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olivia\Documents\EPS_Models by Region\RMI\RMI_all_states\PA\elec\BHRbEF\"/>
    </mc:Choice>
  </mc:AlternateContent>
  <xr:revisionPtr revIDLastSave="0" documentId="8_{4401E758-7C90-40E5-BAF9-8077E69F49E3}" xr6:coauthVersionLast="47" xr6:coauthVersionMax="47" xr10:uidLastSave="{00000000-0000-0000-0000-000000000000}"/>
  <bookViews>
    <workbookView xWindow="470" yWindow="0" windowWidth="19020" windowHeight="13800" activeTab="5" xr2:uid="{00000000-000D-0000-FFFF-FFFF00000000}"/>
  </bookViews>
  <sheets>
    <sheet name="About" sheetId="1" r:id="rId1"/>
    <sheet name="Cross-Page Data" sheetId="8" r:id="rId2"/>
    <sheet name="Table 8.1" sheetId="11" r:id="rId3"/>
    <sheet name="Form 923" sheetId="9" r:id="rId4"/>
    <sheet name="Calculations" sheetId="10" r:id="rId5"/>
    <sheet name="BHRbEF" sheetId="3" r:id="rId6"/>
  </sheet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3" l="1"/>
  <c r="D3" i="3"/>
  <c r="B4" i="3"/>
  <c r="B17" i="3"/>
  <c r="J7" i="9" l="1"/>
  <c r="I7" i="9" s="1"/>
  <c r="K7" i="9"/>
  <c r="J8" i="9"/>
  <c r="I8" i="9" s="1"/>
  <c r="K8" i="9"/>
  <c r="J9" i="9"/>
  <c r="I9" i="9" s="1"/>
  <c r="K9" i="9"/>
  <c r="J10" i="9"/>
  <c r="I10" i="9" s="1"/>
  <c r="K10" i="9"/>
  <c r="I11" i="9"/>
  <c r="J11" i="9"/>
  <c r="K11" i="9"/>
  <c r="J12" i="9"/>
  <c r="I12" i="9" s="1"/>
  <c r="K12" i="9"/>
  <c r="J13" i="9"/>
  <c r="I13" i="9" s="1"/>
  <c r="K13" i="9"/>
  <c r="J14" i="9"/>
  <c r="I14" i="9" s="1"/>
  <c r="K14" i="9"/>
  <c r="J15" i="9"/>
  <c r="I15" i="9" s="1"/>
  <c r="K15" i="9"/>
  <c r="J16" i="9"/>
  <c r="I16" i="9" s="1"/>
  <c r="K16" i="9"/>
  <c r="J17" i="9"/>
  <c r="I17" i="9" s="1"/>
  <c r="K17" i="9"/>
  <c r="J18" i="9"/>
  <c r="I18" i="9" s="1"/>
  <c r="K18" i="9"/>
  <c r="J19" i="9"/>
  <c r="I19" i="9" s="1"/>
  <c r="K19" i="9"/>
  <c r="J20" i="9"/>
  <c r="I20" i="9" s="1"/>
  <c r="K20" i="9"/>
  <c r="J21" i="9"/>
  <c r="I21" i="9" s="1"/>
  <c r="K21" i="9"/>
  <c r="J22" i="9"/>
  <c r="I22" i="9" s="1"/>
  <c r="K22" i="9"/>
  <c r="J23" i="9"/>
  <c r="I23" i="9" s="1"/>
  <c r="K23" i="9"/>
  <c r="J24" i="9"/>
  <c r="I24" i="9" s="1"/>
  <c r="K24" i="9"/>
  <c r="J25" i="9"/>
  <c r="I25" i="9" s="1"/>
  <c r="K25" i="9"/>
  <c r="J26" i="9"/>
  <c r="I26" i="9" s="1"/>
  <c r="K26" i="9"/>
  <c r="J27" i="9"/>
  <c r="I27" i="9" s="1"/>
  <c r="K27" i="9"/>
  <c r="J28" i="9"/>
  <c r="I28" i="9" s="1"/>
  <c r="K28" i="9"/>
  <c r="J29" i="9"/>
  <c r="I29" i="9" s="1"/>
  <c r="K29" i="9"/>
  <c r="J30" i="9"/>
  <c r="I30" i="9" s="1"/>
  <c r="K30" i="9"/>
  <c r="J31" i="9"/>
  <c r="I31" i="9" s="1"/>
  <c r="K31" i="9"/>
  <c r="J32" i="9"/>
  <c r="I32" i="9" s="1"/>
  <c r="K32" i="9"/>
  <c r="J33" i="9"/>
  <c r="I33" i="9" s="1"/>
  <c r="K33" i="9"/>
  <c r="J34" i="9"/>
  <c r="I34" i="9" s="1"/>
  <c r="K34" i="9"/>
  <c r="J35" i="9"/>
  <c r="I35" i="9" s="1"/>
  <c r="K35" i="9"/>
  <c r="J36" i="9"/>
  <c r="I36" i="9" s="1"/>
  <c r="K36" i="9"/>
  <c r="I37" i="9"/>
  <c r="J37" i="9"/>
  <c r="K37" i="9"/>
  <c r="J38" i="9"/>
  <c r="I38" i="9" s="1"/>
  <c r="K38" i="9"/>
  <c r="J39" i="9"/>
  <c r="I39" i="9" s="1"/>
  <c r="K39" i="9"/>
  <c r="J40" i="9"/>
  <c r="I40" i="9" s="1"/>
  <c r="K40" i="9"/>
  <c r="J41" i="9"/>
  <c r="I41" i="9" s="1"/>
  <c r="K41" i="9"/>
  <c r="J42" i="9"/>
  <c r="I42" i="9" s="1"/>
  <c r="K42" i="9"/>
  <c r="J43" i="9"/>
  <c r="I43" i="9" s="1"/>
  <c r="K43" i="9"/>
  <c r="I44" i="9"/>
  <c r="J44" i="9"/>
  <c r="K44" i="9"/>
  <c r="I45" i="9"/>
  <c r="J45" i="9"/>
  <c r="K45" i="9"/>
  <c r="J46" i="9"/>
  <c r="I46" i="9" s="1"/>
  <c r="K46" i="9"/>
  <c r="J47" i="9"/>
  <c r="I47" i="9" s="1"/>
  <c r="K47" i="9"/>
  <c r="J48" i="9"/>
  <c r="I48" i="9" s="1"/>
  <c r="K48" i="9"/>
  <c r="J49" i="9"/>
  <c r="I49" i="9" s="1"/>
  <c r="K49" i="9"/>
  <c r="J50" i="9"/>
  <c r="I50" i="9" s="1"/>
  <c r="K50" i="9"/>
  <c r="I51" i="9"/>
  <c r="J51" i="9"/>
  <c r="K51" i="9"/>
  <c r="J52" i="9"/>
  <c r="I52" i="9" s="1"/>
  <c r="K52" i="9"/>
  <c r="J53" i="9"/>
  <c r="I53" i="9" s="1"/>
  <c r="K53" i="9"/>
  <c r="J54" i="9"/>
  <c r="I54" i="9" s="1"/>
  <c r="K54" i="9"/>
  <c r="J55" i="9"/>
  <c r="I55" i="9" s="1"/>
  <c r="K55" i="9"/>
  <c r="J56" i="9"/>
  <c r="I56" i="9" s="1"/>
  <c r="K56" i="9"/>
  <c r="I57" i="9"/>
  <c r="J57" i="9"/>
  <c r="K57" i="9"/>
  <c r="J58" i="9"/>
  <c r="I58" i="9" s="1"/>
  <c r="K58" i="9"/>
  <c r="J59" i="9"/>
  <c r="I59" i="9" s="1"/>
  <c r="K59" i="9"/>
  <c r="I60" i="9"/>
  <c r="J60" i="9"/>
  <c r="K60" i="9"/>
  <c r="I61" i="9"/>
  <c r="J61" i="9"/>
  <c r="K61" i="9"/>
  <c r="J62" i="9"/>
  <c r="I62" i="9" s="1"/>
  <c r="K62" i="9"/>
  <c r="J63" i="9"/>
  <c r="I63" i="9" s="1"/>
  <c r="K63" i="9"/>
  <c r="J64" i="9"/>
  <c r="I64" i="9" s="1"/>
  <c r="K64" i="9"/>
  <c r="J65" i="9"/>
  <c r="I65" i="9" s="1"/>
  <c r="K65" i="9"/>
  <c r="J66" i="9"/>
  <c r="I66" i="9" s="1"/>
  <c r="K66" i="9"/>
  <c r="I67" i="9"/>
  <c r="J67" i="9"/>
  <c r="K67" i="9"/>
  <c r="J68" i="9"/>
  <c r="I68" i="9" s="1"/>
  <c r="K68" i="9"/>
  <c r="J69" i="9"/>
  <c r="I69" i="9" s="1"/>
  <c r="K69" i="9"/>
  <c r="J70" i="9"/>
  <c r="I70" i="9" s="1"/>
  <c r="K70" i="9"/>
  <c r="J71" i="9"/>
  <c r="I71" i="9" s="1"/>
  <c r="K71" i="9"/>
  <c r="J72" i="9"/>
  <c r="I72" i="9" s="1"/>
  <c r="K72" i="9"/>
  <c r="I73" i="9"/>
  <c r="J73" i="9"/>
  <c r="K73" i="9"/>
  <c r="J74" i="9"/>
  <c r="I74" i="9" s="1"/>
  <c r="K74" i="9"/>
  <c r="J75" i="9"/>
  <c r="I75" i="9" s="1"/>
  <c r="K75" i="9"/>
  <c r="I76" i="9"/>
  <c r="J76" i="9"/>
  <c r="K76" i="9"/>
  <c r="I77" i="9"/>
  <c r="J77" i="9"/>
  <c r="K77" i="9"/>
  <c r="J78" i="9"/>
  <c r="I78" i="9" s="1"/>
  <c r="K78" i="9"/>
  <c r="J79" i="9"/>
  <c r="I79" i="9" s="1"/>
  <c r="K79" i="9"/>
  <c r="J80" i="9"/>
  <c r="I80" i="9" s="1"/>
  <c r="K80" i="9"/>
  <c r="J81" i="9"/>
  <c r="I81" i="9" s="1"/>
  <c r="K81" i="9"/>
  <c r="J82" i="9"/>
  <c r="I82" i="9" s="1"/>
  <c r="K82" i="9"/>
  <c r="I83" i="9"/>
  <c r="J83" i="9"/>
  <c r="K83" i="9"/>
  <c r="J84" i="9"/>
  <c r="I84" i="9" s="1"/>
  <c r="K84" i="9"/>
  <c r="J85" i="9"/>
  <c r="I85" i="9" s="1"/>
  <c r="K85" i="9"/>
  <c r="J86" i="9"/>
  <c r="I86" i="9" s="1"/>
  <c r="K86" i="9"/>
  <c r="J87" i="9"/>
  <c r="I87" i="9" s="1"/>
  <c r="K87" i="9"/>
  <c r="J88" i="9"/>
  <c r="I88" i="9" s="1"/>
  <c r="K88" i="9"/>
  <c r="I89" i="9"/>
  <c r="J89" i="9"/>
  <c r="K89" i="9"/>
  <c r="J90" i="9"/>
  <c r="I90" i="9" s="1"/>
  <c r="K90" i="9"/>
  <c r="J91" i="9"/>
  <c r="I91" i="9" s="1"/>
  <c r="K91" i="9"/>
  <c r="I92" i="9"/>
  <c r="J92" i="9"/>
  <c r="K92" i="9"/>
  <c r="I93" i="9"/>
  <c r="J93" i="9"/>
  <c r="K93" i="9"/>
  <c r="J94" i="9"/>
  <c r="I94" i="9" s="1"/>
  <c r="K94" i="9"/>
  <c r="J95" i="9"/>
  <c r="I95" i="9" s="1"/>
  <c r="K95" i="9"/>
  <c r="J96" i="9"/>
  <c r="I96" i="9" s="1"/>
  <c r="K96" i="9"/>
  <c r="J97" i="9"/>
  <c r="I97" i="9" s="1"/>
  <c r="K97" i="9"/>
  <c r="J98" i="9"/>
  <c r="I98" i="9" s="1"/>
  <c r="K98" i="9"/>
  <c r="I99" i="9"/>
  <c r="J99" i="9"/>
  <c r="K99" i="9"/>
  <c r="J100" i="9"/>
  <c r="I100" i="9" s="1"/>
  <c r="K100" i="9"/>
  <c r="J101" i="9"/>
  <c r="I101" i="9" s="1"/>
  <c r="K101" i="9"/>
  <c r="J102" i="9"/>
  <c r="I102" i="9" s="1"/>
  <c r="K102" i="9"/>
  <c r="J103" i="9"/>
  <c r="I103" i="9" s="1"/>
  <c r="K103" i="9"/>
  <c r="J104" i="9"/>
  <c r="I104" i="9" s="1"/>
  <c r="K104" i="9"/>
  <c r="I105" i="9"/>
  <c r="J105" i="9"/>
  <c r="K105" i="9"/>
  <c r="J106" i="9"/>
  <c r="I106" i="9" s="1"/>
  <c r="K106" i="9"/>
  <c r="J107" i="9"/>
  <c r="I107" i="9" s="1"/>
  <c r="K107" i="9"/>
  <c r="I108" i="9"/>
  <c r="J108" i="9"/>
  <c r="K108" i="9"/>
  <c r="I109" i="9"/>
  <c r="J109" i="9"/>
  <c r="K109" i="9"/>
  <c r="J110" i="9"/>
  <c r="I110" i="9" s="1"/>
  <c r="K110" i="9"/>
  <c r="J111" i="9"/>
  <c r="I111" i="9" s="1"/>
  <c r="K111" i="9"/>
  <c r="J112" i="9"/>
  <c r="I112" i="9" s="1"/>
  <c r="K112" i="9"/>
  <c r="J113" i="9"/>
  <c r="I113" i="9" s="1"/>
  <c r="K113" i="9"/>
  <c r="J114" i="9"/>
  <c r="I114" i="9" s="1"/>
  <c r="K114" i="9"/>
  <c r="J115" i="9"/>
  <c r="I115" i="9" s="1"/>
  <c r="K115" i="9"/>
  <c r="J116" i="9"/>
  <c r="I116" i="9" s="1"/>
  <c r="K116" i="9"/>
  <c r="J117" i="9"/>
  <c r="I117" i="9" s="1"/>
  <c r="K117" i="9"/>
  <c r="J118" i="9"/>
  <c r="I118" i="9" s="1"/>
  <c r="K118" i="9"/>
  <c r="J119" i="9"/>
  <c r="I119" i="9" s="1"/>
  <c r="K119" i="9"/>
  <c r="J120" i="9"/>
  <c r="I120" i="9" s="1"/>
  <c r="K120" i="9"/>
  <c r="I121" i="9"/>
  <c r="J121" i="9"/>
  <c r="K121" i="9"/>
  <c r="J122" i="9"/>
  <c r="I122" i="9" s="1"/>
  <c r="K122" i="9"/>
  <c r="J123" i="9"/>
  <c r="I123" i="9" s="1"/>
  <c r="K123" i="9"/>
  <c r="I124" i="9"/>
  <c r="J124" i="9"/>
  <c r="K124" i="9"/>
  <c r="I125" i="9"/>
  <c r="J125" i="9"/>
  <c r="K125" i="9"/>
  <c r="J126" i="9"/>
  <c r="I126" i="9" s="1"/>
  <c r="K126" i="9"/>
  <c r="J127" i="9"/>
  <c r="I127" i="9" s="1"/>
  <c r="K127" i="9"/>
  <c r="J128" i="9"/>
  <c r="I128" i="9" s="1"/>
  <c r="K128" i="9"/>
  <c r="J129" i="9"/>
  <c r="I129" i="9" s="1"/>
  <c r="K129" i="9"/>
  <c r="J130" i="9"/>
  <c r="I130" i="9" s="1"/>
  <c r="K130" i="9"/>
  <c r="J131" i="9"/>
  <c r="I131" i="9" s="1"/>
  <c r="K131" i="9"/>
  <c r="J132" i="9"/>
  <c r="I132" i="9" s="1"/>
  <c r="K132" i="9"/>
  <c r="J133" i="9"/>
  <c r="I133" i="9" s="1"/>
  <c r="K133" i="9"/>
  <c r="J134" i="9"/>
  <c r="I134" i="9" s="1"/>
  <c r="K134" i="9"/>
  <c r="J135" i="9"/>
  <c r="I135" i="9" s="1"/>
  <c r="K135" i="9"/>
  <c r="J136" i="9"/>
  <c r="I136" i="9" s="1"/>
  <c r="K136" i="9"/>
  <c r="I137" i="9"/>
  <c r="J137" i="9"/>
  <c r="K137" i="9"/>
  <c r="J138" i="9"/>
  <c r="I138" i="9" s="1"/>
  <c r="K138" i="9"/>
  <c r="J139" i="9"/>
  <c r="I139" i="9" s="1"/>
  <c r="K139" i="9"/>
  <c r="I140" i="9"/>
  <c r="J140" i="9"/>
  <c r="K140" i="9"/>
  <c r="I141" i="9"/>
  <c r="J141" i="9"/>
  <c r="K141" i="9"/>
  <c r="J142" i="9"/>
  <c r="I142" i="9" s="1"/>
  <c r="K142" i="9"/>
  <c r="J143" i="9"/>
  <c r="I143" i="9" s="1"/>
  <c r="K143" i="9"/>
  <c r="J144" i="9"/>
  <c r="I144" i="9" s="1"/>
  <c r="K144" i="9"/>
  <c r="J145" i="9"/>
  <c r="I145" i="9" s="1"/>
  <c r="K145" i="9"/>
  <c r="J146" i="9"/>
  <c r="I146" i="9" s="1"/>
  <c r="K146" i="9"/>
  <c r="J147" i="9"/>
  <c r="I147" i="9" s="1"/>
  <c r="K147" i="9"/>
  <c r="J148" i="9"/>
  <c r="I148" i="9" s="1"/>
  <c r="K148" i="9"/>
  <c r="J149" i="9"/>
  <c r="I149" i="9" s="1"/>
  <c r="K149" i="9"/>
  <c r="J150" i="9"/>
  <c r="I150" i="9" s="1"/>
  <c r="K150" i="9"/>
  <c r="J151" i="9"/>
  <c r="I151" i="9" s="1"/>
  <c r="K151" i="9"/>
  <c r="J152" i="9"/>
  <c r="I152" i="9" s="1"/>
  <c r="K152" i="9"/>
  <c r="I153" i="9"/>
  <c r="J153" i="9"/>
  <c r="K153" i="9"/>
  <c r="J154" i="9"/>
  <c r="I154" i="9" s="1"/>
  <c r="K154" i="9"/>
  <c r="J155" i="9"/>
  <c r="I155" i="9" s="1"/>
  <c r="K155" i="9"/>
  <c r="I156" i="9"/>
  <c r="J156" i="9"/>
  <c r="K156" i="9"/>
  <c r="I157" i="9"/>
  <c r="J157" i="9"/>
  <c r="K157" i="9"/>
  <c r="J158" i="9"/>
  <c r="I158" i="9" s="1"/>
  <c r="K158" i="9"/>
  <c r="J159" i="9"/>
  <c r="I159" i="9" s="1"/>
  <c r="K159" i="9"/>
  <c r="J160" i="9"/>
  <c r="I160" i="9" s="1"/>
  <c r="K160" i="9"/>
  <c r="J161" i="9"/>
  <c r="I161" i="9" s="1"/>
  <c r="K161" i="9"/>
  <c r="J162" i="9"/>
  <c r="I162" i="9" s="1"/>
  <c r="K162" i="9"/>
  <c r="J163" i="9"/>
  <c r="I163" i="9" s="1"/>
  <c r="K163" i="9"/>
  <c r="J164" i="9"/>
  <c r="I164" i="9" s="1"/>
  <c r="K164" i="9"/>
  <c r="J165" i="9"/>
  <c r="I165" i="9" s="1"/>
  <c r="K165" i="9"/>
  <c r="J166" i="9"/>
  <c r="I166" i="9" s="1"/>
  <c r="K166" i="9"/>
  <c r="J167" i="9"/>
  <c r="I167" i="9" s="1"/>
  <c r="K167" i="9"/>
  <c r="J168" i="9"/>
  <c r="I168" i="9" s="1"/>
  <c r="K168" i="9"/>
  <c r="J169" i="9"/>
  <c r="I169" i="9" s="1"/>
  <c r="K169" i="9"/>
  <c r="J170" i="9"/>
  <c r="I170" i="9" s="1"/>
  <c r="K170" i="9"/>
  <c r="J171" i="9"/>
  <c r="I171" i="9" s="1"/>
  <c r="K171" i="9"/>
  <c r="I172" i="9"/>
  <c r="J172" i="9"/>
  <c r="K172" i="9"/>
  <c r="I173" i="9"/>
  <c r="J173" i="9"/>
  <c r="K173" i="9"/>
  <c r="J174" i="9"/>
  <c r="I174" i="9" s="1"/>
  <c r="K174" i="9"/>
  <c r="I175" i="9"/>
  <c r="J175" i="9"/>
  <c r="K175" i="9"/>
  <c r="J176" i="9"/>
  <c r="I176" i="9" s="1"/>
  <c r="K176" i="9"/>
  <c r="J177" i="9"/>
  <c r="I177" i="9" s="1"/>
  <c r="K177" i="9"/>
  <c r="J178" i="9"/>
  <c r="I178" i="9" s="1"/>
  <c r="K178" i="9"/>
  <c r="J179" i="9"/>
  <c r="I179" i="9" s="1"/>
  <c r="K179" i="9"/>
  <c r="J180" i="9"/>
  <c r="I180" i="9" s="1"/>
  <c r="K180" i="9"/>
  <c r="J181" i="9"/>
  <c r="I181" i="9" s="1"/>
  <c r="K181" i="9"/>
  <c r="J182" i="9"/>
  <c r="I182" i="9" s="1"/>
  <c r="K182" i="9"/>
  <c r="J183" i="9"/>
  <c r="I183" i="9" s="1"/>
  <c r="K183" i="9"/>
  <c r="J184" i="9"/>
  <c r="I184" i="9" s="1"/>
  <c r="K184" i="9"/>
  <c r="J185" i="9"/>
  <c r="I185" i="9" s="1"/>
  <c r="K185" i="9"/>
  <c r="J186" i="9"/>
  <c r="I186" i="9" s="1"/>
  <c r="K186" i="9"/>
  <c r="I187" i="9"/>
  <c r="J187" i="9"/>
  <c r="K187" i="9"/>
  <c r="J188" i="9"/>
  <c r="I188" i="9" s="1"/>
  <c r="K188" i="9"/>
  <c r="J189" i="9"/>
  <c r="I189" i="9" s="1"/>
  <c r="K189" i="9"/>
  <c r="J190" i="9"/>
  <c r="I190" i="9" s="1"/>
  <c r="K190" i="9"/>
  <c r="J191" i="9"/>
  <c r="I191" i="9" s="1"/>
  <c r="K191" i="9"/>
  <c r="J192" i="9"/>
  <c r="I192" i="9" s="1"/>
  <c r="K192" i="9"/>
  <c r="I193" i="9"/>
  <c r="J193" i="9"/>
  <c r="K193" i="9"/>
  <c r="J194" i="9"/>
  <c r="I194" i="9" s="1"/>
  <c r="K194" i="9"/>
  <c r="I195" i="9"/>
  <c r="J195" i="9"/>
  <c r="K195" i="9"/>
  <c r="I196" i="9"/>
  <c r="J196" i="9"/>
  <c r="K196" i="9"/>
  <c r="J197" i="9"/>
  <c r="I197" i="9" s="1"/>
  <c r="K197" i="9"/>
  <c r="J198" i="9"/>
  <c r="I198" i="9" s="1"/>
  <c r="K198" i="9"/>
  <c r="I199" i="9"/>
  <c r="J199" i="9"/>
  <c r="K199" i="9"/>
  <c r="J200" i="9"/>
  <c r="I200" i="9" s="1"/>
  <c r="K200" i="9"/>
  <c r="J201" i="9"/>
  <c r="I201" i="9" s="1"/>
  <c r="K201" i="9"/>
  <c r="J202" i="9"/>
  <c r="I202" i="9" s="1"/>
  <c r="K202" i="9"/>
  <c r="J203" i="9"/>
  <c r="I203" i="9" s="1"/>
  <c r="K203" i="9"/>
  <c r="J204" i="9"/>
  <c r="I204" i="9" s="1"/>
  <c r="K204" i="9"/>
  <c r="J205" i="9"/>
  <c r="I205" i="9" s="1"/>
  <c r="K205" i="9"/>
  <c r="J206" i="9"/>
  <c r="I206" i="9" s="1"/>
  <c r="K206" i="9"/>
  <c r="J207" i="9"/>
  <c r="I207" i="9" s="1"/>
  <c r="K207" i="9"/>
  <c r="J208" i="9"/>
  <c r="I208" i="9" s="1"/>
  <c r="K208" i="9"/>
  <c r="J209" i="9"/>
  <c r="I209" i="9" s="1"/>
  <c r="K209" i="9"/>
  <c r="J210" i="9"/>
  <c r="I210" i="9" s="1"/>
  <c r="K210" i="9"/>
  <c r="I211" i="9"/>
  <c r="J211" i="9"/>
  <c r="K211" i="9"/>
  <c r="I212" i="9"/>
  <c r="J212" i="9"/>
  <c r="K212" i="9"/>
  <c r="J213" i="9"/>
  <c r="I213" i="9" s="1"/>
  <c r="K213" i="9"/>
  <c r="J214" i="9"/>
  <c r="I214" i="9" s="1"/>
  <c r="K214" i="9"/>
  <c r="I215" i="9"/>
  <c r="J215" i="9"/>
  <c r="K215" i="9"/>
  <c r="J216" i="9"/>
  <c r="I216" i="9" s="1"/>
  <c r="K216" i="9"/>
  <c r="I217" i="9"/>
  <c r="J217" i="9"/>
  <c r="K217" i="9"/>
  <c r="J218" i="9"/>
  <c r="I218" i="9" s="1"/>
  <c r="K218" i="9"/>
  <c r="I219" i="9"/>
  <c r="J219" i="9"/>
  <c r="K219" i="9"/>
  <c r="I220" i="9"/>
  <c r="J220" i="9"/>
  <c r="K220" i="9"/>
  <c r="I221" i="9"/>
  <c r="J221" i="9"/>
  <c r="K221" i="9"/>
  <c r="J222" i="9"/>
  <c r="I222" i="9" s="1"/>
  <c r="K222" i="9"/>
  <c r="I223" i="9"/>
  <c r="J223" i="9"/>
  <c r="K223" i="9"/>
  <c r="J224" i="9"/>
  <c r="I224" i="9" s="1"/>
  <c r="K224" i="9"/>
  <c r="I225" i="9"/>
  <c r="J225" i="9"/>
  <c r="K225" i="9"/>
  <c r="J226" i="9"/>
  <c r="I226" i="9" s="1"/>
  <c r="K226" i="9"/>
  <c r="J227" i="9"/>
  <c r="I227" i="9" s="1"/>
  <c r="K227" i="9"/>
  <c r="I228" i="9"/>
  <c r="J228" i="9"/>
  <c r="K228" i="9"/>
  <c r="I229" i="9"/>
  <c r="J229" i="9"/>
  <c r="K229" i="9"/>
  <c r="J230" i="9"/>
  <c r="I230" i="9" s="1"/>
  <c r="K230" i="9"/>
  <c r="I231" i="9"/>
  <c r="J231" i="9"/>
  <c r="K231" i="9"/>
  <c r="J232" i="9"/>
  <c r="I232" i="9" s="1"/>
  <c r="K232" i="9"/>
  <c r="J233" i="9"/>
  <c r="I233" i="9" s="1"/>
  <c r="K233" i="9"/>
  <c r="J234" i="9"/>
  <c r="I234" i="9" s="1"/>
  <c r="K234" i="9"/>
  <c r="J235" i="9"/>
  <c r="I235" i="9" s="1"/>
  <c r="K235" i="9"/>
  <c r="J236" i="9"/>
  <c r="I236" i="9" s="1"/>
  <c r="K236" i="9"/>
  <c r="J237" i="9"/>
  <c r="I237" i="9" s="1"/>
  <c r="K237" i="9"/>
  <c r="J238" i="9"/>
  <c r="I238" i="9" s="1"/>
  <c r="K238" i="9"/>
  <c r="J239" i="9"/>
  <c r="I239" i="9" s="1"/>
  <c r="K239" i="9"/>
  <c r="J240" i="9"/>
  <c r="I240" i="9" s="1"/>
  <c r="K240" i="9"/>
  <c r="J241" i="9"/>
  <c r="I241" i="9" s="1"/>
  <c r="K241" i="9"/>
  <c r="J242" i="9"/>
  <c r="I242" i="9" s="1"/>
  <c r="K242" i="9"/>
  <c r="J243" i="9"/>
  <c r="I243" i="9" s="1"/>
  <c r="K243" i="9"/>
  <c r="I244" i="9"/>
  <c r="J244" i="9"/>
  <c r="K244" i="9"/>
  <c r="I245" i="9"/>
  <c r="J245" i="9"/>
  <c r="K245" i="9"/>
  <c r="J246" i="9"/>
  <c r="I246" i="9" s="1"/>
  <c r="K246" i="9"/>
  <c r="I247" i="9"/>
  <c r="J247" i="9"/>
  <c r="K247" i="9"/>
  <c r="J248" i="9"/>
  <c r="I248" i="9" s="1"/>
  <c r="K248" i="9"/>
  <c r="J249" i="9"/>
  <c r="I249" i="9" s="1"/>
  <c r="K249" i="9"/>
  <c r="J250" i="9"/>
  <c r="I250" i="9" s="1"/>
  <c r="K250" i="9"/>
  <c r="J251" i="9"/>
  <c r="I251" i="9" s="1"/>
  <c r="K251" i="9"/>
  <c r="J252" i="9"/>
  <c r="I252" i="9" s="1"/>
  <c r="K252" i="9"/>
  <c r="I253" i="9"/>
  <c r="J253" i="9"/>
  <c r="K253" i="9"/>
  <c r="J254" i="9"/>
  <c r="I254" i="9" s="1"/>
  <c r="K254" i="9"/>
  <c r="J255" i="9"/>
  <c r="I255" i="9" s="1"/>
  <c r="K255" i="9"/>
  <c r="J256" i="9"/>
  <c r="I256" i="9" s="1"/>
  <c r="K256" i="9"/>
  <c r="J257" i="9"/>
  <c r="I257" i="9" s="1"/>
  <c r="K257" i="9"/>
  <c r="J258" i="9"/>
  <c r="I258" i="9" s="1"/>
  <c r="K258" i="9"/>
  <c r="J259" i="9"/>
  <c r="I259" i="9" s="1"/>
  <c r="K259" i="9"/>
  <c r="J260" i="9"/>
  <c r="I260" i="9" s="1"/>
  <c r="K260" i="9"/>
  <c r="J261" i="9"/>
  <c r="I261" i="9" s="1"/>
  <c r="K261" i="9"/>
  <c r="J262" i="9"/>
  <c r="I262" i="9" s="1"/>
  <c r="K262" i="9"/>
  <c r="J263" i="9"/>
  <c r="I263" i="9" s="1"/>
  <c r="K263" i="9"/>
  <c r="J264" i="9"/>
  <c r="I264" i="9" s="1"/>
  <c r="K264" i="9"/>
  <c r="J265" i="9"/>
  <c r="I265" i="9" s="1"/>
  <c r="K265" i="9"/>
  <c r="J266" i="9"/>
  <c r="I266" i="9" s="1"/>
  <c r="K266" i="9"/>
  <c r="I267" i="9"/>
  <c r="J267" i="9"/>
  <c r="K267" i="9"/>
  <c r="I268" i="9"/>
  <c r="J268" i="9"/>
  <c r="K268" i="9"/>
  <c r="J269" i="9"/>
  <c r="I269" i="9" s="1"/>
  <c r="K269" i="9"/>
  <c r="J270" i="9"/>
  <c r="I270" i="9" s="1"/>
  <c r="K270" i="9"/>
  <c r="I271" i="9"/>
  <c r="J271" i="9"/>
  <c r="K271" i="9"/>
  <c r="J272" i="9"/>
  <c r="I272" i="9" s="1"/>
  <c r="K272" i="9"/>
  <c r="J273" i="9"/>
  <c r="I273" i="9" s="1"/>
  <c r="K273" i="9"/>
  <c r="J274" i="9"/>
  <c r="I274" i="9" s="1"/>
  <c r="K274" i="9"/>
  <c r="J275" i="9"/>
  <c r="I275" i="9" s="1"/>
  <c r="K275" i="9"/>
  <c r="J276" i="9"/>
  <c r="I276" i="9" s="1"/>
  <c r="K276" i="9"/>
  <c r="J277" i="9"/>
  <c r="I277" i="9" s="1"/>
  <c r="K277" i="9"/>
  <c r="J278" i="9"/>
  <c r="I278" i="9" s="1"/>
  <c r="K278" i="9"/>
  <c r="J279" i="9"/>
  <c r="I279" i="9" s="1"/>
  <c r="K279" i="9"/>
  <c r="J280" i="9"/>
  <c r="I280" i="9" s="1"/>
  <c r="K280" i="9"/>
  <c r="J281" i="9"/>
  <c r="I281" i="9" s="1"/>
  <c r="K281" i="9"/>
  <c r="J282" i="9"/>
  <c r="I282" i="9" s="1"/>
  <c r="K282" i="9"/>
  <c r="J283" i="9"/>
  <c r="I283" i="9" s="1"/>
  <c r="K283" i="9"/>
  <c r="J284" i="9"/>
  <c r="I284" i="9" s="1"/>
  <c r="K284" i="9"/>
  <c r="J285" i="9"/>
  <c r="I285" i="9" s="1"/>
  <c r="K285" i="9"/>
  <c r="J286" i="9"/>
  <c r="I286" i="9" s="1"/>
  <c r="K286" i="9"/>
  <c r="J287" i="9"/>
  <c r="I287" i="9" s="1"/>
  <c r="K287" i="9"/>
  <c r="J288" i="9"/>
  <c r="I288" i="9" s="1"/>
  <c r="K288" i="9"/>
  <c r="J289" i="9"/>
  <c r="I289" i="9" s="1"/>
  <c r="K289" i="9"/>
  <c r="J290" i="9"/>
  <c r="I290" i="9" s="1"/>
  <c r="K290" i="9"/>
  <c r="J291" i="9"/>
  <c r="I291" i="9" s="1"/>
  <c r="K291" i="9"/>
  <c r="J292" i="9"/>
  <c r="I292" i="9" s="1"/>
  <c r="K292" i="9"/>
  <c r="J293" i="9"/>
  <c r="I293" i="9" s="1"/>
  <c r="K293" i="9"/>
  <c r="J294" i="9"/>
  <c r="I294" i="9" s="1"/>
  <c r="K294" i="9"/>
  <c r="J295" i="9"/>
  <c r="I295" i="9" s="1"/>
  <c r="K295" i="9"/>
  <c r="J296" i="9"/>
  <c r="I296" i="9" s="1"/>
  <c r="K296" i="9"/>
  <c r="J297" i="9"/>
  <c r="I297" i="9" s="1"/>
  <c r="K297" i="9"/>
  <c r="J298" i="9"/>
  <c r="I298" i="9" s="1"/>
  <c r="K298" i="9"/>
  <c r="J299" i="9"/>
  <c r="I299" i="9" s="1"/>
  <c r="K299" i="9"/>
  <c r="I300" i="9"/>
  <c r="J300" i="9"/>
  <c r="K300" i="9"/>
  <c r="I301" i="9"/>
  <c r="J301" i="9"/>
  <c r="K301" i="9"/>
  <c r="J302" i="9"/>
  <c r="I302" i="9" s="1"/>
  <c r="K302" i="9"/>
  <c r="I303" i="9"/>
  <c r="J303" i="9"/>
  <c r="K303" i="9"/>
  <c r="J304" i="9"/>
  <c r="I304" i="9" s="1"/>
  <c r="K304" i="9"/>
  <c r="J305" i="9"/>
  <c r="I305" i="9" s="1"/>
  <c r="K305" i="9"/>
  <c r="J306" i="9"/>
  <c r="I306" i="9" s="1"/>
  <c r="K306" i="9"/>
  <c r="J307" i="9"/>
  <c r="I307" i="9" s="1"/>
  <c r="K307" i="9"/>
  <c r="J308" i="9"/>
  <c r="I308" i="9" s="1"/>
  <c r="K308" i="9"/>
  <c r="J309" i="9"/>
  <c r="I309" i="9" s="1"/>
  <c r="K309" i="9"/>
  <c r="J310" i="9"/>
  <c r="I310" i="9" s="1"/>
  <c r="K310" i="9"/>
  <c r="J311" i="9"/>
  <c r="I311" i="9" s="1"/>
  <c r="K311" i="9"/>
  <c r="J312" i="9"/>
  <c r="I312" i="9" s="1"/>
  <c r="K312" i="9"/>
  <c r="J313" i="9"/>
  <c r="I313" i="9" s="1"/>
  <c r="K313" i="9"/>
  <c r="J314" i="9"/>
  <c r="I314" i="9" s="1"/>
  <c r="K314" i="9"/>
  <c r="I315" i="9"/>
  <c r="J315" i="9"/>
  <c r="K315" i="9"/>
  <c r="J316" i="9"/>
  <c r="I316" i="9" s="1"/>
  <c r="K316" i="9"/>
  <c r="J317" i="9"/>
  <c r="I317" i="9" s="1"/>
  <c r="K317" i="9"/>
  <c r="J318" i="9"/>
  <c r="I318" i="9" s="1"/>
  <c r="K318" i="9"/>
  <c r="J319" i="9"/>
  <c r="I319" i="9" s="1"/>
  <c r="K319" i="9"/>
  <c r="J320" i="9"/>
  <c r="I320" i="9" s="1"/>
  <c r="K320" i="9"/>
  <c r="I321" i="9"/>
  <c r="J321" i="9"/>
  <c r="K321" i="9"/>
  <c r="J322" i="9"/>
  <c r="I322" i="9" s="1"/>
  <c r="K322" i="9"/>
  <c r="I323" i="9"/>
  <c r="J323" i="9"/>
  <c r="K323" i="9"/>
  <c r="I324" i="9"/>
  <c r="J324" i="9"/>
  <c r="K324" i="9"/>
  <c r="J325" i="9"/>
  <c r="I325" i="9" s="1"/>
  <c r="K325" i="9"/>
  <c r="J326" i="9"/>
  <c r="I326" i="9" s="1"/>
  <c r="K326" i="9"/>
  <c r="I327" i="9"/>
  <c r="J327" i="9"/>
  <c r="K327" i="9"/>
  <c r="J328" i="9"/>
  <c r="I328" i="9" s="1"/>
  <c r="K328" i="9"/>
  <c r="J329" i="9"/>
  <c r="I329" i="9" s="1"/>
  <c r="K329" i="9"/>
  <c r="J330" i="9"/>
  <c r="I330" i="9" s="1"/>
  <c r="K330" i="9"/>
  <c r="J331" i="9"/>
  <c r="I331" i="9" s="1"/>
  <c r="K331" i="9"/>
  <c r="J332" i="9"/>
  <c r="I332" i="9" s="1"/>
  <c r="K332" i="9"/>
  <c r="J333" i="9"/>
  <c r="I333" i="9" s="1"/>
  <c r="K333" i="9"/>
  <c r="J334" i="9"/>
  <c r="I334" i="9" s="1"/>
  <c r="K334" i="9"/>
  <c r="J335" i="9"/>
  <c r="I335" i="9" s="1"/>
  <c r="K335" i="9"/>
  <c r="J336" i="9"/>
  <c r="I336" i="9" s="1"/>
  <c r="K336" i="9"/>
  <c r="J337" i="9"/>
  <c r="I337" i="9" s="1"/>
  <c r="K337" i="9"/>
  <c r="J338" i="9"/>
  <c r="I338" i="9" s="1"/>
  <c r="K338" i="9"/>
  <c r="I339" i="9"/>
  <c r="J339" i="9"/>
  <c r="K339" i="9"/>
  <c r="I340" i="9"/>
  <c r="J340" i="9"/>
  <c r="K340" i="9"/>
  <c r="J341" i="9"/>
  <c r="I341" i="9" s="1"/>
  <c r="K341" i="9"/>
  <c r="J342" i="9"/>
  <c r="I342" i="9" s="1"/>
  <c r="K342" i="9"/>
  <c r="I343" i="9"/>
  <c r="J343" i="9"/>
  <c r="K343" i="9"/>
  <c r="J344" i="9"/>
  <c r="I344" i="9" s="1"/>
  <c r="K344" i="9"/>
  <c r="I345" i="9"/>
  <c r="J345" i="9"/>
  <c r="K345" i="9"/>
  <c r="J346" i="9"/>
  <c r="I346" i="9" s="1"/>
  <c r="K346" i="9"/>
  <c r="I347" i="9"/>
  <c r="J347" i="9"/>
  <c r="K347" i="9"/>
  <c r="I348" i="9"/>
  <c r="J348" i="9"/>
  <c r="K348" i="9"/>
  <c r="I349" i="9"/>
  <c r="J349" i="9"/>
  <c r="K349" i="9"/>
  <c r="J350" i="9"/>
  <c r="I350" i="9" s="1"/>
  <c r="K350" i="9"/>
  <c r="I351" i="9"/>
  <c r="J351" i="9"/>
  <c r="K351" i="9"/>
  <c r="J352" i="9"/>
  <c r="I352" i="9" s="1"/>
  <c r="K352" i="9"/>
  <c r="I353" i="9"/>
  <c r="J353" i="9"/>
  <c r="K353" i="9"/>
  <c r="J354" i="9"/>
  <c r="I354" i="9" s="1"/>
  <c r="K354" i="9"/>
  <c r="J355" i="9"/>
  <c r="I355" i="9" s="1"/>
  <c r="K355" i="9"/>
  <c r="I356" i="9"/>
  <c r="J356" i="9"/>
  <c r="K356" i="9"/>
  <c r="I357" i="9"/>
  <c r="J357" i="9"/>
  <c r="K357" i="9"/>
  <c r="J358" i="9"/>
  <c r="I358" i="9" s="1"/>
  <c r="K358" i="9"/>
  <c r="I359" i="9"/>
  <c r="J359" i="9"/>
  <c r="K359" i="9"/>
  <c r="J360" i="9"/>
  <c r="I360" i="9" s="1"/>
  <c r="K360" i="9"/>
  <c r="J361" i="9"/>
  <c r="I361" i="9" s="1"/>
  <c r="K361" i="9"/>
  <c r="J362" i="9"/>
  <c r="I362" i="9" s="1"/>
  <c r="K362" i="9"/>
  <c r="J363" i="9"/>
  <c r="I363" i="9" s="1"/>
  <c r="K363" i="9"/>
  <c r="J364" i="9"/>
  <c r="I364" i="9" s="1"/>
  <c r="K364" i="9"/>
  <c r="J365" i="9"/>
  <c r="I365" i="9" s="1"/>
  <c r="K365" i="9"/>
  <c r="J366" i="9"/>
  <c r="I366" i="9" s="1"/>
  <c r="K366" i="9"/>
  <c r="J367" i="9"/>
  <c r="I367" i="9" s="1"/>
  <c r="K367" i="9"/>
  <c r="J368" i="9"/>
  <c r="I368" i="9" s="1"/>
  <c r="K368" i="9"/>
  <c r="J369" i="9"/>
  <c r="I369" i="9" s="1"/>
  <c r="K369" i="9"/>
  <c r="J370" i="9"/>
  <c r="I370" i="9" s="1"/>
  <c r="K370" i="9"/>
  <c r="J371" i="9"/>
  <c r="I371" i="9" s="1"/>
  <c r="K371" i="9"/>
  <c r="I372" i="9"/>
  <c r="J372" i="9"/>
  <c r="K372" i="9"/>
  <c r="I373" i="9"/>
  <c r="J373" i="9"/>
  <c r="K373" i="9"/>
  <c r="J374" i="9"/>
  <c r="I374" i="9" s="1"/>
  <c r="K374" i="9"/>
  <c r="I375" i="9"/>
  <c r="J375" i="9"/>
  <c r="K375" i="9"/>
  <c r="J376" i="9"/>
  <c r="I376" i="9" s="1"/>
  <c r="K376" i="9"/>
  <c r="J377" i="9"/>
  <c r="I377" i="9" s="1"/>
  <c r="K377" i="9"/>
  <c r="J378" i="9"/>
  <c r="I378" i="9" s="1"/>
  <c r="K378" i="9"/>
  <c r="J379" i="9"/>
  <c r="I379" i="9" s="1"/>
  <c r="K379" i="9"/>
  <c r="J380" i="9"/>
  <c r="I380" i="9" s="1"/>
  <c r="K380" i="9"/>
  <c r="I381" i="9"/>
  <c r="J381" i="9"/>
  <c r="K381" i="9"/>
  <c r="J382" i="9"/>
  <c r="I382" i="9" s="1"/>
  <c r="K382" i="9"/>
  <c r="J383" i="9"/>
  <c r="I383" i="9" s="1"/>
  <c r="K383" i="9"/>
  <c r="J384" i="9"/>
  <c r="I384" i="9" s="1"/>
  <c r="K384" i="9"/>
  <c r="J385" i="9"/>
  <c r="I385" i="9" s="1"/>
  <c r="K385" i="9"/>
  <c r="J386" i="9"/>
  <c r="I386" i="9" s="1"/>
  <c r="K386" i="9"/>
  <c r="J387" i="9"/>
  <c r="I387" i="9" s="1"/>
  <c r="K387" i="9"/>
  <c r="J388" i="9"/>
  <c r="I388" i="9" s="1"/>
  <c r="K388" i="9"/>
  <c r="J389" i="9"/>
  <c r="I389" i="9" s="1"/>
  <c r="K389" i="9"/>
  <c r="J390" i="9"/>
  <c r="I390" i="9" s="1"/>
  <c r="K390" i="9"/>
  <c r="J391" i="9"/>
  <c r="I391" i="9" s="1"/>
  <c r="K391" i="9"/>
  <c r="J392" i="9"/>
  <c r="I392" i="9" s="1"/>
  <c r="K392" i="9"/>
  <c r="J393" i="9"/>
  <c r="I393" i="9" s="1"/>
  <c r="K393" i="9"/>
  <c r="J394" i="9"/>
  <c r="I394" i="9" s="1"/>
  <c r="K394" i="9"/>
  <c r="I395" i="9"/>
  <c r="J395" i="9"/>
  <c r="K395" i="9"/>
  <c r="I396" i="9"/>
  <c r="J396" i="9"/>
  <c r="K396" i="9"/>
  <c r="I397" i="9"/>
  <c r="J397" i="9"/>
  <c r="K397" i="9"/>
  <c r="J398" i="9"/>
  <c r="I398" i="9" s="1"/>
  <c r="K398" i="9"/>
  <c r="I399" i="9"/>
  <c r="J399" i="9"/>
  <c r="K399" i="9"/>
  <c r="J400" i="9"/>
  <c r="I400" i="9" s="1"/>
  <c r="K400" i="9"/>
  <c r="J401" i="9"/>
  <c r="I401" i="9" s="1"/>
  <c r="K401" i="9"/>
  <c r="J402" i="9"/>
  <c r="I402" i="9" s="1"/>
  <c r="K402" i="9"/>
  <c r="J403" i="9"/>
  <c r="I403" i="9" s="1"/>
  <c r="K403" i="9"/>
  <c r="J404" i="9"/>
  <c r="I404" i="9" s="1"/>
  <c r="K404" i="9"/>
  <c r="J405" i="9"/>
  <c r="I405" i="9" s="1"/>
  <c r="K405" i="9"/>
  <c r="J406" i="9"/>
  <c r="I406" i="9" s="1"/>
  <c r="K406" i="9"/>
  <c r="J407" i="9"/>
  <c r="I407" i="9" s="1"/>
  <c r="K407" i="9"/>
  <c r="J408" i="9"/>
  <c r="I408" i="9" s="1"/>
  <c r="K408" i="9"/>
  <c r="J409" i="9"/>
  <c r="I409" i="9" s="1"/>
  <c r="K409" i="9"/>
  <c r="J410" i="9"/>
  <c r="I410" i="9" s="1"/>
  <c r="K410" i="9"/>
  <c r="J411" i="9"/>
  <c r="I411" i="9" s="1"/>
  <c r="K411" i="9"/>
  <c r="J412" i="9"/>
  <c r="I412" i="9" s="1"/>
  <c r="K412" i="9"/>
  <c r="J413" i="9"/>
  <c r="I413" i="9" s="1"/>
  <c r="K413" i="9"/>
  <c r="J414" i="9"/>
  <c r="I414" i="9" s="1"/>
  <c r="K414" i="9"/>
  <c r="J415" i="9"/>
  <c r="I415" i="9" s="1"/>
  <c r="K415" i="9"/>
  <c r="J416" i="9"/>
  <c r="I416" i="9" s="1"/>
  <c r="K416" i="9"/>
  <c r="J417" i="9"/>
  <c r="I417" i="9" s="1"/>
  <c r="K417" i="9"/>
  <c r="J418" i="9"/>
  <c r="I418" i="9" s="1"/>
  <c r="K418" i="9"/>
  <c r="I419" i="9"/>
  <c r="J419" i="9"/>
  <c r="K419" i="9"/>
  <c r="J420" i="9"/>
  <c r="I420" i="9" s="1"/>
  <c r="K420" i="9"/>
  <c r="J421" i="9"/>
  <c r="I421" i="9" s="1"/>
  <c r="K421" i="9"/>
  <c r="J422" i="9"/>
  <c r="I422" i="9" s="1"/>
  <c r="K422" i="9"/>
  <c r="J423" i="9"/>
  <c r="I423" i="9" s="1"/>
  <c r="K423" i="9"/>
  <c r="J424" i="9"/>
  <c r="I424" i="9" s="1"/>
  <c r="K424" i="9"/>
  <c r="J425" i="9"/>
  <c r="I425" i="9" s="1"/>
  <c r="K425" i="9"/>
  <c r="J426" i="9"/>
  <c r="I426" i="9" s="1"/>
  <c r="K426" i="9"/>
  <c r="J427" i="9"/>
  <c r="I427" i="9" s="1"/>
  <c r="K427" i="9"/>
  <c r="I428" i="9"/>
  <c r="J428" i="9"/>
  <c r="K428" i="9"/>
  <c r="I429" i="9"/>
  <c r="J429" i="9"/>
  <c r="K429" i="9"/>
  <c r="J430" i="9"/>
  <c r="I430" i="9" s="1"/>
  <c r="K430" i="9"/>
  <c r="I431" i="9"/>
  <c r="J431" i="9"/>
  <c r="K431" i="9"/>
  <c r="J432" i="9"/>
  <c r="I432" i="9" s="1"/>
  <c r="K432" i="9"/>
  <c r="J433" i="9"/>
  <c r="I433" i="9" s="1"/>
  <c r="K433" i="9"/>
  <c r="J434" i="9"/>
  <c r="I434" i="9" s="1"/>
  <c r="K434" i="9"/>
  <c r="I435" i="9"/>
  <c r="J435" i="9"/>
  <c r="K435" i="9"/>
  <c r="J436" i="9"/>
  <c r="I436" i="9" s="1"/>
  <c r="K436" i="9"/>
  <c r="J437" i="9"/>
  <c r="I437" i="9" s="1"/>
  <c r="K437" i="9"/>
  <c r="J438" i="9"/>
  <c r="I438" i="9" s="1"/>
  <c r="K438" i="9"/>
  <c r="J439" i="9"/>
  <c r="I439" i="9" s="1"/>
  <c r="K439" i="9"/>
  <c r="J440" i="9"/>
  <c r="I440" i="9" s="1"/>
  <c r="K440" i="9"/>
  <c r="I441" i="9"/>
  <c r="J441" i="9"/>
  <c r="K441" i="9"/>
  <c r="J442" i="9"/>
  <c r="I442" i="9" s="1"/>
  <c r="K442" i="9"/>
  <c r="I443" i="9"/>
  <c r="J443" i="9"/>
  <c r="K443" i="9"/>
  <c r="I444" i="9"/>
  <c r="J444" i="9"/>
  <c r="K444" i="9"/>
  <c r="J445" i="9"/>
  <c r="I445" i="9" s="1"/>
  <c r="K445" i="9"/>
  <c r="J446" i="9"/>
  <c r="I446" i="9" s="1"/>
  <c r="K446" i="9"/>
  <c r="I447" i="9"/>
  <c r="J447" i="9"/>
  <c r="K447" i="9"/>
  <c r="J448" i="9"/>
  <c r="I448" i="9" s="1"/>
  <c r="K448" i="9"/>
  <c r="I449" i="9"/>
  <c r="J449" i="9"/>
  <c r="K449" i="9"/>
  <c r="J450" i="9"/>
  <c r="I450" i="9" s="1"/>
  <c r="K450" i="9"/>
  <c r="I451" i="9"/>
  <c r="J451" i="9"/>
  <c r="K451" i="9"/>
  <c r="I452" i="9"/>
  <c r="J452" i="9"/>
  <c r="K452" i="9"/>
  <c r="I453" i="9"/>
  <c r="J453" i="9"/>
  <c r="K453" i="9"/>
  <c r="J454" i="9"/>
  <c r="I454" i="9" s="1"/>
  <c r="K454" i="9"/>
  <c r="I455" i="9"/>
  <c r="J455" i="9"/>
  <c r="K455" i="9"/>
  <c r="J456" i="9"/>
  <c r="I456" i="9" s="1"/>
  <c r="K456" i="9"/>
  <c r="J457" i="9"/>
  <c r="I457" i="9" s="1"/>
  <c r="K457" i="9"/>
  <c r="J458" i="9"/>
  <c r="I458" i="9" s="1"/>
  <c r="K458" i="9"/>
  <c r="J459" i="9"/>
  <c r="I459" i="9" s="1"/>
  <c r="K459" i="9"/>
  <c r="J460" i="9"/>
  <c r="I460" i="9" s="1"/>
  <c r="K460" i="9"/>
  <c r="J461" i="9"/>
  <c r="I461" i="9" s="1"/>
  <c r="K461" i="9"/>
  <c r="J462" i="9"/>
  <c r="I462" i="9" s="1"/>
  <c r="K462" i="9"/>
  <c r="J463" i="9"/>
  <c r="I463" i="9" s="1"/>
  <c r="K463" i="9"/>
  <c r="J464" i="9"/>
  <c r="I464" i="9" s="1"/>
  <c r="K464" i="9"/>
  <c r="J465" i="9"/>
  <c r="I465" i="9" s="1"/>
  <c r="K465" i="9"/>
  <c r="J466" i="9"/>
  <c r="I466" i="9" s="1"/>
  <c r="K466" i="9"/>
  <c r="I467" i="9"/>
  <c r="J467" i="9"/>
  <c r="K467" i="9"/>
  <c r="I468" i="9"/>
  <c r="J468" i="9"/>
  <c r="K468" i="9"/>
  <c r="I469" i="9"/>
  <c r="J469" i="9"/>
  <c r="K469" i="9"/>
  <c r="J470" i="9"/>
  <c r="I470" i="9" s="1"/>
  <c r="K470" i="9"/>
  <c r="I471" i="9"/>
  <c r="J471" i="9"/>
  <c r="K471" i="9"/>
  <c r="J472" i="9"/>
  <c r="I472" i="9" s="1"/>
  <c r="K472" i="9"/>
  <c r="I473" i="9"/>
  <c r="J473" i="9"/>
  <c r="K473" i="9"/>
  <c r="J474" i="9"/>
  <c r="I474" i="9" s="1"/>
  <c r="K474" i="9"/>
  <c r="I475" i="9"/>
  <c r="J475" i="9"/>
  <c r="K475" i="9"/>
  <c r="I476" i="9"/>
  <c r="J476" i="9"/>
  <c r="K476" i="9"/>
  <c r="I477" i="9"/>
  <c r="J477" i="9"/>
  <c r="K477" i="9"/>
  <c r="J478" i="9"/>
  <c r="I478" i="9" s="1"/>
  <c r="K478" i="9"/>
  <c r="I479" i="9"/>
  <c r="J479" i="9"/>
  <c r="K479" i="9"/>
  <c r="J480" i="9"/>
  <c r="I480" i="9" s="1"/>
  <c r="K480" i="9"/>
  <c r="I481" i="9"/>
  <c r="J481" i="9"/>
  <c r="K481" i="9"/>
  <c r="J482" i="9"/>
  <c r="I482" i="9" s="1"/>
  <c r="K482" i="9"/>
  <c r="J483" i="9"/>
  <c r="I483" i="9" s="1"/>
  <c r="K483" i="9"/>
  <c r="I484" i="9"/>
  <c r="J484" i="9"/>
  <c r="K484" i="9"/>
  <c r="I485" i="9"/>
  <c r="J485" i="9"/>
  <c r="K485" i="9"/>
  <c r="J486" i="9"/>
  <c r="I486" i="9" s="1"/>
  <c r="K486" i="9"/>
  <c r="I487" i="9"/>
  <c r="J487" i="9"/>
  <c r="K487" i="9"/>
  <c r="J488" i="9"/>
  <c r="I488" i="9" s="1"/>
  <c r="K488" i="9"/>
  <c r="J489" i="9"/>
  <c r="I489" i="9" s="1"/>
  <c r="K489" i="9"/>
  <c r="J490" i="9"/>
  <c r="I490" i="9" s="1"/>
  <c r="K490" i="9"/>
  <c r="I491" i="9"/>
  <c r="J491" i="9"/>
  <c r="K491" i="9"/>
  <c r="J492" i="9"/>
  <c r="I492" i="9" s="1"/>
  <c r="K492" i="9"/>
  <c r="J493" i="9"/>
  <c r="I493" i="9" s="1"/>
  <c r="K493" i="9"/>
  <c r="J494" i="9"/>
  <c r="I494" i="9" s="1"/>
  <c r="K494" i="9"/>
  <c r="J495" i="9"/>
  <c r="I495" i="9" s="1"/>
  <c r="K495" i="9"/>
  <c r="J496" i="9"/>
  <c r="I496" i="9" s="1"/>
  <c r="K496" i="9"/>
  <c r="J497" i="9"/>
  <c r="I497" i="9" s="1"/>
  <c r="K497" i="9"/>
  <c r="J498" i="9"/>
  <c r="I498" i="9" s="1"/>
  <c r="K498" i="9"/>
  <c r="J499" i="9"/>
  <c r="I499" i="9" s="1"/>
  <c r="K499" i="9"/>
  <c r="I500" i="9"/>
  <c r="J500" i="9"/>
  <c r="K500" i="9"/>
  <c r="I501" i="9"/>
  <c r="J501" i="9"/>
  <c r="K501" i="9"/>
  <c r="J502" i="9"/>
  <c r="I502" i="9" s="1"/>
  <c r="K502" i="9"/>
  <c r="I503" i="9"/>
  <c r="J503" i="9"/>
  <c r="K503" i="9"/>
  <c r="J504" i="9"/>
  <c r="I504" i="9" s="1"/>
  <c r="K504" i="9"/>
  <c r="J505" i="9"/>
  <c r="I505" i="9" s="1"/>
  <c r="K505" i="9"/>
  <c r="J506" i="9"/>
  <c r="I506" i="9" s="1"/>
  <c r="K506" i="9"/>
  <c r="J507" i="9"/>
  <c r="I507" i="9" s="1"/>
  <c r="K507" i="9"/>
  <c r="J508" i="9"/>
  <c r="I508" i="9" s="1"/>
  <c r="K508" i="9"/>
  <c r="I509" i="9"/>
  <c r="J509" i="9"/>
  <c r="K509" i="9"/>
  <c r="J510" i="9"/>
  <c r="I510" i="9" s="1"/>
  <c r="K510" i="9"/>
  <c r="J511" i="9"/>
  <c r="I511" i="9" s="1"/>
  <c r="K511" i="9"/>
  <c r="J512" i="9"/>
  <c r="I512" i="9" s="1"/>
  <c r="K512" i="9"/>
  <c r="J513" i="9"/>
  <c r="I513" i="9" s="1"/>
  <c r="K513" i="9"/>
  <c r="J514" i="9"/>
  <c r="I514" i="9" s="1"/>
  <c r="K514" i="9"/>
  <c r="J515" i="9"/>
  <c r="I515" i="9" s="1"/>
  <c r="K515" i="9"/>
  <c r="J516" i="9"/>
  <c r="I516" i="9" s="1"/>
  <c r="K516" i="9"/>
  <c r="J517" i="9"/>
  <c r="I517" i="9" s="1"/>
  <c r="K517" i="9"/>
  <c r="J518" i="9"/>
  <c r="I518" i="9" s="1"/>
  <c r="K518" i="9"/>
  <c r="J519" i="9"/>
  <c r="I519" i="9" s="1"/>
  <c r="K519" i="9"/>
  <c r="J520" i="9"/>
  <c r="I520" i="9" s="1"/>
  <c r="K520" i="9"/>
  <c r="J521" i="9"/>
  <c r="I521" i="9" s="1"/>
  <c r="K521" i="9"/>
  <c r="J522" i="9"/>
  <c r="I522" i="9" s="1"/>
  <c r="K522" i="9"/>
  <c r="I523" i="9"/>
  <c r="J523" i="9"/>
  <c r="K523" i="9"/>
  <c r="I524" i="9"/>
  <c r="J524" i="9"/>
  <c r="K524" i="9"/>
  <c r="I525" i="9"/>
  <c r="J525" i="9"/>
  <c r="K525" i="9"/>
  <c r="J526" i="9"/>
  <c r="I526" i="9" s="1"/>
  <c r="K526" i="9"/>
  <c r="I527" i="9"/>
  <c r="J527" i="9"/>
  <c r="K527" i="9"/>
  <c r="J528" i="9"/>
  <c r="I528" i="9" s="1"/>
  <c r="K528" i="9"/>
  <c r="I529" i="9"/>
  <c r="J529" i="9"/>
  <c r="K529" i="9"/>
  <c r="J530" i="9"/>
  <c r="I530" i="9" s="1"/>
  <c r="K530" i="9"/>
  <c r="I531" i="9"/>
  <c r="J531" i="9"/>
  <c r="K531" i="9"/>
  <c r="I532" i="9"/>
  <c r="J532" i="9"/>
  <c r="K532" i="9"/>
  <c r="I533" i="9"/>
  <c r="J533" i="9"/>
  <c r="K533" i="9"/>
  <c r="J534" i="9"/>
  <c r="I534" i="9" s="1"/>
  <c r="K534" i="9"/>
  <c r="I535" i="9"/>
  <c r="J535" i="9"/>
  <c r="K535" i="9"/>
  <c r="J536" i="9"/>
  <c r="I536" i="9" s="1"/>
  <c r="K536" i="9"/>
  <c r="I537" i="9"/>
  <c r="J537" i="9"/>
  <c r="K537" i="9"/>
  <c r="J538" i="9"/>
  <c r="I538" i="9" s="1"/>
  <c r="K538" i="9"/>
  <c r="J539" i="9"/>
  <c r="I539" i="9" s="1"/>
  <c r="K539" i="9"/>
  <c r="I540" i="9"/>
  <c r="J540" i="9"/>
  <c r="K540" i="9"/>
  <c r="I541" i="9"/>
  <c r="J541" i="9"/>
  <c r="K541" i="9"/>
  <c r="J542" i="9"/>
  <c r="I542" i="9" s="1"/>
  <c r="K542" i="9"/>
  <c r="I543" i="9"/>
  <c r="J543" i="9"/>
  <c r="K543" i="9"/>
  <c r="J544" i="9"/>
  <c r="I544" i="9" s="1"/>
  <c r="K544" i="9"/>
  <c r="J545" i="9"/>
  <c r="I545" i="9" s="1"/>
  <c r="K545" i="9"/>
  <c r="J546" i="9"/>
  <c r="I546" i="9" s="1"/>
  <c r="K546" i="9"/>
  <c r="J547" i="9"/>
  <c r="I547" i="9" s="1"/>
  <c r="K547" i="9"/>
  <c r="J548" i="9"/>
  <c r="I548" i="9" s="1"/>
  <c r="K548" i="9"/>
  <c r="I549" i="9"/>
  <c r="J549" i="9"/>
  <c r="K549" i="9"/>
  <c r="J550" i="9"/>
  <c r="I550" i="9" s="1"/>
  <c r="K550" i="9"/>
  <c r="J551" i="9"/>
  <c r="I551" i="9" s="1"/>
  <c r="K551" i="9"/>
  <c r="J552" i="9"/>
  <c r="I552" i="9" s="1"/>
  <c r="K552" i="9"/>
  <c r="J553" i="9"/>
  <c r="I553" i="9" s="1"/>
  <c r="K553" i="9"/>
  <c r="J554" i="9"/>
  <c r="I554" i="9" s="1"/>
  <c r="K554" i="9"/>
  <c r="I555" i="9"/>
  <c r="J555" i="9"/>
  <c r="K555" i="9"/>
  <c r="I556" i="9"/>
  <c r="J556" i="9"/>
  <c r="K556" i="9"/>
  <c r="J557" i="9"/>
  <c r="I557" i="9" s="1"/>
  <c r="K557" i="9"/>
  <c r="J558" i="9"/>
  <c r="I558" i="9" s="1"/>
  <c r="K558" i="9"/>
  <c r="I559" i="9"/>
  <c r="J559" i="9"/>
  <c r="K559" i="9"/>
  <c r="J560" i="9"/>
  <c r="I560" i="9" s="1"/>
  <c r="K560" i="9"/>
  <c r="J561" i="9"/>
  <c r="I561" i="9" s="1"/>
  <c r="K561" i="9"/>
  <c r="J562" i="9"/>
  <c r="I562" i="9" s="1"/>
  <c r="K562" i="9"/>
  <c r="J563" i="9"/>
  <c r="I563" i="9" s="1"/>
  <c r="K563" i="9"/>
  <c r="J564" i="9"/>
  <c r="I564" i="9" s="1"/>
  <c r="K564" i="9"/>
  <c r="I565" i="9"/>
  <c r="J565" i="9"/>
  <c r="K565" i="9"/>
  <c r="J566" i="9"/>
  <c r="I566" i="9" s="1"/>
  <c r="K566" i="9"/>
  <c r="J567" i="9"/>
  <c r="I567" i="9" s="1"/>
  <c r="K567" i="9"/>
  <c r="J568" i="9"/>
  <c r="I568" i="9" s="1"/>
  <c r="K568" i="9"/>
  <c r="J569" i="9"/>
  <c r="I569" i="9" s="1"/>
  <c r="K569" i="9"/>
  <c r="J570" i="9"/>
  <c r="I570" i="9" s="1"/>
  <c r="K570" i="9"/>
  <c r="J571" i="9"/>
  <c r="I571" i="9" s="1"/>
  <c r="K571" i="9"/>
  <c r="J572" i="9"/>
  <c r="I572" i="9" s="1"/>
  <c r="K572" i="9"/>
  <c r="J573" i="9"/>
  <c r="I573" i="9" s="1"/>
  <c r="K573" i="9"/>
  <c r="J574" i="9"/>
  <c r="I574" i="9" s="1"/>
  <c r="K574" i="9"/>
  <c r="J575" i="9"/>
  <c r="I575" i="9" s="1"/>
  <c r="K575" i="9"/>
  <c r="J576" i="9"/>
  <c r="I576" i="9" s="1"/>
  <c r="K576" i="9"/>
  <c r="J577" i="9"/>
  <c r="I577" i="9" s="1"/>
  <c r="K577" i="9"/>
  <c r="J578" i="9"/>
  <c r="I578" i="9" s="1"/>
  <c r="K578" i="9"/>
  <c r="J579" i="9"/>
  <c r="I579" i="9" s="1"/>
  <c r="K579" i="9"/>
  <c r="J580" i="9"/>
  <c r="I580" i="9" s="1"/>
  <c r="K580" i="9"/>
  <c r="J581" i="9"/>
  <c r="I581" i="9" s="1"/>
  <c r="K581" i="9"/>
  <c r="J582" i="9"/>
  <c r="I582" i="9" s="1"/>
  <c r="K582" i="9"/>
  <c r="J583" i="9"/>
  <c r="I583" i="9" s="1"/>
  <c r="K583" i="9"/>
  <c r="J584" i="9"/>
  <c r="I584" i="9" s="1"/>
  <c r="K584" i="9"/>
  <c r="J585" i="9"/>
  <c r="I585" i="9" s="1"/>
  <c r="K585" i="9"/>
  <c r="J586" i="9"/>
  <c r="I586" i="9" s="1"/>
  <c r="K586" i="9"/>
  <c r="I587" i="9"/>
  <c r="J587" i="9"/>
  <c r="K587" i="9"/>
  <c r="J588" i="9"/>
  <c r="I588" i="9" s="1"/>
  <c r="K588" i="9"/>
  <c r="J589" i="9"/>
  <c r="I589" i="9" s="1"/>
  <c r="K589" i="9"/>
  <c r="J590" i="9"/>
  <c r="I590" i="9" s="1"/>
  <c r="K590" i="9"/>
  <c r="J591" i="9"/>
  <c r="I591" i="9" s="1"/>
  <c r="K591" i="9"/>
  <c r="J592" i="9"/>
  <c r="I592" i="9" s="1"/>
  <c r="K592" i="9"/>
  <c r="J593" i="9"/>
  <c r="I593" i="9" s="1"/>
  <c r="K593" i="9"/>
  <c r="J594" i="9"/>
  <c r="I594" i="9" s="1"/>
  <c r="K594" i="9"/>
  <c r="J595" i="9"/>
  <c r="I595" i="9" s="1"/>
  <c r="K595" i="9"/>
  <c r="J596" i="9"/>
  <c r="I596" i="9" s="1"/>
  <c r="K596" i="9"/>
  <c r="J597" i="9"/>
  <c r="I597" i="9" s="1"/>
  <c r="K597" i="9"/>
  <c r="J598" i="9"/>
  <c r="I598" i="9" s="1"/>
  <c r="K598" i="9"/>
  <c r="J599" i="9"/>
  <c r="I599" i="9" s="1"/>
  <c r="K599" i="9"/>
  <c r="J600" i="9"/>
  <c r="I600" i="9" s="1"/>
  <c r="K600" i="9"/>
  <c r="J601" i="9"/>
  <c r="I601" i="9" s="1"/>
  <c r="K601" i="9"/>
  <c r="J602" i="9"/>
  <c r="I602" i="9" s="1"/>
  <c r="K602" i="9"/>
  <c r="I603" i="9"/>
  <c r="J603" i="9"/>
  <c r="K603" i="9"/>
  <c r="J604" i="9"/>
  <c r="I604" i="9" s="1"/>
  <c r="K604" i="9"/>
  <c r="J605" i="9"/>
  <c r="I605" i="9" s="1"/>
  <c r="K605" i="9"/>
  <c r="J606" i="9"/>
  <c r="I606" i="9" s="1"/>
  <c r="K606" i="9"/>
  <c r="J607" i="9"/>
  <c r="I607" i="9" s="1"/>
  <c r="K607" i="9"/>
  <c r="J608" i="9"/>
  <c r="I608" i="9" s="1"/>
  <c r="K608" i="9"/>
  <c r="I609" i="9"/>
  <c r="J609" i="9"/>
  <c r="K609" i="9"/>
  <c r="J610" i="9"/>
  <c r="I610" i="9" s="1"/>
  <c r="K610" i="9"/>
  <c r="I611" i="9"/>
  <c r="J611" i="9"/>
  <c r="K611" i="9"/>
  <c r="I612" i="9"/>
  <c r="J612" i="9"/>
  <c r="K612" i="9"/>
  <c r="J613" i="9"/>
  <c r="I613" i="9" s="1"/>
  <c r="K613" i="9"/>
  <c r="J614" i="9"/>
  <c r="I614" i="9" s="1"/>
  <c r="K614" i="9"/>
  <c r="I615" i="9"/>
  <c r="J615" i="9"/>
  <c r="K615" i="9"/>
  <c r="J616" i="9"/>
  <c r="I616" i="9" s="1"/>
  <c r="K616" i="9"/>
  <c r="J617" i="9"/>
  <c r="I617" i="9" s="1"/>
  <c r="K617" i="9"/>
  <c r="J618" i="9"/>
  <c r="I618" i="9" s="1"/>
  <c r="K618" i="9"/>
  <c r="J619" i="9"/>
  <c r="I619" i="9" s="1"/>
  <c r="K619" i="9"/>
  <c r="J620" i="9"/>
  <c r="I620" i="9" s="1"/>
  <c r="K620" i="9"/>
  <c r="J621" i="9"/>
  <c r="I621" i="9" s="1"/>
  <c r="K621" i="9"/>
  <c r="J622" i="9"/>
  <c r="I622" i="9" s="1"/>
  <c r="K622" i="9"/>
  <c r="J623" i="9"/>
  <c r="I623" i="9" s="1"/>
  <c r="K623" i="9"/>
  <c r="J624" i="9"/>
  <c r="I624" i="9" s="1"/>
  <c r="K624" i="9"/>
  <c r="J625" i="9"/>
  <c r="I625" i="9" s="1"/>
  <c r="K625" i="9"/>
  <c r="J626" i="9"/>
  <c r="I626" i="9" s="1"/>
  <c r="K626" i="9"/>
  <c r="J627" i="9"/>
  <c r="I627" i="9" s="1"/>
  <c r="K627" i="9"/>
  <c r="J628" i="9"/>
  <c r="I628" i="9" s="1"/>
  <c r="K628" i="9"/>
  <c r="J629" i="9"/>
  <c r="I629" i="9" s="1"/>
  <c r="K629" i="9"/>
  <c r="J630" i="9"/>
  <c r="I630" i="9" s="1"/>
  <c r="K630" i="9"/>
  <c r="J631" i="9"/>
  <c r="I631" i="9" s="1"/>
  <c r="K631" i="9"/>
  <c r="J632" i="9"/>
  <c r="I632" i="9" s="1"/>
  <c r="K632" i="9"/>
  <c r="J633" i="9"/>
  <c r="I633" i="9" s="1"/>
  <c r="K633" i="9"/>
  <c r="J634" i="9"/>
  <c r="I634" i="9" s="1"/>
  <c r="K634" i="9"/>
  <c r="I635" i="9"/>
  <c r="J635" i="9"/>
  <c r="K635" i="9"/>
  <c r="J636" i="9"/>
  <c r="I636" i="9" s="1"/>
  <c r="K636" i="9"/>
  <c r="J637" i="9"/>
  <c r="I637" i="9" s="1"/>
  <c r="K637" i="9"/>
  <c r="J638" i="9"/>
  <c r="I638" i="9" s="1"/>
  <c r="K638" i="9"/>
  <c r="J639" i="9"/>
  <c r="I639" i="9" s="1"/>
  <c r="K639" i="9"/>
  <c r="J640" i="9"/>
  <c r="I640" i="9" s="1"/>
  <c r="K640" i="9"/>
  <c r="I641" i="9"/>
  <c r="J641" i="9"/>
  <c r="K641" i="9"/>
  <c r="J642" i="9"/>
  <c r="I642" i="9" s="1"/>
  <c r="K642" i="9"/>
  <c r="I643" i="9"/>
  <c r="J643" i="9"/>
  <c r="K643" i="9"/>
  <c r="I644" i="9"/>
  <c r="J644" i="9"/>
  <c r="K644" i="9"/>
  <c r="J645" i="9"/>
  <c r="I645" i="9" s="1"/>
  <c r="K645" i="9"/>
  <c r="J646" i="9"/>
  <c r="I646" i="9" s="1"/>
  <c r="K646" i="9"/>
  <c r="I647" i="9"/>
  <c r="J647" i="9"/>
  <c r="K647" i="9"/>
  <c r="J648" i="9"/>
  <c r="I648" i="9" s="1"/>
  <c r="K648" i="9"/>
  <c r="J649" i="9"/>
  <c r="I649" i="9" s="1"/>
  <c r="K649" i="9"/>
  <c r="J650" i="9"/>
  <c r="I650" i="9" s="1"/>
  <c r="K650" i="9"/>
  <c r="J651" i="9"/>
  <c r="I651" i="9" s="1"/>
  <c r="K651" i="9"/>
  <c r="J652" i="9"/>
  <c r="I652" i="9" s="1"/>
  <c r="K652" i="9"/>
  <c r="J653" i="9"/>
  <c r="I653" i="9" s="1"/>
  <c r="K653" i="9"/>
  <c r="J654" i="9"/>
  <c r="I654" i="9" s="1"/>
  <c r="K654" i="9"/>
  <c r="J655" i="9"/>
  <c r="I655" i="9" s="1"/>
  <c r="K655" i="9"/>
  <c r="J656" i="9"/>
  <c r="I656" i="9" s="1"/>
  <c r="K656" i="9"/>
  <c r="J657" i="9"/>
  <c r="I657" i="9" s="1"/>
  <c r="K657" i="9"/>
  <c r="J658" i="9"/>
  <c r="I658" i="9" s="1"/>
  <c r="K658" i="9"/>
  <c r="J659" i="9"/>
  <c r="I659" i="9" s="1"/>
  <c r="K659" i="9"/>
  <c r="J660" i="9"/>
  <c r="I660" i="9" s="1"/>
  <c r="K660" i="9"/>
  <c r="J661" i="9"/>
  <c r="I661" i="9" s="1"/>
  <c r="K661" i="9"/>
  <c r="J662" i="9"/>
  <c r="I662" i="9" s="1"/>
  <c r="K662" i="9"/>
  <c r="J663" i="9"/>
  <c r="I663" i="9" s="1"/>
  <c r="K663" i="9"/>
  <c r="J664" i="9"/>
  <c r="I664" i="9" s="1"/>
  <c r="K664" i="9"/>
  <c r="J665" i="9"/>
  <c r="I665" i="9" s="1"/>
  <c r="K665" i="9"/>
  <c r="J666" i="9"/>
  <c r="I666" i="9" s="1"/>
  <c r="K666" i="9"/>
  <c r="I667" i="9"/>
  <c r="J667" i="9"/>
  <c r="K667" i="9"/>
  <c r="J668" i="9"/>
  <c r="I668" i="9" s="1"/>
  <c r="K668" i="9"/>
  <c r="J669" i="9"/>
  <c r="I669" i="9" s="1"/>
  <c r="K669" i="9"/>
  <c r="J670" i="9"/>
  <c r="I670" i="9" s="1"/>
  <c r="K670" i="9"/>
  <c r="J671" i="9"/>
  <c r="I671" i="9" s="1"/>
  <c r="K671" i="9"/>
  <c r="J672" i="9"/>
  <c r="I672" i="9" s="1"/>
  <c r="K672" i="9"/>
  <c r="I673" i="9"/>
  <c r="J673" i="9"/>
  <c r="K673" i="9"/>
  <c r="J674" i="9"/>
  <c r="I674" i="9" s="1"/>
  <c r="K674" i="9"/>
  <c r="I675" i="9"/>
  <c r="J675" i="9"/>
  <c r="K675" i="9"/>
  <c r="I676" i="9"/>
  <c r="J676" i="9"/>
  <c r="K676" i="9"/>
  <c r="J677" i="9"/>
  <c r="I677" i="9" s="1"/>
  <c r="K677" i="9"/>
  <c r="J678" i="9"/>
  <c r="I678" i="9" s="1"/>
  <c r="K678" i="9"/>
  <c r="I679" i="9"/>
  <c r="J679" i="9"/>
  <c r="K679" i="9"/>
  <c r="J680" i="9"/>
  <c r="I680" i="9" s="1"/>
  <c r="K680" i="9"/>
  <c r="J681" i="9"/>
  <c r="I681" i="9" s="1"/>
  <c r="K681" i="9"/>
  <c r="J682" i="9"/>
  <c r="I682" i="9" s="1"/>
  <c r="K682" i="9"/>
  <c r="I683" i="9"/>
  <c r="J683" i="9"/>
  <c r="K683" i="9"/>
  <c r="J684" i="9"/>
  <c r="I684" i="9" s="1"/>
  <c r="K684" i="9"/>
  <c r="J685" i="9"/>
  <c r="I685" i="9" s="1"/>
  <c r="K685" i="9"/>
  <c r="J686" i="9"/>
  <c r="I686" i="9" s="1"/>
  <c r="K686" i="9"/>
  <c r="J687" i="9"/>
  <c r="I687" i="9" s="1"/>
  <c r="K687" i="9"/>
  <c r="J688" i="9"/>
  <c r="I688" i="9" s="1"/>
  <c r="K688" i="9"/>
  <c r="J689" i="9"/>
  <c r="I689" i="9" s="1"/>
  <c r="K689" i="9"/>
  <c r="J690" i="9"/>
  <c r="I690" i="9" s="1"/>
  <c r="K690" i="9"/>
  <c r="J691" i="9"/>
  <c r="I691" i="9" s="1"/>
  <c r="K691" i="9"/>
  <c r="J692" i="9"/>
  <c r="I692" i="9" s="1"/>
  <c r="K692" i="9"/>
  <c r="J693" i="9"/>
  <c r="I693" i="9" s="1"/>
  <c r="K693" i="9"/>
  <c r="I694" i="9"/>
  <c r="J694" i="9"/>
  <c r="K694" i="9"/>
  <c r="I695" i="9"/>
  <c r="J695" i="9"/>
  <c r="K695" i="9"/>
  <c r="J696" i="9"/>
  <c r="I696" i="9" s="1"/>
  <c r="K696" i="9"/>
  <c r="J697" i="9"/>
  <c r="I697" i="9" s="1"/>
  <c r="K697" i="9"/>
  <c r="I698" i="9"/>
  <c r="J698" i="9"/>
  <c r="K698" i="9"/>
  <c r="I699" i="9"/>
  <c r="J699" i="9"/>
  <c r="K699" i="9"/>
  <c r="I700" i="9"/>
  <c r="J700" i="9"/>
  <c r="K700" i="9"/>
  <c r="J701" i="9"/>
  <c r="I701" i="9" s="1"/>
  <c r="K701" i="9"/>
  <c r="I702" i="9"/>
  <c r="J702" i="9"/>
  <c r="K702" i="9"/>
  <c r="I703" i="9"/>
  <c r="J703" i="9"/>
  <c r="K703" i="9"/>
  <c r="J704" i="9"/>
  <c r="I704" i="9" s="1"/>
  <c r="K704" i="9"/>
  <c r="J705" i="9"/>
  <c r="I705" i="9" s="1"/>
  <c r="K705" i="9"/>
  <c r="J706" i="9"/>
  <c r="I706" i="9" s="1"/>
  <c r="K706" i="9"/>
  <c r="I707" i="9"/>
  <c r="J707" i="9"/>
  <c r="K707" i="9"/>
  <c r="J708" i="9"/>
  <c r="I708" i="9" s="1"/>
  <c r="K708" i="9"/>
  <c r="J709" i="9"/>
  <c r="I709" i="9" s="1"/>
  <c r="K709" i="9"/>
  <c r="J710" i="9"/>
  <c r="I710" i="9" s="1"/>
  <c r="K710" i="9"/>
  <c r="J711" i="9"/>
  <c r="I711" i="9" s="1"/>
  <c r="K711" i="9"/>
  <c r="J712" i="9"/>
  <c r="I712" i="9" s="1"/>
  <c r="K712" i="9"/>
  <c r="J713" i="9"/>
  <c r="I713" i="9" s="1"/>
  <c r="K713" i="9"/>
  <c r="I714" i="9"/>
  <c r="J714" i="9"/>
  <c r="K714" i="9"/>
  <c r="J715" i="9"/>
  <c r="I715" i="9" s="1"/>
  <c r="K715" i="9"/>
  <c r="J716" i="9"/>
  <c r="I716" i="9" s="1"/>
  <c r="K716" i="9"/>
  <c r="J717" i="9"/>
  <c r="I717" i="9" s="1"/>
  <c r="K717" i="9"/>
  <c r="I718" i="9"/>
  <c r="J718" i="9"/>
  <c r="K718" i="9"/>
  <c r="I719" i="9"/>
  <c r="J719" i="9"/>
  <c r="K719" i="9"/>
  <c r="J720" i="9"/>
  <c r="I720" i="9" s="1"/>
  <c r="K720" i="9"/>
  <c r="J721" i="9"/>
  <c r="I721" i="9" s="1"/>
  <c r="K721" i="9"/>
  <c r="J722" i="9"/>
  <c r="I722" i="9" s="1"/>
  <c r="K722" i="9"/>
  <c r="I723" i="9"/>
  <c r="J723" i="9"/>
  <c r="K723" i="9"/>
  <c r="I724" i="9"/>
  <c r="J724" i="9"/>
  <c r="K724" i="9"/>
  <c r="J725" i="9"/>
  <c r="I725" i="9" s="1"/>
  <c r="K725" i="9"/>
  <c r="I726" i="9"/>
  <c r="J726" i="9"/>
  <c r="K726" i="9"/>
  <c r="I727" i="9"/>
  <c r="J727" i="9"/>
  <c r="K727" i="9"/>
  <c r="J728" i="9"/>
  <c r="I728" i="9" s="1"/>
  <c r="K728" i="9"/>
  <c r="J729" i="9"/>
  <c r="I729" i="9" s="1"/>
  <c r="K729" i="9"/>
  <c r="J730" i="9"/>
  <c r="I730" i="9" s="1"/>
  <c r="K730" i="9"/>
  <c r="J731" i="9"/>
  <c r="I731" i="9" s="1"/>
  <c r="K731" i="9"/>
  <c r="I732" i="9"/>
  <c r="J732" i="9"/>
  <c r="K732" i="9"/>
  <c r="J733" i="9"/>
  <c r="I733" i="9" s="1"/>
  <c r="K733" i="9"/>
  <c r="J734" i="9"/>
  <c r="I734" i="9" s="1"/>
  <c r="K734" i="9"/>
  <c r="I735" i="9"/>
  <c r="J735" i="9"/>
  <c r="K735" i="9"/>
  <c r="J736" i="9"/>
  <c r="I736" i="9" s="1"/>
  <c r="K736" i="9"/>
  <c r="J737" i="9"/>
  <c r="I737" i="9" s="1"/>
  <c r="K737" i="9"/>
  <c r="J738" i="9"/>
  <c r="I738" i="9" s="1"/>
  <c r="K738" i="9"/>
  <c r="J739" i="9"/>
  <c r="I739" i="9" s="1"/>
  <c r="K739" i="9"/>
  <c r="J740" i="9"/>
  <c r="I740" i="9" s="1"/>
  <c r="K740" i="9"/>
  <c r="J741" i="9"/>
  <c r="I741" i="9" s="1"/>
  <c r="K741" i="9"/>
  <c r="I742" i="9"/>
  <c r="J742" i="9"/>
  <c r="K742" i="9"/>
  <c r="J743" i="9"/>
  <c r="I743" i="9" s="1"/>
  <c r="K743" i="9"/>
  <c r="J744" i="9"/>
  <c r="I744" i="9" s="1"/>
  <c r="K744" i="9"/>
  <c r="J745" i="9"/>
  <c r="I745" i="9" s="1"/>
  <c r="K745" i="9"/>
  <c r="I746" i="9"/>
  <c r="J746" i="9"/>
  <c r="K746" i="9"/>
  <c r="I747" i="9"/>
  <c r="J747" i="9"/>
  <c r="K747" i="9"/>
  <c r="J748" i="9"/>
  <c r="I748" i="9" s="1"/>
  <c r="K748" i="9"/>
  <c r="J749" i="9"/>
  <c r="I749" i="9" s="1"/>
  <c r="K749" i="9"/>
  <c r="J750" i="9"/>
  <c r="I750" i="9" s="1"/>
  <c r="K750" i="9"/>
  <c r="I751" i="9"/>
  <c r="J751" i="9"/>
  <c r="K751" i="9"/>
  <c r="J752" i="9"/>
  <c r="I752" i="9" s="1"/>
  <c r="K752" i="9"/>
  <c r="J753" i="9"/>
  <c r="I753" i="9" s="1"/>
  <c r="K753" i="9"/>
  <c r="J754" i="9"/>
  <c r="I754" i="9" s="1"/>
  <c r="K754" i="9"/>
  <c r="J755" i="9"/>
  <c r="I755" i="9" s="1"/>
  <c r="K755" i="9"/>
  <c r="J756" i="9"/>
  <c r="I756" i="9" s="1"/>
  <c r="K756" i="9"/>
  <c r="J757" i="9"/>
  <c r="I757" i="9" s="1"/>
  <c r="K757" i="9"/>
  <c r="I758" i="9"/>
  <c r="J758" i="9"/>
  <c r="K758" i="9"/>
  <c r="J759" i="9"/>
  <c r="I759" i="9" s="1"/>
  <c r="K759" i="9"/>
  <c r="J760" i="9"/>
  <c r="I760" i="9" s="1"/>
  <c r="K760" i="9"/>
  <c r="J761" i="9"/>
  <c r="I761" i="9" s="1"/>
  <c r="K761" i="9"/>
  <c r="I762" i="9"/>
  <c r="J762" i="9"/>
  <c r="K762" i="9"/>
  <c r="I763" i="9"/>
  <c r="J763" i="9"/>
  <c r="K763" i="9"/>
  <c r="I764" i="9"/>
  <c r="J764" i="9"/>
  <c r="K764" i="9"/>
  <c r="J765" i="9"/>
  <c r="I765" i="9" s="1"/>
  <c r="K765" i="9"/>
  <c r="I766" i="9"/>
  <c r="J766" i="9"/>
  <c r="K766" i="9"/>
  <c r="I767" i="9"/>
  <c r="J767" i="9"/>
  <c r="K767" i="9"/>
  <c r="J768" i="9"/>
  <c r="I768" i="9" s="1"/>
  <c r="K768" i="9"/>
  <c r="J769" i="9"/>
  <c r="I769" i="9" s="1"/>
  <c r="K769" i="9"/>
  <c r="I770" i="9"/>
  <c r="J770" i="9"/>
  <c r="K770" i="9"/>
  <c r="I771" i="9"/>
  <c r="J771" i="9"/>
  <c r="K771" i="9"/>
  <c r="J772" i="9"/>
  <c r="I772" i="9" s="1"/>
  <c r="K772" i="9"/>
  <c r="J773" i="9"/>
  <c r="I773" i="9" s="1"/>
  <c r="K773" i="9"/>
  <c r="J774" i="9"/>
  <c r="I774" i="9" s="1"/>
  <c r="K774" i="9"/>
  <c r="J775" i="9"/>
  <c r="I775" i="9" s="1"/>
  <c r="K775" i="9"/>
  <c r="J776" i="9"/>
  <c r="I776" i="9" s="1"/>
  <c r="K776" i="9"/>
  <c r="J777" i="9"/>
  <c r="I777" i="9" s="1"/>
  <c r="K777" i="9"/>
  <c r="J778" i="9"/>
  <c r="I778" i="9" s="1"/>
  <c r="K778" i="9"/>
  <c r="J779" i="9"/>
  <c r="I779" i="9" s="1"/>
  <c r="K779" i="9"/>
  <c r="J780" i="9"/>
  <c r="I780" i="9" s="1"/>
  <c r="K780" i="9"/>
  <c r="J781" i="9"/>
  <c r="I781" i="9" s="1"/>
  <c r="K781" i="9"/>
  <c r="I782" i="9"/>
  <c r="J782" i="9"/>
  <c r="K782" i="9"/>
  <c r="I783" i="9"/>
  <c r="J783" i="9"/>
  <c r="K783" i="9"/>
  <c r="J784" i="9"/>
  <c r="I784" i="9" s="1"/>
  <c r="K784" i="9"/>
  <c r="J785" i="9"/>
  <c r="I785" i="9" s="1"/>
  <c r="K785" i="9"/>
  <c r="I786" i="9"/>
  <c r="J786" i="9"/>
  <c r="K786" i="9"/>
  <c r="I787" i="9"/>
  <c r="J787" i="9"/>
  <c r="K787" i="9"/>
  <c r="J788" i="9"/>
  <c r="I788" i="9" s="1"/>
  <c r="K788" i="9"/>
  <c r="J789" i="9"/>
  <c r="I789" i="9" s="1"/>
  <c r="K789" i="9"/>
  <c r="J790" i="9"/>
  <c r="I790" i="9" s="1"/>
  <c r="K790" i="9"/>
  <c r="J791" i="9"/>
  <c r="I791" i="9" s="1"/>
  <c r="K791" i="9"/>
  <c r="J792" i="9"/>
  <c r="I792" i="9" s="1"/>
  <c r="K792" i="9"/>
  <c r="J793" i="9"/>
  <c r="I793" i="9" s="1"/>
  <c r="K793" i="9"/>
  <c r="J794" i="9"/>
  <c r="I794" i="9" s="1"/>
  <c r="K794" i="9"/>
  <c r="J795" i="9"/>
  <c r="I795" i="9" s="1"/>
  <c r="K795" i="9"/>
  <c r="J796" i="9"/>
  <c r="I796" i="9" s="1"/>
  <c r="K796" i="9"/>
  <c r="J797" i="9"/>
  <c r="I797" i="9" s="1"/>
  <c r="K797" i="9"/>
  <c r="J798" i="9"/>
  <c r="I798" i="9" s="1"/>
  <c r="K798" i="9"/>
  <c r="J799" i="9"/>
  <c r="I799" i="9" s="1"/>
  <c r="K799" i="9"/>
  <c r="J800" i="9"/>
  <c r="I800" i="9" s="1"/>
  <c r="K800" i="9"/>
  <c r="J801" i="9"/>
  <c r="I801" i="9" s="1"/>
  <c r="K801" i="9"/>
  <c r="I802" i="9"/>
  <c r="J802" i="9"/>
  <c r="K802" i="9"/>
  <c r="J803" i="9"/>
  <c r="I803" i="9" s="1"/>
  <c r="K803" i="9"/>
  <c r="J804" i="9"/>
  <c r="I804" i="9" s="1"/>
  <c r="K804" i="9"/>
  <c r="J805" i="9"/>
  <c r="I805" i="9" s="1"/>
  <c r="K805" i="9"/>
  <c r="I806" i="9"/>
  <c r="J806" i="9"/>
  <c r="K806" i="9"/>
  <c r="I807" i="9"/>
  <c r="J807" i="9"/>
  <c r="K807" i="9"/>
  <c r="J808" i="9"/>
  <c r="I808" i="9" s="1"/>
  <c r="K808" i="9"/>
  <c r="J809" i="9"/>
  <c r="I809" i="9" s="1"/>
  <c r="K809" i="9"/>
  <c r="J810" i="9"/>
  <c r="I810" i="9" s="1"/>
  <c r="K810" i="9"/>
  <c r="I811" i="9"/>
  <c r="J811" i="9"/>
  <c r="K811" i="9"/>
  <c r="J812" i="9"/>
  <c r="I812" i="9" s="1"/>
  <c r="K812" i="9"/>
  <c r="J813" i="9"/>
  <c r="I813" i="9" s="1"/>
  <c r="K813" i="9"/>
  <c r="J814" i="9"/>
  <c r="I814" i="9" s="1"/>
  <c r="K814" i="9"/>
  <c r="J815" i="9"/>
  <c r="I815" i="9" s="1"/>
  <c r="K815" i="9"/>
  <c r="J816" i="9"/>
  <c r="I816" i="9" s="1"/>
  <c r="K816" i="9"/>
  <c r="J817" i="9"/>
  <c r="I817" i="9" s="1"/>
  <c r="K817" i="9"/>
  <c r="I818" i="9"/>
  <c r="J818" i="9"/>
  <c r="K818" i="9"/>
  <c r="J819" i="9"/>
  <c r="I819" i="9" s="1"/>
  <c r="K819" i="9"/>
  <c r="J820" i="9"/>
  <c r="I820" i="9" s="1"/>
  <c r="K820" i="9"/>
  <c r="J821" i="9"/>
  <c r="I821" i="9" s="1"/>
  <c r="K821" i="9"/>
  <c r="I822" i="9"/>
  <c r="J822" i="9"/>
  <c r="K822" i="9"/>
  <c r="I823" i="9"/>
  <c r="J823" i="9"/>
  <c r="K823" i="9"/>
  <c r="J824" i="9"/>
  <c r="I824" i="9" s="1"/>
  <c r="K824" i="9"/>
  <c r="J825" i="9"/>
  <c r="I825" i="9" s="1"/>
  <c r="K825" i="9"/>
  <c r="J826" i="9"/>
  <c r="I826" i="9" s="1"/>
  <c r="K826" i="9"/>
  <c r="I827" i="9"/>
  <c r="J827" i="9"/>
  <c r="K827" i="9"/>
  <c r="I828" i="9"/>
  <c r="J828" i="9"/>
  <c r="K828" i="9"/>
  <c r="J829" i="9"/>
  <c r="I829" i="9" s="1"/>
  <c r="K829" i="9"/>
  <c r="I830" i="9"/>
  <c r="J830" i="9"/>
  <c r="K830" i="9"/>
  <c r="I831" i="9"/>
  <c r="J831" i="9"/>
  <c r="K831" i="9"/>
  <c r="J832" i="9"/>
  <c r="I832" i="9" s="1"/>
  <c r="K832" i="9"/>
  <c r="J833" i="9"/>
  <c r="I833" i="9" s="1"/>
  <c r="K833" i="9"/>
  <c r="J834" i="9"/>
  <c r="I834" i="9" s="1"/>
  <c r="K834" i="9"/>
  <c r="J835" i="9"/>
  <c r="I835" i="9" s="1"/>
  <c r="K835" i="9"/>
  <c r="J836" i="9"/>
  <c r="I836" i="9" s="1"/>
  <c r="K836" i="9"/>
  <c r="J837" i="9"/>
  <c r="I837" i="9" s="1"/>
  <c r="K837" i="9"/>
  <c r="J838" i="9"/>
  <c r="I838" i="9" s="1"/>
  <c r="K838" i="9"/>
  <c r="J839" i="9"/>
  <c r="I839" i="9" s="1"/>
  <c r="K839" i="9"/>
  <c r="J840" i="9"/>
  <c r="I840" i="9" s="1"/>
  <c r="K840" i="9"/>
  <c r="J841" i="9"/>
  <c r="I841" i="9" s="1"/>
  <c r="K841" i="9"/>
  <c r="I842" i="9"/>
  <c r="J842" i="9"/>
  <c r="K842" i="9"/>
  <c r="I843" i="9"/>
  <c r="J843" i="9"/>
  <c r="K843" i="9"/>
  <c r="J844" i="9"/>
  <c r="I844" i="9" s="1"/>
  <c r="K844" i="9"/>
  <c r="J845" i="9"/>
  <c r="I845" i="9" s="1"/>
  <c r="K845" i="9"/>
  <c r="I846" i="9"/>
  <c r="J846" i="9"/>
  <c r="K846" i="9"/>
  <c r="I847" i="9"/>
  <c r="J847" i="9"/>
  <c r="K847" i="9"/>
  <c r="J848" i="9"/>
  <c r="I848" i="9" s="1"/>
  <c r="K848" i="9"/>
  <c r="J849" i="9"/>
  <c r="I849" i="9" s="1"/>
  <c r="K849" i="9"/>
  <c r="J850" i="9"/>
  <c r="I850" i="9" s="1"/>
  <c r="K850" i="9"/>
  <c r="J851" i="9"/>
  <c r="I851" i="9" s="1"/>
  <c r="K851" i="9"/>
  <c r="J852" i="9"/>
  <c r="I852" i="9" s="1"/>
  <c r="K852" i="9"/>
  <c r="J853" i="9"/>
  <c r="I853" i="9" s="1"/>
  <c r="K853" i="9"/>
  <c r="J854" i="9"/>
  <c r="I854" i="9" s="1"/>
  <c r="K854" i="9"/>
  <c r="J855" i="9"/>
  <c r="I855" i="9" s="1"/>
  <c r="K855" i="9"/>
  <c r="J856" i="9"/>
  <c r="I856" i="9" s="1"/>
  <c r="K856" i="9"/>
  <c r="J857" i="9"/>
  <c r="I857" i="9" s="1"/>
  <c r="K857" i="9"/>
  <c r="I858" i="9"/>
  <c r="J858" i="9"/>
  <c r="K858" i="9"/>
  <c r="I859" i="9"/>
  <c r="J859" i="9"/>
  <c r="K859" i="9"/>
  <c r="J860" i="9"/>
  <c r="I860" i="9" s="1"/>
  <c r="K860" i="9"/>
  <c r="J861" i="9"/>
  <c r="I861" i="9" s="1"/>
  <c r="K861" i="9"/>
  <c r="I862" i="9"/>
  <c r="J862" i="9"/>
  <c r="K862" i="9"/>
  <c r="J863" i="9"/>
  <c r="I863" i="9" s="1"/>
  <c r="K863" i="9"/>
  <c r="J864" i="9"/>
  <c r="I864" i="9" s="1"/>
  <c r="K864" i="9"/>
  <c r="J865" i="9"/>
  <c r="I865" i="9" s="1"/>
  <c r="K865" i="9"/>
  <c r="I866" i="9"/>
  <c r="J866" i="9"/>
  <c r="K866" i="9"/>
  <c r="I867" i="9"/>
  <c r="J867" i="9"/>
  <c r="K867" i="9"/>
  <c r="J868" i="9"/>
  <c r="I868" i="9" s="1"/>
  <c r="K868" i="9"/>
  <c r="J869" i="9"/>
  <c r="I869" i="9" s="1"/>
  <c r="K869" i="9"/>
  <c r="J870" i="9"/>
  <c r="I870" i="9" s="1"/>
  <c r="K870" i="9"/>
  <c r="I871" i="9"/>
  <c r="J871" i="9"/>
  <c r="K871" i="9"/>
  <c r="J872" i="9"/>
  <c r="I872" i="9" s="1"/>
  <c r="K872" i="9"/>
  <c r="J873" i="9"/>
  <c r="I873" i="9" s="1"/>
  <c r="K873" i="9"/>
  <c r="J874" i="9"/>
  <c r="I874" i="9" s="1"/>
  <c r="K874" i="9"/>
  <c r="J875" i="9"/>
  <c r="I875" i="9" s="1"/>
  <c r="K875" i="9"/>
  <c r="J876" i="9"/>
  <c r="I876" i="9" s="1"/>
  <c r="K876" i="9"/>
  <c r="J877" i="9"/>
  <c r="I877" i="9" s="1"/>
  <c r="K877" i="9"/>
  <c r="I878" i="9"/>
  <c r="J878" i="9"/>
  <c r="K878" i="9"/>
  <c r="J879" i="9"/>
  <c r="I879" i="9" s="1"/>
  <c r="K879" i="9"/>
  <c r="J880" i="9"/>
  <c r="I880" i="9" s="1"/>
  <c r="K880" i="9"/>
  <c r="J881" i="9"/>
  <c r="I881" i="9" s="1"/>
  <c r="K881" i="9"/>
  <c r="I882" i="9"/>
  <c r="J882" i="9"/>
  <c r="K882" i="9"/>
  <c r="I883" i="9"/>
  <c r="J883" i="9"/>
  <c r="K883" i="9"/>
  <c r="J884" i="9"/>
  <c r="I884" i="9" s="1"/>
  <c r="K884" i="9"/>
  <c r="J885" i="9"/>
  <c r="I885" i="9" s="1"/>
  <c r="K885" i="9"/>
  <c r="J886" i="9"/>
  <c r="I886" i="9" s="1"/>
  <c r="K886" i="9"/>
  <c r="I887" i="9"/>
  <c r="J887" i="9"/>
  <c r="K887" i="9"/>
  <c r="J888" i="9"/>
  <c r="I888" i="9" s="1"/>
  <c r="K888" i="9"/>
  <c r="J889" i="9"/>
  <c r="I889" i="9" s="1"/>
  <c r="K889" i="9"/>
  <c r="J890" i="9"/>
  <c r="I890" i="9" s="1"/>
  <c r="K890" i="9"/>
  <c r="J891" i="9"/>
  <c r="I891" i="9" s="1"/>
  <c r="K891" i="9"/>
  <c r="J892" i="9"/>
  <c r="I892" i="9" s="1"/>
  <c r="K892" i="9"/>
  <c r="J893" i="9"/>
  <c r="I893" i="9" s="1"/>
  <c r="K893" i="9"/>
  <c r="J894" i="9"/>
  <c r="I894" i="9" s="1"/>
  <c r="K894" i="9"/>
  <c r="J895" i="9"/>
  <c r="I895" i="9" s="1"/>
  <c r="K895" i="9"/>
  <c r="J896" i="9"/>
  <c r="I896" i="9" s="1"/>
  <c r="K896" i="9"/>
  <c r="J897" i="9"/>
  <c r="I897" i="9" s="1"/>
  <c r="K897" i="9"/>
  <c r="J898" i="9"/>
  <c r="I898" i="9" s="1"/>
  <c r="K898" i="9"/>
  <c r="J899" i="9"/>
  <c r="I899" i="9" s="1"/>
  <c r="K899" i="9"/>
  <c r="J900" i="9"/>
  <c r="I900" i="9" s="1"/>
  <c r="K900" i="9"/>
  <c r="J901" i="9"/>
  <c r="I901" i="9" s="1"/>
  <c r="K901" i="9"/>
  <c r="I902" i="9"/>
  <c r="J902" i="9"/>
  <c r="K902" i="9"/>
  <c r="I903" i="9"/>
  <c r="J903" i="9"/>
  <c r="K903" i="9"/>
  <c r="J904" i="9"/>
  <c r="I904" i="9" s="1"/>
  <c r="K904" i="9"/>
  <c r="J905" i="9"/>
  <c r="I905" i="9" s="1"/>
  <c r="K905" i="9"/>
  <c r="I906" i="9"/>
  <c r="J906" i="9"/>
  <c r="K906" i="9"/>
  <c r="I907" i="9"/>
  <c r="J907" i="9"/>
  <c r="K907" i="9"/>
  <c r="J908" i="9"/>
  <c r="I908" i="9" s="1"/>
  <c r="K908" i="9"/>
  <c r="J909" i="9"/>
  <c r="I909" i="9" s="1"/>
  <c r="K909" i="9"/>
  <c r="J910" i="9"/>
  <c r="I910" i="9" s="1"/>
  <c r="K910" i="9"/>
  <c r="J911" i="9"/>
  <c r="I911" i="9" s="1"/>
  <c r="K911" i="9"/>
  <c r="J912" i="9"/>
  <c r="I912" i="9" s="1"/>
  <c r="K912" i="9"/>
  <c r="J913" i="9"/>
  <c r="I913" i="9" s="1"/>
  <c r="K913" i="9"/>
  <c r="J914" i="9"/>
  <c r="I914" i="9" s="1"/>
  <c r="K914" i="9"/>
  <c r="J915" i="9"/>
  <c r="I915" i="9" s="1"/>
  <c r="K915" i="9"/>
  <c r="J916" i="9"/>
  <c r="I916" i="9" s="1"/>
  <c r="K916" i="9"/>
  <c r="J917" i="9"/>
  <c r="I917" i="9" s="1"/>
  <c r="K917" i="9"/>
  <c r="I918" i="9"/>
  <c r="J918" i="9"/>
  <c r="K918" i="9"/>
  <c r="I919" i="9"/>
  <c r="J919" i="9"/>
  <c r="K919" i="9"/>
  <c r="J920" i="9"/>
  <c r="I920" i="9" s="1"/>
  <c r="K920" i="9"/>
  <c r="J921" i="9"/>
  <c r="I921" i="9" s="1"/>
  <c r="K921" i="9"/>
  <c r="I922" i="9"/>
  <c r="J922" i="9"/>
  <c r="K922" i="9"/>
  <c r="I923" i="9"/>
  <c r="J923" i="9"/>
  <c r="K923" i="9"/>
  <c r="I924" i="9"/>
  <c r="J924" i="9"/>
  <c r="K924" i="9"/>
  <c r="J925" i="9"/>
  <c r="I925" i="9" s="1"/>
  <c r="K925" i="9"/>
  <c r="I926" i="9"/>
  <c r="J926" i="9"/>
  <c r="K926" i="9"/>
  <c r="I927" i="9"/>
  <c r="J927" i="9"/>
  <c r="K927" i="9"/>
  <c r="J928" i="9"/>
  <c r="I928" i="9" s="1"/>
  <c r="K928" i="9"/>
  <c r="J929" i="9"/>
  <c r="I929" i="9" s="1"/>
  <c r="K929" i="9"/>
  <c r="J930" i="9"/>
  <c r="I930" i="9" s="1"/>
  <c r="K930" i="9"/>
  <c r="I931" i="9"/>
  <c r="J931" i="9"/>
  <c r="K931" i="9"/>
  <c r="J932" i="9"/>
  <c r="I932" i="9" s="1"/>
  <c r="K932" i="9"/>
  <c r="J933" i="9"/>
  <c r="I933" i="9" s="1"/>
  <c r="K933" i="9"/>
  <c r="J934" i="9"/>
  <c r="I934" i="9" s="1"/>
  <c r="K934" i="9"/>
  <c r="J935" i="9"/>
  <c r="I935" i="9" s="1"/>
  <c r="K935" i="9"/>
  <c r="J936" i="9"/>
  <c r="I936" i="9" s="1"/>
  <c r="K936" i="9"/>
  <c r="J937" i="9"/>
  <c r="I937" i="9" s="1"/>
  <c r="K937" i="9"/>
  <c r="I938" i="9"/>
  <c r="J938" i="9"/>
  <c r="K938" i="9"/>
  <c r="J939" i="9"/>
  <c r="I939" i="9" s="1"/>
  <c r="K939" i="9"/>
  <c r="J940" i="9"/>
  <c r="I940" i="9" s="1"/>
  <c r="K940" i="9"/>
  <c r="J941" i="9"/>
  <c r="I941" i="9" s="1"/>
  <c r="K941" i="9"/>
  <c r="I942" i="9"/>
  <c r="J942" i="9"/>
  <c r="K942" i="9"/>
  <c r="I943" i="9"/>
  <c r="J943" i="9"/>
  <c r="K943" i="9"/>
  <c r="J944" i="9"/>
  <c r="I944" i="9" s="1"/>
  <c r="K944" i="9"/>
  <c r="J945" i="9"/>
  <c r="I945" i="9" s="1"/>
  <c r="K945" i="9"/>
  <c r="J946" i="9"/>
  <c r="I946" i="9" s="1"/>
  <c r="K946" i="9"/>
  <c r="I947" i="9"/>
  <c r="J947" i="9"/>
  <c r="K947" i="9"/>
  <c r="J948" i="9"/>
  <c r="I948" i="9" s="1"/>
  <c r="K948" i="9"/>
  <c r="J949" i="9"/>
  <c r="I949" i="9" s="1"/>
  <c r="K949" i="9"/>
  <c r="J950" i="9"/>
  <c r="I950" i="9" s="1"/>
  <c r="K950" i="9"/>
  <c r="J951" i="9"/>
  <c r="I951" i="9" s="1"/>
  <c r="K951" i="9"/>
  <c r="J952" i="9"/>
  <c r="I952" i="9" s="1"/>
  <c r="K952" i="9"/>
  <c r="J953" i="9"/>
  <c r="I953" i="9" s="1"/>
  <c r="K953" i="9"/>
  <c r="I954" i="9"/>
  <c r="J954" i="9"/>
  <c r="K954" i="9"/>
  <c r="J955" i="9"/>
  <c r="I955" i="9" s="1"/>
  <c r="K955" i="9"/>
  <c r="J956" i="9"/>
  <c r="I956" i="9" s="1"/>
  <c r="K956" i="9"/>
  <c r="J957" i="9"/>
  <c r="I957" i="9" s="1"/>
  <c r="K957" i="9"/>
  <c r="J958" i="9"/>
  <c r="I958" i="9" s="1"/>
  <c r="K958" i="9"/>
  <c r="J959" i="9"/>
  <c r="I959" i="9" s="1"/>
  <c r="K959" i="9"/>
  <c r="J960" i="9"/>
  <c r="I960" i="9" s="1"/>
  <c r="K960" i="9"/>
  <c r="J961" i="9"/>
  <c r="I961" i="9" s="1"/>
  <c r="K961" i="9"/>
  <c r="I962" i="9"/>
  <c r="J962" i="9"/>
  <c r="K962" i="9"/>
  <c r="I963" i="9"/>
  <c r="J963" i="9"/>
  <c r="K963" i="9"/>
  <c r="J964" i="9"/>
  <c r="I964" i="9" s="1"/>
  <c r="K964" i="9"/>
  <c r="J965" i="9"/>
  <c r="I965" i="9" s="1"/>
  <c r="K965" i="9"/>
  <c r="I966" i="9"/>
  <c r="J966" i="9"/>
  <c r="K966" i="9"/>
  <c r="I967" i="9"/>
  <c r="J967" i="9"/>
  <c r="K967" i="9"/>
  <c r="J968" i="9"/>
  <c r="I968" i="9" s="1"/>
  <c r="K968" i="9"/>
  <c r="J969" i="9"/>
  <c r="I969" i="9" s="1"/>
  <c r="K969" i="9"/>
  <c r="J970" i="9"/>
  <c r="I970" i="9" s="1"/>
  <c r="K970" i="9"/>
  <c r="J971" i="9"/>
  <c r="I971" i="9" s="1"/>
  <c r="K971" i="9"/>
  <c r="J972" i="9"/>
  <c r="I972" i="9" s="1"/>
  <c r="K972" i="9"/>
  <c r="J973" i="9"/>
  <c r="I973" i="9" s="1"/>
  <c r="K973" i="9"/>
  <c r="J974" i="9"/>
  <c r="I974" i="9" s="1"/>
  <c r="K974" i="9"/>
  <c r="J975" i="9"/>
  <c r="I975" i="9" s="1"/>
  <c r="K975" i="9"/>
  <c r="J976" i="9"/>
  <c r="I976" i="9" s="1"/>
  <c r="K976" i="9"/>
  <c r="J977" i="9"/>
  <c r="I977" i="9" s="1"/>
  <c r="K977" i="9"/>
  <c r="I978" i="9"/>
  <c r="J978" i="9"/>
  <c r="K978" i="9"/>
  <c r="I979" i="9"/>
  <c r="J979" i="9"/>
  <c r="K979" i="9"/>
  <c r="J980" i="9"/>
  <c r="I980" i="9" s="1"/>
  <c r="K980" i="9"/>
  <c r="J981" i="9"/>
  <c r="I981" i="9" s="1"/>
  <c r="K981" i="9"/>
  <c r="I982" i="9"/>
  <c r="J982" i="9"/>
  <c r="K982" i="9"/>
  <c r="J983" i="9"/>
  <c r="I983" i="9" s="1"/>
  <c r="K983" i="9"/>
  <c r="J984" i="9"/>
  <c r="I984" i="9" s="1"/>
  <c r="K984" i="9"/>
  <c r="J985" i="9"/>
  <c r="I985" i="9" s="1"/>
  <c r="K985" i="9"/>
  <c r="I986" i="9"/>
  <c r="J986" i="9"/>
  <c r="K986" i="9"/>
  <c r="J987" i="9"/>
  <c r="I987" i="9" s="1"/>
  <c r="K987" i="9"/>
  <c r="J988" i="9"/>
  <c r="I988" i="9" s="1"/>
  <c r="K988" i="9"/>
  <c r="J989" i="9"/>
  <c r="I989" i="9" s="1"/>
  <c r="K989" i="9"/>
  <c r="J990" i="9"/>
  <c r="I990" i="9" s="1"/>
  <c r="K990" i="9"/>
  <c r="J991" i="9"/>
  <c r="I991" i="9" s="1"/>
  <c r="K991" i="9"/>
  <c r="J992" i="9"/>
  <c r="I992" i="9" s="1"/>
  <c r="K992" i="9"/>
  <c r="J993" i="9"/>
  <c r="I993" i="9" s="1"/>
  <c r="K993" i="9"/>
  <c r="I994" i="9"/>
  <c r="J994" i="9"/>
  <c r="K994" i="9"/>
  <c r="J995" i="9"/>
  <c r="I995" i="9" s="1"/>
  <c r="K995" i="9"/>
  <c r="J996" i="9"/>
  <c r="I996" i="9" s="1"/>
  <c r="K996" i="9"/>
  <c r="J997" i="9"/>
  <c r="I997" i="9" s="1"/>
  <c r="K997" i="9"/>
  <c r="J998" i="9"/>
  <c r="I998" i="9" s="1"/>
  <c r="K998" i="9"/>
  <c r="J999" i="9"/>
  <c r="I999" i="9" s="1"/>
  <c r="K999" i="9"/>
  <c r="J1000" i="9"/>
  <c r="I1000" i="9" s="1"/>
  <c r="K1000" i="9"/>
  <c r="J1001" i="9"/>
  <c r="I1001" i="9" s="1"/>
  <c r="K1001" i="9"/>
  <c r="I1002" i="9"/>
  <c r="J1002" i="9"/>
  <c r="K1002" i="9"/>
  <c r="J1003" i="9"/>
  <c r="I1003" i="9" s="1"/>
  <c r="K1003" i="9"/>
  <c r="J1004" i="9"/>
  <c r="I1004" i="9" s="1"/>
  <c r="K1004" i="9"/>
  <c r="J1005" i="9"/>
  <c r="I1005" i="9" s="1"/>
  <c r="K1005" i="9"/>
  <c r="J1006" i="9"/>
  <c r="I1006" i="9" s="1"/>
  <c r="K1006" i="9"/>
  <c r="J1007" i="9"/>
  <c r="I1007" i="9" s="1"/>
  <c r="K1007" i="9"/>
  <c r="J1008" i="9"/>
  <c r="I1008" i="9" s="1"/>
  <c r="K1008" i="9"/>
  <c r="J1009" i="9"/>
  <c r="I1009" i="9" s="1"/>
  <c r="K1009" i="9"/>
  <c r="J1010" i="9"/>
  <c r="I1010" i="9" s="1"/>
  <c r="K1010" i="9"/>
  <c r="J1011" i="9"/>
  <c r="I1011" i="9" s="1"/>
  <c r="K1011" i="9"/>
  <c r="J1012" i="9"/>
  <c r="I1012" i="9" s="1"/>
  <c r="K1012" i="9"/>
  <c r="J1013" i="9"/>
  <c r="I1013" i="9" s="1"/>
  <c r="K1013" i="9"/>
  <c r="J1014" i="9"/>
  <c r="I1014" i="9" s="1"/>
  <c r="K1014" i="9"/>
  <c r="J1015" i="9"/>
  <c r="I1015" i="9" s="1"/>
  <c r="K1015" i="9"/>
  <c r="J1016" i="9"/>
  <c r="I1016" i="9" s="1"/>
  <c r="K1016" i="9"/>
  <c r="J1017" i="9"/>
  <c r="I1017" i="9" s="1"/>
  <c r="K1017" i="9"/>
  <c r="J1018" i="9"/>
  <c r="I1018" i="9" s="1"/>
  <c r="K1018" i="9"/>
  <c r="J1019" i="9"/>
  <c r="I1019" i="9" s="1"/>
  <c r="K1019" i="9"/>
  <c r="J1020" i="9"/>
  <c r="I1020" i="9" s="1"/>
  <c r="K1020" i="9"/>
  <c r="J1021" i="9"/>
  <c r="I1021" i="9" s="1"/>
  <c r="K1021" i="9"/>
  <c r="J1022" i="9"/>
  <c r="I1022" i="9" s="1"/>
  <c r="K1022" i="9"/>
  <c r="I1023" i="9"/>
  <c r="J1023" i="9"/>
  <c r="K1023" i="9"/>
  <c r="J1024" i="9"/>
  <c r="I1024" i="9" s="1"/>
  <c r="K1024" i="9"/>
  <c r="J1025" i="9"/>
  <c r="I1025" i="9" s="1"/>
  <c r="K1025" i="9"/>
  <c r="J1026" i="9"/>
  <c r="I1026" i="9" s="1"/>
  <c r="K1026" i="9"/>
  <c r="J1027" i="9"/>
  <c r="I1027" i="9" s="1"/>
  <c r="K1027" i="9"/>
  <c r="J1028" i="9"/>
  <c r="I1028" i="9" s="1"/>
  <c r="K1028" i="9"/>
  <c r="J1029" i="9"/>
  <c r="I1029" i="9" s="1"/>
  <c r="K1029" i="9"/>
  <c r="I1030" i="9"/>
  <c r="J1030" i="9"/>
  <c r="K1030" i="9"/>
  <c r="I1031" i="9"/>
  <c r="J1031" i="9"/>
  <c r="K1031" i="9"/>
  <c r="J1032" i="9"/>
  <c r="I1032" i="9" s="1"/>
  <c r="K1032" i="9"/>
  <c r="J1033" i="9"/>
  <c r="I1033" i="9" s="1"/>
  <c r="K1033" i="9"/>
  <c r="J1034" i="9"/>
  <c r="I1034" i="9" s="1"/>
  <c r="K1034" i="9"/>
  <c r="J1035" i="9"/>
  <c r="I1035" i="9" s="1"/>
  <c r="K1035" i="9"/>
  <c r="J1036" i="9"/>
  <c r="I1036" i="9" s="1"/>
  <c r="K1036" i="9"/>
  <c r="J1037" i="9"/>
  <c r="I1037" i="9" s="1"/>
  <c r="K1037" i="9"/>
  <c r="I1038" i="9"/>
  <c r="J1038" i="9"/>
  <c r="K1038" i="9"/>
  <c r="I1039" i="9"/>
  <c r="J1039" i="9"/>
  <c r="K1039" i="9"/>
  <c r="J1040" i="9"/>
  <c r="I1040" i="9" s="1"/>
  <c r="K1040" i="9"/>
  <c r="J1041" i="9"/>
  <c r="I1041" i="9" s="1"/>
  <c r="K1041" i="9"/>
  <c r="I1042" i="9"/>
  <c r="J1042" i="9"/>
  <c r="K1042" i="9"/>
  <c r="J1043" i="9"/>
  <c r="I1043" i="9" s="1"/>
  <c r="K1043" i="9"/>
  <c r="J1044" i="9"/>
  <c r="I1044" i="9" s="1"/>
  <c r="K1044" i="9"/>
  <c r="J1045" i="9"/>
  <c r="I1045" i="9" s="1"/>
  <c r="K1045" i="9"/>
  <c r="J1046" i="9"/>
  <c r="I1046" i="9" s="1"/>
  <c r="K1046" i="9"/>
  <c r="J1047" i="9"/>
  <c r="I1047" i="9" s="1"/>
  <c r="K1047" i="9"/>
  <c r="J1048" i="9"/>
  <c r="I1048" i="9" s="1"/>
  <c r="K1048" i="9"/>
  <c r="J1049" i="9"/>
  <c r="I1049" i="9" s="1"/>
  <c r="K1049" i="9"/>
  <c r="J1050" i="9"/>
  <c r="I1050" i="9" s="1"/>
  <c r="K1050" i="9"/>
  <c r="J1051" i="9"/>
  <c r="I1051" i="9" s="1"/>
  <c r="K1051" i="9"/>
  <c r="J1052" i="9"/>
  <c r="I1052" i="9" s="1"/>
  <c r="K1052" i="9"/>
  <c r="J1053" i="9"/>
  <c r="I1053" i="9" s="1"/>
  <c r="K1053" i="9"/>
  <c r="J1054" i="9"/>
  <c r="I1054" i="9" s="1"/>
  <c r="K1054" i="9"/>
  <c r="J1055" i="9"/>
  <c r="I1055" i="9" s="1"/>
  <c r="K1055" i="9"/>
  <c r="J1056" i="9"/>
  <c r="I1056" i="9" s="1"/>
  <c r="K1056" i="9"/>
  <c r="J1057" i="9"/>
  <c r="I1057" i="9" s="1"/>
  <c r="K1057" i="9"/>
  <c r="I1058" i="9"/>
  <c r="J1058" i="9"/>
  <c r="K1058" i="9"/>
  <c r="J1059" i="9"/>
  <c r="I1059" i="9" s="1"/>
  <c r="K1059" i="9"/>
  <c r="J1060" i="9"/>
  <c r="I1060" i="9" s="1"/>
  <c r="K1060" i="9"/>
  <c r="J1061" i="9"/>
  <c r="I1061" i="9" s="1"/>
  <c r="K1061" i="9"/>
  <c r="J1062" i="9"/>
  <c r="I1062" i="9" s="1"/>
  <c r="K1062" i="9"/>
  <c r="I1063" i="9"/>
  <c r="J1063" i="9"/>
  <c r="K1063" i="9"/>
  <c r="J1064" i="9"/>
  <c r="I1064" i="9" s="1"/>
  <c r="K1064" i="9"/>
  <c r="J1065" i="9"/>
  <c r="I1065" i="9" s="1"/>
  <c r="K1065" i="9"/>
  <c r="J1066" i="9"/>
  <c r="I1066" i="9" s="1"/>
  <c r="K1066" i="9"/>
  <c r="J1067" i="9"/>
  <c r="I1067" i="9" s="1"/>
  <c r="K1067" i="9"/>
  <c r="J1068" i="9"/>
  <c r="I1068" i="9" s="1"/>
  <c r="K1068" i="9"/>
  <c r="J1069" i="9"/>
  <c r="I1069" i="9" s="1"/>
  <c r="K1069" i="9"/>
  <c r="I1070" i="9"/>
  <c r="J1070" i="9"/>
  <c r="K1070" i="9"/>
  <c r="J1071" i="9"/>
  <c r="I1071" i="9" s="1"/>
  <c r="K1071" i="9"/>
  <c r="J1072" i="9"/>
  <c r="I1072" i="9" s="1"/>
  <c r="K1072" i="9"/>
  <c r="J1073" i="9"/>
  <c r="I1073" i="9" s="1"/>
  <c r="K1073" i="9"/>
  <c r="I1074" i="9"/>
  <c r="J1074" i="9"/>
  <c r="K1074" i="9"/>
  <c r="J1075" i="9"/>
  <c r="I1075" i="9" s="1"/>
  <c r="K1075" i="9"/>
  <c r="J1076" i="9"/>
  <c r="I1076" i="9" s="1"/>
  <c r="K1076" i="9"/>
  <c r="J1077" i="9"/>
  <c r="I1077" i="9" s="1"/>
  <c r="K1077" i="9"/>
  <c r="J1078" i="9"/>
  <c r="I1078" i="9" s="1"/>
  <c r="K1078" i="9"/>
  <c r="I1079" i="9"/>
  <c r="J1079" i="9"/>
  <c r="K1079" i="9"/>
  <c r="J1080" i="9"/>
  <c r="I1080" i="9" s="1"/>
  <c r="K1080" i="9"/>
  <c r="J1081" i="9"/>
  <c r="I1081" i="9" s="1"/>
  <c r="K1081" i="9"/>
  <c r="J1082" i="9"/>
  <c r="I1082" i="9" s="1"/>
  <c r="K1082" i="9"/>
  <c r="J1083" i="9"/>
  <c r="I1083" i="9" s="1"/>
  <c r="K1083" i="9"/>
  <c r="J1084" i="9"/>
  <c r="I1084" i="9" s="1"/>
  <c r="K1084" i="9"/>
  <c r="J1085" i="9"/>
  <c r="I1085" i="9" s="1"/>
  <c r="K1085" i="9"/>
  <c r="I1086" i="9"/>
  <c r="J1086" i="9"/>
  <c r="K1086" i="9"/>
  <c r="J1087" i="9"/>
  <c r="I1087" i="9" s="1"/>
  <c r="K1087" i="9"/>
  <c r="J1088" i="9"/>
  <c r="I1088" i="9" s="1"/>
  <c r="K1088" i="9"/>
  <c r="J1089" i="9"/>
  <c r="I1089" i="9" s="1"/>
  <c r="K1089" i="9"/>
  <c r="I1090" i="9"/>
  <c r="J1090" i="9"/>
  <c r="K1090" i="9"/>
  <c r="J1091" i="9"/>
  <c r="I1091" i="9" s="1"/>
  <c r="K1091" i="9"/>
  <c r="J1092" i="9"/>
  <c r="I1092" i="9" s="1"/>
  <c r="K1092" i="9"/>
  <c r="J1093" i="9"/>
  <c r="I1093" i="9" s="1"/>
  <c r="K1093" i="9"/>
  <c r="I1094" i="9"/>
  <c r="J1094" i="9"/>
  <c r="K1094" i="9"/>
  <c r="I1095" i="9"/>
  <c r="J1095" i="9"/>
  <c r="K1095" i="9"/>
  <c r="J1096" i="9"/>
  <c r="I1096" i="9" s="1"/>
  <c r="K1096" i="9"/>
  <c r="J1097" i="9"/>
  <c r="I1097" i="9" s="1"/>
  <c r="K1097" i="9"/>
  <c r="J1098" i="9"/>
  <c r="I1098" i="9" s="1"/>
  <c r="K1098" i="9"/>
  <c r="J1099" i="9"/>
  <c r="I1099" i="9" s="1"/>
  <c r="K1099" i="9"/>
  <c r="J1100" i="9"/>
  <c r="I1100" i="9" s="1"/>
  <c r="K1100" i="9"/>
  <c r="J1101" i="9"/>
  <c r="I1101" i="9" s="1"/>
  <c r="K1101" i="9"/>
  <c r="J1102" i="9"/>
  <c r="I1102" i="9" s="1"/>
  <c r="K1102" i="9"/>
  <c r="I1103" i="9"/>
  <c r="J1103" i="9"/>
  <c r="K1103" i="9"/>
  <c r="J1104" i="9"/>
  <c r="I1104" i="9" s="1"/>
  <c r="K1104" i="9"/>
  <c r="J1105" i="9"/>
  <c r="I1105" i="9" s="1"/>
  <c r="K1105" i="9"/>
  <c r="J1106" i="9"/>
  <c r="I1106" i="9" s="1"/>
  <c r="K1106" i="9"/>
  <c r="J1107" i="9"/>
  <c r="I1107" i="9" s="1"/>
  <c r="K1107" i="9"/>
  <c r="J1108" i="9"/>
  <c r="I1108" i="9" s="1"/>
  <c r="K1108" i="9"/>
  <c r="I1109" i="9"/>
  <c r="J1109" i="9"/>
  <c r="K1109" i="9"/>
  <c r="I1110" i="9"/>
  <c r="J1110" i="9"/>
  <c r="K1110" i="9"/>
  <c r="I1111" i="9"/>
  <c r="J1111" i="9"/>
  <c r="K1111" i="9"/>
  <c r="J1112" i="9"/>
  <c r="I1112" i="9" s="1"/>
  <c r="K1112" i="9"/>
  <c r="J1113" i="9"/>
  <c r="I1113" i="9" s="1"/>
  <c r="K1113" i="9"/>
  <c r="I1114" i="9"/>
  <c r="J1114" i="9"/>
  <c r="K1114" i="9"/>
  <c r="J1115" i="9"/>
  <c r="I1115" i="9" s="1"/>
  <c r="K1115" i="9"/>
  <c r="J1116" i="9"/>
  <c r="I1116" i="9" s="1"/>
  <c r="K1116" i="9"/>
  <c r="J1117" i="9"/>
  <c r="I1117" i="9" s="1"/>
  <c r="K1117" i="9"/>
  <c r="J1118" i="9"/>
  <c r="I1118" i="9" s="1"/>
  <c r="K1118" i="9"/>
  <c r="I1119" i="9"/>
  <c r="J1119" i="9"/>
  <c r="K1119" i="9"/>
  <c r="J1120" i="9"/>
  <c r="I1120" i="9" s="1"/>
  <c r="K1120" i="9"/>
  <c r="J1121" i="9"/>
  <c r="I1121" i="9" s="1"/>
  <c r="K1121" i="9"/>
  <c r="J1122" i="9"/>
  <c r="I1122" i="9" s="1"/>
  <c r="K1122" i="9"/>
  <c r="J1123" i="9"/>
  <c r="I1123" i="9" s="1"/>
  <c r="K1123" i="9"/>
  <c r="J1124" i="9"/>
  <c r="I1124" i="9" s="1"/>
  <c r="K1124" i="9"/>
  <c r="I1125" i="9"/>
  <c r="J1125" i="9"/>
  <c r="K1125" i="9"/>
  <c r="I1126" i="9"/>
  <c r="J1126" i="9"/>
  <c r="K1126" i="9"/>
  <c r="I1127" i="9"/>
  <c r="J1127" i="9"/>
  <c r="K1127" i="9"/>
  <c r="J1128" i="9"/>
  <c r="I1128" i="9" s="1"/>
  <c r="K1128" i="9"/>
  <c r="J1129" i="9"/>
  <c r="I1129" i="9" s="1"/>
  <c r="K1129" i="9"/>
  <c r="J1130" i="9"/>
  <c r="I1130" i="9" s="1"/>
  <c r="K1130" i="9"/>
  <c r="J1131" i="9"/>
  <c r="I1131" i="9" s="1"/>
  <c r="K1131" i="9"/>
  <c r="I1132" i="9"/>
  <c r="J1132" i="9"/>
  <c r="K1132" i="9"/>
  <c r="J1133" i="9"/>
  <c r="I1133" i="9" s="1"/>
  <c r="K1133" i="9"/>
  <c r="I1134" i="9"/>
  <c r="J1134" i="9"/>
  <c r="K1134" i="9"/>
  <c r="I1135" i="9"/>
  <c r="J1135" i="9"/>
  <c r="K1135" i="9"/>
  <c r="J1136" i="9"/>
  <c r="I1136" i="9" s="1"/>
  <c r="K1136" i="9"/>
  <c r="J1137" i="9"/>
  <c r="I1137" i="9" s="1"/>
  <c r="K1137" i="9"/>
  <c r="I1138" i="9"/>
  <c r="J1138" i="9"/>
  <c r="K1138" i="9"/>
  <c r="J1139" i="9"/>
  <c r="I1139" i="9" s="1"/>
  <c r="K1139" i="9"/>
  <c r="J1140" i="9"/>
  <c r="I1140" i="9" s="1"/>
  <c r="K1140" i="9"/>
  <c r="J1141" i="9"/>
  <c r="I1141" i="9" s="1"/>
  <c r="K1141" i="9"/>
  <c r="J1142" i="9"/>
  <c r="I1142" i="9" s="1"/>
  <c r="K1142" i="9"/>
  <c r="J1143" i="9"/>
  <c r="I1143" i="9" s="1"/>
  <c r="K1143" i="9"/>
  <c r="J1144" i="9"/>
  <c r="I1144" i="9" s="1"/>
  <c r="K1144" i="9"/>
  <c r="J1145" i="9"/>
  <c r="I1145" i="9" s="1"/>
  <c r="K1145" i="9"/>
  <c r="I1146" i="9"/>
  <c r="J1146" i="9"/>
  <c r="K1146" i="9"/>
  <c r="J1147" i="9"/>
  <c r="I1147" i="9" s="1"/>
  <c r="K1147" i="9"/>
  <c r="I1148" i="9"/>
  <c r="J1148" i="9"/>
  <c r="K1148" i="9"/>
  <c r="I1149" i="9"/>
  <c r="J1149" i="9"/>
  <c r="K1149" i="9"/>
  <c r="J1150" i="9"/>
  <c r="I1150" i="9" s="1"/>
  <c r="K1150" i="9"/>
  <c r="J1151" i="9"/>
  <c r="I1151" i="9" s="1"/>
  <c r="K1151" i="9"/>
  <c r="J1152" i="9"/>
  <c r="I1152" i="9" s="1"/>
  <c r="K1152" i="9"/>
  <c r="J1153" i="9"/>
  <c r="I1153" i="9" s="1"/>
  <c r="K1153" i="9"/>
  <c r="I1154" i="9"/>
  <c r="J1154" i="9"/>
  <c r="K1154" i="9"/>
  <c r="J1155" i="9"/>
  <c r="I1155" i="9" s="1"/>
  <c r="K1155" i="9"/>
  <c r="J1156" i="9"/>
  <c r="I1156" i="9" s="1"/>
  <c r="K1156" i="9"/>
  <c r="I1157" i="9"/>
  <c r="J1157" i="9"/>
  <c r="K1157" i="9"/>
  <c r="J1158" i="9"/>
  <c r="I1158" i="9" s="1"/>
  <c r="K1158" i="9"/>
  <c r="I1159" i="9"/>
  <c r="J1159" i="9"/>
  <c r="K1159" i="9"/>
  <c r="J1160" i="9"/>
  <c r="I1160" i="9" s="1"/>
  <c r="K1160" i="9"/>
  <c r="J1161" i="9"/>
  <c r="I1161" i="9" s="1"/>
  <c r="K1161" i="9"/>
  <c r="J1162" i="9"/>
  <c r="I1162" i="9" s="1"/>
  <c r="K1162" i="9"/>
  <c r="J1163" i="9"/>
  <c r="I1163" i="9" s="1"/>
  <c r="K1163" i="9"/>
  <c r="J1164" i="9"/>
  <c r="I1164" i="9" s="1"/>
  <c r="K1164" i="9"/>
  <c r="J1165" i="9"/>
  <c r="I1165" i="9" s="1"/>
  <c r="K1165" i="9"/>
  <c r="I1166" i="9"/>
  <c r="J1166" i="9"/>
  <c r="K1166" i="9"/>
  <c r="J1167" i="9"/>
  <c r="I1167" i="9" s="1"/>
  <c r="K1167" i="9"/>
  <c r="J1168" i="9"/>
  <c r="I1168" i="9" s="1"/>
  <c r="K1168" i="9"/>
  <c r="J1169" i="9"/>
  <c r="I1169" i="9" s="1"/>
  <c r="K1169" i="9"/>
  <c r="I1170" i="9"/>
  <c r="J1170" i="9"/>
  <c r="K1170" i="9"/>
  <c r="J1171" i="9"/>
  <c r="I1171" i="9" s="1"/>
  <c r="K1171" i="9"/>
  <c r="J1172" i="9"/>
  <c r="I1172" i="9" s="1"/>
  <c r="K1172" i="9"/>
  <c r="I1173" i="9"/>
  <c r="J1173" i="9"/>
  <c r="K1173" i="9"/>
  <c r="J1174" i="9"/>
  <c r="I1174" i="9" s="1"/>
  <c r="K1174" i="9"/>
  <c r="I1175" i="9"/>
  <c r="J1175" i="9"/>
  <c r="K1175" i="9"/>
  <c r="J1176" i="9"/>
  <c r="I1176" i="9" s="1"/>
  <c r="K1176" i="9"/>
  <c r="J1177" i="9"/>
  <c r="I1177" i="9" s="1"/>
  <c r="K1177" i="9"/>
  <c r="J1178" i="9"/>
  <c r="I1178" i="9" s="1"/>
  <c r="K1178" i="9"/>
  <c r="J1179" i="9"/>
  <c r="I1179" i="9" s="1"/>
  <c r="K1179" i="9"/>
  <c r="J1180" i="9"/>
  <c r="I1180" i="9" s="1"/>
  <c r="K1180" i="9"/>
  <c r="I1181" i="9"/>
  <c r="J1181" i="9"/>
  <c r="K1181" i="9"/>
  <c r="J1182" i="9"/>
  <c r="I1182" i="9" s="1"/>
  <c r="K1182" i="9"/>
  <c r="J1183" i="9"/>
  <c r="I1183" i="9" s="1"/>
  <c r="K1183" i="9"/>
  <c r="J1184" i="9"/>
  <c r="I1184" i="9" s="1"/>
  <c r="K1184" i="9"/>
  <c r="J1185" i="9"/>
  <c r="I1185" i="9" s="1"/>
  <c r="K1185" i="9"/>
  <c r="I1186" i="9"/>
  <c r="J1186" i="9"/>
  <c r="K1186" i="9"/>
  <c r="J1187" i="9"/>
  <c r="I1187" i="9" s="1"/>
  <c r="K1187" i="9"/>
  <c r="J1188" i="9"/>
  <c r="I1188" i="9" s="1"/>
  <c r="K1188" i="9"/>
  <c r="J1189" i="9"/>
  <c r="I1189" i="9" s="1"/>
  <c r="K1189" i="9"/>
  <c r="J1190" i="9"/>
  <c r="I1190" i="9" s="1"/>
  <c r="K1190" i="9"/>
  <c r="J1191" i="9"/>
  <c r="I1191" i="9" s="1"/>
  <c r="K1191" i="9"/>
  <c r="J1192" i="9"/>
  <c r="I1192" i="9" s="1"/>
  <c r="K1192" i="9"/>
  <c r="J1193" i="9"/>
  <c r="I1193" i="9" s="1"/>
  <c r="K1193" i="9"/>
  <c r="I1194" i="9"/>
  <c r="J1194" i="9"/>
  <c r="K1194" i="9"/>
  <c r="J1195" i="9"/>
  <c r="I1195" i="9" s="1"/>
  <c r="K1195" i="9"/>
  <c r="I1196" i="9"/>
  <c r="J1196" i="9"/>
  <c r="K1196" i="9"/>
  <c r="I1197" i="9"/>
  <c r="J1197" i="9"/>
  <c r="K1197" i="9"/>
  <c r="J1198" i="9"/>
  <c r="I1198" i="9" s="1"/>
  <c r="K1198" i="9"/>
  <c r="J1199" i="9"/>
  <c r="I1199" i="9" s="1"/>
  <c r="K1199" i="9"/>
  <c r="J1200" i="9"/>
  <c r="I1200" i="9" s="1"/>
  <c r="K1200" i="9"/>
  <c r="J1201" i="9"/>
  <c r="I1201" i="9" s="1"/>
  <c r="K1201" i="9"/>
  <c r="I1202" i="9"/>
  <c r="J1202" i="9"/>
  <c r="K1202" i="9"/>
  <c r="J1203" i="9"/>
  <c r="I1203" i="9" s="1"/>
  <c r="K1203" i="9"/>
  <c r="J1204" i="9"/>
  <c r="I1204" i="9" s="1"/>
  <c r="K1204" i="9"/>
  <c r="J1205" i="9"/>
  <c r="I1205" i="9" s="1"/>
  <c r="K1205" i="9"/>
  <c r="J1206" i="9"/>
  <c r="I1206" i="9" s="1"/>
  <c r="K1206" i="9"/>
  <c r="J1207" i="9"/>
  <c r="I1207" i="9" s="1"/>
  <c r="K1207" i="9"/>
  <c r="J1208" i="9"/>
  <c r="I1208" i="9" s="1"/>
  <c r="K1208" i="9"/>
  <c r="J1209" i="9"/>
  <c r="I1209" i="9" s="1"/>
  <c r="K1209" i="9"/>
  <c r="J1210" i="9"/>
  <c r="I1210" i="9" s="1"/>
  <c r="K1210" i="9"/>
  <c r="J1211" i="9"/>
  <c r="I1211" i="9" s="1"/>
  <c r="K1211" i="9"/>
  <c r="I1212" i="9"/>
  <c r="J1212" i="9"/>
  <c r="K1212" i="9"/>
  <c r="J1213" i="9"/>
  <c r="I1213" i="9" s="1"/>
  <c r="K1213" i="9"/>
  <c r="I1214" i="9"/>
  <c r="J1214" i="9"/>
  <c r="K1214" i="9"/>
  <c r="J1215" i="9"/>
  <c r="I1215" i="9" s="1"/>
  <c r="K1215" i="9"/>
  <c r="J1216" i="9"/>
  <c r="I1216" i="9" s="1"/>
  <c r="K1216" i="9"/>
  <c r="J1217" i="9"/>
  <c r="I1217" i="9" s="1"/>
  <c r="K1217" i="9"/>
  <c r="J1218" i="9"/>
  <c r="I1218" i="9" s="1"/>
  <c r="K1218" i="9"/>
  <c r="J1219" i="9"/>
  <c r="I1219" i="9" s="1"/>
  <c r="K1219" i="9"/>
  <c r="J1220" i="9"/>
  <c r="I1220" i="9" s="1"/>
  <c r="K1220" i="9"/>
  <c r="I1221" i="9"/>
  <c r="J1221" i="9"/>
  <c r="K1221" i="9"/>
  <c r="I1222" i="9"/>
  <c r="J1222" i="9"/>
  <c r="K1222" i="9"/>
  <c r="I1223" i="9"/>
  <c r="J1223" i="9"/>
  <c r="K1223" i="9"/>
  <c r="J1224" i="9"/>
  <c r="I1224" i="9" s="1"/>
  <c r="K1224" i="9"/>
  <c r="J1225" i="9"/>
  <c r="I1225" i="9" s="1"/>
  <c r="K1225" i="9"/>
  <c r="J1226" i="9"/>
  <c r="I1226" i="9" s="1"/>
  <c r="K1226" i="9"/>
  <c r="I1227" i="9"/>
  <c r="J1227" i="9"/>
  <c r="K1227" i="9"/>
  <c r="J1228" i="9"/>
  <c r="I1228" i="9" s="1"/>
  <c r="K1228" i="9"/>
  <c r="J1229" i="9"/>
  <c r="I1229" i="9" s="1"/>
  <c r="K1229" i="9"/>
  <c r="I1230" i="9"/>
  <c r="J1230" i="9"/>
  <c r="K1230" i="9"/>
  <c r="J1231" i="9"/>
  <c r="I1231" i="9" s="1"/>
  <c r="K1231" i="9"/>
  <c r="J1232" i="9"/>
  <c r="I1232" i="9" s="1"/>
  <c r="K1232" i="9"/>
  <c r="J1233" i="9"/>
  <c r="I1233" i="9" s="1"/>
  <c r="K1233" i="9"/>
  <c r="J1234" i="9"/>
  <c r="I1234" i="9" s="1"/>
  <c r="K1234" i="9"/>
  <c r="J1235" i="9"/>
  <c r="I1235" i="9" s="1"/>
  <c r="K1235" i="9"/>
  <c r="J1236" i="9"/>
  <c r="I1236" i="9" s="1"/>
  <c r="K1236" i="9"/>
  <c r="J1237" i="9"/>
  <c r="I1237" i="9" s="1"/>
  <c r="K1237" i="9"/>
  <c r="J1238" i="9"/>
  <c r="I1238" i="9" s="1"/>
  <c r="K1238" i="9"/>
  <c r="J1239" i="9"/>
  <c r="I1239" i="9" s="1"/>
  <c r="K1239" i="9"/>
  <c r="J1240" i="9"/>
  <c r="I1240" i="9" s="1"/>
  <c r="K1240" i="9"/>
  <c r="J1241" i="9"/>
  <c r="I1241" i="9" s="1"/>
  <c r="K1241" i="9"/>
  <c r="I1242" i="9"/>
  <c r="J1242" i="9"/>
  <c r="K1242" i="9"/>
  <c r="J1243" i="9"/>
  <c r="I1243" i="9" s="1"/>
  <c r="K1243" i="9"/>
  <c r="J1244" i="9"/>
  <c r="I1244" i="9" s="1"/>
  <c r="K1244" i="9"/>
  <c r="J1245" i="9"/>
  <c r="I1245" i="9" s="1"/>
  <c r="K1245" i="9"/>
  <c r="I1246" i="9"/>
  <c r="J1246" i="9"/>
  <c r="K1246" i="9"/>
  <c r="I1247" i="9"/>
  <c r="J1247" i="9"/>
  <c r="K1247" i="9"/>
  <c r="J1248" i="9"/>
  <c r="I1248" i="9" s="1"/>
  <c r="K1248" i="9"/>
  <c r="J1249" i="9"/>
  <c r="I1249" i="9" s="1"/>
  <c r="K1249" i="9"/>
  <c r="I1250" i="9"/>
  <c r="J1250" i="9"/>
  <c r="K1250" i="9"/>
  <c r="J1251" i="9"/>
  <c r="I1251" i="9" s="1"/>
  <c r="K1251" i="9"/>
  <c r="I1252" i="9"/>
  <c r="J1252" i="9"/>
  <c r="K1252" i="9"/>
  <c r="I1253" i="9"/>
  <c r="J1253" i="9"/>
  <c r="K1253" i="9"/>
  <c r="I1254" i="9"/>
  <c r="J1254" i="9"/>
  <c r="K1254" i="9"/>
  <c r="J1255" i="9"/>
  <c r="I1255" i="9" s="1"/>
  <c r="K1255" i="9"/>
  <c r="J1256" i="9"/>
  <c r="I1256" i="9" s="1"/>
  <c r="K1256" i="9"/>
  <c r="J1257" i="9"/>
  <c r="I1257" i="9" s="1"/>
  <c r="K1257" i="9"/>
  <c r="I1258" i="9"/>
  <c r="J1258" i="9"/>
  <c r="K1258" i="9"/>
  <c r="J1259" i="9"/>
  <c r="I1259" i="9" s="1"/>
  <c r="K1259" i="9"/>
  <c r="J1260" i="9"/>
  <c r="I1260" i="9" s="1"/>
  <c r="K1260" i="9"/>
  <c r="J1261" i="9"/>
  <c r="I1261" i="9" s="1"/>
  <c r="K1261" i="9"/>
  <c r="I1262" i="9"/>
  <c r="J1262" i="9"/>
  <c r="K1262" i="9"/>
  <c r="J1263" i="9"/>
  <c r="I1263" i="9" s="1"/>
  <c r="K1263" i="9"/>
  <c r="J1264" i="9"/>
  <c r="I1264" i="9" s="1"/>
  <c r="K1264" i="9"/>
  <c r="J1265" i="9"/>
  <c r="I1265" i="9" s="1"/>
  <c r="K1265" i="9"/>
  <c r="J1266" i="9"/>
  <c r="I1266" i="9" s="1"/>
  <c r="K1266" i="9"/>
  <c r="J1267" i="9"/>
  <c r="I1267" i="9" s="1"/>
  <c r="K1267" i="9"/>
  <c r="J1268" i="9"/>
  <c r="I1268" i="9" s="1"/>
  <c r="K1268" i="9"/>
  <c r="I1269" i="9"/>
  <c r="J1269" i="9"/>
  <c r="K1269" i="9"/>
  <c r="J1270" i="9"/>
  <c r="I1270" i="9" s="1"/>
  <c r="K1270" i="9"/>
  <c r="I1271" i="9"/>
  <c r="J1271" i="9"/>
  <c r="K1271" i="9"/>
  <c r="J1272" i="9"/>
  <c r="I1272" i="9" s="1"/>
  <c r="K1272" i="9"/>
  <c r="J1273" i="9"/>
  <c r="I1273" i="9" s="1"/>
  <c r="K1273" i="9"/>
  <c r="J1274" i="9"/>
  <c r="I1274" i="9" s="1"/>
  <c r="K1274" i="9"/>
  <c r="J1275" i="9"/>
  <c r="I1275" i="9" s="1"/>
  <c r="K1275" i="9"/>
  <c r="J1276" i="9"/>
  <c r="I1276" i="9" s="1"/>
  <c r="K1276" i="9"/>
  <c r="J1277" i="9"/>
  <c r="I1277" i="9" s="1"/>
  <c r="K1277" i="9"/>
  <c r="I1278" i="9"/>
  <c r="J1278" i="9"/>
  <c r="K1278" i="9"/>
  <c r="J1279" i="9"/>
  <c r="I1279" i="9" s="1"/>
  <c r="K1279" i="9"/>
  <c r="J1280" i="9"/>
  <c r="I1280" i="9" s="1"/>
  <c r="K1280" i="9"/>
  <c r="J1281" i="9"/>
  <c r="I1281" i="9" s="1"/>
  <c r="K1281" i="9"/>
  <c r="J1282" i="9"/>
  <c r="I1282" i="9" s="1"/>
  <c r="K1282" i="9"/>
  <c r="I1283" i="9"/>
  <c r="J1283" i="9"/>
  <c r="K1283" i="9"/>
  <c r="J1284" i="9"/>
  <c r="I1284" i="9" s="1"/>
  <c r="K1284" i="9"/>
  <c r="I1285" i="9"/>
  <c r="J1285" i="9"/>
  <c r="K1285" i="9"/>
  <c r="I1286" i="9"/>
  <c r="J1286" i="9"/>
  <c r="K1286" i="9"/>
  <c r="I1287" i="9"/>
  <c r="J1287" i="9"/>
  <c r="K1287" i="9"/>
  <c r="J1288" i="9"/>
  <c r="I1288" i="9" s="1"/>
  <c r="K1288" i="9"/>
  <c r="J1289" i="9"/>
  <c r="I1289" i="9" s="1"/>
  <c r="K1289" i="9"/>
  <c r="J1290" i="9"/>
  <c r="I1290" i="9" s="1"/>
  <c r="K1290" i="9"/>
  <c r="J1291" i="9"/>
  <c r="I1291" i="9" s="1"/>
  <c r="K1291" i="9"/>
  <c r="J1292" i="9"/>
  <c r="I1292" i="9" s="1"/>
  <c r="K1292" i="9"/>
  <c r="J1293" i="9"/>
  <c r="I1293" i="9" s="1"/>
  <c r="K1293" i="9"/>
  <c r="I1294" i="9"/>
  <c r="J1294" i="9"/>
  <c r="K1294" i="9"/>
  <c r="J1295" i="9"/>
  <c r="I1295" i="9" s="1"/>
  <c r="K1295" i="9"/>
  <c r="I1296" i="9"/>
  <c r="J1296" i="9"/>
  <c r="K1296" i="9"/>
  <c r="J1297" i="9"/>
  <c r="I1297" i="9" s="1"/>
  <c r="K1297" i="9"/>
  <c r="I1298" i="9"/>
  <c r="J1298" i="9"/>
  <c r="K1298" i="9"/>
  <c r="J1299" i="9"/>
  <c r="I1299" i="9" s="1"/>
  <c r="K1299" i="9"/>
  <c r="J1300" i="9"/>
  <c r="I1300" i="9" s="1"/>
  <c r="K1300" i="9"/>
  <c r="J1301" i="9"/>
  <c r="I1301" i="9" s="1"/>
  <c r="K1301" i="9"/>
  <c r="J1302" i="9"/>
  <c r="I1302" i="9" s="1"/>
  <c r="K1302" i="9"/>
  <c r="J1303" i="9"/>
  <c r="I1303" i="9" s="1"/>
  <c r="K1303" i="9"/>
  <c r="I1304" i="9"/>
  <c r="J1304" i="9"/>
  <c r="K1304" i="9"/>
  <c r="J1305" i="9"/>
  <c r="I1305" i="9" s="1"/>
  <c r="K1305" i="9"/>
  <c r="I1306" i="9"/>
  <c r="J1306" i="9"/>
  <c r="K1306" i="9"/>
  <c r="J1307" i="9"/>
  <c r="I1307" i="9" s="1"/>
  <c r="K1307" i="9"/>
  <c r="J1308" i="9"/>
  <c r="I1308" i="9" s="1"/>
  <c r="K1308" i="9"/>
  <c r="J1309" i="9"/>
  <c r="I1309" i="9" s="1"/>
  <c r="K1309" i="9"/>
  <c r="J1310" i="9"/>
  <c r="I1310" i="9" s="1"/>
  <c r="K1310" i="9"/>
  <c r="J1311" i="9"/>
  <c r="I1311" i="9" s="1"/>
  <c r="K1311" i="9"/>
  <c r="J1312" i="9"/>
  <c r="I1312" i="9" s="1"/>
  <c r="K1312" i="9"/>
  <c r="J1313" i="9"/>
  <c r="I1313" i="9" s="1"/>
  <c r="K1313" i="9"/>
  <c r="I1314" i="9"/>
  <c r="J1314" i="9"/>
  <c r="K1314" i="9"/>
  <c r="J1315" i="9"/>
  <c r="I1315" i="9" s="1"/>
  <c r="K1315" i="9"/>
  <c r="J1316" i="9"/>
  <c r="I1316" i="9" s="1"/>
  <c r="K1316" i="9"/>
  <c r="J1317" i="9"/>
  <c r="I1317" i="9" s="1"/>
  <c r="K1317" i="9"/>
  <c r="J1318" i="9"/>
  <c r="I1318" i="9" s="1"/>
  <c r="K1318" i="9"/>
  <c r="J1319" i="9"/>
  <c r="I1319" i="9" s="1"/>
  <c r="K1319" i="9"/>
  <c r="J1320" i="9"/>
  <c r="I1320" i="9" s="1"/>
  <c r="K1320" i="9"/>
  <c r="J1321" i="9"/>
  <c r="I1321" i="9" s="1"/>
  <c r="K1321" i="9"/>
  <c r="J1322" i="9"/>
  <c r="I1322" i="9" s="1"/>
  <c r="K1322" i="9"/>
  <c r="J1323" i="9"/>
  <c r="I1323" i="9" s="1"/>
  <c r="K1323" i="9"/>
  <c r="J1324" i="9"/>
  <c r="I1324" i="9" s="1"/>
  <c r="K1324" i="9"/>
  <c r="J1325" i="9"/>
  <c r="I1325" i="9" s="1"/>
  <c r="K1325" i="9"/>
  <c r="I1326" i="9"/>
  <c r="J1326" i="9"/>
  <c r="K1326" i="9"/>
  <c r="J1327" i="9"/>
  <c r="I1327" i="9" s="1"/>
  <c r="K1327" i="9"/>
  <c r="J1328" i="9"/>
  <c r="I1328" i="9" s="1"/>
  <c r="K1328" i="9"/>
  <c r="J1329" i="9"/>
  <c r="I1329" i="9" s="1"/>
  <c r="K1329" i="9"/>
  <c r="J1330" i="9"/>
  <c r="I1330" i="9" s="1"/>
  <c r="K1330" i="9"/>
  <c r="J1331" i="9"/>
  <c r="I1331" i="9" s="1"/>
  <c r="K1331" i="9"/>
  <c r="J1332" i="9"/>
  <c r="I1332" i="9" s="1"/>
  <c r="K1332" i="9"/>
  <c r="J1333" i="9"/>
  <c r="I1333" i="9" s="1"/>
  <c r="K1333" i="9"/>
  <c r="J1334" i="9"/>
  <c r="I1334" i="9" s="1"/>
  <c r="K1334" i="9"/>
  <c r="J1335" i="9"/>
  <c r="I1335" i="9" s="1"/>
  <c r="K1335" i="9"/>
  <c r="I1336" i="9"/>
  <c r="J1336" i="9"/>
  <c r="K1336" i="9"/>
  <c r="J1337" i="9"/>
  <c r="I1337" i="9" s="1"/>
  <c r="K1337" i="9"/>
  <c r="J1338" i="9"/>
  <c r="I1338" i="9" s="1"/>
  <c r="K1338" i="9"/>
  <c r="J1339" i="9"/>
  <c r="I1339" i="9" s="1"/>
  <c r="K1339" i="9"/>
  <c r="J1340" i="9"/>
  <c r="I1340" i="9" s="1"/>
  <c r="K1340" i="9"/>
  <c r="J1341" i="9"/>
  <c r="I1341" i="9" s="1"/>
  <c r="K1341" i="9"/>
  <c r="I1342" i="9"/>
  <c r="J1342" i="9"/>
  <c r="K1342" i="9"/>
  <c r="J1343" i="9"/>
  <c r="I1343" i="9" s="1"/>
  <c r="K1343" i="9"/>
  <c r="J1344" i="9"/>
  <c r="I1344" i="9" s="1"/>
  <c r="K1344" i="9"/>
  <c r="J1345" i="9"/>
  <c r="I1345" i="9" s="1"/>
  <c r="K1345" i="9"/>
  <c r="I1346" i="9"/>
  <c r="J1346" i="9"/>
  <c r="K1346" i="9"/>
  <c r="J1347" i="9"/>
  <c r="I1347" i="9" s="1"/>
  <c r="K1347" i="9"/>
  <c r="J1348" i="9"/>
  <c r="I1348" i="9" s="1"/>
  <c r="K1348" i="9"/>
  <c r="J1349" i="9"/>
  <c r="I1349" i="9" s="1"/>
  <c r="K1349" i="9"/>
  <c r="I1350" i="9"/>
  <c r="J1350" i="9"/>
  <c r="K1350" i="9"/>
  <c r="J1351" i="9"/>
  <c r="I1351" i="9" s="1"/>
  <c r="K1351" i="9"/>
  <c r="I1352" i="9"/>
  <c r="J1352" i="9"/>
  <c r="K1352" i="9"/>
  <c r="J1353" i="9"/>
  <c r="I1353" i="9" s="1"/>
  <c r="K1353" i="9"/>
  <c r="J1354" i="9"/>
  <c r="I1354" i="9" s="1"/>
  <c r="K1354" i="9"/>
  <c r="J1355" i="9"/>
  <c r="I1355" i="9" s="1"/>
  <c r="K1355" i="9"/>
  <c r="J1356" i="9"/>
  <c r="I1356" i="9" s="1"/>
  <c r="K1356" i="9"/>
  <c r="J1357" i="9"/>
  <c r="I1357" i="9" s="1"/>
  <c r="K1357" i="9"/>
  <c r="I1358" i="9"/>
  <c r="J1358" i="9"/>
  <c r="K1358" i="9"/>
  <c r="J1359" i="9"/>
  <c r="I1359" i="9" s="1"/>
  <c r="K1359" i="9"/>
  <c r="I1360" i="9"/>
  <c r="J1360" i="9"/>
  <c r="K1360" i="9"/>
  <c r="J1361" i="9"/>
  <c r="I1361" i="9" s="1"/>
  <c r="K1361" i="9"/>
  <c r="I1362" i="9"/>
  <c r="J1362" i="9"/>
  <c r="K1362" i="9"/>
  <c r="J1363" i="9"/>
  <c r="I1363" i="9" s="1"/>
  <c r="K1363" i="9"/>
  <c r="J1364" i="9"/>
  <c r="I1364" i="9" s="1"/>
  <c r="K1364" i="9"/>
  <c r="J1365" i="9"/>
  <c r="I1365" i="9" s="1"/>
  <c r="K1365" i="9"/>
  <c r="J1366" i="9"/>
  <c r="I1366" i="9" s="1"/>
  <c r="K1366" i="9"/>
  <c r="J1367" i="9"/>
  <c r="I1367" i="9" s="1"/>
  <c r="K1367" i="9"/>
  <c r="I1368" i="9"/>
  <c r="J1368" i="9"/>
  <c r="K1368" i="9"/>
  <c r="J1369" i="9"/>
  <c r="I1369" i="9" s="1"/>
  <c r="K1369" i="9"/>
  <c r="I1370" i="9"/>
  <c r="J1370" i="9"/>
  <c r="K1370" i="9"/>
  <c r="J1371" i="9"/>
  <c r="I1371" i="9" s="1"/>
  <c r="K1371" i="9"/>
  <c r="J1372" i="9"/>
  <c r="I1372" i="9" s="1"/>
  <c r="K1372" i="9"/>
  <c r="J1373" i="9"/>
  <c r="I1373" i="9" s="1"/>
  <c r="K1373" i="9"/>
  <c r="J1374" i="9"/>
  <c r="I1374" i="9" s="1"/>
  <c r="K1374" i="9"/>
  <c r="J1375" i="9"/>
  <c r="I1375" i="9" s="1"/>
  <c r="K1375" i="9"/>
  <c r="J1376" i="9"/>
  <c r="I1376" i="9" s="1"/>
  <c r="K1376" i="9"/>
  <c r="J1377" i="9"/>
  <c r="I1377" i="9" s="1"/>
  <c r="K1377" i="9"/>
  <c r="I1378" i="9"/>
  <c r="J1378" i="9"/>
  <c r="K1378" i="9"/>
  <c r="J1379" i="9"/>
  <c r="I1379" i="9" s="1"/>
  <c r="K1379" i="9"/>
  <c r="J1380" i="9"/>
  <c r="I1380" i="9" s="1"/>
  <c r="K1380" i="9"/>
  <c r="J1381" i="9"/>
  <c r="I1381" i="9" s="1"/>
  <c r="K1381" i="9"/>
  <c r="J1382" i="9"/>
  <c r="I1382" i="9" s="1"/>
  <c r="K1382" i="9"/>
  <c r="J1383" i="9"/>
  <c r="I1383" i="9" s="1"/>
  <c r="K1383" i="9"/>
  <c r="J1384" i="9"/>
  <c r="I1384" i="9" s="1"/>
  <c r="K1384" i="9"/>
  <c r="J1385" i="9"/>
  <c r="I1385" i="9" s="1"/>
  <c r="K1385" i="9"/>
  <c r="J1386" i="9"/>
  <c r="I1386" i="9" s="1"/>
  <c r="K1386" i="9"/>
  <c r="J1387" i="9"/>
  <c r="I1387" i="9" s="1"/>
  <c r="K1387" i="9"/>
  <c r="J1388" i="9"/>
  <c r="I1388" i="9" s="1"/>
  <c r="K1388" i="9"/>
  <c r="J1389" i="9"/>
  <c r="I1389" i="9" s="1"/>
  <c r="K1389" i="9"/>
  <c r="I1390" i="9"/>
  <c r="J1390" i="9"/>
  <c r="K1390" i="9"/>
  <c r="J1391" i="9"/>
  <c r="I1391" i="9" s="1"/>
  <c r="K1391" i="9"/>
  <c r="J1392" i="9"/>
  <c r="I1392" i="9" s="1"/>
  <c r="K1392" i="9"/>
  <c r="J1393" i="9"/>
  <c r="I1393" i="9" s="1"/>
  <c r="K1393" i="9"/>
  <c r="J1394" i="9"/>
  <c r="I1394" i="9" s="1"/>
  <c r="K1394" i="9"/>
  <c r="J1395" i="9"/>
  <c r="I1395" i="9" s="1"/>
  <c r="K1395" i="9"/>
  <c r="J1396" i="9"/>
  <c r="I1396" i="9" s="1"/>
  <c r="K1396" i="9"/>
  <c r="J1397" i="9"/>
  <c r="I1397" i="9" s="1"/>
  <c r="K1397" i="9"/>
  <c r="J1398" i="9"/>
  <c r="I1398" i="9" s="1"/>
  <c r="K1398" i="9"/>
  <c r="J1399" i="9"/>
  <c r="I1399" i="9" s="1"/>
  <c r="K1399" i="9"/>
  <c r="I1400" i="9"/>
  <c r="J1400" i="9"/>
  <c r="K1400" i="9"/>
  <c r="J1401" i="9"/>
  <c r="I1401" i="9" s="1"/>
  <c r="K1401" i="9"/>
  <c r="J1402" i="9"/>
  <c r="I1402" i="9" s="1"/>
  <c r="K1402" i="9"/>
  <c r="J1403" i="9"/>
  <c r="I1403" i="9" s="1"/>
  <c r="K1403" i="9"/>
  <c r="J1404" i="9"/>
  <c r="I1404" i="9" s="1"/>
  <c r="K1404" i="9"/>
  <c r="J1405" i="9"/>
  <c r="I1405" i="9" s="1"/>
  <c r="K1405" i="9"/>
  <c r="I1406" i="9"/>
  <c r="J1406" i="9"/>
  <c r="K1406" i="9"/>
  <c r="J1407" i="9"/>
  <c r="I1407" i="9" s="1"/>
  <c r="K1407" i="9"/>
  <c r="J1408" i="9"/>
  <c r="I1408" i="9" s="1"/>
  <c r="K1408" i="9"/>
  <c r="J1409" i="9"/>
  <c r="I1409" i="9" s="1"/>
  <c r="K1409" i="9"/>
  <c r="I1410" i="9"/>
  <c r="J1410" i="9"/>
  <c r="K1410" i="9"/>
  <c r="J1411" i="9"/>
  <c r="I1411" i="9" s="1"/>
  <c r="K1411" i="9"/>
  <c r="J1412" i="9"/>
  <c r="I1412" i="9" s="1"/>
  <c r="K1412" i="9"/>
  <c r="J1413" i="9"/>
  <c r="I1413" i="9" s="1"/>
  <c r="K1413" i="9"/>
  <c r="I1414" i="9"/>
  <c r="J1414" i="9"/>
  <c r="K1414" i="9"/>
  <c r="J1415" i="9"/>
  <c r="I1415" i="9" s="1"/>
  <c r="K1415" i="9"/>
  <c r="I1416" i="9"/>
  <c r="J1416" i="9"/>
  <c r="K1416" i="9"/>
  <c r="J1417" i="9"/>
  <c r="I1417" i="9" s="1"/>
  <c r="K1417" i="9"/>
  <c r="J1418" i="9"/>
  <c r="I1418" i="9" s="1"/>
  <c r="K1418" i="9"/>
  <c r="J1419" i="9"/>
  <c r="I1419" i="9" s="1"/>
  <c r="K1419" i="9"/>
  <c r="J1420" i="9"/>
  <c r="I1420" i="9" s="1"/>
  <c r="K1420" i="9"/>
  <c r="J1421" i="9"/>
  <c r="I1421" i="9" s="1"/>
  <c r="K1421" i="9"/>
  <c r="I1422" i="9"/>
  <c r="J1422" i="9"/>
  <c r="K1422" i="9"/>
  <c r="J1423" i="9"/>
  <c r="I1423" i="9" s="1"/>
  <c r="K1423" i="9"/>
  <c r="I1424" i="9"/>
  <c r="J1424" i="9"/>
  <c r="K1424" i="9"/>
  <c r="J1425" i="9"/>
  <c r="I1425" i="9" s="1"/>
  <c r="K1425" i="9"/>
  <c r="I1426" i="9"/>
  <c r="J1426" i="9"/>
  <c r="K1426" i="9"/>
  <c r="J1427" i="9"/>
  <c r="I1427" i="9" s="1"/>
  <c r="K1427" i="9"/>
  <c r="J1428" i="9"/>
  <c r="I1428" i="9" s="1"/>
  <c r="K1428" i="9"/>
  <c r="J1429" i="9"/>
  <c r="I1429" i="9" s="1"/>
  <c r="K1429" i="9"/>
  <c r="J1430" i="9"/>
  <c r="I1430" i="9" s="1"/>
  <c r="K1430" i="9"/>
  <c r="J1431" i="9"/>
  <c r="I1431" i="9" s="1"/>
  <c r="K1431" i="9"/>
  <c r="I1432" i="9"/>
  <c r="J1432" i="9"/>
  <c r="K1432" i="9"/>
  <c r="J1433" i="9"/>
  <c r="I1433" i="9" s="1"/>
  <c r="K1433" i="9"/>
  <c r="I1434" i="9"/>
  <c r="J1434" i="9"/>
  <c r="K1434" i="9"/>
  <c r="J1435" i="9"/>
  <c r="I1435" i="9" s="1"/>
  <c r="K1435" i="9"/>
  <c r="J1436" i="9"/>
  <c r="I1436" i="9" s="1"/>
  <c r="K1436" i="9"/>
  <c r="J1437" i="9"/>
  <c r="I1437" i="9" s="1"/>
  <c r="K1437" i="9"/>
  <c r="J1438" i="9"/>
  <c r="I1438" i="9" s="1"/>
  <c r="K1438" i="9"/>
  <c r="J1439" i="9"/>
  <c r="I1439" i="9" s="1"/>
  <c r="K1439" i="9"/>
  <c r="J1440" i="9"/>
  <c r="I1440" i="9" s="1"/>
  <c r="K1440" i="9"/>
  <c r="J1441" i="9"/>
  <c r="I1441" i="9" s="1"/>
  <c r="K1441" i="9"/>
  <c r="I1442" i="9"/>
  <c r="J1442" i="9"/>
  <c r="K1442" i="9"/>
  <c r="J1443" i="9"/>
  <c r="I1443" i="9" s="1"/>
  <c r="K1443" i="9"/>
  <c r="J1444" i="9"/>
  <c r="I1444" i="9" s="1"/>
  <c r="K1444" i="9"/>
  <c r="J1445" i="9"/>
  <c r="I1445" i="9" s="1"/>
  <c r="K1445" i="9"/>
  <c r="J1446" i="9"/>
  <c r="I1446" i="9" s="1"/>
  <c r="K1446" i="9"/>
  <c r="J1447" i="9"/>
  <c r="I1447" i="9" s="1"/>
  <c r="K1447" i="9"/>
  <c r="J1448" i="9"/>
  <c r="I1448" i="9" s="1"/>
  <c r="K1448" i="9"/>
  <c r="J1449" i="9"/>
  <c r="I1449" i="9" s="1"/>
  <c r="K1449" i="9"/>
  <c r="J1450" i="9"/>
  <c r="I1450" i="9" s="1"/>
  <c r="K1450" i="9"/>
  <c r="J1451" i="9"/>
  <c r="I1451" i="9" s="1"/>
  <c r="K1451" i="9"/>
  <c r="J1452" i="9"/>
  <c r="I1452" i="9" s="1"/>
  <c r="K1452" i="9"/>
  <c r="J1453" i="9"/>
  <c r="I1453" i="9" s="1"/>
  <c r="K1453" i="9"/>
  <c r="I1454" i="9"/>
  <c r="J1454" i="9"/>
  <c r="K1454" i="9"/>
  <c r="J1455" i="9"/>
  <c r="I1455" i="9" s="1"/>
  <c r="K1455" i="9"/>
  <c r="J1456" i="9"/>
  <c r="I1456" i="9" s="1"/>
  <c r="K1456" i="9"/>
  <c r="J1457" i="9"/>
  <c r="I1457" i="9" s="1"/>
  <c r="K1457" i="9"/>
  <c r="J1458" i="9"/>
  <c r="I1458" i="9" s="1"/>
  <c r="K1458" i="9"/>
  <c r="J1459" i="9"/>
  <c r="I1459" i="9" s="1"/>
  <c r="K1459" i="9"/>
  <c r="J1460" i="9"/>
  <c r="I1460" i="9" s="1"/>
  <c r="K1460" i="9"/>
  <c r="J1461" i="9"/>
  <c r="I1461" i="9" s="1"/>
  <c r="K1461" i="9"/>
  <c r="J1462" i="9"/>
  <c r="I1462" i="9" s="1"/>
  <c r="K1462" i="9"/>
  <c r="J1463" i="9"/>
  <c r="I1463" i="9" s="1"/>
  <c r="K1463" i="9"/>
  <c r="I1464" i="9"/>
  <c r="J1464" i="9"/>
  <c r="K1464" i="9"/>
  <c r="J1465" i="9"/>
  <c r="I1465" i="9" s="1"/>
  <c r="K1465" i="9"/>
  <c r="J1466" i="9"/>
  <c r="I1466" i="9" s="1"/>
  <c r="K1466" i="9"/>
  <c r="J1467" i="9"/>
  <c r="I1467" i="9" s="1"/>
  <c r="K1467" i="9"/>
  <c r="J1468" i="9"/>
  <c r="I1468" i="9" s="1"/>
  <c r="K1468" i="9"/>
  <c r="J1469" i="9"/>
  <c r="I1469" i="9" s="1"/>
  <c r="K1469" i="9"/>
  <c r="I1470" i="9"/>
  <c r="J1470" i="9"/>
  <c r="K1470" i="9"/>
  <c r="J1471" i="9"/>
  <c r="I1471" i="9" s="1"/>
  <c r="K1471" i="9"/>
  <c r="J1472" i="9"/>
  <c r="I1472" i="9" s="1"/>
  <c r="K1472" i="9"/>
  <c r="J1473" i="9"/>
  <c r="I1473" i="9" s="1"/>
  <c r="K1473" i="9"/>
  <c r="I1474" i="9"/>
  <c r="J1474" i="9"/>
  <c r="K1474" i="9"/>
  <c r="J1475" i="9"/>
  <c r="I1475" i="9" s="1"/>
  <c r="K1475" i="9"/>
  <c r="J1476" i="9"/>
  <c r="I1476" i="9" s="1"/>
  <c r="K1476" i="9"/>
  <c r="J1477" i="9"/>
  <c r="I1477" i="9" s="1"/>
  <c r="K1477" i="9"/>
  <c r="I1478" i="9"/>
  <c r="J1478" i="9"/>
  <c r="K1478" i="9"/>
  <c r="J1479" i="9"/>
  <c r="I1479" i="9" s="1"/>
  <c r="K1479" i="9"/>
  <c r="I1480" i="9"/>
  <c r="J1480" i="9"/>
  <c r="K1480" i="9"/>
  <c r="J1481" i="9"/>
  <c r="I1481" i="9" s="1"/>
  <c r="K1481" i="9"/>
  <c r="J1482" i="9"/>
  <c r="I1482" i="9" s="1"/>
  <c r="K1482" i="9"/>
  <c r="J1483" i="9"/>
  <c r="I1483" i="9" s="1"/>
  <c r="K1483" i="9"/>
  <c r="J1484" i="9"/>
  <c r="I1484" i="9" s="1"/>
  <c r="K1484" i="9"/>
  <c r="J1485" i="9"/>
  <c r="I1485" i="9" s="1"/>
  <c r="K1485" i="9"/>
  <c r="I1486" i="9"/>
  <c r="J1486" i="9"/>
  <c r="K1486" i="9"/>
  <c r="J1487" i="9"/>
  <c r="I1487" i="9" s="1"/>
  <c r="K1487" i="9"/>
  <c r="I1488" i="9"/>
  <c r="J1488" i="9"/>
  <c r="K1488" i="9"/>
  <c r="J1489" i="9"/>
  <c r="I1489" i="9" s="1"/>
  <c r="K1489" i="9"/>
  <c r="I1490" i="9"/>
  <c r="J1490" i="9"/>
  <c r="K1490" i="9"/>
  <c r="J1491" i="9"/>
  <c r="I1491" i="9" s="1"/>
  <c r="K1491" i="9"/>
  <c r="J1492" i="9"/>
  <c r="I1492" i="9" s="1"/>
  <c r="K1492" i="9"/>
  <c r="J1493" i="9"/>
  <c r="I1493" i="9" s="1"/>
  <c r="K1493" i="9"/>
  <c r="J1494" i="9"/>
  <c r="I1494" i="9" s="1"/>
  <c r="K1494" i="9"/>
  <c r="J1495" i="9"/>
  <c r="I1495" i="9" s="1"/>
  <c r="K1495" i="9"/>
  <c r="I1496" i="9"/>
  <c r="J1496" i="9"/>
  <c r="K1496" i="9"/>
  <c r="J1497" i="9"/>
  <c r="I1497" i="9" s="1"/>
  <c r="K1497" i="9"/>
  <c r="I1498" i="9"/>
  <c r="J1498" i="9"/>
  <c r="K1498" i="9"/>
  <c r="J1499" i="9"/>
  <c r="I1499" i="9" s="1"/>
  <c r="K1499" i="9"/>
  <c r="J1500" i="9"/>
  <c r="I1500" i="9" s="1"/>
  <c r="K1500" i="9"/>
  <c r="J1501" i="9"/>
  <c r="I1501" i="9" s="1"/>
  <c r="K1501" i="9"/>
  <c r="J1502" i="9"/>
  <c r="I1502" i="9" s="1"/>
  <c r="K1502" i="9"/>
  <c r="J1503" i="9"/>
  <c r="I1503" i="9" s="1"/>
  <c r="K1503" i="9"/>
  <c r="J1504" i="9"/>
  <c r="I1504" i="9" s="1"/>
  <c r="K1504" i="9"/>
  <c r="J1505" i="9"/>
  <c r="I1505" i="9" s="1"/>
  <c r="K1505" i="9"/>
  <c r="I1506" i="9"/>
  <c r="J1506" i="9"/>
  <c r="K1506" i="9"/>
  <c r="J1507" i="9"/>
  <c r="I1507" i="9" s="1"/>
  <c r="K1507" i="9"/>
  <c r="J1508" i="9"/>
  <c r="I1508" i="9" s="1"/>
  <c r="K1508" i="9"/>
  <c r="J1509" i="9"/>
  <c r="I1509" i="9" s="1"/>
  <c r="K1509" i="9"/>
  <c r="J1510" i="9"/>
  <c r="I1510" i="9" s="1"/>
  <c r="K1510" i="9"/>
  <c r="J1511" i="9"/>
  <c r="I1511" i="9" s="1"/>
  <c r="K1511" i="9"/>
  <c r="J1512" i="9"/>
  <c r="I1512" i="9" s="1"/>
  <c r="K1512" i="9"/>
  <c r="J1513" i="9"/>
  <c r="I1513" i="9" s="1"/>
  <c r="K1513" i="9"/>
  <c r="I1514" i="9"/>
  <c r="J1514" i="9"/>
  <c r="K1514" i="9"/>
  <c r="J1515" i="9"/>
  <c r="I1515" i="9" s="1"/>
  <c r="K1515" i="9"/>
  <c r="J1516" i="9"/>
  <c r="I1516" i="9" s="1"/>
  <c r="K1516" i="9"/>
  <c r="J1517" i="9"/>
  <c r="I1517" i="9" s="1"/>
  <c r="K1517" i="9"/>
  <c r="I1518" i="9"/>
  <c r="J1518" i="9"/>
  <c r="K1518" i="9"/>
  <c r="I1519" i="9"/>
  <c r="J1519" i="9"/>
  <c r="K1519" i="9"/>
  <c r="J1520" i="9"/>
  <c r="I1520" i="9" s="1"/>
  <c r="K1520" i="9"/>
  <c r="J1521" i="9"/>
  <c r="I1521" i="9" s="1"/>
  <c r="K1521" i="9"/>
  <c r="J1522" i="9"/>
  <c r="I1522" i="9" s="1"/>
  <c r="K1522" i="9"/>
  <c r="J1523" i="9"/>
  <c r="I1523" i="9" s="1"/>
  <c r="K1523" i="9"/>
  <c r="J1524" i="9"/>
  <c r="I1524" i="9" s="1"/>
  <c r="K1524" i="9"/>
  <c r="J1525" i="9"/>
  <c r="I1525" i="9" s="1"/>
  <c r="K1525" i="9"/>
  <c r="I1526" i="9"/>
  <c r="J1526" i="9"/>
  <c r="K1526" i="9"/>
  <c r="I1527" i="9"/>
  <c r="J1527" i="9"/>
  <c r="K1527" i="9"/>
  <c r="I1528" i="9"/>
  <c r="J1528" i="9"/>
  <c r="K1528" i="9"/>
  <c r="J1529" i="9"/>
  <c r="I1529" i="9" s="1"/>
  <c r="K1529" i="9"/>
  <c r="J1530" i="9"/>
  <c r="I1530" i="9" s="1"/>
  <c r="K1530" i="9"/>
  <c r="J1531" i="9"/>
  <c r="I1531" i="9" s="1"/>
  <c r="K1531" i="9"/>
  <c r="J1532" i="9"/>
  <c r="I1532" i="9" s="1"/>
  <c r="K1532" i="9"/>
  <c r="J1533" i="9"/>
  <c r="I1533" i="9" s="1"/>
  <c r="K1533" i="9"/>
  <c r="J1534" i="9"/>
  <c r="I1534" i="9" s="1"/>
  <c r="K1534" i="9"/>
  <c r="I1535" i="9"/>
  <c r="J1535" i="9"/>
  <c r="K1535" i="9"/>
  <c r="I1536" i="9"/>
  <c r="J1536" i="9"/>
  <c r="K1536" i="9"/>
  <c r="I1537" i="9"/>
  <c r="J1537" i="9"/>
  <c r="K1537" i="9"/>
  <c r="J1538" i="9"/>
  <c r="I1538" i="9" s="1"/>
  <c r="K1538" i="9"/>
  <c r="J1539" i="9"/>
  <c r="I1539" i="9" s="1"/>
  <c r="K1539" i="9"/>
  <c r="J1540" i="9"/>
  <c r="I1540" i="9" s="1"/>
  <c r="K1540" i="9"/>
  <c r="J1541" i="9"/>
  <c r="I1541" i="9" s="1"/>
  <c r="K1541" i="9"/>
  <c r="I1542" i="9"/>
  <c r="J1542" i="9"/>
  <c r="K1542" i="9"/>
  <c r="J1543" i="9"/>
  <c r="I1543" i="9" s="1"/>
  <c r="K1543" i="9"/>
  <c r="J1544" i="9"/>
  <c r="I1544" i="9" s="1"/>
  <c r="K1544" i="9"/>
  <c r="I1545" i="9"/>
  <c r="J1545" i="9"/>
  <c r="K1545" i="9"/>
  <c r="J1546" i="9"/>
  <c r="I1546" i="9" s="1"/>
  <c r="K1546" i="9"/>
  <c r="J1547" i="9"/>
  <c r="I1547" i="9" s="1"/>
  <c r="K1547" i="9"/>
  <c r="J1548" i="9"/>
  <c r="I1548" i="9" s="1"/>
  <c r="K1548" i="9"/>
  <c r="J1549" i="9"/>
  <c r="I1549" i="9" s="1"/>
  <c r="K1549" i="9"/>
  <c r="I1550" i="9"/>
  <c r="J1550" i="9"/>
  <c r="K1550" i="9"/>
  <c r="J1551" i="9"/>
  <c r="I1551" i="9" s="1"/>
  <c r="K1551" i="9"/>
  <c r="I1552" i="9"/>
  <c r="J1552" i="9"/>
  <c r="K1552" i="9"/>
  <c r="I1553" i="9"/>
  <c r="J1553" i="9"/>
  <c r="K1553" i="9"/>
  <c r="J1554" i="9"/>
  <c r="I1554" i="9" s="1"/>
  <c r="K1554" i="9"/>
  <c r="J1555" i="9"/>
  <c r="I1555" i="9" s="1"/>
  <c r="K1555" i="9"/>
  <c r="J1556" i="9"/>
  <c r="I1556" i="9" s="1"/>
  <c r="K1556" i="9"/>
  <c r="J1557" i="9"/>
  <c r="I1557" i="9" s="1"/>
  <c r="K1557" i="9"/>
  <c r="I1558" i="9"/>
  <c r="J1558" i="9"/>
  <c r="K1558" i="9"/>
  <c r="J1559" i="9"/>
  <c r="I1559" i="9" s="1"/>
  <c r="K1559" i="9"/>
  <c r="I1560" i="9"/>
  <c r="J1560" i="9"/>
  <c r="K1560" i="9"/>
  <c r="I1561" i="9"/>
  <c r="J1561" i="9"/>
  <c r="K1561" i="9"/>
  <c r="I1562" i="9"/>
  <c r="J1562" i="9"/>
  <c r="K1562" i="9"/>
  <c r="J1563" i="9"/>
  <c r="I1563" i="9" s="1"/>
  <c r="K1563" i="9"/>
  <c r="J1564" i="9"/>
  <c r="I1564" i="9" s="1"/>
  <c r="K1564" i="9"/>
  <c r="J1565" i="9"/>
  <c r="I1565" i="9" s="1"/>
  <c r="K1565" i="9"/>
  <c r="J1566" i="9"/>
  <c r="I1566" i="9" s="1"/>
  <c r="K1566" i="9"/>
  <c r="I1567" i="9"/>
  <c r="J1567" i="9"/>
  <c r="K1567" i="9"/>
  <c r="J1568" i="9"/>
  <c r="I1568" i="9" s="1"/>
  <c r="K1568" i="9"/>
  <c r="I1569" i="9"/>
  <c r="J1569" i="9"/>
  <c r="K1569" i="9"/>
  <c r="I1570" i="9"/>
  <c r="J1570" i="9"/>
  <c r="K1570" i="9"/>
  <c r="J1571" i="9"/>
  <c r="I1571" i="9" s="1"/>
  <c r="K1571" i="9"/>
  <c r="J1572" i="9"/>
  <c r="I1572" i="9" s="1"/>
  <c r="K1572" i="9"/>
  <c r="J1573" i="9"/>
  <c r="I1573" i="9" s="1"/>
  <c r="K1573" i="9"/>
  <c r="J1574" i="9"/>
  <c r="I1574" i="9" s="1"/>
  <c r="K1574" i="9"/>
  <c r="J1575" i="9"/>
  <c r="I1575" i="9" s="1"/>
  <c r="K1575" i="9"/>
  <c r="J1576" i="9"/>
  <c r="I1576" i="9" s="1"/>
  <c r="K1576" i="9"/>
  <c r="J1577" i="9"/>
  <c r="I1577" i="9" s="1"/>
  <c r="K1577" i="9"/>
  <c r="J1578" i="9"/>
  <c r="I1578" i="9" s="1"/>
  <c r="K1578" i="9"/>
  <c r="J1579" i="9"/>
  <c r="I1579" i="9" s="1"/>
  <c r="K1579" i="9"/>
  <c r="J1580" i="9"/>
  <c r="I1580" i="9" s="1"/>
  <c r="K1580" i="9"/>
  <c r="J1581" i="9"/>
  <c r="I1581" i="9" s="1"/>
  <c r="K1581" i="9"/>
  <c r="I1582" i="9"/>
  <c r="J1582" i="9"/>
  <c r="K1582" i="9"/>
  <c r="I1583" i="9"/>
  <c r="J1583" i="9"/>
  <c r="K1583" i="9"/>
  <c r="I1584" i="9"/>
  <c r="J1584" i="9"/>
  <c r="K1584" i="9"/>
  <c r="J1585" i="9"/>
  <c r="I1585" i="9" s="1"/>
  <c r="K1585" i="9"/>
  <c r="J1586" i="9"/>
  <c r="I1586" i="9" s="1"/>
  <c r="K1586" i="9"/>
  <c r="J1587" i="9"/>
  <c r="I1587" i="9" s="1"/>
  <c r="K1587" i="9"/>
  <c r="J1588" i="9"/>
  <c r="I1588" i="9" s="1"/>
  <c r="K1588" i="9"/>
  <c r="J1589" i="9"/>
  <c r="I1589" i="9" s="1"/>
  <c r="K1589" i="9"/>
  <c r="J1590" i="9"/>
  <c r="I1590" i="9" s="1"/>
  <c r="K1590" i="9"/>
  <c r="I1591" i="9"/>
  <c r="J1591" i="9"/>
  <c r="K1591" i="9"/>
  <c r="I1592" i="9"/>
  <c r="J1592" i="9"/>
  <c r="K1592" i="9"/>
  <c r="I1593" i="9"/>
  <c r="J1593" i="9"/>
  <c r="K1593" i="9"/>
  <c r="J1594" i="9"/>
  <c r="I1594" i="9" s="1"/>
  <c r="K1594" i="9"/>
  <c r="J1595" i="9"/>
  <c r="I1595" i="9" s="1"/>
  <c r="K1595" i="9"/>
  <c r="J1596" i="9"/>
  <c r="I1596" i="9" s="1"/>
  <c r="K1596" i="9"/>
  <c r="J1597" i="9"/>
  <c r="I1597" i="9" s="1"/>
  <c r="K1597" i="9"/>
  <c r="I1598" i="9"/>
  <c r="J1598" i="9"/>
  <c r="K1598" i="9"/>
  <c r="J1599" i="9"/>
  <c r="I1599" i="9" s="1"/>
  <c r="K1599" i="9"/>
  <c r="I1600" i="9"/>
  <c r="J1600" i="9"/>
  <c r="K1600" i="9"/>
  <c r="I1601" i="9"/>
  <c r="J1601" i="9"/>
  <c r="K1601" i="9"/>
  <c r="I1602" i="9"/>
  <c r="J1602" i="9"/>
  <c r="K1602" i="9"/>
  <c r="J1603" i="9"/>
  <c r="I1603" i="9" s="1"/>
  <c r="K1603" i="9"/>
  <c r="J1604" i="9"/>
  <c r="I1604" i="9" s="1"/>
  <c r="K1604" i="9"/>
  <c r="J1605" i="9"/>
  <c r="I1605" i="9" s="1"/>
  <c r="K1605" i="9"/>
  <c r="J1606" i="9"/>
  <c r="I1606" i="9" s="1"/>
  <c r="K1606" i="9"/>
  <c r="J1607" i="9"/>
  <c r="I1607" i="9" s="1"/>
  <c r="K1607" i="9"/>
  <c r="J1608" i="9"/>
  <c r="I1608" i="9" s="1"/>
  <c r="K1608" i="9"/>
  <c r="J1609" i="9"/>
  <c r="I1609" i="9" s="1"/>
  <c r="K1609" i="9"/>
  <c r="I1610" i="9"/>
  <c r="J1610" i="9"/>
  <c r="K1610" i="9"/>
  <c r="J1611" i="9"/>
  <c r="I1611" i="9" s="1"/>
  <c r="K1611" i="9"/>
  <c r="J1612" i="9"/>
  <c r="I1612" i="9" s="1"/>
  <c r="K1612" i="9"/>
  <c r="J1613" i="9"/>
  <c r="I1613" i="9" s="1"/>
  <c r="K1613" i="9"/>
  <c r="I1614" i="9"/>
  <c r="J1614" i="9"/>
  <c r="K1614" i="9"/>
  <c r="J1615" i="9"/>
  <c r="I1615" i="9" s="1"/>
  <c r="K1615" i="9"/>
  <c r="I1616" i="9"/>
  <c r="J1616" i="9"/>
  <c r="K1616" i="9"/>
  <c r="I1617" i="9"/>
  <c r="J1617" i="9"/>
  <c r="K1617" i="9"/>
  <c r="I1618" i="9"/>
  <c r="J1618" i="9"/>
  <c r="K1618" i="9"/>
  <c r="J1619" i="9"/>
  <c r="I1619" i="9" s="1"/>
  <c r="K1619" i="9"/>
  <c r="J1620" i="9"/>
  <c r="I1620" i="9" s="1"/>
  <c r="K1620" i="9"/>
  <c r="J1621" i="9"/>
  <c r="I1621" i="9" s="1"/>
  <c r="K1621" i="9"/>
  <c r="J1622" i="9"/>
  <c r="I1622" i="9" s="1"/>
  <c r="K1622" i="9"/>
  <c r="I1623" i="9"/>
  <c r="J1623" i="9"/>
  <c r="K1623" i="9"/>
  <c r="J1624" i="9"/>
  <c r="I1624" i="9" s="1"/>
  <c r="K1624" i="9"/>
  <c r="I1625" i="9"/>
  <c r="J1625" i="9"/>
  <c r="K1625" i="9"/>
  <c r="I1626" i="9"/>
  <c r="J1626" i="9"/>
  <c r="K1626" i="9"/>
  <c r="J1627" i="9"/>
  <c r="I1627" i="9" s="1"/>
  <c r="K1627" i="9"/>
  <c r="J1628" i="9"/>
  <c r="I1628" i="9" s="1"/>
  <c r="K1628" i="9"/>
  <c r="J1629" i="9"/>
  <c r="I1629" i="9" s="1"/>
  <c r="K1629" i="9"/>
  <c r="J1630" i="9"/>
  <c r="I1630" i="9" s="1"/>
  <c r="K1630" i="9"/>
  <c r="J1631" i="9"/>
  <c r="I1631" i="9" s="1"/>
  <c r="K1631" i="9"/>
  <c r="I1632" i="9"/>
  <c r="J1632" i="9"/>
  <c r="K1632" i="9"/>
  <c r="J1633" i="9"/>
  <c r="I1633" i="9" s="1"/>
  <c r="K1633" i="9"/>
  <c r="I1634" i="9"/>
  <c r="J1634" i="9"/>
  <c r="K1634" i="9"/>
  <c r="J1635" i="9"/>
  <c r="I1635" i="9" s="1"/>
  <c r="K1635" i="9"/>
  <c r="J1636" i="9"/>
  <c r="I1636" i="9" s="1"/>
  <c r="K1636" i="9"/>
  <c r="J1637" i="9"/>
  <c r="I1637" i="9" s="1"/>
  <c r="K1637" i="9"/>
  <c r="J1638" i="9"/>
  <c r="I1638" i="9" s="1"/>
  <c r="K1638" i="9"/>
  <c r="J1639" i="9"/>
  <c r="I1639" i="9" s="1"/>
  <c r="K1639" i="9"/>
  <c r="I1640" i="9"/>
  <c r="J1640" i="9"/>
  <c r="K1640" i="9"/>
  <c r="J1641" i="9"/>
  <c r="I1641" i="9" s="1"/>
  <c r="K1641" i="9"/>
  <c r="J1642" i="9"/>
  <c r="I1642" i="9" s="1"/>
  <c r="K1642" i="9"/>
  <c r="J1643" i="9"/>
  <c r="I1643" i="9" s="1"/>
  <c r="K1643" i="9"/>
  <c r="J1644" i="9"/>
  <c r="I1644" i="9" s="1"/>
  <c r="K1644" i="9"/>
  <c r="J1645" i="9"/>
  <c r="I1645" i="9" s="1"/>
  <c r="K1645" i="9"/>
  <c r="J1646" i="9"/>
  <c r="I1646" i="9" s="1"/>
  <c r="K1646" i="9"/>
  <c r="I1647" i="9"/>
  <c r="J1647" i="9"/>
  <c r="K1647" i="9"/>
  <c r="I1648" i="9"/>
  <c r="J1648" i="9"/>
  <c r="K1648" i="9"/>
  <c r="I1649" i="9"/>
  <c r="J1649" i="9"/>
  <c r="K1649" i="9"/>
  <c r="J1650" i="9"/>
  <c r="I1650" i="9" s="1"/>
  <c r="K1650" i="9"/>
  <c r="J1651" i="9"/>
  <c r="I1651" i="9" s="1"/>
  <c r="K1651" i="9"/>
  <c r="J1652" i="9"/>
  <c r="I1652" i="9" s="1"/>
  <c r="K1652" i="9"/>
  <c r="J1653" i="9"/>
  <c r="I1653" i="9" s="1"/>
  <c r="K1653" i="9"/>
  <c r="I1654" i="9"/>
  <c r="J1654" i="9"/>
  <c r="K1654" i="9"/>
  <c r="J1655" i="9"/>
  <c r="I1655" i="9" s="1"/>
  <c r="K1655" i="9"/>
  <c r="I1656" i="9"/>
  <c r="J1656" i="9"/>
  <c r="K1656" i="9"/>
  <c r="I1657" i="9"/>
  <c r="J1657" i="9"/>
  <c r="K1657" i="9"/>
  <c r="I1658" i="9"/>
  <c r="J1658" i="9"/>
  <c r="K1658" i="9"/>
  <c r="J1659" i="9"/>
  <c r="I1659" i="9" s="1"/>
  <c r="K1659" i="9"/>
  <c r="J1660" i="9"/>
  <c r="I1660" i="9" s="1"/>
  <c r="K1660" i="9"/>
  <c r="J1661" i="9"/>
  <c r="I1661" i="9" s="1"/>
  <c r="K1661" i="9"/>
  <c r="J1662" i="9"/>
  <c r="I1662" i="9" s="1"/>
  <c r="K1662" i="9"/>
  <c r="I1663" i="9"/>
  <c r="J1663" i="9"/>
  <c r="K1663" i="9"/>
  <c r="J1664" i="9"/>
  <c r="I1664" i="9" s="1"/>
  <c r="K1664" i="9"/>
  <c r="I1665" i="9"/>
  <c r="J1665" i="9"/>
  <c r="K1665" i="9"/>
  <c r="I1666" i="9"/>
  <c r="J1666" i="9"/>
  <c r="K1666" i="9"/>
  <c r="J1667" i="9"/>
  <c r="I1667" i="9" s="1"/>
  <c r="K1667" i="9"/>
  <c r="J1668" i="9"/>
  <c r="I1668" i="9" s="1"/>
  <c r="K1668" i="9"/>
  <c r="J1669" i="9"/>
  <c r="I1669" i="9" s="1"/>
  <c r="K1669" i="9"/>
  <c r="J1670" i="9"/>
  <c r="I1670" i="9" s="1"/>
  <c r="K1670" i="9"/>
  <c r="J1671" i="9"/>
  <c r="I1671" i="9" s="1"/>
  <c r="K1671" i="9"/>
  <c r="J1672" i="9"/>
  <c r="I1672" i="9" s="1"/>
  <c r="K1672" i="9"/>
  <c r="J1673" i="9"/>
  <c r="I1673" i="9" s="1"/>
  <c r="K1673" i="9"/>
  <c r="J1674" i="9"/>
  <c r="I1674" i="9" s="1"/>
  <c r="K1674" i="9"/>
  <c r="J1675" i="9"/>
  <c r="I1675" i="9" s="1"/>
  <c r="K1675" i="9"/>
  <c r="J1676" i="9"/>
  <c r="I1676" i="9" s="1"/>
  <c r="K1676" i="9"/>
  <c r="J1677" i="9"/>
  <c r="I1677" i="9" s="1"/>
  <c r="K1677" i="9"/>
  <c r="I1678" i="9"/>
  <c r="J1678" i="9"/>
  <c r="K1678" i="9"/>
  <c r="J1679" i="9"/>
  <c r="I1679" i="9" s="1"/>
  <c r="K1679" i="9"/>
  <c r="J1680" i="9"/>
  <c r="I1680" i="9" s="1"/>
  <c r="K1680" i="9"/>
  <c r="I1681" i="9"/>
  <c r="J1681" i="9"/>
  <c r="K1681" i="9"/>
  <c r="I1682" i="9"/>
  <c r="J1682" i="9"/>
  <c r="K1682" i="9"/>
  <c r="J1683" i="9"/>
  <c r="I1683" i="9" s="1"/>
  <c r="K1683" i="9"/>
  <c r="J1684" i="9"/>
  <c r="I1684" i="9" s="1"/>
  <c r="K1684" i="9"/>
  <c r="J1685" i="9"/>
  <c r="I1685" i="9" s="1"/>
  <c r="K1685" i="9"/>
  <c r="J1686" i="9"/>
  <c r="I1686" i="9" s="1"/>
  <c r="K1686" i="9"/>
  <c r="J1687" i="9"/>
  <c r="I1687" i="9" s="1"/>
  <c r="K1687" i="9"/>
  <c r="I1688" i="9"/>
  <c r="J1688" i="9"/>
  <c r="K1688" i="9"/>
  <c r="J1689" i="9"/>
  <c r="I1689" i="9" s="1"/>
  <c r="K1689" i="9"/>
  <c r="I1690" i="9"/>
  <c r="J1690" i="9"/>
  <c r="K1690" i="9"/>
  <c r="J1691" i="9"/>
  <c r="I1691" i="9" s="1"/>
  <c r="K1691" i="9"/>
  <c r="J1692" i="9"/>
  <c r="I1692" i="9" s="1"/>
  <c r="K1692" i="9"/>
  <c r="J1693" i="9"/>
  <c r="I1693" i="9" s="1"/>
  <c r="K1693" i="9"/>
  <c r="J1694" i="9"/>
  <c r="I1694" i="9" s="1"/>
  <c r="K1694" i="9"/>
  <c r="I1695" i="9"/>
  <c r="J1695" i="9"/>
  <c r="K1695" i="9"/>
  <c r="I1696" i="9"/>
  <c r="J1696" i="9"/>
  <c r="K1696" i="9"/>
  <c r="J1697" i="9"/>
  <c r="I1697" i="9" s="1"/>
  <c r="K1697" i="9"/>
  <c r="J1698" i="9"/>
  <c r="I1698" i="9" s="1"/>
  <c r="K1698" i="9"/>
  <c r="J1699" i="9"/>
  <c r="I1699" i="9" s="1"/>
  <c r="K1699" i="9"/>
  <c r="J1700" i="9"/>
  <c r="I1700" i="9" s="1"/>
  <c r="K1700" i="9"/>
  <c r="J1701" i="9"/>
  <c r="I1701" i="9" s="1"/>
  <c r="K1701" i="9"/>
  <c r="J1702" i="9"/>
  <c r="I1702" i="9" s="1"/>
  <c r="K1702" i="9"/>
  <c r="J1703" i="9"/>
  <c r="I1703" i="9" s="1"/>
  <c r="K1703" i="9"/>
  <c r="I1704" i="9"/>
  <c r="J1704" i="9"/>
  <c r="K1704" i="9"/>
  <c r="J1705" i="9"/>
  <c r="I1705" i="9" s="1"/>
  <c r="K1705" i="9"/>
  <c r="I1706" i="9"/>
  <c r="J1706" i="9"/>
  <c r="K1706" i="9"/>
  <c r="J1707" i="9"/>
  <c r="I1707" i="9" s="1"/>
  <c r="K1707" i="9"/>
  <c r="J1708" i="9"/>
  <c r="I1708" i="9" s="1"/>
  <c r="K1708" i="9"/>
  <c r="J1709" i="9"/>
  <c r="I1709" i="9" s="1"/>
  <c r="K1709" i="9"/>
  <c r="J1710" i="9"/>
  <c r="I1710" i="9" s="1"/>
  <c r="K1710" i="9"/>
  <c r="J1711" i="9"/>
  <c r="I1711" i="9" s="1"/>
  <c r="K1711" i="9"/>
  <c r="J1712" i="9"/>
  <c r="I1712" i="9" s="1"/>
  <c r="K1712" i="9"/>
  <c r="I1713" i="9"/>
  <c r="J1713" i="9"/>
  <c r="K1713" i="9"/>
  <c r="J1714" i="9"/>
  <c r="I1714" i="9" s="1"/>
  <c r="K1714" i="9"/>
  <c r="J1715" i="9"/>
  <c r="I1715" i="9" s="1"/>
  <c r="K1715" i="9"/>
  <c r="J1716" i="9"/>
  <c r="I1716" i="9" s="1"/>
  <c r="K1716" i="9"/>
  <c r="J1717" i="9"/>
  <c r="I1717" i="9" s="1"/>
  <c r="K1717" i="9"/>
  <c r="I1718" i="9"/>
  <c r="J1718" i="9"/>
  <c r="K1718" i="9"/>
  <c r="J1719" i="9"/>
  <c r="I1719" i="9" s="1"/>
  <c r="K1719" i="9"/>
  <c r="J1720" i="9"/>
  <c r="I1720" i="9" s="1"/>
  <c r="K1720" i="9"/>
  <c r="J1721" i="9"/>
  <c r="I1721" i="9" s="1"/>
  <c r="K1721" i="9"/>
  <c r="I1722" i="9"/>
  <c r="J1722" i="9"/>
  <c r="K1722" i="9"/>
  <c r="J1723" i="9"/>
  <c r="I1723" i="9" s="1"/>
  <c r="K1723" i="9"/>
  <c r="J1724" i="9"/>
  <c r="I1724" i="9" s="1"/>
  <c r="K1724" i="9"/>
  <c r="J1725" i="9"/>
  <c r="I1725" i="9" s="1"/>
  <c r="K1725" i="9"/>
  <c r="J1726" i="9"/>
  <c r="I1726" i="9" s="1"/>
  <c r="K1726" i="9"/>
  <c r="J1727" i="9"/>
  <c r="I1727" i="9" s="1"/>
  <c r="K1727" i="9"/>
  <c r="I1728" i="9"/>
  <c r="J1728" i="9"/>
  <c r="K1728" i="9"/>
  <c r="I1729" i="9"/>
  <c r="J1729" i="9"/>
  <c r="K1729" i="9"/>
  <c r="I1730" i="9"/>
  <c r="J1730" i="9"/>
  <c r="K1730" i="9"/>
  <c r="J1731" i="9"/>
  <c r="I1731" i="9" s="1"/>
  <c r="K1731" i="9"/>
  <c r="J1732" i="9"/>
  <c r="I1732" i="9" s="1"/>
  <c r="K1732" i="9"/>
  <c r="J1733" i="9"/>
  <c r="I1733" i="9" s="1"/>
  <c r="K1733" i="9"/>
  <c r="J1734" i="9"/>
  <c r="I1734" i="9" s="1"/>
  <c r="K1734" i="9"/>
  <c r="J1735" i="9"/>
  <c r="I1735" i="9" s="1"/>
  <c r="K1735" i="9"/>
  <c r="J1736" i="9"/>
  <c r="I1736" i="9" s="1"/>
  <c r="K1736" i="9"/>
  <c r="J1737" i="9"/>
  <c r="I1737" i="9" s="1"/>
  <c r="K1737" i="9"/>
  <c r="I1738" i="9"/>
  <c r="J1738" i="9"/>
  <c r="K1738" i="9"/>
  <c r="J1739" i="9"/>
  <c r="I1739" i="9" s="1"/>
  <c r="K1739" i="9"/>
  <c r="J1740" i="9"/>
  <c r="I1740" i="9" s="1"/>
  <c r="K1740" i="9"/>
  <c r="J1741" i="9"/>
  <c r="I1741" i="9" s="1"/>
  <c r="K1741" i="9"/>
  <c r="I1742" i="9"/>
  <c r="J1742" i="9"/>
  <c r="K1742" i="9"/>
  <c r="J1743" i="9"/>
  <c r="I1743" i="9" s="1"/>
  <c r="K1743" i="9"/>
  <c r="I1744" i="9"/>
  <c r="J1744" i="9"/>
  <c r="K1744" i="9"/>
  <c r="I1745" i="9"/>
  <c r="J1745" i="9"/>
  <c r="K1745" i="9"/>
  <c r="I1746" i="9"/>
  <c r="J1746" i="9"/>
  <c r="K1746" i="9"/>
  <c r="J1747" i="9"/>
  <c r="I1747" i="9" s="1"/>
  <c r="K1747" i="9"/>
  <c r="J1748" i="9"/>
  <c r="I1748" i="9" s="1"/>
  <c r="K1748" i="9"/>
  <c r="J1749" i="9"/>
  <c r="I1749" i="9" s="1"/>
  <c r="K1749" i="9"/>
  <c r="J1750" i="9"/>
  <c r="I1750" i="9" s="1"/>
  <c r="K1750" i="9"/>
  <c r="I1751" i="9"/>
  <c r="J1751" i="9"/>
  <c r="K1751" i="9"/>
  <c r="J1752" i="9"/>
  <c r="I1752" i="9" s="1"/>
  <c r="K1752" i="9"/>
  <c r="I1753" i="9"/>
  <c r="J1753" i="9"/>
  <c r="K1753" i="9"/>
  <c r="I1754" i="9"/>
  <c r="J1754" i="9"/>
  <c r="K1754" i="9"/>
  <c r="J1755" i="9"/>
  <c r="I1755" i="9" s="1"/>
  <c r="K1755" i="9"/>
  <c r="J1756" i="9"/>
  <c r="I1756" i="9" s="1"/>
  <c r="K1756" i="9"/>
  <c r="J1757" i="9"/>
  <c r="I1757" i="9" s="1"/>
  <c r="K1757" i="9"/>
  <c r="J1758" i="9"/>
  <c r="I1758" i="9" s="1"/>
  <c r="K1758" i="9"/>
  <c r="I1759" i="9"/>
  <c r="J1759" i="9"/>
  <c r="K1759" i="9"/>
  <c r="J1760" i="9"/>
  <c r="I1760" i="9" s="1"/>
  <c r="K1760" i="9"/>
  <c r="J1761" i="9"/>
  <c r="I1761" i="9" s="1"/>
  <c r="K1761" i="9"/>
  <c r="J1762" i="9"/>
  <c r="I1762" i="9" s="1"/>
  <c r="K1762" i="9"/>
  <c r="J1763" i="9"/>
  <c r="I1763" i="9" s="1"/>
  <c r="K1763" i="9"/>
  <c r="J1764" i="9"/>
  <c r="I1764" i="9" s="1"/>
  <c r="K1764" i="9"/>
  <c r="J1765" i="9"/>
  <c r="I1765" i="9" s="1"/>
  <c r="K1765" i="9"/>
  <c r="I1766" i="9"/>
  <c r="J1766" i="9"/>
  <c r="K1766" i="9"/>
  <c r="J1767" i="9"/>
  <c r="I1767" i="9" s="1"/>
  <c r="K1767" i="9"/>
  <c r="J1768" i="9"/>
  <c r="I1768" i="9" s="1"/>
  <c r="K1768" i="9"/>
  <c r="I1769" i="9"/>
  <c r="J1769" i="9"/>
  <c r="K1769" i="9"/>
  <c r="I1770" i="9"/>
  <c r="J1770" i="9"/>
  <c r="K1770" i="9"/>
  <c r="J1771" i="9"/>
  <c r="I1771" i="9" s="1"/>
  <c r="K1771" i="9"/>
  <c r="J1772" i="9"/>
  <c r="I1772" i="9" s="1"/>
  <c r="K1772" i="9"/>
  <c r="J1773" i="9"/>
  <c r="I1773" i="9" s="1"/>
  <c r="K1773" i="9"/>
  <c r="J1774" i="9"/>
  <c r="I1774" i="9" s="1"/>
  <c r="K1774" i="9"/>
  <c r="J1775" i="9"/>
  <c r="I1775" i="9" s="1"/>
  <c r="K1775" i="9"/>
  <c r="I1776" i="9"/>
  <c r="J1776" i="9"/>
  <c r="K1776" i="9"/>
  <c r="J1777" i="9"/>
  <c r="I1777" i="9" s="1"/>
  <c r="K1777" i="9"/>
  <c r="I1778" i="9"/>
  <c r="J1778" i="9"/>
  <c r="K1778" i="9"/>
  <c r="J1779" i="9"/>
  <c r="I1779" i="9" s="1"/>
  <c r="K1779" i="9"/>
  <c r="J1780" i="9"/>
  <c r="I1780" i="9" s="1"/>
  <c r="K1780" i="9"/>
  <c r="J1781" i="9"/>
  <c r="I1781" i="9" s="1"/>
  <c r="K1781" i="9"/>
  <c r="J1782" i="9"/>
  <c r="I1782" i="9" s="1"/>
  <c r="K1782" i="9"/>
  <c r="J1783" i="9"/>
  <c r="I1783" i="9" s="1"/>
  <c r="K1783" i="9"/>
  <c r="J1784" i="9"/>
  <c r="I1784" i="9" s="1"/>
  <c r="K1784" i="9"/>
  <c r="I1785" i="9"/>
  <c r="J1785" i="9"/>
  <c r="K1785" i="9"/>
  <c r="J1786" i="9"/>
  <c r="I1786" i="9" s="1"/>
  <c r="K1786" i="9"/>
  <c r="J1787" i="9"/>
  <c r="I1787" i="9" s="1"/>
  <c r="K1787" i="9"/>
  <c r="J1788" i="9"/>
  <c r="I1788" i="9" s="1"/>
  <c r="K1788" i="9"/>
  <c r="J1789" i="9"/>
  <c r="I1789" i="9" s="1"/>
  <c r="K1789" i="9"/>
  <c r="J1790" i="9"/>
  <c r="I1790" i="9" s="1"/>
  <c r="K1790" i="9"/>
  <c r="I1791" i="9"/>
  <c r="J1791" i="9"/>
  <c r="K1791" i="9"/>
  <c r="I1792" i="9"/>
  <c r="J1792" i="9"/>
  <c r="K1792" i="9"/>
  <c r="I1793" i="9"/>
  <c r="J1793" i="9"/>
  <c r="K1793" i="9"/>
  <c r="J1794" i="9"/>
  <c r="I1794" i="9" s="1"/>
  <c r="K1794" i="9"/>
  <c r="J1795" i="9"/>
  <c r="I1795" i="9" s="1"/>
  <c r="K1795" i="9"/>
  <c r="J1796" i="9"/>
  <c r="I1796" i="9" s="1"/>
  <c r="K1796" i="9"/>
  <c r="J1797" i="9"/>
  <c r="I1797" i="9" s="1"/>
  <c r="K1797" i="9"/>
  <c r="I1798" i="9"/>
  <c r="J1798" i="9"/>
  <c r="K1798" i="9"/>
  <c r="J1799" i="9"/>
  <c r="I1799" i="9" s="1"/>
  <c r="K1799" i="9"/>
  <c r="J1800" i="9"/>
  <c r="I1800" i="9" s="1"/>
  <c r="K1800" i="9"/>
  <c r="I1801" i="9"/>
  <c r="J1801" i="9"/>
  <c r="K1801" i="9"/>
  <c r="J1802" i="9"/>
  <c r="I1802" i="9" s="1"/>
  <c r="K1802" i="9"/>
  <c r="J1803" i="9"/>
  <c r="I1803" i="9" s="1"/>
  <c r="K1803" i="9"/>
  <c r="I1804" i="9"/>
  <c r="J1804" i="9"/>
  <c r="K1804" i="9"/>
  <c r="J1805" i="9"/>
  <c r="I1805" i="9" s="1"/>
  <c r="K1805" i="9"/>
  <c r="J1806" i="9"/>
  <c r="I1806" i="9" s="1"/>
  <c r="K1806" i="9"/>
  <c r="I1807" i="9"/>
  <c r="J1807" i="9"/>
  <c r="K1807" i="9"/>
  <c r="J1808" i="9"/>
  <c r="I1808" i="9" s="1"/>
  <c r="K1808" i="9"/>
  <c r="I1809" i="9"/>
  <c r="J1809" i="9"/>
  <c r="K1809" i="9"/>
  <c r="J1810" i="9"/>
  <c r="I1810" i="9" s="1"/>
  <c r="K1810" i="9"/>
  <c r="J1811" i="9"/>
  <c r="I1811" i="9" s="1"/>
  <c r="K1811" i="9"/>
  <c r="I1812" i="9"/>
  <c r="J1812" i="9"/>
  <c r="K1812" i="9"/>
  <c r="I1813" i="9"/>
  <c r="J1813" i="9"/>
  <c r="K1813" i="9"/>
  <c r="J1814" i="9"/>
  <c r="I1814" i="9" s="1"/>
  <c r="K1814" i="9"/>
  <c r="I1815" i="9"/>
  <c r="J1815" i="9"/>
  <c r="K1815" i="9"/>
  <c r="I1816" i="9"/>
  <c r="J1816" i="9"/>
  <c r="K1816" i="9"/>
  <c r="I1817" i="9"/>
  <c r="J1817" i="9"/>
  <c r="K1817" i="9"/>
  <c r="J1818" i="9"/>
  <c r="I1818" i="9" s="1"/>
  <c r="K1818" i="9"/>
  <c r="I1819" i="9"/>
  <c r="J1819" i="9"/>
  <c r="K1819" i="9"/>
  <c r="I1820" i="9"/>
  <c r="J1820" i="9"/>
  <c r="K1820" i="9"/>
  <c r="J1821" i="9"/>
  <c r="I1821" i="9" s="1"/>
  <c r="K1821" i="9"/>
  <c r="J1822" i="9"/>
  <c r="I1822" i="9" s="1"/>
  <c r="K1822" i="9"/>
  <c r="I1823" i="9"/>
  <c r="J1823" i="9"/>
  <c r="K1823" i="9"/>
  <c r="J1824" i="9"/>
  <c r="I1824" i="9" s="1"/>
  <c r="K1824" i="9"/>
  <c r="J1825" i="9"/>
  <c r="I1825" i="9" s="1"/>
  <c r="K1825" i="9"/>
  <c r="J1826" i="9"/>
  <c r="I1826" i="9" s="1"/>
  <c r="K1826" i="9"/>
  <c r="I1827" i="9"/>
  <c r="J1827" i="9"/>
  <c r="K1827" i="9"/>
  <c r="I1828" i="9"/>
  <c r="J1828" i="9"/>
  <c r="K1828" i="9"/>
  <c r="I1829" i="9"/>
  <c r="J1829" i="9"/>
  <c r="K1829" i="9"/>
  <c r="J1830" i="9"/>
  <c r="I1830" i="9" s="1"/>
  <c r="K1830" i="9"/>
  <c r="I1831" i="9"/>
  <c r="J1831" i="9"/>
  <c r="K1831" i="9"/>
  <c r="I1832" i="9"/>
  <c r="J1832" i="9"/>
  <c r="K1832" i="9"/>
  <c r="J1833" i="9"/>
  <c r="I1833" i="9" s="1"/>
  <c r="K1833" i="9"/>
  <c r="J1834" i="9"/>
  <c r="I1834" i="9" s="1"/>
  <c r="K1834" i="9"/>
  <c r="I1835" i="9"/>
  <c r="J1835" i="9"/>
  <c r="K1835" i="9"/>
  <c r="J1836" i="9"/>
  <c r="I1836" i="9" s="1"/>
  <c r="K1836" i="9"/>
  <c r="I1837" i="9"/>
  <c r="J1837" i="9"/>
  <c r="K1837" i="9"/>
  <c r="J1838" i="9"/>
  <c r="I1838" i="9" s="1"/>
  <c r="K1838" i="9"/>
  <c r="J1839" i="9"/>
  <c r="I1839" i="9" s="1"/>
  <c r="K1839" i="9"/>
  <c r="I1840" i="9"/>
  <c r="J1840" i="9"/>
  <c r="K1840" i="9"/>
  <c r="J1841" i="9"/>
  <c r="I1841" i="9" s="1"/>
  <c r="K1841" i="9"/>
  <c r="J1842" i="9"/>
  <c r="I1842" i="9" s="1"/>
  <c r="K1842" i="9"/>
  <c r="I1843" i="9"/>
  <c r="J1843" i="9"/>
  <c r="K1843" i="9"/>
  <c r="J1844" i="9"/>
  <c r="I1844" i="9" s="1"/>
  <c r="K1844" i="9"/>
  <c r="I1845" i="9"/>
  <c r="J1845" i="9"/>
  <c r="K1845" i="9"/>
  <c r="J1846" i="9"/>
  <c r="I1846" i="9" s="1"/>
  <c r="K1846" i="9"/>
  <c r="J1847" i="9"/>
  <c r="I1847" i="9" s="1"/>
  <c r="K1847" i="9"/>
  <c r="I1848" i="9"/>
  <c r="J1848" i="9"/>
  <c r="K1848" i="9"/>
  <c r="J1849" i="9"/>
  <c r="I1849" i="9" s="1"/>
  <c r="K1849" i="9"/>
  <c r="J1850" i="9"/>
  <c r="I1850" i="9" s="1"/>
  <c r="K1850" i="9"/>
  <c r="I1851" i="9"/>
  <c r="J1851" i="9"/>
  <c r="K1851" i="9"/>
  <c r="J1852" i="9"/>
  <c r="I1852" i="9" s="1"/>
  <c r="K1852" i="9"/>
  <c r="I1853" i="9"/>
  <c r="J1853" i="9"/>
  <c r="K1853" i="9"/>
  <c r="J1854" i="9"/>
  <c r="I1854" i="9" s="1"/>
  <c r="K1854" i="9"/>
  <c r="J1855" i="9"/>
  <c r="I1855" i="9" s="1"/>
  <c r="K1855" i="9"/>
  <c r="I1856" i="9"/>
  <c r="J1856" i="9"/>
  <c r="K1856" i="9"/>
  <c r="J1857" i="9"/>
  <c r="I1857" i="9" s="1"/>
  <c r="K1857" i="9"/>
  <c r="J1858" i="9"/>
  <c r="I1858" i="9" s="1"/>
  <c r="K1858" i="9"/>
  <c r="J1859" i="9"/>
  <c r="I1859" i="9" s="1"/>
  <c r="K1859" i="9"/>
  <c r="I1860" i="9"/>
  <c r="J1860" i="9"/>
  <c r="K1860" i="9"/>
  <c r="J1861" i="9"/>
  <c r="I1861" i="9" s="1"/>
  <c r="K1861" i="9"/>
  <c r="J1862" i="9"/>
  <c r="I1862" i="9" s="1"/>
  <c r="K1862" i="9"/>
  <c r="I1863" i="9"/>
  <c r="J1863" i="9"/>
  <c r="K1863" i="9"/>
  <c r="J1864" i="9"/>
  <c r="I1864" i="9" s="1"/>
  <c r="K1864" i="9"/>
  <c r="I1865" i="9"/>
  <c r="J1865" i="9"/>
  <c r="K1865" i="9"/>
  <c r="J1866" i="9"/>
  <c r="I1866" i="9" s="1"/>
  <c r="K1866" i="9"/>
  <c r="J1867" i="9"/>
  <c r="I1867" i="9" s="1"/>
  <c r="K1867" i="9"/>
  <c r="I1868" i="9"/>
  <c r="J1868" i="9"/>
  <c r="K1868" i="9"/>
  <c r="I1869" i="9"/>
  <c r="J1869" i="9"/>
  <c r="K1869" i="9"/>
  <c r="J1870" i="9"/>
  <c r="I1870" i="9" s="1"/>
  <c r="K1870" i="9"/>
  <c r="I1871" i="9"/>
  <c r="J1871" i="9"/>
  <c r="K1871" i="9"/>
  <c r="I1872" i="9"/>
  <c r="J1872" i="9"/>
  <c r="K1872" i="9"/>
  <c r="I1873" i="9"/>
  <c r="J1873" i="9"/>
  <c r="K1873" i="9"/>
  <c r="J1874" i="9"/>
  <c r="I1874" i="9" s="1"/>
  <c r="K1874" i="9"/>
  <c r="I1875" i="9"/>
  <c r="J1875" i="9"/>
  <c r="K1875" i="9"/>
  <c r="I1876" i="9"/>
  <c r="J1876" i="9"/>
  <c r="K1876" i="9"/>
  <c r="J1877" i="9"/>
  <c r="I1877" i="9" s="1"/>
  <c r="K1877" i="9"/>
  <c r="J1878" i="9"/>
  <c r="I1878" i="9" s="1"/>
  <c r="K1878" i="9"/>
  <c r="I1879" i="9"/>
  <c r="J1879" i="9"/>
  <c r="K1879" i="9"/>
  <c r="J1880" i="9"/>
  <c r="I1880" i="9" s="1"/>
  <c r="K1880" i="9"/>
  <c r="I1881" i="9"/>
  <c r="J1881" i="9"/>
  <c r="K1881" i="9"/>
  <c r="J1882" i="9"/>
  <c r="I1882" i="9" s="1"/>
  <c r="K1882" i="9"/>
  <c r="J1883" i="9"/>
  <c r="I1883" i="9" s="1"/>
  <c r="K1883" i="9"/>
  <c r="I1884" i="9"/>
  <c r="J1884" i="9"/>
  <c r="K1884" i="9"/>
  <c r="J1885" i="9"/>
  <c r="I1885" i="9" s="1"/>
  <c r="K1885" i="9"/>
  <c r="J1886" i="9"/>
  <c r="I1886" i="9" s="1"/>
  <c r="K1886" i="9"/>
  <c r="I1887" i="9"/>
  <c r="J1887" i="9"/>
  <c r="K1887" i="9"/>
  <c r="J1888" i="9"/>
  <c r="I1888" i="9" s="1"/>
  <c r="K1888" i="9"/>
  <c r="J1889" i="9"/>
  <c r="I1889" i="9" s="1"/>
  <c r="K1889" i="9"/>
  <c r="J1890" i="9"/>
  <c r="I1890" i="9" s="1"/>
  <c r="K1890" i="9"/>
  <c r="I1891" i="9"/>
  <c r="J1891" i="9"/>
  <c r="K1891" i="9"/>
  <c r="J1892" i="9"/>
  <c r="I1892" i="9" s="1"/>
  <c r="K1892" i="9"/>
  <c r="I1893" i="9"/>
  <c r="J1893" i="9"/>
  <c r="K1893" i="9"/>
  <c r="J1894" i="9"/>
  <c r="I1894" i="9" s="1"/>
  <c r="K1894" i="9"/>
  <c r="J1895" i="9"/>
  <c r="I1895" i="9" s="1"/>
  <c r="K1895" i="9"/>
  <c r="I1896" i="9"/>
  <c r="J1896" i="9"/>
  <c r="K1896" i="9"/>
  <c r="J1897" i="9"/>
  <c r="I1897" i="9" s="1"/>
  <c r="K1897" i="9"/>
  <c r="J1898" i="9"/>
  <c r="I1898" i="9" s="1"/>
  <c r="K1898" i="9"/>
  <c r="I1899" i="9"/>
  <c r="J1899" i="9"/>
  <c r="K1899" i="9"/>
  <c r="J1900" i="9"/>
  <c r="I1900" i="9" s="1"/>
  <c r="K1900" i="9"/>
  <c r="I1901" i="9"/>
  <c r="J1901" i="9"/>
  <c r="K1901" i="9"/>
  <c r="J1902" i="9"/>
  <c r="I1902" i="9" s="1"/>
  <c r="K1902" i="9"/>
  <c r="J1903" i="9"/>
  <c r="I1903" i="9" s="1"/>
  <c r="K1903" i="9"/>
  <c r="I1904" i="9"/>
  <c r="J1904" i="9"/>
  <c r="K1904" i="9"/>
  <c r="J1905" i="9"/>
  <c r="I1905" i="9" s="1"/>
  <c r="K1905" i="9"/>
  <c r="J1906" i="9"/>
  <c r="I1906" i="9" s="1"/>
  <c r="K1906" i="9"/>
  <c r="I1907" i="9"/>
  <c r="J1907" i="9"/>
  <c r="K1907" i="9"/>
  <c r="J1908" i="9"/>
  <c r="I1908" i="9" s="1"/>
  <c r="K1908" i="9"/>
  <c r="I1909" i="9"/>
  <c r="J1909" i="9"/>
  <c r="K1909" i="9"/>
  <c r="J1910" i="9"/>
  <c r="I1910" i="9" s="1"/>
  <c r="K1910" i="9"/>
  <c r="J1911" i="9"/>
  <c r="I1911" i="9" s="1"/>
  <c r="K1911" i="9"/>
  <c r="I1912" i="9"/>
  <c r="J1912" i="9"/>
  <c r="K1912" i="9"/>
  <c r="I1913" i="9"/>
  <c r="J1913" i="9"/>
  <c r="K1913" i="9"/>
  <c r="J1914" i="9"/>
  <c r="I1914" i="9" s="1"/>
  <c r="K1914" i="9"/>
  <c r="I1915" i="9"/>
  <c r="J1915" i="9"/>
  <c r="K1915" i="9"/>
  <c r="I1916" i="9"/>
  <c r="J1916" i="9"/>
  <c r="K1916" i="9"/>
  <c r="I1917" i="9"/>
  <c r="J1917" i="9"/>
  <c r="K1917" i="9"/>
  <c r="J1918" i="9"/>
  <c r="I1918" i="9" s="1"/>
  <c r="K1918" i="9"/>
  <c r="I1919" i="9"/>
  <c r="J1919" i="9"/>
  <c r="K1919" i="9"/>
  <c r="I1920" i="9"/>
  <c r="J1920" i="9"/>
  <c r="K1920" i="9"/>
  <c r="J1921" i="9"/>
  <c r="I1921" i="9" s="1"/>
  <c r="K1921" i="9"/>
  <c r="J1922" i="9"/>
  <c r="I1922" i="9" s="1"/>
  <c r="K1922" i="9"/>
  <c r="J1923" i="9"/>
  <c r="I1923" i="9" s="1"/>
  <c r="K1923" i="9"/>
  <c r="I1924" i="9"/>
  <c r="J1924" i="9"/>
  <c r="K1924" i="9"/>
  <c r="I1925" i="9"/>
  <c r="J1925" i="9"/>
  <c r="K1925" i="9"/>
  <c r="J1926" i="9"/>
  <c r="I1926" i="9" s="1"/>
  <c r="K1926" i="9"/>
  <c r="I1927" i="9"/>
  <c r="J1927" i="9"/>
  <c r="K1927" i="9"/>
  <c r="I1928" i="9"/>
  <c r="J1928" i="9"/>
  <c r="K1928" i="9"/>
  <c r="I1929" i="9"/>
  <c r="J1929" i="9"/>
  <c r="K1929" i="9"/>
  <c r="J1930" i="9"/>
  <c r="I1930" i="9" s="1"/>
  <c r="K1930" i="9"/>
  <c r="I1931" i="9"/>
  <c r="J1931" i="9"/>
  <c r="K1931" i="9"/>
  <c r="I1932" i="9"/>
  <c r="J1932" i="9"/>
  <c r="K1932" i="9"/>
  <c r="J1933" i="9"/>
  <c r="I1933" i="9" s="1"/>
  <c r="K1933" i="9"/>
  <c r="J1934" i="9"/>
  <c r="I1934" i="9" s="1"/>
  <c r="K1934" i="9"/>
  <c r="I1935" i="9"/>
  <c r="J1935" i="9"/>
  <c r="K1935" i="9"/>
  <c r="J1936" i="9"/>
  <c r="I1936" i="9" s="1"/>
  <c r="K1936" i="9"/>
  <c r="J1937" i="9"/>
  <c r="I1937" i="9" s="1"/>
  <c r="K1937" i="9"/>
  <c r="J1938" i="9"/>
  <c r="I1938" i="9" s="1"/>
  <c r="K1938" i="9"/>
  <c r="I1939" i="9"/>
  <c r="J1939" i="9"/>
  <c r="K1939" i="9"/>
  <c r="I1940" i="9"/>
  <c r="J1940" i="9"/>
  <c r="K1940" i="9"/>
  <c r="I1941" i="9"/>
  <c r="J1941" i="9"/>
  <c r="K1941" i="9"/>
  <c r="J1942" i="9"/>
  <c r="I1942" i="9" s="1"/>
  <c r="K1942" i="9"/>
  <c r="I1943" i="9"/>
  <c r="J1943" i="9"/>
  <c r="K1943" i="9"/>
  <c r="I1944" i="9"/>
  <c r="J1944" i="9"/>
  <c r="K1944" i="9"/>
  <c r="J1945" i="9"/>
  <c r="I1945" i="9" s="1"/>
  <c r="K1945" i="9"/>
  <c r="J1946" i="9"/>
  <c r="I1946" i="9" s="1"/>
  <c r="K1946" i="9"/>
  <c r="I1947" i="9"/>
  <c r="J1947" i="9"/>
  <c r="K1947" i="9"/>
  <c r="J1948" i="9"/>
  <c r="I1948" i="9" s="1"/>
  <c r="K1948" i="9"/>
  <c r="I1949" i="9"/>
  <c r="J1949" i="9"/>
  <c r="K1949" i="9"/>
  <c r="J1950" i="9"/>
  <c r="I1950" i="9" s="1"/>
  <c r="K1950" i="9"/>
  <c r="J1951" i="9"/>
  <c r="I1951" i="9" s="1"/>
  <c r="K1951" i="9"/>
  <c r="I1952" i="9"/>
  <c r="J1952" i="9"/>
  <c r="K1952" i="9"/>
  <c r="J1953" i="9"/>
  <c r="I1953" i="9" s="1"/>
  <c r="K1953" i="9"/>
  <c r="J1954" i="9"/>
  <c r="I1954" i="9" s="1"/>
  <c r="K1954" i="9"/>
  <c r="I1955" i="9"/>
  <c r="J1955" i="9"/>
  <c r="K1955" i="9"/>
  <c r="I1956" i="9"/>
  <c r="J1956" i="9"/>
  <c r="K1956" i="9"/>
  <c r="J1957" i="9"/>
  <c r="I1957" i="9" s="1"/>
  <c r="K1957" i="9"/>
  <c r="J1958" i="9"/>
  <c r="I1958" i="9" s="1"/>
  <c r="K1958" i="9"/>
  <c r="I1959" i="9"/>
  <c r="J1959" i="9"/>
  <c r="K1959" i="9"/>
  <c r="J1960" i="9"/>
  <c r="I1960" i="9" s="1"/>
  <c r="K1960" i="9"/>
  <c r="I1961" i="9"/>
  <c r="J1961" i="9"/>
  <c r="K1961" i="9"/>
  <c r="J1962" i="9"/>
  <c r="I1962" i="9" s="1"/>
  <c r="K1962" i="9"/>
  <c r="J1963" i="9"/>
  <c r="I1963" i="9" s="1"/>
  <c r="K1963" i="9"/>
  <c r="I1964" i="9"/>
  <c r="J1964" i="9"/>
  <c r="K1964" i="9"/>
  <c r="J1965" i="9"/>
  <c r="I1965" i="9" s="1"/>
  <c r="K1965" i="9"/>
  <c r="J1966" i="9"/>
  <c r="I1966" i="9" s="1"/>
  <c r="K1966" i="9"/>
  <c r="I1967" i="9"/>
  <c r="J1967" i="9"/>
  <c r="K1967" i="9"/>
  <c r="J1968" i="9"/>
  <c r="I1968" i="9" s="1"/>
  <c r="K1968" i="9"/>
  <c r="J1969" i="9"/>
  <c r="I1969" i="9" s="1"/>
  <c r="K1969" i="9"/>
  <c r="J1970" i="9"/>
  <c r="I1970" i="9" s="1"/>
  <c r="K1970" i="9"/>
  <c r="I1971" i="9"/>
  <c r="J1971" i="9"/>
  <c r="K1971" i="9"/>
  <c r="J1972" i="9"/>
  <c r="I1972" i="9" s="1"/>
  <c r="K1972" i="9"/>
  <c r="I1973" i="9"/>
  <c r="J1973" i="9"/>
  <c r="K1973" i="9"/>
  <c r="J1974" i="9"/>
  <c r="I1974" i="9" s="1"/>
  <c r="K1974" i="9"/>
  <c r="J1975" i="9"/>
  <c r="I1975" i="9" s="1"/>
  <c r="K1975" i="9"/>
  <c r="I1976" i="9"/>
  <c r="J1976" i="9"/>
  <c r="K1976" i="9"/>
  <c r="J1977" i="9"/>
  <c r="I1977" i="9" s="1"/>
  <c r="K1977" i="9"/>
  <c r="J1978" i="9"/>
  <c r="I1978" i="9" s="1"/>
  <c r="K1978" i="9"/>
  <c r="I1979" i="9"/>
  <c r="J1979" i="9"/>
  <c r="K1979" i="9"/>
  <c r="J1980" i="9"/>
  <c r="I1980" i="9" s="1"/>
  <c r="K1980" i="9"/>
  <c r="I1981" i="9"/>
  <c r="J1981" i="9"/>
  <c r="K1981" i="9"/>
  <c r="J1982" i="9"/>
  <c r="I1982" i="9" s="1"/>
  <c r="K1982" i="9"/>
  <c r="J1983" i="9"/>
  <c r="I1983" i="9" s="1"/>
  <c r="K1983" i="9"/>
  <c r="J1984" i="9"/>
  <c r="I1984" i="9" s="1"/>
  <c r="K1984" i="9"/>
  <c r="J1985" i="9"/>
  <c r="I1985" i="9" s="1"/>
  <c r="K1985" i="9"/>
  <c r="J1986" i="9"/>
  <c r="I1986" i="9" s="1"/>
  <c r="K1986" i="9"/>
  <c r="I1987" i="9"/>
  <c r="J1987" i="9"/>
  <c r="K1987" i="9"/>
  <c r="I1988" i="9"/>
  <c r="J1988" i="9"/>
  <c r="K1988" i="9"/>
  <c r="I1989" i="9"/>
  <c r="J1989" i="9"/>
  <c r="K1989" i="9"/>
  <c r="J1990" i="9"/>
  <c r="I1990" i="9" s="1"/>
  <c r="K1990" i="9"/>
  <c r="I1991" i="9"/>
  <c r="J1991" i="9"/>
  <c r="K1991" i="9"/>
  <c r="J1992" i="9"/>
  <c r="I1992" i="9" s="1"/>
  <c r="K1992" i="9"/>
  <c r="J1993" i="9"/>
  <c r="I1993" i="9" s="1"/>
  <c r="K1993" i="9"/>
  <c r="J1994" i="9"/>
  <c r="I1994" i="9" s="1"/>
  <c r="K1994" i="9"/>
  <c r="I1995" i="9"/>
  <c r="J1995" i="9"/>
  <c r="K1995" i="9"/>
  <c r="J1996" i="9"/>
  <c r="I1996" i="9" s="1"/>
  <c r="K1996" i="9"/>
  <c r="I1997" i="9"/>
  <c r="J1997" i="9"/>
  <c r="K1997" i="9"/>
  <c r="J1998" i="9"/>
  <c r="I1998" i="9" s="1"/>
  <c r="K1998" i="9"/>
  <c r="J1999" i="9"/>
  <c r="I1999" i="9" s="1"/>
  <c r="K1999" i="9"/>
  <c r="J2000" i="9"/>
  <c r="I2000" i="9" s="1"/>
  <c r="K2000" i="9"/>
  <c r="J2001" i="9"/>
  <c r="I2001" i="9" s="1"/>
  <c r="K2001" i="9"/>
  <c r="J2002" i="9"/>
  <c r="I2002" i="9" s="1"/>
  <c r="K2002" i="9"/>
  <c r="I2003" i="9"/>
  <c r="J2003" i="9"/>
  <c r="K2003" i="9"/>
  <c r="I2004" i="9"/>
  <c r="J2004" i="9"/>
  <c r="K2004" i="9"/>
  <c r="I2005" i="9"/>
  <c r="J2005" i="9"/>
  <c r="K2005" i="9"/>
  <c r="J2006" i="9"/>
  <c r="I2006" i="9" s="1"/>
  <c r="K2006" i="9"/>
  <c r="I2007" i="9"/>
  <c r="J2007" i="9"/>
  <c r="K2007" i="9"/>
  <c r="J2008" i="9"/>
  <c r="I2008" i="9" s="1"/>
  <c r="K2008" i="9"/>
  <c r="I2009" i="9"/>
  <c r="J2009" i="9"/>
  <c r="K2009" i="9"/>
  <c r="J2010" i="9"/>
  <c r="I2010" i="9" s="1"/>
  <c r="K2010" i="9"/>
  <c r="J2011" i="9"/>
  <c r="I2011" i="9" s="1"/>
  <c r="K2011" i="9"/>
  <c r="I2012" i="9"/>
  <c r="J2012" i="9"/>
  <c r="K2012" i="9"/>
  <c r="I2013" i="9"/>
  <c r="J2013" i="9"/>
  <c r="K2013" i="9"/>
  <c r="J2014" i="9"/>
  <c r="I2014" i="9" s="1"/>
  <c r="K2014" i="9"/>
  <c r="I2015" i="9"/>
  <c r="J2015" i="9"/>
  <c r="K2015" i="9"/>
  <c r="J2016" i="9"/>
  <c r="I2016" i="9" s="1"/>
  <c r="K2016" i="9"/>
  <c r="J2017" i="9"/>
  <c r="I2017" i="9" s="1"/>
  <c r="K2017" i="9"/>
  <c r="J2018" i="9"/>
  <c r="I2018" i="9" s="1"/>
  <c r="K2018" i="9"/>
  <c r="J2019" i="9"/>
  <c r="I2019" i="9" s="1"/>
  <c r="K2019" i="9"/>
  <c r="I2020" i="9"/>
  <c r="J2020" i="9"/>
  <c r="K2020" i="9"/>
  <c r="J2021" i="9"/>
  <c r="I2021" i="9" s="1"/>
  <c r="K2021" i="9"/>
  <c r="J2022" i="9"/>
  <c r="I2022" i="9" s="1"/>
  <c r="K2022" i="9"/>
  <c r="I2023" i="9"/>
  <c r="J2023" i="9"/>
  <c r="K2023" i="9"/>
  <c r="J2024" i="9"/>
  <c r="I2024" i="9" s="1"/>
  <c r="K2024" i="9"/>
  <c r="J2025" i="9"/>
  <c r="I2025" i="9" s="1"/>
  <c r="K2025" i="9"/>
  <c r="J2026" i="9"/>
  <c r="I2026" i="9" s="1"/>
  <c r="K2026" i="9"/>
  <c r="J2027" i="9"/>
  <c r="I2027" i="9" s="1"/>
  <c r="K2027" i="9"/>
  <c r="I2028" i="9"/>
  <c r="J2028" i="9"/>
  <c r="K2028" i="9"/>
  <c r="I2029" i="9"/>
  <c r="J2029" i="9"/>
  <c r="K2029" i="9"/>
  <c r="J2030" i="9"/>
  <c r="I2030" i="9" s="1"/>
  <c r="K2030" i="9"/>
  <c r="I2031" i="9"/>
  <c r="J2031" i="9"/>
  <c r="K2031" i="9"/>
  <c r="J2032" i="9"/>
  <c r="I2032" i="9" s="1"/>
  <c r="K2032" i="9"/>
  <c r="J2033" i="9"/>
  <c r="I2033" i="9" s="1"/>
  <c r="K2033" i="9"/>
  <c r="J2034" i="9"/>
  <c r="I2034" i="9" s="1"/>
  <c r="K2034" i="9"/>
  <c r="J2035" i="9"/>
  <c r="I2035" i="9" s="1"/>
  <c r="K2035" i="9"/>
  <c r="J2036" i="9"/>
  <c r="I2036" i="9" s="1"/>
  <c r="K2036" i="9"/>
  <c r="J2037" i="9"/>
  <c r="I2037" i="9" s="1"/>
  <c r="K2037" i="9"/>
  <c r="J2038" i="9"/>
  <c r="I2038" i="9" s="1"/>
  <c r="K2038" i="9"/>
  <c r="J2039" i="9"/>
  <c r="I2039" i="9" s="1"/>
  <c r="K2039" i="9"/>
  <c r="J2040" i="9"/>
  <c r="I2040" i="9" s="1"/>
  <c r="K2040" i="9"/>
  <c r="J2041" i="9"/>
  <c r="I2041" i="9" s="1"/>
  <c r="K2041" i="9"/>
  <c r="J2042" i="9"/>
  <c r="I2042" i="9" s="1"/>
  <c r="K2042" i="9"/>
  <c r="I2043" i="9"/>
  <c r="J2043" i="9"/>
  <c r="K2043" i="9"/>
  <c r="J2044" i="9"/>
  <c r="I2044" i="9" s="1"/>
  <c r="K2044" i="9"/>
  <c r="J2045" i="9"/>
  <c r="I2045" i="9" s="1"/>
  <c r="K2045" i="9"/>
  <c r="J2046" i="9"/>
  <c r="I2046" i="9" s="1"/>
  <c r="K2046" i="9"/>
  <c r="J2047" i="9"/>
  <c r="I2047" i="9" s="1"/>
  <c r="K2047" i="9"/>
  <c r="J2048" i="9"/>
  <c r="I2048" i="9" s="1"/>
  <c r="K2048" i="9"/>
  <c r="J2049" i="9"/>
  <c r="I2049" i="9" s="1"/>
  <c r="K2049" i="9"/>
  <c r="J2050" i="9"/>
  <c r="I2050" i="9" s="1"/>
  <c r="K2050" i="9"/>
  <c r="I2051" i="9"/>
  <c r="J2051" i="9"/>
  <c r="K2051" i="9"/>
  <c r="J2052" i="9"/>
  <c r="I2052" i="9" s="1"/>
  <c r="K2052" i="9"/>
  <c r="I2053" i="9"/>
  <c r="J2053" i="9"/>
  <c r="K2053" i="9"/>
  <c r="J2054" i="9"/>
  <c r="I2054" i="9" s="1"/>
  <c r="K2054" i="9"/>
  <c r="J2055" i="9"/>
  <c r="I2055" i="9" s="1"/>
  <c r="K2055" i="9"/>
  <c r="J2056" i="9"/>
  <c r="I2056" i="9" s="1"/>
  <c r="K2056" i="9"/>
  <c r="J2057" i="9"/>
  <c r="I2057" i="9" s="1"/>
  <c r="K2057" i="9"/>
  <c r="J2058" i="9"/>
  <c r="I2058" i="9" s="1"/>
  <c r="K2058" i="9"/>
  <c r="I2059" i="9"/>
  <c r="J2059" i="9"/>
  <c r="K2059" i="9"/>
  <c r="J2060" i="9"/>
  <c r="I2060" i="9" s="1"/>
  <c r="K2060" i="9"/>
  <c r="I2061" i="9"/>
  <c r="J2061" i="9"/>
  <c r="K2061" i="9"/>
  <c r="J2062" i="9"/>
  <c r="I2062" i="9" s="1"/>
  <c r="K2062" i="9"/>
  <c r="J2063" i="9"/>
  <c r="I2063" i="9" s="1"/>
  <c r="K2063" i="9"/>
  <c r="J2064" i="9"/>
  <c r="I2064" i="9" s="1"/>
  <c r="K2064" i="9"/>
  <c r="J2065" i="9"/>
  <c r="I2065" i="9" s="1"/>
  <c r="K2065" i="9"/>
  <c r="J2066" i="9"/>
  <c r="I2066" i="9" s="1"/>
  <c r="K2066" i="9"/>
  <c r="I2067" i="9"/>
  <c r="J2067" i="9"/>
  <c r="K2067" i="9"/>
  <c r="J2068" i="9"/>
  <c r="I2068" i="9" s="1"/>
  <c r="K2068" i="9"/>
  <c r="I2069" i="9"/>
  <c r="J2069" i="9"/>
  <c r="K2069" i="9"/>
  <c r="J2070" i="9"/>
  <c r="I2070" i="9" s="1"/>
  <c r="K2070" i="9"/>
  <c r="J2071" i="9"/>
  <c r="I2071" i="9" s="1"/>
  <c r="K2071" i="9"/>
  <c r="J2072" i="9"/>
  <c r="I2072" i="9" s="1"/>
  <c r="K2072" i="9"/>
  <c r="I2073" i="9"/>
  <c r="J2073" i="9"/>
  <c r="K2073" i="9"/>
  <c r="J2074" i="9"/>
  <c r="I2074" i="9" s="1"/>
  <c r="K2074" i="9"/>
  <c r="J2075" i="9"/>
  <c r="I2075" i="9" s="1"/>
  <c r="K2075" i="9"/>
  <c r="I2076" i="9"/>
  <c r="J2076" i="9"/>
  <c r="K2076" i="9"/>
  <c r="J2077" i="9"/>
  <c r="I2077" i="9" s="1"/>
  <c r="K2077" i="9"/>
  <c r="J2078" i="9"/>
  <c r="I2078" i="9" s="1"/>
  <c r="K2078" i="9"/>
  <c r="I2079" i="9"/>
  <c r="J2079" i="9"/>
  <c r="K2079" i="9"/>
  <c r="J2080" i="9"/>
  <c r="I2080" i="9" s="1"/>
  <c r="K2080" i="9"/>
  <c r="J2081" i="9"/>
  <c r="I2081" i="9" s="1"/>
  <c r="K2081" i="9"/>
  <c r="J2082" i="9"/>
  <c r="I2082" i="9" s="1"/>
  <c r="K2082" i="9"/>
  <c r="I2083" i="9"/>
  <c r="J2083" i="9"/>
  <c r="K2083" i="9"/>
  <c r="I2084" i="9"/>
  <c r="J2084" i="9"/>
  <c r="K2084" i="9"/>
  <c r="J2085" i="9"/>
  <c r="I2085" i="9" s="1"/>
  <c r="K2085" i="9"/>
  <c r="J2086" i="9"/>
  <c r="I2086" i="9" s="1"/>
  <c r="K2086" i="9"/>
  <c r="I2087" i="9"/>
  <c r="J2087" i="9"/>
  <c r="K2087" i="9"/>
  <c r="J2088" i="9"/>
  <c r="I2088" i="9" s="1"/>
  <c r="K2088" i="9"/>
  <c r="J2089" i="9"/>
  <c r="I2089" i="9" s="1"/>
  <c r="K2089" i="9"/>
  <c r="J2090" i="9"/>
  <c r="I2090" i="9" s="1"/>
  <c r="K2090" i="9"/>
  <c r="J2091" i="9"/>
  <c r="I2091" i="9" s="1"/>
  <c r="K2091" i="9"/>
  <c r="I2092" i="9"/>
  <c r="J2092" i="9"/>
  <c r="K2092" i="9"/>
  <c r="J2093" i="9"/>
  <c r="I2093" i="9" s="1"/>
  <c r="K2093" i="9"/>
  <c r="J2094" i="9"/>
  <c r="I2094" i="9" s="1"/>
  <c r="K2094" i="9"/>
  <c r="I2095" i="9"/>
  <c r="J2095" i="9"/>
  <c r="K2095" i="9"/>
  <c r="J2096" i="9"/>
  <c r="I2096" i="9" s="1"/>
  <c r="K2096" i="9"/>
  <c r="J2097" i="9"/>
  <c r="I2097" i="9" s="1"/>
  <c r="K2097" i="9"/>
  <c r="J2098" i="9"/>
  <c r="I2098" i="9" s="1"/>
  <c r="K2098" i="9"/>
  <c r="I2099" i="9"/>
  <c r="J2099" i="9"/>
  <c r="K2099" i="9"/>
  <c r="I2100" i="9"/>
  <c r="J2100" i="9"/>
  <c r="K2100" i="9"/>
  <c r="J2101" i="9"/>
  <c r="I2101" i="9" s="1"/>
  <c r="K2101" i="9"/>
  <c r="J2102" i="9"/>
  <c r="I2102" i="9" s="1"/>
  <c r="K2102" i="9"/>
  <c r="I2103" i="9"/>
  <c r="J2103" i="9"/>
  <c r="K2103" i="9"/>
  <c r="J2104" i="9"/>
  <c r="I2104" i="9" s="1"/>
  <c r="K2104" i="9"/>
  <c r="I2105" i="9"/>
  <c r="J2105" i="9"/>
  <c r="K2105" i="9"/>
  <c r="J2106" i="9"/>
  <c r="I2106" i="9" s="1"/>
  <c r="K2106" i="9"/>
  <c r="I2107" i="9"/>
  <c r="J2107" i="9"/>
  <c r="K2107" i="9"/>
  <c r="I2108" i="9"/>
  <c r="J2108" i="9"/>
  <c r="K2108" i="9"/>
  <c r="I2109" i="9"/>
  <c r="J2109" i="9"/>
  <c r="K2109" i="9"/>
  <c r="J2110" i="9"/>
  <c r="I2110" i="9" s="1"/>
  <c r="K2110" i="9"/>
  <c r="I2111" i="9"/>
  <c r="J2111" i="9"/>
  <c r="K2111" i="9"/>
  <c r="J2112" i="9"/>
  <c r="I2112" i="9" s="1"/>
  <c r="K2112" i="9"/>
  <c r="J2113" i="9"/>
  <c r="I2113" i="9" s="1"/>
  <c r="K2113" i="9"/>
  <c r="J2114" i="9"/>
  <c r="I2114" i="9" s="1"/>
  <c r="K2114" i="9"/>
  <c r="I2115" i="9"/>
  <c r="J2115" i="9"/>
  <c r="K2115" i="9"/>
  <c r="J2116" i="9"/>
  <c r="I2116" i="9" s="1"/>
  <c r="K2116" i="9"/>
  <c r="I2117" i="9"/>
  <c r="J2117" i="9"/>
  <c r="K2117" i="9"/>
  <c r="J2118" i="9"/>
  <c r="I2118" i="9" s="1"/>
  <c r="K2118" i="9"/>
  <c r="J2119" i="9"/>
  <c r="I2119" i="9" s="1"/>
  <c r="K2119" i="9"/>
  <c r="J2120" i="9"/>
  <c r="I2120" i="9" s="1"/>
  <c r="K2120" i="9"/>
  <c r="J2121" i="9"/>
  <c r="I2121" i="9" s="1"/>
  <c r="K2121" i="9"/>
  <c r="J2122" i="9"/>
  <c r="I2122" i="9" s="1"/>
  <c r="K2122" i="9"/>
  <c r="I2123" i="9"/>
  <c r="J2123" i="9"/>
  <c r="K2123" i="9"/>
  <c r="I2124" i="9"/>
  <c r="J2124" i="9"/>
  <c r="K2124" i="9"/>
  <c r="I2125" i="9"/>
  <c r="J2125" i="9"/>
  <c r="K2125" i="9"/>
  <c r="J2126" i="9"/>
  <c r="I2126" i="9" s="1"/>
  <c r="K2126" i="9"/>
  <c r="I2127" i="9"/>
  <c r="J2127" i="9"/>
  <c r="K2127" i="9"/>
  <c r="J2128" i="9"/>
  <c r="I2128" i="9" s="1"/>
  <c r="K2128" i="9"/>
  <c r="J2129" i="9"/>
  <c r="I2129" i="9" s="1"/>
  <c r="K2129" i="9"/>
  <c r="J2130" i="9"/>
  <c r="I2130" i="9" s="1"/>
  <c r="K2130" i="9"/>
  <c r="I2131" i="9"/>
  <c r="J2131" i="9"/>
  <c r="K2131" i="9"/>
  <c r="J2132" i="9"/>
  <c r="I2132" i="9" s="1"/>
  <c r="K2132" i="9"/>
  <c r="I2133" i="9"/>
  <c r="J2133" i="9"/>
  <c r="K2133" i="9"/>
  <c r="J2134" i="9"/>
  <c r="I2134" i="9" s="1"/>
  <c r="K2134" i="9"/>
  <c r="J2135" i="9"/>
  <c r="I2135" i="9" s="1"/>
  <c r="K2135" i="9"/>
  <c r="J2136" i="9"/>
  <c r="I2136" i="9" s="1"/>
  <c r="K2136" i="9"/>
  <c r="J2137" i="9"/>
  <c r="I2137" i="9" s="1"/>
  <c r="K2137" i="9"/>
  <c r="J2138" i="9"/>
  <c r="I2138" i="9" s="1"/>
  <c r="K2138" i="9"/>
  <c r="J2139" i="9"/>
  <c r="I2139" i="9" s="1"/>
  <c r="K2139" i="9"/>
  <c r="J2140" i="9"/>
  <c r="I2140" i="9" s="1"/>
  <c r="K2140" i="9"/>
  <c r="J2141" i="9"/>
  <c r="I2141" i="9" s="1"/>
  <c r="K2141" i="9"/>
  <c r="J2142" i="9"/>
  <c r="I2142" i="9" s="1"/>
  <c r="K2142" i="9"/>
  <c r="J2143" i="9"/>
  <c r="I2143" i="9" s="1"/>
  <c r="K2143" i="9"/>
  <c r="J2144" i="9"/>
  <c r="I2144" i="9" s="1"/>
  <c r="K2144" i="9"/>
  <c r="J2145" i="9"/>
  <c r="I2145" i="9" s="1"/>
  <c r="K2145" i="9"/>
  <c r="J2146" i="9"/>
  <c r="I2146" i="9" s="1"/>
  <c r="K2146" i="9"/>
  <c r="J2147" i="9"/>
  <c r="I2147" i="9" s="1"/>
  <c r="K2147" i="9"/>
  <c r="I2148" i="9"/>
  <c r="J2148" i="9"/>
  <c r="K2148" i="9"/>
  <c r="I2149" i="9"/>
  <c r="J2149" i="9"/>
  <c r="K2149" i="9"/>
  <c r="J2150" i="9"/>
  <c r="I2150" i="9" s="1"/>
  <c r="K2150" i="9"/>
  <c r="I2151" i="9"/>
  <c r="J2151" i="9"/>
  <c r="K2151" i="9"/>
  <c r="J2152" i="9"/>
  <c r="I2152" i="9" s="1"/>
  <c r="K2152" i="9"/>
  <c r="J2153" i="9"/>
  <c r="I2153" i="9" s="1"/>
  <c r="K2153" i="9"/>
  <c r="J2154" i="9"/>
  <c r="I2154" i="9" s="1"/>
  <c r="K2154" i="9"/>
  <c r="J2155" i="9"/>
  <c r="I2155" i="9" s="1"/>
  <c r="K2155" i="9"/>
  <c r="J2156" i="9"/>
  <c r="I2156" i="9" s="1"/>
  <c r="K2156" i="9"/>
  <c r="J2157" i="9"/>
  <c r="I2157" i="9" s="1"/>
  <c r="K2157" i="9"/>
  <c r="J2158" i="9"/>
  <c r="I2158" i="9" s="1"/>
  <c r="K2158" i="9"/>
  <c r="J2159" i="9"/>
  <c r="I2159" i="9" s="1"/>
  <c r="K2159" i="9"/>
  <c r="J2160" i="9"/>
  <c r="I2160" i="9" s="1"/>
  <c r="K2160" i="9"/>
  <c r="J2161" i="9"/>
  <c r="I2161" i="9" s="1"/>
  <c r="K2161" i="9"/>
  <c r="J2162" i="9"/>
  <c r="I2162" i="9" s="1"/>
  <c r="K2162" i="9"/>
  <c r="J2163" i="9"/>
  <c r="I2163" i="9" s="1"/>
  <c r="K2163" i="9"/>
  <c r="I2164" i="9"/>
  <c r="J2164" i="9"/>
  <c r="K2164" i="9"/>
  <c r="I2165" i="9"/>
  <c r="J2165" i="9"/>
  <c r="K2165" i="9"/>
  <c r="J2166" i="9"/>
  <c r="I2166" i="9" s="1"/>
  <c r="K2166" i="9"/>
  <c r="I2167" i="9"/>
  <c r="J2167" i="9"/>
  <c r="K2167" i="9"/>
  <c r="J2168" i="9"/>
  <c r="I2168" i="9" s="1"/>
  <c r="K2168" i="9"/>
  <c r="J2169" i="9"/>
  <c r="I2169" i="9" s="1"/>
  <c r="K2169" i="9"/>
  <c r="J2170" i="9"/>
  <c r="I2170" i="9" s="1"/>
  <c r="K2170" i="9"/>
  <c r="I2171" i="9"/>
  <c r="J2171" i="9"/>
  <c r="K2171" i="9"/>
  <c r="J2172" i="9"/>
  <c r="I2172" i="9" s="1"/>
  <c r="K2172" i="9"/>
  <c r="I2173" i="9"/>
  <c r="J2173" i="9"/>
  <c r="K2173" i="9"/>
  <c r="J2174" i="9"/>
  <c r="I2174" i="9" s="1"/>
  <c r="K2174" i="9"/>
  <c r="J2175" i="9"/>
  <c r="I2175" i="9" s="1"/>
  <c r="K2175" i="9"/>
  <c r="J2176" i="9"/>
  <c r="I2176" i="9" s="1"/>
  <c r="K2176" i="9"/>
  <c r="J2177" i="9"/>
  <c r="I2177" i="9" s="1"/>
  <c r="K2177" i="9"/>
  <c r="J2178" i="9"/>
  <c r="I2178" i="9" s="1"/>
  <c r="K2178" i="9"/>
  <c r="I2179" i="9"/>
  <c r="J2179" i="9"/>
  <c r="K2179" i="9"/>
  <c r="J2180" i="9"/>
  <c r="I2180" i="9" s="1"/>
  <c r="K2180" i="9"/>
  <c r="J2181" i="9"/>
  <c r="I2181" i="9" s="1"/>
  <c r="K2181" i="9"/>
  <c r="J2182" i="9"/>
  <c r="I2182" i="9" s="1"/>
  <c r="K2182" i="9"/>
  <c r="J2183" i="9"/>
  <c r="I2183" i="9" s="1"/>
  <c r="K2183" i="9"/>
  <c r="J2184" i="9"/>
  <c r="I2184" i="9" s="1"/>
  <c r="K2184" i="9"/>
  <c r="J2185" i="9"/>
  <c r="I2185" i="9" s="1"/>
  <c r="K2185" i="9"/>
  <c r="J2186" i="9"/>
  <c r="I2186" i="9" s="1"/>
  <c r="K2186" i="9"/>
  <c r="J2187" i="9"/>
  <c r="I2187" i="9" s="1"/>
  <c r="K2187" i="9"/>
  <c r="J2188" i="9"/>
  <c r="I2188" i="9" s="1"/>
  <c r="K2188" i="9"/>
  <c r="I2189" i="9"/>
  <c r="J2189" i="9"/>
  <c r="K2189" i="9"/>
  <c r="J2190" i="9"/>
  <c r="I2190" i="9" s="1"/>
  <c r="K2190" i="9"/>
  <c r="J2191" i="9"/>
  <c r="I2191" i="9" s="1"/>
  <c r="K2191" i="9"/>
  <c r="J2192" i="9"/>
  <c r="I2192" i="9" s="1"/>
  <c r="K2192" i="9"/>
  <c r="J2193" i="9"/>
  <c r="I2193" i="9" s="1"/>
  <c r="K2193" i="9"/>
  <c r="J2194" i="9"/>
  <c r="I2194" i="9" s="1"/>
  <c r="K2194" i="9"/>
  <c r="I2195" i="9"/>
  <c r="J2195" i="9"/>
  <c r="K2195" i="9"/>
  <c r="J2196" i="9"/>
  <c r="I2196" i="9" s="1"/>
  <c r="K2196" i="9"/>
  <c r="I2197" i="9"/>
  <c r="J2197" i="9"/>
  <c r="K2197" i="9"/>
  <c r="J2198" i="9"/>
  <c r="I2198" i="9" s="1"/>
  <c r="K2198" i="9"/>
  <c r="J2199" i="9"/>
  <c r="I2199" i="9" s="1"/>
  <c r="K2199" i="9"/>
  <c r="J2200" i="9"/>
  <c r="I2200" i="9" s="1"/>
  <c r="K2200" i="9"/>
  <c r="I2201" i="9"/>
  <c r="J2201" i="9"/>
  <c r="K2201" i="9"/>
  <c r="J2202" i="9"/>
  <c r="I2202" i="9" s="1"/>
  <c r="K2202" i="9"/>
  <c r="I2203" i="9"/>
  <c r="J2203" i="9"/>
  <c r="K2203" i="9"/>
  <c r="I2204" i="9"/>
  <c r="J2204" i="9"/>
  <c r="K2204" i="9"/>
  <c r="J2205" i="9"/>
  <c r="I2205" i="9" s="1"/>
  <c r="K2205" i="9"/>
  <c r="J2206" i="9"/>
  <c r="I2206" i="9" s="1"/>
  <c r="K2206" i="9"/>
  <c r="I2207" i="9"/>
  <c r="J2207" i="9"/>
  <c r="K2207" i="9"/>
  <c r="J2208" i="9"/>
  <c r="I2208" i="9" s="1"/>
  <c r="K2208" i="9"/>
  <c r="J2209" i="9"/>
  <c r="I2209" i="9" s="1"/>
  <c r="K2209" i="9"/>
  <c r="J2210" i="9"/>
  <c r="I2210" i="9" s="1"/>
  <c r="K2210" i="9"/>
  <c r="J2211" i="9"/>
  <c r="I2211" i="9" s="1"/>
  <c r="K2211" i="9"/>
  <c r="J2212" i="9"/>
  <c r="I2212" i="9" s="1"/>
  <c r="K2212" i="9"/>
  <c r="J2213" i="9"/>
  <c r="I2213" i="9" s="1"/>
  <c r="K2213" i="9"/>
  <c r="J2214" i="9"/>
  <c r="I2214" i="9" s="1"/>
  <c r="K2214" i="9"/>
  <c r="J2215" i="9"/>
  <c r="I2215" i="9" s="1"/>
  <c r="K2215" i="9"/>
  <c r="J2216" i="9"/>
  <c r="I2216" i="9" s="1"/>
  <c r="K2216" i="9"/>
  <c r="J2217" i="9"/>
  <c r="I2217" i="9" s="1"/>
  <c r="K2217" i="9"/>
  <c r="J2218" i="9"/>
  <c r="I2218" i="9" s="1"/>
  <c r="K2218" i="9"/>
  <c r="I2219" i="9"/>
  <c r="J2219" i="9"/>
  <c r="K2219" i="9"/>
  <c r="I2220" i="9"/>
  <c r="J2220" i="9"/>
  <c r="K2220" i="9"/>
  <c r="J2221" i="9"/>
  <c r="I2221" i="9" s="1"/>
  <c r="K2221" i="9"/>
  <c r="J2222" i="9"/>
  <c r="I2222" i="9" s="1"/>
  <c r="K2222" i="9"/>
  <c r="I2223" i="9"/>
  <c r="J2223" i="9"/>
  <c r="K2223" i="9"/>
  <c r="J2224" i="9"/>
  <c r="I2224" i="9" s="1"/>
  <c r="K2224" i="9"/>
  <c r="J2225" i="9"/>
  <c r="I2225" i="9" s="1"/>
  <c r="K2225" i="9"/>
  <c r="J2226" i="9"/>
  <c r="I2226" i="9" s="1"/>
  <c r="K2226" i="9"/>
  <c r="J2227" i="9"/>
  <c r="I2227" i="9" s="1"/>
  <c r="K2227" i="9"/>
  <c r="J2228" i="9"/>
  <c r="I2228" i="9" s="1"/>
  <c r="K2228" i="9"/>
  <c r="J2229" i="9"/>
  <c r="I2229" i="9" s="1"/>
  <c r="K2229" i="9"/>
  <c r="J2230" i="9"/>
  <c r="I2230" i="9" s="1"/>
  <c r="K2230" i="9"/>
  <c r="J2231" i="9"/>
  <c r="I2231" i="9" s="1"/>
  <c r="K2231" i="9"/>
  <c r="J2232" i="9"/>
  <c r="I2232" i="9" s="1"/>
  <c r="K2232" i="9"/>
  <c r="J2233" i="9"/>
  <c r="I2233" i="9" s="1"/>
  <c r="K2233" i="9"/>
  <c r="J2234" i="9"/>
  <c r="I2234" i="9" s="1"/>
  <c r="K2234" i="9"/>
  <c r="J2235" i="9"/>
  <c r="I2235" i="9" s="1"/>
  <c r="K2235" i="9"/>
  <c r="J2236" i="9"/>
  <c r="I2236" i="9" s="1"/>
  <c r="K2236" i="9"/>
  <c r="I2237" i="9"/>
  <c r="J2237" i="9"/>
  <c r="K2237" i="9"/>
  <c r="J2238" i="9"/>
  <c r="I2238" i="9" s="1"/>
  <c r="K2238" i="9"/>
  <c r="J2239" i="9"/>
  <c r="I2239" i="9" s="1"/>
  <c r="K2239" i="9"/>
  <c r="J2240" i="9"/>
  <c r="I2240" i="9" s="1"/>
  <c r="K2240" i="9"/>
  <c r="J2241" i="9"/>
  <c r="I2241" i="9" s="1"/>
  <c r="K2241" i="9"/>
  <c r="J2242" i="9"/>
  <c r="I2242" i="9" s="1"/>
  <c r="K2242" i="9"/>
  <c r="I2243" i="9"/>
  <c r="J2243" i="9"/>
  <c r="K2243" i="9"/>
  <c r="I2244" i="9"/>
  <c r="J2244" i="9"/>
  <c r="K2244" i="9"/>
  <c r="I2245" i="9"/>
  <c r="J2245" i="9"/>
  <c r="K2245" i="9"/>
  <c r="J2246" i="9"/>
  <c r="I2246" i="9" s="1"/>
  <c r="K2246" i="9"/>
  <c r="I2247" i="9"/>
  <c r="J2247" i="9"/>
  <c r="K2247" i="9"/>
  <c r="J2248" i="9"/>
  <c r="I2248" i="9" s="1"/>
  <c r="K2248" i="9"/>
  <c r="J2249" i="9"/>
  <c r="I2249" i="9" s="1"/>
  <c r="K2249" i="9"/>
  <c r="J2250" i="9"/>
  <c r="I2250" i="9" s="1"/>
  <c r="K2250" i="9"/>
  <c r="J2251" i="9"/>
  <c r="I2251" i="9" s="1"/>
  <c r="K2251" i="9"/>
  <c r="J2252" i="9"/>
  <c r="I2252" i="9" s="1"/>
  <c r="K2252" i="9"/>
  <c r="I2253" i="9"/>
  <c r="J2253" i="9"/>
  <c r="K2253" i="9"/>
  <c r="J2254" i="9"/>
  <c r="I2254" i="9" s="1"/>
  <c r="K2254" i="9"/>
  <c r="J2255" i="9"/>
  <c r="I2255" i="9" s="1"/>
  <c r="K2255" i="9"/>
  <c r="J2256" i="9"/>
  <c r="I2256" i="9" s="1"/>
  <c r="K2256" i="9"/>
  <c r="J2257" i="9"/>
  <c r="I2257" i="9" s="1"/>
  <c r="K2257" i="9"/>
  <c r="J2258" i="9"/>
  <c r="I2258" i="9" s="1"/>
  <c r="K2258" i="9"/>
  <c r="I2259" i="9"/>
  <c r="J2259" i="9"/>
  <c r="K2259" i="9"/>
  <c r="I2260" i="9"/>
  <c r="J2260" i="9"/>
  <c r="K2260" i="9"/>
  <c r="I2261" i="9"/>
  <c r="J2261" i="9"/>
  <c r="K2261" i="9"/>
  <c r="J2262" i="9"/>
  <c r="I2262" i="9" s="1"/>
  <c r="K2262" i="9"/>
  <c r="I2263" i="9"/>
  <c r="J2263" i="9"/>
  <c r="K2263" i="9"/>
  <c r="J2264" i="9"/>
  <c r="I2264" i="9" s="1"/>
  <c r="K2264" i="9"/>
  <c r="I2265" i="9"/>
  <c r="J2265" i="9"/>
  <c r="K2265" i="9"/>
  <c r="J2266" i="9"/>
  <c r="I2266" i="9" s="1"/>
  <c r="K2266" i="9"/>
  <c r="J2267" i="9"/>
  <c r="I2267" i="9" s="1"/>
  <c r="K2267" i="9"/>
  <c r="I2268" i="9"/>
  <c r="J2268" i="9"/>
  <c r="K2268" i="9"/>
  <c r="I2269" i="9"/>
  <c r="J2269" i="9"/>
  <c r="K2269" i="9"/>
  <c r="J2270" i="9"/>
  <c r="I2270" i="9" s="1"/>
  <c r="K2270" i="9"/>
  <c r="I2271" i="9"/>
  <c r="J2271" i="9"/>
  <c r="K2271" i="9"/>
  <c r="J2272" i="9"/>
  <c r="I2272" i="9" s="1"/>
  <c r="K2272" i="9"/>
  <c r="J2273" i="9"/>
  <c r="I2273" i="9" s="1"/>
  <c r="K2273" i="9"/>
  <c r="J2274" i="9"/>
  <c r="I2274" i="9" s="1"/>
  <c r="K2274" i="9"/>
  <c r="J2275" i="9"/>
  <c r="I2275" i="9" s="1"/>
  <c r="K2275" i="9"/>
  <c r="J2276" i="9"/>
  <c r="I2276" i="9" s="1"/>
  <c r="K2276" i="9"/>
  <c r="J2277" i="9"/>
  <c r="I2277" i="9" s="1"/>
  <c r="K2277" i="9"/>
  <c r="J2278" i="9"/>
  <c r="I2278" i="9" s="1"/>
  <c r="K2278" i="9"/>
  <c r="J2279" i="9"/>
  <c r="I2279" i="9" s="1"/>
  <c r="K2279" i="9"/>
  <c r="J2280" i="9"/>
  <c r="I2280" i="9" s="1"/>
  <c r="K2280" i="9"/>
  <c r="J2281" i="9"/>
  <c r="I2281" i="9" s="1"/>
  <c r="K2281" i="9"/>
  <c r="J2282" i="9"/>
  <c r="I2282" i="9" s="1"/>
  <c r="K2282" i="9"/>
  <c r="J2283" i="9"/>
  <c r="I2283" i="9" s="1"/>
  <c r="K2283" i="9"/>
  <c r="I2284" i="9"/>
  <c r="J2284" i="9"/>
  <c r="K2284" i="9"/>
  <c r="I2285" i="9"/>
  <c r="J2285" i="9"/>
  <c r="K2285" i="9"/>
  <c r="J2286" i="9"/>
  <c r="I2286" i="9" s="1"/>
  <c r="K2286" i="9"/>
  <c r="I2287" i="9"/>
  <c r="J2287" i="9"/>
  <c r="K2287" i="9"/>
  <c r="J2288" i="9"/>
  <c r="I2288" i="9" s="1"/>
  <c r="K2288" i="9"/>
  <c r="J2289" i="9"/>
  <c r="I2289" i="9" s="1"/>
  <c r="K2289" i="9"/>
  <c r="J2290" i="9"/>
  <c r="I2290" i="9" s="1"/>
  <c r="K2290" i="9"/>
  <c r="J2291" i="9"/>
  <c r="I2291" i="9" s="1"/>
  <c r="K2291" i="9"/>
  <c r="J2292" i="9"/>
  <c r="I2292" i="9" s="1"/>
  <c r="K2292" i="9"/>
  <c r="J2293" i="9"/>
  <c r="I2293" i="9" s="1"/>
  <c r="K2293" i="9"/>
  <c r="J2294" i="9"/>
  <c r="I2294" i="9" s="1"/>
  <c r="K2294" i="9"/>
  <c r="J2295" i="9"/>
  <c r="I2295" i="9" s="1"/>
  <c r="K2295" i="9"/>
  <c r="J2296" i="9"/>
  <c r="I2296" i="9" s="1"/>
  <c r="K2296" i="9"/>
  <c r="J2297" i="9"/>
  <c r="I2297" i="9" s="1"/>
  <c r="K2297" i="9"/>
  <c r="J2298" i="9"/>
  <c r="I2298" i="9" s="1"/>
  <c r="K2298" i="9"/>
  <c r="I2299" i="9"/>
  <c r="J2299" i="9"/>
  <c r="K2299" i="9"/>
  <c r="J2300" i="9"/>
  <c r="I2300" i="9" s="1"/>
  <c r="K2300" i="9"/>
  <c r="J2301" i="9"/>
  <c r="I2301" i="9" s="1"/>
  <c r="K2301" i="9"/>
  <c r="J2302" i="9"/>
  <c r="I2302" i="9" s="1"/>
  <c r="K2302" i="9"/>
  <c r="J2303" i="9"/>
  <c r="I2303" i="9" s="1"/>
  <c r="K2303" i="9"/>
  <c r="J2304" i="9"/>
  <c r="I2304" i="9" s="1"/>
  <c r="K2304" i="9"/>
  <c r="J2305" i="9"/>
  <c r="I2305" i="9" s="1"/>
  <c r="K2305" i="9"/>
  <c r="J2306" i="9"/>
  <c r="I2306" i="9" s="1"/>
  <c r="K2306" i="9"/>
  <c r="J2307" i="9"/>
  <c r="I2307" i="9" s="1"/>
  <c r="K2307" i="9"/>
  <c r="J2308" i="9"/>
  <c r="I2308" i="9" s="1"/>
  <c r="K2308" i="9"/>
  <c r="I2309" i="9"/>
  <c r="J2309" i="9"/>
  <c r="K2309" i="9"/>
  <c r="J2310" i="9"/>
  <c r="I2310" i="9" s="1"/>
  <c r="K2310" i="9"/>
  <c r="J2311" i="9"/>
  <c r="I2311" i="9" s="1"/>
  <c r="K2311" i="9"/>
  <c r="J2312" i="9"/>
  <c r="I2312" i="9" s="1"/>
  <c r="K2312" i="9"/>
  <c r="J2313" i="9"/>
  <c r="I2313" i="9" s="1"/>
  <c r="K2313" i="9"/>
  <c r="J2314" i="9"/>
  <c r="I2314" i="9" s="1"/>
  <c r="K2314" i="9"/>
  <c r="I2315" i="9"/>
  <c r="J2315" i="9"/>
  <c r="K2315" i="9"/>
  <c r="J2316" i="9"/>
  <c r="I2316" i="9" s="1"/>
  <c r="K2316" i="9"/>
  <c r="J2317" i="9"/>
  <c r="I2317" i="9" s="1"/>
  <c r="K2317" i="9"/>
  <c r="J2318" i="9"/>
  <c r="I2318" i="9" s="1"/>
  <c r="K2318" i="9"/>
  <c r="J2319" i="9"/>
  <c r="I2319" i="9" s="1"/>
  <c r="K2319" i="9"/>
  <c r="J2320" i="9"/>
  <c r="I2320" i="9" s="1"/>
  <c r="K2320" i="9"/>
  <c r="J2321" i="9"/>
  <c r="I2321" i="9" s="1"/>
  <c r="K2321" i="9"/>
  <c r="J2322" i="9"/>
  <c r="I2322" i="9" s="1"/>
  <c r="K2322" i="9"/>
  <c r="J2323" i="9"/>
  <c r="I2323" i="9" s="1"/>
  <c r="K2323" i="9"/>
  <c r="J2324" i="9"/>
  <c r="I2324" i="9" s="1"/>
  <c r="K2324" i="9"/>
  <c r="J2325" i="9"/>
  <c r="I2325" i="9" s="1"/>
  <c r="K2325" i="9"/>
  <c r="J2326" i="9"/>
  <c r="I2326" i="9" s="1"/>
  <c r="K2326" i="9"/>
  <c r="J2327" i="9"/>
  <c r="I2327" i="9" s="1"/>
  <c r="K2327" i="9"/>
  <c r="J2328" i="9"/>
  <c r="I2328" i="9" s="1"/>
  <c r="K2328" i="9"/>
  <c r="J2329" i="9"/>
  <c r="I2329" i="9" s="1"/>
  <c r="K2329" i="9"/>
  <c r="J2330" i="9"/>
  <c r="I2330" i="9" s="1"/>
  <c r="K2330" i="9"/>
  <c r="I2331" i="9"/>
  <c r="J2331" i="9"/>
  <c r="K2331" i="9"/>
  <c r="J2332" i="9"/>
  <c r="I2332" i="9" s="1"/>
  <c r="K2332" i="9"/>
  <c r="J2333" i="9"/>
  <c r="I2333" i="9" s="1"/>
  <c r="K2333" i="9"/>
  <c r="J2334" i="9"/>
  <c r="I2334" i="9" s="1"/>
  <c r="K2334" i="9"/>
  <c r="J2335" i="9"/>
  <c r="I2335" i="9" s="1"/>
  <c r="K2335" i="9"/>
  <c r="J2336" i="9"/>
  <c r="I2336" i="9" s="1"/>
  <c r="K2336" i="9"/>
  <c r="J2337" i="9"/>
  <c r="I2337" i="9" s="1"/>
  <c r="K2337" i="9"/>
  <c r="J2338" i="9"/>
  <c r="I2338" i="9" s="1"/>
  <c r="K2338" i="9"/>
  <c r="I2339" i="9"/>
  <c r="J2339" i="9"/>
  <c r="K2339" i="9"/>
  <c r="J2340" i="9"/>
  <c r="I2340" i="9" s="1"/>
  <c r="K2340" i="9"/>
  <c r="I2341" i="9"/>
  <c r="J2341" i="9"/>
  <c r="K2341" i="9"/>
  <c r="J2342" i="9"/>
  <c r="I2342" i="9" s="1"/>
  <c r="K2342" i="9"/>
  <c r="J2343" i="9"/>
  <c r="I2343" i="9" s="1"/>
  <c r="K2343" i="9"/>
  <c r="J2344" i="9"/>
  <c r="I2344" i="9" s="1"/>
  <c r="K2344" i="9"/>
  <c r="J2345" i="9"/>
  <c r="I2345" i="9" s="1"/>
  <c r="K2345" i="9"/>
  <c r="J2346" i="9"/>
  <c r="I2346" i="9" s="1"/>
  <c r="K2346" i="9"/>
  <c r="I2347" i="9"/>
  <c r="J2347" i="9"/>
  <c r="K2347" i="9"/>
  <c r="J2348" i="9"/>
  <c r="I2348" i="9" s="1"/>
  <c r="K2348" i="9"/>
  <c r="J2349" i="9"/>
  <c r="I2349" i="9" s="1"/>
  <c r="K2349" i="9"/>
  <c r="J2350" i="9"/>
  <c r="I2350" i="9" s="1"/>
  <c r="K2350" i="9"/>
  <c r="J2351" i="9"/>
  <c r="I2351" i="9" s="1"/>
  <c r="K2351" i="9"/>
  <c r="J2352" i="9"/>
  <c r="I2352" i="9" s="1"/>
  <c r="K2352" i="9"/>
  <c r="J2353" i="9"/>
  <c r="I2353" i="9" s="1"/>
  <c r="K2353" i="9"/>
  <c r="J2354" i="9"/>
  <c r="I2354" i="9" s="1"/>
  <c r="K2354" i="9"/>
  <c r="I2355" i="9"/>
  <c r="J2355" i="9"/>
  <c r="K2355" i="9"/>
  <c r="J2356" i="9"/>
  <c r="I2356" i="9" s="1"/>
  <c r="K2356" i="9"/>
  <c r="I2357" i="9"/>
  <c r="J2357" i="9"/>
  <c r="K2357" i="9"/>
  <c r="J2358" i="9"/>
  <c r="I2358" i="9" s="1"/>
  <c r="K2358" i="9"/>
  <c r="J2359" i="9"/>
  <c r="I2359" i="9" s="1"/>
  <c r="K2359" i="9"/>
  <c r="J2360" i="9"/>
  <c r="I2360" i="9" s="1"/>
  <c r="K2360" i="9"/>
  <c r="I2361" i="9"/>
  <c r="J2361" i="9"/>
  <c r="K2361" i="9"/>
  <c r="J2362" i="9"/>
  <c r="I2362" i="9" s="1"/>
  <c r="K2362" i="9"/>
  <c r="J2363" i="9"/>
  <c r="I2363" i="9" s="1"/>
  <c r="K2363" i="9"/>
  <c r="I2364" i="9"/>
  <c r="J2364" i="9"/>
  <c r="K2364" i="9"/>
  <c r="J2365" i="9"/>
  <c r="I2365" i="9" s="1"/>
  <c r="K2365" i="9"/>
  <c r="J2366" i="9"/>
  <c r="I2366" i="9" s="1"/>
  <c r="K2366" i="9"/>
  <c r="I2367" i="9"/>
  <c r="J2367" i="9"/>
  <c r="K2367" i="9"/>
  <c r="J2368" i="9"/>
  <c r="I2368" i="9" s="1"/>
  <c r="K2368" i="9"/>
  <c r="J2369" i="9"/>
  <c r="I2369" i="9" s="1"/>
  <c r="K2369" i="9"/>
  <c r="J2370" i="9"/>
  <c r="I2370" i="9" s="1"/>
  <c r="K2370" i="9"/>
  <c r="I2371" i="9"/>
  <c r="J2371" i="9"/>
  <c r="K2371" i="9"/>
  <c r="I2372" i="9"/>
  <c r="J2372" i="9"/>
  <c r="K2372" i="9"/>
  <c r="J2373" i="9"/>
  <c r="I2373" i="9" s="1"/>
  <c r="K2373" i="9"/>
  <c r="J2374" i="9"/>
  <c r="I2374" i="9" s="1"/>
  <c r="K2374" i="9"/>
  <c r="I2375" i="9"/>
  <c r="J2375" i="9"/>
  <c r="K2375" i="9"/>
  <c r="J2376" i="9"/>
  <c r="I2376" i="9" s="1"/>
  <c r="K2376" i="9"/>
  <c r="J2377" i="9"/>
  <c r="I2377" i="9" s="1"/>
  <c r="K2377" i="9"/>
  <c r="J2378" i="9"/>
  <c r="I2378" i="9" s="1"/>
  <c r="K2378" i="9"/>
  <c r="J2379" i="9"/>
  <c r="I2379" i="9" s="1"/>
  <c r="K2379" i="9"/>
  <c r="J2380" i="9"/>
  <c r="I2380" i="9" s="1"/>
  <c r="K2380" i="9"/>
  <c r="J2381" i="9"/>
  <c r="I2381" i="9" s="1"/>
  <c r="K2381" i="9"/>
  <c r="J2382" i="9"/>
  <c r="I2382" i="9" s="1"/>
  <c r="K2382" i="9"/>
  <c r="J2383" i="9"/>
  <c r="I2383" i="9" s="1"/>
  <c r="K2383" i="9"/>
  <c r="J2384" i="9"/>
  <c r="I2384" i="9" s="1"/>
  <c r="K2384" i="9"/>
  <c r="J2385" i="9"/>
  <c r="I2385" i="9" s="1"/>
  <c r="K2385" i="9"/>
  <c r="J2386" i="9"/>
  <c r="I2386" i="9" s="1"/>
  <c r="K2386" i="9"/>
  <c r="I2387" i="9"/>
  <c r="J2387" i="9"/>
  <c r="K2387" i="9"/>
  <c r="I2388" i="9"/>
  <c r="J2388" i="9"/>
  <c r="K2388" i="9"/>
  <c r="J2389" i="9"/>
  <c r="I2389" i="9" s="1"/>
  <c r="K2389" i="9"/>
  <c r="J2390" i="9"/>
  <c r="I2390" i="9" s="1"/>
  <c r="K2390" i="9"/>
  <c r="I2391" i="9"/>
  <c r="J2391" i="9"/>
  <c r="K2391" i="9"/>
  <c r="J2392" i="9"/>
  <c r="I2392" i="9" s="1"/>
  <c r="K2392" i="9"/>
  <c r="J2393" i="9"/>
  <c r="I2393" i="9" s="1"/>
  <c r="K2393" i="9"/>
  <c r="J2394" i="9"/>
  <c r="I2394" i="9" s="1"/>
  <c r="K2394" i="9"/>
  <c r="I2395" i="9"/>
  <c r="J2395" i="9"/>
  <c r="K2395" i="9"/>
  <c r="J2396" i="9"/>
  <c r="I2396" i="9" s="1"/>
  <c r="K2396" i="9"/>
  <c r="I2397" i="9"/>
  <c r="J2397" i="9"/>
  <c r="K2397" i="9"/>
  <c r="J2398" i="9"/>
  <c r="I2398" i="9" s="1"/>
  <c r="K2398" i="9"/>
  <c r="J2399" i="9"/>
  <c r="I2399" i="9" s="1"/>
  <c r="K2399" i="9"/>
  <c r="J2400" i="9"/>
  <c r="I2400" i="9" s="1"/>
  <c r="K2400" i="9"/>
  <c r="J2401" i="9"/>
  <c r="I2401" i="9" s="1"/>
  <c r="K2401" i="9"/>
  <c r="J2402" i="9"/>
  <c r="I2402" i="9" s="1"/>
  <c r="K2402" i="9"/>
  <c r="J2403" i="9"/>
  <c r="I2403" i="9" s="1"/>
  <c r="K2403" i="9"/>
  <c r="J2404" i="9"/>
  <c r="I2404" i="9" s="1"/>
  <c r="K2404" i="9"/>
  <c r="I2405" i="9"/>
  <c r="J2405" i="9"/>
  <c r="K2405" i="9"/>
  <c r="J2406" i="9"/>
  <c r="I2406" i="9" s="1"/>
  <c r="K2406" i="9"/>
  <c r="J2407" i="9"/>
  <c r="I2407" i="9" s="1"/>
  <c r="K2407" i="9"/>
  <c r="J2408" i="9"/>
  <c r="I2408" i="9" s="1"/>
  <c r="K2408" i="9"/>
  <c r="J2409" i="9"/>
  <c r="I2409" i="9" s="1"/>
  <c r="K2409" i="9"/>
  <c r="J2410" i="9"/>
  <c r="I2410" i="9" s="1"/>
  <c r="K2410" i="9"/>
  <c r="I2411" i="9"/>
  <c r="J2411" i="9"/>
  <c r="K2411" i="9"/>
  <c r="J2412" i="9"/>
  <c r="I2412" i="9" s="1"/>
  <c r="K2412" i="9"/>
  <c r="I2413" i="9"/>
  <c r="J2413" i="9"/>
  <c r="K2413" i="9"/>
  <c r="J2414" i="9"/>
  <c r="I2414" i="9" s="1"/>
  <c r="K2414" i="9"/>
  <c r="J2415" i="9"/>
  <c r="I2415" i="9" s="1"/>
  <c r="K2415" i="9"/>
  <c r="J2416" i="9"/>
  <c r="I2416" i="9" s="1"/>
  <c r="K2416" i="9"/>
  <c r="J2417" i="9"/>
  <c r="I2417" i="9" s="1"/>
  <c r="K2417" i="9"/>
  <c r="J2418" i="9"/>
  <c r="I2418" i="9" s="1"/>
  <c r="K2418" i="9"/>
  <c r="J2419" i="9"/>
  <c r="I2419" i="9" s="1"/>
  <c r="K2419" i="9"/>
  <c r="J2420" i="9"/>
  <c r="I2420" i="9" s="1"/>
  <c r="K2420" i="9"/>
  <c r="I2421" i="9"/>
  <c r="J2421" i="9"/>
  <c r="K2421" i="9"/>
  <c r="J2422" i="9"/>
  <c r="I2422" i="9" s="1"/>
  <c r="K2422" i="9"/>
  <c r="J2423" i="9"/>
  <c r="I2423" i="9" s="1"/>
  <c r="K2423" i="9"/>
  <c r="J2424" i="9"/>
  <c r="I2424" i="9" s="1"/>
  <c r="K2424" i="9"/>
  <c r="J2425" i="9"/>
  <c r="I2425" i="9" s="1"/>
  <c r="K2425" i="9"/>
  <c r="J2426" i="9"/>
  <c r="I2426" i="9" s="1"/>
  <c r="K2426" i="9"/>
  <c r="J2427" i="9"/>
  <c r="I2427" i="9" s="1"/>
  <c r="K2427" i="9"/>
  <c r="J2428" i="9"/>
  <c r="I2428" i="9" s="1"/>
  <c r="K2428" i="9"/>
  <c r="J2429" i="9"/>
  <c r="I2429" i="9" s="1"/>
  <c r="K2429" i="9"/>
  <c r="J2430" i="9"/>
  <c r="I2430" i="9" s="1"/>
  <c r="K2430" i="9"/>
  <c r="J2431" i="9"/>
  <c r="I2431" i="9" s="1"/>
  <c r="K2431" i="9"/>
  <c r="J2432" i="9"/>
  <c r="I2432" i="9" s="1"/>
  <c r="K2432" i="9"/>
  <c r="J2433" i="9"/>
  <c r="I2433" i="9" s="1"/>
  <c r="K2433" i="9"/>
  <c r="J2434" i="9"/>
  <c r="I2434" i="9" s="1"/>
  <c r="K2434" i="9"/>
  <c r="J2435" i="9"/>
  <c r="I2435" i="9" s="1"/>
  <c r="K2435" i="9"/>
  <c r="I2436" i="9"/>
  <c r="J2436" i="9"/>
  <c r="K2436" i="9"/>
  <c r="I2437" i="9"/>
  <c r="J2437" i="9"/>
  <c r="K2437" i="9"/>
  <c r="J2438" i="9"/>
  <c r="I2438" i="9" s="1"/>
  <c r="K2438" i="9"/>
  <c r="I2439" i="9"/>
  <c r="J2439" i="9"/>
  <c r="K2439" i="9"/>
  <c r="J2440" i="9"/>
  <c r="I2440" i="9" s="1"/>
  <c r="K2440" i="9"/>
  <c r="J2441" i="9"/>
  <c r="I2441" i="9" s="1"/>
  <c r="K2441" i="9"/>
  <c r="J2442" i="9"/>
  <c r="I2442" i="9" s="1"/>
  <c r="K2442" i="9"/>
  <c r="J2443" i="9"/>
  <c r="I2443" i="9" s="1"/>
  <c r="K2443" i="9"/>
  <c r="J2444" i="9"/>
  <c r="I2444" i="9" s="1"/>
  <c r="K2444" i="9"/>
  <c r="J2445" i="9"/>
  <c r="I2445" i="9" s="1"/>
  <c r="K2445" i="9"/>
  <c r="J2446" i="9"/>
  <c r="I2446" i="9" s="1"/>
  <c r="K2446" i="9"/>
  <c r="J2447" i="9"/>
  <c r="I2447" i="9" s="1"/>
  <c r="K2447" i="9"/>
  <c r="J2448" i="9"/>
  <c r="I2448" i="9" s="1"/>
  <c r="K2448" i="9"/>
  <c r="J2449" i="9"/>
  <c r="I2449" i="9" s="1"/>
  <c r="K2449" i="9"/>
  <c r="J2450" i="9"/>
  <c r="I2450" i="9" s="1"/>
  <c r="K2450" i="9"/>
  <c r="J2451" i="9"/>
  <c r="I2451" i="9" s="1"/>
  <c r="K2451" i="9"/>
  <c r="I2452" i="9"/>
  <c r="J2452" i="9"/>
  <c r="K2452" i="9"/>
  <c r="I2453" i="9"/>
  <c r="J2453" i="9"/>
  <c r="K2453" i="9"/>
  <c r="J2454" i="9"/>
  <c r="I2454" i="9" s="1"/>
  <c r="K2454" i="9"/>
  <c r="I2455" i="9"/>
  <c r="J2455" i="9"/>
  <c r="K2455" i="9"/>
  <c r="J2456" i="9"/>
  <c r="I2456" i="9" s="1"/>
  <c r="K2456" i="9"/>
  <c r="J2457" i="9"/>
  <c r="I2457" i="9" s="1"/>
  <c r="K2457" i="9"/>
  <c r="J2458" i="9"/>
  <c r="I2458" i="9" s="1"/>
  <c r="K2458" i="9"/>
  <c r="J2459" i="9"/>
  <c r="I2459" i="9" s="1"/>
  <c r="K2459" i="9"/>
  <c r="J2460" i="9"/>
  <c r="I2460" i="9" s="1"/>
  <c r="K2460" i="9"/>
  <c r="I2461" i="9"/>
  <c r="J2461" i="9"/>
  <c r="K2461" i="9"/>
  <c r="J2462" i="9"/>
  <c r="I2462" i="9" s="1"/>
  <c r="K2462" i="9"/>
  <c r="J2463" i="9"/>
  <c r="I2463" i="9" s="1"/>
  <c r="K2463" i="9"/>
  <c r="J2464" i="9"/>
  <c r="I2464" i="9" s="1"/>
  <c r="K2464" i="9"/>
  <c r="J2465" i="9"/>
  <c r="I2465" i="9" s="1"/>
  <c r="K2465" i="9"/>
  <c r="J2466" i="9"/>
  <c r="I2466" i="9" s="1"/>
  <c r="K2466" i="9"/>
  <c r="I2467" i="9"/>
  <c r="J2467" i="9"/>
  <c r="K2467" i="9"/>
  <c r="J2468" i="9"/>
  <c r="I2468" i="9" s="1"/>
  <c r="K2468" i="9"/>
  <c r="I2469" i="9"/>
  <c r="J2469" i="9"/>
  <c r="K2469" i="9"/>
  <c r="J2470" i="9"/>
  <c r="I2470" i="9" s="1"/>
  <c r="K2470" i="9"/>
  <c r="J2471" i="9"/>
  <c r="I2471" i="9" s="1"/>
  <c r="K2471" i="9"/>
  <c r="J2472" i="9"/>
  <c r="I2472" i="9" s="1"/>
  <c r="K2472" i="9"/>
  <c r="J2473" i="9"/>
  <c r="I2473" i="9" s="1"/>
  <c r="K2473" i="9"/>
  <c r="J2474" i="9"/>
  <c r="I2474" i="9" s="1"/>
  <c r="K2474" i="9"/>
  <c r="J2475" i="9"/>
  <c r="I2475" i="9" s="1"/>
  <c r="K2475" i="9"/>
  <c r="J2476" i="9"/>
  <c r="I2476" i="9" s="1"/>
  <c r="K2476" i="9"/>
  <c r="I2477" i="9"/>
  <c r="J2477" i="9"/>
  <c r="K2477" i="9"/>
  <c r="J2478" i="9"/>
  <c r="I2478" i="9" s="1"/>
  <c r="K2478" i="9"/>
  <c r="J2479" i="9"/>
  <c r="I2479" i="9" s="1"/>
  <c r="K2479" i="9"/>
  <c r="J2480" i="9"/>
  <c r="I2480" i="9" s="1"/>
  <c r="K2480" i="9"/>
  <c r="J2481" i="9"/>
  <c r="I2481" i="9" s="1"/>
  <c r="K2481" i="9"/>
  <c r="J2482" i="9"/>
  <c r="I2482" i="9" s="1"/>
  <c r="K2482" i="9"/>
  <c r="I2483" i="9"/>
  <c r="J2483" i="9"/>
  <c r="K2483" i="9"/>
  <c r="J2484" i="9"/>
  <c r="I2484" i="9" s="1"/>
  <c r="K2484" i="9"/>
  <c r="J2485" i="9"/>
  <c r="I2485" i="9" s="1"/>
  <c r="K2485" i="9"/>
  <c r="J2486" i="9"/>
  <c r="I2486" i="9" s="1"/>
  <c r="K2486" i="9"/>
  <c r="I2487" i="9"/>
  <c r="J2487" i="9"/>
  <c r="K2487" i="9"/>
  <c r="J2488" i="9"/>
  <c r="I2488" i="9" s="1"/>
  <c r="K2488" i="9"/>
  <c r="J2489" i="9"/>
  <c r="I2489" i="9" s="1"/>
  <c r="K2489" i="9"/>
  <c r="J2490" i="9"/>
  <c r="I2490" i="9" s="1"/>
  <c r="K2490" i="9"/>
  <c r="J2491" i="9"/>
  <c r="I2491" i="9" s="1"/>
  <c r="K2491" i="9"/>
  <c r="J2492" i="9"/>
  <c r="I2492" i="9" s="1"/>
  <c r="K2492" i="9"/>
  <c r="I2493" i="9"/>
  <c r="J2493" i="9"/>
  <c r="K2493" i="9"/>
  <c r="J2494" i="9"/>
  <c r="I2494" i="9" s="1"/>
  <c r="K2494" i="9"/>
  <c r="J2495" i="9"/>
  <c r="I2495" i="9" s="1"/>
  <c r="K2495" i="9"/>
  <c r="J2496" i="9"/>
  <c r="I2496" i="9" s="1"/>
  <c r="K2496" i="9"/>
  <c r="J2497" i="9"/>
  <c r="I2497" i="9" s="1"/>
  <c r="K2497" i="9"/>
  <c r="J2498" i="9"/>
  <c r="I2498" i="9" s="1"/>
  <c r="K2498" i="9"/>
  <c r="I2499" i="9"/>
  <c r="J2499" i="9"/>
  <c r="K2499" i="9"/>
  <c r="J2500" i="9"/>
  <c r="I2500" i="9" s="1"/>
  <c r="K2500" i="9"/>
  <c r="J2501" i="9"/>
  <c r="I2501" i="9" s="1"/>
  <c r="K2501" i="9"/>
  <c r="J2502" i="9"/>
  <c r="I2502" i="9" s="1"/>
  <c r="K2502" i="9"/>
  <c r="I2503" i="9"/>
  <c r="J2503" i="9"/>
  <c r="K2503" i="9"/>
  <c r="J2504" i="9"/>
  <c r="I2504" i="9" s="1"/>
  <c r="K2504" i="9"/>
  <c r="J2505" i="9"/>
  <c r="I2505" i="9" s="1"/>
  <c r="K2505" i="9"/>
  <c r="J2506" i="9"/>
  <c r="I2506" i="9" s="1"/>
  <c r="K2506" i="9"/>
  <c r="J2507" i="9"/>
  <c r="I2507" i="9" s="1"/>
  <c r="K2507" i="9"/>
  <c r="J2508" i="9"/>
  <c r="I2508" i="9" s="1"/>
  <c r="K2508" i="9"/>
  <c r="I2509" i="9"/>
  <c r="J2509" i="9"/>
  <c r="K2509" i="9"/>
  <c r="J2510" i="9"/>
  <c r="I2510" i="9" s="1"/>
  <c r="K2510" i="9"/>
  <c r="J2511" i="9"/>
  <c r="I2511" i="9" s="1"/>
  <c r="K2511" i="9"/>
  <c r="J2512" i="9"/>
  <c r="I2512" i="9" s="1"/>
  <c r="K2512" i="9"/>
  <c r="J2513" i="9"/>
  <c r="I2513" i="9" s="1"/>
  <c r="K2513" i="9"/>
  <c r="J2514" i="9"/>
  <c r="I2514" i="9" s="1"/>
  <c r="K2514" i="9"/>
  <c r="I2515" i="9"/>
  <c r="J2515" i="9"/>
  <c r="K2515" i="9"/>
  <c r="J2516" i="9"/>
  <c r="I2516" i="9" s="1"/>
  <c r="K2516" i="9"/>
  <c r="J2517" i="9"/>
  <c r="I2517" i="9" s="1"/>
  <c r="K2517" i="9"/>
  <c r="J2518" i="9"/>
  <c r="I2518" i="9" s="1"/>
  <c r="K2518" i="9"/>
  <c r="I2519" i="9"/>
  <c r="J2519" i="9"/>
  <c r="K2519" i="9"/>
  <c r="J2520" i="9"/>
  <c r="I2520" i="9" s="1"/>
  <c r="K2520" i="9"/>
  <c r="J2521" i="9"/>
  <c r="I2521" i="9" s="1"/>
  <c r="K2521" i="9"/>
  <c r="J2522" i="9"/>
  <c r="I2522" i="9" s="1"/>
  <c r="K2522" i="9"/>
  <c r="I2523" i="9"/>
  <c r="J2523" i="9"/>
  <c r="K2523" i="9"/>
  <c r="J2524" i="9"/>
  <c r="I2524" i="9" s="1"/>
  <c r="K2524" i="9"/>
  <c r="I2525" i="9"/>
  <c r="J2525" i="9"/>
  <c r="K2525" i="9"/>
  <c r="J2526" i="9"/>
  <c r="I2526" i="9" s="1"/>
  <c r="K2526" i="9"/>
  <c r="J2527" i="9"/>
  <c r="I2527" i="9" s="1"/>
  <c r="K2527" i="9"/>
  <c r="J2528" i="9"/>
  <c r="I2528" i="9" s="1"/>
  <c r="K2528" i="9"/>
  <c r="J2529" i="9"/>
  <c r="I2529" i="9" s="1"/>
  <c r="K2529" i="9"/>
  <c r="J2530" i="9"/>
  <c r="I2530" i="9" s="1"/>
  <c r="K2530" i="9"/>
  <c r="I2531" i="9"/>
  <c r="J2531" i="9"/>
  <c r="K2531" i="9"/>
  <c r="J2532" i="9"/>
  <c r="I2532" i="9" s="1"/>
  <c r="K2532" i="9"/>
  <c r="J2533" i="9"/>
  <c r="I2533" i="9" s="1"/>
  <c r="K2533" i="9"/>
  <c r="J2534" i="9"/>
  <c r="I2534" i="9" s="1"/>
  <c r="K2534" i="9"/>
  <c r="I2535" i="9"/>
  <c r="J2535" i="9"/>
  <c r="K2535" i="9"/>
  <c r="J2536" i="9"/>
  <c r="I2536" i="9" s="1"/>
  <c r="K2536" i="9"/>
  <c r="J2537" i="9"/>
  <c r="I2537" i="9" s="1"/>
  <c r="K2537" i="9"/>
  <c r="J2538" i="9"/>
  <c r="I2538" i="9" s="1"/>
  <c r="K2538" i="9"/>
  <c r="J2539" i="9"/>
  <c r="I2539" i="9" s="1"/>
  <c r="K2539" i="9"/>
  <c r="J2540" i="9"/>
  <c r="I2540" i="9" s="1"/>
  <c r="K2540" i="9"/>
  <c r="I2541" i="9"/>
  <c r="J2541" i="9"/>
  <c r="K2541" i="9"/>
  <c r="J2542" i="9"/>
  <c r="I2542" i="9" s="1"/>
  <c r="K2542" i="9"/>
  <c r="J2543" i="9"/>
  <c r="I2543" i="9" s="1"/>
  <c r="K2543" i="9"/>
  <c r="J2544" i="9"/>
  <c r="I2544" i="9" s="1"/>
  <c r="K2544" i="9"/>
  <c r="J2545" i="9"/>
  <c r="I2545" i="9" s="1"/>
  <c r="K2545" i="9"/>
  <c r="J2546" i="9"/>
  <c r="I2546" i="9" s="1"/>
  <c r="K2546" i="9"/>
  <c r="I2547" i="9"/>
  <c r="J2547" i="9"/>
  <c r="K2547" i="9"/>
  <c r="J2548" i="9"/>
  <c r="I2548" i="9" s="1"/>
  <c r="K2548" i="9"/>
  <c r="J2549" i="9"/>
  <c r="I2549" i="9" s="1"/>
  <c r="K2549" i="9"/>
  <c r="J2550" i="9"/>
  <c r="I2550" i="9" s="1"/>
  <c r="K2550" i="9"/>
  <c r="I2551" i="9"/>
  <c r="J2551" i="9"/>
  <c r="K2551" i="9"/>
  <c r="J2552" i="9"/>
  <c r="I2552" i="9" s="1"/>
  <c r="K2552" i="9"/>
  <c r="J2553" i="9"/>
  <c r="I2553" i="9" s="1"/>
  <c r="K2553" i="9"/>
  <c r="J2554" i="9"/>
  <c r="I2554" i="9" s="1"/>
  <c r="K2554" i="9"/>
  <c r="I2555" i="9"/>
  <c r="J2555" i="9"/>
  <c r="K2555" i="9"/>
  <c r="J2556" i="9"/>
  <c r="I2556" i="9" s="1"/>
  <c r="K2556" i="9"/>
  <c r="I2557" i="9"/>
  <c r="J2557" i="9"/>
  <c r="K2557" i="9"/>
  <c r="J2558" i="9"/>
  <c r="I2558" i="9" s="1"/>
  <c r="K2558" i="9"/>
  <c r="J2559" i="9"/>
  <c r="I2559" i="9" s="1"/>
  <c r="K2559" i="9"/>
  <c r="J2560" i="9"/>
  <c r="I2560" i="9" s="1"/>
  <c r="K2560" i="9"/>
  <c r="J2561" i="9"/>
  <c r="I2561" i="9" s="1"/>
  <c r="K2561" i="9"/>
  <c r="J2562" i="9"/>
  <c r="I2562" i="9" s="1"/>
  <c r="K2562" i="9"/>
  <c r="I2563" i="9"/>
  <c r="J2563" i="9"/>
  <c r="K2563" i="9"/>
  <c r="J2564" i="9"/>
  <c r="I2564" i="9" s="1"/>
  <c r="K2564" i="9"/>
  <c r="J2565" i="9"/>
  <c r="I2565" i="9" s="1"/>
  <c r="K2565" i="9"/>
  <c r="J2566" i="9"/>
  <c r="I2566" i="9" s="1"/>
  <c r="K2566" i="9"/>
  <c r="I2567" i="9"/>
  <c r="J2567" i="9"/>
  <c r="K2567" i="9"/>
  <c r="J2568" i="9"/>
  <c r="I2568" i="9" s="1"/>
  <c r="K2568" i="9"/>
  <c r="J2569" i="9"/>
  <c r="I2569" i="9" s="1"/>
  <c r="K2569" i="9"/>
  <c r="J2570" i="9"/>
  <c r="I2570" i="9" s="1"/>
  <c r="K2570" i="9"/>
  <c r="J2571" i="9"/>
  <c r="I2571" i="9" s="1"/>
  <c r="K2571" i="9"/>
  <c r="J2572" i="9"/>
  <c r="I2572" i="9" s="1"/>
  <c r="K2572" i="9"/>
  <c r="I2573" i="9"/>
  <c r="J2573" i="9"/>
  <c r="K2573" i="9"/>
  <c r="J2574" i="9"/>
  <c r="I2574" i="9" s="1"/>
  <c r="K2574" i="9"/>
  <c r="J2575" i="9"/>
  <c r="I2575" i="9" s="1"/>
  <c r="K2575" i="9"/>
  <c r="J2576" i="9"/>
  <c r="I2576" i="9" s="1"/>
  <c r="K2576" i="9"/>
  <c r="J2577" i="9"/>
  <c r="I2577" i="9" s="1"/>
  <c r="K2577" i="9"/>
  <c r="J2578" i="9"/>
  <c r="I2578" i="9" s="1"/>
  <c r="K2578" i="9"/>
  <c r="I2579" i="9"/>
  <c r="J2579" i="9"/>
  <c r="K2579" i="9"/>
  <c r="J2580" i="9"/>
  <c r="I2580" i="9" s="1"/>
  <c r="K2580" i="9"/>
  <c r="J2581" i="9"/>
  <c r="I2581" i="9" s="1"/>
  <c r="K2581" i="9"/>
  <c r="J2582" i="9"/>
  <c r="I2582" i="9" s="1"/>
  <c r="K2582" i="9"/>
  <c r="I2583" i="9"/>
  <c r="J2583" i="9"/>
  <c r="K2583" i="9"/>
  <c r="J2584" i="9"/>
  <c r="I2584" i="9" s="1"/>
  <c r="K2584" i="9"/>
  <c r="J2585" i="9"/>
  <c r="I2585" i="9" s="1"/>
  <c r="K2585" i="9"/>
  <c r="J2586" i="9"/>
  <c r="I2586" i="9" s="1"/>
  <c r="K2586" i="9"/>
  <c r="I2587" i="9"/>
  <c r="J2587" i="9"/>
  <c r="K2587" i="9"/>
  <c r="J2588" i="9"/>
  <c r="I2588" i="9" s="1"/>
  <c r="K2588" i="9"/>
  <c r="I2589" i="9"/>
  <c r="J2589" i="9"/>
  <c r="K2589" i="9"/>
  <c r="J2590" i="9"/>
  <c r="I2590" i="9" s="1"/>
  <c r="K2590" i="9"/>
  <c r="J2591" i="9"/>
  <c r="I2591" i="9" s="1"/>
  <c r="K2591" i="9"/>
  <c r="J2592" i="9"/>
  <c r="I2592" i="9" s="1"/>
  <c r="K2592" i="9"/>
  <c r="J2593" i="9"/>
  <c r="I2593" i="9" s="1"/>
  <c r="K2593" i="9"/>
  <c r="J2594" i="9"/>
  <c r="I2594" i="9" s="1"/>
  <c r="K2594" i="9"/>
  <c r="I2595" i="9"/>
  <c r="J2595" i="9"/>
  <c r="K2595" i="9"/>
  <c r="J2596" i="9"/>
  <c r="I2596" i="9" s="1"/>
  <c r="K2596" i="9"/>
  <c r="J2597" i="9"/>
  <c r="I2597" i="9" s="1"/>
  <c r="K2597" i="9"/>
  <c r="J2598" i="9"/>
  <c r="I2598" i="9" s="1"/>
  <c r="K2598" i="9"/>
  <c r="J2599" i="9"/>
  <c r="I2599" i="9" s="1"/>
  <c r="K2599" i="9"/>
  <c r="J2600" i="9"/>
  <c r="I2600" i="9" s="1"/>
  <c r="K2600" i="9"/>
  <c r="J2601" i="9"/>
  <c r="I2601" i="9" s="1"/>
  <c r="K2601" i="9"/>
  <c r="J2602" i="9"/>
  <c r="I2602" i="9" s="1"/>
  <c r="K2602" i="9"/>
  <c r="J2603" i="9"/>
  <c r="I2603" i="9" s="1"/>
  <c r="K2603" i="9"/>
  <c r="J2604" i="9"/>
  <c r="I2604" i="9" s="1"/>
  <c r="K2604" i="9"/>
  <c r="I2605" i="9"/>
  <c r="J2605" i="9"/>
  <c r="K2605" i="9"/>
  <c r="J2606" i="9"/>
  <c r="I2606" i="9" s="1"/>
  <c r="K2606" i="9"/>
  <c r="J2607" i="9"/>
  <c r="I2607" i="9" s="1"/>
  <c r="K2607" i="9"/>
  <c r="J2608" i="9"/>
  <c r="I2608" i="9" s="1"/>
  <c r="K2608" i="9"/>
  <c r="J2609" i="9"/>
  <c r="I2609" i="9" s="1"/>
  <c r="K2609" i="9"/>
  <c r="J2610" i="9"/>
  <c r="I2610" i="9" s="1"/>
  <c r="K2610" i="9"/>
  <c r="I2611" i="9"/>
  <c r="J2611" i="9"/>
  <c r="K2611" i="9"/>
  <c r="J2612" i="9"/>
  <c r="I2612" i="9" s="1"/>
  <c r="K2612" i="9"/>
  <c r="J2613" i="9"/>
  <c r="I2613" i="9" s="1"/>
  <c r="K2613" i="9"/>
  <c r="J2614" i="9"/>
  <c r="I2614" i="9" s="1"/>
  <c r="K2614" i="9"/>
  <c r="I2615" i="9"/>
  <c r="J2615" i="9"/>
  <c r="K2615" i="9"/>
  <c r="J2616" i="9"/>
  <c r="I2616" i="9" s="1"/>
  <c r="K2616" i="9"/>
  <c r="J2617" i="9"/>
  <c r="I2617" i="9" s="1"/>
  <c r="K2617" i="9"/>
  <c r="J2618" i="9"/>
  <c r="I2618" i="9" s="1"/>
  <c r="K2618" i="9"/>
  <c r="J2619" i="9"/>
  <c r="I2619" i="9" s="1"/>
  <c r="K2619" i="9"/>
  <c r="J2620" i="9"/>
  <c r="I2620" i="9" s="1"/>
  <c r="K2620" i="9"/>
  <c r="I2621" i="9"/>
  <c r="J2621" i="9"/>
  <c r="K2621" i="9"/>
  <c r="J2622" i="9"/>
  <c r="I2622" i="9" s="1"/>
  <c r="K2622" i="9"/>
  <c r="J2623" i="9"/>
  <c r="I2623" i="9" s="1"/>
  <c r="K2623" i="9"/>
  <c r="J2624" i="9"/>
  <c r="I2624" i="9" s="1"/>
  <c r="K2624" i="9"/>
  <c r="J2625" i="9"/>
  <c r="I2625" i="9" s="1"/>
  <c r="K2625" i="9"/>
  <c r="J2626" i="9"/>
  <c r="I2626" i="9" s="1"/>
  <c r="K2626" i="9"/>
  <c r="I2627" i="9"/>
  <c r="J2627" i="9"/>
  <c r="K2627" i="9"/>
  <c r="J2628" i="9"/>
  <c r="I2628" i="9" s="1"/>
  <c r="K2628" i="9"/>
  <c r="J2629" i="9"/>
  <c r="I2629" i="9" s="1"/>
  <c r="K2629" i="9"/>
  <c r="J2630" i="9"/>
  <c r="I2630" i="9" s="1"/>
  <c r="K2630" i="9"/>
  <c r="I2631" i="9"/>
  <c r="J2631" i="9"/>
  <c r="K2631" i="9"/>
  <c r="J2632" i="9"/>
  <c r="I2632" i="9" s="1"/>
  <c r="K2632" i="9"/>
  <c r="J2633" i="9"/>
  <c r="I2633" i="9" s="1"/>
  <c r="K2633" i="9"/>
  <c r="J2634" i="9"/>
  <c r="I2634" i="9" s="1"/>
  <c r="K2634" i="9"/>
  <c r="I2635" i="9"/>
  <c r="J2635" i="9"/>
  <c r="K2635" i="9"/>
  <c r="J2636" i="9"/>
  <c r="I2636" i="9" s="1"/>
  <c r="K2636" i="9"/>
  <c r="I2637" i="9"/>
  <c r="J2637" i="9"/>
  <c r="K2637" i="9"/>
  <c r="J2638" i="9"/>
  <c r="I2638" i="9" s="1"/>
  <c r="K2638" i="9"/>
  <c r="J2639" i="9"/>
  <c r="I2639" i="9" s="1"/>
  <c r="K2639" i="9"/>
  <c r="J2640" i="9"/>
  <c r="I2640" i="9" s="1"/>
  <c r="K2640" i="9"/>
  <c r="J2641" i="9"/>
  <c r="I2641" i="9" s="1"/>
  <c r="K2641" i="9"/>
  <c r="J2642" i="9"/>
  <c r="I2642" i="9" s="1"/>
  <c r="K2642" i="9"/>
  <c r="I2643" i="9"/>
  <c r="J2643" i="9"/>
  <c r="K2643" i="9"/>
  <c r="J2644" i="9"/>
  <c r="I2644" i="9" s="1"/>
  <c r="K2644" i="9"/>
  <c r="I2645" i="9"/>
  <c r="J2645" i="9"/>
  <c r="K2645" i="9"/>
  <c r="J2646" i="9"/>
  <c r="I2646" i="9" s="1"/>
  <c r="K2646" i="9"/>
  <c r="I2647" i="9"/>
  <c r="J2647" i="9"/>
  <c r="K2647" i="9"/>
  <c r="J2648" i="9"/>
  <c r="I2648" i="9" s="1"/>
  <c r="K2648" i="9"/>
  <c r="J2649" i="9"/>
  <c r="I2649" i="9" s="1"/>
  <c r="K2649" i="9"/>
  <c r="J2650" i="9"/>
  <c r="I2650" i="9" s="1"/>
  <c r="K2650" i="9"/>
  <c r="I2651" i="9"/>
  <c r="J2651" i="9"/>
  <c r="K2651" i="9"/>
  <c r="J2652" i="9"/>
  <c r="I2652" i="9" s="1"/>
  <c r="K2652" i="9"/>
  <c r="I2653" i="9"/>
  <c r="J2653" i="9"/>
  <c r="K2653" i="9"/>
  <c r="J2654" i="9"/>
  <c r="I2654" i="9" s="1"/>
  <c r="K2654" i="9"/>
  <c r="J2655" i="9"/>
  <c r="I2655" i="9" s="1"/>
  <c r="K2655" i="9"/>
  <c r="J2656" i="9"/>
  <c r="I2656" i="9" s="1"/>
  <c r="K2656" i="9"/>
  <c r="J2657" i="9"/>
  <c r="I2657" i="9" s="1"/>
  <c r="K2657" i="9"/>
  <c r="J2658" i="9"/>
  <c r="I2658" i="9" s="1"/>
  <c r="K2658" i="9"/>
  <c r="I2659" i="9"/>
  <c r="J2659" i="9"/>
  <c r="K2659" i="9"/>
  <c r="J2660" i="9"/>
  <c r="I2660" i="9" s="1"/>
  <c r="K2660" i="9"/>
  <c r="I2661" i="9"/>
  <c r="J2661" i="9"/>
  <c r="K2661" i="9"/>
  <c r="J2662" i="9"/>
  <c r="I2662" i="9" s="1"/>
  <c r="K2662" i="9"/>
  <c r="I2663" i="9"/>
  <c r="J2663" i="9"/>
  <c r="K2663" i="9"/>
  <c r="J2664" i="9"/>
  <c r="I2664" i="9" s="1"/>
  <c r="K2664" i="9"/>
  <c r="J2665" i="9"/>
  <c r="I2665" i="9" s="1"/>
  <c r="K2665" i="9"/>
  <c r="J2666" i="9"/>
  <c r="I2666" i="9" s="1"/>
  <c r="K2666" i="9"/>
  <c r="J2667" i="9"/>
  <c r="I2667" i="9" s="1"/>
  <c r="K2667" i="9"/>
  <c r="J2668" i="9"/>
  <c r="I2668" i="9" s="1"/>
  <c r="K2668" i="9"/>
  <c r="I2669" i="9"/>
  <c r="J2669" i="9"/>
  <c r="K2669" i="9"/>
  <c r="J2670" i="9"/>
  <c r="I2670" i="9" s="1"/>
  <c r="K2670" i="9"/>
  <c r="I2671" i="9"/>
  <c r="J2671" i="9"/>
  <c r="K2671" i="9"/>
  <c r="J2672" i="9"/>
  <c r="I2672" i="9" s="1"/>
  <c r="K2672" i="9"/>
  <c r="I2673" i="9"/>
  <c r="J2673" i="9"/>
  <c r="K2673" i="9"/>
  <c r="J2674" i="9"/>
  <c r="I2674" i="9" s="1"/>
  <c r="K2674" i="9"/>
  <c r="J2675" i="9"/>
  <c r="I2675" i="9" s="1"/>
  <c r="K2675" i="9"/>
  <c r="J2676" i="9"/>
  <c r="I2676" i="9" s="1"/>
  <c r="K2676" i="9"/>
  <c r="J2677" i="9"/>
  <c r="I2677" i="9" s="1"/>
  <c r="K2677" i="9"/>
  <c r="J2678" i="9"/>
  <c r="I2678" i="9" s="1"/>
  <c r="K2678" i="9"/>
  <c r="I2679" i="9"/>
  <c r="J2679" i="9"/>
  <c r="K2679" i="9"/>
  <c r="J2680" i="9"/>
  <c r="I2680" i="9" s="1"/>
  <c r="K2680" i="9"/>
  <c r="I2681" i="9"/>
  <c r="J2681" i="9"/>
  <c r="K2681" i="9"/>
  <c r="J2682" i="9"/>
  <c r="I2682" i="9" s="1"/>
  <c r="K2682" i="9"/>
  <c r="J2683" i="9"/>
  <c r="I2683" i="9" s="1"/>
  <c r="K2683" i="9"/>
  <c r="J2684" i="9"/>
  <c r="I2684" i="9" s="1"/>
  <c r="K2684" i="9"/>
  <c r="I2685" i="9"/>
  <c r="J2685" i="9"/>
  <c r="K2685" i="9"/>
  <c r="J2686" i="9"/>
  <c r="I2686" i="9" s="1"/>
  <c r="K2686" i="9"/>
  <c r="J2687" i="9"/>
  <c r="I2687" i="9" s="1"/>
  <c r="K2687" i="9"/>
  <c r="J2688" i="9"/>
  <c r="I2688" i="9" s="1"/>
  <c r="K2688" i="9"/>
  <c r="I2689" i="9"/>
  <c r="J2689" i="9"/>
  <c r="K2689" i="9"/>
  <c r="J2690" i="9"/>
  <c r="I2690" i="9" s="1"/>
  <c r="K2690" i="9"/>
  <c r="J2691" i="9"/>
  <c r="I2691" i="9" s="1"/>
  <c r="K2691" i="9"/>
  <c r="J2692" i="9"/>
  <c r="I2692" i="9" s="1"/>
  <c r="K2692" i="9"/>
  <c r="J2693" i="9"/>
  <c r="I2693" i="9" s="1"/>
  <c r="K2693" i="9"/>
  <c r="J2694" i="9"/>
  <c r="I2694" i="9" s="1"/>
  <c r="K2694" i="9"/>
  <c r="J2695" i="9"/>
  <c r="I2695" i="9" s="1"/>
  <c r="K2695" i="9"/>
  <c r="J2696" i="9"/>
  <c r="I2696" i="9" s="1"/>
  <c r="K2696" i="9"/>
  <c r="J2697" i="9"/>
  <c r="I2697" i="9" s="1"/>
  <c r="K2697" i="9"/>
  <c r="J2698" i="9"/>
  <c r="I2698" i="9" s="1"/>
  <c r="K2698" i="9"/>
  <c r="J2699" i="9"/>
  <c r="I2699" i="9" s="1"/>
  <c r="K2699" i="9"/>
  <c r="J2700" i="9"/>
  <c r="I2700" i="9" s="1"/>
  <c r="K2700" i="9"/>
  <c r="I2701" i="9"/>
  <c r="J2701" i="9"/>
  <c r="K2701" i="9"/>
  <c r="J2702" i="9"/>
  <c r="I2702" i="9" s="1"/>
  <c r="K2702" i="9"/>
  <c r="J2703" i="9"/>
  <c r="I2703" i="9" s="1"/>
  <c r="K2703" i="9"/>
  <c r="J2704" i="9"/>
  <c r="I2704" i="9" s="1"/>
  <c r="K2704" i="9"/>
  <c r="J2705" i="9"/>
  <c r="I2705" i="9" s="1"/>
  <c r="K2705" i="9"/>
  <c r="J2706" i="9"/>
  <c r="I2706" i="9" s="1"/>
  <c r="K2706" i="9"/>
  <c r="J2707" i="9"/>
  <c r="I2707" i="9" s="1"/>
  <c r="K2707" i="9"/>
  <c r="J2708" i="9"/>
  <c r="I2708" i="9" s="1"/>
  <c r="K2708" i="9"/>
  <c r="J2709" i="9"/>
  <c r="I2709" i="9" s="1"/>
  <c r="K2709" i="9"/>
  <c r="J2710" i="9"/>
  <c r="I2710" i="9" s="1"/>
  <c r="K2710" i="9"/>
  <c r="I2711" i="9"/>
  <c r="J2711" i="9"/>
  <c r="K2711" i="9"/>
  <c r="J2712" i="9"/>
  <c r="I2712" i="9" s="1"/>
  <c r="K2712" i="9"/>
  <c r="J2713" i="9"/>
  <c r="I2713" i="9" s="1"/>
  <c r="K2713" i="9"/>
  <c r="J2714" i="9"/>
  <c r="I2714" i="9" s="1"/>
  <c r="K2714" i="9"/>
  <c r="J2715" i="9"/>
  <c r="I2715" i="9" s="1"/>
  <c r="K2715" i="9"/>
  <c r="J2716" i="9"/>
  <c r="I2716" i="9" s="1"/>
  <c r="K2716" i="9"/>
  <c r="I2717" i="9"/>
  <c r="J2717" i="9"/>
  <c r="K2717" i="9"/>
  <c r="J2718" i="9"/>
  <c r="I2718" i="9" s="1"/>
  <c r="K2718" i="9"/>
  <c r="J2719" i="9"/>
  <c r="I2719" i="9" s="1"/>
  <c r="K2719" i="9"/>
  <c r="J2720" i="9"/>
  <c r="I2720" i="9" s="1"/>
  <c r="K2720" i="9"/>
  <c r="I2721" i="9"/>
  <c r="J2721" i="9"/>
  <c r="K2721" i="9"/>
  <c r="J2722" i="9"/>
  <c r="I2722" i="9" s="1"/>
  <c r="K2722" i="9"/>
  <c r="J2723" i="9"/>
  <c r="I2723" i="9" s="1"/>
  <c r="K2723" i="9"/>
  <c r="J2724" i="9"/>
  <c r="I2724" i="9" s="1"/>
  <c r="K2724" i="9"/>
  <c r="I2725" i="9"/>
  <c r="J2725" i="9"/>
  <c r="K2725" i="9"/>
  <c r="J2726" i="9"/>
  <c r="I2726" i="9" s="1"/>
  <c r="K2726" i="9"/>
  <c r="I2727" i="9"/>
  <c r="J2727" i="9"/>
  <c r="K2727" i="9"/>
  <c r="J2728" i="9"/>
  <c r="I2728" i="9" s="1"/>
  <c r="K2728" i="9"/>
  <c r="J2729" i="9"/>
  <c r="I2729" i="9" s="1"/>
  <c r="K2729" i="9"/>
  <c r="J2730" i="9"/>
  <c r="I2730" i="9" s="1"/>
  <c r="K2730" i="9"/>
  <c r="J2731" i="9"/>
  <c r="I2731" i="9" s="1"/>
  <c r="K2731" i="9"/>
  <c r="J2732" i="9"/>
  <c r="I2732" i="9" s="1"/>
  <c r="K2732" i="9"/>
  <c r="I2733" i="9"/>
  <c r="J2733" i="9"/>
  <c r="K2733" i="9"/>
  <c r="J2734" i="9"/>
  <c r="I2734" i="9" s="1"/>
  <c r="K2734" i="9"/>
  <c r="I2735" i="9"/>
  <c r="J2735" i="9"/>
  <c r="K2735" i="9"/>
  <c r="J2736" i="9"/>
  <c r="I2736" i="9" s="1"/>
  <c r="K2736" i="9"/>
  <c r="I2737" i="9"/>
  <c r="J2737" i="9"/>
  <c r="K2737" i="9"/>
  <c r="J2738" i="9"/>
  <c r="I2738" i="9" s="1"/>
  <c r="K2738" i="9"/>
  <c r="J2739" i="9"/>
  <c r="I2739" i="9" s="1"/>
  <c r="K2739" i="9"/>
  <c r="J2740" i="9"/>
  <c r="I2740" i="9" s="1"/>
  <c r="K2740" i="9"/>
  <c r="J2741" i="9"/>
  <c r="I2741" i="9" s="1"/>
  <c r="K2741" i="9"/>
  <c r="J2742" i="9"/>
  <c r="I2742" i="9" s="1"/>
  <c r="K2742" i="9"/>
  <c r="I2743" i="9"/>
  <c r="J2743" i="9"/>
  <c r="K2743" i="9"/>
  <c r="J2744" i="9"/>
  <c r="I2744" i="9" s="1"/>
  <c r="K2744" i="9"/>
  <c r="I2745" i="9"/>
  <c r="J2745" i="9"/>
  <c r="K2745" i="9"/>
  <c r="J2746" i="9"/>
  <c r="I2746" i="9" s="1"/>
  <c r="K2746" i="9"/>
  <c r="J2747" i="9"/>
  <c r="I2747" i="9" s="1"/>
  <c r="K2747" i="9"/>
  <c r="J2748" i="9"/>
  <c r="I2748" i="9" s="1"/>
  <c r="K2748" i="9"/>
  <c r="J2749" i="9"/>
  <c r="I2749" i="9" s="1"/>
  <c r="K2749" i="9"/>
  <c r="J2750" i="9"/>
  <c r="I2750" i="9" s="1"/>
  <c r="K2750" i="9"/>
  <c r="J2751" i="9"/>
  <c r="I2751" i="9" s="1"/>
  <c r="K2751" i="9"/>
  <c r="J2752" i="9"/>
  <c r="I2752" i="9" s="1"/>
  <c r="K2752" i="9"/>
  <c r="I2753" i="9"/>
  <c r="J2753" i="9"/>
  <c r="K2753" i="9"/>
  <c r="J2754" i="9"/>
  <c r="I2754" i="9" s="1"/>
  <c r="K2754" i="9"/>
  <c r="J2755" i="9"/>
  <c r="I2755" i="9" s="1"/>
  <c r="K2755" i="9"/>
  <c r="J2756" i="9"/>
  <c r="I2756" i="9" s="1"/>
  <c r="K2756" i="9"/>
  <c r="J2757" i="9"/>
  <c r="I2757" i="9" s="1"/>
  <c r="K2757" i="9"/>
  <c r="J2758" i="9"/>
  <c r="I2758" i="9" s="1"/>
  <c r="K2758" i="9"/>
  <c r="J2759" i="9"/>
  <c r="I2759" i="9" s="1"/>
  <c r="K2759" i="9"/>
  <c r="J2760" i="9"/>
  <c r="I2760" i="9" s="1"/>
  <c r="K2760" i="9"/>
  <c r="J2761" i="9"/>
  <c r="I2761" i="9" s="1"/>
  <c r="K2761" i="9"/>
  <c r="J2762" i="9"/>
  <c r="I2762" i="9" s="1"/>
  <c r="K2762" i="9"/>
  <c r="J2763" i="9"/>
  <c r="I2763" i="9" s="1"/>
  <c r="K2763" i="9"/>
  <c r="J2764" i="9"/>
  <c r="I2764" i="9" s="1"/>
  <c r="K2764" i="9"/>
  <c r="I2765" i="9"/>
  <c r="J2765" i="9"/>
  <c r="K2765" i="9"/>
  <c r="J2766" i="9"/>
  <c r="I2766" i="9" s="1"/>
  <c r="K2766" i="9"/>
  <c r="J2767" i="9"/>
  <c r="I2767" i="9" s="1"/>
  <c r="K2767" i="9"/>
  <c r="J2768" i="9"/>
  <c r="I2768" i="9" s="1"/>
  <c r="K2768" i="9"/>
  <c r="J2769" i="9"/>
  <c r="I2769" i="9" s="1"/>
  <c r="K2769" i="9"/>
  <c r="J2770" i="9"/>
  <c r="I2770" i="9" s="1"/>
  <c r="K2770" i="9"/>
  <c r="J2771" i="9"/>
  <c r="I2771" i="9" s="1"/>
  <c r="K2771" i="9"/>
  <c r="J2772" i="9"/>
  <c r="I2772" i="9" s="1"/>
  <c r="K2772" i="9"/>
  <c r="J2773" i="9"/>
  <c r="I2773" i="9" s="1"/>
  <c r="K2773" i="9"/>
  <c r="J2774" i="9"/>
  <c r="I2774" i="9" s="1"/>
  <c r="K2774" i="9"/>
  <c r="I2775" i="9"/>
  <c r="J2775" i="9"/>
  <c r="K2775" i="9"/>
  <c r="J2776" i="9"/>
  <c r="I2776" i="9" s="1"/>
  <c r="K2776" i="9"/>
  <c r="J2777" i="9"/>
  <c r="I2777" i="9" s="1"/>
  <c r="K2777" i="9"/>
  <c r="J2778" i="9"/>
  <c r="I2778" i="9" s="1"/>
  <c r="K2778" i="9"/>
  <c r="J2779" i="9"/>
  <c r="I2779" i="9" s="1"/>
  <c r="K2779" i="9"/>
  <c r="J2780" i="9"/>
  <c r="I2780" i="9" s="1"/>
  <c r="K2780" i="9"/>
  <c r="I2781" i="9"/>
  <c r="J2781" i="9"/>
  <c r="K2781" i="9"/>
  <c r="J2782" i="9"/>
  <c r="I2782" i="9" s="1"/>
  <c r="K2782" i="9"/>
  <c r="J2783" i="9"/>
  <c r="I2783" i="9" s="1"/>
  <c r="K2783" i="9"/>
  <c r="J2784" i="9"/>
  <c r="I2784" i="9" s="1"/>
  <c r="K2784" i="9"/>
  <c r="I2785" i="9"/>
  <c r="J2785" i="9"/>
  <c r="K2785" i="9"/>
  <c r="J2786" i="9"/>
  <c r="I2786" i="9" s="1"/>
  <c r="K2786" i="9"/>
  <c r="J2787" i="9"/>
  <c r="I2787" i="9" s="1"/>
  <c r="K2787" i="9"/>
  <c r="J2788" i="9"/>
  <c r="I2788" i="9" s="1"/>
  <c r="K2788" i="9"/>
  <c r="I2789" i="9"/>
  <c r="J2789" i="9"/>
  <c r="K2789" i="9"/>
  <c r="J2790" i="9"/>
  <c r="I2790" i="9" s="1"/>
  <c r="K2790" i="9"/>
  <c r="I2791" i="9"/>
  <c r="J2791" i="9"/>
  <c r="K2791" i="9"/>
  <c r="J2792" i="9"/>
  <c r="I2792" i="9" s="1"/>
  <c r="K2792" i="9"/>
  <c r="J2793" i="9"/>
  <c r="I2793" i="9" s="1"/>
  <c r="K2793" i="9"/>
  <c r="J2794" i="9"/>
  <c r="I2794" i="9" s="1"/>
  <c r="K2794" i="9"/>
  <c r="J2795" i="9"/>
  <c r="I2795" i="9" s="1"/>
  <c r="K2795" i="9"/>
  <c r="J2796" i="9"/>
  <c r="I2796" i="9" s="1"/>
  <c r="K2796" i="9"/>
  <c r="I2797" i="9"/>
  <c r="J2797" i="9"/>
  <c r="K2797" i="9"/>
  <c r="J2798" i="9"/>
  <c r="I2798" i="9" s="1"/>
  <c r="K2798" i="9"/>
  <c r="I2799" i="9"/>
  <c r="J2799" i="9"/>
  <c r="K2799" i="9"/>
  <c r="J2800" i="9"/>
  <c r="I2800" i="9" s="1"/>
  <c r="K2800" i="9"/>
  <c r="I2801" i="9"/>
  <c r="J2801" i="9"/>
  <c r="K2801" i="9"/>
  <c r="J2802" i="9"/>
  <c r="I2802" i="9" s="1"/>
  <c r="K2802" i="9"/>
  <c r="J2803" i="9"/>
  <c r="I2803" i="9" s="1"/>
  <c r="K2803" i="9"/>
  <c r="J2804" i="9"/>
  <c r="I2804" i="9" s="1"/>
  <c r="K2804" i="9"/>
  <c r="J2805" i="9"/>
  <c r="I2805" i="9" s="1"/>
  <c r="K2805" i="9"/>
  <c r="J2806" i="9"/>
  <c r="I2806" i="9" s="1"/>
  <c r="K2806" i="9"/>
  <c r="I2807" i="9"/>
  <c r="J2807" i="9"/>
  <c r="K2807" i="9"/>
  <c r="J2808" i="9"/>
  <c r="I2808" i="9" s="1"/>
  <c r="K2808" i="9"/>
  <c r="I2809" i="9"/>
  <c r="J2809" i="9"/>
  <c r="K2809" i="9"/>
  <c r="J2810" i="9"/>
  <c r="I2810" i="9" s="1"/>
  <c r="K2810" i="9"/>
  <c r="J2811" i="9"/>
  <c r="I2811" i="9" s="1"/>
  <c r="K2811" i="9"/>
  <c r="J2812" i="9"/>
  <c r="I2812" i="9" s="1"/>
  <c r="K2812" i="9"/>
  <c r="I2813" i="9"/>
  <c r="J2813" i="9"/>
  <c r="K2813" i="9"/>
  <c r="J2814" i="9"/>
  <c r="I2814" i="9" s="1"/>
  <c r="K2814" i="9"/>
  <c r="J2815" i="9"/>
  <c r="I2815" i="9" s="1"/>
  <c r="K2815" i="9"/>
  <c r="J2816" i="9"/>
  <c r="I2816" i="9" s="1"/>
  <c r="K2816" i="9"/>
  <c r="I2817" i="9"/>
  <c r="J2817" i="9"/>
  <c r="K2817" i="9"/>
  <c r="J2818" i="9"/>
  <c r="I2818" i="9" s="1"/>
  <c r="K2818" i="9"/>
  <c r="J2819" i="9"/>
  <c r="I2819" i="9" s="1"/>
  <c r="K2819" i="9"/>
  <c r="J2820" i="9"/>
  <c r="I2820" i="9" s="1"/>
  <c r="K2820" i="9"/>
  <c r="J2821" i="9"/>
  <c r="I2821" i="9" s="1"/>
  <c r="K2821" i="9"/>
  <c r="J2822" i="9"/>
  <c r="I2822" i="9" s="1"/>
  <c r="K2822" i="9"/>
  <c r="I2823" i="9"/>
  <c r="J2823" i="9"/>
  <c r="K2823" i="9"/>
  <c r="J2824" i="9"/>
  <c r="I2824" i="9" s="1"/>
  <c r="K2824" i="9"/>
  <c r="J2825" i="9"/>
  <c r="I2825" i="9" s="1"/>
  <c r="K2825" i="9"/>
  <c r="J2826" i="9"/>
  <c r="I2826" i="9" s="1"/>
  <c r="K2826" i="9"/>
  <c r="J2827" i="9"/>
  <c r="I2827" i="9" s="1"/>
  <c r="K2827" i="9"/>
  <c r="J2828" i="9"/>
  <c r="I2828" i="9" s="1"/>
  <c r="K2828" i="9"/>
  <c r="I2829" i="9"/>
  <c r="J2829" i="9"/>
  <c r="K2829" i="9"/>
  <c r="J2830" i="9"/>
  <c r="I2830" i="9" s="1"/>
  <c r="K2830" i="9"/>
  <c r="J2831" i="9"/>
  <c r="I2831" i="9" s="1"/>
  <c r="K2831" i="9"/>
  <c r="J2832" i="9"/>
  <c r="I2832" i="9" s="1"/>
  <c r="K2832" i="9"/>
  <c r="I2833" i="9"/>
  <c r="J2833" i="9"/>
  <c r="K2833" i="9"/>
  <c r="J2834" i="9"/>
  <c r="I2834" i="9" s="1"/>
  <c r="K2834" i="9"/>
  <c r="J2835" i="9"/>
  <c r="I2835" i="9" s="1"/>
  <c r="K2835" i="9"/>
  <c r="J2836" i="9"/>
  <c r="I2836" i="9" s="1"/>
  <c r="K2836" i="9"/>
  <c r="J2837" i="9"/>
  <c r="I2837" i="9" s="1"/>
  <c r="K2837" i="9"/>
  <c r="J2838" i="9"/>
  <c r="I2838" i="9" s="1"/>
  <c r="K2838" i="9"/>
  <c r="I2839" i="9"/>
  <c r="J2839" i="9"/>
  <c r="K2839" i="9"/>
  <c r="J2840" i="9"/>
  <c r="I2840" i="9" s="1"/>
  <c r="K2840" i="9"/>
  <c r="J2841" i="9"/>
  <c r="I2841" i="9" s="1"/>
  <c r="K2841" i="9"/>
  <c r="J2842" i="9"/>
  <c r="I2842" i="9" s="1"/>
  <c r="K2842" i="9"/>
  <c r="J2843" i="9"/>
  <c r="I2843" i="9" s="1"/>
  <c r="K2843" i="9"/>
  <c r="J2844" i="9"/>
  <c r="I2844" i="9" s="1"/>
  <c r="K2844" i="9"/>
  <c r="I2845" i="9"/>
  <c r="J2845" i="9"/>
  <c r="K2845" i="9"/>
  <c r="J2846" i="9"/>
  <c r="I2846" i="9" s="1"/>
  <c r="K2846" i="9"/>
  <c r="J2847" i="9"/>
  <c r="I2847" i="9" s="1"/>
  <c r="K2847" i="9"/>
  <c r="J2848" i="9"/>
  <c r="I2848" i="9" s="1"/>
  <c r="K2848" i="9"/>
  <c r="I2849" i="9"/>
  <c r="J2849" i="9"/>
  <c r="K2849" i="9"/>
  <c r="J2850" i="9"/>
  <c r="I2850" i="9" s="1"/>
  <c r="K2850" i="9"/>
  <c r="J2851" i="9"/>
  <c r="I2851" i="9" s="1"/>
  <c r="K2851" i="9"/>
  <c r="J2852" i="9"/>
  <c r="I2852" i="9" s="1"/>
  <c r="K2852" i="9"/>
  <c r="I2853" i="9"/>
  <c r="J2853" i="9"/>
  <c r="K2853" i="9"/>
  <c r="J2854" i="9"/>
  <c r="I2854" i="9" s="1"/>
  <c r="K2854" i="9"/>
  <c r="I2855" i="9"/>
  <c r="J2855" i="9"/>
  <c r="K2855" i="9"/>
  <c r="J2856" i="9"/>
  <c r="I2856" i="9" s="1"/>
  <c r="K2856" i="9"/>
  <c r="J2857" i="9"/>
  <c r="I2857" i="9" s="1"/>
  <c r="K2857" i="9"/>
  <c r="J2858" i="9"/>
  <c r="I2858" i="9" s="1"/>
  <c r="K2858" i="9"/>
  <c r="J2859" i="9"/>
  <c r="I2859" i="9" s="1"/>
  <c r="K2859" i="9"/>
  <c r="J2860" i="9"/>
  <c r="I2860" i="9" s="1"/>
  <c r="K2860" i="9"/>
  <c r="I2861" i="9"/>
  <c r="J2861" i="9"/>
  <c r="K2861" i="9"/>
  <c r="J2862" i="9"/>
  <c r="I2862" i="9" s="1"/>
  <c r="K2862" i="9"/>
  <c r="I2863" i="9"/>
  <c r="J2863" i="9"/>
  <c r="K2863" i="9"/>
  <c r="J2864" i="9"/>
  <c r="I2864" i="9" s="1"/>
  <c r="K2864" i="9"/>
  <c r="I2865" i="9"/>
  <c r="J2865" i="9"/>
  <c r="K2865" i="9"/>
  <c r="J2866" i="9"/>
  <c r="I2866" i="9" s="1"/>
  <c r="K2866" i="9"/>
  <c r="J2867" i="9"/>
  <c r="I2867" i="9" s="1"/>
  <c r="K2867" i="9"/>
  <c r="J2868" i="9"/>
  <c r="I2868" i="9" s="1"/>
  <c r="K2868" i="9"/>
  <c r="J2869" i="9"/>
  <c r="I2869" i="9" s="1"/>
  <c r="K2869" i="9"/>
  <c r="J2870" i="9"/>
  <c r="I2870" i="9" s="1"/>
  <c r="K2870" i="9"/>
  <c r="I2871" i="9"/>
  <c r="J2871" i="9"/>
  <c r="K2871" i="9"/>
  <c r="J2872" i="9"/>
  <c r="I2872" i="9" s="1"/>
  <c r="K2872" i="9"/>
  <c r="I2873" i="9"/>
  <c r="J2873" i="9"/>
  <c r="K2873" i="9"/>
  <c r="J2874" i="9"/>
  <c r="I2874" i="9" s="1"/>
  <c r="K2874" i="9"/>
  <c r="J2875" i="9"/>
  <c r="I2875" i="9" s="1"/>
  <c r="K2875" i="9"/>
  <c r="J2876" i="9"/>
  <c r="I2876" i="9" s="1"/>
  <c r="K2876" i="9"/>
  <c r="J2877" i="9"/>
  <c r="I2877" i="9" s="1"/>
  <c r="K2877" i="9"/>
  <c r="J2878" i="9"/>
  <c r="I2878" i="9" s="1"/>
  <c r="K2878" i="9"/>
  <c r="J2879" i="9"/>
  <c r="I2879" i="9" s="1"/>
  <c r="K2879" i="9"/>
  <c r="J2880" i="9"/>
  <c r="I2880" i="9" s="1"/>
  <c r="K2880" i="9"/>
  <c r="I2881" i="9"/>
  <c r="J2881" i="9"/>
  <c r="K2881" i="9"/>
  <c r="J2882" i="9"/>
  <c r="I2882" i="9" s="1"/>
  <c r="K2882" i="9"/>
  <c r="J2883" i="9"/>
  <c r="I2883" i="9" s="1"/>
  <c r="K2883" i="9"/>
  <c r="J2884" i="9"/>
  <c r="I2884" i="9" s="1"/>
  <c r="K2884" i="9"/>
  <c r="J2885" i="9"/>
  <c r="I2885" i="9" s="1"/>
  <c r="K2885" i="9"/>
  <c r="J2886" i="9"/>
  <c r="I2886" i="9" s="1"/>
  <c r="K2886" i="9"/>
  <c r="J2887" i="9"/>
  <c r="I2887" i="9" s="1"/>
  <c r="K2887" i="9"/>
  <c r="J2888" i="9"/>
  <c r="I2888" i="9" s="1"/>
  <c r="K2888" i="9"/>
  <c r="J2889" i="9"/>
  <c r="I2889" i="9" s="1"/>
  <c r="K2889" i="9"/>
  <c r="J2890" i="9"/>
  <c r="I2890" i="9" s="1"/>
  <c r="K2890" i="9"/>
  <c r="J2891" i="9"/>
  <c r="I2891" i="9" s="1"/>
  <c r="K2891" i="9"/>
  <c r="J2892" i="9"/>
  <c r="I2892" i="9" s="1"/>
  <c r="K2892" i="9"/>
  <c r="I2893" i="9"/>
  <c r="J2893" i="9"/>
  <c r="K2893" i="9"/>
  <c r="J2894" i="9"/>
  <c r="I2894" i="9" s="1"/>
  <c r="K2894" i="9"/>
  <c r="J2895" i="9"/>
  <c r="I2895" i="9" s="1"/>
  <c r="K2895" i="9"/>
  <c r="J2896" i="9"/>
  <c r="I2896" i="9" s="1"/>
  <c r="K2896" i="9"/>
  <c r="J2897" i="9"/>
  <c r="I2897" i="9" s="1"/>
  <c r="K2897" i="9"/>
  <c r="J2898" i="9"/>
  <c r="I2898" i="9" s="1"/>
  <c r="K2898" i="9"/>
  <c r="J2899" i="9"/>
  <c r="I2899" i="9" s="1"/>
  <c r="K2899" i="9"/>
  <c r="J2900" i="9"/>
  <c r="I2900" i="9" s="1"/>
  <c r="K2900" i="9"/>
  <c r="J2901" i="9"/>
  <c r="I2901" i="9" s="1"/>
  <c r="K2901" i="9"/>
  <c r="J2902" i="9"/>
  <c r="I2902" i="9" s="1"/>
  <c r="K2902" i="9"/>
  <c r="I2903" i="9"/>
  <c r="J2903" i="9"/>
  <c r="K2903" i="9"/>
  <c r="J2904" i="9"/>
  <c r="I2904" i="9" s="1"/>
  <c r="K2904" i="9"/>
  <c r="J2905" i="9"/>
  <c r="I2905" i="9" s="1"/>
  <c r="K2905" i="9"/>
  <c r="J2906" i="9"/>
  <c r="I2906" i="9" s="1"/>
  <c r="K2906" i="9"/>
  <c r="J2907" i="9"/>
  <c r="I2907" i="9" s="1"/>
  <c r="K2907" i="9"/>
  <c r="J2908" i="9"/>
  <c r="I2908" i="9" s="1"/>
  <c r="K2908" i="9"/>
  <c r="I2909" i="9"/>
  <c r="J2909" i="9"/>
  <c r="K2909" i="9"/>
  <c r="J2910" i="9"/>
  <c r="I2910" i="9" s="1"/>
  <c r="K2910" i="9"/>
  <c r="J2911" i="9"/>
  <c r="I2911" i="9" s="1"/>
  <c r="K2911" i="9"/>
  <c r="J2912" i="9"/>
  <c r="I2912" i="9" s="1"/>
  <c r="K2912" i="9"/>
  <c r="I2913" i="9"/>
  <c r="J2913" i="9"/>
  <c r="K2913" i="9"/>
  <c r="J2914" i="9"/>
  <c r="I2914" i="9" s="1"/>
  <c r="K2914" i="9"/>
  <c r="J2915" i="9"/>
  <c r="I2915" i="9" s="1"/>
  <c r="K2915" i="9"/>
  <c r="J2916" i="9"/>
  <c r="I2916" i="9" s="1"/>
  <c r="K2916" i="9"/>
  <c r="I2917" i="9"/>
  <c r="J2917" i="9"/>
  <c r="K2917" i="9"/>
  <c r="J2918" i="9"/>
  <c r="I2918" i="9" s="1"/>
  <c r="K2918" i="9"/>
  <c r="I2919" i="9"/>
  <c r="J2919" i="9"/>
  <c r="K2919" i="9"/>
  <c r="J2920" i="9"/>
  <c r="I2920" i="9" s="1"/>
  <c r="K2920" i="9"/>
  <c r="J2921" i="9"/>
  <c r="I2921" i="9" s="1"/>
  <c r="K2921" i="9"/>
  <c r="J2922" i="9"/>
  <c r="I2922" i="9" s="1"/>
  <c r="K2922" i="9"/>
  <c r="J2923" i="9"/>
  <c r="I2923" i="9" s="1"/>
  <c r="K2923" i="9"/>
  <c r="J2924" i="9"/>
  <c r="I2924" i="9" s="1"/>
  <c r="K2924" i="9"/>
  <c r="I2925" i="9"/>
  <c r="J2925" i="9"/>
  <c r="K2925" i="9"/>
  <c r="J2926" i="9"/>
  <c r="I2926" i="9" s="1"/>
  <c r="K2926" i="9"/>
  <c r="I2927" i="9"/>
  <c r="J2927" i="9"/>
  <c r="K2927" i="9"/>
  <c r="J2928" i="9"/>
  <c r="I2928" i="9" s="1"/>
  <c r="K2928" i="9"/>
  <c r="I2929" i="9"/>
  <c r="J2929" i="9"/>
  <c r="K2929" i="9"/>
  <c r="J2930" i="9"/>
  <c r="I2930" i="9" s="1"/>
  <c r="K2930" i="9"/>
  <c r="J2931" i="9"/>
  <c r="I2931" i="9" s="1"/>
  <c r="K2931" i="9"/>
  <c r="J2932" i="9"/>
  <c r="I2932" i="9" s="1"/>
  <c r="K2932" i="9"/>
  <c r="J2933" i="9"/>
  <c r="I2933" i="9" s="1"/>
  <c r="K2933" i="9"/>
  <c r="J2934" i="9"/>
  <c r="I2934" i="9" s="1"/>
  <c r="K2934" i="9"/>
  <c r="I2935" i="9"/>
  <c r="J2935" i="9"/>
  <c r="K2935" i="9"/>
  <c r="J2936" i="9"/>
  <c r="I2936" i="9" s="1"/>
  <c r="K2936" i="9"/>
  <c r="I2937" i="9"/>
  <c r="J2937" i="9"/>
  <c r="K2937" i="9"/>
  <c r="J2938" i="9"/>
  <c r="I2938" i="9" s="1"/>
  <c r="K2938" i="9"/>
  <c r="J2939" i="9"/>
  <c r="I2939" i="9" s="1"/>
  <c r="K2939" i="9"/>
  <c r="J2940" i="9"/>
  <c r="I2940" i="9" s="1"/>
  <c r="K2940" i="9"/>
  <c r="I2941" i="9"/>
  <c r="J2941" i="9"/>
  <c r="K2941" i="9"/>
  <c r="J2942" i="9"/>
  <c r="I2942" i="9" s="1"/>
  <c r="K2942" i="9"/>
  <c r="J2943" i="9"/>
  <c r="I2943" i="9" s="1"/>
  <c r="K2943" i="9"/>
  <c r="J2944" i="9"/>
  <c r="I2944" i="9" s="1"/>
  <c r="K2944" i="9"/>
  <c r="I2945" i="9"/>
  <c r="J2945" i="9"/>
  <c r="K2945" i="9"/>
  <c r="J2946" i="9"/>
  <c r="I2946" i="9" s="1"/>
  <c r="K2946" i="9"/>
  <c r="J2947" i="9"/>
  <c r="I2947" i="9" s="1"/>
  <c r="K2947" i="9"/>
  <c r="J2948" i="9"/>
  <c r="I2948" i="9" s="1"/>
  <c r="K2948" i="9"/>
  <c r="J2949" i="9"/>
  <c r="I2949" i="9" s="1"/>
  <c r="K2949" i="9"/>
  <c r="J2950" i="9"/>
  <c r="I2950" i="9" s="1"/>
  <c r="K2950" i="9"/>
  <c r="J2951" i="9"/>
  <c r="I2951" i="9" s="1"/>
  <c r="K2951" i="9"/>
  <c r="J2952" i="9"/>
  <c r="I2952" i="9" s="1"/>
  <c r="K2952" i="9"/>
  <c r="J2953" i="9"/>
  <c r="I2953" i="9" s="1"/>
  <c r="K2953" i="9"/>
  <c r="J2954" i="9"/>
  <c r="I2954" i="9" s="1"/>
  <c r="K2954" i="9"/>
  <c r="J2955" i="9"/>
  <c r="I2955" i="9" s="1"/>
  <c r="K2955" i="9"/>
  <c r="J2956" i="9"/>
  <c r="I2956" i="9" s="1"/>
  <c r="K2956" i="9"/>
  <c r="I2957" i="9"/>
  <c r="J2957" i="9"/>
  <c r="K2957" i="9"/>
  <c r="J2958" i="9"/>
  <c r="I2958" i="9" s="1"/>
  <c r="K2958" i="9"/>
  <c r="J2959" i="9"/>
  <c r="I2959" i="9" s="1"/>
  <c r="K2959" i="9"/>
  <c r="J2960" i="9"/>
  <c r="I2960" i="9" s="1"/>
  <c r="K2960" i="9"/>
  <c r="J2961" i="9"/>
  <c r="I2961" i="9" s="1"/>
  <c r="K2961" i="9"/>
  <c r="J2962" i="9"/>
  <c r="I2962" i="9" s="1"/>
  <c r="K2962" i="9"/>
  <c r="J2963" i="9"/>
  <c r="I2963" i="9" s="1"/>
  <c r="K2963" i="9"/>
  <c r="J2964" i="9"/>
  <c r="I2964" i="9" s="1"/>
  <c r="K2964" i="9"/>
  <c r="J2965" i="9"/>
  <c r="I2965" i="9" s="1"/>
  <c r="K2965" i="9"/>
  <c r="J2966" i="9"/>
  <c r="I2966" i="9" s="1"/>
  <c r="K2966" i="9"/>
  <c r="I2967" i="9"/>
  <c r="J2967" i="9"/>
  <c r="K2967" i="9"/>
  <c r="J2968" i="9"/>
  <c r="I2968" i="9" s="1"/>
  <c r="K2968" i="9"/>
  <c r="J2969" i="9"/>
  <c r="I2969" i="9" s="1"/>
  <c r="K2969" i="9"/>
  <c r="J2970" i="9"/>
  <c r="I2970" i="9" s="1"/>
  <c r="K2970" i="9"/>
  <c r="J2971" i="9"/>
  <c r="I2971" i="9" s="1"/>
  <c r="K2971" i="9"/>
  <c r="J2972" i="9"/>
  <c r="I2972" i="9" s="1"/>
  <c r="K2972" i="9"/>
  <c r="I2973" i="9"/>
  <c r="J2973" i="9"/>
  <c r="K2973" i="9"/>
  <c r="J2974" i="9"/>
  <c r="I2974" i="9" s="1"/>
  <c r="K2974" i="9"/>
  <c r="J2975" i="9"/>
  <c r="I2975" i="9" s="1"/>
  <c r="K2975" i="9"/>
  <c r="J2976" i="9"/>
  <c r="I2976" i="9" s="1"/>
  <c r="K2976" i="9"/>
  <c r="I2977" i="9"/>
  <c r="J2977" i="9"/>
  <c r="K2977" i="9"/>
  <c r="J2978" i="9"/>
  <c r="I2978" i="9" s="1"/>
  <c r="K2978" i="9"/>
  <c r="J2979" i="9"/>
  <c r="I2979" i="9" s="1"/>
  <c r="K2979" i="9"/>
  <c r="J2980" i="9"/>
  <c r="I2980" i="9" s="1"/>
  <c r="K2980" i="9"/>
  <c r="I2981" i="9"/>
  <c r="J2981" i="9"/>
  <c r="K2981" i="9"/>
  <c r="J2982" i="9"/>
  <c r="I2982" i="9" s="1"/>
  <c r="K2982" i="9"/>
  <c r="I2983" i="9"/>
  <c r="J2983" i="9"/>
  <c r="K2983" i="9"/>
  <c r="J2984" i="9"/>
  <c r="I2984" i="9" s="1"/>
  <c r="K2984" i="9"/>
  <c r="J2985" i="9"/>
  <c r="I2985" i="9" s="1"/>
  <c r="K2985" i="9"/>
  <c r="J2986" i="9"/>
  <c r="I2986" i="9" s="1"/>
  <c r="K2986" i="9"/>
  <c r="J2987" i="9"/>
  <c r="I2987" i="9" s="1"/>
  <c r="K2987" i="9"/>
  <c r="J2988" i="9"/>
  <c r="I2988" i="9" s="1"/>
  <c r="K2988" i="9"/>
  <c r="I2989" i="9"/>
  <c r="J2989" i="9"/>
  <c r="K2989" i="9"/>
  <c r="J2990" i="9"/>
  <c r="I2990" i="9" s="1"/>
  <c r="K2990" i="9"/>
  <c r="I2991" i="9"/>
  <c r="J2991" i="9"/>
  <c r="K2991" i="9"/>
  <c r="J2992" i="9"/>
  <c r="I2992" i="9" s="1"/>
  <c r="K2992" i="9"/>
  <c r="I2993" i="9"/>
  <c r="J2993" i="9"/>
  <c r="K2993" i="9"/>
  <c r="J2994" i="9"/>
  <c r="I2994" i="9" s="1"/>
  <c r="K2994" i="9"/>
  <c r="J2995" i="9"/>
  <c r="I2995" i="9" s="1"/>
  <c r="K2995" i="9"/>
  <c r="J2996" i="9"/>
  <c r="I2996" i="9" s="1"/>
  <c r="K2996" i="9"/>
  <c r="J2997" i="9"/>
  <c r="I2997" i="9" s="1"/>
  <c r="K2997" i="9"/>
  <c r="J2998" i="9"/>
  <c r="I2998" i="9" s="1"/>
  <c r="K2998" i="9"/>
  <c r="I2999" i="9"/>
  <c r="J2999" i="9"/>
  <c r="K2999" i="9"/>
  <c r="J3000" i="9"/>
  <c r="I3000" i="9" s="1"/>
  <c r="K3000" i="9"/>
  <c r="I3001" i="9"/>
  <c r="J3001" i="9"/>
  <c r="K3001" i="9"/>
  <c r="J3002" i="9"/>
  <c r="I3002" i="9" s="1"/>
  <c r="K3002" i="9"/>
  <c r="J3003" i="9"/>
  <c r="I3003" i="9" s="1"/>
  <c r="K3003" i="9"/>
  <c r="J3004" i="9"/>
  <c r="I3004" i="9" s="1"/>
  <c r="K3004" i="9"/>
  <c r="J3005" i="9"/>
  <c r="I3005" i="9" s="1"/>
  <c r="K3005" i="9"/>
  <c r="J3006" i="9"/>
  <c r="I3006" i="9" s="1"/>
  <c r="K3006" i="9"/>
  <c r="J3007" i="9"/>
  <c r="I3007" i="9" s="1"/>
  <c r="K3007" i="9"/>
  <c r="J3008" i="9"/>
  <c r="I3008" i="9" s="1"/>
  <c r="K3008" i="9"/>
  <c r="I3009" i="9"/>
  <c r="J3009" i="9"/>
  <c r="K3009" i="9"/>
  <c r="J3010" i="9"/>
  <c r="I3010" i="9" s="1"/>
  <c r="K3010" i="9"/>
  <c r="J3011" i="9"/>
  <c r="I3011" i="9" s="1"/>
  <c r="K3011" i="9"/>
  <c r="J3012" i="9"/>
  <c r="I3012" i="9" s="1"/>
  <c r="K3012" i="9"/>
  <c r="J3013" i="9"/>
  <c r="I3013" i="9" s="1"/>
  <c r="K3013" i="9"/>
  <c r="J3014" i="9"/>
  <c r="I3014" i="9" s="1"/>
  <c r="K3014" i="9"/>
  <c r="J3015" i="9"/>
  <c r="I3015" i="9" s="1"/>
  <c r="K3015" i="9"/>
  <c r="J3016" i="9"/>
  <c r="I3016" i="9" s="1"/>
  <c r="K3016" i="9"/>
  <c r="J3017" i="9"/>
  <c r="I3017" i="9" s="1"/>
  <c r="K3017" i="9"/>
  <c r="J3018" i="9"/>
  <c r="I3018" i="9" s="1"/>
  <c r="K3018" i="9"/>
  <c r="J3019" i="9"/>
  <c r="I3019" i="9" s="1"/>
  <c r="K3019" i="9"/>
  <c r="J3020" i="9"/>
  <c r="I3020" i="9" s="1"/>
  <c r="K3020" i="9"/>
  <c r="I3021" i="9"/>
  <c r="J3021" i="9"/>
  <c r="K3021" i="9"/>
  <c r="J3022" i="9"/>
  <c r="I3022" i="9" s="1"/>
  <c r="K3022" i="9"/>
  <c r="J3023" i="9"/>
  <c r="I3023" i="9" s="1"/>
  <c r="K3023" i="9"/>
  <c r="J3024" i="9"/>
  <c r="I3024" i="9" s="1"/>
  <c r="K3024" i="9"/>
  <c r="J3025" i="9"/>
  <c r="I3025" i="9" s="1"/>
  <c r="K3025" i="9"/>
  <c r="J3026" i="9"/>
  <c r="I3026" i="9" s="1"/>
  <c r="K3026" i="9"/>
  <c r="J3027" i="9"/>
  <c r="I3027" i="9" s="1"/>
  <c r="K3027" i="9"/>
  <c r="J3028" i="9"/>
  <c r="I3028" i="9" s="1"/>
  <c r="K3028" i="9"/>
  <c r="J3029" i="9"/>
  <c r="I3029" i="9" s="1"/>
  <c r="K3029" i="9"/>
  <c r="J3030" i="9"/>
  <c r="I3030" i="9" s="1"/>
  <c r="K3030" i="9"/>
  <c r="I3031" i="9"/>
  <c r="J3031" i="9"/>
  <c r="K3031" i="9"/>
  <c r="J3032" i="9"/>
  <c r="I3032" i="9" s="1"/>
  <c r="K3032" i="9"/>
  <c r="J3033" i="9"/>
  <c r="I3033" i="9" s="1"/>
  <c r="K3033" i="9"/>
  <c r="J3034" i="9"/>
  <c r="I3034" i="9" s="1"/>
  <c r="K3034" i="9"/>
  <c r="J3035" i="9"/>
  <c r="I3035" i="9" s="1"/>
  <c r="K3035" i="9"/>
  <c r="J3036" i="9"/>
  <c r="I3036" i="9" s="1"/>
  <c r="K3036" i="9"/>
  <c r="I3037" i="9"/>
  <c r="J3037" i="9"/>
  <c r="K3037" i="9"/>
  <c r="J3038" i="9"/>
  <c r="I3038" i="9" s="1"/>
  <c r="K3038" i="9"/>
  <c r="J3039" i="9"/>
  <c r="I3039" i="9" s="1"/>
  <c r="K3039" i="9"/>
  <c r="J3040" i="9"/>
  <c r="I3040" i="9" s="1"/>
  <c r="K3040" i="9"/>
  <c r="I3041" i="9"/>
  <c r="J3041" i="9"/>
  <c r="K3041" i="9"/>
  <c r="J3042" i="9"/>
  <c r="I3042" i="9" s="1"/>
  <c r="K3042" i="9"/>
  <c r="J3043" i="9"/>
  <c r="I3043" i="9" s="1"/>
  <c r="K3043" i="9"/>
  <c r="J3044" i="9"/>
  <c r="I3044" i="9" s="1"/>
  <c r="K3044" i="9"/>
  <c r="I3045" i="9"/>
  <c r="J3045" i="9"/>
  <c r="K3045" i="9"/>
  <c r="J3046" i="9"/>
  <c r="I3046" i="9" s="1"/>
  <c r="K3046" i="9"/>
  <c r="I3047" i="9"/>
  <c r="J3047" i="9"/>
  <c r="K3047" i="9"/>
  <c r="J3048" i="9"/>
  <c r="I3048" i="9" s="1"/>
  <c r="K3048" i="9"/>
  <c r="J3049" i="9"/>
  <c r="I3049" i="9" s="1"/>
  <c r="K3049" i="9"/>
  <c r="J3050" i="9"/>
  <c r="I3050" i="9" s="1"/>
  <c r="K3050" i="9"/>
  <c r="J3051" i="9"/>
  <c r="I3051" i="9" s="1"/>
  <c r="K3051" i="9"/>
  <c r="J3052" i="9"/>
  <c r="I3052" i="9" s="1"/>
  <c r="K3052" i="9"/>
  <c r="I3053" i="9"/>
  <c r="J3053" i="9"/>
  <c r="K3053" i="9"/>
  <c r="J3054" i="9"/>
  <c r="I3054" i="9" s="1"/>
  <c r="K3054" i="9"/>
  <c r="I3055" i="9"/>
  <c r="J3055" i="9"/>
  <c r="K3055" i="9"/>
  <c r="J3056" i="9"/>
  <c r="I3056" i="9" s="1"/>
  <c r="K3056" i="9"/>
  <c r="I3057" i="9"/>
  <c r="J3057" i="9"/>
  <c r="K3057" i="9"/>
  <c r="J3058" i="9"/>
  <c r="I3058" i="9" s="1"/>
  <c r="K3058" i="9"/>
  <c r="J3059" i="9"/>
  <c r="I3059" i="9" s="1"/>
  <c r="K3059" i="9"/>
  <c r="J3060" i="9"/>
  <c r="I3060" i="9" s="1"/>
  <c r="K3060" i="9"/>
  <c r="J3061" i="9"/>
  <c r="I3061" i="9" s="1"/>
  <c r="K3061" i="9"/>
  <c r="J3062" i="9"/>
  <c r="I3062" i="9" s="1"/>
  <c r="K3062" i="9"/>
  <c r="I3063" i="9"/>
  <c r="J3063" i="9"/>
  <c r="K3063" i="9"/>
  <c r="J3064" i="9"/>
  <c r="I3064" i="9" s="1"/>
  <c r="K3064" i="9"/>
  <c r="I3065" i="9"/>
  <c r="J3065" i="9"/>
  <c r="K3065" i="9"/>
  <c r="J3066" i="9"/>
  <c r="I3066" i="9" s="1"/>
  <c r="K3066" i="9"/>
  <c r="J3067" i="9"/>
  <c r="I3067" i="9" s="1"/>
  <c r="K3067" i="9"/>
  <c r="J3068" i="9"/>
  <c r="I3068" i="9" s="1"/>
  <c r="K3068" i="9"/>
  <c r="I3069" i="9"/>
  <c r="J3069" i="9"/>
  <c r="K3069" i="9"/>
  <c r="J3070" i="9"/>
  <c r="I3070" i="9" s="1"/>
  <c r="K3070" i="9"/>
  <c r="J3071" i="9"/>
  <c r="I3071" i="9" s="1"/>
  <c r="K3071" i="9"/>
  <c r="J3072" i="9"/>
  <c r="I3072" i="9" s="1"/>
  <c r="K3072" i="9"/>
  <c r="I3073" i="9"/>
  <c r="J3073" i="9"/>
  <c r="K3073" i="9"/>
  <c r="J3074" i="9"/>
  <c r="I3074" i="9" s="1"/>
  <c r="K3074" i="9"/>
  <c r="J3075" i="9"/>
  <c r="I3075" i="9" s="1"/>
  <c r="K3075" i="9"/>
  <c r="J3076" i="9"/>
  <c r="I3076" i="9" s="1"/>
  <c r="K3076" i="9"/>
  <c r="J3077" i="9"/>
  <c r="I3077" i="9" s="1"/>
  <c r="K3077" i="9"/>
  <c r="J3078" i="9"/>
  <c r="I3078" i="9" s="1"/>
  <c r="K3078" i="9"/>
  <c r="I3079" i="9"/>
  <c r="J3079" i="9"/>
  <c r="K3079" i="9"/>
  <c r="J3080" i="9"/>
  <c r="I3080" i="9" s="1"/>
  <c r="K3080" i="9"/>
  <c r="J3081" i="9"/>
  <c r="I3081" i="9" s="1"/>
  <c r="K3081" i="9"/>
  <c r="J3082" i="9"/>
  <c r="I3082" i="9" s="1"/>
  <c r="K3082" i="9"/>
  <c r="J3083" i="9"/>
  <c r="I3083" i="9" s="1"/>
  <c r="K3083" i="9"/>
  <c r="J3084" i="9"/>
  <c r="I3084" i="9" s="1"/>
  <c r="K3084" i="9"/>
  <c r="I3085" i="9"/>
  <c r="J3085" i="9"/>
  <c r="K3085" i="9"/>
  <c r="J3086" i="9"/>
  <c r="I3086" i="9" s="1"/>
  <c r="K3086" i="9"/>
  <c r="J3087" i="9"/>
  <c r="I3087" i="9" s="1"/>
  <c r="K3087" i="9"/>
  <c r="J3088" i="9"/>
  <c r="I3088" i="9" s="1"/>
  <c r="K3088" i="9"/>
  <c r="J3089" i="9"/>
  <c r="I3089" i="9" s="1"/>
  <c r="K3089" i="9"/>
  <c r="J3090" i="9"/>
  <c r="I3090" i="9" s="1"/>
  <c r="K3090" i="9"/>
  <c r="J3091" i="9"/>
  <c r="I3091" i="9" s="1"/>
  <c r="K3091" i="9"/>
  <c r="J3092" i="9"/>
  <c r="I3092" i="9" s="1"/>
  <c r="K3092" i="9"/>
  <c r="J3093" i="9"/>
  <c r="I3093" i="9" s="1"/>
  <c r="K3093" i="9"/>
  <c r="J3094" i="9"/>
  <c r="I3094" i="9" s="1"/>
  <c r="K3094" i="9"/>
  <c r="I3095" i="9"/>
  <c r="J3095" i="9"/>
  <c r="K3095" i="9"/>
  <c r="J3096" i="9"/>
  <c r="I3096" i="9" s="1"/>
  <c r="K3096" i="9"/>
  <c r="J3097" i="9"/>
  <c r="I3097" i="9" s="1"/>
  <c r="K3097" i="9"/>
  <c r="J3098" i="9"/>
  <c r="I3098" i="9" s="1"/>
  <c r="K3098" i="9"/>
  <c r="J3099" i="9"/>
  <c r="I3099" i="9" s="1"/>
  <c r="K3099" i="9"/>
  <c r="J3100" i="9"/>
  <c r="I3100" i="9" s="1"/>
  <c r="K3100" i="9"/>
  <c r="I3101" i="9"/>
  <c r="J3101" i="9"/>
  <c r="K3101" i="9"/>
  <c r="J3102" i="9"/>
  <c r="I3102" i="9" s="1"/>
  <c r="K3102" i="9"/>
  <c r="J3103" i="9"/>
  <c r="I3103" i="9" s="1"/>
  <c r="K3103" i="9"/>
  <c r="J3104" i="9"/>
  <c r="I3104" i="9" s="1"/>
  <c r="K3104" i="9"/>
  <c r="I3105" i="9"/>
  <c r="J3105" i="9"/>
  <c r="K3105" i="9"/>
  <c r="J3106" i="9"/>
  <c r="I3106" i="9" s="1"/>
  <c r="K3106" i="9"/>
  <c r="J3107" i="9"/>
  <c r="I3107" i="9" s="1"/>
  <c r="K3107" i="9"/>
  <c r="J3108" i="9"/>
  <c r="I3108" i="9" s="1"/>
  <c r="K3108" i="9"/>
  <c r="I3109" i="9"/>
  <c r="J3109" i="9"/>
  <c r="K3109" i="9"/>
  <c r="J3110" i="9"/>
  <c r="I3110" i="9" s="1"/>
  <c r="K3110" i="9"/>
  <c r="I3111" i="9"/>
  <c r="J3111" i="9"/>
  <c r="K3111" i="9"/>
  <c r="J3112" i="9"/>
  <c r="I3112" i="9" s="1"/>
  <c r="K3112" i="9"/>
  <c r="J3113" i="9"/>
  <c r="I3113" i="9" s="1"/>
  <c r="K3113" i="9"/>
  <c r="J3114" i="9"/>
  <c r="I3114" i="9" s="1"/>
  <c r="K3114" i="9"/>
  <c r="J3115" i="9"/>
  <c r="I3115" i="9" s="1"/>
  <c r="K3115" i="9"/>
  <c r="J3116" i="9"/>
  <c r="I3116" i="9" s="1"/>
  <c r="K3116" i="9"/>
  <c r="I3117" i="9"/>
  <c r="J3117" i="9"/>
  <c r="K3117" i="9"/>
  <c r="J3118" i="9"/>
  <c r="I3118" i="9" s="1"/>
  <c r="K3118" i="9"/>
  <c r="J3119" i="9"/>
  <c r="I3119" i="9" s="1"/>
  <c r="K3119" i="9"/>
  <c r="J3120" i="9"/>
  <c r="I3120" i="9" s="1"/>
  <c r="K3120" i="9"/>
  <c r="I3121" i="9"/>
  <c r="J3121" i="9"/>
  <c r="K3121" i="9"/>
  <c r="J3122" i="9"/>
  <c r="I3122" i="9" s="1"/>
  <c r="K3122" i="9"/>
  <c r="J3123" i="9"/>
  <c r="I3123" i="9" s="1"/>
  <c r="K3123" i="9"/>
  <c r="J3124" i="9"/>
  <c r="I3124" i="9" s="1"/>
  <c r="K3124" i="9"/>
  <c r="J3125" i="9"/>
  <c r="I3125" i="9" s="1"/>
  <c r="K3125" i="9"/>
  <c r="J3126" i="9"/>
  <c r="I3126" i="9" s="1"/>
  <c r="K3126" i="9"/>
  <c r="I3127" i="9"/>
  <c r="J3127" i="9"/>
  <c r="K3127" i="9"/>
  <c r="J3128" i="9"/>
  <c r="I3128" i="9" s="1"/>
  <c r="K3128" i="9"/>
  <c r="J3129" i="9"/>
  <c r="I3129" i="9" s="1"/>
  <c r="K3129" i="9"/>
  <c r="J3130" i="9"/>
  <c r="I3130" i="9" s="1"/>
  <c r="K3130" i="9"/>
  <c r="J3131" i="9"/>
  <c r="I3131" i="9" s="1"/>
  <c r="K3131" i="9"/>
  <c r="J3132" i="9"/>
  <c r="I3132" i="9" s="1"/>
  <c r="K3132" i="9"/>
  <c r="J3133" i="9"/>
  <c r="I3133" i="9" s="1"/>
  <c r="K3133" i="9"/>
  <c r="J3134" i="9"/>
  <c r="I3134" i="9" s="1"/>
  <c r="K3134" i="9"/>
  <c r="J3135" i="9"/>
  <c r="I3135" i="9" s="1"/>
  <c r="K3135" i="9"/>
  <c r="J3136" i="9"/>
  <c r="I3136" i="9" s="1"/>
  <c r="K3136" i="9"/>
  <c r="J3137" i="9"/>
  <c r="I3137" i="9" s="1"/>
  <c r="K3137" i="9"/>
  <c r="J3138" i="9"/>
  <c r="I3138" i="9" s="1"/>
  <c r="K3138" i="9"/>
  <c r="J3139" i="9"/>
  <c r="I3139" i="9" s="1"/>
  <c r="K3139" i="9"/>
  <c r="J3140" i="9"/>
  <c r="I3140" i="9" s="1"/>
  <c r="K3140" i="9"/>
  <c r="J3141" i="9"/>
  <c r="I3141" i="9" s="1"/>
  <c r="K3141" i="9"/>
  <c r="J3142" i="9"/>
  <c r="I3142" i="9" s="1"/>
  <c r="K3142" i="9"/>
  <c r="J3143" i="9"/>
  <c r="I3143" i="9" s="1"/>
  <c r="K3143" i="9"/>
  <c r="J3144" i="9"/>
  <c r="I3144" i="9" s="1"/>
  <c r="K3144" i="9"/>
  <c r="J3145" i="9"/>
  <c r="I3145" i="9" s="1"/>
  <c r="K3145" i="9"/>
  <c r="J3146" i="9"/>
  <c r="I3146" i="9" s="1"/>
  <c r="K3146" i="9"/>
  <c r="J3147" i="9"/>
  <c r="I3147" i="9" s="1"/>
  <c r="K3147" i="9"/>
  <c r="J3148" i="9"/>
  <c r="I3148" i="9" s="1"/>
  <c r="K3148" i="9"/>
  <c r="I3149" i="9"/>
  <c r="J3149" i="9"/>
  <c r="K3149" i="9"/>
  <c r="J3150" i="9"/>
  <c r="I3150" i="9" s="1"/>
  <c r="K3150" i="9"/>
  <c r="J3151" i="9"/>
  <c r="I3151" i="9" s="1"/>
  <c r="K3151" i="9"/>
  <c r="J3152" i="9"/>
  <c r="I3152" i="9" s="1"/>
  <c r="K3152" i="9"/>
  <c r="J3153" i="9"/>
  <c r="I3153" i="9" s="1"/>
  <c r="K3153" i="9"/>
  <c r="J3154" i="9"/>
  <c r="I3154" i="9" s="1"/>
  <c r="K3154" i="9"/>
  <c r="J3155" i="9"/>
  <c r="I3155" i="9" s="1"/>
  <c r="K3155" i="9"/>
  <c r="J3156" i="9"/>
  <c r="I3156" i="9" s="1"/>
  <c r="K3156" i="9"/>
  <c r="J3157" i="9"/>
  <c r="I3157" i="9" s="1"/>
  <c r="K3157" i="9"/>
  <c r="J3158" i="9"/>
  <c r="I3158" i="9" s="1"/>
  <c r="K3158" i="9"/>
  <c r="I3159" i="9"/>
  <c r="J3159" i="9"/>
  <c r="K3159" i="9"/>
  <c r="J3160" i="9"/>
  <c r="I3160" i="9" s="1"/>
  <c r="K3160" i="9"/>
  <c r="J3161" i="9"/>
  <c r="I3161" i="9" s="1"/>
  <c r="K3161" i="9"/>
  <c r="J3162" i="9"/>
  <c r="I3162" i="9" s="1"/>
  <c r="K3162" i="9"/>
  <c r="J3163" i="9"/>
  <c r="I3163" i="9" s="1"/>
  <c r="K3163" i="9"/>
  <c r="J3164" i="9"/>
  <c r="I3164" i="9" s="1"/>
  <c r="K3164" i="9"/>
  <c r="I3165" i="9"/>
  <c r="J3165" i="9"/>
  <c r="K3165" i="9"/>
  <c r="J3166" i="9"/>
  <c r="I3166" i="9" s="1"/>
  <c r="K3166" i="9"/>
  <c r="J3167" i="9"/>
  <c r="I3167" i="9" s="1"/>
  <c r="K3167" i="9"/>
  <c r="J3168" i="9"/>
  <c r="I3168" i="9" s="1"/>
  <c r="K3168" i="9"/>
  <c r="I3169" i="9"/>
  <c r="J3169" i="9"/>
  <c r="K3169" i="9"/>
  <c r="J3170" i="9"/>
  <c r="I3170" i="9" s="1"/>
  <c r="K3170" i="9"/>
  <c r="J3171" i="9"/>
  <c r="I3171" i="9" s="1"/>
  <c r="K3171" i="9"/>
  <c r="J3172" i="9"/>
  <c r="I3172" i="9" s="1"/>
  <c r="K3172" i="9"/>
  <c r="I3173" i="9"/>
  <c r="J3173" i="9"/>
  <c r="K3173" i="9"/>
  <c r="J3174" i="9"/>
  <c r="I3174" i="9" s="1"/>
  <c r="K3174" i="9"/>
  <c r="I3175" i="9"/>
  <c r="J3175" i="9"/>
  <c r="K3175" i="9"/>
  <c r="J3176" i="9"/>
  <c r="I3176" i="9" s="1"/>
  <c r="K3176" i="9"/>
  <c r="J3177" i="9"/>
  <c r="I3177" i="9" s="1"/>
  <c r="K3177" i="9"/>
  <c r="J3178" i="9"/>
  <c r="I3178" i="9" s="1"/>
  <c r="K3178" i="9"/>
  <c r="J3179" i="9"/>
  <c r="I3179" i="9" s="1"/>
  <c r="K3179" i="9"/>
  <c r="J3180" i="9"/>
  <c r="I3180" i="9" s="1"/>
  <c r="K3180" i="9"/>
  <c r="J3181" i="9"/>
  <c r="I3181" i="9" s="1"/>
  <c r="K3181" i="9"/>
  <c r="J3182" i="9"/>
  <c r="I3182" i="9" s="1"/>
  <c r="K3182" i="9"/>
  <c r="I3183" i="9"/>
  <c r="J3183" i="9"/>
  <c r="K3183" i="9"/>
  <c r="J3184" i="9"/>
  <c r="I3184" i="9" s="1"/>
  <c r="K3184" i="9"/>
  <c r="I3185" i="9"/>
  <c r="J3185" i="9"/>
  <c r="K3185" i="9"/>
  <c r="J3186" i="9"/>
  <c r="I3186" i="9" s="1"/>
  <c r="K3186" i="9"/>
  <c r="J3187" i="9"/>
  <c r="I3187" i="9" s="1"/>
  <c r="K3187" i="9"/>
  <c r="J3188" i="9"/>
  <c r="I3188" i="9" s="1"/>
  <c r="K3188" i="9"/>
  <c r="J3189" i="9"/>
  <c r="I3189" i="9" s="1"/>
  <c r="K3189" i="9"/>
  <c r="J3190" i="9"/>
  <c r="I3190" i="9" s="1"/>
  <c r="K3190" i="9"/>
  <c r="J3191" i="9"/>
  <c r="I3191" i="9" s="1"/>
  <c r="K3191" i="9"/>
  <c r="J3192" i="9"/>
  <c r="I3192" i="9" s="1"/>
  <c r="K3192" i="9"/>
  <c r="I3193" i="9"/>
  <c r="J3193" i="9"/>
  <c r="K3193" i="9"/>
  <c r="J3194" i="9"/>
  <c r="I3194" i="9" s="1"/>
  <c r="K3194" i="9"/>
  <c r="I3195" i="9"/>
  <c r="J3195" i="9"/>
  <c r="K3195" i="9"/>
  <c r="J3196" i="9"/>
  <c r="I3196" i="9" s="1"/>
  <c r="K3196" i="9"/>
  <c r="J3197" i="9"/>
  <c r="I3197" i="9" s="1"/>
  <c r="K3197" i="9"/>
  <c r="I3198" i="9"/>
  <c r="J3198" i="9"/>
  <c r="K3198" i="9"/>
  <c r="I3199" i="9"/>
  <c r="J3199" i="9"/>
  <c r="K3199" i="9"/>
  <c r="J3200" i="9"/>
  <c r="I3200" i="9" s="1"/>
  <c r="K3200" i="9"/>
  <c r="I3201" i="9"/>
  <c r="J3201" i="9"/>
  <c r="K3201" i="9"/>
  <c r="J3202" i="9"/>
  <c r="I3202" i="9" s="1"/>
  <c r="K3202" i="9"/>
  <c r="J3203" i="9"/>
  <c r="I3203" i="9" s="1"/>
  <c r="K3203" i="9"/>
  <c r="J3204" i="9"/>
  <c r="I3204" i="9" s="1"/>
  <c r="K3204" i="9"/>
  <c r="J3205" i="9"/>
  <c r="I3205" i="9" s="1"/>
  <c r="K3205" i="9"/>
  <c r="J3206" i="9"/>
  <c r="I3206" i="9" s="1"/>
  <c r="K3206" i="9"/>
  <c r="J3207" i="9"/>
  <c r="I3207" i="9" s="1"/>
  <c r="K3207" i="9"/>
  <c r="J3208" i="9"/>
  <c r="I3208" i="9" s="1"/>
  <c r="K3208" i="9"/>
  <c r="I3209" i="9"/>
  <c r="J3209" i="9"/>
  <c r="K3209" i="9"/>
  <c r="J3210" i="9"/>
  <c r="I3210" i="9" s="1"/>
  <c r="K3210" i="9"/>
  <c r="J3211" i="9"/>
  <c r="I3211" i="9" s="1"/>
  <c r="K3211" i="9"/>
  <c r="I3212" i="9"/>
  <c r="J3212" i="9"/>
  <c r="K3212" i="9"/>
  <c r="J3213" i="9"/>
  <c r="I3213" i="9" s="1"/>
  <c r="K3213" i="9"/>
  <c r="I3214" i="9"/>
  <c r="J3214" i="9"/>
  <c r="K3214" i="9"/>
  <c r="J3215" i="9"/>
  <c r="I3215" i="9" s="1"/>
  <c r="K3215" i="9"/>
  <c r="J3216" i="9"/>
  <c r="I3216" i="9" s="1"/>
  <c r="K3216" i="9"/>
  <c r="J3217" i="9"/>
  <c r="I3217" i="9" s="1"/>
  <c r="K3217" i="9"/>
  <c r="I3218" i="9"/>
  <c r="J3218" i="9"/>
  <c r="K3218" i="9"/>
  <c r="J3219" i="9"/>
  <c r="I3219" i="9" s="1"/>
  <c r="K3219" i="9"/>
  <c r="J3220" i="9"/>
  <c r="I3220" i="9" s="1"/>
  <c r="K3220" i="9"/>
  <c r="J3221" i="9"/>
  <c r="I3221" i="9" s="1"/>
  <c r="K3221" i="9"/>
  <c r="I3222" i="9"/>
  <c r="J3222" i="9"/>
  <c r="K3222" i="9"/>
  <c r="J3223" i="9"/>
  <c r="I3223" i="9" s="1"/>
  <c r="K3223" i="9"/>
  <c r="J3224" i="9"/>
  <c r="I3224" i="9" s="1"/>
  <c r="K3224" i="9"/>
  <c r="J3225" i="9"/>
  <c r="I3225" i="9" s="1"/>
  <c r="K3225" i="9"/>
  <c r="J3226" i="9"/>
  <c r="I3226" i="9" s="1"/>
  <c r="K3226" i="9"/>
  <c r="J3227" i="9"/>
  <c r="I3227" i="9" s="1"/>
  <c r="K3227" i="9"/>
  <c r="I3228" i="9"/>
  <c r="J3228" i="9"/>
  <c r="K3228" i="9"/>
  <c r="J3229" i="9"/>
  <c r="I3229" i="9" s="1"/>
  <c r="K3229" i="9"/>
  <c r="I3230" i="9"/>
  <c r="J3230" i="9"/>
  <c r="K3230" i="9"/>
  <c r="J3231" i="9"/>
  <c r="I3231" i="9" s="1"/>
  <c r="K3231" i="9"/>
  <c r="J3232" i="9"/>
  <c r="I3232" i="9" s="1"/>
  <c r="K3232" i="9"/>
  <c r="J3233" i="9"/>
  <c r="I3233" i="9" s="1"/>
  <c r="K3233" i="9"/>
  <c r="I3234" i="9"/>
  <c r="J3234" i="9"/>
  <c r="K3234" i="9"/>
  <c r="J3235" i="9"/>
  <c r="I3235" i="9" s="1"/>
  <c r="K3235" i="9"/>
  <c r="J3236" i="9"/>
  <c r="I3236" i="9" s="1"/>
  <c r="K3236" i="9"/>
  <c r="J3237" i="9"/>
  <c r="I3237" i="9" s="1"/>
  <c r="K3237" i="9"/>
  <c r="I3238" i="9"/>
  <c r="J3238" i="9"/>
  <c r="K3238" i="9"/>
  <c r="J3239" i="9"/>
  <c r="I3239" i="9" s="1"/>
  <c r="K3239" i="9"/>
  <c r="J3240" i="9"/>
  <c r="I3240" i="9" s="1"/>
  <c r="K3240" i="9"/>
  <c r="J3241" i="9"/>
  <c r="I3241" i="9" s="1"/>
  <c r="K3241" i="9"/>
  <c r="J3242" i="9"/>
  <c r="I3242" i="9" s="1"/>
  <c r="K3242" i="9"/>
  <c r="J3243" i="9"/>
  <c r="I3243" i="9" s="1"/>
  <c r="K3243" i="9"/>
  <c r="I3244" i="9"/>
  <c r="J3244" i="9"/>
  <c r="K3244" i="9"/>
  <c r="J3245" i="9"/>
  <c r="I3245" i="9" s="1"/>
  <c r="K3245" i="9"/>
  <c r="I3246" i="9"/>
  <c r="J3246" i="9"/>
  <c r="K3246" i="9"/>
  <c r="J3247" i="9"/>
  <c r="I3247" i="9" s="1"/>
  <c r="K3247" i="9"/>
  <c r="J3248" i="9"/>
  <c r="I3248" i="9" s="1"/>
  <c r="K3248" i="9"/>
  <c r="J3249" i="9"/>
  <c r="I3249" i="9" s="1"/>
  <c r="K3249" i="9"/>
  <c r="I3250" i="9"/>
  <c r="J3250" i="9"/>
  <c r="K3250" i="9"/>
  <c r="J3251" i="9"/>
  <c r="I3251" i="9" s="1"/>
  <c r="K3251" i="9"/>
  <c r="J3252" i="9"/>
  <c r="I3252" i="9" s="1"/>
  <c r="K3252" i="9"/>
  <c r="J3253" i="9"/>
  <c r="I3253" i="9" s="1"/>
  <c r="K3253" i="9"/>
  <c r="I3254" i="9"/>
  <c r="J3254" i="9"/>
  <c r="K3254" i="9"/>
  <c r="J3255" i="9"/>
  <c r="I3255" i="9" s="1"/>
  <c r="K3255" i="9"/>
  <c r="J3256" i="9"/>
  <c r="I3256" i="9" s="1"/>
  <c r="K3256" i="9"/>
  <c r="J3257" i="9"/>
  <c r="I3257" i="9" s="1"/>
  <c r="K3257" i="9"/>
  <c r="J3258" i="9"/>
  <c r="I3258" i="9" s="1"/>
  <c r="K3258" i="9"/>
  <c r="J3259" i="9"/>
  <c r="I3259" i="9" s="1"/>
  <c r="K3259" i="9"/>
  <c r="I3260" i="9"/>
  <c r="J3260" i="9"/>
  <c r="K3260" i="9"/>
  <c r="J3261" i="9"/>
  <c r="I3261" i="9" s="1"/>
  <c r="K3261" i="9"/>
  <c r="I3262" i="9"/>
  <c r="J3262" i="9"/>
  <c r="K3262" i="9"/>
  <c r="J3263" i="9"/>
  <c r="I3263" i="9" s="1"/>
  <c r="K3263" i="9"/>
  <c r="J3264" i="9"/>
  <c r="I3264" i="9" s="1"/>
  <c r="K3264" i="9"/>
  <c r="J3265" i="9"/>
  <c r="I3265" i="9" s="1"/>
  <c r="K3265" i="9"/>
  <c r="I3266" i="9"/>
  <c r="J3266" i="9"/>
  <c r="K3266" i="9"/>
  <c r="J3267" i="9"/>
  <c r="I3267" i="9" s="1"/>
  <c r="K3267" i="9"/>
  <c r="J3268" i="9"/>
  <c r="I3268" i="9" s="1"/>
  <c r="K3268" i="9"/>
  <c r="J3269" i="9"/>
  <c r="I3269" i="9" s="1"/>
  <c r="K3269" i="9"/>
  <c r="I3270" i="9"/>
  <c r="J3270" i="9"/>
  <c r="K3270" i="9"/>
  <c r="J3271" i="9"/>
  <c r="I3271" i="9" s="1"/>
  <c r="K3271" i="9"/>
  <c r="J3272" i="9"/>
  <c r="I3272" i="9" s="1"/>
  <c r="K3272" i="9"/>
  <c r="J3273" i="9"/>
  <c r="I3273" i="9" s="1"/>
  <c r="K3273" i="9"/>
  <c r="J3274" i="9"/>
  <c r="I3274" i="9" s="1"/>
  <c r="K3274" i="9"/>
  <c r="J3275" i="9"/>
  <c r="I3275" i="9" s="1"/>
  <c r="K3275" i="9"/>
  <c r="I3276" i="9"/>
  <c r="J3276" i="9"/>
  <c r="K3276" i="9"/>
  <c r="J3277" i="9"/>
  <c r="I3277" i="9" s="1"/>
  <c r="K3277" i="9"/>
  <c r="I3278" i="9"/>
  <c r="J3278" i="9"/>
  <c r="K3278" i="9"/>
  <c r="J3279" i="9"/>
  <c r="I3279" i="9" s="1"/>
  <c r="K3279" i="9"/>
  <c r="J3280" i="9"/>
  <c r="I3280" i="9" s="1"/>
  <c r="K3280" i="9"/>
  <c r="J3281" i="9"/>
  <c r="I3281" i="9" s="1"/>
  <c r="K3281" i="9"/>
  <c r="I3282" i="9"/>
  <c r="J3282" i="9"/>
  <c r="K3282" i="9"/>
  <c r="J3283" i="9"/>
  <c r="I3283" i="9" s="1"/>
  <c r="K3283" i="9"/>
  <c r="J3284" i="9"/>
  <c r="I3284" i="9" s="1"/>
  <c r="K3284" i="9"/>
  <c r="J3285" i="9"/>
  <c r="I3285" i="9" s="1"/>
  <c r="K3285" i="9"/>
  <c r="J3286" i="9"/>
  <c r="I3286" i="9" s="1"/>
  <c r="K3286" i="9"/>
  <c r="J3287" i="9"/>
  <c r="I3287" i="9" s="1"/>
  <c r="K3287" i="9"/>
  <c r="J3288" i="9"/>
  <c r="I3288" i="9" s="1"/>
  <c r="K3288" i="9"/>
  <c r="J3289" i="9"/>
  <c r="I3289" i="9" s="1"/>
  <c r="K3289" i="9"/>
  <c r="J3290" i="9"/>
  <c r="I3290" i="9" s="1"/>
  <c r="K3290" i="9"/>
  <c r="J3291" i="9"/>
  <c r="I3291" i="9" s="1"/>
  <c r="K3291" i="9"/>
  <c r="I3292" i="9"/>
  <c r="J3292" i="9"/>
  <c r="K3292" i="9"/>
  <c r="J3293" i="9"/>
  <c r="I3293" i="9" s="1"/>
  <c r="K3293" i="9"/>
  <c r="I3294" i="9"/>
  <c r="J3294" i="9"/>
  <c r="K3294" i="9"/>
  <c r="J3295" i="9"/>
  <c r="I3295" i="9" s="1"/>
  <c r="K3295" i="9"/>
  <c r="J3296" i="9"/>
  <c r="I3296" i="9" s="1"/>
  <c r="K3296" i="9"/>
  <c r="J3297" i="9"/>
  <c r="I3297" i="9" s="1"/>
  <c r="K3297" i="9"/>
  <c r="I3298" i="9"/>
  <c r="J3298" i="9"/>
  <c r="K3298" i="9"/>
  <c r="J3299" i="9"/>
  <c r="I3299" i="9" s="1"/>
  <c r="K3299" i="9"/>
  <c r="J3300" i="9"/>
  <c r="I3300" i="9" s="1"/>
  <c r="K3300" i="9"/>
  <c r="J3301" i="9"/>
  <c r="I3301" i="9" s="1"/>
  <c r="K3301" i="9"/>
  <c r="J3302" i="9"/>
  <c r="I3302" i="9" s="1"/>
  <c r="K3302" i="9"/>
  <c r="J3303" i="9"/>
  <c r="I3303" i="9" s="1"/>
  <c r="K3303" i="9"/>
  <c r="J3304" i="9"/>
  <c r="I3304" i="9" s="1"/>
  <c r="K3304" i="9"/>
  <c r="J3305" i="9"/>
  <c r="I3305" i="9" s="1"/>
  <c r="K3305" i="9"/>
  <c r="J3306" i="9"/>
  <c r="I3306" i="9" s="1"/>
  <c r="K3306" i="9"/>
  <c r="J3307" i="9"/>
  <c r="I3307" i="9" s="1"/>
  <c r="K3307" i="9"/>
  <c r="I3308" i="9"/>
  <c r="J3308" i="9"/>
  <c r="K3308" i="9"/>
  <c r="J3309" i="9"/>
  <c r="I3309" i="9" s="1"/>
  <c r="K3309" i="9"/>
  <c r="I3310" i="9"/>
  <c r="J3310" i="9"/>
  <c r="K3310" i="9"/>
  <c r="J3311" i="9"/>
  <c r="I3311" i="9" s="1"/>
  <c r="K3311" i="9"/>
  <c r="J3312" i="9"/>
  <c r="I3312" i="9" s="1"/>
  <c r="K3312" i="9"/>
  <c r="J3313" i="9"/>
  <c r="I3313" i="9" s="1"/>
  <c r="K3313" i="9"/>
  <c r="I3314" i="9"/>
  <c r="J3314" i="9"/>
  <c r="K3314" i="9"/>
  <c r="J3315" i="9"/>
  <c r="I3315" i="9" s="1"/>
  <c r="K3315" i="9"/>
  <c r="J3316" i="9"/>
  <c r="I3316" i="9" s="1"/>
  <c r="K3316" i="9"/>
  <c r="J3317" i="9"/>
  <c r="I3317" i="9" s="1"/>
  <c r="K3317" i="9"/>
  <c r="J3318" i="9"/>
  <c r="I3318" i="9" s="1"/>
  <c r="K3318" i="9"/>
  <c r="J3319" i="9"/>
  <c r="I3319" i="9" s="1"/>
  <c r="K3319" i="9"/>
  <c r="J3320" i="9"/>
  <c r="I3320" i="9" s="1"/>
  <c r="K3320" i="9"/>
  <c r="J3321" i="9"/>
  <c r="I3321" i="9" s="1"/>
  <c r="K3321" i="9"/>
  <c r="J3322" i="9"/>
  <c r="I3322" i="9" s="1"/>
  <c r="K3322" i="9"/>
  <c r="J3323" i="9"/>
  <c r="I3323" i="9" s="1"/>
  <c r="K3323" i="9"/>
  <c r="I3324" i="9"/>
  <c r="J3324" i="9"/>
  <c r="K3324" i="9"/>
  <c r="J3325" i="9"/>
  <c r="I3325" i="9" s="1"/>
  <c r="K3325" i="9"/>
  <c r="I3326" i="9"/>
  <c r="J3326" i="9"/>
  <c r="K3326" i="9"/>
  <c r="J3327" i="9"/>
  <c r="I3327" i="9" s="1"/>
  <c r="K3327" i="9"/>
  <c r="J3328" i="9"/>
  <c r="I3328" i="9" s="1"/>
  <c r="K3328" i="9"/>
  <c r="J3329" i="9"/>
  <c r="I3329" i="9" s="1"/>
  <c r="K3329" i="9"/>
  <c r="I3330" i="9"/>
  <c r="J3330" i="9"/>
  <c r="K3330" i="9"/>
  <c r="J3331" i="9"/>
  <c r="I3331" i="9" s="1"/>
  <c r="K3331" i="9"/>
  <c r="J3332" i="9"/>
  <c r="I3332" i="9" s="1"/>
  <c r="K3332" i="9"/>
  <c r="J3333" i="9"/>
  <c r="I3333" i="9" s="1"/>
  <c r="K3333" i="9"/>
  <c r="J3334" i="9"/>
  <c r="I3334" i="9" s="1"/>
  <c r="K3334" i="9"/>
  <c r="J3335" i="9"/>
  <c r="I3335" i="9" s="1"/>
  <c r="K3335" i="9"/>
  <c r="J3336" i="9"/>
  <c r="I3336" i="9" s="1"/>
  <c r="K3336" i="9"/>
  <c r="J3337" i="9"/>
  <c r="I3337" i="9" s="1"/>
  <c r="K3337" i="9"/>
  <c r="J3338" i="9"/>
  <c r="I3338" i="9" s="1"/>
  <c r="K3338" i="9"/>
  <c r="J3339" i="9"/>
  <c r="I3339" i="9" s="1"/>
  <c r="K3339" i="9"/>
  <c r="I3340" i="9"/>
  <c r="J3340" i="9"/>
  <c r="K3340" i="9"/>
  <c r="J3341" i="9"/>
  <c r="I3341" i="9" s="1"/>
  <c r="K3341" i="9"/>
  <c r="I3342" i="9"/>
  <c r="J3342" i="9"/>
  <c r="K3342" i="9"/>
  <c r="J3343" i="9"/>
  <c r="I3343" i="9" s="1"/>
  <c r="K3343" i="9"/>
  <c r="J3344" i="9"/>
  <c r="I3344" i="9" s="1"/>
  <c r="K3344" i="9"/>
  <c r="J3345" i="9"/>
  <c r="I3345" i="9" s="1"/>
  <c r="K3345" i="9"/>
  <c r="I3346" i="9"/>
  <c r="J3346" i="9"/>
  <c r="K3346" i="9"/>
  <c r="J3347" i="9"/>
  <c r="I3347" i="9" s="1"/>
  <c r="K3347" i="9"/>
  <c r="J3348" i="9"/>
  <c r="I3348" i="9" s="1"/>
  <c r="K3348" i="9"/>
  <c r="J3349" i="9"/>
  <c r="I3349" i="9" s="1"/>
  <c r="K3349" i="9"/>
  <c r="J3350" i="9"/>
  <c r="I3350" i="9" s="1"/>
  <c r="K3350" i="9"/>
  <c r="J3351" i="9"/>
  <c r="I3351" i="9" s="1"/>
  <c r="K3351" i="9"/>
  <c r="J3352" i="9"/>
  <c r="I3352" i="9" s="1"/>
  <c r="K3352" i="9"/>
  <c r="J3353" i="9"/>
  <c r="I3353" i="9" s="1"/>
  <c r="K3353" i="9"/>
  <c r="J3354" i="9"/>
  <c r="I3354" i="9" s="1"/>
  <c r="K3354" i="9"/>
  <c r="J3355" i="9"/>
  <c r="I3355" i="9" s="1"/>
  <c r="K3355" i="9"/>
  <c r="I3356" i="9"/>
  <c r="J3356" i="9"/>
  <c r="K3356" i="9"/>
  <c r="J3357" i="9"/>
  <c r="I3357" i="9" s="1"/>
  <c r="K3357" i="9"/>
  <c r="I3358" i="9"/>
  <c r="J3358" i="9"/>
  <c r="K3358" i="9"/>
  <c r="J3359" i="9"/>
  <c r="I3359" i="9" s="1"/>
  <c r="K3359" i="9"/>
  <c r="J3360" i="9"/>
  <c r="I3360" i="9" s="1"/>
  <c r="K3360" i="9"/>
  <c r="J3361" i="9"/>
  <c r="I3361" i="9" s="1"/>
  <c r="K3361" i="9"/>
  <c r="I3362" i="9"/>
  <c r="J3362" i="9"/>
  <c r="K3362" i="9"/>
  <c r="J3363" i="9"/>
  <c r="I3363" i="9" s="1"/>
  <c r="K3363" i="9"/>
  <c r="J3364" i="9"/>
  <c r="I3364" i="9" s="1"/>
  <c r="K3364" i="9"/>
  <c r="J3365" i="9"/>
  <c r="I3365" i="9" s="1"/>
  <c r="K3365" i="9"/>
  <c r="J3366" i="9"/>
  <c r="I3366" i="9" s="1"/>
  <c r="K3366" i="9"/>
  <c r="J3367" i="9"/>
  <c r="I3367" i="9" s="1"/>
  <c r="K3367" i="9"/>
  <c r="J3368" i="9"/>
  <c r="I3368" i="9" s="1"/>
  <c r="K3368" i="9"/>
  <c r="J3369" i="9"/>
  <c r="I3369" i="9" s="1"/>
  <c r="K3369" i="9"/>
  <c r="J3370" i="9"/>
  <c r="I3370" i="9" s="1"/>
  <c r="K3370" i="9"/>
  <c r="J3371" i="9"/>
  <c r="I3371" i="9" s="1"/>
  <c r="K3371" i="9"/>
  <c r="I3372" i="9"/>
  <c r="J3372" i="9"/>
  <c r="K3372" i="9"/>
  <c r="J3373" i="9"/>
  <c r="I3373" i="9" s="1"/>
  <c r="K3373" i="9"/>
  <c r="I3374" i="9"/>
  <c r="J3374" i="9"/>
  <c r="K3374" i="9"/>
  <c r="J3375" i="9"/>
  <c r="I3375" i="9" s="1"/>
  <c r="K3375" i="9"/>
  <c r="J3376" i="9"/>
  <c r="I3376" i="9" s="1"/>
  <c r="K3376" i="9"/>
  <c r="J3377" i="9"/>
  <c r="I3377" i="9" s="1"/>
  <c r="K3377" i="9"/>
  <c r="I3378" i="9"/>
  <c r="J3378" i="9"/>
  <c r="K3378" i="9"/>
  <c r="J3379" i="9"/>
  <c r="I3379" i="9" s="1"/>
  <c r="K3379" i="9"/>
  <c r="J3380" i="9"/>
  <c r="I3380" i="9" s="1"/>
  <c r="K3380" i="9"/>
  <c r="J3381" i="9"/>
  <c r="I3381" i="9" s="1"/>
  <c r="K3381" i="9"/>
  <c r="I3382" i="9"/>
  <c r="J3382" i="9"/>
  <c r="K3382" i="9"/>
  <c r="J3383" i="9"/>
  <c r="I3383" i="9" s="1"/>
  <c r="K3383" i="9"/>
  <c r="J3384" i="9"/>
  <c r="I3384" i="9" s="1"/>
  <c r="K3384" i="9"/>
  <c r="J3385" i="9"/>
  <c r="I3385" i="9" s="1"/>
  <c r="K3385" i="9"/>
  <c r="J3386" i="9"/>
  <c r="I3386" i="9" s="1"/>
  <c r="K3386" i="9"/>
  <c r="J3387" i="9"/>
  <c r="I3387" i="9" s="1"/>
  <c r="K3387" i="9"/>
  <c r="I3388" i="9"/>
  <c r="J3388" i="9"/>
  <c r="K3388" i="9"/>
  <c r="J3389" i="9"/>
  <c r="I3389" i="9" s="1"/>
  <c r="K3389" i="9"/>
  <c r="I3390" i="9"/>
  <c r="J3390" i="9"/>
  <c r="K3390" i="9"/>
  <c r="J3391" i="9"/>
  <c r="I3391" i="9" s="1"/>
  <c r="K3391" i="9"/>
  <c r="J3392" i="9"/>
  <c r="I3392" i="9" s="1"/>
  <c r="K3392" i="9"/>
  <c r="J3393" i="9"/>
  <c r="I3393" i="9" s="1"/>
  <c r="K3393" i="9"/>
  <c r="I3394" i="9"/>
  <c r="J3394" i="9"/>
  <c r="K3394" i="9"/>
  <c r="J3395" i="9"/>
  <c r="I3395" i="9" s="1"/>
  <c r="K3395" i="9"/>
  <c r="J3396" i="9"/>
  <c r="I3396" i="9" s="1"/>
  <c r="K3396" i="9"/>
  <c r="J3397" i="9"/>
  <c r="I3397" i="9" s="1"/>
  <c r="K3397" i="9"/>
  <c r="J3398" i="9"/>
  <c r="I3398" i="9" s="1"/>
  <c r="K3398" i="9"/>
  <c r="J3399" i="9"/>
  <c r="I3399" i="9" s="1"/>
  <c r="K3399" i="9"/>
  <c r="J3400" i="9"/>
  <c r="I3400" i="9" s="1"/>
  <c r="K3400" i="9"/>
  <c r="J3401" i="9"/>
  <c r="I3401" i="9" s="1"/>
  <c r="K3401" i="9"/>
  <c r="J3402" i="9"/>
  <c r="I3402" i="9" s="1"/>
  <c r="K3402" i="9"/>
  <c r="J3403" i="9"/>
  <c r="I3403" i="9" s="1"/>
  <c r="K3403" i="9"/>
  <c r="I3404" i="9"/>
  <c r="J3404" i="9"/>
  <c r="K3404" i="9"/>
  <c r="J3405" i="9"/>
  <c r="I3405" i="9" s="1"/>
  <c r="K3405" i="9"/>
  <c r="I3406" i="9"/>
  <c r="J3406" i="9"/>
  <c r="K3406" i="9"/>
  <c r="J3407" i="9"/>
  <c r="I3407" i="9" s="1"/>
  <c r="K3407" i="9"/>
  <c r="J3408" i="9"/>
  <c r="I3408" i="9" s="1"/>
  <c r="K3408" i="9"/>
  <c r="J3409" i="9"/>
  <c r="I3409" i="9" s="1"/>
  <c r="K3409" i="9"/>
  <c r="I3410" i="9"/>
  <c r="J3410" i="9"/>
  <c r="K3410" i="9"/>
  <c r="J3411" i="9"/>
  <c r="I3411" i="9" s="1"/>
  <c r="K3411" i="9"/>
  <c r="J3412" i="9"/>
  <c r="I3412" i="9" s="1"/>
  <c r="K3412" i="9"/>
  <c r="J3413" i="9"/>
  <c r="I3413" i="9" s="1"/>
  <c r="K3413" i="9"/>
  <c r="J3414" i="9"/>
  <c r="I3414" i="9" s="1"/>
  <c r="K3414" i="9"/>
  <c r="J3415" i="9"/>
  <c r="I3415" i="9" s="1"/>
  <c r="K3415" i="9"/>
  <c r="J3416" i="9"/>
  <c r="I3416" i="9" s="1"/>
  <c r="K3416" i="9"/>
  <c r="J3417" i="9"/>
  <c r="I3417" i="9" s="1"/>
  <c r="K3417" i="9"/>
  <c r="J3418" i="9"/>
  <c r="I3418" i="9" s="1"/>
  <c r="K3418" i="9"/>
  <c r="J3419" i="9"/>
  <c r="I3419" i="9" s="1"/>
  <c r="K3419" i="9"/>
  <c r="I3420" i="9"/>
  <c r="J3420" i="9"/>
  <c r="K3420" i="9"/>
  <c r="J3421" i="9"/>
  <c r="I3421" i="9" s="1"/>
  <c r="K3421" i="9"/>
  <c r="I3422" i="9"/>
  <c r="J3422" i="9"/>
  <c r="K3422" i="9"/>
  <c r="J3423" i="9"/>
  <c r="I3423" i="9" s="1"/>
  <c r="K3423" i="9"/>
  <c r="J3424" i="9"/>
  <c r="I3424" i="9" s="1"/>
  <c r="K3424" i="9"/>
  <c r="J3425" i="9"/>
  <c r="I3425" i="9" s="1"/>
  <c r="K3425" i="9"/>
  <c r="I3426" i="9"/>
  <c r="J3426" i="9"/>
  <c r="K3426" i="9"/>
  <c r="J3427" i="9"/>
  <c r="I3427" i="9" s="1"/>
  <c r="K3427" i="9"/>
  <c r="J3428" i="9"/>
  <c r="I3428" i="9" s="1"/>
  <c r="K3428" i="9"/>
  <c r="J3429" i="9"/>
  <c r="I3429" i="9" s="1"/>
  <c r="K3429" i="9"/>
  <c r="J3430" i="9"/>
  <c r="I3430" i="9" s="1"/>
  <c r="K3430" i="9"/>
  <c r="J3431" i="9"/>
  <c r="I3431" i="9" s="1"/>
  <c r="K3431" i="9"/>
  <c r="J3432" i="9"/>
  <c r="I3432" i="9" s="1"/>
  <c r="K3432" i="9"/>
  <c r="J3433" i="9"/>
  <c r="I3433" i="9" s="1"/>
  <c r="K3433" i="9"/>
  <c r="J3434" i="9"/>
  <c r="I3434" i="9" s="1"/>
  <c r="K3434" i="9"/>
  <c r="J3435" i="9"/>
  <c r="I3435" i="9" s="1"/>
  <c r="K3435" i="9"/>
  <c r="I3436" i="9"/>
  <c r="J3436" i="9"/>
  <c r="K3436" i="9"/>
  <c r="J3437" i="9"/>
  <c r="I3437" i="9" s="1"/>
  <c r="K3437" i="9"/>
  <c r="I3438" i="9"/>
  <c r="J3438" i="9"/>
  <c r="K3438" i="9"/>
  <c r="J3439" i="9"/>
  <c r="I3439" i="9" s="1"/>
  <c r="K3439" i="9"/>
  <c r="J3440" i="9"/>
  <c r="I3440" i="9" s="1"/>
  <c r="K3440" i="9"/>
  <c r="J3441" i="9"/>
  <c r="I3441" i="9" s="1"/>
  <c r="K3441" i="9"/>
  <c r="I3442" i="9"/>
  <c r="J3442" i="9"/>
  <c r="K3442" i="9"/>
  <c r="J3443" i="9"/>
  <c r="I3443" i="9" s="1"/>
  <c r="K3443" i="9"/>
  <c r="J3444" i="9"/>
  <c r="I3444" i="9" s="1"/>
  <c r="K3444" i="9"/>
  <c r="J3445" i="9"/>
  <c r="I3445" i="9" s="1"/>
  <c r="K3445" i="9"/>
  <c r="J3446" i="9"/>
  <c r="I3446" i="9" s="1"/>
  <c r="K3446" i="9"/>
  <c r="J3447" i="9"/>
  <c r="I3447" i="9" s="1"/>
  <c r="K3447" i="9"/>
  <c r="J3448" i="9"/>
  <c r="I3448" i="9" s="1"/>
  <c r="K3448" i="9"/>
  <c r="J3449" i="9"/>
  <c r="I3449" i="9" s="1"/>
  <c r="K3449" i="9"/>
  <c r="J3450" i="9"/>
  <c r="I3450" i="9" s="1"/>
  <c r="K3450" i="9"/>
  <c r="J3451" i="9"/>
  <c r="I3451" i="9" s="1"/>
  <c r="K3451" i="9"/>
  <c r="I3452" i="9"/>
  <c r="J3452" i="9"/>
  <c r="K3452" i="9"/>
  <c r="J3453" i="9"/>
  <c r="I3453" i="9" s="1"/>
  <c r="K3453" i="9"/>
  <c r="I3454" i="9"/>
  <c r="J3454" i="9"/>
  <c r="K3454" i="9"/>
  <c r="J3455" i="9"/>
  <c r="I3455" i="9" s="1"/>
  <c r="K3455" i="9"/>
  <c r="J3456" i="9"/>
  <c r="I3456" i="9" s="1"/>
  <c r="K3456" i="9"/>
  <c r="J3457" i="9"/>
  <c r="I3457" i="9" s="1"/>
  <c r="K3457" i="9"/>
  <c r="I3458" i="9"/>
  <c r="J3458" i="9"/>
  <c r="K3458" i="9"/>
  <c r="J3459" i="9"/>
  <c r="I3459" i="9" s="1"/>
  <c r="K3459" i="9"/>
  <c r="J3460" i="9"/>
  <c r="I3460" i="9" s="1"/>
  <c r="K3460" i="9"/>
  <c r="J3461" i="9"/>
  <c r="I3461" i="9" s="1"/>
  <c r="K3461" i="9"/>
  <c r="J3462" i="9"/>
  <c r="I3462" i="9" s="1"/>
  <c r="K3462" i="9"/>
  <c r="J3463" i="9"/>
  <c r="I3463" i="9" s="1"/>
  <c r="K3463" i="9"/>
  <c r="J3464" i="9"/>
  <c r="I3464" i="9" s="1"/>
  <c r="K3464" i="9"/>
  <c r="J3465" i="9"/>
  <c r="I3465" i="9" s="1"/>
  <c r="K3465" i="9"/>
  <c r="J3466" i="9"/>
  <c r="I3466" i="9" s="1"/>
  <c r="K3466" i="9"/>
  <c r="J3467" i="9"/>
  <c r="I3467" i="9" s="1"/>
  <c r="K3467" i="9"/>
  <c r="I3468" i="9"/>
  <c r="J3468" i="9"/>
  <c r="K3468" i="9"/>
  <c r="J3469" i="9"/>
  <c r="I3469" i="9" s="1"/>
  <c r="K3469" i="9"/>
  <c r="I3470" i="9"/>
  <c r="J3470" i="9"/>
  <c r="K3470" i="9"/>
  <c r="J3471" i="9"/>
  <c r="I3471" i="9" s="1"/>
  <c r="K3471" i="9"/>
  <c r="J3472" i="9"/>
  <c r="I3472" i="9" s="1"/>
  <c r="K3472" i="9"/>
  <c r="J3473" i="9"/>
  <c r="I3473" i="9" s="1"/>
  <c r="K3473" i="9"/>
  <c r="I3474" i="9"/>
  <c r="J3474" i="9"/>
  <c r="K3474" i="9"/>
  <c r="J3475" i="9"/>
  <c r="I3475" i="9" s="1"/>
  <c r="K3475" i="9"/>
  <c r="J3476" i="9"/>
  <c r="I3476" i="9" s="1"/>
  <c r="K3476" i="9"/>
  <c r="J3477" i="9"/>
  <c r="I3477" i="9" s="1"/>
  <c r="K3477" i="9"/>
  <c r="J3478" i="9"/>
  <c r="I3478" i="9" s="1"/>
  <c r="K3478" i="9"/>
  <c r="J3479" i="9"/>
  <c r="I3479" i="9" s="1"/>
  <c r="K3479" i="9"/>
  <c r="J3480" i="9"/>
  <c r="I3480" i="9" s="1"/>
  <c r="K3480" i="9"/>
  <c r="J3481" i="9"/>
  <c r="I3481" i="9" s="1"/>
  <c r="K3481" i="9"/>
  <c r="J3482" i="9"/>
  <c r="I3482" i="9" s="1"/>
  <c r="K3482" i="9"/>
  <c r="J3483" i="9"/>
  <c r="I3483" i="9" s="1"/>
  <c r="K3483" i="9"/>
  <c r="I3484" i="9"/>
  <c r="J3484" i="9"/>
  <c r="K3484" i="9"/>
  <c r="J3485" i="9"/>
  <c r="I3485" i="9" s="1"/>
  <c r="K3485" i="9"/>
  <c r="I3486" i="9"/>
  <c r="J3486" i="9"/>
  <c r="K3486" i="9"/>
  <c r="J3487" i="9"/>
  <c r="I3487" i="9" s="1"/>
  <c r="K3487" i="9"/>
  <c r="J3488" i="9"/>
  <c r="I3488" i="9" s="1"/>
  <c r="K3488" i="9"/>
  <c r="J3489" i="9"/>
  <c r="I3489" i="9" s="1"/>
  <c r="K3489" i="9"/>
  <c r="J3490" i="9"/>
  <c r="I3490" i="9" s="1"/>
  <c r="K3490" i="9"/>
  <c r="J3491" i="9"/>
  <c r="I3491" i="9" s="1"/>
  <c r="K3491" i="9"/>
  <c r="J3492" i="9"/>
  <c r="I3492" i="9" s="1"/>
  <c r="K3492" i="9"/>
  <c r="J3493" i="9"/>
  <c r="I3493" i="9" s="1"/>
  <c r="K3493" i="9"/>
  <c r="J3494" i="9"/>
  <c r="I3494" i="9" s="1"/>
  <c r="K3494" i="9"/>
  <c r="J3495" i="9"/>
  <c r="I3495" i="9" s="1"/>
  <c r="K3495" i="9"/>
  <c r="J3496" i="9"/>
  <c r="I3496" i="9" s="1"/>
  <c r="K3496" i="9"/>
  <c r="J3497" i="9"/>
  <c r="I3497" i="9" s="1"/>
  <c r="K3497" i="9"/>
  <c r="J3498" i="9"/>
  <c r="I3498" i="9" s="1"/>
  <c r="K3498" i="9"/>
  <c r="J3499" i="9"/>
  <c r="I3499" i="9" s="1"/>
  <c r="K3499" i="9"/>
  <c r="I3500" i="9"/>
  <c r="J3500" i="9"/>
  <c r="K3500" i="9"/>
  <c r="J3501" i="9"/>
  <c r="I3501" i="9" s="1"/>
  <c r="K3501" i="9"/>
  <c r="I3502" i="9"/>
  <c r="J3502" i="9"/>
  <c r="K3502" i="9"/>
  <c r="J3503" i="9"/>
  <c r="I3503" i="9" s="1"/>
  <c r="K3503" i="9"/>
  <c r="J3504" i="9"/>
  <c r="I3504" i="9" s="1"/>
  <c r="K3504" i="9"/>
  <c r="J3505" i="9"/>
  <c r="I3505" i="9" s="1"/>
  <c r="K3505" i="9"/>
  <c r="J3506" i="9"/>
  <c r="I3506" i="9" s="1"/>
  <c r="K3506" i="9"/>
  <c r="J3507" i="9"/>
  <c r="I3507" i="9" s="1"/>
  <c r="K3507" i="9"/>
  <c r="J3508" i="9"/>
  <c r="I3508" i="9" s="1"/>
  <c r="K3508" i="9"/>
  <c r="J3509" i="9"/>
  <c r="I3509" i="9" s="1"/>
  <c r="K3509" i="9"/>
  <c r="J3510" i="9"/>
  <c r="I3510" i="9" s="1"/>
  <c r="K3510" i="9"/>
  <c r="J3511" i="9"/>
  <c r="I3511" i="9" s="1"/>
  <c r="K3511" i="9"/>
  <c r="J3512" i="9"/>
  <c r="I3512" i="9" s="1"/>
  <c r="K3512" i="9"/>
  <c r="J3513" i="9"/>
  <c r="I3513" i="9" s="1"/>
  <c r="K3513" i="9"/>
  <c r="J3514" i="9"/>
  <c r="I3514" i="9" s="1"/>
  <c r="K3514" i="9"/>
  <c r="J3515" i="9"/>
  <c r="I3515" i="9" s="1"/>
  <c r="K3515" i="9"/>
  <c r="I3516" i="9"/>
  <c r="J3516" i="9"/>
  <c r="K3516" i="9"/>
  <c r="J3517" i="9"/>
  <c r="I3517" i="9" s="1"/>
  <c r="K3517" i="9"/>
  <c r="I3518" i="9"/>
  <c r="J3518" i="9"/>
  <c r="K3518" i="9"/>
  <c r="J3519" i="9"/>
  <c r="I3519" i="9" s="1"/>
  <c r="K3519" i="9"/>
  <c r="J3520" i="9"/>
  <c r="I3520" i="9" s="1"/>
  <c r="K3520" i="9"/>
  <c r="J3521" i="9"/>
  <c r="I3521" i="9" s="1"/>
  <c r="K3521" i="9"/>
  <c r="J3522" i="9"/>
  <c r="I3522" i="9" s="1"/>
  <c r="K3522" i="9"/>
  <c r="J3523" i="9"/>
  <c r="I3523" i="9" s="1"/>
  <c r="K3523" i="9"/>
  <c r="J3524" i="9"/>
  <c r="I3524" i="9" s="1"/>
  <c r="K3524" i="9"/>
  <c r="J3525" i="9"/>
  <c r="I3525" i="9" s="1"/>
  <c r="K3525" i="9"/>
  <c r="J3526" i="9"/>
  <c r="I3526" i="9" s="1"/>
  <c r="K3526" i="9"/>
  <c r="J3527" i="9"/>
  <c r="I3527" i="9" s="1"/>
  <c r="K3527" i="9"/>
  <c r="J3528" i="9"/>
  <c r="I3528" i="9" s="1"/>
  <c r="K3528" i="9"/>
  <c r="J3529" i="9"/>
  <c r="I3529" i="9" s="1"/>
  <c r="K3529" i="9"/>
  <c r="J3530" i="9"/>
  <c r="I3530" i="9" s="1"/>
  <c r="K3530" i="9"/>
  <c r="J3531" i="9"/>
  <c r="I3531" i="9" s="1"/>
  <c r="K3531" i="9"/>
  <c r="I3532" i="9"/>
  <c r="J3532" i="9"/>
  <c r="K3532" i="9"/>
  <c r="J3533" i="9"/>
  <c r="I3533" i="9" s="1"/>
  <c r="K3533" i="9"/>
  <c r="I3534" i="9"/>
  <c r="J3534" i="9"/>
  <c r="K3534" i="9"/>
  <c r="J3535" i="9"/>
  <c r="I3535" i="9" s="1"/>
  <c r="K3535" i="9"/>
  <c r="J3536" i="9"/>
  <c r="I3536" i="9" s="1"/>
  <c r="K3536" i="9"/>
  <c r="J3537" i="9"/>
  <c r="I3537" i="9" s="1"/>
  <c r="K3537" i="9"/>
  <c r="I3538" i="9"/>
  <c r="J3538" i="9"/>
  <c r="K3538" i="9"/>
  <c r="J3539" i="9"/>
  <c r="I3539" i="9" s="1"/>
  <c r="K3539" i="9"/>
  <c r="J3540" i="9"/>
  <c r="I3540" i="9" s="1"/>
  <c r="K3540" i="9"/>
  <c r="J3541" i="9"/>
  <c r="I3541" i="9" s="1"/>
  <c r="K3541" i="9"/>
  <c r="J3542" i="9"/>
  <c r="I3542" i="9" s="1"/>
  <c r="K3542" i="9"/>
  <c r="J3543" i="9"/>
  <c r="I3543" i="9" s="1"/>
  <c r="K3543" i="9"/>
  <c r="J3544" i="9"/>
  <c r="I3544" i="9" s="1"/>
  <c r="K3544" i="9"/>
  <c r="J3545" i="9"/>
  <c r="I3545" i="9" s="1"/>
  <c r="K3545" i="9"/>
  <c r="J3546" i="9"/>
  <c r="I3546" i="9" s="1"/>
  <c r="K3546" i="9"/>
  <c r="J3547" i="9"/>
  <c r="I3547" i="9" s="1"/>
  <c r="K3547" i="9"/>
  <c r="I3548" i="9"/>
  <c r="J3548" i="9"/>
  <c r="K3548" i="9"/>
  <c r="J3549" i="9"/>
  <c r="I3549" i="9" s="1"/>
  <c r="K3549" i="9"/>
  <c r="I3550" i="9"/>
  <c r="J3550" i="9"/>
  <c r="K3550" i="9"/>
  <c r="J3551" i="9"/>
  <c r="I3551" i="9" s="1"/>
  <c r="K3551" i="9"/>
  <c r="J3552" i="9"/>
  <c r="I3552" i="9" s="1"/>
  <c r="K3552" i="9"/>
  <c r="J3553" i="9"/>
  <c r="I3553" i="9" s="1"/>
  <c r="K3553" i="9"/>
  <c r="J3554" i="9"/>
  <c r="I3554" i="9" s="1"/>
  <c r="K3554" i="9"/>
  <c r="J3555" i="9"/>
  <c r="I3555" i="9" s="1"/>
  <c r="K3555" i="9"/>
  <c r="J3556" i="9"/>
  <c r="I3556" i="9" s="1"/>
  <c r="K3556" i="9"/>
  <c r="J3557" i="9"/>
  <c r="I3557" i="9" s="1"/>
  <c r="K3557" i="9"/>
  <c r="J3558" i="9"/>
  <c r="I3558" i="9" s="1"/>
  <c r="K3558" i="9"/>
  <c r="J3559" i="9"/>
  <c r="I3559" i="9" s="1"/>
  <c r="K3559" i="9"/>
  <c r="J3560" i="9"/>
  <c r="I3560" i="9" s="1"/>
  <c r="K3560" i="9"/>
  <c r="J3561" i="9"/>
  <c r="I3561" i="9" s="1"/>
  <c r="K3561" i="9"/>
  <c r="J3562" i="9"/>
  <c r="I3562" i="9" s="1"/>
  <c r="K3562" i="9"/>
  <c r="J3563" i="9"/>
  <c r="I3563" i="9" s="1"/>
  <c r="K3563" i="9"/>
  <c r="I3564" i="9"/>
  <c r="J3564" i="9"/>
  <c r="K3564" i="9"/>
  <c r="J3565" i="9"/>
  <c r="I3565" i="9" s="1"/>
  <c r="K3565" i="9"/>
  <c r="I3566" i="9"/>
  <c r="J3566" i="9"/>
  <c r="K3566" i="9"/>
  <c r="J3567" i="9"/>
  <c r="I3567" i="9" s="1"/>
  <c r="K3567" i="9"/>
  <c r="J3568" i="9"/>
  <c r="I3568" i="9" s="1"/>
  <c r="K3568" i="9"/>
  <c r="J3569" i="9"/>
  <c r="I3569" i="9" s="1"/>
  <c r="K3569" i="9"/>
  <c r="J3570" i="9"/>
  <c r="I3570" i="9" s="1"/>
  <c r="K3570" i="9"/>
  <c r="J3571" i="9"/>
  <c r="I3571" i="9" s="1"/>
  <c r="K3571" i="9"/>
  <c r="J3572" i="9"/>
  <c r="I3572" i="9" s="1"/>
  <c r="K3572" i="9"/>
  <c r="J3573" i="9"/>
  <c r="I3573" i="9" s="1"/>
  <c r="K3573" i="9"/>
  <c r="I3574" i="9"/>
  <c r="J3574" i="9"/>
  <c r="K3574" i="9"/>
  <c r="J3575" i="9"/>
  <c r="I3575" i="9" s="1"/>
  <c r="K3575" i="9"/>
  <c r="J3576" i="9"/>
  <c r="I3576" i="9" s="1"/>
  <c r="K3576" i="9"/>
  <c r="J3577" i="9"/>
  <c r="I3577" i="9" s="1"/>
  <c r="K3577" i="9"/>
  <c r="J3578" i="9"/>
  <c r="I3578" i="9" s="1"/>
  <c r="K3578" i="9"/>
  <c r="J3579" i="9"/>
  <c r="I3579" i="9" s="1"/>
  <c r="K3579" i="9"/>
  <c r="I3580" i="9"/>
  <c r="J3580" i="9"/>
  <c r="K3580" i="9"/>
  <c r="J3581" i="9"/>
  <c r="I3581" i="9" s="1"/>
  <c r="K3581" i="9"/>
  <c r="I3582" i="9"/>
  <c r="J3582" i="9"/>
  <c r="K3582" i="9"/>
  <c r="J3583" i="9"/>
  <c r="I3583" i="9" s="1"/>
  <c r="K3583" i="9"/>
  <c r="J3584" i="9"/>
  <c r="I3584" i="9" s="1"/>
  <c r="K3584" i="9"/>
  <c r="J3585" i="9"/>
  <c r="I3585" i="9" s="1"/>
  <c r="K3585" i="9"/>
  <c r="J3586" i="9"/>
  <c r="I3586" i="9" s="1"/>
  <c r="K3586" i="9"/>
  <c r="J3587" i="9"/>
  <c r="I3587" i="9" s="1"/>
  <c r="K3587" i="9"/>
  <c r="J3588" i="9"/>
  <c r="I3588" i="9" s="1"/>
  <c r="K3588" i="9"/>
  <c r="J3589" i="9"/>
  <c r="I3589" i="9" s="1"/>
  <c r="K3589" i="9"/>
  <c r="I3590" i="9"/>
  <c r="J3590" i="9"/>
  <c r="K3590" i="9"/>
  <c r="J3591" i="9"/>
  <c r="I3591" i="9" s="1"/>
  <c r="K3591" i="9"/>
  <c r="J3592" i="9"/>
  <c r="I3592" i="9" s="1"/>
  <c r="K3592" i="9"/>
  <c r="J3593" i="9"/>
  <c r="I3593" i="9" s="1"/>
  <c r="K3593" i="9"/>
  <c r="J3594" i="9"/>
  <c r="I3594" i="9" s="1"/>
  <c r="K3594" i="9"/>
  <c r="J3595" i="9"/>
  <c r="I3595" i="9" s="1"/>
  <c r="K3595" i="9"/>
  <c r="I3596" i="9"/>
  <c r="J3596" i="9"/>
  <c r="K3596" i="9"/>
  <c r="J3597" i="9"/>
  <c r="I3597" i="9" s="1"/>
  <c r="K3597" i="9"/>
  <c r="I3598" i="9"/>
  <c r="J3598" i="9"/>
  <c r="K3598" i="9"/>
  <c r="J3599" i="9"/>
  <c r="I3599" i="9" s="1"/>
  <c r="K3599" i="9"/>
  <c r="J3600" i="9"/>
  <c r="I3600" i="9" s="1"/>
  <c r="K3600" i="9"/>
  <c r="J3601" i="9"/>
  <c r="I3601" i="9" s="1"/>
  <c r="K3601" i="9"/>
  <c r="J3602" i="9"/>
  <c r="I3602" i="9" s="1"/>
  <c r="K3602" i="9"/>
  <c r="J3603" i="9"/>
  <c r="I3603" i="9" s="1"/>
  <c r="K3603" i="9"/>
  <c r="J3604" i="9"/>
  <c r="I3604" i="9" s="1"/>
  <c r="K3604" i="9"/>
  <c r="J3605" i="9"/>
  <c r="I3605" i="9" s="1"/>
  <c r="K3605" i="9"/>
  <c r="I3606" i="9"/>
  <c r="J3606" i="9"/>
  <c r="K3606" i="9"/>
  <c r="J3607" i="9"/>
  <c r="I3607" i="9" s="1"/>
  <c r="K3607" i="9"/>
  <c r="J3608" i="9"/>
  <c r="I3608" i="9" s="1"/>
  <c r="K3608" i="9"/>
  <c r="J3609" i="9"/>
  <c r="I3609" i="9" s="1"/>
  <c r="K3609" i="9"/>
  <c r="I3610" i="9"/>
  <c r="J3610" i="9"/>
  <c r="K3610" i="9"/>
  <c r="J3611" i="9"/>
  <c r="I3611" i="9" s="1"/>
  <c r="K3611" i="9"/>
  <c r="I3612" i="9"/>
  <c r="J3612" i="9"/>
  <c r="K3612" i="9"/>
  <c r="J3613" i="9"/>
  <c r="I3613" i="9" s="1"/>
  <c r="K3613" i="9"/>
  <c r="I3614" i="9"/>
  <c r="J3614" i="9"/>
  <c r="K3614" i="9"/>
  <c r="J3615" i="9"/>
  <c r="I3615" i="9" s="1"/>
  <c r="K3615" i="9"/>
  <c r="J3616" i="9"/>
  <c r="I3616" i="9" s="1"/>
  <c r="K3616" i="9"/>
  <c r="J3617" i="9"/>
  <c r="I3617" i="9" s="1"/>
  <c r="K3617" i="9"/>
  <c r="J3618" i="9"/>
  <c r="I3618" i="9" s="1"/>
  <c r="K3618" i="9"/>
  <c r="J3619" i="9"/>
  <c r="I3619" i="9" s="1"/>
  <c r="K3619" i="9"/>
  <c r="J3620" i="9"/>
  <c r="I3620" i="9" s="1"/>
  <c r="K3620" i="9"/>
  <c r="J3621" i="9"/>
  <c r="I3621" i="9" s="1"/>
  <c r="K3621" i="9"/>
  <c r="J3622" i="9"/>
  <c r="I3622" i="9" s="1"/>
  <c r="K3622" i="9"/>
  <c r="J3623" i="9"/>
  <c r="I3623" i="9" s="1"/>
  <c r="K3623" i="9"/>
  <c r="J3624" i="9"/>
  <c r="I3624" i="9" s="1"/>
  <c r="K3624" i="9"/>
  <c r="J3625" i="9"/>
  <c r="I3625" i="9" s="1"/>
  <c r="K3625" i="9"/>
  <c r="I3626" i="9"/>
  <c r="J3626" i="9"/>
  <c r="K3626" i="9"/>
  <c r="J3627" i="9"/>
  <c r="I3627" i="9" s="1"/>
  <c r="K3627" i="9"/>
  <c r="I3628" i="9"/>
  <c r="J3628" i="9"/>
  <c r="K3628" i="9"/>
  <c r="J3629" i="9"/>
  <c r="I3629" i="9" s="1"/>
  <c r="K3629" i="9"/>
  <c r="I3630" i="9"/>
  <c r="J3630" i="9"/>
  <c r="K3630" i="9"/>
  <c r="J3631" i="9"/>
  <c r="I3631" i="9" s="1"/>
  <c r="K3631" i="9"/>
  <c r="J3632" i="9"/>
  <c r="I3632" i="9" s="1"/>
  <c r="K3632" i="9"/>
  <c r="J3633" i="9"/>
  <c r="I3633" i="9" s="1"/>
  <c r="K3633" i="9"/>
  <c r="J3634" i="9"/>
  <c r="I3634" i="9" s="1"/>
  <c r="K3634" i="9"/>
  <c r="J3635" i="9"/>
  <c r="I3635" i="9" s="1"/>
  <c r="K3635" i="9"/>
  <c r="J3636" i="9"/>
  <c r="I3636" i="9" s="1"/>
  <c r="K3636" i="9"/>
  <c r="J3637" i="9"/>
  <c r="I3637" i="9" s="1"/>
  <c r="K3637" i="9"/>
  <c r="J3638" i="9"/>
  <c r="I3638" i="9" s="1"/>
  <c r="K3638" i="9"/>
  <c r="J3639" i="9"/>
  <c r="I3639" i="9" s="1"/>
  <c r="K3639" i="9"/>
  <c r="J3640" i="9"/>
  <c r="I3640" i="9" s="1"/>
  <c r="K3640" i="9"/>
  <c r="J3641" i="9"/>
  <c r="I3641" i="9" s="1"/>
  <c r="K3641" i="9"/>
  <c r="J3642" i="9"/>
  <c r="I3642" i="9" s="1"/>
  <c r="K3642" i="9"/>
  <c r="J3643" i="9"/>
  <c r="I3643" i="9" s="1"/>
  <c r="K3643" i="9"/>
  <c r="I3644" i="9"/>
  <c r="J3644" i="9"/>
  <c r="K3644" i="9"/>
  <c r="J3645" i="9"/>
  <c r="I3645" i="9" s="1"/>
  <c r="K3645" i="9"/>
  <c r="I3646" i="9"/>
  <c r="J3646" i="9"/>
  <c r="K3646" i="9"/>
  <c r="J3647" i="9"/>
  <c r="I3647" i="9" s="1"/>
  <c r="K3647" i="9"/>
  <c r="J3648" i="9"/>
  <c r="I3648" i="9" s="1"/>
  <c r="K3648" i="9"/>
  <c r="J3649" i="9"/>
  <c r="I3649" i="9" s="1"/>
  <c r="K3649" i="9"/>
  <c r="J3650" i="9"/>
  <c r="I3650" i="9" s="1"/>
  <c r="K3650" i="9"/>
  <c r="J3651" i="9"/>
  <c r="I3651" i="9" s="1"/>
  <c r="K3651" i="9"/>
  <c r="J3652" i="9"/>
  <c r="I3652" i="9" s="1"/>
  <c r="K3652" i="9"/>
  <c r="J3653" i="9"/>
  <c r="I3653" i="9" s="1"/>
  <c r="K3653" i="9"/>
  <c r="J3654" i="9"/>
  <c r="I3654" i="9" s="1"/>
  <c r="K3654" i="9"/>
  <c r="J3655" i="9"/>
  <c r="I3655" i="9" s="1"/>
  <c r="K3655" i="9"/>
  <c r="J3656" i="9"/>
  <c r="I3656" i="9" s="1"/>
  <c r="K3656" i="9"/>
  <c r="J3657" i="9"/>
  <c r="I3657" i="9" s="1"/>
  <c r="K3657" i="9"/>
  <c r="I3658" i="9"/>
  <c r="J3658" i="9"/>
  <c r="K3658" i="9"/>
  <c r="J3659" i="9"/>
  <c r="I3659" i="9" s="1"/>
  <c r="K3659" i="9"/>
  <c r="I3660" i="9"/>
  <c r="J3660" i="9"/>
  <c r="K3660" i="9"/>
  <c r="J3661" i="9"/>
  <c r="I3661" i="9" s="1"/>
  <c r="K3661" i="9"/>
  <c r="I3662" i="9"/>
  <c r="J3662" i="9"/>
  <c r="K3662" i="9"/>
  <c r="J3663" i="9"/>
  <c r="I3663" i="9" s="1"/>
  <c r="K3663" i="9"/>
  <c r="J3664" i="9"/>
  <c r="I3664" i="9" s="1"/>
  <c r="K3664" i="9"/>
  <c r="J3665" i="9"/>
  <c r="I3665" i="9" s="1"/>
  <c r="K3665" i="9"/>
  <c r="J3666" i="9"/>
  <c r="I3666" i="9" s="1"/>
  <c r="K3666" i="9"/>
  <c r="J3667" i="9"/>
  <c r="I3667" i="9" s="1"/>
  <c r="K3667" i="9"/>
  <c r="J3668" i="9"/>
  <c r="I3668" i="9" s="1"/>
  <c r="K3668" i="9"/>
  <c r="J3669" i="9"/>
  <c r="I3669" i="9" s="1"/>
  <c r="K3669" i="9"/>
  <c r="J3670" i="9"/>
  <c r="I3670" i="9" s="1"/>
  <c r="K3670" i="9"/>
  <c r="J3671" i="9"/>
  <c r="I3671" i="9" s="1"/>
  <c r="K3671" i="9"/>
  <c r="J3672" i="9"/>
  <c r="I3672" i="9" s="1"/>
  <c r="K3672" i="9"/>
  <c r="J3673" i="9"/>
  <c r="I3673" i="9" s="1"/>
  <c r="K3673" i="9"/>
  <c r="J3674" i="9"/>
  <c r="I3674" i="9" s="1"/>
  <c r="K3674" i="9"/>
  <c r="J3675" i="9"/>
  <c r="I3675" i="9" s="1"/>
  <c r="K3675" i="9"/>
  <c r="I3676" i="9"/>
  <c r="J3676" i="9"/>
  <c r="K3676" i="9"/>
  <c r="J3677" i="9"/>
  <c r="I3677" i="9" s="1"/>
  <c r="K3677" i="9"/>
  <c r="I3678" i="9"/>
  <c r="J3678" i="9"/>
  <c r="K3678" i="9"/>
  <c r="J3679" i="9"/>
  <c r="I3679" i="9" s="1"/>
  <c r="K3679" i="9"/>
  <c r="J3680" i="9"/>
  <c r="I3680" i="9" s="1"/>
  <c r="K3680" i="9"/>
  <c r="J3681" i="9"/>
  <c r="I3681" i="9" s="1"/>
  <c r="K3681" i="9"/>
  <c r="J3682" i="9"/>
  <c r="I3682" i="9" s="1"/>
  <c r="K3682" i="9"/>
  <c r="J3683" i="9"/>
  <c r="I3683" i="9" s="1"/>
  <c r="K3683" i="9"/>
  <c r="J3684" i="9"/>
  <c r="I3684" i="9" s="1"/>
  <c r="K3684" i="9"/>
  <c r="J3685" i="9"/>
  <c r="I3685" i="9" s="1"/>
  <c r="K3685" i="9"/>
  <c r="J3686" i="9"/>
  <c r="I3686" i="9" s="1"/>
  <c r="K3686" i="9"/>
  <c r="J3687" i="9"/>
  <c r="I3687" i="9" s="1"/>
  <c r="K3687" i="9"/>
  <c r="J3688" i="9"/>
  <c r="I3688" i="9" s="1"/>
  <c r="K3688" i="9"/>
  <c r="J3689" i="9"/>
  <c r="I3689" i="9" s="1"/>
  <c r="K3689" i="9"/>
  <c r="J3690" i="9"/>
  <c r="I3690" i="9" s="1"/>
  <c r="K3690" i="9"/>
  <c r="J3691" i="9"/>
  <c r="I3691" i="9" s="1"/>
  <c r="K3691" i="9"/>
  <c r="I3692" i="9"/>
  <c r="J3692" i="9"/>
  <c r="K3692" i="9"/>
  <c r="J3693" i="9"/>
  <c r="I3693" i="9" s="1"/>
  <c r="K3693" i="9"/>
  <c r="I3694" i="9"/>
  <c r="J3694" i="9"/>
  <c r="K3694" i="9"/>
  <c r="J3695" i="9"/>
  <c r="I3695" i="9" s="1"/>
  <c r="K3695" i="9"/>
  <c r="J3696" i="9"/>
  <c r="I3696" i="9" s="1"/>
  <c r="K3696" i="9"/>
  <c r="J3697" i="9"/>
  <c r="I3697" i="9" s="1"/>
  <c r="K3697" i="9"/>
  <c r="I3698" i="9"/>
  <c r="J3698" i="9"/>
  <c r="K3698" i="9"/>
  <c r="J3699" i="9"/>
  <c r="I3699" i="9" s="1"/>
  <c r="K3699" i="9"/>
  <c r="J3700" i="9"/>
  <c r="I3700" i="9" s="1"/>
  <c r="K3700" i="9"/>
  <c r="J3701" i="9"/>
  <c r="I3701" i="9" s="1"/>
  <c r="K3701" i="9"/>
  <c r="J3702" i="9"/>
  <c r="I3702" i="9" s="1"/>
  <c r="K3702" i="9"/>
  <c r="J3703" i="9"/>
  <c r="I3703" i="9" s="1"/>
  <c r="K3703" i="9"/>
  <c r="J3704" i="9"/>
  <c r="I3704" i="9" s="1"/>
  <c r="K3704" i="9"/>
  <c r="J3705" i="9"/>
  <c r="I3705" i="9" s="1"/>
  <c r="K3705" i="9"/>
  <c r="J3706" i="9"/>
  <c r="I3706" i="9" s="1"/>
  <c r="K3706" i="9"/>
  <c r="J3707" i="9"/>
  <c r="I3707" i="9" s="1"/>
  <c r="K3707" i="9"/>
  <c r="I3708" i="9"/>
  <c r="J3708" i="9"/>
  <c r="K3708" i="9"/>
  <c r="J3709" i="9"/>
  <c r="I3709" i="9" s="1"/>
  <c r="K3709" i="9"/>
  <c r="I3710" i="9"/>
  <c r="J3710" i="9"/>
  <c r="K3710" i="9"/>
  <c r="J3711" i="9"/>
  <c r="I3711" i="9" s="1"/>
  <c r="K3711" i="9"/>
  <c r="J3712" i="9"/>
  <c r="I3712" i="9" s="1"/>
  <c r="K3712" i="9"/>
  <c r="J3713" i="9"/>
  <c r="I3713" i="9" s="1"/>
  <c r="K3713" i="9"/>
  <c r="J3714" i="9"/>
  <c r="I3714" i="9" s="1"/>
  <c r="K3714" i="9"/>
  <c r="J3715" i="9"/>
  <c r="I3715" i="9" s="1"/>
  <c r="K3715" i="9"/>
  <c r="J3716" i="9"/>
  <c r="I3716" i="9" s="1"/>
  <c r="K3716" i="9"/>
  <c r="J3717" i="9"/>
  <c r="I3717" i="9" s="1"/>
  <c r="K3717" i="9"/>
  <c r="J3718" i="9"/>
  <c r="I3718" i="9" s="1"/>
  <c r="K3718" i="9"/>
  <c r="J3719" i="9"/>
  <c r="I3719" i="9" s="1"/>
  <c r="K3719" i="9"/>
  <c r="J3720" i="9"/>
  <c r="I3720" i="9" s="1"/>
  <c r="K3720" i="9"/>
  <c r="J3721" i="9"/>
  <c r="I3721" i="9" s="1"/>
  <c r="K3721" i="9"/>
  <c r="J3722" i="9"/>
  <c r="I3722" i="9" s="1"/>
  <c r="K3722" i="9"/>
  <c r="J3723" i="9"/>
  <c r="I3723" i="9" s="1"/>
  <c r="K3723" i="9"/>
  <c r="I3724" i="9"/>
  <c r="J3724" i="9"/>
  <c r="K3724" i="9"/>
  <c r="J3725" i="9"/>
  <c r="I3725" i="9" s="1"/>
  <c r="K3725" i="9"/>
  <c r="I3726" i="9"/>
  <c r="J3726" i="9"/>
  <c r="K3726" i="9"/>
  <c r="J3727" i="9"/>
  <c r="I3727" i="9" s="1"/>
  <c r="K3727" i="9"/>
  <c r="J3728" i="9"/>
  <c r="I3728" i="9" s="1"/>
  <c r="K3728" i="9"/>
  <c r="J3729" i="9"/>
  <c r="I3729" i="9" s="1"/>
  <c r="K3729" i="9"/>
  <c r="J3730" i="9"/>
  <c r="I3730" i="9" s="1"/>
  <c r="K3730" i="9"/>
  <c r="J3731" i="9"/>
  <c r="I3731" i="9" s="1"/>
  <c r="K3731" i="9"/>
  <c r="J3732" i="9"/>
  <c r="I3732" i="9" s="1"/>
  <c r="K3732" i="9"/>
  <c r="J3733" i="9"/>
  <c r="I3733" i="9" s="1"/>
  <c r="K3733" i="9"/>
  <c r="J3734" i="9"/>
  <c r="I3734" i="9" s="1"/>
  <c r="K3734" i="9"/>
  <c r="J3735" i="9"/>
  <c r="I3735" i="9" s="1"/>
  <c r="K3735" i="9"/>
  <c r="J3736" i="9"/>
  <c r="I3736" i="9" s="1"/>
  <c r="K3736" i="9"/>
  <c r="J3737" i="9"/>
  <c r="I3737" i="9" s="1"/>
  <c r="K3737" i="9"/>
  <c r="J3738" i="9"/>
  <c r="I3738" i="9" s="1"/>
  <c r="K3738" i="9"/>
  <c r="J3739" i="9"/>
  <c r="I3739" i="9" s="1"/>
  <c r="K3739" i="9"/>
  <c r="I3740" i="9"/>
  <c r="J3740" i="9"/>
  <c r="K3740" i="9"/>
  <c r="J3741" i="9"/>
  <c r="I3741" i="9" s="1"/>
  <c r="K3741" i="9"/>
  <c r="I3742" i="9"/>
  <c r="J3742" i="9"/>
  <c r="K3742" i="9"/>
  <c r="J3743" i="9"/>
  <c r="I3743" i="9" s="1"/>
  <c r="K3743" i="9"/>
  <c r="J3744" i="9"/>
  <c r="I3744" i="9" s="1"/>
  <c r="K3744" i="9"/>
  <c r="J3745" i="9"/>
  <c r="I3745" i="9" s="1"/>
  <c r="K3745" i="9"/>
  <c r="J3746" i="9"/>
  <c r="I3746" i="9" s="1"/>
  <c r="K3746" i="9"/>
  <c r="J3747" i="9"/>
  <c r="I3747" i="9" s="1"/>
  <c r="K3747" i="9"/>
  <c r="J3748" i="9"/>
  <c r="I3748" i="9" s="1"/>
  <c r="K3748" i="9"/>
  <c r="J3749" i="9"/>
  <c r="I3749" i="9" s="1"/>
  <c r="K3749" i="9"/>
  <c r="J3750" i="9"/>
  <c r="I3750" i="9" s="1"/>
  <c r="K3750" i="9"/>
  <c r="J3751" i="9"/>
  <c r="I3751" i="9" s="1"/>
  <c r="K3751" i="9"/>
  <c r="J3752" i="9"/>
  <c r="I3752" i="9" s="1"/>
  <c r="K3752" i="9"/>
  <c r="J3753" i="9"/>
  <c r="I3753" i="9" s="1"/>
  <c r="K3753" i="9"/>
  <c r="J3754" i="9"/>
  <c r="I3754" i="9" s="1"/>
  <c r="K3754" i="9"/>
  <c r="J3755" i="9"/>
  <c r="I3755" i="9" s="1"/>
  <c r="K3755" i="9"/>
  <c r="I3756" i="9"/>
  <c r="J3756" i="9"/>
  <c r="K3756" i="9"/>
  <c r="J3757" i="9"/>
  <c r="I3757" i="9" s="1"/>
  <c r="K3757" i="9"/>
  <c r="I3758" i="9"/>
  <c r="J3758" i="9"/>
  <c r="K3758" i="9"/>
  <c r="J3759" i="9"/>
  <c r="I3759" i="9" s="1"/>
  <c r="K3759" i="9"/>
  <c r="J3760" i="9"/>
  <c r="I3760" i="9" s="1"/>
  <c r="K3760" i="9"/>
  <c r="J3761" i="9"/>
  <c r="I3761" i="9" s="1"/>
  <c r="K3761" i="9"/>
  <c r="I3762" i="9"/>
  <c r="J3762" i="9"/>
  <c r="K3762" i="9"/>
  <c r="J3763" i="9"/>
  <c r="I3763" i="9" s="1"/>
  <c r="K3763" i="9"/>
  <c r="J3764" i="9"/>
  <c r="I3764" i="9" s="1"/>
  <c r="K3764" i="9"/>
  <c r="J3765" i="9"/>
  <c r="I3765" i="9" s="1"/>
  <c r="K3765" i="9"/>
  <c r="J3766" i="9"/>
  <c r="I3766" i="9" s="1"/>
  <c r="K3766" i="9"/>
  <c r="J3767" i="9"/>
  <c r="I3767" i="9" s="1"/>
  <c r="K3767" i="9"/>
  <c r="J3768" i="9"/>
  <c r="I3768" i="9" s="1"/>
  <c r="K3768" i="9"/>
  <c r="J3769" i="9"/>
  <c r="I3769" i="9" s="1"/>
  <c r="K3769" i="9"/>
  <c r="J3770" i="9"/>
  <c r="I3770" i="9" s="1"/>
  <c r="K3770" i="9"/>
  <c r="J3771" i="9"/>
  <c r="I3771" i="9" s="1"/>
  <c r="K3771" i="9"/>
  <c r="I3772" i="9"/>
  <c r="J3772" i="9"/>
  <c r="K3772" i="9"/>
  <c r="J3773" i="9"/>
  <c r="I3773" i="9" s="1"/>
  <c r="K3773" i="9"/>
  <c r="I3774" i="9"/>
  <c r="J3774" i="9"/>
  <c r="K3774" i="9"/>
  <c r="J3775" i="9"/>
  <c r="I3775" i="9" s="1"/>
  <c r="K3775" i="9"/>
  <c r="J3776" i="9"/>
  <c r="I3776" i="9" s="1"/>
  <c r="K3776" i="9"/>
  <c r="J3777" i="9"/>
  <c r="I3777" i="9" s="1"/>
  <c r="K3777" i="9"/>
  <c r="J3778" i="9"/>
  <c r="I3778" i="9" s="1"/>
  <c r="K3778" i="9"/>
  <c r="J3779" i="9"/>
  <c r="I3779" i="9" s="1"/>
  <c r="K3779" i="9"/>
  <c r="J3780" i="9"/>
  <c r="I3780" i="9" s="1"/>
  <c r="K3780" i="9"/>
  <c r="J3781" i="9"/>
  <c r="I3781" i="9" s="1"/>
  <c r="K3781" i="9"/>
  <c r="J3782" i="9"/>
  <c r="I3782" i="9" s="1"/>
  <c r="K3782" i="9"/>
  <c r="J3783" i="9"/>
  <c r="I3783" i="9" s="1"/>
  <c r="K3783" i="9"/>
  <c r="J3784" i="9"/>
  <c r="I3784" i="9" s="1"/>
  <c r="K3784" i="9"/>
  <c r="J3785" i="9"/>
  <c r="I3785" i="9" s="1"/>
  <c r="K3785" i="9"/>
  <c r="J3786" i="9"/>
  <c r="I3786" i="9" s="1"/>
  <c r="K3786" i="9"/>
  <c r="J3787" i="9"/>
  <c r="I3787" i="9" s="1"/>
  <c r="K3787" i="9"/>
  <c r="I3788" i="9"/>
  <c r="J3788" i="9"/>
  <c r="K3788" i="9"/>
  <c r="J3789" i="9"/>
  <c r="I3789" i="9" s="1"/>
  <c r="K3789" i="9"/>
  <c r="I3790" i="9"/>
  <c r="J3790" i="9"/>
  <c r="K3790" i="9"/>
  <c r="J3791" i="9"/>
  <c r="I3791" i="9" s="1"/>
  <c r="K3791" i="9"/>
  <c r="J3792" i="9"/>
  <c r="I3792" i="9" s="1"/>
  <c r="K3792" i="9"/>
  <c r="J3793" i="9"/>
  <c r="I3793" i="9" s="1"/>
  <c r="K3793" i="9"/>
  <c r="J3794" i="9"/>
  <c r="I3794" i="9" s="1"/>
  <c r="K3794" i="9"/>
  <c r="J3795" i="9"/>
  <c r="I3795" i="9" s="1"/>
  <c r="K3795" i="9"/>
  <c r="J3796" i="9"/>
  <c r="I3796" i="9" s="1"/>
  <c r="K3796" i="9"/>
  <c r="J3797" i="9"/>
  <c r="I3797" i="9" s="1"/>
  <c r="K3797" i="9"/>
  <c r="J3798" i="9"/>
  <c r="I3798" i="9" s="1"/>
  <c r="K3798" i="9"/>
  <c r="J3799" i="9"/>
  <c r="I3799" i="9" s="1"/>
  <c r="K3799" i="9"/>
  <c r="J3800" i="9"/>
  <c r="I3800" i="9" s="1"/>
  <c r="K3800" i="9"/>
  <c r="J3801" i="9"/>
  <c r="I3801" i="9" s="1"/>
  <c r="K3801" i="9"/>
  <c r="J3802" i="9"/>
  <c r="I3802" i="9" s="1"/>
  <c r="K3802" i="9"/>
  <c r="J3803" i="9"/>
  <c r="I3803" i="9" s="1"/>
  <c r="K3803" i="9"/>
  <c r="I3804" i="9"/>
  <c r="J3804" i="9"/>
  <c r="K3804" i="9"/>
  <c r="J3805" i="9"/>
  <c r="I3805" i="9" s="1"/>
  <c r="K3805" i="9"/>
  <c r="I3806" i="9"/>
  <c r="J3806" i="9"/>
  <c r="K3806" i="9"/>
  <c r="J3807" i="9"/>
  <c r="I3807" i="9" s="1"/>
  <c r="K3807" i="9"/>
  <c r="J3808" i="9"/>
  <c r="I3808" i="9" s="1"/>
  <c r="K3808" i="9"/>
  <c r="J3809" i="9"/>
  <c r="I3809" i="9" s="1"/>
  <c r="K3809" i="9"/>
  <c r="J3810" i="9"/>
  <c r="I3810" i="9" s="1"/>
  <c r="K3810" i="9"/>
  <c r="J3811" i="9"/>
  <c r="I3811" i="9" s="1"/>
  <c r="K3811" i="9"/>
  <c r="J3812" i="9"/>
  <c r="I3812" i="9" s="1"/>
  <c r="K3812" i="9"/>
  <c r="J3813" i="9"/>
  <c r="I3813" i="9" s="1"/>
  <c r="K3813" i="9"/>
  <c r="J3814" i="9"/>
  <c r="I3814" i="9" s="1"/>
  <c r="K3814" i="9"/>
  <c r="J3815" i="9"/>
  <c r="I3815" i="9" s="1"/>
  <c r="K3815" i="9"/>
  <c r="J3816" i="9"/>
  <c r="I3816" i="9" s="1"/>
  <c r="K3816" i="9"/>
  <c r="J3817" i="9"/>
  <c r="I3817" i="9" s="1"/>
  <c r="K3817" i="9"/>
  <c r="J3818" i="9"/>
  <c r="I3818" i="9" s="1"/>
  <c r="K3818" i="9"/>
  <c r="J3819" i="9"/>
  <c r="I3819" i="9" s="1"/>
  <c r="K3819" i="9"/>
  <c r="I3820" i="9"/>
  <c r="J3820" i="9"/>
  <c r="K3820" i="9"/>
  <c r="J3821" i="9"/>
  <c r="I3821" i="9" s="1"/>
  <c r="K3821" i="9"/>
  <c r="I3822" i="9"/>
  <c r="J3822" i="9"/>
  <c r="K3822" i="9"/>
  <c r="J3823" i="9"/>
  <c r="I3823" i="9" s="1"/>
  <c r="K3823" i="9"/>
  <c r="J3824" i="9"/>
  <c r="I3824" i="9" s="1"/>
  <c r="K3824" i="9"/>
  <c r="J3825" i="9"/>
  <c r="I3825" i="9" s="1"/>
  <c r="K3825" i="9"/>
  <c r="I3826" i="9"/>
  <c r="J3826" i="9"/>
  <c r="K3826" i="9"/>
  <c r="J3827" i="9"/>
  <c r="I3827" i="9" s="1"/>
  <c r="K3827" i="9"/>
  <c r="J3828" i="9"/>
  <c r="I3828" i="9" s="1"/>
  <c r="K3828" i="9"/>
  <c r="J3829" i="9"/>
  <c r="I3829" i="9" s="1"/>
  <c r="K3829" i="9"/>
  <c r="J3830" i="9"/>
  <c r="I3830" i="9" s="1"/>
  <c r="K3830" i="9"/>
  <c r="J3831" i="9"/>
  <c r="I3831" i="9" s="1"/>
  <c r="K3831" i="9"/>
  <c r="J3832" i="9"/>
  <c r="I3832" i="9" s="1"/>
  <c r="K3832" i="9"/>
  <c r="J3833" i="9"/>
  <c r="I3833" i="9" s="1"/>
  <c r="K3833" i="9"/>
  <c r="J3834" i="9"/>
  <c r="I3834" i="9" s="1"/>
  <c r="K3834" i="9"/>
  <c r="J3835" i="9"/>
  <c r="I3835" i="9" s="1"/>
  <c r="K3835" i="9"/>
  <c r="I3836" i="9"/>
  <c r="J3836" i="9"/>
  <c r="K3836" i="9"/>
  <c r="J3837" i="9"/>
  <c r="I3837" i="9" s="1"/>
  <c r="K3837" i="9"/>
  <c r="I3838" i="9"/>
  <c r="J3838" i="9"/>
  <c r="K3838" i="9"/>
  <c r="J3839" i="9"/>
  <c r="I3839" i="9" s="1"/>
  <c r="K3839" i="9"/>
  <c r="J3840" i="9"/>
  <c r="I3840" i="9" s="1"/>
  <c r="K3840" i="9"/>
  <c r="J3841" i="9"/>
  <c r="I3841" i="9" s="1"/>
  <c r="K3841" i="9"/>
  <c r="J3842" i="9"/>
  <c r="I3842" i="9" s="1"/>
  <c r="K3842" i="9"/>
  <c r="J3843" i="9"/>
  <c r="I3843" i="9" s="1"/>
  <c r="K3843" i="9"/>
  <c r="J3844" i="9"/>
  <c r="I3844" i="9" s="1"/>
  <c r="K3844" i="9"/>
  <c r="J3845" i="9"/>
  <c r="I3845" i="9" s="1"/>
  <c r="K3845" i="9"/>
  <c r="J3846" i="9"/>
  <c r="I3846" i="9" s="1"/>
  <c r="K3846" i="9"/>
  <c r="J3847" i="9"/>
  <c r="I3847" i="9" s="1"/>
  <c r="K3847" i="9"/>
  <c r="J3848" i="9"/>
  <c r="I3848" i="9" s="1"/>
  <c r="K3848" i="9"/>
  <c r="J3849" i="9"/>
  <c r="I3849" i="9" s="1"/>
  <c r="K3849" i="9"/>
  <c r="J3850" i="9"/>
  <c r="I3850" i="9" s="1"/>
  <c r="K3850" i="9"/>
  <c r="J3851" i="9"/>
  <c r="I3851" i="9" s="1"/>
  <c r="K3851" i="9"/>
  <c r="I3852" i="9"/>
  <c r="J3852" i="9"/>
  <c r="K3852" i="9"/>
  <c r="J3853" i="9"/>
  <c r="I3853" i="9" s="1"/>
  <c r="K3853" i="9"/>
  <c r="J3854" i="9"/>
  <c r="I3854" i="9" s="1"/>
  <c r="K3854" i="9"/>
  <c r="J3855" i="9"/>
  <c r="I3855" i="9" s="1"/>
  <c r="K3855" i="9"/>
  <c r="J3856" i="9"/>
  <c r="I3856" i="9" s="1"/>
  <c r="K3856" i="9"/>
  <c r="J3857" i="9"/>
  <c r="I3857" i="9" s="1"/>
  <c r="K3857" i="9"/>
  <c r="J3858" i="9"/>
  <c r="I3858" i="9" s="1"/>
  <c r="K3858" i="9"/>
  <c r="J3859" i="9"/>
  <c r="I3859" i="9" s="1"/>
  <c r="K3859" i="9"/>
  <c r="J3860" i="9"/>
  <c r="I3860" i="9" s="1"/>
  <c r="K3860" i="9"/>
  <c r="J3861" i="9"/>
  <c r="I3861" i="9" s="1"/>
  <c r="K3861" i="9"/>
  <c r="I3862" i="9"/>
  <c r="J3862" i="9"/>
  <c r="K3862" i="9"/>
  <c r="J3863" i="9"/>
  <c r="I3863" i="9" s="1"/>
  <c r="K3863" i="9"/>
  <c r="J3864" i="9"/>
  <c r="I3864" i="9" s="1"/>
  <c r="K3864" i="9"/>
  <c r="J3865" i="9"/>
  <c r="I3865" i="9" s="1"/>
  <c r="K3865" i="9"/>
  <c r="J3866" i="9"/>
  <c r="I3866" i="9" s="1"/>
  <c r="K3866" i="9"/>
  <c r="J3867" i="9"/>
  <c r="I3867" i="9" s="1"/>
  <c r="K3867" i="9"/>
  <c r="J3868" i="9"/>
  <c r="I3868" i="9" s="1"/>
  <c r="K3868" i="9"/>
  <c r="I3869" i="9"/>
  <c r="J3869" i="9"/>
  <c r="K3869" i="9"/>
  <c r="I3870" i="9"/>
  <c r="J3870" i="9"/>
  <c r="K3870" i="9"/>
  <c r="I3871" i="9"/>
  <c r="J3871" i="9"/>
  <c r="K3871" i="9"/>
  <c r="J3872" i="9"/>
  <c r="I3872" i="9" s="1"/>
  <c r="K3872" i="9"/>
  <c r="J3873" i="9"/>
  <c r="I3873" i="9" s="1"/>
  <c r="K3873" i="9"/>
  <c r="I3874" i="9"/>
  <c r="J3874" i="9"/>
  <c r="K3874" i="9"/>
  <c r="J3875" i="9"/>
  <c r="I3875" i="9" s="1"/>
  <c r="K3875" i="9"/>
  <c r="J3876" i="9"/>
  <c r="I3876" i="9" s="1"/>
  <c r="K3876" i="9"/>
  <c r="I3877" i="9"/>
  <c r="J3877" i="9"/>
  <c r="K3877" i="9"/>
  <c r="J3878" i="9"/>
  <c r="I3878" i="9" s="1"/>
  <c r="K3878" i="9"/>
  <c r="J3879" i="9"/>
  <c r="I3879" i="9" s="1"/>
  <c r="K3879" i="9"/>
  <c r="I3880" i="9"/>
  <c r="J3880" i="9"/>
  <c r="K3880" i="9"/>
  <c r="I3881" i="9"/>
  <c r="J3881" i="9"/>
  <c r="K3881" i="9"/>
  <c r="J3882" i="9"/>
  <c r="I3882" i="9" s="1"/>
  <c r="K3882" i="9"/>
  <c r="J3883" i="9"/>
  <c r="I3883" i="9" s="1"/>
  <c r="K3883" i="9"/>
  <c r="J3884" i="9"/>
  <c r="I3884" i="9" s="1"/>
  <c r="K3884" i="9"/>
  <c r="J3885" i="9"/>
  <c r="I3885" i="9" s="1"/>
  <c r="K3885" i="9"/>
  <c r="J3886" i="9"/>
  <c r="I3886" i="9" s="1"/>
  <c r="K3886" i="9"/>
  <c r="J3887" i="9"/>
  <c r="I3887" i="9" s="1"/>
  <c r="K3887" i="9"/>
  <c r="J3888" i="9"/>
  <c r="I3888" i="9" s="1"/>
  <c r="K3888" i="9"/>
  <c r="J3889" i="9"/>
  <c r="I3889" i="9" s="1"/>
  <c r="K3889" i="9"/>
  <c r="J3890" i="9"/>
  <c r="I3890" i="9" s="1"/>
  <c r="K3890" i="9"/>
  <c r="J3891" i="9"/>
  <c r="I3891" i="9" s="1"/>
  <c r="K3891" i="9"/>
  <c r="I3892" i="9"/>
  <c r="J3892" i="9"/>
  <c r="K3892" i="9"/>
  <c r="J3893" i="9"/>
  <c r="I3893" i="9" s="1"/>
  <c r="K3893" i="9"/>
  <c r="I3894" i="9"/>
  <c r="J3894" i="9"/>
  <c r="K3894" i="9"/>
  <c r="J3895" i="9"/>
  <c r="I3895" i="9" s="1"/>
  <c r="K3895" i="9"/>
  <c r="I3896" i="9"/>
  <c r="J3896" i="9"/>
  <c r="K3896" i="9"/>
  <c r="J3897" i="9"/>
  <c r="I3897" i="9" s="1"/>
  <c r="K3897" i="9"/>
  <c r="J3898" i="9"/>
  <c r="I3898" i="9" s="1"/>
  <c r="K3898" i="9"/>
  <c r="J3899" i="9"/>
  <c r="I3899" i="9" s="1"/>
  <c r="K3899" i="9"/>
  <c r="J3900" i="9"/>
  <c r="I3900" i="9" s="1"/>
  <c r="K3900" i="9"/>
  <c r="J3901" i="9"/>
  <c r="I3901" i="9" s="1"/>
  <c r="K3901" i="9"/>
  <c r="J3902" i="9"/>
  <c r="I3902" i="9" s="1"/>
  <c r="K3902" i="9"/>
  <c r="J3903" i="9"/>
  <c r="I3903" i="9" s="1"/>
  <c r="K3903" i="9"/>
  <c r="J3904" i="9"/>
  <c r="I3904" i="9" s="1"/>
  <c r="K3904" i="9"/>
  <c r="J3905" i="9"/>
  <c r="I3905" i="9" s="1"/>
  <c r="K3905" i="9"/>
  <c r="J3906" i="9"/>
  <c r="I3906" i="9" s="1"/>
  <c r="K3906" i="9"/>
  <c r="J3907" i="9"/>
  <c r="I3907" i="9" s="1"/>
  <c r="K3907" i="9"/>
  <c r="I3908" i="9"/>
  <c r="J3908" i="9"/>
  <c r="K3908" i="9"/>
  <c r="J3909" i="9"/>
  <c r="I3909" i="9" s="1"/>
  <c r="K3909" i="9"/>
  <c r="I3910" i="9"/>
  <c r="J3910" i="9"/>
  <c r="K3910" i="9"/>
  <c r="J3911" i="9"/>
  <c r="I3911" i="9" s="1"/>
  <c r="K3911" i="9"/>
  <c r="I3912" i="9"/>
  <c r="J3912" i="9"/>
  <c r="K3912" i="9"/>
  <c r="J3913" i="9"/>
  <c r="I3913" i="9" s="1"/>
  <c r="K3913" i="9"/>
  <c r="J3914" i="9"/>
  <c r="I3914" i="9" s="1"/>
  <c r="K3914" i="9"/>
  <c r="J3915" i="9"/>
  <c r="I3915" i="9" s="1"/>
  <c r="K3915" i="9"/>
  <c r="J3916" i="9"/>
  <c r="I3916" i="9" s="1"/>
  <c r="K3916" i="9"/>
  <c r="J3917" i="9"/>
  <c r="I3917" i="9" s="1"/>
  <c r="K3917" i="9"/>
  <c r="J3918" i="9"/>
  <c r="I3918" i="9" s="1"/>
  <c r="K3918" i="9"/>
  <c r="J3919" i="9"/>
  <c r="I3919" i="9" s="1"/>
  <c r="K3919" i="9"/>
  <c r="J3920" i="9"/>
  <c r="I3920" i="9" s="1"/>
  <c r="K3920" i="9"/>
  <c r="J3921" i="9"/>
  <c r="I3921" i="9" s="1"/>
  <c r="K3921" i="9"/>
  <c r="J3922" i="9"/>
  <c r="I3922" i="9" s="1"/>
  <c r="K3922" i="9"/>
  <c r="J3923" i="9"/>
  <c r="I3923" i="9" s="1"/>
  <c r="K3923" i="9"/>
  <c r="I3924" i="9"/>
  <c r="J3924" i="9"/>
  <c r="K3924" i="9"/>
  <c r="J3925" i="9"/>
  <c r="I3925" i="9" s="1"/>
  <c r="K3925" i="9"/>
  <c r="I3926" i="9"/>
  <c r="J3926" i="9"/>
  <c r="K3926" i="9"/>
  <c r="J3927" i="9"/>
  <c r="I3927" i="9" s="1"/>
  <c r="K3927" i="9"/>
  <c r="I3928" i="9"/>
  <c r="J3928" i="9"/>
  <c r="K3928" i="9"/>
  <c r="J3929" i="9"/>
  <c r="I3929" i="9" s="1"/>
  <c r="K3929" i="9"/>
  <c r="J3930" i="9"/>
  <c r="I3930" i="9" s="1"/>
  <c r="K3930" i="9"/>
  <c r="J3931" i="9"/>
  <c r="I3931" i="9" s="1"/>
  <c r="K3931" i="9"/>
  <c r="J3932" i="9"/>
  <c r="I3932" i="9" s="1"/>
  <c r="K3932" i="9"/>
  <c r="J3933" i="9"/>
  <c r="I3933" i="9" s="1"/>
  <c r="K3933" i="9"/>
  <c r="J3934" i="9"/>
  <c r="I3934" i="9" s="1"/>
  <c r="K3934" i="9"/>
  <c r="J3935" i="9"/>
  <c r="I3935" i="9" s="1"/>
  <c r="K3935" i="9"/>
  <c r="J3936" i="9"/>
  <c r="I3936" i="9" s="1"/>
  <c r="K3936" i="9"/>
  <c r="J3937" i="9"/>
  <c r="I3937" i="9" s="1"/>
  <c r="K3937" i="9"/>
  <c r="J3938" i="9"/>
  <c r="I3938" i="9" s="1"/>
  <c r="K3938" i="9"/>
  <c r="J3939" i="9"/>
  <c r="I3939" i="9" s="1"/>
  <c r="K3939" i="9"/>
  <c r="I3940" i="9"/>
  <c r="J3940" i="9"/>
  <c r="K3940" i="9"/>
  <c r="J3941" i="9"/>
  <c r="I3941" i="9" s="1"/>
  <c r="K3941" i="9"/>
  <c r="J3942" i="9"/>
  <c r="I3942" i="9" s="1"/>
  <c r="K3942" i="9"/>
  <c r="J3943" i="9"/>
  <c r="I3943" i="9" s="1"/>
  <c r="K3943" i="9"/>
  <c r="I3944" i="9"/>
  <c r="J3944" i="9"/>
  <c r="K3944" i="9"/>
  <c r="J3945" i="9"/>
  <c r="I3945" i="9" s="1"/>
  <c r="K3945" i="9"/>
  <c r="J3946" i="9"/>
  <c r="I3946" i="9" s="1"/>
  <c r="K3946" i="9"/>
  <c r="J3947" i="9"/>
  <c r="I3947" i="9" s="1"/>
  <c r="K3947" i="9"/>
  <c r="J3948" i="9"/>
  <c r="I3948" i="9" s="1"/>
  <c r="K3948" i="9"/>
  <c r="J3949" i="9"/>
  <c r="I3949" i="9" s="1"/>
  <c r="K3949" i="9"/>
  <c r="J3950" i="9"/>
  <c r="I3950" i="9" s="1"/>
  <c r="K3950" i="9"/>
  <c r="J3951" i="9"/>
  <c r="I3951" i="9" s="1"/>
  <c r="K3951" i="9"/>
  <c r="J3952" i="9"/>
  <c r="I3952" i="9" s="1"/>
  <c r="K3952" i="9"/>
  <c r="J3953" i="9"/>
  <c r="I3953" i="9" s="1"/>
  <c r="K3953" i="9"/>
  <c r="J3954" i="9"/>
  <c r="I3954" i="9" s="1"/>
  <c r="K3954" i="9"/>
  <c r="J3955" i="9"/>
  <c r="I3955" i="9" s="1"/>
  <c r="K3955" i="9"/>
  <c r="I3956" i="9"/>
  <c r="J3956" i="9"/>
  <c r="K3956" i="9"/>
  <c r="J3957" i="9"/>
  <c r="I3957" i="9" s="1"/>
  <c r="K3957" i="9"/>
  <c r="J3958" i="9"/>
  <c r="I3958" i="9" s="1"/>
  <c r="K3958" i="9"/>
  <c r="J3959" i="9"/>
  <c r="I3959" i="9" s="1"/>
  <c r="K3959" i="9"/>
  <c r="I3960" i="9"/>
  <c r="J3960" i="9"/>
  <c r="K3960" i="9"/>
  <c r="J3961" i="9"/>
  <c r="I3961" i="9" s="1"/>
  <c r="K3961" i="9"/>
  <c r="J3962" i="9"/>
  <c r="I3962" i="9" s="1"/>
  <c r="K3962" i="9"/>
  <c r="J3963" i="9"/>
  <c r="I3963" i="9" s="1"/>
  <c r="K3963" i="9"/>
  <c r="J3964" i="9"/>
  <c r="I3964" i="9" s="1"/>
  <c r="K3964" i="9"/>
  <c r="J3965" i="9"/>
  <c r="I3965" i="9" s="1"/>
  <c r="K3965" i="9"/>
  <c r="J3966" i="9"/>
  <c r="I3966" i="9" s="1"/>
  <c r="K3966" i="9"/>
  <c r="J3967" i="9"/>
  <c r="I3967" i="9" s="1"/>
  <c r="K3967" i="9"/>
  <c r="J3968" i="9"/>
  <c r="I3968" i="9" s="1"/>
  <c r="K3968" i="9"/>
  <c r="J3969" i="9"/>
  <c r="I3969" i="9" s="1"/>
  <c r="K3969" i="9"/>
  <c r="J3970" i="9"/>
  <c r="I3970" i="9" s="1"/>
  <c r="K3970" i="9"/>
  <c r="J3971" i="9"/>
  <c r="I3971" i="9" s="1"/>
  <c r="K3971" i="9"/>
  <c r="I3972" i="9"/>
  <c r="J3972" i="9"/>
  <c r="K3972" i="9"/>
  <c r="J3973" i="9"/>
  <c r="I3973" i="9" s="1"/>
  <c r="K3973" i="9"/>
  <c r="J3974" i="9"/>
  <c r="I3974" i="9" s="1"/>
  <c r="K3974" i="9"/>
  <c r="J3975" i="9"/>
  <c r="I3975" i="9" s="1"/>
  <c r="K3975" i="9"/>
  <c r="I3976" i="9"/>
  <c r="J3976" i="9"/>
  <c r="K3976" i="9"/>
  <c r="J3977" i="9"/>
  <c r="I3977" i="9" s="1"/>
  <c r="K3977" i="9"/>
  <c r="J3978" i="9"/>
  <c r="I3978" i="9" s="1"/>
  <c r="K3978" i="9"/>
  <c r="J3979" i="9"/>
  <c r="I3979" i="9" s="1"/>
  <c r="K3979" i="9"/>
  <c r="J3980" i="9"/>
  <c r="I3980" i="9" s="1"/>
  <c r="K3980" i="9"/>
  <c r="J3981" i="9"/>
  <c r="I3981" i="9" s="1"/>
  <c r="K3981" i="9"/>
  <c r="J3982" i="9"/>
  <c r="I3982" i="9" s="1"/>
  <c r="K3982" i="9"/>
  <c r="J3983" i="9"/>
  <c r="I3983" i="9" s="1"/>
  <c r="K3983" i="9"/>
  <c r="J3984" i="9"/>
  <c r="I3984" i="9" s="1"/>
  <c r="K3984" i="9"/>
  <c r="J3985" i="9"/>
  <c r="I3985" i="9" s="1"/>
  <c r="K3985" i="9"/>
  <c r="J3986" i="9"/>
  <c r="I3986" i="9" s="1"/>
  <c r="K3986" i="9"/>
  <c r="J3987" i="9"/>
  <c r="I3987" i="9" s="1"/>
  <c r="K3987" i="9"/>
  <c r="I3988" i="9"/>
  <c r="J3988" i="9"/>
  <c r="K3988" i="9"/>
  <c r="J3989" i="9"/>
  <c r="I3989" i="9" s="1"/>
  <c r="K3989" i="9"/>
  <c r="J3990" i="9"/>
  <c r="I3990" i="9" s="1"/>
  <c r="K3990" i="9"/>
  <c r="J3991" i="9"/>
  <c r="I3991" i="9" s="1"/>
  <c r="K3991" i="9"/>
  <c r="I3992" i="9"/>
  <c r="J3992" i="9"/>
  <c r="K3992" i="9"/>
  <c r="J3993" i="9"/>
  <c r="I3993" i="9" s="1"/>
  <c r="K3993" i="9"/>
  <c r="J3994" i="9"/>
  <c r="I3994" i="9" s="1"/>
  <c r="K3994" i="9"/>
  <c r="J3995" i="9"/>
  <c r="I3995" i="9" s="1"/>
  <c r="K3995" i="9"/>
  <c r="J3996" i="9"/>
  <c r="I3996" i="9" s="1"/>
  <c r="K3996" i="9"/>
  <c r="J3997" i="9"/>
  <c r="I3997" i="9" s="1"/>
  <c r="K3997" i="9"/>
  <c r="J3998" i="9"/>
  <c r="I3998" i="9" s="1"/>
  <c r="K3998" i="9"/>
  <c r="J3999" i="9"/>
  <c r="I3999" i="9" s="1"/>
  <c r="K3999" i="9"/>
  <c r="J4000" i="9"/>
  <c r="I4000" i="9" s="1"/>
  <c r="K4000" i="9"/>
  <c r="J4001" i="9"/>
  <c r="I4001" i="9" s="1"/>
  <c r="K4001" i="9"/>
  <c r="J4002" i="9"/>
  <c r="I4002" i="9" s="1"/>
  <c r="K4002" i="9"/>
  <c r="J4003" i="9"/>
  <c r="I4003" i="9" s="1"/>
  <c r="K4003" i="9"/>
  <c r="I4004" i="9"/>
  <c r="J4004" i="9"/>
  <c r="K4004" i="9"/>
  <c r="J4005" i="9"/>
  <c r="I4005" i="9" s="1"/>
  <c r="K4005" i="9"/>
  <c r="J4006" i="9"/>
  <c r="I4006" i="9" s="1"/>
  <c r="K4006" i="9"/>
  <c r="J4007" i="9"/>
  <c r="I4007" i="9" s="1"/>
  <c r="K4007" i="9"/>
  <c r="I4008" i="9"/>
  <c r="J4008" i="9"/>
  <c r="K4008" i="9"/>
  <c r="J4009" i="9"/>
  <c r="I4009" i="9" s="1"/>
  <c r="K4009" i="9"/>
  <c r="J4010" i="9"/>
  <c r="I4010" i="9" s="1"/>
  <c r="K4010" i="9"/>
  <c r="J4011" i="9"/>
  <c r="I4011" i="9" s="1"/>
  <c r="K4011" i="9"/>
  <c r="J4012" i="9"/>
  <c r="I4012" i="9" s="1"/>
  <c r="K4012" i="9"/>
  <c r="J4013" i="9"/>
  <c r="I4013" i="9" s="1"/>
  <c r="K4013" i="9"/>
  <c r="J4014" i="9"/>
  <c r="I4014" i="9" s="1"/>
  <c r="K4014" i="9"/>
  <c r="J4015" i="9"/>
  <c r="I4015" i="9" s="1"/>
  <c r="K4015" i="9"/>
  <c r="J4016" i="9"/>
  <c r="I4016" i="9" s="1"/>
  <c r="K4016" i="9"/>
  <c r="J4017" i="9"/>
  <c r="I4017" i="9" s="1"/>
  <c r="K4017" i="9"/>
  <c r="J4018" i="9"/>
  <c r="I4018" i="9" s="1"/>
  <c r="K4018" i="9"/>
  <c r="J4019" i="9"/>
  <c r="I4019" i="9" s="1"/>
  <c r="K4019" i="9"/>
  <c r="I4020" i="9"/>
  <c r="J4020" i="9"/>
  <c r="K4020" i="9"/>
  <c r="J4021" i="9"/>
  <c r="I4021" i="9" s="1"/>
  <c r="K4021" i="9"/>
  <c r="J4022" i="9"/>
  <c r="I4022" i="9" s="1"/>
  <c r="K4022" i="9"/>
  <c r="J4023" i="9"/>
  <c r="I4023" i="9" s="1"/>
  <c r="K4023" i="9"/>
  <c r="I4024" i="9"/>
  <c r="J4024" i="9"/>
  <c r="K4024" i="9"/>
  <c r="J4025" i="9"/>
  <c r="I4025" i="9" s="1"/>
  <c r="K4025" i="9"/>
  <c r="J4026" i="9"/>
  <c r="I4026" i="9" s="1"/>
  <c r="K4026" i="9"/>
  <c r="J4027" i="9"/>
  <c r="I4027" i="9" s="1"/>
  <c r="K4027" i="9"/>
  <c r="J4028" i="9"/>
  <c r="I4028" i="9" s="1"/>
  <c r="K4028" i="9"/>
  <c r="J4029" i="9"/>
  <c r="I4029" i="9" s="1"/>
  <c r="K4029" i="9"/>
  <c r="J4030" i="9"/>
  <c r="I4030" i="9" s="1"/>
  <c r="K4030" i="9"/>
  <c r="J4031" i="9"/>
  <c r="I4031" i="9" s="1"/>
  <c r="K4031" i="9"/>
  <c r="J4032" i="9"/>
  <c r="I4032" i="9" s="1"/>
  <c r="K4032" i="9"/>
  <c r="J4033" i="9"/>
  <c r="I4033" i="9" s="1"/>
  <c r="K4033" i="9"/>
  <c r="J4034" i="9"/>
  <c r="I4034" i="9" s="1"/>
  <c r="K4034" i="9"/>
  <c r="J4035" i="9"/>
  <c r="I4035" i="9" s="1"/>
  <c r="K4035" i="9"/>
  <c r="I4036" i="9"/>
  <c r="J4036" i="9"/>
  <c r="K4036" i="9"/>
  <c r="J4037" i="9"/>
  <c r="I4037" i="9" s="1"/>
  <c r="K4037" i="9"/>
  <c r="I4038" i="9"/>
  <c r="J4038" i="9"/>
  <c r="K4038" i="9"/>
  <c r="J4039" i="9"/>
  <c r="I4039" i="9" s="1"/>
  <c r="K4039" i="9"/>
  <c r="I4040" i="9"/>
  <c r="J4040" i="9"/>
  <c r="K4040" i="9"/>
  <c r="J4041" i="9"/>
  <c r="I4041" i="9" s="1"/>
  <c r="K4041" i="9"/>
  <c r="J4042" i="9"/>
  <c r="I4042" i="9" s="1"/>
  <c r="K4042" i="9"/>
  <c r="J4043" i="9"/>
  <c r="I4043" i="9" s="1"/>
  <c r="K4043" i="9"/>
  <c r="J4044" i="9"/>
  <c r="I4044" i="9" s="1"/>
  <c r="K4044" i="9"/>
  <c r="J4045" i="9"/>
  <c r="I4045" i="9" s="1"/>
  <c r="K4045" i="9"/>
  <c r="J4046" i="9"/>
  <c r="I4046" i="9" s="1"/>
  <c r="K4046" i="9"/>
  <c r="J4047" i="9"/>
  <c r="I4047" i="9" s="1"/>
  <c r="K4047" i="9"/>
  <c r="J4048" i="9"/>
  <c r="I4048" i="9" s="1"/>
  <c r="K4048" i="9"/>
  <c r="J4049" i="9"/>
  <c r="I4049" i="9" s="1"/>
  <c r="K4049" i="9"/>
  <c r="J4050" i="9"/>
  <c r="I4050" i="9" s="1"/>
  <c r="K4050" i="9"/>
  <c r="J4051" i="9"/>
  <c r="I4051" i="9" s="1"/>
  <c r="K4051" i="9"/>
  <c r="I4052" i="9"/>
  <c r="J4052" i="9"/>
  <c r="K4052" i="9"/>
  <c r="J4053" i="9"/>
  <c r="I4053" i="9" s="1"/>
  <c r="K4053" i="9"/>
  <c r="J4054" i="9"/>
  <c r="I4054" i="9" s="1"/>
  <c r="K4054" i="9"/>
  <c r="J4055" i="9"/>
  <c r="I4055" i="9" s="1"/>
  <c r="K4055" i="9"/>
  <c r="I4056" i="9"/>
  <c r="J4056" i="9"/>
  <c r="K4056" i="9"/>
  <c r="J4057" i="9"/>
  <c r="I4057" i="9" s="1"/>
  <c r="K4057" i="9"/>
  <c r="J4058" i="9"/>
  <c r="I4058" i="9" s="1"/>
  <c r="K4058" i="9"/>
  <c r="J4059" i="9"/>
  <c r="I4059" i="9" s="1"/>
  <c r="K4059" i="9"/>
  <c r="J4060" i="9"/>
  <c r="I4060" i="9" s="1"/>
  <c r="K4060" i="9"/>
  <c r="J4061" i="9"/>
  <c r="I4061" i="9" s="1"/>
  <c r="K4061" i="9"/>
  <c r="J4062" i="9"/>
  <c r="I4062" i="9" s="1"/>
  <c r="K4062" i="9"/>
  <c r="J4063" i="9"/>
  <c r="I4063" i="9" s="1"/>
  <c r="K4063" i="9"/>
  <c r="I4064" i="9"/>
  <c r="J4064" i="9"/>
  <c r="K4064" i="9"/>
  <c r="J4065" i="9"/>
  <c r="I4065" i="9" s="1"/>
  <c r="K4065" i="9"/>
  <c r="J4066" i="9"/>
  <c r="I4066" i="9" s="1"/>
  <c r="K4066" i="9"/>
  <c r="J4067" i="9"/>
  <c r="I4067" i="9" s="1"/>
  <c r="K4067" i="9"/>
  <c r="I4068" i="9"/>
  <c r="J4068" i="9"/>
  <c r="K4068" i="9"/>
  <c r="J4069" i="9"/>
  <c r="I4069" i="9" s="1"/>
  <c r="K4069" i="9"/>
  <c r="J4070" i="9"/>
  <c r="I4070" i="9" s="1"/>
  <c r="K4070" i="9"/>
  <c r="J4071" i="9"/>
  <c r="I4071" i="9" s="1"/>
  <c r="K4071" i="9"/>
  <c r="I4072" i="9"/>
  <c r="J4072" i="9"/>
  <c r="K4072" i="9"/>
  <c r="J4073" i="9"/>
  <c r="I4073" i="9" s="1"/>
  <c r="K4073" i="9"/>
  <c r="J4074" i="9"/>
  <c r="I4074" i="9" s="1"/>
  <c r="K4074" i="9"/>
  <c r="J4075" i="9"/>
  <c r="I4075" i="9" s="1"/>
  <c r="K4075" i="9"/>
  <c r="J4076" i="9"/>
  <c r="I4076" i="9" s="1"/>
  <c r="K4076" i="9"/>
  <c r="J4077" i="9"/>
  <c r="I4077" i="9" s="1"/>
  <c r="K4077" i="9"/>
  <c r="J4078" i="9"/>
  <c r="I4078" i="9" s="1"/>
  <c r="K4078" i="9"/>
  <c r="J4079" i="9"/>
  <c r="I4079" i="9" s="1"/>
  <c r="K4079" i="9"/>
  <c r="I4080" i="9"/>
  <c r="J4080" i="9"/>
  <c r="K4080" i="9"/>
  <c r="J4081" i="9"/>
  <c r="I4081" i="9" s="1"/>
  <c r="K4081" i="9"/>
  <c r="J4082" i="9"/>
  <c r="I4082" i="9" s="1"/>
  <c r="K4082" i="9"/>
  <c r="J4083" i="9"/>
  <c r="I4083" i="9" s="1"/>
  <c r="K4083" i="9"/>
  <c r="I4084" i="9"/>
  <c r="J4084" i="9"/>
  <c r="K4084" i="9"/>
  <c r="J4085" i="9"/>
  <c r="I4085" i="9" s="1"/>
  <c r="K4085" i="9"/>
  <c r="J4086" i="9"/>
  <c r="I4086" i="9" s="1"/>
  <c r="K4086" i="9"/>
  <c r="J4087" i="9"/>
  <c r="I4087" i="9" s="1"/>
  <c r="K4087" i="9"/>
  <c r="I4088" i="9"/>
  <c r="J4088" i="9"/>
  <c r="K4088" i="9"/>
  <c r="J4089" i="9"/>
  <c r="I4089" i="9" s="1"/>
  <c r="K4089" i="9"/>
  <c r="J4090" i="9"/>
  <c r="I4090" i="9" s="1"/>
  <c r="K4090" i="9"/>
  <c r="J4091" i="9"/>
  <c r="I4091" i="9" s="1"/>
  <c r="K4091" i="9"/>
  <c r="J4092" i="9"/>
  <c r="I4092" i="9" s="1"/>
  <c r="K4092" i="9"/>
  <c r="J4093" i="9"/>
  <c r="I4093" i="9" s="1"/>
  <c r="K4093" i="9"/>
  <c r="J4094" i="9"/>
  <c r="I4094" i="9" s="1"/>
  <c r="K4094" i="9"/>
  <c r="J4095" i="9"/>
  <c r="I4095" i="9" s="1"/>
  <c r="K4095" i="9"/>
  <c r="I4096" i="9"/>
  <c r="J4096" i="9"/>
  <c r="K4096" i="9"/>
  <c r="J4097" i="9"/>
  <c r="I4097" i="9" s="1"/>
  <c r="K4097" i="9"/>
  <c r="J4098" i="9"/>
  <c r="I4098" i="9" s="1"/>
  <c r="K4098" i="9"/>
  <c r="J4099" i="9"/>
  <c r="I4099" i="9" s="1"/>
  <c r="K4099" i="9"/>
  <c r="I4100" i="9"/>
  <c r="J4100" i="9"/>
  <c r="K4100" i="9"/>
  <c r="J4101" i="9"/>
  <c r="I4101" i="9" s="1"/>
  <c r="K4101" i="9"/>
  <c r="J4102" i="9"/>
  <c r="I4102" i="9" s="1"/>
  <c r="K4102" i="9"/>
  <c r="J4103" i="9"/>
  <c r="I4103" i="9" s="1"/>
  <c r="K4103" i="9"/>
  <c r="I4104" i="9"/>
  <c r="J4104" i="9"/>
  <c r="K4104" i="9"/>
  <c r="J4105" i="9"/>
  <c r="I4105" i="9" s="1"/>
  <c r="K4105" i="9"/>
  <c r="J4106" i="9"/>
  <c r="I4106" i="9" s="1"/>
  <c r="K4106" i="9"/>
  <c r="J4107" i="9"/>
  <c r="I4107" i="9" s="1"/>
  <c r="K4107" i="9"/>
  <c r="I4108" i="9"/>
  <c r="J4108" i="9"/>
  <c r="K4108" i="9"/>
  <c r="J4109" i="9"/>
  <c r="I4109" i="9" s="1"/>
  <c r="K4109" i="9"/>
  <c r="J4110" i="9"/>
  <c r="I4110" i="9" s="1"/>
  <c r="K4110" i="9"/>
  <c r="J4111" i="9"/>
  <c r="I4111" i="9" s="1"/>
  <c r="K4111" i="9"/>
  <c r="I4112" i="9"/>
  <c r="J4112" i="9"/>
  <c r="K4112" i="9"/>
  <c r="J4113" i="9"/>
  <c r="I4113" i="9" s="1"/>
  <c r="K4113" i="9"/>
  <c r="J4114" i="9"/>
  <c r="I4114" i="9" s="1"/>
  <c r="K4114" i="9"/>
  <c r="J4115" i="9"/>
  <c r="I4115" i="9" s="1"/>
  <c r="K4115" i="9"/>
  <c r="I4116" i="9"/>
  <c r="J4116" i="9"/>
  <c r="K4116" i="9"/>
  <c r="J4117" i="9"/>
  <c r="I4117" i="9" s="1"/>
  <c r="K4117" i="9"/>
  <c r="J4118" i="9"/>
  <c r="I4118" i="9" s="1"/>
  <c r="K4118" i="9"/>
  <c r="J4119" i="9"/>
  <c r="I4119" i="9" s="1"/>
  <c r="K4119" i="9"/>
  <c r="I4120" i="9"/>
  <c r="J4120" i="9"/>
  <c r="K4120" i="9"/>
  <c r="J4121" i="9"/>
  <c r="I4121" i="9" s="1"/>
  <c r="K4121" i="9"/>
  <c r="J4122" i="9"/>
  <c r="I4122" i="9" s="1"/>
  <c r="K4122" i="9"/>
  <c r="J4123" i="9"/>
  <c r="I4123" i="9" s="1"/>
  <c r="K4123" i="9"/>
  <c r="J4124" i="9"/>
  <c r="I4124" i="9" s="1"/>
  <c r="K4124" i="9"/>
  <c r="J4125" i="9"/>
  <c r="I4125" i="9" s="1"/>
  <c r="K4125" i="9"/>
  <c r="J4126" i="9"/>
  <c r="I4126" i="9" s="1"/>
  <c r="K4126" i="9"/>
  <c r="J4127" i="9"/>
  <c r="I4127" i="9" s="1"/>
  <c r="K4127" i="9"/>
  <c r="J4128" i="9"/>
  <c r="I4128" i="9" s="1"/>
  <c r="K4128" i="9"/>
  <c r="J4129" i="9"/>
  <c r="I4129" i="9" s="1"/>
  <c r="K4129" i="9"/>
  <c r="J4130" i="9"/>
  <c r="I4130" i="9" s="1"/>
  <c r="K4130" i="9"/>
  <c r="J4131" i="9"/>
  <c r="I4131" i="9" s="1"/>
  <c r="K4131" i="9"/>
  <c r="I4132" i="9"/>
  <c r="J4132" i="9"/>
  <c r="K4132" i="9"/>
  <c r="J4133" i="9"/>
  <c r="I4133" i="9" s="1"/>
  <c r="K4133" i="9"/>
  <c r="J4134" i="9"/>
  <c r="I4134" i="9" s="1"/>
  <c r="K4134" i="9"/>
  <c r="J4135" i="9"/>
  <c r="I4135" i="9" s="1"/>
  <c r="K4135" i="9"/>
  <c r="I4136" i="9"/>
  <c r="J4136" i="9"/>
  <c r="K4136" i="9"/>
  <c r="J4137" i="9"/>
  <c r="I4137" i="9" s="1"/>
  <c r="K4137" i="9"/>
  <c r="J4138" i="9"/>
  <c r="I4138" i="9" s="1"/>
  <c r="K4138" i="9"/>
  <c r="J4139" i="9"/>
  <c r="I4139" i="9" s="1"/>
  <c r="K4139" i="9"/>
  <c r="J4140" i="9"/>
  <c r="I4140" i="9" s="1"/>
  <c r="K4140" i="9"/>
  <c r="J4141" i="9"/>
  <c r="I4141" i="9" s="1"/>
  <c r="K4141" i="9"/>
  <c r="J4142" i="9"/>
  <c r="I4142" i="9" s="1"/>
  <c r="K4142" i="9"/>
  <c r="J4143" i="9"/>
  <c r="I4143" i="9" s="1"/>
  <c r="K4143" i="9"/>
  <c r="J4144" i="9"/>
  <c r="I4144" i="9" s="1"/>
  <c r="K4144" i="9"/>
  <c r="J4145" i="9"/>
  <c r="I4145" i="9" s="1"/>
  <c r="K4145" i="9"/>
  <c r="J4146" i="9"/>
  <c r="I4146" i="9" s="1"/>
  <c r="K4146" i="9"/>
  <c r="J4147" i="9"/>
  <c r="I4147" i="9" s="1"/>
  <c r="K4147" i="9"/>
  <c r="I4148" i="9"/>
  <c r="J4148" i="9"/>
  <c r="K4148" i="9"/>
  <c r="J4149" i="9"/>
  <c r="I4149" i="9" s="1"/>
  <c r="K4149" i="9"/>
  <c r="J4150" i="9"/>
  <c r="I4150" i="9" s="1"/>
  <c r="K4150" i="9"/>
  <c r="J4151" i="9"/>
  <c r="I4151" i="9" s="1"/>
  <c r="K4151" i="9"/>
  <c r="I4152" i="9"/>
  <c r="J4152" i="9"/>
  <c r="K4152" i="9"/>
  <c r="J4153" i="9"/>
  <c r="I4153" i="9" s="1"/>
  <c r="K4153" i="9"/>
  <c r="J4154" i="9"/>
  <c r="I4154" i="9" s="1"/>
  <c r="K4154" i="9"/>
  <c r="J4155" i="9"/>
  <c r="I4155" i="9" s="1"/>
  <c r="K4155" i="9"/>
  <c r="J4156" i="9"/>
  <c r="I4156" i="9" s="1"/>
  <c r="K4156" i="9"/>
  <c r="J4157" i="9"/>
  <c r="I4157" i="9" s="1"/>
  <c r="K4157" i="9"/>
  <c r="J4158" i="9"/>
  <c r="I4158" i="9" s="1"/>
  <c r="K4158" i="9"/>
  <c r="J4159" i="9"/>
  <c r="I4159" i="9" s="1"/>
  <c r="K4159" i="9"/>
  <c r="J4160" i="9"/>
  <c r="I4160" i="9" s="1"/>
  <c r="K4160" i="9"/>
  <c r="J4161" i="9"/>
  <c r="I4161" i="9" s="1"/>
  <c r="K4161" i="9"/>
  <c r="J4162" i="9"/>
  <c r="I4162" i="9" s="1"/>
  <c r="K4162" i="9"/>
  <c r="J4163" i="9"/>
  <c r="I4163" i="9" s="1"/>
  <c r="K4163" i="9"/>
  <c r="I4164" i="9"/>
  <c r="J4164" i="9"/>
  <c r="K4164" i="9"/>
  <c r="J4165" i="9"/>
  <c r="I4165" i="9" s="1"/>
  <c r="K4165" i="9"/>
  <c r="J4166" i="9"/>
  <c r="I4166" i="9" s="1"/>
  <c r="K4166" i="9"/>
  <c r="J4167" i="9"/>
  <c r="I4167" i="9" s="1"/>
  <c r="K4167" i="9"/>
  <c r="I4168" i="9"/>
  <c r="J4168" i="9"/>
  <c r="K4168" i="9"/>
  <c r="J4169" i="9"/>
  <c r="I4169" i="9" s="1"/>
  <c r="K4169" i="9"/>
  <c r="J4170" i="9"/>
  <c r="I4170" i="9" s="1"/>
  <c r="K4170" i="9"/>
  <c r="J4171" i="9"/>
  <c r="I4171" i="9" s="1"/>
  <c r="K4171" i="9"/>
  <c r="J4172" i="9"/>
  <c r="I4172" i="9" s="1"/>
  <c r="K4172" i="9"/>
  <c r="J4173" i="9"/>
  <c r="I4173" i="9" s="1"/>
  <c r="K4173" i="9"/>
  <c r="J4174" i="9"/>
  <c r="I4174" i="9" s="1"/>
  <c r="K4174" i="9"/>
  <c r="J4175" i="9"/>
  <c r="I4175" i="9" s="1"/>
  <c r="K4175" i="9"/>
  <c r="J4176" i="9"/>
  <c r="I4176" i="9" s="1"/>
  <c r="K4176" i="9"/>
  <c r="J4177" i="9"/>
  <c r="I4177" i="9" s="1"/>
  <c r="K4177" i="9"/>
  <c r="J4178" i="9"/>
  <c r="I4178" i="9" s="1"/>
  <c r="K4178" i="9"/>
  <c r="J4179" i="9"/>
  <c r="I4179" i="9" s="1"/>
  <c r="K4179" i="9"/>
  <c r="I4180" i="9"/>
  <c r="J4180" i="9"/>
  <c r="K4180" i="9"/>
  <c r="J4181" i="9"/>
  <c r="I4181" i="9" s="1"/>
  <c r="K4181" i="9"/>
  <c r="J4182" i="9"/>
  <c r="I4182" i="9" s="1"/>
  <c r="K4182" i="9"/>
  <c r="J4183" i="9"/>
  <c r="I4183" i="9" s="1"/>
  <c r="K4183" i="9"/>
  <c r="I4184" i="9"/>
  <c r="J4184" i="9"/>
  <c r="K4184" i="9"/>
  <c r="J4185" i="9"/>
  <c r="I4185" i="9" s="1"/>
  <c r="K4185" i="9"/>
  <c r="J4186" i="9"/>
  <c r="I4186" i="9" s="1"/>
  <c r="K4186" i="9"/>
  <c r="J4187" i="9"/>
  <c r="I4187" i="9" s="1"/>
  <c r="K4187" i="9"/>
  <c r="J4188" i="9"/>
  <c r="I4188" i="9" s="1"/>
  <c r="K4188" i="9"/>
  <c r="J4189" i="9"/>
  <c r="I4189" i="9" s="1"/>
  <c r="K4189" i="9"/>
  <c r="J4190" i="9"/>
  <c r="I4190" i="9" s="1"/>
  <c r="K4190" i="9"/>
  <c r="J4191" i="9"/>
  <c r="I4191" i="9" s="1"/>
  <c r="K4191" i="9"/>
  <c r="J4192" i="9"/>
  <c r="I4192" i="9" s="1"/>
  <c r="K4192" i="9"/>
  <c r="J4193" i="9"/>
  <c r="I4193" i="9" s="1"/>
  <c r="K4193" i="9"/>
  <c r="J4194" i="9"/>
  <c r="I4194" i="9" s="1"/>
  <c r="K4194" i="9"/>
  <c r="J4195" i="9"/>
  <c r="I4195" i="9" s="1"/>
  <c r="K4195" i="9"/>
  <c r="I4196" i="9"/>
  <c r="J4196" i="9"/>
  <c r="K4196" i="9"/>
  <c r="J4197" i="9"/>
  <c r="I4197" i="9" s="1"/>
  <c r="K4197" i="9"/>
  <c r="I4198" i="9"/>
  <c r="J4198" i="9"/>
  <c r="K4198" i="9"/>
  <c r="J4199" i="9"/>
  <c r="I4199" i="9" s="1"/>
  <c r="K4199" i="9"/>
  <c r="I4200" i="9"/>
  <c r="J4200" i="9"/>
  <c r="K4200" i="9"/>
  <c r="J4201" i="9"/>
  <c r="I4201" i="9" s="1"/>
  <c r="K4201" i="9"/>
  <c r="J4202" i="9"/>
  <c r="I4202" i="9" s="1"/>
  <c r="K4202" i="9"/>
  <c r="J4203" i="9"/>
  <c r="I4203" i="9" s="1"/>
  <c r="K4203" i="9"/>
  <c r="J4204" i="9"/>
  <c r="I4204" i="9" s="1"/>
  <c r="K4204" i="9"/>
  <c r="J4205" i="9"/>
  <c r="I4205" i="9" s="1"/>
  <c r="K4205" i="9"/>
  <c r="J4206" i="9"/>
  <c r="I4206" i="9" s="1"/>
  <c r="K4206" i="9"/>
  <c r="J4207" i="9"/>
  <c r="I4207" i="9" s="1"/>
  <c r="K4207" i="9"/>
  <c r="J4208" i="9"/>
  <c r="I4208" i="9" s="1"/>
  <c r="K4208" i="9"/>
  <c r="J4209" i="9"/>
  <c r="I4209" i="9" s="1"/>
  <c r="K4209" i="9"/>
  <c r="J4210" i="9"/>
  <c r="I4210" i="9" s="1"/>
  <c r="K4210" i="9"/>
  <c r="J4211" i="9"/>
  <c r="I4211" i="9" s="1"/>
  <c r="K4211" i="9"/>
  <c r="I4212" i="9"/>
  <c r="J4212" i="9"/>
  <c r="K4212" i="9"/>
  <c r="J4213" i="9"/>
  <c r="I4213" i="9" s="1"/>
  <c r="K4213" i="9"/>
  <c r="I4214" i="9"/>
  <c r="J4214" i="9"/>
  <c r="K4214" i="9"/>
  <c r="J4215" i="9"/>
  <c r="I4215" i="9" s="1"/>
  <c r="K4215" i="9"/>
  <c r="I4216" i="9"/>
  <c r="J4216" i="9"/>
  <c r="K4216" i="9"/>
  <c r="J4217" i="9"/>
  <c r="I4217" i="9" s="1"/>
  <c r="K4217" i="9"/>
  <c r="J4218" i="9"/>
  <c r="I4218" i="9" s="1"/>
  <c r="K4218" i="9"/>
  <c r="J4219" i="9"/>
  <c r="I4219" i="9" s="1"/>
  <c r="K4219" i="9"/>
  <c r="J4220" i="9"/>
  <c r="I4220" i="9" s="1"/>
  <c r="K4220" i="9"/>
  <c r="J4221" i="9"/>
  <c r="I4221" i="9" s="1"/>
  <c r="K4221" i="9"/>
  <c r="J4222" i="9"/>
  <c r="I4222" i="9" s="1"/>
  <c r="K4222" i="9"/>
  <c r="J4223" i="9"/>
  <c r="I4223" i="9" s="1"/>
  <c r="K4223" i="9"/>
  <c r="J4224" i="9"/>
  <c r="I4224" i="9" s="1"/>
  <c r="K4224" i="9"/>
  <c r="J4225" i="9"/>
  <c r="I4225" i="9" s="1"/>
  <c r="K4225" i="9"/>
  <c r="J4226" i="9"/>
  <c r="I4226" i="9" s="1"/>
  <c r="K4226" i="9"/>
  <c r="J4227" i="9"/>
  <c r="I4227" i="9" s="1"/>
  <c r="K4227" i="9"/>
  <c r="I4228" i="9"/>
  <c r="J4228" i="9"/>
  <c r="K4228" i="9"/>
  <c r="J4229" i="9"/>
  <c r="I4229" i="9" s="1"/>
  <c r="K4229" i="9"/>
  <c r="I4230" i="9"/>
  <c r="J4230" i="9"/>
  <c r="K4230" i="9"/>
  <c r="J4231" i="9"/>
  <c r="I4231" i="9" s="1"/>
  <c r="K4231" i="9"/>
  <c r="I4232" i="9"/>
  <c r="J4232" i="9"/>
  <c r="K4232" i="9"/>
  <c r="J4233" i="9"/>
  <c r="I4233" i="9" s="1"/>
  <c r="K4233" i="9"/>
  <c r="J4234" i="9"/>
  <c r="I4234" i="9" s="1"/>
  <c r="K4234" i="9"/>
  <c r="J4235" i="9"/>
  <c r="I4235" i="9" s="1"/>
  <c r="K4235" i="9"/>
  <c r="J4236" i="9"/>
  <c r="I4236" i="9" s="1"/>
  <c r="K4236" i="9"/>
  <c r="J4237" i="9"/>
  <c r="I4237" i="9" s="1"/>
  <c r="K4237" i="9"/>
  <c r="J4238" i="9"/>
  <c r="I4238" i="9" s="1"/>
  <c r="K4238" i="9"/>
  <c r="J4239" i="9"/>
  <c r="I4239" i="9" s="1"/>
  <c r="K4239" i="9"/>
  <c r="J4240" i="9"/>
  <c r="I4240" i="9" s="1"/>
  <c r="K4240" i="9"/>
  <c r="J4241" i="9"/>
  <c r="I4241" i="9" s="1"/>
  <c r="K4241" i="9"/>
  <c r="J4242" i="9"/>
  <c r="I4242" i="9" s="1"/>
  <c r="K4242" i="9"/>
  <c r="J4243" i="9"/>
  <c r="I4243" i="9" s="1"/>
  <c r="K4243" i="9"/>
  <c r="I4244" i="9"/>
  <c r="J4244" i="9"/>
  <c r="K4244" i="9"/>
  <c r="J4245" i="9"/>
  <c r="I4245" i="9" s="1"/>
  <c r="K4245" i="9"/>
  <c r="I4246" i="9"/>
  <c r="J4246" i="9"/>
  <c r="K4246" i="9"/>
  <c r="J4247" i="9"/>
  <c r="I4247" i="9" s="1"/>
  <c r="K4247" i="9"/>
  <c r="I4248" i="9"/>
  <c r="J4248" i="9"/>
  <c r="K4248" i="9"/>
  <c r="J4249" i="9"/>
  <c r="I4249" i="9" s="1"/>
  <c r="K4249" i="9"/>
  <c r="J4250" i="9"/>
  <c r="I4250" i="9" s="1"/>
  <c r="K4250" i="9"/>
  <c r="J4251" i="9"/>
  <c r="I4251" i="9" s="1"/>
  <c r="K4251" i="9"/>
  <c r="J4252" i="9"/>
  <c r="I4252" i="9" s="1"/>
  <c r="K4252" i="9"/>
  <c r="J4253" i="9"/>
  <c r="I4253" i="9" s="1"/>
  <c r="K4253" i="9"/>
  <c r="J4254" i="9"/>
  <c r="I4254" i="9" s="1"/>
  <c r="K4254" i="9"/>
  <c r="J4255" i="9"/>
  <c r="I4255" i="9" s="1"/>
  <c r="K4255" i="9"/>
  <c r="J4256" i="9"/>
  <c r="I4256" i="9" s="1"/>
  <c r="K4256" i="9"/>
  <c r="J4257" i="9"/>
  <c r="I4257" i="9" s="1"/>
  <c r="K4257" i="9"/>
  <c r="J4258" i="9"/>
  <c r="I4258" i="9" s="1"/>
  <c r="K4258" i="9"/>
  <c r="J4259" i="9"/>
  <c r="I4259" i="9" s="1"/>
  <c r="K4259" i="9"/>
  <c r="I4260" i="9"/>
  <c r="J4260" i="9"/>
  <c r="K4260" i="9"/>
  <c r="J4261" i="9"/>
  <c r="I4261" i="9" s="1"/>
  <c r="K4261" i="9"/>
  <c r="I4262" i="9"/>
  <c r="J4262" i="9"/>
  <c r="K4262" i="9"/>
  <c r="J4263" i="9"/>
  <c r="I4263" i="9" s="1"/>
  <c r="K4263" i="9"/>
  <c r="I4264" i="9"/>
  <c r="J4264" i="9"/>
  <c r="K4264" i="9"/>
  <c r="J4265" i="9"/>
  <c r="I4265" i="9" s="1"/>
  <c r="K4265" i="9"/>
  <c r="J4266" i="9"/>
  <c r="I4266" i="9" s="1"/>
  <c r="K4266" i="9"/>
  <c r="J4267" i="9"/>
  <c r="I4267" i="9" s="1"/>
  <c r="K4267" i="9"/>
  <c r="J4268" i="9"/>
  <c r="I4268" i="9" s="1"/>
  <c r="K4268" i="9"/>
  <c r="J4269" i="9"/>
  <c r="I4269" i="9" s="1"/>
  <c r="K4269" i="9"/>
  <c r="J4270" i="9"/>
  <c r="I4270" i="9" s="1"/>
  <c r="K4270" i="9"/>
  <c r="J4271" i="9"/>
  <c r="I4271" i="9" s="1"/>
  <c r="K4271" i="9"/>
  <c r="J4272" i="9"/>
  <c r="I4272" i="9" s="1"/>
  <c r="K4272" i="9"/>
  <c r="J4273" i="9"/>
  <c r="I4273" i="9" s="1"/>
  <c r="K4273" i="9"/>
  <c r="J4274" i="9"/>
  <c r="I4274" i="9" s="1"/>
  <c r="K4274" i="9"/>
  <c r="J4275" i="9"/>
  <c r="I4275" i="9" s="1"/>
  <c r="K4275" i="9"/>
  <c r="I4276" i="9"/>
  <c r="J4276" i="9"/>
  <c r="K4276" i="9"/>
  <c r="J4277" i="9"/>
  <c r="I4277" i="9" s="1"/>
  <c r="K4277" i="9"/>
  <c r="I4278" i="9"/>
  <c r="J4278" i="9"/>
  <c r="K4278" i="9"/>
  <c r="J4279" i="9"/>
  <c r="I4279" i="9" s="1"/>
  <c r="K4279" i="9"/>
  <c r="I4280" i="9"/>
  <c r="J4280" i="9"/>
  <c r="K4280" i="9"/>
  <c r="J4281" i="9"/>
  <c r="I4281" i="9" s="1"/>
  <c r="K4281" i="9"/>
  <c r="J4282" i="9"/>
  <c r="I4282" i="9" s="1"/>
  <c r="K4282" i="9"/>
  <c r="J4283" i="9"/>
  <c r="I4283" i="9" s="1"/>
  <c r="K4283" i="9"/>
  <c r="J4284" i="9"/>
  <c r="I4284" i="9" s="1"/>
  <c r="K4284" i="9"/>
  <c r="J4285" i="9"/>
  <c r="I4285" i="9" s="1"/>
  <c r="K4285" i="9"/>
  <c r="J4286" i="9"/>
  <c r="I4286" i="9" s="1"/>
  <c r="K4286" i="9"/>
  <c r="J4287" i="9"/>
  <c r="I4287" i="9" s="1"/>
  <c r="K4287" i="9"/>
  <c r="J4288" i="9"/>
  <c r="I4288" i="9" s="1"/>
  <c r="K4288" i="9"/>
  <c r="J4289" i="9"/>
  <c r="I4289" i="9" s="1"/>
  <c r="K4289" i="9"/>
  <c r="J4290" i="9"/>
  <c r="I4290" i="9" s="1"/>
  <c r="K4290" i="9"/>
  <c r="J4291" i="9"/>
  <c r="I4291" i="9" s="1"/>
  <c r="K4291" i="9"/>
  <c r="I4292" i="9"/>
  <c r="J4292" i="9"/>
  <c r="K4292" i="9"/>
  <c r="J4293" i="9"/>
  <c r="I4293" i="9" s="1"/>
  <c r="K4293" i="9"/>
  <c r="I4294" i="9"/>
  <c r="J4294" i="9"/>
  <c r="K4294" i="9"/>
  <c r="J4295" i="9"/>
  <c r="I4295" i="9" s="1"/>
  <c r="K4295" i="9"/>
  <c r="I4296" i="9"/>
  <c r="J4296" i="9"/>
  <c r="K4296" i="9"/>
  <c r="J4297" i="9"/>
  <c r="I4297" i="9" s="1"/>
  <c r="K4297" i="9"/>
  <c r="J4298" i="9"/>
  <c r="I4298" i="9" s="1"/>
  <c r="K4298" i="9"/>
  <c r="J4299" i="9"/>
  <c r="I4299" i="9" s="1"/>
  <c r="K4299" i="9"/>
  <c r="J4300" i="9"/>
  <c r="I4300" i="9" s="1"/>
  <c r="K4300" i="9"/>
  <c r="J4301" i="9"/>
  <c r="I4301" i="9" s="1"/>
  <c r="K4301" i="9"/>
  <c r="J4302" i="9"/>
  <c r="I4302" i="9" s="1"/>
  <c r="K4302" i="9"/>
  <c r="J4303" i="9"/>
  <c r="I4303" i="9" s="1"/>
  <c r="K4303" i="9"/>
  <c r="J4304" i="9"/>
  <c r="I4304" i="9" s="1"/>
  <c r="K4304" i="9"/>
  <c r="J4305" i="9"/>
  <c r="I4305" i="9" s="1"/>
  <c r="K4305" i="9"/>
  <c r="J4306" i="9"/>
  <c r="I4306" i="9" s="1"/>
  <c r="K4306" i="9"/>
  <c r="J4307" i="9"/>
  <c r="I4307" i="9" s="1"/>
  <c r="K4307" i="9"/>
  <c r="I4308" i="9"/>
  <c r="J4308" i="9"/>
  <c r="K4308" i="9"/>
  <c r="J4309" i="9"/>
  <c r="I4309" i="9" s="1"/>
  <c r="K4309" i="9"/>
  <c r="I4310" i="9"/>
  <c r="J4310" i="9"/>
  <c r="K4310" i="9"/>
  <c r="J4311" i="9"/>
  <c r="I4311" i="9" s="1"/>
  <c r="K4311" i="9"/>
  <c r="I4312" i="9"/>
  <c r="J4312" i="9"/>
  <c r="K4312" i="9"/>
  <c r="J4313" i="9"/>
  <c r="I4313" i="9" s="1"/>
  <c r="K4313" i="9"/>
  <c r="J4314" i="9"/>
  <c r="I4314" i="9" s="1"/>
  <c r="K4314" i="9"/>
  <c r="J4315" i="9"/>
  <c r="I4315" i="9" s="1"/>
  <c r="K4315" i="9"/>
  <c r="J4316" i="9"/>
  <c r="I4316" i="9" s="1"/>
  <c r="K4316" i="9"/>
  <c r="J4317" i="9"/>
  <c r="I4317" i="9" s="1"/>
  <c r="K4317" i="9"/>
  <c r="J4318" i="9"/>
  <c r="I4318" i="9" s="1"/>
  <c r="K4318" i="9"/>
  <c r="J4319" i="9"/>
  <c r="I4319" i="9" s="1"/>
  <c r="K4319" i="9"/>
  <c r="J4320" i="9"/>
  <c r="I4320" i="9" s="1"/>
  <c r="K4320" i="9"/>
  <c r="J4321" i="9"/>
  <c r="I4321" i="9" s="1"/>
  <c r="K4321" i="9"/>
  <c r="J4322" i="9"/>
  <c r="I4322" i="9" s="1"/>
  <c r="K4322" i="9"/>
  <c r="J4323" i="9"/>
  <c r="I4323" i="9" s="1"/>
  <c r="K4323" i="9"/>
  <c r="I4324" i="9"/>
  <c r="J4324" i="9"/>
  <c r="K4324" i="9"/>
  <c r="J4325" i="9"/>
  <c r="I4325" i="9" s="1"/>
  <c r="K4325" i="9"/>
  <c r="I4326" i="9"/>
  <c r="J4326" i="9"/>
  <c r="K4326" i="9"/>
  <c r="J4327" i="9"/>
  <c r="I4327" i="9" s="1"/>
  <c r="K4327" i="9"/>
  <c r="I4328" i="9"/>
  <c r="J4328" i="9"/>
  <c r="K4328" i="9"/>
  <c r="J4329" i="9"/>
  <c r="I4329" i="9" s="1"/>
  <c r="K4329" i="9"/>
  <c r="J4330" i="9"/>
  <c r="I4330" i="9" s="1"/>
  <c r="K4330" i="9"/>
  <c r="J4331" i="9"/>
  <c r="I4331" i="9" s="1"/>
  <c r="K4331" i="9"/>
  <c r="J4332" i="9"/>
  <c r="I4332" i="9" s="1"/>
  <c r="K4332" i="9"/>
  <c r="J4333" i="9"/>
  <c r="I4333" i="9" s="1"/>
  <c r="K4333" i="9"/>
  <c r="J4334" i="9"/>
  <c r="I4334" i="9" s="1"/>
  <c r="K4334" i="9"/>
  <c r="J4335" i="9"/>
  <c r="I4335" i="9" s="1"/>
  <c r="K4335" i="9"/>
  <c r="J4336" i="9"/>
  <c r="I4336" i="9" s="1"/>
  <c r="K4336" i="9"/>
  <c r="J4337" i="9"/>
  <c r="I4337" i="9" s="1"/>
  <c r="K4337" i="9"/>
  <c r="J4338" i="9"/>
  <c r="I4338" i="9" s="1"/>
  <c r="K4338" i="9"/>
  <c r="J4339" i="9"/>
  <c r="I4339" i="9" s="1"/>
  <c r="K4339" i="9"/>
  <c r="I4340" i="9"/>
  <c r="J4340" i="9"/>
  <c r="K4340" i="9"/>
  <c r="J4341" i="9"/>
  <c r="I4341" i="9" s="1"/>
  <c r="K4341" i="9"/>
  <c r="I4342" i="9"/>
  <c r="J4342" i="9"/>
  <c r="K4342" i="9"/>
  <c r="J4343" i="9"/>
  <c r="I4343" i="9" s="1"/>
  <c r="K4343" i="9"/>
  <c r="I4344" i="9"/>
  <c r="J4344" i="9"/>
  <c r="K4344" i="9"/>
  <c r="J4345" i="9"/>
  <c r="I4345" i="9" s="1"/>
  <c r="K4345" i="9"/>
  <c r="J4346" i="9"/>
  <c r="I4346" i="9" s="1"/>
  <c r="K4346" i="9"/>
  <c r="J4347" i="9"/>
  <c r="I4347" i="9" s="1"/>
  <c r="K4347" i="9"/>
  <c r="J4348" i="9"/>
  <c r="I4348" i="9" s="1"/>
  <c r="K4348" i="9"/>
  <c r="J4349" i="9"/>
  <c r="I4349" i="9" s="1"/>
  <c r="K4349" i="9"/>
  <c r="J4350" i="9"/>
  <c r="I4350" i="9" s="1"/>
  <c r="K4350" i="9"/>
  <c r="J4351" i="9"/>
  <c r="I4351" i="9" s="1"/>
  <c r="K4351" i="9"/>
  <c r="J4352" i="9"/>
  <c r="I4352" i="9" s="1"/>
  <c r="K4352" i="9"/>
  <c r="J4353" i="9"/>
  <c r="I4353" i="9" s="1"/>
  <c r="K4353" i="9"/>
  <c r="J4354" i="9"/>
  <c r="I4354" i="9" s="1"/>
  <c r="K4354" i="9"/>
  <c r="J4355" i="9"/>
  <c r="I4355" i="9" s="1"/>
  <c r="K4355" i="9"/>
  <c r="I4356" i="9"/>
  <c r="J4356" i="9"/>
  <c r="K4356" i="9"/>
  <c r="J4357" i="9"/>
  <c r="I4357" i="9" s="1"/>
  <c r="K4357" i="9"/>
  <c r="I4358" i="9"/>
  <c r="J4358" i="9"/>
  <c r="K4358" i="9"/>
  <c r="J4359" i="9"/>
  <c r="I4359" i="9" s="1"/>
  <c r="K4359" i="9"/>
  <c r="I4360" i="9"/>
  <c r="J4360" i="9"/>
  <c r="K4360" i="9"/>
  <c r="J4361" i="9"/>
  <c r="I4361" i="9" s="1"/>
  <c r="K4361" i="9"/>
  <c r="J4362" i="9"/>
  <c r="I4362" i="9" s="1"/>
  <c r="K4362" i="9"/>
  <c r="J4363" i="9"/>
  <c r="I4363" i="9" s="1"/>
  <c r="K4363" i="9"/>
  <c r="J4364" i="9"/>
  <c r="I4364" i="9" s="1"/>
  <c r="K4364" i="9"/>
  <c r="J4365" i="9"/>
  <c r="I4365" i="9" s="1"/>
  <c r="K4365" i="9"/>
  <c r="J4366" i="9"/>
  <c r="I4366" i="9" s="1"/>
  <c r="K4366" i="9"/>
  <c r="J4367" i="9"/>
  <c r="I4367" i="9" s="1"/>
  <c r="K4367" i="9"/>
  <c r="J4368" i="9"/>
  <c r="I4368" i="9" s="1"/>
  <c r="K4368" i="9"/>
  <c r="J4369" i="9"/>
  <c r="I4369" i="9" s="1"/>
  <c r="K4369" i="9"/>
  <c r="J4370" i="9"/>
  <c r="I4370" i="9" s="1"/>
  <c r="K4370" i="9"/>
  <c r="J4371" i="9"/>
  <c r="I4371" i="9" s="1"/>
  <c r="K4371" i="9"/>
  <c r="I4372" i="9"/>
  <c r="J4372" i="9"/>
  <c r="K4372" i="9"/>
  <c r="J4373" i="9"/>
  <c r="I4373" i="9" s="1"/>
  <c r="K4373" i="9"/>
  <c r="J4374" i="9"/>
  <c r="I4374" i="9" s="1"/>
  <c r="K4374" i="9"/>
  <c r="J4375" i="9"/>
  <c r="I4375" i="9" s="1"/>
  <c r="K4375" i="9"/>
  <c r="I4376" i="9"/>
  <c r="J4376" i="9"/>
  <c r="K4376" i="9"/>
  <c r="J4377" i="9"/>
  <c r="I4377" i="9" s="1"/>
  <c r="K4377" i="9"/>
  <c r="J4378" i="9"/>
  <c r="I4378" i="9" s="1"/>
  <c r="K4378" i="9"/>
  <c r="J4379" i="9"/>
  <c r="I4379" i="9" s="1"/>
  <c r="K4379" i="9"/>
  <c r="J4380" i="9"/>
  <c r="I4380" i="9" s="1"/>
  <c r="K4380" i="9"/>
  <c r="J4381" i="9"/>
  <c r="I4381" i="9" s="1"/>
  <c r="K4381" i="9"/>
  <c r="J4382" i="9"/>
  <c r="I4382" i="9" s="1"/>
  <c r="K4382" i="9"/>
  <c r="J4383" i="9"/>
  <c r="I4383" i="9" s="1"/>
  <c r="K4383" i="9"/>
  <c r="I4384" i="9"/>
  <c r="J4384" i="9"/>
  <c r="K4384" i="9"/>
  <c r="J4385" i="9"/>
  <c r="I4385" i="9" s="1"/>
  <c r="K4385" i="9"/>
  <c r="J4386" i="9"/>
  <c r="I4386" i="9" s="1"/>
  <c r="K4386" i="9"/>
  <c r="J4387" i="9"/>
  <c r="I4387" i="9" s="1"/>
  <c r="K4387" i="9"/>
  <c r="I4388" i="9"/>
  <c r="J4388" i="9"/>
  <c r="K4388" i="9"/>
  <c r="J4389" i="9"/>
  <c r="I4389" i="9" s="1"/>
  <c r="K4389" i="9"/>
  <c r="J4390" i="9"/>
  <c r="I4390" i="9" s="1"/>
  <c r="K4390" i="9"/>
  <c r="J4391" i="9"/>
  <c r="I4391" i="9" s="1"/>
  <c r="K4391" i="9"/>
  <c r="I4392" i="9"/>
  <c r="J4392" i="9"/>
  <c r="K4392" i="9"/>
  <c r="J4393" i="9"/>
  <c r="I4393" i="9" s="1"/>
  <c r="K4393" i="9"/>
  <c r="J4394" i="9"/>
  <c r="I4394" i="9" s="1"/>
  <c r="K4394" i="9"/>
  <c r="J4395" i="9"/>
  <c r="I4395" i="9" s="1"/>
  <c r="K4395" i="9"/>
  <c r="J4396" i="9"/>
  <c r="I4396" i="9" s="1"/>
  <c r="K4396" i="9"/>
  <c r="J4397" i="9"/>
  <c r="I4397" i="9" s="1"/>
  <c r="K4397" i="9"/>
  <c r="J4398" i="9"/>
  <c r="I4398" i="9" s="1"/>
  <c r="K4398" i="9"/>
  <c r="J4399" i="9"/>
  <c r="I4399" i="9" s="1"/>
  <c r="K4399" i="9"/>
  <c r="J4400" i="9"/>
  <c r="I4400" i="9" s="1"/>
  <c r="K4400" i="9"/>
  <c r="J4401" i="9"/>
  <c r="I4401" i="9" s="1"/>
  <c r="K4401" i="9"/>
  <c r="J4402" i="9"/>
  <c r="I4402" i="9" s="1"/>
  <c r="K4402" i="9"/>
  <c r="J4403" i="9"/>
  <c r="I4403" i="9" s="1"/>
  <c r="K4403" i="9"/>
  <c r="I4404" i="9"/>
  <c r="J4404" i="9"/>
  <c r="K4404" i="9"/>
  <c r="J4405" i="9"/>
  <c r="I4405" i="9" s="1"/>
  <c r="K4405" i="9"/>
  <c r="J4406" i="9"/>
  <c r="I4406" i="9" s="1"/>
  <c r="K4406" i="9"/>
  <c r="J4407" i="9"/>
  <c r="I4407" i="9" s="1"/>
  <c r="K4407" i="9"/>
  <c r="I4408" i="9"/>
  <c r="J4408" i="9"/>
  <c r="K4408" i="9"/>
  <c r="J4409" i="9"/>
  <c r="I4409" i="9" s="1"/>
  <c r="K4409" i="9"/>
  <c r="J4410" i="9"/>
  <c r="I4410" i="9" s="1"/>
  <c r="K4410" i="9"/>
  <c r="J4411" i="9"/>
  <c r="I4411" i="9" s="1"/>
  <c r="K4411" i="9"/>
  <c r="J4412" i="9"/>
  <c r="I4412" i="9" s="1"/>
  <c r="K4412" i="9"/>
  <c r="J4413" i="9"/>
  <c r="I4413" i="9" s="1"/>
  <c r="K4413" i="9"/>
  <c r="J4414" i="9"/>
  <c r="I4414" i="9" s="1"/>
  <c r="K4414" i="9"/>
  <c r="J4415" i="9"/>
  <c r="I4415" i="9" s="1"/>
  <c r="K4415" i="9"/>
  <c r="J4416" i="9"/>
  <c r="I4416" i="9" s="1"/>
  <c r="K4416" i="9"/>
  <c r="J4417" i="9"/>
  <c r="I4417" i="9" s="1"/>
  <c r="K4417" i="9"/>
  <c r="J4418" i="9"/>
  <c r="I4418" i="9" s="1"/>
  <c r="K4418" i="9"/>
  <c r="J4419" i="9"/>
  <c r="I4419" i="9" s="1"/>
  <c r="K4419" i="9"/>
  <c r="I4420" i="9"/>
  <c r="J4420" i="9"/>
  <c r="K4420" i="9"/>
  <c r="J4421" i="9"/>
  <c r="I4421" i="9" s="1"/>
  <c r="K4421" i="9"/>
  <c r="J4422" i="9"/>
  <c r="I4422" i="9" s="1"/>
  <c r="K4422" i="9"/>
  <c r="J4423" i="9"/>
  <c r="I4423" i="9" s="1"/>
  <c r="K4423" i="9"/>
  <c r="I4424" i="9"/>
  <c r="J4424" i="9"/>
  <c r="K4424" i="9"/>
  <c r="J4425" i="9"/>
  <c r="I4425" i="9" s="1"/>
  <c r="K4425" i="9"/>
  <c r="J4426" i="9"/>
  <c r="I4426" i="9" s="1"/>
  <c r="K4426" i="9"/>
  <c r="J4427" i="9"/>
  <c r="I4427" i="9" s="1"/>
  <c r="K4427" i="9"/>
  <c r="J4428" i="9"/>
  <c r="I4428" i="9" s="1"/>
  <c r="K4428" i="9"/>
  <c r="J4429" i="9"/>
  <c r="I4429" i="9" s="1"/>
  <c r="K4429" i="9"/>
  <c r="J4430" i="9"/>
  <c r="I4430" i="9" s="1"/>
  <c r="K4430" i="9"/>
  <c r="J4431" i="9"/>
  <c r="I4431" i="9" s="1"/>
  <c r="K4431" i="9"/>
  <c r="J4432" i="9"/>
  <c r="I4432" i="9" s="1"/>
  <c r="K4432" i="9"/>
  <c r="J4433" i="9"/>
  <c r="I4433" i="9" s="1"/>
  <c r="K4433" i="9"/>
  <c r="J4434" i="9"/>
  <c r="I4434" i="9" s="1"/>
  <c r="K4434" i="9"/>
  <c r="J4435" i="9"/>
  <c r="I4435" i="9" s="1"/>
  <c r="K4435" i="9"/>
  <c r="I4436" i="9"/>
  <c r="J4436" i="9"/>
  <c r="K4436" i="9"/>
  <c r="J4437" i="9"/>
  <c r="I4437" i="9" s="1"/>
  <c r="K4437" i="9"/>
  <c r="J4438" i="9"/>
  <c r="I4438" i="9" s="1"/>
  <c r="K4438" i="9"/>
  <c r="J4439" i="9"/>
  <c r="I4439" i="9" s="1"/>
  <c r="K4439" i="9"/>
  <c r="I4440" i="9"/>
  <c r="J4440" i="9"/>
  <c r="K4440" i="9"/>
  <c r="J4441" i="9"/>
  <c r="I4441" i="9" s="1"/>
  <c r="K4441" i="9"/>
  <c r="J4442" i="9"/>
  <c r="I4442" i="9" s="1"/>
  <c r="K4442" i="9"/>
  <c r="J4443" i="9"/>
  <c r="I4443" i="9" s="1"/>
  <c r="K4443" i="9"/>
  <c r="J4444" i="9"/>
  <c r="I4444" i="9" s="1"/>
  <c r="K4444" i="9"/>
  <c r="J4445" i="9"/>
  <c r="I4445" i="9" s="1"/>
  <c r="K4445" i="9"/>
  <c r="J4446" i="9"/>
  <c r="I4446" i="9" s="1"/>
  <c r="K4446" i="9"/>
  <c r="J4447" i="9"/>
  <c r="I4447" i="9" s="1"/>
  <c r="K4447" i="9"/>
  <c r="J4448" i="9"/>
  <c r="I4448" i="9" s="1"/>
  <c r="K4448" i="9"/>
  <c r="J4449" i="9"/>
  <c r="I4449" i="9" s="1"/>
  <c r="K4449" i="9"/>
  <c r="J4450" i="9"/>
  <c r="I4450" i="9" s="1"/>
  <c r="K4450" i="9"/>
  <c r="J4451" i="9"/>
  <c r="I4451" i="9" s="1"/>
  <c r="K4451" i="9"/>
  <c r="I4452" i="9"/>
  <c r="J4452" i="9"/>
  <c r="K4452" i="9"/>
  <c r="J4453" i="9"/>
  <c r="I4453" i="9" s="1"/>
  <c r="K4453" i="9"/>
  <c r="J4454" i="9"/>
  <c r="I4454" i="9" s="1"/>
  <c r="K4454" i="9"/>
  <c r="J4455" i="9"/>
  <c r="I4455" i="9" s="1"/>
  <c r="K4455" i="9"/>
  <c r="I4456" i="9"/>
  <c r="J4456" i="9"/>
  <c r="K4456" i="9"/>
  <c r="J4457" i="9"/>
  <c r="I4457" i="9" s="1"/>
  <c r="K4457" i="9"/>
  <c r="J4458" i="9"/>
  <c r="I4458" i="9" s="1"/>
  <c r="K4458" i="9"/>
  <c r="J4459" i="9"/>
  <c r="I4459" i="9" s="1"/>
  <c r="K4459" i="9"/>
  <c r="J4460" i="9"/>
  <c r="I4460" i="9" s="1"/>
  <c r="K4460" i="9"/>
  <c r="J4461" i="9"/>
  <c r="I4461" i="9" s="1"/>
  <c r="K4461" i="9"/>
  <c r="J4462" i="9"/>
  <c r="I4462" i="9" s="1"/>
  <c r="K4462" i="9"/>
  <c r="J4463" i="9"/>
  <c r="I4463" i="9" s="1"/>
  <c r="K4463" i="9"/>
  <c r="J4464" i="9"/>
  <c r="I4464" i="9" s="1"/>
  <c r="K4464" i="9"/>
  <c r="J4465" i="9"/>
  <c r="I4465" i="9" s="1"/>
  <c r="K4465" i="9"/>
  <c r="I4466" i="9"/>
  <c r="J4466" i="9"/>
  <c r="K4466" i="9"/>
  <c r="J4467" i="9"/>
  <c r="I4467" i="9" s="1"/>
  <c r="K4467" i="9"/>
  <c r="I4468" i="9"/>
  <c r="J4468" i="9"/>
  <c r="K4468" i="9"/>
  <c r="J4469" i="9"/>
  <c r="I4469" i="9" s="1"/>
  <c r="K4469" i="9"/>
  <c r="J4470" i="9"/>
  <c r="I4470" i="9" s="1"/>
  <c r="K4470" i="9"/>
  <c r="J4471" i="9"/>
  <c r="I4471" i="9" s="1"/>
  <c r="K4471" i="9"/>
  <c r="I4472" i="9"/>
  <c r="J4472" i="9"/>
  <c r="K4472" i="9"/>
  <c r="J4473" i="9"/>
  <c r="I4473" i="9" s="1"/>
  <c r="K4473" i="9"/>
  <c r="J4474" i="9"/>
  <c r="I4474" i="9" s="1"/>
  <c r="K4474" i="9"/>
  <c r="J4475" i="9"/>
  <c r="I4475" i="9" s="1"/>
  <c r="K4475" i="9"/>
  <c r="J4476" i="9"/>
  <c r="I4476" i="9" s="1"/>
  <c r="K4476" i="9"/>
  <c r="J4477" i="9"/>
  <c r="I4477" i="9" s="1"/>
  <c r="K4477" i="9"/>
  <c r="J4478" i="9"/>
  <c r="I4478" i="9" s="1"/>
  <c r="K4478" i="9"/>
  <c r="J4479" i="9"/>
  <c r="I4479" i="9" s="1"/>
  <c r="K4479" i="9"/>
  <c r="J4480" i="9"/>
  <c r="I4480" i="9" s="1"/>
  <c r="K4480" i="9"/>
  <c r="J4481" i="9"/>
  <c r="I4481" i="9" s="1"/>
  <c r="K4481" i="9"/>
  <c r="J4482" i="9"/>
  <c r="I4482" i="9" s="1"/>
  <c r="K4482" i="9"/>
  <c r="J4483" i="9"/>
  <c r="I4483" i="9" s="1"/>
  <c r="K4483" i="9"/>
  <c r="I4484" i="9"/>
  <c r="J4484" i="9"/>
  <c r="K4484" i="9"/>
  <c r="J4485" i="9"/>
  <c r="I4485" i="9" s="1"/>
  <c r="K4485" i="9"/>
  <c r="J4486" i="9"/>
  <c r="I4486" i="9" s="1"/>
  <c r="K4486" i="9"/>
  <c r="J4487" i="9"/>
  <c r="I4487" i="9" s="1"/>
  <c r="K4487" i="9"/>
  <c r="I4488" i="9"/>
  <c r="J4488" i="9"/>
  <c r="K4488" i="9"/>
  <c r="J4489" i="9"/>
  <c r="I4489" i="9" s="1"/>
  <c r="K4489" i="9"/>
  <c r="J4490" i="9"/>
  <c r="I4490" i="9" s="1"/>
  <c r="K4490" i="9"/>
  <c r="J4491" i="9"/>
  <c r="I4491" i="9" s="1"/>
  <c r="K4491" i="9"/>
  <c r="J4492" i="9"/>
  <c r="I4492" i="9" s="1"/>
  <c r="K4492" i="9"/>
  <c r="J4493" i="9"/>
  <c r="I4493" i="9" s="1"/>
  <c r="K4493" i="9"/>
  <c r="J4494" i="9"/>
  <c r="I4494" i="9" s="1"/>
  <c r="K4494" i="9"/>
  <c r="J4495" i="9"/>
  <c r="I4495" i="9" s="1"/>
  <c r="K4495" i="9"/>
  <c r="J4496" i="9"/>
  <c r="I4496" i="9" s="1"/>
  <c r="K4496" i="9"/>
  <c r="J4497" i="9"/>
  <c r="I4497" i="9" s="1"/>
  <c r="K4497" i="9"/>
  <c r="J4498" i="9"/>
  <c r="I4498" i="9" s="1"/>
  <c r="K4498" i="9"/>
  <c r="J4499" i="9"/>
  <c r="I4499" i="9" s="1"/>
  <c r="K4499" i="9"/>
  <c r="I4500" i="9"/>
  <c r="J4500" i="9"/>
  <c r="K4500" i="9"/>
  <c r="J4501" i="9"/>
  <c r="I4501" i="9" s="1"/>
  <c r="K4501" i="9"/>
  <c r="J4502" i="9"/>
  <c r="I4502" i="9" s="1"/>
  <c r="K4502" i="9"/>
  <c r="J4503" i="9"/>
  <c r="I4503" i="9" s="1"/>
  <c r="K4503" i="9"/>
  <c r="I4504" i="9"/>
  <c r="J4504" i="9"/>
  <c r="K4504" i="9"/>
  <c r="J4505" i="9"/>
  <c r="I4505" i="9" s="1"/>
  <c r="K4505" i="9"/>
  <c r="J4506" i="9"/>
  <c r="I4506" i="9" s="1"/>
  <c r="K4506" i="9"/>
  <c r="J4507" i="9"/>
  <c r="I4507" i="9" s="1"/>
  <c r="K4507" i="9"/>
  <c r="J4508" i="9"/>
  <c r="I4508" i="9" s="1"/>
  <c r="K4508" i="9"/>
  <c r="J4509" i="9"/>
  <c r="I4509" i="9" s="1"/>
  <c r="K4509" i="9"/>
  <c r="J4510" i="9"/>
  <c r="I4510" i="9" s="1"/>
  <c r="K4510" i="9"/>
  <c r="J4511" i="9"/>
  <c r="I4511" i="9" s="1"/>
  <c r="K4511" i="9"/>
  <c r="J4512" i="9"/>
  <c r="I4512" i="9" s="1"/>
  <c r="K4512" i="9"/>
  <c r="J4513" i="9"/>
  <c r="I4513" i="9" s="1"/>
  <c r="K4513" i="9"/>
  <c r="J4514" i="9"/>
  <c r="I4514" i="9" s="1"/>
  <c r="K4514" i="9"/>
  <c r="J4515" i="9"/>
  <c r="I4515" i="9" s="1"/>
  <c r="K4515" i="9"/>
  <c r="I4516" i="9"/>
  <c r="J4516" i="9"/>
  <c r="K4516" i="9"/>
  <c r="J4517" i="9"/>
  <c r="I4517" i="9" s="1"/>
  <c r="K4517" i="9"/>
  <c r="I4518" i="9"/>
  <c r="J4518" i="9"/>
  <c r="K4518" i="9"/>
  <c r="J4519" i="9"/>
  <c r="I4519" i="9" s="1"/>
  <c r="K4519" i="9"/>
  <c r="I4520" i="9"/>
  <c r="J4520" i="9"/>
  <c r="K4520" i="9"/>
  <c r="J4521" i="9"/>
  <c r="I4521" i="9" s="1"/>
  <c r="K4521" i="9"/>
  <c r="J4522" i="9"/>
  <c r="I4522" i="9" s="1"/>
  <c r="K4522" i="9"/>
  <c r="J4523" i="9"/>
  <c r="I4523" i="9" s="1"/>
  <c r="K4523" i="9"/>
  <c r="J4524" i="9"/>
  <c r="I4524" i="9" s="1"/>
  <c r="K4524" i="9"/>
  <c r="J4525" i="9"/>
  <c r="I4525" i="9" s="1"/>
  <c r="K4525" i="9"/>
  <c r="J4526" i="9"/>
  <c r="I4526" i="9" s="1"/>
  <c r="K4526" i="9"/>
  <c r="J4527" i="9"/>
  <c r="I4527" i="9" s="1"/>
  <c r="K4527" i="9"/>
  <c r="J4528" i="9"/>
  <c r="I4528" i="9" s="1"/>
  <c r="K4528" i="9"/>
  <c r="J4529" i="9"/>
  <c r="I4529" i="9" s="1"/>
  <c r="K4529" i="9"/>
  <c r="J4530" i="9"/>
  <c r="I4530" i="9" s="1"/>
  <c r="K4530" i="9"/>
  <c r="J4531" i="9"/>
  <c r="I4531" i="9" s="1"/>
  <c r="K4531" i="9"/>
  <c r="I4532" i="9"/>
  <c r="J4532" i="9"/>
  <c r="K4532" i="9"/>
  <c r="J4533" i="9"/>
  <c r="I4533" i="9" s="1"/>
  <c r="K4533" i="9"/>
  <c r="J4534" i="9"/>
  <c r="I4534" i="9" s="1"/>
  <c r="K4534" i="9"/>
  <c r="J4535" i="9"/>
  <c r="I4535" i="9" s="1"/>
  <c r="K4535" i="9"/>
  <c r="I4536" i="9"/>
  <c r="J4536" i="9"/>
  <c r="K4536" i="9"/>
  <c r="J4537" i="9"/>
  <c r="I4537" i="9" s="1"/>
  <c r="K4537" i="9"/>
  <c r="J4538" i="9"/>
  <c r="I4538" i="9" s="1"/>
  <c r="K4538" i="9"/>
  <c r="J4539" i="9"/>
  <c r="I4539" i="9" s="1"/>
  <c r="K4539" i="9"/>
  <c r="J4540" i="9"/>
  <c r="I4540" i="9" s="1"/>
  <c r="K4540" i="9"/>
  <c r="J4541" i="9"/>
  <c r="I4541" i="9" s="1"/>
  <c r="K4541" i="9"/>
  <c r="J4542" i="9"/>
  <c r="I4542" i="9" s="1"/>
  <c r="K4542" i="9"/>
  <c r="J4543" i="9"/>
  <c r="I4543" i="9" s="1"/>
  <c r="K4543" i="9"/>
  <c r="J4544" i="9"/>
  <c r="I4544" i="9" s="1"/>
  <c r="K4544" i="9"/>
  <c r="J4545" i="9"/>
  <c r="I4545" i="9" s="1"/>
  <c r="K4545" i="9"/>
  <c r="J4546" i="9"/>
  <c r="I4546" i="9" s="1"/>
  <c r="K4546" i="9"/>
  <c r="J4547" i="9"/>
  <c r="I4547" i="9" s="1"/>
  <c r="K4547" i="9"/>
  <c r="I4548" i="9"/>
  <c r="J4548" i="9"/>
  <c r="K4548" i="9"/>
  <c r="J4549" i="9"/>
  <c r="I4549" i="9" s="1"/>
  <c r="K4549" i="9"/>
  <c r="I4550" i="9"/>
  <c r="J4550" i="9"/>
  <c r="K4550" i="9"/>
  <c r="J4551" i="9"/>
  <c r="I4551" i="9" s="1"/>
  <c r="K4551" i="9"/>
  <c r="I4552" i="9"/>
  <c r="J4552" i="9"/>
  <c r="K4552" i="9"/>
  <c r="J4553" i="9"/>
  <c r="I4553" i="9" s="1"/>
  <c r="K4553" i="9"/>
  <c r="J4554" i="9"/>
  <c r="I4554" i="9" s="1"/>
  <c r="K4554" i="9"/>
  <c r="J4555" i="9"/>
  <c r="I4555" i="9" s="1"/>
  <c r="K4555" i="9"/>
  <c r="J4556" i="9"/>
  <c r="I4556" i="9" s="1"/>
  <c r="K4556" i="9"/>
  <c r="J4557" i="9"/>
  <c r="I4557" i="9" s="1"/>
  <c r="K4557" i="9"/>
  <c r="J4558" i="9"/>
  <c r="I4558" i="9" s="1"/>
  <c r="K4558" i="9"/>
  <c r="J4559" i="9"/>
  <c r="I4559" i="9" s="1"/>
  <c r="K4559" i="9"/>
  <c r="J4560" i="9"/>
  <c r="I4560" i="9" s="1"/>
  <c r="K4560" i="9"/>
  <c r="J4561" i="9"/>
  <c r="I4561" i="9" s="1"/>
  <c r="K4561" i="9"/>
  <c r="J4562" i="9"/>
  <c r="I4562" i="9" s="1"/>
  <c r="K4562" i="9"/>
  <c r="J4563" i="9"/>
  <c r="I4563" i="9" s="1"/>
  <c r="K4563" i="9"/>
  <c r="I4564" i="9"/>
  <c r="J4564" i="9"/>
  <c r="K4564" i="9"/>
  <c r="J4565" i="9"/>
  <c r="I4565" i="9" s="1"/>
  <c r="K4565" i="9"/>
  <c r="J4566" i="9"/>
  <c r="I4566" i="9" s="1"/>
  <c r="K4566" i="9"/>
  <c r="J4567" i="9"/>
  <c r="I4567" i="9" s="1"/>
  <c r="K4567" i="9"/>
  <c r="J4568" i="9"/>
  <c r="I4568" i="9" s="1"/>
  <c r="K4568" i="9"/>
  <c r="J4569" i="9"/>
  <c r="I4569" i="9" s="1"/>
  <c r="K4569" i="9"/>
  <c r="J4570" i="9"/>
  <c r="I4570" i="9" s="1"/>
  <c r="K4570" i="9"/>
  <c r="J4571" i="9"/>
  <c r="I4571" i="9" s="1"/>
  <c r="K4571" i="9"/>
  <c r="J4572" i="9"/>
  <c r="I4572" i="9" s="1"/>
  <c r="K4572" i="9"/>
  <c r="J4573" i="9"/>
  <c r="I4573" i="9" s="1"/>
  <c r="K4573" i="9"/>
  <c r="J4574" i="9"/>
  <c r="I4574" i="9" s="1"/>
  <c r="K4574" i="9"/>
  <c r="J4575" i="9"/>
  <c r="I4575" i="9" s="1"/>
  <c r="K4575" i="9"/>
  <c r="J4576" i="9"/>
  <c r="I4576" i="9" s="1"/>
  <c r="K4576" i="9"/>
  <c r="J4577" i="9"/>
  <c r="I4577" i="9" s="1"/>
  <c r="K4577" i="9"/>
  <c r="J4578" i="9"/>
  <c r="I4578" i="9" s="1"/>
  <c r="K4578" i="9"/>
  <c r="J4579" i="9"/>
  <c r="I4579" i="9" s="1"/>
  <c r="K4579" i="9"/>
  <c r="J4580" i="9"/>
  <c r="I4580" i="9" s="1"/>
  <c r="K4580" i="9"/>
  <c r="J4581" i="9"/>
  <c r="I4581" i="9" s="1"/>
  <c r="K4581" i="9"/>
  <c r="J4582" i="9"/>
  <c r="I4582" i="9" s="1"/>
  <c r="K4582" i="9"/>
  <c r="J4583" i="9"/>
  <c r="I4583" i="9" s="1"/>
  <c r="K4583" i="9"/>
  <c r="J4584" i="9"/>
  <c r="I4584" i="9" s="1"/>
  <c r="K4584" i="9"/>
  <c r="J4585" i="9"/>
  <c r="I4585" i="9" s="1"/>
  <c r="K4585" i="9"/>
  <c r="J4586" i="9"/>
  <c r="I4586" i="9" s="1"/>
  <c r="K4586" i="9"/>
  <c r="J4587" i="9"/>
  <c r="I4587" i="9" s="1"/>
  <c r="K4587" i="9"/>
  <c r="I4588" i="9"/>
  <c r="J4588" i="9"/>
  <c r="K4588" i="9"/>
  <c r="J4589" i="9"/>
  <c r="I4589" i="9" s="1"/>
  <c r="K4589" i="9"/>
  <c r="J4590" i="9"/>
  <c r="I4590" i="9" s="1"/>
  <c r="K4590" i="9"/>
  <c r="J4591" i="9"/>
  <c r="I4591" i="9" s="1"/>
  <c r="K4591" i="9"/>
  <c r="J4592" i="9"/>
  <c r="I4592" i="9" s="1"/>
  <c r="K4592" i="9"/>
  <c r="J4593" i="9"/>
  <c r="I4593" i="9" s="1"/>
  <c r="K4593" i="9"/>
  <c r="J4594" i="9"/>
  <c r="I4594" i="9" s="1"/>
  <c r="K4594" i="9"/>
  <c r="J4595" i="9"/>
  <c r="I4595" i="9" s="1"/>
  <c r="K4595" i="9"/>
  <c r="I4596" i="9"/>
  <c r="J4596" i="9"/>
  <c r="K4596" i="9"/>
  <c r="J4597" i="9"/>
  <c r="I4597" i="9" s="1"/>
  <c r="K4597" i="9"/>
  <c r="I4598" i="9"/>
  <c r="J4598" i="9"/>
  <c r="K4598" i="9"/>
  <c r="J4599" i="9"/>
  <c r="I4599" i="9" s="1"/>
  <c r="K4599" i="9"/>
  <c r="J4600" i="9"/>
  <c r="I4600" i="9" s="1"/>
  <c r="K4600" i="9"/>
  <c r="J4601" i="9"/>
  <c r="I4601" i="9" s="1"/>
  <c r="K4601" i="9"/>
  <c r="J4602" i="9"/>
  <c r="I4602" i="9" s="1"/>
  <c r="K4602" i="9"/>
  <c r="J4603" i="9"/>
  <c r="I4603" i="9" s="1"/>
  <c r="K4603" i="9"/>
  <c r="I4604" i="9"/>
  <c r="J4604" i="9"/>
  <c r="K4604" i="9"/>
  <c r="J4605" i="9"/>
  <c r="I4605" i="9" s="1"/>
  <c r="K4605" i="9"/>
  <c r="J4606" i="9"/>
  <c r="I4606" i="9" s="1"/>
  <c r="K4606" i="9"/>
  <c r="J4607" i="9"/>
  <c r="I4607" i="9" s="1"/>
  <c r="K4607" i="9"/>
  <c r="I4608" i="9"/>
  <c r="J4608" i="9"/>
  <c r="K4608" i="9"/>
  <c r="J4609" i="9"/>
  <c r="I4609" i="9" s="1"/>
  <c r="K4609" i="9"/>
  <c r="J4610" i="9"/>
  <c r="I4610" i="9" s="1"/>
  <c r="K4610" i="9"/>
  <c r="J4611" i="9"/>
  <c r="I4611" i="9" s="1"/>
  <c r="K4611" i="9"/>
  <c r="J4612" i="9"/>
  <c r="I4612" i="9" s="1"/>
  <c r="K4612" i="9"/>
  <c r="J4613" i="9"/>
  <c r="I4613" i="9" s="1"/>
  <c r="K4613" i="9"/>
  <c r="I4614" i="9"/>
  <c r="J4614" i="9"/>
  <c r="K4614" i="9"/>
  <c r="J4615" i="9"/>
  <c r="I4615" i="9" s="1"/>
  <c r="K4615" i="9"/>
  <c r="J4616" i="9"/>
  <c r="I4616" i="9" s="1"/>
  <c r="K4616" i="9"/>
  <c r="J4617" i="9"/>
  <c r="I4617" i="9" s="1"/>
  <c r="K4617" i="9"/>
  <c r="J4618" i="9"/>
  <c r="I4618" i="9" s="1"/>
  <c r="K4618" i="9"/>
  <c r="J4619" i="9"/>
  <c r="I4619" i="9" s="1"/>
  <c r="K4619" i="9"/>
  <c r="J4620" i="9"/>
  <c r="I4620" i="9" s="1"/>
  <c r="K4620" i="9"/>
  <c r="J4621" i="9"/>
  <c r="I4621" i="9" s="1"/>
  <c r="K4621" i="9"/>
  <c r="J4622" i="9"/>
  <c r="I4622" i="9" s="1"/>
  <c r="K4622" i="9"/>
  <c r="J4623" i="9"/>
  <c r="I4623" i="9" s="1"/>
  <c r="K4623" i="9"/>
  <c r="I4624" i="9"/>
  <c r="J4624" i="9"/>
  <c r="K4624" i="9"/>
  <c r="J4625" i="9"/>
  <c r="I4625" i="9" s="1"/>
  <c r="K4625" i="9"/>
  <c r="J4626" i="9"/>
  <c r="I4626" i="9" s="1"/>
  <c r="K4626" i="9"/>
  <c r="J4627" i="9"/>
  <c r="I4627" i="9" s="1"/>
  <c r="K4627" i="9"/>
  <c r="J4628" i="9"/>
  <c r="I4628" i="9" s="1"/>
  <c r="K4628" i="9"/>
  <c r="J4629" i="9"/>
  <c r="I4629" i="9" s="1"/>
  <c r="K4629" i="9"/>
  <c r="J4630" i="9"/>
  <c r="I4630" i="9" s="1"/>
  <c r="K4630" i="9"/>
  <c r="J4631" i="9"/>
  <c r="I4631" i="9" s="1"/>
  <c r="K4631" i="9"/>
  <c r="J4632" i="9"/>
  <c r="I4632" i="9" s="1"/>
  <c r="K4632" i="9"/>
  <c r="J4633" i="9"/>
  <c r="I4633" i="9" s="1"/>
  <c r="K4633" i="9"/>
  <c r="J4634" i="9"/>
  <c r="I4634" i="9" s="1"/>
  <c r="K4634" i="9"/>
  <c r="J4635" i="9"/>
  <c r="I4635" i="9" s="1"/>
  <c r="K4635" i="9"/>
  <c r="J4636" i="9"/>
  <c r="I4636" i="9" s="1"/>
  <c r="K4636" i="9"/>
  <c r="J4637" i="9"/>
  <c r="I4637" i="9" s="1"/>
  <c r="K4637" i="9"/>
  <c r="J4638" i="9"/>
  <c r="I4638" i="9" s="1"/>
  <c r="K4638" i="9"/>
  <c r="J4639" i="9"/>
  <c r="I4639" i="9" s="1"/>
  <c r="K4639" i="9"/>
  <c r="J4640" i="9"/>
  <c r="I4640" i="9" s="1"/>
  <c r="K4640" i="9"/>
  <c r="J4641" i="9"/>
  <c r="I4641" i="9" s="1"/>
  <c r="K4641" i="9"/>
  <c r="J4642" i="9"/>
  <c r="I4642" i="9" s="1"/>
  <c r="K4642" i="9"/>
  <c r="J4643" i="9"/>
  <c r="I4643" i="9" s="1"/>
  <c r="K4643" i="9"/>
  <c r="J4644" i="9"/>
  <c r="I4644" i="9" s="1"/>
  <c r="K4644" i="9"/>
  <c r="J4645" i="9"/>
  <c r="I4645" i="9" s="1"/>
  <c r="K4645" i="9"/>
  <c r="J4646" i="9"/>
  <c r="I4646" i="9" s="1"/>
  <c r="K4646" i="9"/>
  <c r="J4647" i="9"/>
  <c r="I4647" i="9" s="1"/>
  <c r="K4647" i="9"/>
  <c r="J4648" i="9"/>
  <c r="I4648" i="9" s="1"/>
  <c r="K4648" i="9"/>
  <c r="J4649" i="9"/>
  <c r="I4649" i="9" s="1"/>
  <c r="K4649" i="9"/>
  <c r="J4650" i="9"/>
  <c r="I4650" i="9" s="1"/>
  <c r="K4650" i="9"/>
  <c r="J4651" i="9"/>
  <c r="I4651" i="9" s="1"/>
  <c r="K4651" i="9"/>
  <c r="I4652" i="9"/>
  <c r="J4652" i="9"/>
  <c r="K4652" i="9"/>
  <c r="J4653" i="9"/>
  <c r="I4653" i="9" s="1"/>
  <c r="K4653" i="9"/>
  <c r="J4654" i="9"/>
  <c r="I4654" i="9" s="1"/>
  <c r="K4654" i="9"/>
  <c r="J4655" i="9"/>
  <c r="I4655" i="9" s="1"/>
  <c r="K4655" i="9"/>
  <c r="J4656" i="9"/>
  <c r="I4656" i="9" s="1"/>
  <c r="K4656" i="9"/>
  <c r="J4657" i="9"/>
  <c r="I4657" i="9" s="1"/>
  <c r="K4657" i="9"/>
  <c r="J4658" i="9"/>
  <c r="I4658" i="9" s="1"/>
  <c r="K4658" i="9"/>
  <c r="J4659" i="9"/>
  <c r="I4659" i="9" s="1"/>
  <c r="K4659" i="9"/>
  <c r="I4660" i="9"/>
  <c r="J4660" i="9"/>
  <c r="K4660" i="9"/>
  <c r="J4661" i="9"/>
  <c r="I4661" i="9" s="1"/>
  <c r="K4661" i="9"/>
  <c r="I4662" i="9"/>
  <c r="J4662" i="9"/>
  <c r="K4662" i="9"/>
  <c r="J4663" i="9"/>
  <c r="I4663" i="9" s="1"/>
  <c r="K4663" i="9"/>
  <c r="J4664" i="9"/>
  <c r="I4664" i="9" s="1"/>
  <c r="K4664" i="9"/>
  <c r="J4665" i="9"/>
  <c r="I4665" i="9" s="1"/>
  <c r="K4665" i="9"/>
  <c r="J4666" i="9"/>
  <c r="I4666" i="9" s="1"/>
  <c r="K4666" i="9"/>
  <c r="J4667" i="9"/>
  <c r="I4667" i="9" s="1"/>
  <c r="K4667" i="9"/>
  <c r="I4668" i="9"/>
  <c r="J4668" i="9"/>
  <c r="K4668" i="9"/>
  <c r="J4669" i="9"/>
  <c r="I4669" i="9" s="1"/>
  <c r="K4669" i="9"/>
  <c r="I4670" i="9"/>
  <c r="J4670" i="9"/>
  <c r="K4670" i="9"/>
  <c r="J4671" i="9"/>
  <c r="I4671" i="9" s="1"/>
  <c r="K4671" i="9"/>
  <c r="I4672" i="9"/>
  <c r="J4672" i="9"/>
  <c r="K4672" i="9"/>
  <c r="J4673" i="9"/>
  <c r="I4673" i="9" s="1"/>
  <c r="K4673" i="9"/>
  <c r="J4674" i="9"/>
  <c r="I4674" i="9" s="1"/>
  <c r="K4674" i="9"/>
  <c r="J4675" i="9"/>
  <c r="I4675" i="9" s="1"/>
  <c r="K4675" i="9"/>
  <c r="I4676" i="9"/>
  <c r="J4676" i="9"/>
  <c r="K4676" i="9"/>
  <c r="J4677" i="9"/>
  <c r="I4677" i="9" s="1"/>
  <c r="K4677" i="9"/>
  <c r="I4678" i="9"/>
  <c r="J4678" i="9"/>
  <c r="K4678" i="9"/>
  <c r="J4679" i="9"/>
  <c r="I4679" i="9" s="1"/>
  <c r="K4679" i="9"/>
  <c r="J4680" i="9"/>
  <c r="I4680" i="9" s="1"/>
  <c r="K4680" i="9"/>
  <c r="J4681" i="9"/>
  <c r="I4681" i="9" s="1"/>
  <c r="K4681" i="9"/>
  <c r="I4682" i="9"/>
  <c r="J4682" i="9"/>
  <c r="K4682" i="9"/>
  <c r="J4683" i="9"/>
  <c r="I4683" i="9" s="1"/>
  <c r="K4683" i="9"/>
  <c r="J4684" i="9"/>
  <c r="I4684" i="9" s="1"/>
  <c r="K4684" i="9"/>
  <c r="J4685" i="9"/>
  <c r="I4685" i="9" s="1"/>
  <c r="K4685" i="9"/>
  <c r="J4686" i="9"/>
  <c r="I4686" i="9" s="1"/>
  <c r="K4686" i="9"/>
  <c r="J4687" i="9"/>
  <c r="I4687" i="9" s="1"/>
  <c r="K4687" i="9"/>
  <c r="J4688" i="9"/>
  <c r="I4688" i="9" s="1"/>
  <c r="K4688" i="9"/>
  <c r="J4689" i="9"/>
  <c r="I4689" i="9" s="1"/>
  <c r="K4689" i="9"/>
  <c r="J4690" i="9"/>
  <c r="I4690" i="9" s="1"/>
  <c r="K4690" i="9"/>
  <c r="J4691" i="9"/>
  <c r="I4691" i="9" s="1"/>
  <c r="K4691" i="9"/>
  <c r="I4692" i="9"/>
  <c r="J4692" i="9"/>
  <c r="K4692" i="9"/>
  <c r="J4693" i="9"/>
  <c r="I4693" i="9" s="1"/>
  <c r="K4693" i="9"/>
  <c r="I4694" i="9"/>
  <c r="J4694" i="9"/>
  <c r="K4694" i="9"/>
  <c r="J4695" i="9"/>
  <c r="I4695" i="9" s="1"/>
  <c r="K4695" i="9"/>
  <c r="J4696" i="9"/>
  <c r="I4696" i="9" s="1"/>
  <c r="K4696" i="9"/>
  <c r="J4697" i="9"/>
  <c r="I4697" i="9" s="1"/>
  <c r="K4697" i="9"/>
  <c r="I4698" i="9"/>
  <c r="J4698" i="9"/>
  <c r="K4698" i="9"/>
  <c r="J4699" i="9"/>
  <c r="I4699" i="9" s="1"/>
  <c r="K4699" i="9"/>
  <c r="J4700" i="9"/>
  <c r="I4700" i="9" s="1"/>
  <c r="K4700" i="9"/>
  <c r="J4701" i="9"/>
  <c r="I4701" i="9" s="1"/>
  <c r="K4701" i="9"/>
  <c r="J4702" i="9"/>
  <c r="I4702" i="9" s="1"/>
  <c r="K4702" i="9"/>
  <c r="J4703" i="9"/>
  <c r="I4703" i="9" s="1"/>
  <c r="K4703" i="9"/>
  <c r="J4704" i="9"/>
  <c r="I4704" i="9" s="1"/>
  <c r="K4704" i="9"/>
  <c r="J4705" i="9"/>
  <c r="I4705" i="9" s="1"/>
  <c r="K4705" i="9"/>
  <c r="J4706" i="9"/>
  <c r="I4706" i="9" s="1"/>
  <c r="K4706" i="9"/>
  <c r="J4707" i="9"/>
  <c r="I4707" i="9" s="1"/>
  <c r="K4707" i="9"/>
  <c r="I4708" i="9"/>
  <c r="J4708" i="9"/>
  <c r="K4708" i="9"/>
  <c r="J4709" i="9"/>
  <c r="I4709" i="9" s="1"/>
  <c r="K4709" i="9"/>
  <c r="I4710" i="9"/>
  <c r="J4710" i="9"/>
  <c r="K4710" i="9"/>
  <c r="J4711" i="9"/>
  <c r="I4711" i="9" s="1"/>
  <c r="K4711" i="9"/>
  <c r="I4712" i="9"/>
  <c r="J4712" i="9"/>
  <c r="K4712" i="9"/>
  <c r="J4713" i="9"/>
  <c r="I4713" i="9" s="1"/>
  <c r="K4713" i="9"/>
  <c r="I4714" i="9"/>
  <c r="J4714" i="9"/>
  <c r="K4714" i="9"/>
  <c r="J4715" i="9"/>
  <c r="I4715" i="9" s="1"/>
  <c r="K4715" i="9"/>
  <c r="J4716" i="9"/>
  <c r="I4716" i="9" s="1"/>
  <c r="K4716" i="9"/>
  <c r="J4717" i="9"/>
  <c r="I4717" i="9" s="1"/>
  <c r="K4717" i="9"/>
  <c r="J4718" i="9"/>
  <c r="I4718" i="9" s="1"/>
  <c r="K4718" i="9"/>
  <c r="J4719" i="9"/>
  <c r="I4719" i="9" s="1"/>
  <c r="K4719" i="9"/>
  <c r="J4720" i="9"/>
  <c r="I4720" i="9" s="1"/>
  <c r="K4720" i="9"/>
  <c r="J4721" i="9"/>
  <c r="I4721" i="9" s="1"/>
  <c r="K4721" i="9"/>
  <c r="J4722" i="9"/>
  <c r="I4722" i="9" s="1"/>
  <c r="K4722" i="9"/>
  <c r="J4723" i="9"/>
  <c r="I4723" i="9" s="1"/>
  <c r="K4723" i="9"/>
  <c r="I4724" i="9"/>
  <c r="J4724" i="9"/>
  <c r="K4724" i="9"/>
  <c r="J4725" i="9"/>
  <c r="I4725" i="9" s="1"/>
  <c r="K4725" i="9"/>
  <c r="I4726" i="9"/>
  <c r="J4726" i="9"/>
  <c r="K4726" i="9"/>
  <c r="J4727" i="9"/>
  <c r="I4727" i="9" s="1"/>
  <c r="K4727" i="9"/>
  <c r="I4728" i="9"/>
  <c r="J4728" i="9"/>
  <c r="K4728" i="9"/>
  <c r="J4729" i="9"/>
  <c r="I4729" i="9" s="1"/>
  <c r="K4729" i="9"/>
  <c r="I4730" i="9"/>
  <c r="J4730" i="9"/>
  <c r="K4730" i="9"/>
  <c r="J4731" i="9"/>
  <c r="I4731" i="9" s="1"/>
  <c r="K4731" i="9"/>
  <c r="J4732" i="9"/>
  <c r="I4732" i="9" s="1"/>
  <c r="K4732" i="9"/>
  <c r="J4733" i="9"/>
  <c r="I4733" i="9" s="1"/>
  <c r="K4733" i="9"/>
  <c r="J4734" i="9"/>
  <c r="I4734" i="9" s="1"/>
  <c r="K4734" i="9"/>
  <c r="J4735" i="9"/>
  <c r="I4735" i="9" s="1"/>
  <c r="K4735" i="9"/>
  <c r="J4736" i="9"/>
  <c r="I4736" i="9" s="1"/>
  <c r="K4736" i="9"/>
  <c r="J4737" i="9"/>
  <c r="I4737" i="9" s="1"/>
  <c r="K4737" i="9"/>
  <c r="J4738" i="9"/>
  <c r="I4738" i="9" s="1"/>
  <c r="K4738" i="9"/>
  <c r="J4739" i="9"/>
  <c r="I4739" i="9" s="1"/>
  <c r="K4739" i="9"/>
  <c r="I4740" i="9"/>
  <c r="J4740" i="9"/>
  <c r="K4740" i="9"/>
  <c r="J4741" i="9"/>
  <c r="I4741" i="9" s="1"/>
  <c r="K4741" i="9"/>
  <c r="I4742" i="9"/>
  <c r="J4742" i="9"/>
  <c r="K4742" i="9"/>
  <c r="J4743" i="9"/>
  <c r="I4743" i="9" s="1"/>
  <c r="K4743" i="9"/>
  <c r="I4744" i="9"/>
  <c r="J4744" i="9"/>
  <c r="K4744" i="9"/>
  <c r="J4745" i="9"/>
  <c r="I4745" i="9" s="1"/>
  <c r="K4745" i="9"/>
  <c r="I4746" i="9"/>
  <c r="J4746" i="9"/>
  <c r="K4746" i="9"/>
  <c r="J4747" i="9"/>
  <c r="I4747" i="9" s="1"/>
  <c r="K4747" i="9"/>
  <c r="J4748" i="9"/>
  <c r="I4748" i="9" s="1"/>
  <c r="K4748" i="9"/>
  <c r="J4749" i="9"/>
  <c r="I4749" i="9" s="1"/>
  <c r="K4749" i="9"/>
  <c r="J4750" i="9"/>
  <c r="I4750" i="9" s="1"/>
  <c r="K4750" i="9"/>
  <c r="J4751" i="9"/>
  <c r="I4751" i="9" s="1"/>
  <c r="K4751" i="9"/>
  <c r="J4752" i="9"/>
  <c r="I4752" i="9" s="1"/>
  <c r="K4752" i="9"/>
  <c r="J4753" i="9"/>
  <c r="I4753" i="9" s="1"/>
  <c r="K4753" i="9"/>
  <c r="J4754" i="9"/>
  <c r="I4754" i="9" s="1"/>
  <c r="K4754" i="9"/>
  <c r="J4755" i="9"/>
  <c r="I4755" i="9" s="1"/>
  <c r="K4755" i="9"/>
  <c r="I4756" i="9"/>
  <c r="J4756" i="9"/>
  <c r="K4756" i="9"/>
  <c r="J4757" i="9"/>
  <c r="I4757" i="9" s="1"/>
  <c r="K4757" i="9"/>
  <c r="I4758" i="9"/>
  <c r="J4758" i="9"/>
  <c r="K4758" i="9"/>
  <c r="J4759" i="9"/>
  <c r="I4759" i="9" s="1"/>
  <c r="K4759" i="9"/>
  <c r="I4760" i="9"/>
  <c r="J4760" i="9"/>
  <c r="K4760" i="9"/>
  <c r="J4761" i="9"/>
  <c r="I4761" i="9" s="1"/>
  <c r="K4761" i="9"/>
  <c r="I4762" i="9"/>
  <c r="J4762" i="9"/>
  <c r="K4762" i="9"/>
  <c r="J4763" i="9"/>
  <c r="I4763" i="9" s="1"/>
  <c r="K4763" i="9"/>
  <c r="J4764" i="9"/>
  <c r="I4764" i="9" s="1"/>
  <c r="K4764" i="9"/>
  <c r="J4765" i="9"/>
  <c r="I4765" i="9" s="1"/>
  <c r="K4765" i="9"/>
  <c r="J4766" i="9"/>
  <c r="I4766" i="9" s="1"/>
  <c r="K4766" i="9"/>
  <c r="J4767" i="9"/>
  <c r="I4767" i="9" s="1"/>
  <c r="K4767" i="9"/>
  <c r="J4768" i="9"/>
  <c r="I4768" i="9" s="1"/>
  <c r="K4768" i="9"/>
  <c r="J4769" i="9"/>
  <c r="I4769" i="9" s="1"/>
  <c r="K4769" i="9"/>
  <c r="J4770" i="9"/>
  <c r="I4770" i="9" s="1"/>
  <c r="K4770" i="9"/>
  <c r="J4771" i="9"/>
  <c r="I4771" i="9" s="1"/>
  <c r="K4771" i="9"/>
  <c r="I4772" i="9"/>
  <c r="J4772" i="9"/>
  <c r="K4772" i="9"/>
  <c r="J4773" i="9"/>
  <c r="I4773" i="9" s="1"/>
  <c r="K4773" i="9"/>
  <c r="I4774" i="9"/>
  <c r="J4774" i="9"/>
  <c r="K4774" i="9"/>
  <c r="J4775" i="9"/>
  <c r="I4775" i="9" s="1"/>
  <c r="K4775" i="9"/>
  <c r="J4776" i="9"/>
  <c r="I4776" i="9" s="1"/>
  <c r="K4776" i="9"/>
  <c r="J4777" i="9"/>
  <c r="I4777" i="9" s="1"/>
  <c r="K4777" i="9"/>
  <c r="I4778" i="9"/>
  <c r="J4778" i="9"/>
  <c r="K4778" i="9"/>
  <c r="J4779" i="9"/>
  <c r="I4779" i="9" s="1"/>
  <c r="K4779" i="9"/>
  <c r="J4780" i="9"/>
  <c r="I4780" i="9" s="1"/>
  <c r="K4780" i="9"/>
  <c r="J4781" i="9"/>
  <c r="I4781" i="9" s="1"/>
  <c r="K4781" i="9"/>
  <c r="J4782" i="9"/>
  <c r="I4782" i="9" s="1"/>
  <c r="K4782" i="9"/>
  <c r="J4783" i="9"/>
  <c r="I4783" i="9" s="1"/>
  <c r="K4783" i="9"/>
  <c r="J4784" i="9"/>
  <c r="I4784" i="9" s="1"/>
  <c r="K4784" i="9"/>
  <c r="J4785" i="9"/>
  <c r="I4785" i="9" s="1"/>
  <c r="K4785" i="9"/>
  <c r="J4786" i="9"/>
  <c r="I4786" i="9" s="1"/>
  <c r="K4786" i="9"/>
  <c r="J4787" i="9"/>
  <c r="I4787" i="9" s="1"/>
  <c r="K4787" i="9"/>
  <c r="I4788" i="9"/>
  <c r="J4788" i="9"/>
  <c r="K4788" i="9"/>
  <c r="J4789" i="9"/>
  <c r="I4789" i="9" s="1"/>
  <c r="K4789" i="9"/>
  <c r="I4790" i="9"/>
  <c r="J4790" i="9"/>
  <c r="K4790" i="9"/>
  <c r="J4791" i="9"/>
  <c r="I4791" i="9" s="1"/>
  <c r="K4791" i="9"/>
  <c r="J4792" i="9"/>
  <c r="I4792" i="9" s="1"/>
  <c r="K4792" i="9"/>
  <c r="J4793" i="9"/>
  <c r="I4793" i="9" s="1"/>
  <c r="K4793" i="9"/>
  <c r="I4794" i="9"/>
  <c r="J4794" i="9"/>
  <c r="K4794" i="9"/>
  <c r="J4795" i="9"/>
  <c r="I4795" i="9" s="1"/>
  <c r="K4795" i="9"/>
  <c r="J4796" i="9"/>
  <c r="I4796" i="9" s="1"/>
  <c r="K4796" i="9"/>
  <c r="J4797" i="9"/>
  <c r="I4797" i="9" s="1"/>
  <c r="K4797" i="9"/>
  <c r="J4798" i="9"/>
  <c r="I4798" i="9" s="1"/>
  <c r="K4798" i="9"/>
  <c r="J4799" i="9"/>
  <c r="I4799" i="9" s="1"/>
  <c r="K4799" i="9"/>
  <c r="J4800" i="9"/>
  <c r="I4800" i="9" s="1"/>
  <c r="K4800" i="9"/>
  <c r="J4801" i="9"/>
  <c r="I4801" i="9" s="1"/>
  <c r="K4801" i="9"/>
  <c r="J4802" i="9"/>
  <c r="I4802" i="9" s="1"/>
  <c r="K4802" i="9"/>
  <c r="J4803" i="9"/>
  <c r="I4803" i="9" s="1"/>
  <c r="K4803" i="9"/>
  <c r="J4804" i="9"/>
  <c r="I4804" i="9" s="1"/>
  <c r="K4804" i="9"/>
  <c r="J4805" i="9"/>
  <c r="I4805" i="9" s="1"/>
  <c r="K4805" i="9"/>
  <c r="I4806" i="9"/>
  <c r="J4806" i="9"/>
  <c r="K4806" i="9"/>
  <c r="J4807" i="9"/>
  <c r="I4807" i="9" s="1"/>
  <c r="K4807" i="9"/>
  <c r="J4808" i="9"/>
  <c r="I4808" i="9" s="1"/>
  <c r="K4808" i="9"/>
  <c r="J4809" i="9"/>
  <c r="I4809" i="9" s="1"/>
  <c r="K4809" i="9"/>
  <c r="I4810" i="9"/>
  <c r="J4810" i="9"/>
  <c r="K4810" i="9"/>
  <c r="J4811" i="9"/>
  <c r="I4811" i="9" s="1"/>
  <c r="K4811" i="9"/>
  <c r="J4812" i="9"/>
  <c r="I4812" i="9" s="1"/>
  <c r="K4812" i="9"/>
  <c r="J4813" i="9"/>
  <c r="I4813" i="9" s="1"/>
  <c r="K4813" i="9"/>
  <c r="J4814" i="9"/>
  <c r="I4814" i="9" s="1"/>
  <c r="K4814" i="9"/>
  <c r="J4815" i="9"/>
  <c r="I4815" i="9" s="1"/>
  <c r="K4815" i="9"/>
  <c r="J4816" i="9"/>
  <c r="I4816" i="9" s="1"/>
  <c r="K4816" i="9"/>
  <c r="J4817" i="9"/>
  <c r="I4817" i="9" s="1"/>
  <c r="K4817" i="9"/>
  <c r="J4818" i="9"/>
  <c r="I4818" i="9" s="1"/>
  <c r="K4818" i="9"/>
  <c r="J4819" i="9"/>
  <c r="I4819" i="9" s="1"/>
  <c r="K4819" i="9"/>
  <c r="J4820" i="9"/>
  <c r="I4820" i="9" s="1"/>
  <c r="K4820" i="9"/>
  <c r="J4821" i="9"/>
  <c r="I4821" i="9" s="1"/>
  <c r="K4821" i="9"/>
  <c r="I4822" i="9"/>
  <c r="J4822" i="9"/>
  <c r="K4822" i="9"/>
  <c r="J4823" i="9"/>
  <c r="I4823" i="9" s="1"/>
  <c r="K4823" i="9"/>
  <c r="I4824" i="9"/>
  <c r="J4824" i="9"/>
  <c r="K4824" i="9"/>
  <c r="J4825" i="9"/>
  <c r="I4825" i="9" s="1"/>
  <c r="K4825" i="9"/>
  <c r="I4826" i="9"/>
  <c r="J4826" i="9"/>
  <c r="K4826" i="9"/>
  <c r="J4827" i="9"/>
  <c r="I4827" i="9" s="1"/>
  <c r="K4827" i="9"/>
  <c r="J4828" i="9"/>
  <c r="I4828" i="9" s="1"/>
  <c r="K4828" i="9"/>
  <c r="J4829" i="9"/>
  <c r="I4829" i="9" s="1"/>
  <c r="K4829" i="9"/>
  <c r="J4830" i="9"/>
  <c r="I4830" i="9" s="1"/>
  <c r="K4830" i="9"/>
  <c r="J4831" i="9"/>
  <c r="I4831" i="9" s="1"/>
  <c r="K4831" i="9"/>
  <c r="J4832" i="9"/>
  <c r="I4832" i="9" s="1"/>
  <c r="K4832" i="9"/>
  <c r="J4833" i="9"/>
  <c r="I4833" i="9" s="1"/>
  <c r="K4833" i="9"/>
  <c r="J4834" i="9"/>
  <c r="I4834" i="9" s="1"/>
  <c r="K4834" i="9"/>
  <c r="J4835" i="9"/>
  <c r="I4835" i="9" s="1"/>
  <c r="K4835" i="9"/>
  <c r="J4836" i="9"/>
  <c r="I4836" i="9" s="1"/>
  <c r="K4836" i="9"/>
  <c r="J4837" i="9"/>
  <c r="I4837" i="9" s="1"/>
  <c r="K4837" i="9"/>
  <c r="I4838" i="9"/>
  <c r="J4838" i="9"/>
  <c r="K4838" i="9"/>
  <c r="J4839" i="9"/>
  <c r="I4839" i="9" s="1"/>
  <c r="K4839" i="9"/>
  <c r="I4840" i="9"/>
  <c r="J4840" i="9"/>
  <c r="K4840" i="9"/>
  <c r="J4841" i="9"/>
  <c r="I4841" i="9" s="1"/>
  <c r="K4841" i="9"/>
  <c r="I4842" i="9"/>
  <c r="J4842" i="9"/>
  <c r="K4842" i="9"/>
  <c r="J4843" i="9"/>
  <c r="I4843" i="9" s="1"/>
  <c r="K4843" i="9"/>
  <c r="J4844" i="9"/>
  <c r="I4844" i="9" s="1"/>
  <c r="K4844" i="9"/>
  <c r="J4845" i="9"/>
  <c r="I4845" i="9" s="1"/>
  <c r="K4845" i="9"/>
  <c r="J4846" i="9"/>
  <c r="I4846" i="9" s="1"/>
  <c r="K4846" i="9"/>
  <c r="J4847" i="9"/>
  <c r="I4847" i="9" s="1"/>
  <c r="K4847" i="9"/>
  <c r="J4848" i="9"/>
  <c r="I4848" i="9" s="1"/>
  <c r="K4848" i="9"/>
  <c r="J4849" i="9"/>
  <c r="I4849" i="9" s="1"/>
  <c r="K4849" i="9"/>
  <c r="J4850" i="9"/>
  <c r="I4850" i="9" s="1"/>
  <c r="K4850" i="9"/>
  <c r="J4851" i="9"/>
  <c r="I4851" i="9" s="1"/>
  <c r="K4851" i="9"/>
  <c r="J4852" i="9"/>
  <c r="I4852" i="9" s="1"/>
  <c r="K4852" i="9"/>
  <c r="J4853" i="9"/>
  <c r="I4853" i="9" s="1"/>
  <c r="K4853" i="9"/>
  <c r="I4854" i="9"/>
  <c r="J4854" i="9"/>
  <c r="K4854" i="9"/>
  <c r="J4855" i="9"/>
  <c r="I4855" i="9" s="1"/>
  <c r="K4855" i="9"/>
  <c r="I4856" i="9"/>
  <c r="J4856" i="9"/>
  <c r="K4856" i="9"/>
  <c r="J4857" i="9"/>
  <c r="I4857" i="9" s="1"/>
  <c r="K4857" i="9"/>
  <c r="I4858" i="9"/>
  <c r="J4858" i="9"/>
  <c r="K4858" i="9"/>
  <c r="J4859" i="9"/>
  <c r="I4859" i="9" s="1"/>
  <c r="K4859" i="9"/>
  <c r="J4860" i="9"/>
  <c r="I4860" i="9" s="1"/>
  <c r="K4860" i="9"/>
  <c r="J4861" i="9"/>
  <c r="I4861" i="9" s="1"/>
  <c r="K4861" i="9"/>
  <c r="J4862" i="9"/>
  <c r="I4862" i="9" s="1"/>
  <c r="K4862" i="9"/>
  <c r="J4863" i="9"/>
  <c r="I4863" i="9" s="1"/>
  <c r="K4863" i="9"/>
  <c r="J4864" i="9"/>
  <c r="I4864" i="9" s="1"/>
  <c r="K4864" i="9"/>
  <c r="J4865" i="9"/>
  <c r="I4865" i="9" s="1"/>
  <c r="K4865" i="9"/>
  <c r="J4866" i="9"/>
  <c r="I4866" i="9" s="1"/>
  <c r="K4866" i="9"/>
  <c r="J4867" i="9"/>
  <c r="I4867" i="9" s="1"/>
  <c r="K4867" i="9"/>
  <c r="J4868" i="9"/>
  <c r="I4868" i="9" s="1"/>
  <c r="K4868" i="9"/>
  <c r="J4869" i="9"/>
  <c r="I4869" i="9" s="1"/>
  <c r="K4869" i="9"/>
  <c r="I4870" i="9"/>
  <c r="J4870" i="9"/>
  <c r="K4870" i="9"/>
  <c r="J4871" i="9"/>
  <c r="I4871" i="9" s="1"/>
  <c r="K4871" i="9"/>
  <c r="I4872" i="9"/>
  <c r="J4872" i="9"/>
  <c r="K4872" i="9"/>
  <c r="J4873" i="9"/>
  <c r="I4873" i="9" s="1"/>
  <c r="K4873" i="9"/>
  <c r="I4874" i="9"/>
  <c r="J4874" i="9"/>
  <c r="K4874" i="9"/>
  <c r="J4875" i="9"/>
  <c r="I4875" i="9" s="1"/>
  <c r="K4875" i="9"/>
  <c r="J4876" i="9"/>
  <c r="I4876" i="9" s="1"/>
  <c r="K4876" i="9"/>
  <c r="J4877" i="9"/>
  <c r="I4877" i="9" s="1"/>
  <c r="K4877" i="9"/>
  <c r="J4878" i="9"/>
  <c r="I4878" i="9" s="1"/>
  <c r="K4878" i="9"/>
  <c r="J4879" i="9"/>
  <c r="I4879" i="9" s="1"/>
  <c r="K4879" i="9"/>
  <c r="J4880" i="9"/>
  <c r="I4880" i="9" s="1"/>
  <c r="K4880" i="9"/>
  <c r="J4881" i="9"/>
  <c r="I4881" i="9" s="1"/>
  <c r="K4881" i="9"/>
  <c r="J4882" i="9"/>
  <c r="I4882" i="9" s="1"/>
  <c r="K4882" i="9"/>
  <c r="J4883" i="9"/>
  <c r="I4883" i="9" s="1"/>
  <c r="K4883" i="9"/>
  <c r="J4884" i="9"/>
  <c r="I4884" i="9" s="1"/>
  <c r="K4884" i="9"/>
  <c r="J4885" i="9"/>
  <c r="I4885" i="9" s="1"/>
  <c r="K4885" i="9"/>
  <c r="I4886" i="9"/>
  <c r="J4886" i="9"/>
  <c r="K4886" i="9"/>
  <c r="J4887" i="9"/>
  <c r="I4887" i="9" s="1"/>
  <c r="K4887" i="9"/>
  <c r="I4888" i="9"/>
  <c r="J4888" i="9"/>
  <c r="K4888" i="9"/>
  <c r="J4889" i="9"/>
  <c r="I4889" i="9" s="1"/>
  <c r="K4889" i="9"/>
  <c r="I4890" i="9"/>
  <c r="J4890" i="9"/>
  <c r="K4890" i="9"/>
  <c r="J4891" i="9"/>
  <c r="I4891" i="9" s="1"/>
  <c r="K4891" i="9"/>
  <c r="J4892" i="9"/>
  <c r="I4892" i="9" s="1"/>
  <c r="K4892" i="9"/>
  <c r="J4893" i="9"/>
  <c r="I4893" i="9" s="1"/>
  <c r="K4893" i="9"/>
  <c r="J4894" i="9"/>
  <c r="I4894" i="9" s="1"/>
  <c r="K4894" i="9"/>
  <c r="J4895" i="9"/>
  <c r="I4895" i="9" s="1"/>
  <c r="K4895" i="9"/>
  <c r="J4896" i="9"/>
  <c r="I4896" i="9" s="1"/>
  <c r="K4896" i="9"/>
  <c r="J4897" i="9"/>
  <c r="I4897" i="9" s="1"/>
  <c r="K4897" i="9"/>
  <c r="J4898" i="9"/>
  <c r="I4898" i="9" s="1"/>
  <c r="K4898" i="9"/>
  <c r="J4899" i="9"/>
  <c r="I4899" i="9" s="1"/>
  <c r="K4899" i="9"/>
  <c r="J4900" i="9"/>
  <c r="I4900" i="9" s="1"/>
  <c r="K4900" i="9"/>
  <c r="J4901" i="9"/>
  <c r="I4901" i="9" s="1"/>
  <c r="K4901" i="9"/>
  <c r="I4902" i="9"/>
  <c r="J4902" i="9"/>
  <c r="K4902" i="9"/>
  <c r="J4903" i="9"/>
  <c r="I4903" i="9" s="1"/>
  <c r="K4903" i="9"/>
  <c r="I4904" i="9"/>
  <c r="J4904" i="9"/>
  <c r="K4904" i="9"/>
  <c r="J4905" i="9"/>
  <c r="I4905" i="9" s="1"/>
  <c r="K4905" i="9"/>
  <c r="I4906" i="9"/>
  <c r="J4906" i="9"/>
  <c r="K4906" i="9"/>
  <c r="J4907" i="9"/>
  <c r="I4907" i="9" s="1"/>
  <c r="K4907" i="9"/>
  <c r="J4908" i="9"/>
  <c r="I4908" i="9" s="1"/>
  <c r="K4908" i="9"/>
  <c r="J4909" i="9"/>
  <c r="I4909" i="9" s="1"/>
  <c r="K4909" i="9"/>
  <c r="J4910" i="9"/>
  <c r="I4910" i="9" s="1"/>
  <c r="K4910" i="9"/>
  <c r="J4911" i="9"/>
  <c r="I4911" i="9" s="1"/>
  <c r="K4911" i="9"/>
  <c r="J4912" i="9"/>
  <c r="I4912" i="9" s="1"/>
  <c r="K4912" i="9"/>
  <c r="J4913" i="9"/>
  <c r="I4913" i="9" s="1"/>
  <c r="K4913" i="9"/>
  <c r="J4914" i="9"/>
  <c r="I4914" i="9" s="1"/>
  <c r="K4914" i="9"/>
  <c r="J4915" i="9"/>
  <c r="I4915" i="9" s="1"/>
  <c r="K4915" i="9"/>
  <c r="J4916" i="9"/>
  <c r="I4916" i="9" s="1"/>
  <c r="K4916" i="9"/>
  <c r="J4917" i="9"/>
  <c r="I4917" i="9" s="1"/>
  <c r="K4917" i="9"/>
  <c r="I4918" i="9"/>
  <c r="J4918" i="9"/>
  <c r="K4918" i="9"/>
  <c r="J4919" i="9"/>
  <c r="I4919" i="9" s="1"/>
  <c r="K4919" i="9"/>
  <c r="I4920" i="9"/>
  <c r="J4920" i="9"/>
  <c r="K4920" i="9"/>
  <c r="J4921" i="9"/>
  <c r="I4921" i="9" s="1"/>
  <c r="K4921" i="9"/>
  <c r="I4922" i="9"/>
  <c r="J4922" i="9"/>
  <c r="K4922" i="9"/>
  <c r="J4923" i="9"/>
  <c r="I4923" i="9" s="1"/>
  <c r="K4923" i="9"/>
  <c r="J4924" i="9"/>
  <c r="I4924" i="9" s="1"/>
  <c r="K4924" i="9"/>
  <c r="J4925" i="9"/>
  <c r="I4925" i="9" s="1"/>
  <c r="K4925" i="9"/>
  <c r="J4926" i="9"/>
  <c r="I4926" i="9" s="1"/>
  <c r="K4926" i="9"/>
  <c r="J4927" i="9"/>
  <c r="I4927" i="9" s="1"/>
  <c r="K4927" i="9"/>
  <c r="J4928" i="9"/>
  <c r="I4928" i="9" s="1"/>
  <c r="K4928" i="9"/>
  <c r="J4929" i="9"/>
  <c r="I4929" i="9" s="1"/>
  <c r="K4929" i="9"/>
  <c r="J4930" i="9"/>
  <c r="I4930" i="9" s="1"/>
  <c r="K4930" i="9"/>
  <c r="J4931" i="9"/>
  <c r="I4931" i="9" s="1"/>
  <c r="K4931" i="9"/>
  <c r="J4932" i="9"/>
  <c r="I4932" i="9" s="1"/>
  <c r="K4932" i="9"/>
  <c r="J4933" i="9"/>
  <c r="I4933" i="9" s="1"/>
  <c r="K4933" i="9"/>
  <c r="I4934" i="9"/>
  <c r="J4934" i="9"/>
  <c r="K4934" i="9"/>
  <c r="J4935" i="9"/>
  <c r="I4935" i="9" s="1"/>
  <c r="K4935" i="9"/>
  <c r="I4936" i="9"/>
  <c r="J4936" i="9"/>
  <c r="K4936" i="9"/>
  <c r="J4937" i="9"/>
  <c r="I4937" i="9" s="1"/>
  <c r="K4937" i="9"/>
  <c r="I4938" i="9"/>
  <c r="J4938" i="9"/>
  <c r="K4938" i="9"/>
  <c r="J4939" i="9"/>
  <c r="I4939" i="9" s="1"/>
  <c r="K4939" i="9"/>
  <c r="J4940" i="9"/>
  <c r="I4940" i="9" s="1"/>
  <c r="K4940" i="9"/>
  <c r="J4941" i="9"/>
  <c r="I4941" i="9" s="1"/>
  <c r="K4941" i="9"/>
  <c r="J4942" i="9"/>
  <c r="I4942" i="9" s="1"/>
  <c r="K4942" i="9"/>
  <c r="J4943" i="9"/>
  <c r="I4943" i="9" s="1"/>
  <c r="K4943" i="9"/>
  <c r="J4944" i="9"/>
  <c r="I4944" i="9" s="1"/>
  <c r="K4944" i="9"/>
  <c r="J4945" i="9"/>
  <c r="I4945" i="9" s="1"/>
  <c r="K4945" i="9"/>
  <c r="J4946" i="9"/>
  <c r="I4946" i="9" s="1"/>
  <c r="K4946" i="9"/>
  <c r="J4947" i="9"/>
  <c r="I4947" i="9" s="1"/>
  <c r="K4947" i="9"/>
  <c r="J4948" i="9"/>
  <c r="I4948" i="9" s="1"/>
  <c r="K4948" i="9"/>
  <c r="J4949" i="9"/>
  <c r="I4949" i="9" s="1"/>
  <c r="K4949" i="9"/>
  <c r="I4950" i="9"/>
  <c r="J4950" i="9"/>
  <c r="K4950" i="9"/>
  <c r="J4951" i="9"/>
  <c r="I4951" i="9" s="1"/>
  <c r="K4951" i="9"/>
  <c r="I4952" i="9"/>
  <c r="J4952" i="9"/>
  <c r="K4952" i="9"/>
  <c r="J4953" i="9"/>
  <c r="I4953" i="9" s="1"/>
  <c r="K4953" i="9"/>
  <c r="I4954" i="9"/>
  <c r="J4954" i="9"/>
  <c r="K4954" i="9"/>
  <c r="J4955" i="9"/>
  <c r="I4955" i="9" s="1"/>
  <c r="K4955" i="9"/>
  <c r="J4956" i="9"/>
  <c r="I4956" i="9" s="1"/>
  <c r="K4956" i="9"/>
  <c r="J4957" i="9"/>
  <c r="I4957" i="9" s="1"/>
  <c r="K4957" i="9"/>
  <c r="J4958" i="9"/>
  <c r="I4958" i="9" s="1"/>
  <c r="K4958" i="9"/>
  <c r="J4959" i="9"/>
  <c r="I4959" i="9" s="1"/>
  <c r="K4959" i="9"/>
  <c r="J4960" i="9"/>
  <c r="I4960" i="9" s="1"/>
  <c r="K4960" i="9"/>
  <c r="J4961" i="9"/>
  <c r="I4961" i="9" s="1"/>
  <c r="K4961" i="9"/>
  <c r="J4962" i="9"/>
  <c r="I4962" i="9" s="1"/>
  <c r="K4962" i="9"/>
  <c r="J4963" i="9"/>
  <c r="I4963" i="9" s="1"/>
  <c r="K4963" i="9"/>
  <c r="J4964" i="9"/>
  <c r="I4964" i="9" s="1"/>
  <c r="K4964" i="9"/>
  <c r="J4965" i="9"/>
  <c r="I4965" i="9" s="1"/>
  <c r="K4965" i="9"/>
  <c r="I4966" i="9"/>
  <c r="J4966" i="9"/>
  <c r="K4966" i="9"/>
  <c r="J4967" i="9"/>
  <c r="I4967" i="9" s="1"/>
  <c r="K4967" i="9"/>
  <c r="I4968" i="9"/>
  <c r="J4968" i="9"/>
  <c r="K4968" i="9"/>
  <c r="J4969" i="9"/>
  <c r="I4969" i="9" s="1"/>
  <c r="K4969" i="9"/>
  <c r="I4970" i="9"/>
  <c r="J4970" i="9"/>
  <c r="K4970" i="9"/>
  <c r="J4971" i="9"/>
  <c r="I4971" i="9" s="1"/>
  <c r="K4971" i="9"/>
  <c r="J4972" i="9"/>
  <c r="I4972" i="9" s="1"/>
  <c r="K4972" i="9"/>
  <c r="J4973" i="9"/>
  <c r="I4973" i="9" s="1"/>
  <c r="K4973" i="9"/>
  <c r="J4974" i="9"/>
  <c r="I4974" i="9" s="1"/>
  <c r="K4974" i="9"/>
  <c r="J4975" i="9"/>
  <c r="I4975" i="9" s="1"/>
  <c r="K4975" i="9"/>
  <c r="J4976" i="9"/>
  <c r="I4976" i="9" s="1"/>
  <c r="K4976" i="9"/>
  <c r="J4977" i="9"/>
  <c r="I4977" i="9" s="1"/>
  <c r="K4977" i="9"/>
  <c r="J4978" i="9"/>
  <c r="I4978" i="9" s="1"/>
  <c r="K4978" i="9"/>
  <c r="J4979" i="9"/>
  <c r="I4979" i="9" s="1"/>
  <c r="K4979" i="9"/>
  <c r="J4980" i="9"/>
  <c r="I4980" i="9" s="1"/>
  <c r="K4980" i="9"/>
  <c r="J4981" i="9"/>
  <c r="I4981" i="9" s="1"/>
  <c r="K4981" i="9"/>
  <c r="I4982" i="9"/>
  <c r="J4982" i="9"/>
  <c r="K4982" i="9"/>
  <c r="J4983" i="9"/>
  <c r="I4983" i="9" s="1"/>
  <c r="K4983" i="9"/>
  <c r="I4984" i="9"/>
  <c r="J4984" i="9"/>
  <c r="K4984" i="9"/>
  <c r="J4985" i="9"/>
  <c r="I4985" i="9" s="1"/>
  <c r="K4985" i="9"/>
  <c r="I4986" i="9"/>
  <c r="J4986" i="9"/>
  <c r="K4986" i="9"/>
  <c r="J4987" i="9"/>
  <c r="I4987" i="9" s="1"/>
  <c r="K4987" i="9"/>
  <c r="J4988" i="9"/>
  <c r="I4988" i="9" s="1"/>
  <c r="K4988" i="9"/>
  <c r="J4989" i="9"/>
  <c r="I4989" i="9" s="1"/>
  <c r="K4989" i="9"/>
  <c r="J4990" i="9"/>
  <c r="I4990" i="9" s="1"/>
  <c r="K4990" i="9"/>
  <c r="J4991" i="9"/>
  <c r="I4991" i="9" s="1"/>
  <c r="K4991" i="9"/>
  <c r="J4992" i="9"/>
  <c r="I4992" i="9" s="1"/>
  <c r="K4992" i="9"/>
  <c r="J4993" i="9"/>
  <c r="I4993" i="9" s="1"/>
  <c r="K4993" i="9"/>
  <c r="J4994" i="9"/>
  <c r="I4994" i="9" s="1"/>
  <c r="K4994" i="9"/>
  <c r="J4995" i="9"/>
  <c r="I4995" i="9" s="1"/>
  <c r="K4995" i="9"/>
  <c r="J4996" i="9"/>
  <c r="I4996" i="9" s="1"/>
  <c r="K4996" i="9"/>
  <c r="J4997" i="9"/>
  <c r="I4997" i="9" s="1"/>
  <c r="K4997" i="9"/>
  <c r="I4998" i="9"/>
  <c r="J4998" i="9"/>
  <c r="K4998" i="9"/>
  <c r="J4999" i="9"/>
  <c r="I4999" i="9" s="1"/>
  <c r="K4999" i="9"/>
  <c r="I5000" i="9"/>
  <c r="J5000" i="9"/>
  <c r="K5000" i="9"/>
  <c r="J5001" i="9"/>
  <c r="I5001" i="9" s="1"/>
  <c r="K5001" i="9"/>
  <c r="I5002" i="9"/>
  <c r="J5002" i="9"/>
  <c r="K5002" i="9"/>
  <c r="J5003" i="9"/>
  <c r="I5003" i="9" s="1"/>
  <c r="K5003" i="9"/>
  <c r="J5004" i="9"/>
  <c r="I5004" i="9" s="1"/>
  <c r="K5004" i="9"/>
  <c r="J5005" i="9"/>
  <c r="I5005" i="9" s="1"/>
  <c r="K5005" i="9"/>
  <c r="J5006" i="9"/>
  <c r="I5006" i="9" s="1"/>
  <c r="K5006" i="9"/>
  <c r="J5007" i="9"/>
  <c r="I5007" i="9" s="1"/>
  <c r="K5007" i="9"/>
  <c r="J5008" i="9"/>
  <c r="I5008" i="9" s="1"/>
  <c r="K5008" i="9"/>
  <c r="J5009" i="9"/>
  <c r="I5009" i="9" s="1"/>
  <c r="K5009" i="9"/>
  <c r="J5010" i="9"/>
  <c r="I5010" i="9" s="1"/>
  <c r="K5010" i="9"/>
  <c r="J5011" i="9"/>
  <c r="I5011" i="9" s="1"/>
  <c r="K5011" i="9"/>
  <c r="J5012" i="9"/>
  <c r="I5012" i="9" s="1"/>
  <c r="K5012" i="9"/>
  <c r="J5013" i="9"/>
  <c r="I5013" i="9" s="1"/>
  <c r="K5013" i="9"/>
  <c r="I5014" i="9"/>
  <c r="J5014" i="9"/>
  <c r="K5014" i="9"/>
  <c r="J5015" i="9"/>
  <c r="I5015" i="9" s="1"/>
  <c r="K5015" i="9"/>
  <c r="I5016" i="9"/>
  <c r="J5016" i="9"/>
  <c r="K5016" i="9"/>
  <c r="J5017" i="9"/>
  <c r="I5017" i="9" s="1"/>
  <c r="K5017" i="9"/>
  <c r="I5018" i="9"/>
  <c r="J5018" i="9"/>
  <c r="K5018" i="9"/>
  <c r="J5019" i="9"/>
  <c r="I5019" i="9" s="1"/>
  <c r="K5019" i="9"/>
  <c r="J5020" i="9"/>
  <c r="I5020" i="9" s="1"/>
  <c r="K5020" i="9"/>
  <c r="J5021" i="9"/>
  <c r="I5021" i="9" s="1"/>
  <c r="K5021" i="9"/>
  <c r="J5022" i="9"/>
  <c r="I5022" i="9" s="1"/>
  <c r="K5022" i="9"/>
  <c r="J5023" i="9"/>
  <c r="I5023" i="9" s="1"/>
  <c r="K5023" i="9"/>
  <c r="J5024" i="9"/>
  <c r="I5024" i="9" s="1"/>
  <c r="K5024" i="9"/>
  <c r="J5025" i="9"/>
  <c r="I5025" i="9" s="1"/>
  <c r="K5025" i="9"/>
  <c r="J5026" i="9"/>
  <c r="I5026" i="9" s="1"/>
  <c r="K5026" i="9"/>
  <c r="J5027" i="9"/>
  <c r="I5027" i="9" s="1"/>
  <c r="K5027" i="9"/>
  <c r="J5028" i="9"/>
  <c r="I5028" i="9" s="1"/>
  <c r="K5028" i="9"/>
  <c r="J5029" i="9"/>
  <c r="I5029" i="9" s="1"/>
  <c r="K5029" i="9"/>
  <c r="I5030" i="9"/>
  <c r="J5030" i="9"/>
  <c r="K5030" i="9"/>
  <c r="J5031" i="9"/>
  <c r="I5031" i="9" s="1"/>
  <c r="K5031" i="9"/>
  <c r="I5032" i="9"/>
  <c r="J5032" i="9"/>
  <c r="K5032" i="9"/>
  <c r="J5033" i="9"/>
  <c r="I5033" i="9" s="1"/>
  <c r="K5033" i="9"/>
  <c r="I5034" i="9"/>
  <c r="J5034" i="9"/>
  <c r="K5034" i="9"/>
  <c r="J5035" i="9"/>
  <c r="I5035" i="9" s="1"/>
  <c r="K5035" i="9"/>
  <c r="J5036" i="9"/>
  <c r="I5036" i="9" s="1"/>
  <c r="K5036" i="9"/>
  <c r="J5037" i="9"/>
  <c r="I5037" i="9" s="1"/>
  <c r="K5037" i="9"/>
  <c r="J5038" i="9"/>
  <c r="I5038" i="9" s="1"/>
  <c r="K5038" i="9"/>
  <c r="J5039" i="9"/>
  <c r="I5039" i="9" s="1"/>
  <c r="K5039" i="9"/>
  <c r="J5040" i="9"/>
  <c r="I5040" i="9" s="1"/>
  <c r="K5040" i="9"/>
  <c r="J5041" i="9"/>
  <c r="I5041" i="9" s="1"/>
  <c r="K5041" i="9"/>
  <c r="J5042" i="9"/>
  <c r="I5042" i="9" s="1"/>
  <c r="K5042" i="9"/>
  <c r="J5043" i="9"/>
  <c r="I5043" i="9" s="1"/>
  <c r="K5043" i="9"/>
  <c r="J5044" i="9"/>
  <c r="I5044" i="9" s="1"/>
  <c r="K5044" i="9"/>
  <c r="J5045" i="9"/>
  <c r="I5045" i="9" s="1"/>
  <c r="K5045" i="9"/>
  <c r="I5046" i="9"/>
  <c r="J5046" i="9"/>
  <c r="K5046" i="9"/>
  <c r="J5047" i="9"/>
  <c r="I5047" i="9" s="1"/>
  <c r="K5047" i="9"/>
  <c r="I5048" i="9"/>
  <c r="J5048" i="9"/>
  <c r="K5048" i="9"/>
  <c r="J5049" i="9"/>
  <c r="I5049" i="9" s="1"/>
  <c r="K5049" i="9"/>
  <c r="I5050" i="9"/>
  <c r="J5050" i="9"/>
  <c r="K5050" i="9"/>
  <c r="J5051" i="9"/>
  <c r="I5051" i="9" s="1"/>
  <c r="K5051" i="9"/>
  <c r="J5052" i="9"/>
  <c r="I5052" i="9" s="1"/>
  <c r="K5052" i="9"/>
  <c r="J5053" i="9"/>
  <c r="I5053" i="9" s="1"/>
  <c r="K5053" i="9"/>
  <c r="J5054" i="9"/>
  <c r="I5054" i="9" s="1"/>
  <c r="K5054" i="9"/>
  <c r="J5055" i="9"/>
  <c r="I5055" i="9" s="1"/>
  <c r="K5055" i="9"/>
  <c r="J5056" i="9"/>
  <c r="I5056" i="9" s="1"/>
  <c r="K5056" i="9"/>
  <c r="J5057" i="9"/>
  <c r="I5057" i="9" s="1"/>
  <c r="K5057" i="9"/>
  <c r="J5058" i="9"/>
  <c r="I5058" i="9" s="1"/>
  <c r="K5058" i="9"/>
  <c r="J5059" i="9"/>
  <c r="I5059" i="9" s="1"/>
  <c r="K5059" i="9"/>
  <c r="J5060" i="9"/>
  <c r="I5060" i="9" s="1"/>
  <c r="K5060" i="9"/>
  <c r="J5061" i="9"/>
  <c r="I5061" i="9" s="1"/>
  <c r="K5061" i="9"/>
  <c r="I5062" i="9"/>
  <c r="J5062" i="9"/>
  <c r="K5062" i="9"/>
  <c r="J5063" i="9"/>
  <c r="I5063" i="9" s="1"/>
  <c r="K5063" i="9"/>
  <c r="I5064" i="9"/>
  <c r="J5064" i="9"/>
  <c r="K5064" i="9"/>
  <c r="J5065" i="9"/>
  <c r="I5065" i="9" s="1"/>
  <c r="K5065" i="9"/>
  <c r="I5066" i="9"/>
  <c r="J5066" i="9"/>
  <c r="K5066" i="9"/>
  <c r="J5067" i="9"/>
  <c r="I5067" i="9" s="1"/>
  <c r="K5067" i="9"/>
  <c r="J5068" i="9"/>
  <c r="I5068" i="9" s="1"/>
  <c r="K5068" i="9"/>
  <c r="J5069" i="9"/>
  <c r="I5069" i="9" s="1"/>
  <c r="K5069" i="9"/>
  <c r="J5070" i="9"/>
  <c r="I5070" i="9" s="1"/>
  <c r="K5070" i="9"/>
  <c r="J5071" i="9"/>
  <c r="I5071" i="9" s="1"/>
  <c r="K5071" i="9"/>
  <c r="J5072" i="9"/>
  <c r="I5072" i="9" s="1"/>
  <c r="K5072" i="9"/>
  <c r="J5073" i="9"/>
  <c r="I5073" i="9" s="1"/>
  <c r="K5073" i="9"/>
  <c r="J5074" i="9"/>
  <c r="I5074" i="9" s="1"/>
  <c r="K5074" i="9"/>
  <c r="J5075" i="9"/>
  <c r="I5075" i="9" s="1"/>
  <c r="K5075" i="9"/>
  <c r="J5076" i="9"/>
  <c r="I5076" i="9" s="1"/>
  <c r="K5076" i="9"/>
  <c r="J5077" i="9"/>
  <c r="I5077" i="9" s="1"/>
  <c r="K5077" i="9"/>
  <c r="I5078" i="9"/>
  <c r="J5078" i="9"/>
  <c r="K5078" i="9"/>
  <c r="J5079" i="9"/>
  <c r="I5079" i="9" s="1"/>
  <c r="K5079" i="9"/>
  <c r="I5080" i="9"/>
  <c r="J5080" i="9"/>
  <c r="K5080" i="9"/>
  <c r="J5081" i="9"/>
  <c r="I5081" i="9" s="1"/>
  <c r="K5081" i="9"/>
  <c r="I5082" i="9"/>
  <c r="J5082" i="9"/>
  <c r="K5082" i="9"/>
  <c r="J5083" i="9"/>
  <c r="I5083" i="9" s="1"/>
  <c r="K5083" i="9"/>
  <c r="J5084" i="9"/>
  <c r="I5084" i="9" s="1"/>
  <c r="K5084" i="9"/>
  <c r="J5085" i="9"/>
  <c r="I5085" i="9" s="1"/>
  <c r="K5085" i="9"/>
  <c r="J5086" i="9"/>
  <c r="I5086" i="9" s="1"/>
  <c r="K5086" i="9"/>
  <c r="J5087" i="9"/>
  <c r="I5087" i="9" s="1"/>
  <c r="K5087" i="9"/>
  <c r="J5088" i="9"/>
  <c r="I5088" i="9" s="1"/>
  <c r="K5088" i="9"/>
  <c r="J5089" i="9"/>
  <c r="I5089" i="9" s="1"/>
  <c r="K5089" i="9"/>
  <c r="J5090" i="9"/>
  <c r="I5090" i="9" s="1"/>
  <c r="K5090" i="9"/>
  <c r="J5091" i="9"/>
  <c r="I5091" i="9" s="1"/>
  <c r="K5091" i="9"/>
  <c r="J5092" i="9"/>
  <c r="I5092" i="9" s="1"/>
  <c r="K5092" i="9"/>
  <c r="J5093" i="9"/>
  <c r="I5093" i="9" s="1"/>
  <c r="K5093" i="9"/>
  <c r="I5094" i="9"/>
  <c r="J5094" i="9"/>
  <c r="K5094" i="9"/>
  <c r="J5095" i="9"/>
  <c r="I5095" i="9" s="1"/>
  <c r="K5095" i="9"/>
  <c r="I5096" i="9"/>
  <c r="J5096" i="9"/>
  <c r="K5096" i="9"/>
  <c r="J5097" i="9"/>
  <c r="I5097" i="9" s="1"/>
  <c r="K5097" i="9"/>
  <c r="I5098" i="9"/>
  <c r="J5098" i="9"/>
  <c r="K5098" i="9"/>
  <c r="J5099" i="9"/>
  <c r="I5099" i="9" s="1"/>
  <c r="K5099" i="9"/>
  <c r="J5100" i="9"/>
  <c r="I5100" i="9" s="1"/>
  <c r="K5100" i="9"/>
  <c r="J5101" i="9"/>
  <c r="I5101" i="9" s="1"/>
  <c r="K5101" i="9"/>
  <c r="J5102" i="9"/>
  <c r="I5102" i="9" s="1"/>
  <c r="K5102" i="9"/>
  <c r="J5103" i="9"/>
  <c r="I5103" i="9" s="1"/>
  <c r="K5103" i="9"/>
  <c r="J5104" i="9"/>
  <c r="I5104" i="9" s="1"/>
  <c r="K5104" i="9"/>
  <c r="J5105" i="9"/>
  <c r="I5105" i="9" s="1"/>
  <c r="K5105" i="9"/>
  <c r="J5106" i="9"/>
  <c r="I5106" i="9" s="1"/>
  <c r="K5106" i="9"/>
  <c r="J5107" i="9"/>
  <c r="I5107" i="9" s="1"/>
  <c r="K5107" i="9"/>
  <c r="J5108" i="9"/>
  <c r="I5108" i="9" s="1"/>
  <c r="K5108" i="9"/>
  <c r="J5109" i="9"/>
  <c r="I5109" i="9" s="1"/>
  <c r="K5109" i="9"/>
  <c r="I5110" i="9"/>
  <c r="J5110" i="9"/>
  <c r="K5110" i="9"/>
  <c r="J5111" i="9"/>
  <c r="I5111" i="9" s="1"/>
  <c r="K5111" i="9"/>
  <c r="I5112" i="9"/>
  <c r="J5112" i="9"/>
  <c r="K5112" i="9"/>
  <c r="J5113" i="9"/>
  <c r="I5113" i="9" s="1"/>
  <c r="K5113" i="9"/>
  <c r="I5114" i="9"/>
  <c r="J5114" i="9"/>
  <c r="K5114" i="9"/>
  <c r="J5115" i="9"/>
  <c r="I5115" i="9" s="1"/>
  <c r="K5115" i="9"/>
  <c r="J5116" i="9"/>
  <c r="I5116" i="9" s="1"/>
  <c r="K5116" i="9"/>
  <c r="J5117" i="9"/>
  <c r="I5117" i="9" s="1"/>
  <c r="K5117" i="9"/>
  <c r="J5118" i="9"/>
  <c r="I5118" i="9" s="1"/>
  <c r="K5118" i="9"/>
  <c r="J5119" i="9"/>
  <c r="I5119" i="9" s="1"/>
  <c r="K5119" i="9"/>
  <c r="J5120" i="9"/>
  <c r="I5120" i="9" s="1"/>
  <c r="K5120" i="9"/>
  <c r="J5121" i="9"/>
  <c r="I5121" i="9" s="1"/>
  <c r="K5121" i="9"/>
  <c r="J5122" i="9"/>
  <c r="I5122" i="9" s="1"/>
  <c r="K5122" i="9"/>
  <c r="J5123" i="9"/>
  <c r="I5123" i="9" s="1"/>
  <c r="K5123" i="9"/>
  <c r="I5124" i="9"/>
  <c r="J5124" i="9"/>
  <c r="K5124" i="9"/>
  <c r="J5125" i="9"/>
  <c r="I5125" i="9" s="1"/>
  <c r="K5125" i="9"/>
  <c r="I5126" i="9"/>
  <c r="J5126" i="9"/>
  <c r="K5126" i="9"/>
  <c r="J5127" i="9"/>
  <c r="I5127" i="9" s="1"/>
  <c r="K5127" i="9"/>
  <c r="I5128" i="9"/>
  <c r="J5128" i="9"/>
  <c r="K5128" i="9"/>
  <c r="J5129" i="9"/>
  <c r="I5129" i="9" s="1"/>
  <c r="K5129" i="9"/>
  <c r="I5130" i="9"/>
  <c r="J5130" i="9"/>
  <c r="K5130" i="9"/>
  <c r="J5131" i="9"/>
  <c r="I5131" i="9" s="1"/>
  <c r="K5131" i="9"/>
  <c r="J5132" i="9"/>
  <c r="I5132" i="9" s="1"/>
  <c r="K5132" i="9"/>
  <c r="J5133" i="9"/>
  <c r="I5133" i="9" s="1"/>
  <c r="K5133" i="9"/>
  <c r="J5134" i="9"/>
  <c r="I5134" i="9" s="1"/>
  <c r="K5134" i="9"/>
  <c r="J5135" i="9"/>
  <c r="I5135" i="9" s="1"/>
  <c r="K5135" i="9"/>
  <c r="J5136" i="9"/>
  <c r="I5136" i="9" s="1"/>
  <c r="K5136" i="9"/>
  <c r="J5137" i="9"/>
  <c r="I5137" i="9" s="1"/>
  <c r="K5137" i="9"/>
  <c r="J5138" i="9"/>
  <c r="I5138" i="9" s="1"/>
  <c r="K5138" i="9"/>
  <c r="J5139" i="9"/>
  <c r="I5139" i="9" s="1"/>
  <c r="K5139" i="9"/>
  <c r="I5140" i="9"/>
  <c r="J5140" i="9"/>
  <c r="K5140" i="9"/>
  <c r="J5141" i="9"/>
  <c r="I5141" i="9" s="1"/>
  <c r="K5141" i="9"/>
  <c r="I5142" i="9"/>
  <c r="J5142" i="9"/>
  <c r="K5142" i="9"/>
  <c r="J5143" i="9"/>
  <c r="I5143" i="9" s="1"/>
  <c r="K5143" i="9"/>
  <c r="I5144" i="9"/>
  <c r="J5144" i="9"/>
  <c r="K5144" i="9"/>
  <c r="J5145" i="9"/>
  <c r="I5145" i="9" s="1"/>
  <c r="K5145" i="9"/>
  <c r="I5146" i="9"/>
  <c r="J5146" i="9"/>
  <c r="K5146" i="9"/>
  <c r="J5147" i="9"/>
  <c r="I5147" i="9" s="1"/>
  <c r="K5147" i="9"/>
  <c r="J5148" i="9"/>
  <c r="I5148" i="9" s="1"/>
  <c r="K5148" i="9"/>
  <c r="J5149" i="9"/>
  <c r="I5149" i="9" s="1"/>
  <c r="K5149" i="9"/>
  <c r="J5150" i="9"/>
  <c r="I5150" i="9" s="1"/>
  <c r="K5150" i="9"/>
  <c r="J5151" i="9"/>
  <c r="I5151" i="9" s="1"/>
  <c r="K5151" i="9"/>
  <c r="J5152" i="9"/>
  <c r="I5152" i="9" s="1"/>
  <c r="K5152" i="9"/>
  <c r="J5153" i="9"/>
  <c r="I5153" i="9" s="1"/>
  <c r="K5153" i="9"/>
  <c r="J5154" i="9"/>
  <c r="I5154" i="9" s="1"/>
  <c r="K5154" i="9"/>
  <c r="J5155" i="9"/>
  <c r="I5155" i="9" s="1"/>
  <c r="K5155" i="9"/>
  <c r="I5156" i="9"/>
  <c r="J5156" i="9"/>
  <c r="K5156" i="9"/>
  <c r="J5157" i="9"/>
  <c r="I5157" i="9" s="1"/>
  <c r="K5157" i="9"/>
  <c r="I5158" i="9"/>
  <c r="J5158" i="9"/>
  <c r="K5158" i="9"/>
  <c r="J5159" i="9"/>
  <c r="I5159" i="9" s="1"/>
  <c r="K5159" i="9"/>
  <c r="I5160" i="9"/>
  <c r="J5160" i="9"/>
  <c r="K5160" i="9"/>
  <c r="J5161" i="9"/>
  <c r="I5161" i="9" s="1"/>
  <c r="K5161" i="9"/>
  <c r="I5162" i="9"/>
  <c r="J5162" i="9"/>
  <c r="K5162" i="9"/>
  <c r="J5163" i="9"/>
  <c r="I5163" i="9" s="1"/>
  <c r="K5163" i="9"/>
  <c r="J5164" i="9"/>
  <c r="I5164" i="9" s="1"/>
  <c r="K5164" i="9"/>
  <c r="J5165" i="9"/>
  <c r="I5165" i="9" s="1"/>
  <c r="K5165" i="9"/>
  <c r="J5166" i="9"/>
  <c r="I5166" i="9" s="1"/>
  <c r="K5166" i="9"/>
  <c r="J5167" i="9"/>
  <c r="I5167" i="9" s="1"/>
  <c r="K5167" i="9"/>
  <c r="J5168" i="9"/>
  <c r="I5168" i="9" s="1"/>
  <c r="K5168" i="9"/>
  <c r="J5169" i="9"/>
  <c r="I5169" i="9" s="1"/>
  <c r="K5169" i="9"/>
  <c r="J5170" i="9"/>
  <c r="I5170" i="9" s="1"/>
  <c r="K5170" i="9"/>
  <c r="J5171" i="9"/>
  <c r="I5171" i="9" s="1"/>
  <c r="K5171" i="9"/>
  <c r="I5172" i="9"/>
  <c r="J5172" i="9"/>
  <c r="K5172" i="9"/>
  <c r="J5173" i="9"/>
  <c r="I5173" i="9" s="1"/>
  <c r="K5173" i="9"/>
  <c r="I5174" i="9"/>
  <c r="J5174" i="9"/>
  <c r="K5174" i="9"/>
  <c r="J5175" i="9"/>
  <c r="I5175" i="9" s="1"/>
  <c r="K5175" i="9"/>
  <c r="I5176" i="9"/>
  <c r="J5176" i="9"/>
  <c r="K5176" i="9"/>
  <c r="J5177" i="9"/>
  <c r="I5177" i="9" s="1"/>
  <c r="K5177" i="9"/>
  <c r="J5178" i="9"/>
  <c r="I5178" i="9" s="1"/>
  <c r="K5178" i="9"/>
  <c r="J5179" i="9"/>
  <c r="I5179" i="9" s="1"/>
  <c r="K5179" i="9"/>
  <c r="J5180" i="9"/>
  <c r="I5180" i="9" s="1"/>
  <c r="K5180" i="9"/>
  <c r="J5181" i="9"/>
  <c r="I5181" i="9" s="1"/>
  <c r="K5181" i="9"/>
  <c r="J5182" i="9"/>
  <c r="I5182" i="9" s="1"/>
  <c r="K5182" i="9"/>
  <c r="J5183" i="9"/>
  <c r="I5183" i="9" s="1"/>
  <c r="K5183" i="9"/>
  <c r="J5184" i="9"/>
  <c r="I5184" i="9" s="1"/>
  <c r="K5184" i="9"/>
  <c r="J5185" i="9"/>
  <c r="I5185" i="9" s="1"/>
  <c r="K5185" i="9"/>
  <c r="J5186" i="9"/>
  <c r="I5186" i="9" s="1"/>
  <c r="K5186" i="9"/>
  <c r="J5187" i="9"/>
  <c r="I5187" i="9" s="1"/>
  <c r="K5187" i="9"/>
  <c r="J5188" i="9"/>
  <c r="I5188" i="9" s="1"/>
  <c r="K5188" i="9"/>
  <c r="J5189" i="9"/>
  <c r="I5189" i="9" s="1"/>
  <c r="K5189" i="9"/>
  <c r="I5190" i="9"/>
  <c r="J5190" i="9"/>
  <c r="K5190" i="9"/>
  <c r="J5191" i="9"/>
  <c r="I5191" i="9" s="1"/>
  <c r="K5191" i="9"/>
  <c r="J5192" i="9"/>
  <c r="I5192" i="9" s="1"/>
  <c r="K5192" i="9"/>
  <c r="J5193" i="9"/>
  <c r="I5193" i="9" s="1"/>
  <c r="K5193" i="9"/>
  <c r="J5194" i="9"/>
  <c r="I5194" i="9" s="1"/>
  <c r="K5194" i="9"/>
  <c r="J5195" i="9"/>
  <c r="I5195" i="9" s="1"/>
  <c r="K5195" i="9"/>
  <c r="I5196" i="9"/>
  <c r="J5196" i="9"/>
  <c r="K5196" i="9"/>
  <c r="J5197" i="9"/>
  <c r="I5197" i="9" s="1"/>
  <c r="K5197" i="9"/>
  <c r="J5198" i="9"/>
  <c r="I5198" i="9" s="1"/>
  <c r="K5198" i="9"/>
  <c r="J5199" i="9"/>
  <c r="I5199" i="9" s="1"/>
  <c r="K5199" i="9"/>
  <c r="J5200" i="9"/>
  <c r="I5200" i="9" s="1"/>
  <c r="K5200" i="9"/>
  <c r="J5201" i="9"/>
  <c r="I5201" i="9" s="1"/>
  <c r="K5201" i="9"/>
  <c r="J5202" i="9"/>
  <c r="I5202" i="9" s="1"/>
  <c r="K5202" i="9"/>
  <c r="J5203" i="9"/>
  <c r="I5203" i="9" s="1"/>
  <c r="K5203" i="9"/>
  <c r="J5204" i="9"/>
  <c r="I5204" i="9" s="1"/>
  <c r="K5204" i="9"/>
  <c r="J5205" i="9"/>
  <c r="I5205" i="9" s="1"/>
  <c r="K5205" i="9"/>
  <c r="I5206" i="9"/>
  <c r="J5206" i="9"/>
  <c r="K5206" i="9"/>
  <c r="J5207" i="9"/>
  <c r="I5207" i="9" s="1"/>
  <c r="K5207" i="9"/>
  <c r="J5208" i="9"/>
  <c r="I5208" i="9" s="1"/>
  <c r="K5208" i="9"/>
  <c r="J5209" i="9"/>
  <c r="I5209" i="9" s="1"/>
  <c r="K5209" i="9"/>
  <c r="J5210" i="9"/>
  <c r="I5210" i="9" s="1"/>
  <c r="K5210" i="9"/>
  <c r="J5211" i="9"/>
  <c r="I5211" i="9" s="1"/>
  <c r="K5211" i="9"/>
  <c r="I5212" i="9"/>
  <c r="J5212" i="9"/>
  <c r="K5212" i="9"/>
  <c r="J5213" i="9"/>
  <c r="I5213" i="9" s="1"/>
  <c r="K5213" i="9"/>
  <c r="J5214" i="9"/>
  <c r="I5214" i="9" s="1"/>
  <c r="K5214" i="9"/>
  <c r="J5215" i="9"/>
  <c r="I5215" i="9" s="1"/>
  <c r="K5215" i="9"/>
  <c r="J5216" i="9"/>
  <c r="I5216" i="9" s="1"/>
  <c r="K5216" i="9"/>
  <c r="J5217" i="9"/>
  <c r="I5217" i="9" s="1"/>
  <c r="K5217" i="9"/>
  <c r="J5218" i="9"/>
  <c r="I5218" i="9" s="1"/>
  <c r="K5218" i="9"/>
  <c r="J5219" i="9"/>
  <c r="I5219" i="9" s="1"/>
  <c r="K5219" i="9"/>
  <c r="J5220" i="9"/>
  <c r="I5220" i="9" s="1"/>
  <c r="K5220" i="9"/>
  <c r="J5221" i="9"/>
  <c r="I5221" i="9" s="1"/>
  <c r="K5221" i="9"/>
  <c r="I5222" i="9"/>
  <c r="J5222" i="9"/>
  <c r="K5222" i="9"/>
  <c r="J5223" i="9"/>
  <c r="I5223" i="9" s="1"/>
  <c r="K5223" i="9"/>
  <c r="J5224" i="9"/>
  <c r="I5224" i="9" s="1"/>
  <c r="K5224" i="9"/>
  <c r="J5225" i="9"/>
  <c r="I5225" i="9" s="1"/>
  <c r="K5225" i="9"/>
  <c r="J5226" i="9"/>
  <c r="I5226" i="9" s="1"/>
  <c r="K5226" i="9"/>
  <c r="J5227" i="9"/>
  <c r="I5227" i="9" s="1"/>
  <c r="K5227" i="9"/>
  <c r="I5228" i="9"/>
  <c r="J5228" i="9"/>
  <c r="K5228" i="9"/>
  <c r="J5229" i="9"/>
  <c r="I5229" i="9" s="1"/>
  <c r="K5229" i="9"/>
  <c r="J5230" i="9"/>
  <c r="I5230" i="9" s="1"/>
  <c r="K5230" i="9"/>
  <c r="J5231" i="9"/>
  <c r="I5231" i="9" s="1"/>
  <c r="K5231" i="9"/>
  <c r="J5232" i="9"/>
  <c r="I5232" i="9" s="1"/>
  <c r="K5232" i="9"/>
  <c r="J5233" i="9"/>
  <c r="I5233" i="9" s="1"/>
  <c r="K5233" i="9"/>
  <c r="J5234" i="9"/>
  <c r="I5234" i="9" s="1"/>
  <c r="K5234" i="9"/>
  <c r="J5235" i="9"/>
  <c r="I5235" i="9" s="1"/>
  <c r="K5235" i="9"/>
  <c r="J5236" i="9"/>
  <c r="I5236" i="9" s="1"/>
  <c r="K5236" i="9"/>
  <c r="J5237" i="9"/>
  <c r="I5237" i="9" s="1"/>
  <c r="K5237" i="9"/>
  <c r="I5238" i="9"/>
  <c r="J5238" i="9"/>
  <c r="K5238" i="9"/>
  <c r="J5239" i="9"/>
  <c r="I5239" i="9" s="1"/>
  <c r="K5239" i="9"/>
  <c r="J5240" i="9"/>
  <c r="I5240" i="9" s="1"/>
  <c r="K5240" i="9"/>
  <c r="J5241" i="9"/>
  <c r="I5241" i="9" s="1"/>
  <c r="K5241" i="9"/>
  <c r="I5242" i="9"/>
  <c r="J5242" i="9"/>
  <c r="K5242" i="9"/>
  <c r="J5243" i="9"/>
  <c r="I5243" i="9" s="1"/>
  <c r="K5243" i="9"/>
  <c r="I5244" i="9"/>
  <c r="J5244" i="9"/>
  <c r="K5244" i="9"/>
  <c r="J5245" i="9"/>
  <c r="I5245" i="9" s="1"/>
  <c r="K5245" i="9"/>
  <c r="J5246" i="9"/>
  <c r="I5246" i="9" s="1"/>
  <c r="K5246" i="9"/>
  <c r="J5247" i="9"/>
  <c r="I5247" i="9" s="1"/>
  <c r="K5247" i="9"/>
  <c r="J5248" i="9"/>
  <c r="I5248" i="9" s="1"/>
  <c r="K5248" i="9"/>
  <c r="J5249" i="9"/>
  <c r="I5249" i="9" s="1"/>
  <c r="K5249" i="9"/>
  <c r="J5250" i="9"/>
  <c r="I5250" i="9" s="1"/>
  <c r="K5250" i="9"/>
  <c r="J5251" i="9"/>
  <c r="I5251" i="9" s="1"/>
  <c r="K5251" i="9"/>
  <c r="J5252" i="9"/>
  <c r="I5252" i="9" s="1"/>
  <c r="K5252" i="9"/>
  <c r="J5253" i="9"/>
  <c r="I5253" i="9" s="1"/>
  <c r="K5253" i="9"/>
  <c r="I5254" i="9"/>
  <c r="J5254" i="9"/>
  <c r="K5254" i="9"/>
  <c r="J5255" i="9"/>
  <c r="I5255" i="9" s="1"/>
  <c r="K5255" i="9"/>
  <c r="J5256" i="9"/>
  <c r="I5256" i="9" s="1"/>
  <c r="K5256" i="9"/>
  <c r="J5257" i="9"/>
  <c r="I5257" i="9" s="1"/>
  <c r="K5257" i="9"/>
  <c r="I5258" i="9"/>
  <c r="J5258" i="9"/>
  <c r="K5258" i="9"/>
  <c r="J5259" i="9"/>
  <c r="I5259" i="9" s="1"/>
  <c r="K5259" i="9"/>
  <c r="I5260" i="9"/>
  <c r="J5260" i="9"/>
  <c r="K5260" i="9"/>
  <c r="J5261" i="9"/>
  <c r="I5261" i="9" s="1"/>
  <c r="K5261" i="9"/>
  <c r="J5262" i="9"/>
  <c r="I5262" i="9" s="1"/>
  <c r="K5262" i="9"/>
  <c r="J5263" i="9"/>
  <c r="I5263" i="9" s="1"/>
  <c r="K5263" i="9"/>
  <c r="J5264" i="9"/>
  <c r="I5264" i="9" s="1"/>
  <c r="K5264" i="9"/>
  <c r="J5265" i="9"/>
  <c r="I5265" i="9" s="1"/>
  <c r="K5265" i="9"/>
  <c r="J5266" i="9"/>
  <c r="I5266" i="9" s="1"/>
  <c r="K5266" i="9"/>
  <c r="J5267" i="9"/>
  <c r="I5267" i="9" s="1"/>
  <c r="K5267" i="9"/>
  <c r="J5268" i="9"/>
  <c r="I5268" i="9" s="1"/>
  <c r="K5268" i="9"/>
  <c r="J5269" i="9"/>
  <c r="I5269" i="9" s="1"/>
  <c r="K5269" i="9"/>
  <c r="I5270" i="9"/>
  <c r="J5270" i="9"/>
  <c r="K5270" i="9"/>
  <c r="J5271" i="9"/>
  <c r="I5271" i="9" s="1"/>
  <c r="K5271" i="9"/>
  <c r="J5272" i="9"/>
  <c r="I5272" i="9" s="1"/>
  <c r="K5272" i="9"/>
  <c r="J5273" i="9"/>
  <c r="I5273" i="9" s="1"/>
  <c r="K5273" i="9"/>
  <c r="I5274" i="9"/>
  <c r="J5274" i="9"/>
  <c r="K5274" i="9"/>
  <c r="J5275" i="9"/>
  <c r="I5275" i="9" s="1"/>
  <c r="K5275" i="9"/>
  <c r="I5276" i="9"/>
  <c r="J5276" i="9"/>
  <c r="K5276" i="9"/>
  <c r="J5277" i="9"/>
  <c r="I5277" i="9" s="1"/>
  <c r="K5277" i="9"/>
  <c r="I5278" i="9"/>
  <c r="J5278" i="9"/>
  <c r="K5278" i="9"/>
  <c r="J5279" i="9"/>
  <c r="I5279" i="9" s="1"/>
  <c r="K5279" i="9"/>
  <c r="J5280" i="9"/>
  <c r="I5280" i="9" s="1"/>
  <c r="K5280" i="9"/>
  <c r="J5281" i="9"/>
  <c r="I5281" i="9" s="1"/>
  <c r="K5281" i="9"/>
  <c r="J5282" i="9"/>
  <c r="I5282" i="9" s="1"/>
  <c r="K5282" i="9"/>
  <c r="J5283" i="9"/>
  <c r="I5283" i="9" s="1"/>
  <c r="K5283" i="9"/>
  <c r="J5284" i="9"/>
  <c r="I5284" i="9" s="1"/>
  <c r="K5284" i="9"/>
  <c r="J5285" i="9"/>
  <c r="I5285" i="9" s="1"/>
  <c r="K5285" i="9"/>
  <c r="I5286" i="9"/>
  <c r="J5286" i="9"/>
  <c r="K5286" i="9"/>
  <c r="J5287" i="9"/>
  <c r="I5287" i="9" s="1"/>
  <c r="K5287" i="9"/>
  <c r="J5288" i="9"/>
  <c r="I5288" i="9" s="1"/>
  <c r="K5288" i="9"/>
  <c r="J5289" i="9"/>
  <c r="I5289" i="9" s="1"/>
  <c r="K5289" i="9"/>
  <c r="I5290" i="9"/>
  <c r="J5290" i="9"/>
  <c r="K5290" i="9"/>
  <c r="J5291" i="9"/>
  <c r="I5291" i="9" s="1"/>
  <c r="K5291" i="9"/>
  <c r="I5292" i="9"/>
  <c r="J5292" i="9"/>
  <c r="K5292" i="9"/>
  <c r="J5293" i="9"/>
  <c r="I5293" i="9" s="1"/>
  <c r="K5293" i="9"/>
  <c r="I5294" i="9"/>
  <c r="J5294" i="9"/>
  <c r="K5294" i="9"/>
  <c r="J5295" i="9"/>
  <c r="I5295" i="9" s="1"/>
  <c r="K5295" i="9"/>
  <c r="J5296" i="9"/>
  <c r="I5296" i="9" s="1"/>
  <c r="K5296" i="9"/>
  <c r="J5297" i="9"/>
  <c r="I5297" i="9" s="1"/>
  <c r="K5297" i="9"/>
  <c r="J5298" i="9"/>
  <c r="I5298" i="9" s="1"/>
  <c r="K5298" i="9"/>
  <c r="J5299" i="9"/>
  <c r="I5299" i="9" s="1"/>
  <c r="K5299" i="9"/>
  <c r="J5300" i="9"/>
  <c r="I5300" i="9" s="1"/>
  <c r="K5300" i="9"/>
  <c r="J5301" i="9"/>
  <c r="I5301" i="9" s="1"/>
  <c r="K5301" i="9"/>
  <c r="I5302" i="9"/>
  <c r="J5302" i="9"/>
  <c r="K5302" i="9"/>
  <c r="J5303" i="9"/>
  <c r="I5303" i="9" s="1"/>
  <c r="K5303" i="9"/>
  <c r="J5304" i="9"/>
  <c r="I5304" i="9" s="1"/>
  <c r="K5304" i="9"/>
  <c r="J5305" i="9"/>
  <c r="I5305" i="9" s="1"/>
  <c r="K5305" i="9"/>
  <c r="I5306" i="9"/>
  <c r="J5306" i="9"/>
  <c r="K5306" i="9"/>
  <c r="J5307" i="9"/>
  <c r="I5307" i="9" s="1"/>
  <c r="K5307" i="9"/>
  <c r="I5308" i="9"/>
  <c r="J5308" i="9"/>
  <c r="K5308" i="9"/>
  <c r="J5309" i="9"/>
  <c r="I5309" i="9" s="1"/>
  <c r="K5309" i="9"/>
  <c r="I5310" i="9"/>
  <c r="J5310" i="9"/>
  <c r="K5310" i="9"/>
  <c r="J5311" i="9"/>
  <c r="I5311" i="9" s="1"/>
  <c r="K5311" i="9"/>
  <c r="J5312" i="9"/>
  <c r="I5312" i="9" s="1"/>
  <c r="K5312" i="9"/>
  <c r="J5313" i="9"/>
  <c r="I5313" i="9" s="1"/>
  <c r="K5313" i="9"/>
  <c r="J5314" i="9"/>
  <c r="I5314" i="9" s="1"/>
  <c r="K5314" i="9"/>
  <c r="J5315" i="9"/>
  <c r="I5315" i="9" s="1"/>
  <c r="K5315" i="9"/>
  <c r="J5316" i="9"/>
  <c r="I5316" i="9" s="1"/>
  <c r="K5316" i="9"/>
  <c r="J5317" i="9"/>
  <c r="I5317" i="9" s="1"/>
  <c r="K5317" i="9"/>
  <c r="J5318" i="9"/>
  <c r="I5318" i="9" s="1"/>
  <c r="K5318" i="9"/>
  <c r="J5319" i="9"/>
  <c r="I5319" i="9" s="1"/>
  <c r="K5319" i="9"/>
  <c r="J5320" i="9"/>
  <c r="I5320" i="9" s="1"/>
  <c r="K5320" i="9"/>
  <c r="J5321" i="9"/>
  <c r="I5321" i="9" s="1"/>
  <c r="K5321" i="9"/>
  <c r="I5322" i="9"/>
  <c r="J5322" i="9"/>
  <c r="K5322" i="9"/>
  <c r="J5323" i="9"/>
  <c r="I5323" i="9" s="1"/>
  <c r="K5323" i="9"/>
  <c r="I5324" i="9"/>
  <c r="J5324" i="9"/>
  <c r="K5324" i="9"/>
  <c r="J5325" i="9"/>
  <c r="I5325" i="9" s="1"/>
  <c r="K5325" i="9"/>
  <c r="I5326" i="9"/>
  <c r="J5326" i="9"/>
  <c r="K5326" i="9"/>
  <c r="J5327" i="9"/>
  <c r="I5327" i="9" s="1"/>
  <c r="K5327" i="9"/>
  <c r="J5328" i="9"/>
  <c r="I5328" i="9" s="1"/>
  <c r="K5328" i="9"/>
  <c r="J5329" i="9"/>
  <c r="I5329" i="9" s="1"/>
  <c r="K5329" i="9"/>
  <c r="J5330" i="9"/>
  <c r="I5330" i="9" s="1"/>
  <c r="K5330" i="9"/>
  <c r="J5331" i="9"/>
  <c r="I5331" i="9" s="1"/>
  <c r="K5331" i="9"/>
  <c r="J5332" i="9"/>
  <c r="I5332" i="9" s="1"/>
  <c r="K5332" i="9"/>
  <c r="J5333" i="9"/>
  <c r="I5333" i="9" s="1"/>
  <c r="K5333" i="9"/>
  <c r="J5334" i="9"/>
  <c r="I5334" i="9" s="1"/>
  <c r="K5334" i="9"/>
  <c r="J5335" i="9"/>
  <c r="I5335" i="9" s="1"/>
  <c r="K5335" i="9"/>
  <c r="J5336" i="9"/>
  <c r="I5336" i="9" s="1"/>
  <c r="K5336" i="9"/>
  <c r="J5337" i="9"/>
  <c r="I5337" i="9" s="1"/>
  <c r="K5337" i="9"/>
  <c r="I5338" i="9"/>
  <c r="J5338" i="9"/>
  <c r="K5338" i="9"/>
  <c r="J5339" i="9"/>
  <c r="I5339" i="9" s="1"/>
  <c r="K5339" i="9"/>
  <c r="I5340" i="9"/>
  <c r="J5340" i="9"/>
  <c r="K5340" i="9"/>
  <c r="J5341" i="9"/>
  <c r="I5341" i="9" s="1"/>
  <c r="K5341" i="9"/>
  <c r="I5342" i="9"/>
  <c r="J5342" i="9"/>
  <c r="K5342" i="9"/>
  <c r="J5343" i="9"/>
  <c r="I5343" i="9" s="1"/>
  <c r="K5343" i="9"/>
  <c r="I5344" i="9"/>
  <c r="J5344" i="9"/>
  <c r="K5344" i="9"/>
  <c r="J5345" i="9"/>
  <c r="I5345" i="9" s="1"/>
  <c r="K5345" i="9"/>
  <c r="J5346" i="9"/>
  <c r="I5346" i="9" s="1"/>
  <c r="K5346" i="9"/>
  <c r="J5347" i="9"/>
  <c r="I5347" i="9" s="1"/>
  <c r="K5347" i="9"/>
  <c r="J5348" i="9"/>
  <c r="I5348" i="9" s="1"/>
  <c r="K5348" i="9"/>
  <c r="J5349" i="9"/>
  <c r="I5349" i="9" s="1"/>
  <c r="K5349" i="9"/>
  <c r="J5350" i="9"/>
  <c r="I5350" i="9" s="1"/>
  <c r="K5350" i="9"/>
  <c r="J5351" i="9"/>
  <c r="I5351" i="9" s="1"/>
  <c r="K5351" i="9"/>
  <c r="J5352" i="9"/>
  <c r="I5352" i="9" s="1"/>
  <c r="K5352" i="9"/>
  <c r="J5353" i="9"/>
  <c r="I5353" i="9" s="1"/>
  <c r="K5353" i="9"/>
  <c r="I5354" i="9"/>
  <c r="J5354" i="9"/>
  <c r="K5354" i="9"/>
  <c r="J5355" i="9"/>
  <c r="I5355" i="9" s="1"/>
  <c r="K5355" i="9"/>
  <c r="I5356" i="9"/>
  <c r="J5356" i="9"/>
  <c r="K5356" i="9"/>
  <c r="J5357" i="9"/>
  <c r="I5357" i="9" s="1"/>
  <c r="K5357" i="9"/>
  <c r="I5358" i="9"/>
  <c r="J5358" i="9"/>
  <c r="K5358" i="9"/>
  <c r="J5359" i="9"/>
  <c r="I5359" i="9" s="1"/>
  <c r="K5359" i="9"/>
  <c r="I5360" i="9"/>
  <c r="J5360" i="9"/>
  <c r="K5360" i="9"/>
  <c r="J5361" i="9"/>
  <c r="I5361" i="9" s="1"/>
  <c r="K5361" i="9"/>
  <c r="J5362" i="9"/>
  <c r="I5362" i="9" s="1"/>
  <c r="K5362" i="9"/>
  <c r="J5363" i="9"/>
  <c r="I5363" i="9" s="1"/>
  <c r="K5363" i="9"/>
  <c r="J5364" i="9"/>
  <c r="I5364" i="9" s="1"/>
  <c r="K5364" i="9"/>
  <c r="J5365" i="9"/>
  <c r="I5365" i="9" s="1"/>
  <c r="K5365" i="9"/>
  <c r="J5366" i="9"/>
  <c r="I5366" i="9" s="1"/>
  <c r="K5366" i="9"/>
  <c r="J5367" i="9"/>
  <c r="I5367" i="9" s="1"/>
  <c r="K5367" i="9"/>
  <c r="J5368" i="9"/>
  <c r="I5368" i="9" s="1"/>
  <c r="K5368" i="9"/>
  <c r="J5369" i="9"/>
  <c r="I5369" i="9" s="1"/>
  <c r="K5369" i="9"/>
  <c r="I5370" i="9"/>
  <c r="J5370" i="9"/>
  <c r="K5370" i="9"/>
  <c r="J5371" i="9"/>
  <c r="I5371" i="9" s="1"/>
  <c r="K5371" i="9"/>
  <c r="I5372" i="9"/>
  <c r="J5372" i="9"/>
  <c r="K5372" i="9"/>
  <c r="J5373" i="9"/>
  <c r="I5373" i="9" s="1"/>
  <c r="K5373" i="9"/>
  <c r="I5374" i="9"/>
  <c r="J5374" i="9"/>
  <c r="K5374" i="9"/>
  <c r="J5375" i="9"/>
  <c r="I5375" i="9" s="1"/>
  <c r="K5375" i="9"/>
  <c r="I5376" i="9"/>
  <c r="J5376" i="9"/>
  <c r="K5376" i="9"/>
  <c r="J5377" i="9"/>
  <c r="I5377" i="9" s="1"/>
  <c r="K5377" i="9"/>
  <c r="J5378" i="9"/>
  <c r="I5378" i="9" s="1"/>
  <c r="K5378" i="9"/>
  <c r="J5379" i="9"/>
  <c r="I5379" i="9" s="1"/>
  <c r="K5379" i="9"/>
  <c r="J5380" i="9"/>
  <c r="I5380" i="9" s="1"/>
  <c r="K5380" i="9"/>
  <c r="J5381" i="9"/>
  <c r="I5381" i="9" s="1"/>
  <c r="K5381" i="9"/>
  <c r="J5382" i="9"/>
  <c r="I5382" i="9" s="1"/>
  <c r="K5382" i="9"/>
  <c r="J5383" i="9"/>
  <c r="I5383" i="9" s="1"/>
  <c r="K5383" i="9"/>
  <c r="J5384" i="9"/>
  <c r="I5384" i="9" s="1"/>
  <c r="K5384" i="9"/>
  <c r="J5385" i="9"/>
  <c r="I5385" i="9" s="1"/>
  <c r="K5385" i="9"/>
  <c r="I5386" i="9"/>
  <c r="J5386" i="9"/>
  <c r="K5386" i="9"/>
  <c r="J5387" i="9"/>
  <c r="I5387" i="9" s="1"/>
  <c r="K5387" i="9"/>
  <c r="I5388" i="9"/>
  <c r="J5388" i="9"/>
  <c r="K5388" i="9"/>
  <c r="J5389" i="9"/>
  <c r="I5389" i="9" s="1"/>
  <c r="K5389" i="9"/>
  <c r="I5390" i="9"/>
  <c r="J5390" i="9"/>
  <c r="K5390" i="9"/>
  <c r="J5391" i="9"/>
  <c r="I5391" i="9" s="1"/>
  <c r="K5391" i="9"/>
  <c r="J5392" i="9"/>
  <c r="I5392" i="9" s="1"/>
  <c r="K5392" i="9"/>
  <c r="J5393" i="9"/>
  <c r="I5393" i="9" s="1"/>
  <c r="K5393" i="9"/>
  <c r="J5394" i="9"/>
  <c r="I5394" i="9" s="1"/>
  <c r="K5394" i="9"/>
  <c r="J5395" i="9"/>
  <c r="I5395" i="9" s="1"/>
  <c r="K5395" i="9"/>
  <c r="J5396" i="9"/>
  <c r="I5396" i="9" s="1"/>
  <c r="K5396" i="9"/>
  <c r="J5397" i="9"/>
  <c r="I5397" i="9" s="1"/>
  <c r="K5397" i="9"/>
  <c r="J5398" i="9"/>
  <c r="I5398" i="9" s="1"/>
  <c r="K5398" i="9"/>
  <c r="J5399" i="9"/>
  <c r="I5399" i="9" s="1"/>
  <c r="K5399" i="9"/>
  <c r="J5400" i="9"/>
  <c r="I5400" i="9" s="1"/>
  <c r="K5400" i="9"/>
  <c r="J5401" i="9"/>
  <c r="I5401" i="9" s="1"/>
  <c r="K5401" i="9"/>
  <c r="I5402" i="9"/>
  <c r="J5402" i="9"/>
  <c r="K5402" i="9"/>
  <c r="J5403" i="9"/>
  <c r="I5403" i="9" s="1"/>
  <c r="K5403" i="9"/>
  <c r="I5404" i="9"/>
  <c r="J5404" i="9"/>
  <c r="K5404" i="9"/>
  <c r="J5405" i="9"/>
  <c r="I5405" i="9" s="1"/>
  <c r="K5405" i="9"/>
  <c r="I5406" i="9"/>
  <c r="J5406" i="9"/>
  <c r="K5406" i="9"/>
  <c r="J5407" i="9"/>
  <c r="I5407" i="9" s="1"/>
  <c r="K5407" i="9"/>
  <c r="J5408" i="9"/>
  <c r="I5408" i="9" s="1"/>
  <c r="K5408" i="9"/>
  <c r="J5409" i="9"/>
  <c r="I5409" i="9" s="1"/>
  <c r="K5409" i="9"/>
  <c r="J5410" i="9"/>
  <c r="I5410" i="9" s="1"/>
  <c r="K5410" i="9"/>
  <c r="J5411" i="9"/>
  <c r="I5411" i="9" s="1"/>
  <c r="K5411" i="9"/>
  <c r="J5412" i="9"/>
  <c r="I5412" i="9" s="1"/>
  <c r="K5412" i="9"/>
  <c r="J5413" i="9"/>
  <c r="I5413" i="9" s="1"/>
  <c r="K5413" i="9"/>
  <c r="J5414" i="9"/>
  <c r="I5414" i="9" s="1"/>
  <c r="K5414" i="9"/>
  <c r="J5415" i="9"/>
  <c r="I5415" i="9" s="1"/>
  <c r="K5415" i="9"/>
  <c r="J5416" i="9"/>
  <c r="I5416" i="9" s="1"/>
  <c r="K5416" i="9"/>
  <c r="J5417" i="9"/>
  <c r="I5417" i="9" s="1"/>
  <c r="K5417" i="9"/>
  <c r="I5418" i="9"/>
  <c r="J5418" i="9"/>
  <c r="K5418" i="9"/>
  <c r="J5419" i="9"/>
  <c r="I5419" i="9" s="1"/>
  <c r="K5419" i="9"/>
  <c r="I5420" i="9"/>
  <c r="J5420" i="9"/>
  <c r="K5420" i="9"/>
  <c r="J5421" i="9"/>
  <c r="I5421" i="9" s="1"/>
  <c r="K5421" i="9"/>
  <c r="I5422" i="9"/>
  <c r="J5422" i="9"/>
  <c r="K5422" i="9"/>
  <c r="J5423" i="9"/>
  <c r="I5423" i="9" s="1"/>
  <c r="K5423" i="9"/>
  <c r="J5424" i="9"/>
  <c r="I5424" i="9" s="1"/>
  <c r="K5424" i="9"/>
  <c r="J5425" i="9"/>
  <c r="I5425" i="9" s="1"/>
  <c r="K5425" i="9"/>
  <c r="J5426" i="9"/>
  <c r="I5426" i="9" s="1"/>
  <c r="K5426" i="9"/>
  <c r="J5427" i="9"/>
  <c r="I5427" i="9" s="1"/>
  <c r="K5427" i="9"/>
  <c r="J5428" i="9"/>
  <c r="I5428" i="9" s="1"/>
  <c r="K5428" i="9"/>
  <c r="J5429" i="9"/>
  <c r="I5429" i="9" s="1"/>
  <c r="K5429" i="9"/>
  <c r="J5430" i="9"/>
  <c r="I5430" i="9" s="1"/>
  <c r="K5430" i="9"/>
  <c r="J5431" i="9"/>
  <c r="I5431" i="9" s="1"/>
  <c r="K5431" i="9"/>
  <c r="J5432" i="9"/>
  <c r="I5432" i="9" s="1"/>
  <c r="K5432" i="9"/>
  <c r="J5433" i="9"/>
  <c r="I5433" i="9" s="1"/>
  <c r="K5433" i="9"/>
  <c r="I5434" i="9"/>
  <c r="J5434" i="9"/>
  <c r="K5434" i="9"/>
  <c r="J5435" i="9"/>
  <c r="I5435" i="9" s="1"/>
  <c r="K5435" i="9"/>
  <c r="I5436" i="9"/>
  <c r="J5436" i="9"/>
  <c r="K5436" i="9"/>
  <c r="J5437" i="9"/>
  <c r="I5437" i="9" s="1"/>
  <c r="K5437" i="9"/>
  <c r="I5438" i="9"/>
  <c r="J5438" i="9"/>
  <c r="K5438" i="9"/>
  <c r="J5439" i="9"/>
  <c r="I5439" i="9" s="1"/>
  <c r="K5439" i="9"/>
  <c r="J5440" i="9"/>
  <c r="I5440" i="9" s="1"/>
  <c r="K5440" i="9"/>
  <c r="J5441" i="9"/>
  <c r="I5441" i="9" s="1"/>
  <c r="K5441" i="9"/>
  <c r="J5442" i="9"/>
  <c r="I5442" i="9" s="1"/>
  <c r="K5442" i="9"/>
  <c r="J5443" i="9"/>
  <c r="I5443" i="9" s="1"/>
  <c r="K5443" i="9"/>
  <c r="J5444" i="9"/>
  <c r="I5444" i="9" s="1"/>
  <c r="K5444" i="9"/>
  <c r="J5445" i="9"/>
  <c r="I5445" i="9" s="1"/>
  <c r="K5445" i="9"/>
  <c r="J5446" i="9"/>
  <c r="I5446" i="9" s="1"/>
  <c r="K5446" i="9"/>
  <c r="J5447" i="9"/>
  <c r="I5447" i="9" s="1"/>
  <c r="K5447" i="9"/>
  <c r="J5448" i="9"/>
  <c r="I5448" i="9" s="1"/>
  <c r="K5448" i="9"/>
  <c r="J5449" i="9"/>
  <c r="I5449" i="9" s="1"/>
  <c r="K5449" i="9"/>
  <c r="I5450" i="9"/>
  <c r="J5450" i="9"/>
  <c r="K5450" i="9"/>
  <c r="J5451" i="9"/>
  <c r="I5451" i="9" s="1"/>
  <c r="K5451" i="9"/>
  <c r="I5452" i="9"/>
  <c r="J5452" i="9"/>
  <c r="K5452" i="9"/>
  <c r="J5453" i="9"/>
  <c r="I5453" i="9" s="1"/>
  <c r="K5453" i="9"/>
  <c r="I5454" i="9"/>
  <c r="J5454" i="9"/>
  <c r="K5454" i="9"/>
  <c r="J5455" i="9"/>
  <c r="I5455" i="9" s="1"/>
  <c r="K5455" i="9"/>
  <c r="J5456" i="9"/>
  <c r="I5456" i="9" s="1"/>
  <c r="K5456" i="9"/>
  <c r="J5457" i="9"/>
  <c r="I5457" i="9" s="1"/>
  <c r="K5457" i="9"/>
  <c r="J5458" i="9"/>
  <c r="I5458" i="9" s="1"/>
  <c r="K5458" i="9"/>
  <c r="J5459" i="9"/>
  <c r="I5459" i="9" s="1"/>
  <c r="K5459" i="9"/>
  <c r="J5460" i="9"/>
  <c r="I5460" i="9" s="1"/>
  <c r="K5460" i="9"/>
  <c r="J5461" i="9"/>
  <c r="I5461" i="9" s="1"/>
  <c r="K5461" i="9"/>
  <c r="J5462" i="9"/>
  <c r="I5462" i="9" s="1"/>
  <c r="K5462" i="9"/>
  <c r="J5463" i="9"/>
  <c r="I5463" i="9" s="1"/>
  <c r="K5463" i="9"/>
  <c r="J5464" i="9"/>
  <c r="I5464" i="9" s="1"/>
  <c r="K5464" i="9"/>
  <c r="J5465" i="9"/>
  <c r="I5465" i="9" s="1"/>
  <c r="K5465" i="9"/>
  <c r="I5466" i="9"/>
  <c r="J5466" i="9"/>
  <c r="K5466" i="9"/>
  <c r="J5467" i="9"/>
  <c r="I5467" i="9" s="1"/>
  <c r="K5467" i="9"/>
  <c r="I5468" i="9"/>
  <c r="J5468" i="9"/>
  <c r="K5468" i="9"/>
  <c r="J5469" i="9"/>
  <c r="I5469" i="9" s="1"/>
  <c r="K5469" i="9"/>
  <c r="I5470" i="9"/>
  <c r="J5470" i="9"/>
  <c r="K5470" i="9"/>
  <c r="J5471" i="9"/>
  <c r="I5471" i="9" s="1"/>
  <c r="K5471" i="9"/>
  <c r="J5472" i="9"/>
  <c r="I5472" i="9" s="1"/>
  <c r="K5472" i="9"/>
  <c r="J5473" i="9"/>
  <c r="I5473" i="9" s="1"/>
  <c r="K5473" i="9"/>
  <c r="J5474" i="9"/>
  <c r="I5474" i="9" s="1"/>
  <c r="K5474" i="9"/>
  <c r="J5475" i="9"/>
  <c r="I5475" i="9" s="1"/>
  <c r="K5475" i="9"/>
  <c r="J5476" i="9"/>
  <c r="I5476" i="9" s="1"/>
  <c r="K5476" i="9"/>
  <c r="J5477" i="9"/>
  <c r="I5477" i="9" s="1"/>
  <c r="K5477" i="9"/>
  <c r="J5478" i="9"/>
  <c r="I5478" i="9" s="1"/>
  <c r="K5478" i="9"/>
  <c r="J5479" i="9"/>
  <c r="I5479" i="9" s="1"/>
  <c r="K5479" i="9"/>
  <c r="J5480" i="9"/>
  <c r="I5480" i="9" s="1"/>
  <c r="K5480" i="9"/>
  <c r="J5481" i="9"/>
  <c r="I5481" i="9" s="1"/>
  <c r="K5481" i="9"/>
  <c r="I5482" i="9"/>
  <c r="J5482" i="9"/>
  <c r="K5482" i="9"/>
  <c r="J5483" i="9"/>
  <c r="I5483" i="9" s="1"/>
  <c r="K5483" i="9"/>
  <c r="I5484" i="9"/>
  <c r="J5484" i="9"/>
  <c r="K5484" i="9"/>
  <c r="J5485" i="9"/>
  <c r="I5485" i="9" s="1"/>
  <c r="K5485" i="9"/>
  <c r="I5486" i="9"/>
  <c r="J5486" i="9"/>
  <c r="K5486" i="9"/>
  <c r="J5487" i="9"/>
  <c r="I5487" i="9" s="1"/>
  <c r="K5487" i="9"/>
  <c r="J5488" i="9"/>
  <c r="I5488" i="9" s="1"/>
  <c r="K5488" i="9"/>
  <c r="J5489" i="9"/>
  <c r="I5489" i="9" s="1"/>
  <c r="K5489" i="9"/>
  <c r="J5490" i="9"/>
  <c r="I5490" i="9" s="1"/>
  <c r="K5490" i="9"/>
  <c r="J5491" i="9"/>
  <c r="I5491" i="9" s="1"/>
  <c r="K5491" i="9"/>
  <c r="J5492" i="9"/>
  <c r="I5492" i="9" s="1"/>
  <c r="K5492" i="9"/>
  <c r="J5493" i="9"/>
  <c r="I5493" i="9" s="1"/>
  <c r="K5493" i="9"/>
  <c r="J5494" i="9"/>
  <c r="I5494" i="9" s="1"/>
  <c r="K5494" i="9"/>
  <c r="J5495" i="9"/>
  <c r="I5495" i="9" s="1"/>
  <c r="K5495" i="9"/>
  <c r="J5496" i="9"/>
  <c r="I5496" i="9" s="1"/>
  <c r="K5496" i="9"/>
  <c r="J5497" i="9"/>
  <c r="I5497" i="9" s="1"/>
  <c r="K5497" i="9"/>
  <c r="I5498" i="9"/>
  <c r="J5498" i="9"/>
  <c r="K5498" i="9"/>
  <c r="J5499" i="9"/>
  <c r="I5499" i="9" s="1"/>
  <c r="K5499" i="9"/>
  <c r="I5500" i="9"/>
  <c r="J5500" i="9"/>
  <c r="K5500" i="9"/>
  <c r="J5501" i="9"/>
  <c r="I5501" i="9" s="1"/>
  <c r="K5501" i="9"/>
  <c r="I5502" i="9"/>
  <c r="J5502" i="9"/>
  <c r="K5502" i="9"/>
  <c r="J5503" i="9"/>
  <c r="I5503" i="9" s="1"/>
  <c r="K5503" i="9"/>
  <c r="J5504" i="9"/>
  <c r="I5504" i="9" s="1"/>
  <c r="K5504" i="9"/>
  <c r="J5505" i="9"/>
  <c r="I5505" i="9" s="1"/>
  <c r="K5505" i="9"/>
  <c r="J5506" i="9"/>
  <c r="I5506" i="9" s="1"/>
  <c r="K5506" i="9"/>
  <c r="J5507" i="9"/>
  <c r="I5507" i="9" s="1"/>
  <c r="K5507" i="9"/>
  <c r="J5508" i="9"/>
  <c r="I5508" i="9" s="1"/>
  <c r="K5508" i="9"/>
  <c r="J5509" i="9"/>
  <c r="I5509" i="9" s="1"/>
  <c r="K5509" i="9"/>
  <c r="J5510" i="9"/>
  <c r="I5510" i="9" s="1"/>
  <c r="K5510" i="9"/>
  <c r="J5511" i="9"/>
  <c r="I5511" i="9" s="1"/>
  <c r="K5511" i="9"/>
  <c r="J5512" i="9"/>
  <c r="I5512" i="9" s="1"/>
  <c r="K5512" i="9"/>
  <c r="J5513" i="9"/>
  <c r="I5513" i="9" s="1"/>
  <c r="K5513" i="9"/>
  <c r="I5514" i="9"/>
  <c r="J5514" i="9"/>
  <c r="K5514" i="9"/>
  <c r="J5515" i="9"/>
  <c r="I5515" i="9" s="1"/>
  <c r="K5515" i="9"/>
  <c r="I5516" i="9"/>
  <c r="J5516" i="9"/>
  <c r="K5516" i="9"/>
  <c r="J5517" i="9"/>
  <c r="I5517" i="9" s="1"/>
  <c r="K5517" i="9"/>
  <c r="I5518" i="9"/>
  <c r="J5518" i="9"/>
  <c r="K5518" i="9"/>
  <c r="J5519" i="9"/>
  <c r="I5519" i="9" s="1"/>
  <c r="K5519" i="9"/>
  <c r="J5520" i="9"/>
  <c r="I5520" i="9" s="1"/>
  <c r="K5520" i="9"/>
  <c r="J5521" i="9"/>
  <c r="I5521" i="9" s="1"/>
  <c r="K5521" i="9"/>
  <c r="J5522" i="9"/>
  <c r="I5522" i="9" s="1"/>
  <c r="K5522" i="9"/>
  <c r="J5523" i="9"/>
  <c r="I5523" i="9" s="1"/>
  <c r="K5523" i="9"/>
  <c r="J5524" i="9"/>
  <c r="I5524" i="9" s="1"/>
  <c r="K5524" i="9"/>
  <c r="J5525" i="9"/>
  <c r="I5525" i="9" s="1"/>
  <c r="K5525" i="9"/>
  <c r="J5526" i="9"/>
  <c r="I5526" i="9" s="1"/>
  <c r="K5526" i="9"/>
  <c r="J5527" i="9"/>
  <c r="I5527" i="9" s="1"/>
  <c r="K5527" i="9"/>
  <c r="J5528" i="9"/>
  <c r="I5528" i="9" s="1"/>
  <c r="K5528" i="9"/>
  <c r="J5529" i="9"/>
  <c r="I5529" i="9" s="1"/>
  <c r="K5529" i="9"/>
  <c r="I5530" i="9"/>
  <c r="J5530" i="9"/>
  <c r="K5530" i="9"/>
  <c r="J5531" i="9"/>
  <c r="I5531" i="9" s="1"/>
  <c r="K5531" i="9"/>
  <c r="I5532" i="9"/>
  <c r="J5532" i="9"/>
  <c r="K5532" i="9"/>
  <c r="J5533" i="9"/>
  <c r="I5533" i="9" s="1"/>
  <c r="K5533" i="9"/>
  <c r="I5534" i="9"/>
  <c r="J5534" i="9"/>
  <c r="K5534" i="9"/>
  <c r="J5535" i="9"/>
  <c r="I5535" i="9" s="1"/>
  <c r="K5535" i="9"/>
  <c r="J5536" i="9"/>
  <c r="I5536" i="9" s="1"/>
  <c r="K5536" i="9"/>
  <c r="J5537" i="9"/>
  <c r="I5537" i="9" s="1"/>
  <c r="K5537" i="9"/>
  <c r="J5538" i="9"/>
  <c r="I5538" i="9" s="1"/>
  <c r="K5538" i="9"/>
  <c r="J5539" i="9"/>
  <c r="I5539" i="9" s="1"/>
  <c r="K5539" i="9"/>
  <c r="J5540" i="9"/>
  <c r="I5540" i="9" s="1"/>
  <c r="K5540" i="9"/>
  <c r="J5541" i="9"/>
  <c r="I5541" i="9" s="1"/>
  <c r="K5541" i="9"/>
  <c r="J5542" i="9"/>
  <c r="I5542" i="9" s="1"/>
  <c r="K5542" i="9"/>
  <c r="J5543" i="9"/>
  <c r="I5543" i="9" s="1"/>
  <c r="K5543" i="9"/>
  <c r="J5544" i="9"/>
  <c r="I5544" i="9" s="1"/>
  <c r="K5544" i="9"/>
  <c r="J5545" i="9"/>
  <c r="I5545" i="9" s="1"/>
  <c r="K5545" i="9"/>
  <c r="I5546" i="9"/>
  <c r="J5546" i="9"/>
  <c r="K5546" i="9"/>
  <c r="J5547" i="9"/>
  <c r="I5547" i="9" s="1"/>
  <c r="K5547" i="9"/>
  <c r="I5548" i="9"/>
  <c r="J5548" i="9"/>
  <c r="K5548" i="9"/>
  <c r="J5549" i="9"/>
  <c r="I5549" i="9" s="1"/>
  <c r="K5549" i="9"/>
  <c r="I5550" i="9"/>
  <c r="J5550" i="9"/>
  <c r="K5550" i="9"/>
  <c r="J5551" i="9"/>
  <c r="I5551" i="9" s="1"/>
  <c r="K5551" i="9"/>
  <c r="J5552" i="9"/>
  <c r="I5552" i="9" s="1"/>
  <c r="K5552" i="9"/>
  <c r="J5553" i="9"/>
  <c r="I5553" i="9" s="1"/>
  <c r="K5553" i="9"/>
  <c r="J5554" i="9"/>
  <c r="I5554" i="9" s="1"/>
  <c r="K5554" i="9"/>
  <c r="J5555" i="9"/>
  <c r="I5555" i="9" s="1"/>
  <c r="K5555" i="9"/>
  <c r="J5556" i="9"/>
  <c r="I5556" i="9" s="1"/>
  <c r="K5556" i="9"/>
  <c r="J5557" i="9"/>
  <c r="I5557" i="9" s="1"/>
  <c r="K5557" i="9"/>
  <c r="J5558" i="9"/>
  <c r="I5558" i="9" s="1"/>
  <c r="K5558" i="9"/>
  <c r="J5559" i="9"/>
  <c r="I5559" i="9" s="1"/>
  <c r="K5559" i="9"/>
  <c r="J5560" i="9"/>
  <c r="I5560" i="9" s="1"/>
  <c r="K5560" i="9"/>
  <c r="J5561" i="9"/>
  <c r="I5561" i="9" s="1"/>
  <c r="K5561" i="9"/>
  <c r="I5562" i="9"/>
  <c r="J5562" i="9"/>
  <c r="K5562" i="9"/>
  <c r="J5563" i="9"/>
  <c r="I5563" i="9" s="1"/>
  <c r="K5563" i="9"/>
  <c r="I5564" i="9"/>
  <c r="J5564" i="9"/>
  <c r="K5564" i="9"/>
  <c r="J5565" i="9"/>
  <c r="I5565" i="9" s="1"/>
  <c r="K5565" i="9"/>
  <c r="I5566" i="9"/>
  <c r="J5566" i="9"/>
  <c r="K5566" i="9"/>
  <c r="J5567" i="9"/>
  <c r="I5567" i="9" s="1"/>
  <c r="K5567" i="9"/>
  <c r="J5568" i="9"/>
  <c r="I5568" i="9" s="1"/>
  <c r="K5568" i="9"/>
  <c r="J5569" i="9"/>
  <c r="I5569" i="9" s="1"/>
  <c r="K5569" i="9"/>
  <c r="J5570" i="9"/>
  <c r="I5570" i="9" s="1"/>
  <c r="K5570" i="9"/>
  <c r="J5571" i="9"/>
  <c r="I5571" i="9" s="1"/>
  <c r="K5571" i="9"/>
  <c r="J5572" i="9"/>
  <c r="I5572" i="9" s="1"/>
  <c r="K5572" i="9"/>
  <c r="J5573" i="9"/>
  <c r="I5573" i="9" s="1"/>
  <c r="K5573" i="9"/>
  <c r="J5574" i="9"/>
  <c r="I5574" i="9" s="1"/>
  <c r="K5574" i="9"/>
  <c r="J5575" i="9"/>
  <c r="I5575" i="9" s="1"/>
  <c r="K5575" i="9"/>
  <c r="J5576" i="9"/>
  <c r="I5576" i="9" s="1"/>
  <c r="K5576" i="9"/>
  <c r="J5577" i="9"/>
  <c r="I5577" i="9" s="1"/>
  <c r="K5577" i="9"/>
  <c r="I5578" i="9"/>
  <c r="J5578" i="9"/>
  <c r="K5578" i="9"/>
  <c r="J5579" i="9"/>
  <c r="I5579" i="9" s="1"/>
  <c r="K5579" i="9"/>
  <c r="I5580" i="9"/>
  <c r="J5580" i="9"/>
  <c r="K5580" i="9"/>
  <c r="J5581" i="9"/>
  <c r="I5581" i="9" s="1"/>
  <c r="K5581" i="9"/>
  <c r="I5582" i="9"/>
  <c r="J5582" i="9"/>
  <c r="K5582" i="9"/>
  <c r="J5583" i="9"/>
  <c r="I5583" i="9" s="1"/>
  <c r="K5583" i="9"/>
  <c r="J5584" i="9"/>
  <c r="I5584" i="9" s="1"/>
  <c r="K5584" i="9"/>
  <c r="J5585" i="9"/>
  <c r="I5585" i="9" s="1"/>
  <c r="K5585" i="9"/>
  <c r="J5586" i="9"/>
  <c r="I5586" i="9" s="1"/>
  <c r="K5586" i="9"/>
  <c r="J5587" i="9"/>
  <c r="I5587" i="9" s="1"/>
  <c r="K5587" i="9"/>
  <c r="J5588" i="9"/>
  <c r="I5588" i="9" s="1"/>
  <c r="K5588" i="9"/>
  <c r="J5589" i="9"/>
  <c r="I5589" i="9" s="1"/>
  <c r="K5589" i="9"/>
  <c r="J5590" i="9"/>
  <c r="I5590" i="9" s="1"/>
  <c r="K5590" i="9"/>
  <c r="J5591" i="9"/>
  <c r="I5591" i="9" s="1"/>
  <c r="K5591" i="9"/>
  <c r="J5592" i="9"/>
  <c r="I5592" i="9" s="1"/>
  <c r="K5592" i="9"/>
  <c r="J5593" i="9"/>
  <c r="I5593" i="9" s="1"/>
  <c r="K5593" i="9"/>
  <c r="I5594" i="9"/>
  <c r="J5594" i="9"/>
  <c r="K5594" i="9"/>
  <c r="J5595" i="9"/>
  <c r="I5595" i="9" s="1"/>
  <c r="K5595" i="9"/>
  <c r="I5596" i="9"/>
  <c r="J5596" i="9"/>
  <c r="K5596" i="9"/>
  <c r="J5597" i="9"/>
  <c r="I5597" i="9" s="1"/>
  <c r="K5597" i="9"/>
  <c r="I5598" i="9"/>
  <c r="J5598" i="9"/>
  <c r="K5598" i="9"/>
  <c r="J5599" i="9"/>
  <c r="I5599" i="9" s="1"/>
  <c r="K5599" i="9"/>
  <c r="J5600" i="9"/>
  <c r="I5600" i="9" s="1"/>
  <c r="K5600" i="9"/>
  <c r="J5601" i="9"/>
  <c r="I5601" i="9" s="1"/>
  <c r="K5601" i="9"/>
  <c r="J5602" i="9"/>
  <c r="I5602" i="9" s="1"/>
  <c r="K5602" i="9"/>
  <c r="J5603" i="9"/>
  <c r="I5603" i="9" s="1"/>
  <c r="K5603" i="9"/>
  <c r="J5604" i="9"/>
  <c r="I5604" i="9" s="1"/>
  <c r="K5604" i="9"/>
  <c r="J5605" i="9"/>
  <c r="I5605" i="9" s="1"/>
  <c r="K5605" i="9"/>
  <c r="J5606" i="9"/>
  <c r="I5606" i="9" s="1"/>
  <c r="K5606" i="9"/>
  <c r="J5607" i="9"/>
  <c r="I5607" i="9" s="1"/>
  <c r="K5607" i="9"/>
  <c r="J5608" i="9"/>
  <c r="I5608" i="9" s="1"/>
  <c r="K5608" i="9"/>
  <c r="J5609" i="9"/>
  <c r="I5609" i="9" s="1"/>
  <c r="K5609" i="9"/>
  <c r="I5610" i="9"/>
  <c r="J5610" i="9"/>
  <c r="K5610" i="9"/>
  <c r="J5611" i="9"/>
  <c r="I5611" i="9" s="1"/>
  <c r="K5611" i="9"/>
  <c r="I5612" i="9"/>
  <c r="J5612" i="9"/>
  <c r="K5612" i="9"/>
  <c r="J5613" i="9"/>
  <c r="I5613" i="9" s="1"/>
  <c r="K5613" i="9"/>
  <c r="I5614" i="9"/>
  <c r="J5614" i="9"/>
  <c r="K5614" i="9"/>
  <c r="J5615" i="9"/>
  <c r="I5615" i="9" s="1"/>
  <c r="K5615" i="9"/>
  <c r="J5616" i="9"/>
  <c r="I5616" i="9" s="1"/>
  <c r="K5616" i="9"/>
  <c r="J5617" i="9"/>
  <c r="I5617" i="9" s="1"/>
  <c r="K5617" i="9"/>
  <c r="J5618" i="9"/>
  <c r="I5618" i="9" s="1"/>
  <c r="K5618" i="9"/>
  <c r="J5619" i="9"/>
  <c r="I5619" i="9" s="1"/>
  <c r="K5619" i="9"/>
  <c r="J5620" i="9"/>
  <c r="I5620" i="9" s="1"/>
  <c r="K5620" i="9"/>
  <c r="J5621" i="9"/>
  <c r="I5621" i="9" s="1"/>
  <c r="K5621" i="9"/>
  <c r="J5622" i="9"/>
  <c r="I5622" i="9" s="1"/>
  <c r="K5622" i="9"/>
  <c r="J5623" i="9"/>
  <c r="I5623" i="9" s="1"/>
  <c r="K5623" i="9"/>
  <c r="J5624" i="9"/>
  <c r="I5624" i="9" s="1"/>
  <c r="K5624" i="9"/>
  <c r="J5625" i="9"/>
  <c r="I5625" i="9" s="1"/>
  <c r="K5625" i="9"/>
  <c r="I5626" i="9"/>
  <c r="J5626" i="9"/>
  <c r="K5626" i="9"/>
  <c r="J5627" i="9"/>
  <c r="I5627" i="9" s="1"/>
  <c r="K5627" i="9"/>
  <c r="I5628" i="9"/>
  <c r="J5628" i="9"/>
  <c r="K5628" i="9"/>
  <c r="J5629" i="9"/>
  <c r="I5629" i="9" s="1"/>
  <c r="K5629" i="9"/>
  <c r="I5630" i="9"/>
  <c r="J5630" i="9"/>
  <c r="K5630" i="9"/>
  <c r="J5631" i="9"/>
  <c r="I5631" i="9" s="1"/>
  <c r="K5631" i="9"/>
  <c r="J5632" i="9"/>
  <c r="I5632" i="9" s="1"/>
  <c r="K5632" i="9"/>
  <c r="J5633" i="9"/>
  <c r="I5633" i="9" s="1"/>
  <c r="K5633" i="9"/>
  <c r="J5634" i="9"/>
  <c r="I5634" i="9" s="1"/>
  <c r="K5634" i="9"/>
  <c r="J5635" i="9"/>
  <c r="I5635" i="9" s="1"/>
  <c r="K5635" i="9"/>
  <c r="J5636" i="9"/>
  <c r="I5636" i="9" s="1"/>
  <c r="K5636" i="9"/>
  <c r="J5637" i="9"/>
  <c r="I5637" i="9" s="1"/>
  <c r="K5637" i="9"/>
  <c r="J5638" i="9"/>
  <c r="I5638" i="9" s="1"/>
  <c r="K5638" i="9"/>
  <c r="J5639" i="9"/>
  <c r="I5639" i="9" s="1"/>
  <c r="K5639" i="9"/>
  <c r="J5640" i="9"/>
  <c r="I5640" i="9" s="1"/>
  <c r="K5640" i="9"/>
  <c r="J5641" i="9"/>
  <c r="I5641" i="9" s="1"/>
  <c r="K5641" i="9"/>
  <c r="I5642" i="9"/>
  <c r="J5642" i="9"/>
  <c r="K5642" i="9"/>
  <c r="J5643" i="9"/>
  <c r="I5643" i="9" s="1"/>
  <c r="K5643" i="9"/>
  <c r="I5644" i="9"/>
  <c r="J5644" i="9"/>
  <c r="K5644" i="9"/>
  <c r="J5645" i="9"/>
  <c r="I5645" i="9" s="1"/>
  <c r="K5645" i="9"/>
  <c r="I5646" i="9"/>
  <c r="J5646" i="9"/>
  <c r="K5646" i="9"/>
  <c r="J5647" i="9"/>
  <c r="I5647" i="9" s="1"/>
  <c r="K5647" i="9"/>
  <c r="J5648" i="9"/>
  <c r="I5648" i="9" s="1"/>
  <c r="K5648" i="9"/>
  <c r="J5649" i="9"/>
  <c r="I5649" i="9" s="1"/>
  <c r="K5649" i="9"/>
  <c r="J5650" i="9"/>
  <c r="I5650" i="9" s="1"/>
  <c r="K5650" i="9"/>
  <c r="J5651" i="9"/>
  <c r="I5651" i="9" s="1"/>
  <c r="K5651" i="9"/>
  <c r="J5652" i="9"/>
  <c r="I5652" i="9" s="1"/>
  <c r="K5652" i="9"/>
  <c r="J5653" i="9"/>
  <c r="I5653" i="9" s="1"/>
  <c r="K5653" i="9"/>
  <c r="J5654" i="9"/>
  <c r="I5654" i="9" s="1"/>
  <c r="K5654" i="9"/>
  <c r="J5655" i="9"/>
  <c r="I5655" i="9" s="1"/>
  <c r="K5655" i="9"/>
  <c r="J5656" i="9"/>
  <c r="I5656" i="9" s="1"/>
  <c r="K5656" i="9"/>
  <c r="J5657" i="9"/>
  <c r="I5657" i="9" s="1"/>
  <c r="K5657" i="9"/>
  <c r="I5658" i="9"/>
  <c r="J5658" i="9"/>
  <c r="K5658" i="9"/>
  <c r="J5659" i="9"/>
  <c r="I5659" i="9" s="1"/>
  <c r="K5659" i="9"/>
  <c r="I5660" i="9"/>
  <c r="J5660" i="9"/>
  <c r="K5660" i="9"/>
  <c r="J5661" i="9"/>
  <c r="I5661" i="9" s="1"/>
  <c r="K5661" i="9"/>
  <c r="I5662" i="9"/>
  <c r="J5662" i="9"/>
  <c r="K5662" i="9"/>
  <c r="J5663" i="9"/>
  <c r="I5663" i="9" s="1"/>
  <c r="K5663" i="9"/>
  <c r="J5664" i="9"/>
  <c r="I5664" i="9" s="1"/>
  <c r="K5664" i="9"/>
  <c r="J5665" i="9"/>
  <c r="I5665" i="9" s="1"/>
  <c r="K5665" i="9"/>
  <c r="J5666" i="9"/>
  <c r="I5666" i="9" s="1"/>
  <c r="K5666" i="9"/>
  <c r="J5667" i="9"/>
  <c r="I5667" i="9" s="1"/>
  <c r="K5667" i="9"/>
  <c r="J5668" i="9"/>
  <c r="I5668" i="9" s="1"/>
  <c r="K5668" i="9"/>
  <c r="J5669" i="9"/>
  <c r="I5669" i="9" s="1"/>
  <c r="K5669" i="9"/>
  <c r="J5670" i="9"/>
  <c r="I5670" i="9" s="1"/>
  <c r="K5670" i="9"/>
  <c r="J5671" i="9"/>
  <c r="I5671" i="9" s="1"/>
  <c r="K5671" i="9"/>
  <c r="J5672" i="9"/>
  <c r="I5672" i="9" s="1"/>
  <c r="K5672" i="9"/>
  <c r="J5673" i="9"/>
  <c r="I5673" i="9" s="1"/>
  <c r="K5673" i="9"/>
  <c r="I5674" i="9"/>
  <c r="J5674" i="9"/>
  <c r="K5674" i="9"/>
  <c r="J5675" i="9"/>
  <c r="I5675" i="9" s="1"/>
  <c r="K5675" i="9"/>
  <c r="I5676" i="9"/>
  <c r="J5676" i="9"/>
  <c r="K5676" i="9"/>
  <c r="J5677" i="9"/>
  <c r="I5677" i="9" s="1"/>
  <c r="K5677" i="9"/>
  <c r="I5678" i="9"/>
  <c r="J5678" i="9"/>
  <c r="K5678" i="9"/>
  <c r="J5679" i="9"/>
  <c r="I5679" i="9" s="1"/>
  <c r="K5679" i="9"/>
  <c r="J5680" i="9"/>
  <c r="I5680" i="9" s="1"/>
  <c r="K5680" i="9"/>
  <c r="J5681" i="9"/>
  <c r="I5681" i="9" s="1"/>
  <c r="K5681" i="9"/>
  <c r="J5682" i="9"/>
  <c r="I5682" i="9" s="1"/>
  <c r="K5682" i="9"/>
  <c r="J5683" i="9"/>
  <c r="I5683" i="9" s="1"/>
  <c r="K5683" i="9"/>
  <c r="J5684" i="9"/>
  <c r="I5684" i="9" s="1"/>
  <c r="K5684" i="9"/>
  <c r="J5685" i="9"/>
  <c r="I5685" i="9" s="1"/>
  <c r="K5685" i="9"/>
  <c r="J5686" i="9"/>
  <c r="I5686" i="9" s="1"/>
  <c r="K5686" i="9"/>
  <c r="J5687" i="9"/>
  <c r="I5687" i="9" s="1"/>
  <c r="K5687" i="9"/>
  <c r="J5688" i="9"/>
  <c r="I5688" i="9" s="1"/>
  <c r="K5688" i="9"/>
  <c r="J5689" i="9"/>
  <c r="I5689" i="9" s="1"/>
  <c r="K5689" i="9"/>
  <c r="I5690" i="9"/>
  <c r="J5690" i="9"/>
  <c r="K5690" i="9"/>
  <c r="J5691" i="9"/>
  <c r="I5691" i="9" s="1"/>
  <c r="K5691" i="9"/>
  <c r="I5692" i="9"/>
  <c r="J5692" i="9"/>
  <c r="K5692" i="9"/>
  <c r="J5693" i="9"/>
  <c r="I5693" i="9" s="1"/>
  <c r="K5693" i="9"/>
  <c r="I5694" i="9"/>
  <c r="J5694" i="9"/>
  <c r="K5694" i="9"/>
  <c r="J5695" i="9"/>
  <c r="I5695" i="9" s="1"/>
  <c r="K5695" i="9"/>
  <c r="J5696" i="9"/>
  <c r="I5696" i="9" s="1"/>
  <c r="K5696" i="9"/>
  <c r="J5697" i="9"/>
  <c r="I5697" i="9" s="1"/>
  <c r="K5697" i="9"/>
  <c r="J5698" i="9"/>
  <c r="I5698" i="9" s="1"/>
  <c r="K5698" i="9"/>
  <c r="J5699" i="9"/>
  <c r="I5699" i="9" s="1"/>
  <c r="K5699" i="9"/>
  <c r="J5700" i="9"/>
  <c r="I5700" i="9" s="1"/>
  <c r="K5700" i="9"/>
  <c r="J5701" i="9"/>
  <c r="I5701" i="9" s="1"/>
  <c r="K5701" i="9"/>
  <c r="J5702" i="9"/>
  <c r="I5702" i="9" s="1"/>
  <c r="K5702" i="9"/>
  <c r="J5703" i="9"/>
  <c r="I5703" i="9" s="1"/>
  <c r="K5703" i="9"/>
  <c r="J5704" i="9"/>
  <c r="I5704" i="9" s="1"/>
  <c r="K5704" i="9"/>
  <c r="J5705" i="9"/>
  <c r="I5705" i="9" s="1"/>
  <c r="K5705" i="9"/>
  <c r="I5706" i="9"/>
  <c r="J5706" i="9"/>
  <c r="K5706" i="9"/>
  <c r="J5707" i="9"/>
  <c r="I5707" i="9" s="1"/>
  <c r="K5707" i="9"/>
  <c r="I5708" i="9"/>
  <c r="J5708" i="9"/>
  <c r="K5708" i="9"/>
  <c r="J5709" i="9"/>
  <c r="I5709" i="9" s="1"/>
  <c r="K5709" i="9"/>
  <c r="I5710" i="9"/>
  <c r="J5710" i="9"/>
  <c r="K5710" i="9"/>
  <c r="J5711" i="9"/>
  <c r="I5711" i="9" s="1"/>
  <c r="K5711" i="9"/>
  <c r="J5712" i="9"/>
  <c r="I5712" i="9" s="1"/>
  <c r="K5712" i="9"/>
  <c r="J5713" i="9"/>
  <c r="I5713" i="9" s="1"/>
  <c r="K5713" i="9"/>
  <c r="J5714" i="9"/>
  <c r="I5714" i="9" s="1"/>
  <c r="K5714" i="9"/>
  <c r="J5715" i="9"/>
  <c r="I5715" i="9" s="1"/>
  <c r="K5715" i="9"/>
  <c r="J5716" i="9"/>
  <c r="I5716" i="9" s="1"/>
  <c r="K5716" i="9"/>
  <c r="J5717" i="9"/>
  <c r="I5717" i="9" s="1"/>
  <c r="K5717" i="9"/>
  <c r="J5718" i="9"/>
  <c r="I5718" i="9" s="1"/>
  <c r="K5718" i="9"/>
  <c r="J5719" i="9"/>
  <c r="I5719" i="9" s="1"/>
  <c r="K5719" i="9"/>
  <c r="J5720" i="9"/>
  <c r="I5720" i="9" s="1"/>
  <c r="K5720" i="9"/>
  <c r="J5721" i="9"/>
  <c r="I5721" i="9" s="1"/>
  <c r="K5721" i="9"/>
  <c r="I5722" i="9"/>
  <c r="J5722" i="9"/>
  <c r="K5722" i="9"/>
  <c r="J5723" i="9"/>
  <c r="I5723" i="9" s="1"/>
  <c r="K5723" i="9"/>
  <c r="I5724" i="9"/>
  <c r="J5724" i="9"/>
  <c r="K5724" i="9"/>
  <c r="J5725" i="9"/>
  <c r="I5725" i="9" s="1"/>
  <c r="K5725" i="9"/>
  <c r="I5726" i="9"/>
  <c r="J5726" i="9"/>
  <c r="K5726" i="9"/>
  <c r="J5727" i="9"/>
  <c r="I5727" i="9" s="1"/>
  <c r="K5727" i="9"/>
  <c r="J5728" i="9"/>
  <c r="I5728" i="9" s="1"/>
  <c r="K5728" i="9"/>
  <c r="J5729" i="9"/>
  <c r="I5729" i="9" s="1"/>
  <c r="K5729" i="9"/>
  <c r="J5730" i="9"/>
  <c r="I5730" i="9" s="1"/>
  <c r="K5730" i="9"/>
  <c r="J5731" i="9"/>
  <c r="I5731" i="9" s="1"/>
  <c r="K5731" i="9"/>
  <c r="J5732" i="9"/>
  <c r="I5732" i="9" s="1"/>
  <c r="K5732" i="9"/>
  <c r="J5733" i="9"/>
  <c r="I5733" i="9" s="1"/>
  <c r="K5733" i="9"/>
  <c r="J5734" i="9"/>
  <c r="I5734" i="9" s="1"/>
  <c r="K5734" i="9"/>
  <c r="J5735" i="9"/>
  <c r="I5735" i="9" s="1"/>
  <c r="K5735" i="9"/>
  <c r="J5736" i="9"/>
  <c r="I5736" i="9" s="1"/>
  <c r="K5736" i="9"/>
  <c r="J5737" i="9"/>
  <c r="I5737" i="9" s="1"/>
  <c r="K5737" i="9"/>
  <c r="I5738" i="9"/>
  <c r="J5738" i="9"/>
  <c r="K5738" i="9"/>
  <c r="J5739" i="9"/>
  <c r="I5739" i="9" s="1"/>
  <c r="K5739" i="9"/>
  <c r="I5740" i="9"/>
  <c r="J5740" i="9"/>
  <c r="K5740" i="9"/>
  <c r="J5741" i="9"/>
  <c r="I5741" i="9" s="1"/>
  <c r="K5741" i="9"/>
  <c r="I5742" i="9"/>
  <c r="J5742" i="9"/>
  <c r="K5742" i="9"/>
  <c r="J5743" i="9"/>
  <c r="I5743" i="9" s="1"/>
  <c r="K5743" i="9"/>
  <c r="J5744" i="9"/>
  <c r="I5744" i="9" s="1"/>
  <c r="K5744" i="9"/>
  <c r="J5745" i="9"/>
  <c r="I5745" i="9" s="1"/>
  <c r="K5745" i="9"/>
  <c r="J5746" i="9"/>
  <c r="I5746" i="9" s="1"/>
  <c r="K5746" i="9"/>
  <c r="J5747" i="9"/>
  <c r="I5747" i="9" s="1"/>
  <c r="K5747" i="9"/>
  <c r="J5748" i="9"/>
  <c r="I5748" i="9" s="1"/>
  <c r="K5748" i="9"/>
  <c r="J5749" i="9"/>
  <c r="I5749" i="9" s="1"/>
  <c r="K5749" i="9"/>
  <c r="J5750" i="9"/>
  <c r="I5750" i="9" s="1"/>
  <c r="K5750" i="9"/>
  <c r="J5751" i="9"/>
  <c r="I5751" i="9" s="1"/>
  <c r="K5751" i="9"/>
  <c r="J5752" i="9"/>
  <c r="I5752" i="9" s="1"/>
  <c r="K5752" i="9"/>
  <c r="J5753" i="9"/>
  <c r="I5753" i="9" s="1"/>
  <c r="K5753" i="9"/>
  <c r="I5754" i="9"/>
  <c r="J5754" i="9"/>
  <c r="K5754" i="9"/>
  <c r="J5755" i="9"/>
  <c r="I5755" i="9" s="1"/>
  <c r="K5755" i="9"/>
  <c r="I5756" i="9"/>
  <c r="J5756" i="9"/>
  <c r="K5756" i="9"/>
  <c r="J5757" i="9"/>
  <c r="I5757" i="9" s="1"/>
  <c r="K5757" i="9"/>
  <c r="I5758" i="9"/>
  <c r="J5758" i="9"/>
  <c r="K5758" i="9"/>
  <c r="J5759" i="9"/>
  <c r="I5759" i="9" s="1"/>
  <c r="K5759" i="9"/>
  <c r="J5760" i="9"/>
  <c r="I5760" i="9" s="1"/>
  <c r="K5760" i="9"/>
  <c r="J5761" i="9"/>
  <c r="I5761" i="9" s="1"/>
  <c r="K5761" i="9"/>
  <c r="J5762" i="9"/>
  <c r="I5762" i="9" s="1"/>
  <c r="K5762" i="9"/>
  <c r="J5763" i="9"/>
  <c r="I5763" i="9" s="1"/>
  <c r="K5763" i="9"/>
  <c r="J5764" i="9"/>
  <c r="I5764" i="9" s="1"/>
  <c r="K5764" i="9"/>
  <c r="J5765" i="9"/>
  <c r="I5765" i="9" s="1"/>
  <c r="K5765" i="9"/>
  <c r="J5766" i="9"/>
  <c r="I5766" i="9" s="1"/>
  <c r="K5766" i="9"/>
  <c r="J5767" i="9"/>
  <c r="I5767" i="9" s="1"/>
  <c r="K5767" i="9"/>
  <c r="J5768" i="9"/>
  <c r="I5768" i="9" s="1"/>
  <c r="K5768" i="9"/>
  <c r="J5769" i="9"/>
  <c r="I5769" i="9" s="1"/>
  <c r="K5769" i="9"/>
  <c r="I5770" i="9"/>
  <c r="J5770" i="9"/>
  <c r="K5770" i="9"/>
  <c r="J5771" i="9"/>
  <c r="I5771" i="9" s="1"/>
  <c r="K5771" i="9"/>
  <c r="I5772" i="9"/>
  <c r="J5772" i="9"/>
  <c r="K5772" i="9"/>
  <c r="J5773" i="9"/>
  <c r="I5773" i="9" s="1"/>
  <c r="K5773" i="9"/>
  <c r="I5774" i="9"/>
  <c r="J5774" i="9"/>
  <c r="K5774" i="9"/>
  <c r="J5775" i="9"/>
  <c r="I5775" i="9" s="1"/>
  <c r="K5775" i="9"/>
  <c r="J5776" i="9"/>
  <c r="I5776" i="9" s="1"/>
  <c r="K5776" i="9"/>
  <c r="J5777" i="9"/>
  <c r="I5777" i="9" s="1"/>
  <c r="K5777" i="9"/>
  <c r="J5778" i="9"/>
  <c r="I5778" i="9" s="1"/>
  <c r="K5778" i="9"/>
  <c r="J5779" i="9"/>
  <c r="I5779" i="9" s="1"/>
  <c r="K5779" i="9"/>
  <c r="J5780" i="9"/>
  <c r="I5780" i="9" s="1"/>
  <c r="K5780" i="9"/>
  <c r="J5781" i="9"/>
  <c r="I5781" i="9" s="1"/>
  <c r="K5781" i="9"/>
  <c r="J5782" i="9"/>
  <c r="I5782" i="9" s="1"/>
  <c r="K5782" i="9"/>
  <c r="J5783" i="9"/>
  <c r="I5783" i="9" s="1"/>
  <c r="K5783" i="9"/>
  <c r="J5784" i="9"/>
  <c r="I5784" i="9" s="1"/>
  <c r="K5784" i="9"/>
  <c r="J5785" i="9"/>
  <c r="I5785" i="9" s="1"/>
  <c r="K5785" i="9"/>
  <c r="I5786" i="9"/>
  <c r="J5786" i="9"/>
  <c r="K5786" i="9"/>
  <c r="J5787" i="9"/>
  <c r="I5787" i="9" s="1"/>
  <c r="K5787" i="9"/>
  <c r="I5788" i="9"/>
  <c r="J5788" i="9"/>
  <c r="K5788" i="9"/>
  <c r="J5789" i="9"/>
  <c r="I5789" i="9" s="1"/>
  <c r="K5789" i="9"/>
  <c r="I5790" i="9"/>
  <c r="J5790" i="9"/>
  <c r="K5790" i="9"/>
  <c r="J5791" i="9"/>
  <c r="I5791" i="9" s="1"/>
  <c r="K5791" i="9"/>
  <c r="J5792" i="9"/>
  <c r="I5792" i="9" s="1"/>
  <c r="K5792" i="9"/>
  <c r="J5793" i="9"/>
  <c r="I5793" i="9" s="1"/>
  <c r="K5793" i="9"/>
  <c r="J5794" i="9"/>
  <c r="I5794" i="9" s="1"/>
  <c r="K5794" i="9"/>
  <c r="J5795" i="9"/>
  <c r="I5795" i="9" s="1"/>
  <c r="K5795" i="9"/>
  <c r="J5796" i="9"/>
  <c r="I5796" i="9" s="1"/>
  <c r="K5796" i="9"/>
  <c r="J5797" i="9"/>
  <c r="I5797" i="9" s="1"/>
  <c r="K5797" i="9"/>
  <c r="J5798" i="9"/>
  <c r="I5798" i="9" s="1"/>
  <c r="K5798" i="9"/>
  <c r="J5799" i="9"/>
  <c r="I5799" i="9" s="1"/>
  <c r="K5799" i="9"/>
  <c r="J5800" i="9"/>
  <c r="I5800" i="9" s="1"/>
  <c r="K5800" i="9"/>
  <c r="J5801" i="9"/>
  <c r="I5801" i="9" s="1"/>
  <c r="K5801" i="9"/>
  <c r="I5802" i="9"/>
  <c r="J5802" i="9"/>
  <c r="K5802" i="9"/>
  <c r="J5803" i="9"/>
  <c r="I5803" i="9" s="1"/>
  <c r="K5803" i="9"/>
  <c r="I5804" i="9"/>
  <c r="J5804" i="9"/>
  <c r="K5804" i="9"/>
  <c r="J5805" i="9"/>
  <c r="I5805" i="9" s="1"/>
  <c r="K5805" i="9"/>
  <c r="I5806" i="9"/>
  <c r="J5806" i="9"/>
  <c r="K5806" i="9"/>
  <c r="J5807" i="9"/>
  <c r="I5807" i="9" s="1"/>
  <c r="K5807" i="9"/>
  <c r="J5808" i="9"/>
  <c r="I5808" i="9" s="1"/>
  <c r="K5808" i="9"/>
  <c r="J5809" i="9"/>
  <c r="I5809" i="9" s="1"/>
  <c r="K5809" i="9"/>
  <c r="J5810" i="9"/>
  <c r="I5810" i="9" s="1"/>
  <c r="K5810" i="9"/>
  <c r="J5811" i="9"/>
  <c r="I5811" i="9" s="1"/>
  <c r="K5811" i="9"/>
  <c r="J5812" i="9"/>
  <c r="I5812" i="9" s="1"/>
  <c r="K5812" i="9"/>
  <c r="J5813" i="9"/>
  <c r="I5813" i="9" s="1"/>
  <c r="K5813" i="9"/>
  <c r="J5814" i="9"/>
  <c r="I5814" i="9" s="1"/>
  <c r="K5814" i="9"/>
  <c r="J5815" i="9"/>
  <c r="I5815" i="9" s="1"/>
  <c r="K5815" i="9"/>
  <c r="J5816" i="9"/>
  <c r="I5816" i="9" s="1"/>
  <c r="K5816" i="9"/>
  <c r="J5817" i="9"/>
  <c r="I5817" i="9" s="1"/>
  <c r="K5817" i="9"/>
  <c r="I5818" i="9"/>
  <c r="J5818" i="9"/>
  <c r="K5818" i="9"/>
  <c r="J5819" i="9"/>
  <c r="I5819" i="9" s="1"/>
  <c r="K5819" i="9"/>
  <c r="I5820" i="9"/>
  <c r="J5820" i="9"/>
  <c r="K5820" i="9"/>
  <c r="J5821" i="9"/>
  <c r="I5821" i="9" s="1"/>
  <c r="K5821" i="9"/>
  <c r="I5822" i="9"/>
  <c r="J5822" i="9"/>
  <c r="K5822" i="9"/>
  <c r="J5823" i="9"/>
  <c r="I5823" i="9" s="1"/>
  <c r="K5823" i="9"/>
  <c r="J5824" i="9"/>
  <c r="I5824" i="9" s="1"/>
  <c r="K5824" i="9"/>
  <c r="J5825" i="9"/>
  <c r="I5825" i="9" s="1"/>
  <c r="K5825" i="9"/>
  <c r="J5826" i="9"/>
  <c r="I5826" i="9" s="1"/>
  <c r="K5826" i="9"/>
  <c r="J5827" i="9"/>
  <c r="I5827" i="9" s="1"/>
  <c r="K5827" i="9"/>
  <c r="J5828" i="9"/>
  <c r="I5828" i="9" s="1"/>
  <c r="K5828" i="9"/>
  <c r="J5829" i="9"/>
  <c r="I5829" i="9" s="1"/>
  <c r="K5829" i="9"/>
  <c r="J5830" i="9"/>
  <c r="I5830" i="9" s="1"/>
  <c r="K5830" i="9"/>
  <c r="J5831" i="9"/>
  <c r="I5831" i="9" s="1"/>
  <c r="K5831" i="9"/>
  <c r="J5832" i="9"/>
  <c r="I5832" i="9" s="1"/>
  <c r="K5832" i="9"/>
  <c r="J5833" i="9"/>
  <c r="I5833" i="9" s="1"/>
  <c r="K5833" i="9"/>
  <c r="I5834" i="9"/>
  <c r="J5834" i="9"/>
  <c r="K5834" i="9"/>
  <c r="J5835" i="9"/>
  <c r="I5835" i="9" s="1"/>
  <c r="K5835" i="9"/>
  <c r="I5836" i="9"/>
  <c r="J5836" i="9"/>
  <c r="K5836" i="9"/>
  <c r="J5837" i="9"/>
  <c r="I5837" i="9" s="1"/>
  <c r="K5837" i="9"/>
  <c r="I5838" i="9"/>
  <c r="J5838" i="9"/>
  <c r="K5838" i="9"/>
  <c r="J5839" i="9"/>
  <c r="I5839" i="9" s="1"/>
  <c r="K5839" i="9"/>
  <c r="J5840" i="9"/>
  <c r="I5840" i="9" s="1"/>
  <c r="K5840" i="9"/>
  <c r="J5841" i="9"/>
  <c r="I5841" i="9" s="1"/>
  <c r="K5841" i="9"/>
  <c r="J5842" i="9"/>
  <c r="I5842" i="9" s="1"/>
  <c r="K5842" i="9"/>
  <c r="J5843" i="9"/>
  <c r="I5843" i="9" s="1"/>
  <c r="K5843" i="9"/>
  <c r="J5844" i="9"/>
  <c r="I5844" i="9" s="1"/>
  <c r="K5844" i="9"/>
  <c r="J5845" i="9"/>
  <c r="I5845" i="9" s="1"/>
  <c r="K5845" i="9"/>
  <c r="J5846" i="9"/>
  <c r="I5846" i="9" s="1"/>
  <c r="K5846" i="9"/>
  <c r="J5847" i="9"/>
  <c r="I5847" i="9" s="1"/>
  <c r="K5847" i="9"/>
  <c r="J5848" i="9"/>
  <c r="I5848" i="9" s="1"/>
  <c r="K5848" i="9"/>
  <c r="J5849" i="9"/>
  <c r="I5849" i="9" s="1"/>
  <c r="K5849" i="9"/>
  <c r="I5850" i="9"/>
  <c r="J5850" i="9"/>
  <c r="K5850" i="9"/>
  <c r="J5851" i="9"/>
  <c r="I5851" i="9" s="1"/>
  <c r="K5851" i="9"/>
  <c r="I5852" i="9"/>
  <c r="J5852" i="9"/>
  <c r="K5852" i="9"/>
  <c r="J5853" i="9"/>
  <c r="I5853" i="9" s="1"/>
  <c r="K5853" i="9"/>
  <c r="I5854" i="9"/>
  <c r="J5854" i="9"/>
  <c r="K5854" i="9"/>
  <c r="J5855" i="9"/>
  <c r="I5855" i="9" s="1"/>
  <c r="K5855" i="9"/>
  <c r="J5856" i="9"/>
  <c r="I5856" i="9" s="1"/>
  <c r="K5856" i="9"/>
  <c r="J5857" i="9"/>
  <c r="I5857" i="9" s="1"/>
  <c r="K5857" i="9"/>
  <c r="J5858" i="9"/>
  <c r="I5858" i="9" s="1"/>
  <c r="K5858" i="9"/>
  <c r="J5859" i="9"/>
  <c r="I5859" i="9" s="1"/>
  <c r="K5859" i="9"/>
  <c r="J5860" i="9"/>
  <c r="I5860" i="9" s="1"/>
  <c r="K5860" i="9"/>
  <c r="J5861" i="9"/>
  <c r="I5861" i="9" s="1"/>
  <c r="K5861" i="9"/>
  <c r="J5862" i="9"/>
  <c r="I5862" i="9" s="1"/>
  <c r="K5862" i="9"/>
  <c r="J5863" i="9"/>
  <c r="I5863" i="9" s="1"/>
  <c r="K5863" i="9"/>
  <c r="J5864" i="9"/>
  <c r="I5864" i="9" s="1"/>
  <c r="K5864" i="9"/>
  <c r="J5865" i="9"/>
  <c r="I5865" i="9" s="1"/>
  <c r="K5865" i="9"/>
  <c r="I5866" i="9"/>
  <c r="J5866" i="9"/>
  <c r="K5866" i="9"/>
  <c r="J5867" i="9"/>
  <c r="I5867" i="9" s="1"/>
  <c r="K5867" i="9"/>
  <c r="I5868" i="9"/>
  <c r="J5868" i="9"/>
  <c r="K5868" i="9"/>
  <c r="J5869" i="9"/>
  <c r="I5869" i="9" s="1"/>
  <c r="K5869" i="9"/>
  <c r="I5870" i="9"/>
  <c r="J5870" i="9"/>
  <c r="K5870" i="9"/>
  <c r="J5871" i="9"/>
  <c r="I5871" i="9" s="1"/>
  <c r="K5871" i="9"/>
  <c r="J5872" i="9"/>
  <c r="I5872" i="9" s="1"/>
  <c r="K5872" i="9"/>
  <c r="J5873" i="9"/>
  <c r="I5873" i="9" s="1"/>
  <c r="K5873" i="9"/>
  <c r="J5874" i="9"/>
  <c r="I5874" i="9" s="1"/>
  <c r="K5874" i="9"/>
  <c r="J5875" i="9"/>
  <c r="I5875" i="9" s="1"/>
  <c r="K5875" i="9"/>
  <c r="J5876" i="9"/>
  <c r="I5876" i="9" s="1"/>
  <c r="K5876" i="9"/>
  <c r="J5877" i="9"/>
  <c r="I5877" i="9" s="1"/>
  <c r="K5877" i="9"/>
  <c r="J5878" i="9"/>
  <c r="I5878" i="9" s="1"/>
  <c r="K5878" i="9"/>
  <c r="J5879" i="9"/>
  <c r="I5879" i="9" s="1"/>
  <c r="K5879" i="9"/>
  <c r="J5880" i="9"/>
  <c r="I5880" i="9" s="1"/>
  <c r="K5880" i="9"/>
  <c r="J5881" i="9"/>
  <c r="I5881" i="9" s="1"/>
  <c r="K5881" i="9"/>
  <c r="I5882" i="9"/>
  <c r="J5882" i="9"/>
  <c r="K5882" i="9"/>
  <c r="J5883" i="9"/>
  <c r="I5883" i="9" s="1"/>
  <c r="K5883" i="9"/>
  <c r="I5884" i="9"/>
  <c r="J5884" i="9"/>
  <c r="K5884" i="9"/>
  <c r="J5885" i="9"/>
  <c r="I5885" i="9" s="1"/>
  <c r="K5885" i="9"/>
  <c r="I5886" i="9"/>
  <c r="J5886" i="9"/>
  <c r="K5886" i="9"/>
  <c r="J5887" i="9"/>
  <c r="I5887" i="9" s="1"/>
  <c r="K5887" i="9"/>
  <c r="J5888" i="9"/>
  <c r="I5888" i="9" s="1"/>
  <c r="K5888" i="9"/>
  <c r="J5889" i="9"/>
  <c r="I5889" i="9" s="1"/>
  <c r="K5889" i="9"/>
  <c r="J5890" i="9"/>
  <c r="I5890" i="9" s="1"/>
  <c r="K5890" i="9"/>
  <c r="J5891" i="9"/>
  <c r="I5891" i="9" s="1"/>
  <c r="K5891" i="9"/>
  <c r="J5892" i="9"/>
  <c r="I5892" i="9" s="1"/>
  <c r="K5892" i="9"/>
  <c r="J5893" i="9"/>
  <c r="I5893" i="9" s="1"/>
  <c r="K5893" i="9"/>
  <c r="J5894" i="9"/>
  <c r="I5894" i="9" s="1"/>
  <c r="K5894" i="9"/>
  <c r="J5895" i="9"/>
  <c r="I5895" i="9" s="1"/>
  <c r="K5895" i="9"/>
  <c r="J5896" i="9"/>
  <c r="I5896" i="9" s="1"/>
  <c r="K5896" i="9"/>
  <c r="J5897" i="9"/>
  <c r="I5897" i="9" s="1"/>
  <c r="K5897" i="9"/>
  <c r="I5898" i="9"/>
  <c r="J5898" i="9"/>
  <c r="K5898" i="9"/>
  <c r="J5899" i="9"/>
  <c r="I5899" i="9" s="1"/>
  <c r="K5899" i="9"/>
  <c r="I5900" i="9"/>
  <c r="J5900" i="9"/>
  <c r="K5900" i="9"/>
  <c r="J5901" i="9"/>
  <c r="I5901" i="9" s="1"/>
  <c r="K5901" i="9"/>
  <c r="I5902" i="9"/>
  <c r="J5902" i="9"/>
  <c r="K5902" i="9"/>
  <c r="J5903" i="9"/>
  <c r="I5903" i="9" s="1"/>
  <c r="K5903" i="9"/>
  <c r="J5904" i="9"/>
  <c r="I5904" i="9" s="1"/>
  <c r="K5904" i="9"/>
  <c r="J5905" i="9"/>
  <c r="I5905" i="9" s="1"/>
  <c r="K5905" i="9"/>
  <c r="J5906" i="9"/>
  <c r="I5906" i="9" s="1"/>
  <c r="K5906" i="9"/>
  <c r="J5907" i="9"/>
  <c r="I5907" i="9" s="1"/>
  <c r="K5907" i="9"/>
  <c r="J5908" i="9"/>
  <c r="I5908" i="9" s="1"/>
  <c r="K5908" i="9"/>
  <c r="J5909" i="9"/>
  <c r="I5909" i="9" s="1"/>
  <c r="K5909" i="9"/>
  <c r="J5910" i="9"/>
  <c r="I5910" i="9" s="1"/>
  <c r="K5910" i="9"/>
  <c r="J5911" i="9"/>
  <c r="I5911" i="9" s="1"/>
  <c r="K5911" i="9"/>
  <c r="J5912" i="9"/>
  <c r="I5912" i="9" s="1"/>
  <c r="K5912" i="9"/>
  <c r="J5913" i="9"/>
  <c r="I5913" i="9" s="1"/>
  <c r="K5913" i="9"/>
  <c r="I5914" i="9"/>
  <c r="J5914" i="9"/>
  <c r="K5914" i="9"/>
  <c r="J5915" i="9"/>
  <c r="I5915" i="9" s="1"/>
  <c r="K5915" i="9"/>
  <c r="I5916" i="9"/>
  <c r="J5916" i="9"/>
  <c r="K5916" i="9"/>
  <c r="J5917" i="9"/>
  <c r="I5917" i="9" s="1"/>
  <c r="K5917" i="9"/>
  <c r="I5918" i="9"/>
  <c r="J5918" i="9"/>
  <c r="K5918" i="9"/>
  <c r="J5919" i="9"/>
  <c r="I5919" i="9" s="1"/>
  <c r="K5919" i="9"/>
  <c r="J5920" i="9"/>
  <c r="I5920" i="9" s="1"/>
  <c r="K5920" i="9"/>
  <c r="J5921" i="9"/>
  <c r="I5921" i="9" s="1"/>
  <c r="K5921" i="9"/>
  <c r="J5922" i="9"/>
  <c r="I5922" i="9" s="1"/>
  <c r="K5922" i="9"/>
  <c r="J5923" i="9"/>
  <c r="I5923" i="9" s="1"/>
  <c r="K5923" i="9"/>
  <c r="J5924" i="9"/>
  <c r="I5924" i="9" s="1"/>
  <c r="K5924" i="9"/>
  <c r="J5925" i="9"/>
  <c r="I5925" i="9" s="1"/>
  <c r="K5925" i="9"/>
  <c r="J5926" i="9"/>
  <c r="I5926" i="9" s="1"/>
  <c r="K5926" i="9"/>
  <c r="J5927" i="9"/>
  <c r="I5927" i="9" s="1"/>
  <c r="K5927" i="9"/>
  <c r="J5928" i="9"/>
  <c r="I5928" i="9" s="1"/>
  <c r="K5928" i="9"/>
  <c r="J5929" i="9"/>
  <c r="I5929" i="9" s="1"/>
  <c r="K5929" i="9"/>
  <c r="J5930" i="9"/>
  <c r="I5930" i="9" s="1"/>
  <c r="K5930" i="9"/>
  <c r="J5931" i="9"/>
  <c r="I5931" i="9" s="1"/>
  <c r="K5931" i="9"/>
  <c r="J5932" i="9"/>
  <c r="I5932" i="9" s="1"/>
  <c r="K5932" i="9"/>
  <c r="I5933" i="9"/>
  <c r="J5933" i="9"/>
  <c r="K5933" i="9"/>
  <c r="J5934" i="9"/>
  <c r="I5934" i="9" s="1"/>
  <c r="K5934" i="9"/>
  <c r="I5935" i="9"/>
  <c r="J5935" i="9"/>
  <c r="K5935" i="9"/>
  <c r="J5936" i="9"/>
  <c r="I5936" i="9" s="1"/>
  <c r="K5936" i="9"/>
  <c r="I5937" i="9"/>
  <c r="J5937" i="9"/>
  <c r="K5937" i="9"/>
  <c r="J5938" i="9"/>
  <c r="I5938" i="9" s="1"/>
  <c r="K5938" i="9"/>
  <c r="J5939" i="9"/>
  <c r="I5939" i="9" s="1"/>
  <c r="K5939" i="9"/>
  <c r="J5940" i="9"/>
  <c r="I5940" i="9" s="1"/>
  <c r="K5940" i="9"/>
  <c r="J5941" i="9"/>
  <c r="I5941" i="9" s="1"/>
  <c r="K5941" i="9"/>
  <c r="J5942" i="9"/>
  <c r="I5942" i="9" s="1"/>
  <c r="K5942" i="9"/>
  <c r="J5943" i="9"/>
  <c r="I5943" i="9" s="1"/>
  <c r="K5943" i="9"/>
  <c r="J5944" i="9"/>
  <c r="I5944" i="9" s="1"/>
  <c r="K5944" i="9"/>
  <c r="J5945" i="9"/>
  <c r="I5945" i="9" s="1"/>
  <c r="K5945" i="9"/>
  <c r="J5946" i="9"/>
  <c r="I5946" i="9" s="1"/>
  <c r="K5946" i="9"/>
  <c r="J5947" i="9"/>
  <c r="I5947" i="9" s="1"/>
  <c r="K5947" i="9"/>
  <c r="J5948" i="9"/>
  <c r="I5948" i="9" s="1"/>
  <c r="K5948" i="9"/>
  <c r="I5949" i="9"/>
  <c r="J5949" i="9"/>
  <c r="K5949" i="9"/>
  <c r="J5950" i="9"/>
  <c r="I5950" i="9" s="1"/>
  <c r="K5950" i="9"/>
  <c r="I5951" i="9"/>
  <c r="J5951" i="9"/>
  <c r="K5951" i="9"/>
  <c r="J5952" i="9"/>
  <c r="I5952" i="9" s="1"/>
  <c r="K5952" i="9"/>
  <c r="I5953" i="9"/>
  <c r="J5953" i="9"/>
  <c r="K5953" i="9"/>
  <c r="J5954" i="9"/>
  <c r="I5954" i="9" s="1"/>
  <c r="K5954" i="9"/>
  <c r="J5955" i="9"/>
  <c r="I5955" i="9" s="1"/>
  <c r="K5955" i="9"/>
  <c r="J5956" i="9"/>
  <c r="I5956" i="9" s="1"/>
  <c r="K5956" i="9"/>
  <c r="J5957" i="9"/>
  <c r="I5957" i="9" s="1"/>
  <c r="K5957" i="9"/>
  <c r="J5958" i="9"/>
  <c r="I5958" i="9" s="1"/>
  <c r="K5958" i="9"/>
  <c r="J5959" i="9"/>
  <c r="I5959" i="9" s="1"/>
  <c r="K5959" i="9"/>
  <c r="J5960" i="9"/>
  <c r="I5960" i="9" s="1"/>
  <c r="K5960" i="9"/>
  <c r="J5961" i="9"/>
  <c r="I5961" i="9" s="1"/>
  <c r="K5961" i="9"/>
  <c r="J5962" i="9"/>
  <c r="I5962" i="9" s="1"/>
  <c r="K5962" i="9"/>
  <c r="J5963" i="9"/>
  <c r="I5963" i="9" s="1"/>
  <c r="K5963" i="9"/>
  <c r="J5964" i="9"/>
  <c r="I5964" i="9" s="1"/>
  <c r="K5964" i="9"/>
  <c r="I5965" i="9"/>
  <c r="J5965" i="9"/>
  <c r="K5965" i="9"/>
  <c r="J5966" i="9"/>
  <c r="I5966" i="9" s="1"/>
  <c r="K5966" i="9"/>
  <c r="I5967" i="9"/>
  <c r="J5967" i="9"/>
  <c r="K5967" i="9"/>
  <c r="J5968" i="9"/>
  <c r="I5968" i="9" s="1"/>
  <c r="K5968" i="9"/>
  <c r="I5969" i="9"/>
  <c r="J5969" i="9"/>
  <c r="K5969" i="9"/>
  <c r="J5970" i="9"/>
  <c r="I5970" i="9" s="1"/>
  <c r="K5970" i="9"/>
  <c r="J5971" i="9"/>
  <c r="I5971" i="9" s="1"/>
  <c r="K5971" i="9"/>
  <c r="J5972" i="9"/>
  <c r="I5972" i="9" s="1"/>
  <c r="K5972" i="9"/>
  <c r="J5973" i="9"/>
  <c r="I5973" i="9" s="1"/>
  <c r="K5973" i="9"/>
  <c r="J5974" i="9"/>
  <c r="I5974" i="9" s="1"/>
  <c r="K5974" i="9"/>
  <c r="J5975" i="9"/>
  <c r="I5975" i="9" s="1"/>
  <c r="K5975" i="9"/>
  <c r="J5976" i="9"/>
  <c r="I5976" i="9" s="1"/>
  <c r="K5976" i="9"/>
  <c r="J5977" i="9"/>
  <c r="I5977" i="9" s="1"/>
  <c r="K5977" i="9"/>
  <c r="J5978" i="9"/>
  <c r="I5978" i="9" s="1"/>
  <c r="K5978" i="9"/>
  <c r="J5979" i="9"/>
  <c r="I5979" i="9" s="1"/>
  <c r="K5979" i="9"/>
  <c r="J5980" i="9"/>
  <c r="I5980" i="9" s="1"/>
  <c r="K5980" i="9"/>
  <c r="I5981" i="9"/>
  <c r="J5981" i="9"/>
  <c r="K5981" i="9"/>
  <c r="J5982" i="9"/>
  <c r="I5982" i="9" s="1"/>
  <c r="K5982" i="9"/>
  <c r="I5983" i="9"/>
  <c r="J5983" i="9"/>
  <c r="K5983" i="9"/>
  <c r="J5984" i="9"/>
  <c r="I5984" i="9" s="1"/>
  <c r="K5984" i="9"/>
  <c r="I5985" i="9"/>
  <c r="J5985" i="9"/>
  <c r="K5985" i="9"/>
  <c r="J5986" i="9"/>
  <c r="I5986" i="9" s="1"/>
  <c r="K5986" i="9"/>
  <c r="J5987" i="9"/>
  <c r="I5987" i="9" s="1"/>
  <c r="K5987" i="9"/>
  <c r="J5988" i="9"/>
  <c r="I5988" i="9" s="1"/>
  <c r="K5988" i="9"/>
  <c r="J5989" i="9"/>
  <c r="I5989" i="9" s="1"/>
  <c r="K5989" i="9"/>
  <c r="J5990" i="9"/>
  <c r="I5990" i="9" s="1"/>
  <c r="K5990" i="9"/>
  <c r="J5991" i="9"/>
  <c r="I5991" i="9" s="1"/>
  <c r="K5991" i="9"/>
  <c r="J5992" i="9"/>
  <c r="I5992" i="9" s="1"/>
  <c r="K5992" i="9"/>
  <c r="J5993" i="9"/>
  <c r="I5993" i="9" s="1"/>
  <c r="K5993" i="9"/>
  <c r="J5994" i="9"/>
  <c r="I5994" i="9" s="1"/>
  <c r="K5994" i="9"/>
  <c r="J5995" i="9"/>
  <c r="I5995" i="9" s="1"/>
  <c r="K5995" i="9"/>
  <c r="J5996" i="9"/>
  <c r="I5996" i="9" s="1"/>
  <c r="K5996" i="9"/>
  <c r="I5997" i="9"/>
  <c r="J5997" i="9"/>
  <c r="K5997" i="9"/>
  <c r="J5998" i="9"/>
  <c r="I5998" i="9" s="1"/>
  <c r="K5998" i="9"/>
  <c r="I5999" i="9"/>
  <c r="J5999" i="9"/>
  <c r="K5999" i="9"/>
  <c r="J6000" i="9"/>
  <c r="I6000" i="9" s="1"/>
  <c r="K6000" i="9"/>
  <c r="I6001" i="9"/>
  <c r="J6001" i="9"/>
  <c r="K6001" i="9"/>
  <c r="J6002" i="9"/>
  <c r="I6002" i="9" s="1"/>
  <c r="K6002" i="9"/>
  <c r="J6003" i="9"/>
  <c r="I6003" i="9" s="1"/>
  <c r="K6003" i="9"/>
  <c r="J6004" i="9"/>
  <c r="I6004" i="9" s="1"/>
  <c r="K6004" i="9"/>
  <c r="J6005" i="9"/>
  <c r="I6005" i="9" s="1"/>
  <c r="K6005" i="9"/>
  <c r="J6006" i="9"/>
  <c r="I6006" i="9" s="1"/>
  <c r="K6006" i="9"/>
  <c r="J6007" i="9"/>
  <c r="I6007" i="9" s="1"/>
  <c r="K6007" i="9"/>
  <c r="J6008" i="9"/>
  <c r="I6008" i="9" s="1"/>
  <c r="K6008" i="9"/>
  <c r="J6009" i="9"/>
  <c r="I6009" i="9" s="1"/>
  <c r="K6009" i="9"/>
  <c r="J6010" i="9"/>
  <c r="I6010" i="9" s="1"/>
  <c r="K6010" i="9"/>
  <c r="J6011" i="9"/>
  <c r="I6011" i="9" s="1"/>
  <c r="K6011" i="9"/>
  <c r="J6012" i="9"/>
  <c r="I6012" i="9" s="1"/>
  <c r="K6012" i="9"/>
  <c r="I6013" i="9"/>
  <c r="J6013" i="9"/>
  <c r="K6013" i="9"/>
  <c r="J6014" i="9"/>
  <c r="I6014" i="9" s="1"/>
  <c r="K6014" i="9"/>
  <c r="I6015" i="9"/>
  <c r="J6015" i="9"/>
  <c r="K6015" i="9"/>
  <c r="J6016" i="9"/>
  <c r="I6016" i="9" s="1"/>
  <c r="K6016" i="9"/>
  <c r="I6017" i="9"/>
  <c r="J6017" i="9"/>
  <c r="K6017" i="9"/>
  <c r="J6018" i="9"/>
  <c r="I6018" i="9" s="1"/>
  <c r="K6018" i="9"/>
  <c r="J6019" i="9"/>
  <c r="I6019" i="9" s="1"/>
  <c r="K6019" i="9"/>
  <c r="J6020" i="9"/>
  <c r="I6020" i="9" s="1"/>
  <c r="K6020" i="9"/>
  <c r="J6021" i="9"/>
  <c r="I6021" i="9" s="1"/>
  <c r="K6021" i="9"/>
  <c r="J6022" i="9"/>
  <c r="I6022" i="9" s="1"/>
  <c r="K6022" i="9"/>
  <c r="J6023" i="9"/>
  <c r="I6023" i="9" s="1"/>
  <c r="K6023" i="9"/>
  <c r="J6024" i="9"/>
  <c r="I6024" i="9" s="1"/>
  <c r="K6024" i="9"/>
  <c r="J6025" i="9"/>
  <c r="I6025" i="9" s="1"/>
  <c r="K6025" i="9"/>
  <c r="J6026" i="9"/>
  <c r="I6026" i="9" s="1"/>
  <c r="K6026" i="9"/>
  <c r="J6027" i="9"/>
  <c r="I6027" i="9" s="1"/>
  <c r="K6027" i="9"/>
  <c r="J6028" i="9"/>
  <c r="I6028" i="9" s="1"/>
  <c r="K6028" i="9"/>
  <c r="I6029" i="9"/>
  <c r="J6029" i="9"/>
  <c r="K6029" i="9"/>
  <c r="J6030" i="9"/>
  <c r="I6030" i="9" s="1"/>
  <c r="K6030" i="9"/>
  <c r="I6031" i="9"/>
  <c r="J6031" i="9"/>
  <c r="K6031" i="9"/>
  <c r="J6032" i="9"/>
  <c r="I6032" i="9" s="1"/>
  <c r="K6032" i="9"/>
  <c r="I6033" i="9"/>
  <c r="J6033" i="9"/>
  <c r="K6033" i="9"/>
  <c r="J6034" i="9"/>
  <c r="I6034" i="9" s="1"/>
  <c r="K6034" i="9"/>
  <c r="J6035" i="9"/>
  <c r="I6035" i="9" s="1"/>
  <c r="K6035" i="9"/>
  <c r="J6036" i="9"/>
  <c r="I6036" i="9" s="1"/>
  <c r="K6036" i="9"/>
  <c r="J6037" i="9"/>
  <c r="I6037" i="9" s="1"/>
  <c r="K6037" i="9"/>
  <c r="J6038" i="9"/>
  <c r="I6038" i="9" s="1"/>
  <c r="K6038" i="9"/>
  <c r="J6039" i="9"/>
  <c r="I6039" i="9" s="1"/>
  <c r="K6039" i="9"/>
  <c r="J6040" i="9"/>
  <c r="I6040" i="9" s="1"/>
  <c r="K6040" i="9"/>
  <c r="J6041" i="9"/>
  <c r="I6041" i="9" s="1"/>
  <c r="K6041" i="9"/>
  <c r="J6042" i="9"/>
  <c r="I6042" i="9" s="1"/>
  <c r="K6042" i="9"/>
  <c r="J6043" i="9"/>
  <c r="I6043" i="9" s="1"/>
  <c r="K6043" i="9"/>
  <c r="J6044" i="9"/>
  <c r="I6044" i="9" s="1"/>
  <c r="K6044" i="9"/>
  <c r="I6045" i="9"/>
  <c r="J6045" i="9"/>
  <c r="K6045" i="9"/>
  <c r="J6046" i="9"/>
  <c r="I6046" i="9" s="1"/>
  <c r="K6046" i="9"/>
  <c r="I6047" i="9"/>
  <c r="J6047" i="9"/>
  <c r="K6047" i="9"/>
  <c r="J6048" i="9"/>
  <c r="I6048" i="9" s="1"/>
  <c r="K6048" i="9"/>
  <c r="I6049" i="9"/>
  <c r="J6049" i="9"/>
  <c r="K6049" i="9"/>
  <c r="J6050" i="9"/>
  <c r="I6050" i="9" s="1"/>
  <c r="K6050" i="9"/>
  <c r="J6051" i="9"/>
  <c r="I6051" i="9" s="1"/>
  <c r="K6051" i="9"/>
  <c r="J6052" i="9"/>
  <c r="I6052" i="9" s="1"/>
  <c r="K6052" i="9"/>
  <c r="J6053" i="9"/>
  <c r="I6053" i="9" s="1"/>
  <c r="K6053" i="9"/>
  <c r="J6054" i="9"/>
  <c r="I6054" i="9" s="1"/>
  <c r="K6054" i="9"/>
  <c r="J6055" i="9"/>
  <c r="I6055" i="9" s="1"/>
  <c r="K6055" i="9"/>
  <c r="J6056" i="9"/>
  <c r="I6056" i="9" s="1"/>
  <c r="K6056" i="9"/>
  <c r="J6057" i="9"/>
  <c r="I6057" i="9" s="1"/>
  <c r="K6057" i="9"/>
  <c r="J6058" i="9"/>
  <c r="I6058" i="9" s="1"/>
  <c r="K6058" i="9"/>
  <c r="J6059" i="9"/>
  <c r="I6059" i="9" s="1"/>
  <c r="K6059" i="9"/>
  <c r="J6060" i="9"/>
  <c r="I6060" i="9" s="1"/>
  <c r="K6060" i="9"/>
  <c r="I6061" i="9"/>
  <c r="J6061" i="9"/>
  <c r="K6061" i="9"/>
  <c r="J6062" i="9"/>
  <c r="I6062" i="9" s="1"/>
  <c r="K6062" i="9"/>
  <c r="I6063" i="9"/>
  <c r="J6063" i="9"/>
  <c r="K6063" i="9"/>
  <c r="J6064" i="9"/>
  <c r="I6064" i="9" s="1"/>
  <c r="K6064" i="9"/>
  <c r="I6065" i="9"/>
  <c r="J6065" i="9"/>
  <c r="K6065" i="9"/>
  <c r="J6066" i="9"/>
  <c r="I6066" i="9" s="1"/>
  <c r="K6066" i="9"/>
  <c r="J6067" i="9"/>
  <c r="I6067" i="9" s="1"/>
  <c r="K6067" i="9"/>
  <c r="J6068" i="9"/>
  <c r="I6068" i="9" s="1"/>
  <c r="K6068" i="9"/>
  <c r="J6069" i="9"/>
  <c r="I6069" i="9" s="1"/>
  <c r="K6069" i="9"/>
  <c r="J6070" i="9"/>
  <c r="I6070" i="9" s="1"/>
  <c r="K6070" i="9"/>
  <c r="J6071" i="9"/>
  <c r="I6071" i="9" s="1"/>
  <c r="K6071" i="9"/>
  <c r="J6072" i="9"/>
  <c r="I6072" i="9" s="1"/>
  <c r="K6072" i="9"/>
  <c r="I6073" i="9"/>
  <c r="J6073" i="9"/>
  <c r="K6073" i="9"/>
  <c r="J6074" i="9"/>
  <c r="I6074" i="9" s="1"/>
  <c r="K6074" i="9"/>
  <c r="J6075" i="9"/>
  <c r="I6075" i="9" s="1"/>
  <c r="K6075" i="9"/>
  <c r="J6076" i="9"/>
  <c r="I6076" i="9" s="1"/>
  <c r="K6076" i="9"/>
  <c r="I6077" i="9"/>
  <c r="J6077" i="9"/>
  <c r="K6077" i="9"/>
  <c r="J6078" i="9"/>
  <c r="I6078" i="9" s="1"/>
  <c r="K6078" i="9"/>
  <c r="I6079" i="9"/>
  <c r="J6079" i="9"/>
  <c r="K6079" i="9"/>
  <c r="J6080" i="9"/>
  <c r="I6080" i="9" s="1"/>
  <c r="K6080" i="9"/>
  <c r="I6081" i="9"/>
  <c r="J6081" i="9"/>
  <c r="K6081" i="9"/>
  <c r="J6082" i="9"/>
  <c r="I6082" i="9" s="1"/>
  <c r="K6082" i="9"/>
  <c r="J6083" i="9"/>
  <c r="I6083" i="9" s="1"/>
  <c r="K6083" i="9"/>
  <c r="J6084" i="9"/>
  <c r="I6084" i="9" s="1"/>
  <c r="K6084" i="9"/>
  <c r="J6085" i="9"/>
  <c r="I6085" i="9" s="1"/>
  <c r="K6085" i="9"/>
  <c r="J6086" i="9"/>
  <c r="I6086" i="9" s="1"/>
  <c r="K6086" i="9"/>
  <c r="J6087" i="9"/>
  <c r="I6087" i="9" s="1"/>
  <c r="K6087" i="9"/>
  <c r="J6088" i="9"/>
  <c r="I6088" i="9" s="1"/>
  <c r="K6088" i="9"/>
  <c r="I6089" i="9"/>
  <c r="J6089" i="9"/>
  <c r="K6089" i="9"/>
  <c r="J6090" i="9"/>
  <c r="I6090" i="9" s="1"/>
  <c r="K6090" i="9"/>
  <c r="J6091" i="9"/>
  <c r="I6091" i="9" s="1"/>
  <c r="K6091" i="9"/>
  <c r="J6092" i="9"/>
  <c r="I6092" i="9" s="1"/>
  <c r="K6092" i="9"/>
  <c r="I6093" i="9"/>
  <c r="J6093" i="9"/>
  <c r="K6093" i="9"/>
  <c r="J6094" i="9"/>
  <c r="I6094" i="9" s="1"/>
  <c r="K6094" i="9"/>
  <c r="I6095" i="9"/>
  <c r="J6095" i="9"/>
  <c r="K6095" i="9"/>
  <c r="J6096" i="9"/>
  <c r="I6096" i="9" s="1"/>
  <c r="K6096" i="9"/>
  <c r="I6097" i="9"/>
  <c r="J6097" i="9"/>
  <c r="K6097" i="9"/>
  <c r="J6098" i="9"/>
  <c r="I6098" i="9" s="1"/>
  <c r="K6098" i="9"/>
  <c r="J6099" i="9"/>
  <c r="I6099" i="9" s="1"/>
  <c r="K6099" i="9"/>
  <c r="J6100" i="9"/>
  <c r="I6100" i="9" s="1"/>
  <c r="K6100" i="9"/>
  <c r="J6101" i="9"/>
  <c r="I6101" i="9" s="1"/>
  <c r="K6101" i="9"/>
  <c r="J6102" i="9"/>
  <c r="I6102" i="9" s="1"/>
  <c r="K6102" i="9"/>
  <c r="J6103" i="9"/>
  <c r="I6103" i="9" s="1"/>
  <c r="K6103" i="9"/>
  <c r="J6104" i="9"/>
  <c r="I6104" i="9" s="1"/>
  <c r="K6104" i="9"/>
  <c r="I6105" i="9"/>
  <c r="J6105" i="9"/>
  <c r="K6105" i="9"/>
  <c r="J6106" i="9"/>
  <c r="I6106" i="9" s="1"/>
  <c r="K6106" i="9"/>
  <c r="J6107" i="9"/>
  <c r="I6107" i="9" s="1"/>
  <c r="K6107" i="9"/>
  <c r="J6108" i="9"/>
  <c r="I6108" i="9" s="1"/>
  <c r="K6108" i="9"/>
  <c r="I6109" i="9"/>
  <c r="J6109" i="9"/>
  <c r="K6109" i="9"/>
  <c r="J6110" i="9"/>
  <c r="I6110" i="9" s="1"/>
  <c r="K6110" i="9"/>
  <c r="I6111" i="9"/>
  <c r="J6111" i="9"/>
  <c r="K6111" i="9"/>
  <c r="J6112" i="9"/>
  <c r="I6112" i="9" s="1"/>
  <c r="K6112" i="9"/>
  <c r="I6113" i="9"/>
  <c r="J6113" i="9"/>
  <c r="K6113" i="9"/>
  <c r="J6114" i="9"/>
  <c r="I6114" i="9" s="1"/>
  <c r="K6114" i="9"/>
  <c r="J6115" i="9"/>
  <c r="I6115" i="9" s="1"/>
  <c r="K6115" i="9"/>
  <c r="J6116" i="9"/>
  <c r="I6116" i="9" s="1"/>
  <c r="K6116" i="9"/>
  <c r="J6117" i="9"/>
  <c r="I6117" i="9" s="1"/>
  <c r="K6117" i="9"/>
  <c r="J6118" i="9"/>
  <c r="I6118" i="9" s="1"/>
  <c r="K6118" i="9"/>
  <c r="J6119" i="9"/>
  <c r="I6119" i="9" s="1"/>
  <c r="K6119" i="9"/>
  <c r="J6120" i="9"/>
  <c r="I6120" i="9" s="1"/>
  <c r="K6120" i="9"/>
  <c r="I6121" i="9"/>
  <c r="J6121" i="9"/>
  <c r="K6121" i="9"/>
  <c r="J6122" i="9"/>
  <c r="I6122" i="9" s="1"/>
  <c r="K6122" i="9"/>
  <c r="J6123" i="9"/>
  <c r="I6123" i="9" s="1"/>
  <c r="K6123" i="9"/>
  <c r="J6124" i="9"/>
  <c r="I6124" i="9" s="1"/>
  <c r="K6124" i="9"/>
  <c r="I6125" i="9"/>
  <c r="J6125" i="9"/>
  <c r="K6125" i="9"/>
  <c r="J6126" i="9"/>
  <c r="I6126" i="9" s="1"/>
  <c r="K6126" i="9"/>
  <c r="I6127" i="9"/>
  <c r="J6127" i="9"/>
  <c r="K6127" i="9"/>
  <c r="J6128" i="9"/>
  <c r="I6128" i="9" s="1"/>
  <c r="K6128" i="9"/>
  <c r="I6129" i="9"/>
  <c r="J6129" i="9"/>
  <c r="K6129" i="9"/>
  <c r="J6130" i="9"/>
  <c r="I6130" i="9" s="1"/>
  <c r="K6130" i="9"/>
  <c r="J6131" i="9"/>
  <c r="I6131" i="9" s="1"/>
  <c r="K6131" i="9"/>
  <c r="J6132" i="9"/>
  <c r="I6132" i="9" s="1"/>
  <c r="K6132" i="9"/>
  <c r="J6133" i="9"/>
  <c r="I6133" i="9" s="1"/>
  <c r="K6133" i="9"/>
  <c r="J6134" i="9"/>
  <c r="I6134" i="9" s="1"/>
  <c r="K6134" i="9"/>
  <c r="J6135" i="9"/>
  <c r="I6135" i="9" s="1"/>
  <c r="K6135" i="9"/>
  <c r="J6136" i="9"/>
  <c r="I6136" i="9" s="1"/>
  <c r="K6136" i="9"/>
  <c r="I6137" i="9"/>
  <c r="J6137" i="9"/>
  <c r="K6137" i="9"/>
  <c r="J6138" i="9"/>
  <c r="I6138" i="9" s="1"/>
  <c r="K6138" i="9"/>
  <c r="J6139" i="9"/>
  <c r="I6139" i="9" s="1"/>
  <c r="K6139" i="9"/>
  <c r="J6140" i="9"/>
  <c r="I6140" i="9" s="1"/>
  <c r="K6140" i="9"/>
  <c r="I6141" i="9"/>
  <c r="J6141" i="9"/>
  <c r="K6141" i="9"/>
  <c r="J6142" i="9"/>
  <c r="I6142" i="9" s="1"/>
  <c r="K6142" i="9"/>
  <c r="I6143" i="9"/>
  <c r="J6143" i="9"/>
  <c r="K6143" i="9"/>
  <c r="J6144" i="9"/>
  <c r="I6144" i="9" s="1"/>
  <c r="K6144" i="9"/>
  <c r="I6145" i="9"/>
  <c r="J6145" i="9"/>
  <c r="K6145" i="9"/>
  <c r="J6146" i="9"/>
  <c r="I6146" i="9" s="1"/>
  <c r="K6146" i="9"/>
  <c r="J6147" i="9"/>
  <c r="I6147" i="9" s="1"/>
  <c r="K6147" i="9"/>
  <c r="J6148" i="9"/>
  <c r="I6148" i="9" s="1"/>
  <c r="K6148" i="9"/>
  <c r="J6149" i="9"/>
  <c r="I6149" i="9" s="1"/>
  <c r="K6149" i="9"/>
  <c r="J6150" i="9"/>
  <c r="I6150" i="9" s="1"/>
  <c r="K6150" i="9"/>
  <c r="J6151" i="9"/>
  <c r="I6151" i="9" s="1"/>
  <c r="K6151" i="9"/>
  <c r="J6152" i="9"/>
  <c r="I6152" i="9" s="1"/>
  <c r="K6152" i="9"/>
  <c r="I6153" i="9"/>
  <c r="J6153" i="9"/>
  <c r="K6153" i="9"/>
  <c r="J6154" i="9"/>
  <c r="I6154" i="9" s="1"/>
  <c r="K6154" i="9"/>
  <c r="J6155" i="9"/>
  <c r="I6155" i="9" s="1"/>
  <c r="K6155" i="9"/>
  <c r="J6156" i="9"/>
  <c r="I6156" i="9" s="1"/>
  <c r="K6156" i="9"/>
  <c r="I6157" i="9"/>
  <c r="J6157" i="9"/>
  <c r="K6157" i="9"/>
  <c r="J6158" i="9"/>
  <c r="I6158" i="9" s="1"/>
  <c r="K6158" i="9"/>
  <c r="I6159" i="9"/>
  <c r="J6159" i="9"/>
  <c r="K6159" i="9"/>
  <c r="J6160" i="9"/>
  <c r="I6160" i="9" s="1"/>
  <c r="K6160" i="9"/>
  <c r="I6161" i="9"/>
  <c r="J6161" i="9"/>
  <c r="K6161" i="9"/>
  <c r="J6162" i="9"/>
  <c r="I6162" i="9" s="1"/>
  <c r="K6162" i="9"/>
  <c r="J6163" i="9"/>
  <c r="I6163" i="9" s="1"/>
  <c r="K6163" i="9"/>
  <c r="J6164" i="9"/>
  <c r="I6164" i="9" s="1"/>
  <c r="K6164" i="9"/>
  <c r="J6165" i="9"/>
  <c r="I6165" i="9" s="1"/>
  <c r="K6165" i="9"/>
  <c r="J6166" i="9"/>
  <c r="I6166" i="9" s="1"/>
  <c r="K6166" i="9"/>
  <c r="J6167" i="9"/>
  <c r="I6167" i="9" s="1"/>
  <c r="K6167" i="9"/>
  <c r="J6168" i="9"/>
  <c r="I6168" i="9" s="1"/>
  <c r="K6168" i="9"/>
  <c r="I6169" i="9"/>
  <c r="J6169" i="9"/>
  <c r="K6169" i="9"/>
  <c r="J6170" i="9"/>
  <c r="I6170" i="9" s="1"/>
  <c r="K6170" i="9"/>
  <c r="J6171" i="9"/>
  <c r="I6171" i="9" s="1"/>
  <c r="K6171" i="9"/>
  <c r="J6172" i="9"/>
  <c r="I6172" i="9" s="1"/>
  <c r="K6172" i="9"/>
  <c r="I6173" i="9"/>
  <c r="J6173" i="9"/>
  <c r="K6173" i="9"/>
  <c r="J6174" i="9"/>
  <c r="I6174" i="9" s="1"/>
  <c r="K6174" i="9"/>
  <c r="I6175" i="9"/>
  <c r="J6175" i="9"/>
  <c r="K6175" i="9"/>
  <c r="J6176" i="9"/>
  <c r="I6176" i="9" s="1"/>
  <c r="K6176" i="9"/>
  <c r="I6177" i="9"/>
  <c r="J6177" i="9"/>
  <c r="K6177" i="9"/>
  <c r="J6178" i="9"/>
  <c r="I6178" i="9" s="1"/>
  <c r="K6178" i="9"/>
  <c r="J6179" i="9"/>
  <c r="I6179" i="9" s="1"/>
  <c r="K6179" i="9"/>
  <c r="J6180" i="9"/>
  <c r="I6180" i="9" s="1"/>
  <c r="K6180" i="9"/>
  <c r="J6181" i="9"/>
  <c r="I6181" i="9" s="1"/>
  <c r="K6181" i="9"/>
  <c r="J6182" i="9"/>
  <c r="I6182" i="9" s="1"/>
  <c r="K6182" i="9"/>
  <c r="J6183" i="9"/>
  <c r="I6183" i="9" s="1"/>
  <c r="K6183" i="9"/>
  <c r="J6184" i="9"/>
  <c r="I6184" i="9" s="1"/>
  <c r="K6184" i="9"/>
  <c r="I6185" i="9"/>
  <c r="J6185" i="9"/>
  <c r="K6185" i="9"/>
  <c r="J6186" i="9"/>
  <c r="I6186" i="9" s="1"/>
  <c r="K6186" i="9"/>
  <c r="J6187" i="9"/>
  <c r="I6187" i="9" s="1"/>
  <c r="K6187" i="9"/>
  <c r="J6188" i="9"/>
  <c r="I6188" i="9" s="1"/>
  <c r="K6188" i="9"/>
  <c r="I6189" i="9"/>
  <c r="J6189" i="9"/>
  <c r="K6189" i="9"/>
  <c r="J6190" i="9"/>
  <c r="I6190" i="9" s="1"/>
  <c r="K6190" i="9"/>
  <c r="I6191" i="9"/>
  <c r="J6191" i="9"/>
  <c r="K6191" i="9"/>
  <c r="J6192" i="9"/>
  <c r="I6192" i="9" s="1"/>
  <c r="K6192" i="9"/>
  <c r="I6193" i="9"/>
  <c r="J6193" i="9"/>
  <c r="K6193" i="9"/>
  <c r="J6194" i="9"/>
  <c r="I6194" i="9" s="1"/>
  <c r="K6194" i="9"/>
  <c r="J6195" i="9"/>
  <c r="I6195" i="9" s="1"/>
  <c r="K6195" i="9"/>
  <c r="J6196" i="9"/>
  <c r="I6196" i="9" s="1"/>
  <c r="K6196" i="9"/>
  <c r="J6197" i="9"/>
  <c r="I6197" i="9" s="1"/>
  <c r="K6197" i="9"/>
  <c r="J6198" i="9"/>
  <c r="I6198" i="9" s="1"/>
  <c r="K6198" i="9"/>
  <c r="J6199" i="9"/>
  <c r="I6199" i="9" s="1"/>
  <c r="K6199" i="9"/>
  <c r="J6200" i="9"/>
  <c r="I6200" i="9" s="1"/>
  <c r="K6200" i="9"/>
  <c r="I6201" i="9"/>
  <c r="J6201" i="9"/>
  <c r="K6201" i="9"/>
  <c r="J6202" i="9"/>
  <c r="I6202" i="9" s="1"/>
  <c r="K6202" i="9"/>
  <c r="J6203" i="9"/>
  <c r="I6203" i="9" s="1"/>
  <c r="K6203" i="9"/>
  <c r="J6204" i="9"/>
  <c r="I6204" i="9" s="1"/>
  <c r="K6204" i="9"/>
  <c r="I6205" i="9"/>
  <c r="J6205" i="9"/>
  <c r="K6205" i="9"/>
  <c r="J6206" i="9"/>
  <c r="I6206" i="9" s="1"/>
  <c r="K6206" i="9"/>
  <c r="I6207" i="9"/>
  <c r="J6207" i="9"/>
  <c r="K6207" i="9"/>
  <c r="J6208" i="9"/>
  <c r="I6208" i="9" s="1"/>
  <c r="K6208" i="9"/>
  <c r="I6209" i="9"/>
  <c r="J6209" i="9"/>
  <c r="K6209" i="9"/>
  <c r="J6210" i="9"/>
  <c r="I6210" i="9" s="1"/>
  <c r="K6210" i="9"/>
  <c r="J6211" i="9"/>
  <c r="I6211" i="9" s="1"/>
  <c r="K6211" i="9"/>
  <c r="J6212" i="9"/>
  <c r="I6212" i="9" s="1"/>
  <c r="K6212" i="9"/>
  <c r="J6213" i="9"/>
  <c r="I6213" i="9" s="1"/>
  <c r="K6213" i="9"/>
  <c r="J6214" i="9"/>
  <c r="I6214" i="9" s="1"/>
  <c r="K6214" i="9"/>
  <c r="J6215" i="9"/>
  <c r="I6215" i="9" s="1"/>
  <c r="K6215" i="9"/>
  <c r="J6216" i="9"/>
  <c r="I6216" i="9" s="1"/>
  <c r="K6216" i="9"/>
  <c r="I6217" i="9"/>
  <c r="J6217" i="9"/>
  <c r="K6217" i="9"/>
  <c r="J6218" i="9"/>
  <c r="I6218" i="9" s="1"/>
  <c r="K6218" i="9"/>
  <c r="J6219" i="9"/>
  <c r="I6219" i="9" s="1"/>
  <c r="K6219" i="9"/>
  <c r="J6220" i="9"/>
  <c r="I6220" i="9" s="1"/>
  <c r="K6220" i="9"/>
  <c r="I6221" i="9"/>
  <c r="J6221" i="9"/>
  <c r="K6221" i="9"/>
  <c r="J6222" i="9"/>
  <c r="I6222" i="9" s="1"/>
  <c r="K6222" i="9"/>
  <c r="I6223" i="9"/>
  <c r="J6223" i="9"/>
  <c r="K6223" i="9"/>
  <c r="J6224" i="9"/>
  <c r="I6224" i="9" s="1"/>
  <c r="K6224" i="9"/>
  <c r="I6225" i="9"/>
  <c r="J6225" i="9"/>
  <c r="K6225" i="9"/>
  <c r="J6226" i="9"/>
  <c r="I6226" i="9" s="1"/>
  <c r="K6226" i="9"/>
  <c r="J6227" i="9"/>
  <c r="I6227" i="9" s="1"/>
  <c r="K6227" i="9"/>
  <c r="J6228" i="9"/>
  <c r="I6228" i="9" s="1"/>
  <c r="K6228" i="9"/>
  <c r="J6229" i="9"/>
  <c r="I6229" i="9" s="1"/>
  <c r="K6229" i="9"/>
  <c r="J6230" i="9"/>
  <c r="I6230" i="9" s="1"/>
  <c r="K6230" i="9"/>
  <c r="J6231" i="9"/>
  <c r="I6231" i="9" s="1"/>
  <c r="K6231" i="9"/>
  <c r="J6232" i="9"/>
  <c r="I6232" i="9" s="1"/>
  <c r="K6232" i="9"/>
  <c r="I6233" i="9"/>
  <c r="J6233" i="9"/>
  <c r="K6233" i="9"/>
  <c r="J6234" i="9"/>
  <c r="I6234" i="9" s="1"/>
  <c r="K6234" i="9"/>
  <c r="J6235" i="9"/>
  <c r="I6235" i="9" s="1"/>
  <c r="K6235" i="9"/>
  <c r="J6236" i="9"/>
  <c r="I6236" i="9" s="1"/>
  <c r="K6236" i="9"/>
  <c r="I6237" i="9"/>
  <c r="J6237" i="9"/>
  <c r="K6237" i="9"/>
  <c r="J6238" i="9"/>
  <c r="I6238" i="9" s="1"/>
  <c r="K6238" i="9"/>
  <c r="I6239" i="9"/>
  <c r="J6239" i="9"/>
  <c r="K6239" i="9"/>
  <c r="J6240" i="9"/>
  <c r="I6240" i="9" s="1"/>
  <c r="K6240" i="9"/>
  <c r="I6241" i="9"/>
  <c r="J6241" i="9"/>
  <c r="K6241" i="9"/>
  <c r="J6242" i="9"/>
  <c r="I6242" i="9" s="1"/>
  <c r="K6242" i="9"/>
  <c r="J6243" i="9"/>
  <c r="I6243" i="9" s="1"/>
  <c r="K6243" i="9"/>
  <c r="J6244" i="9"/>
  <c r="I6244" i="9" s="1"/>
  <c r="K6244" i="9"/>
  <c r="J6245" i="9"/>
  <c r="I6245" i="9" s="1"/>
  <c r="K6245" i="9"/>
  <c r="J6246" i="9"/>
  <c r="I6246" i="9" s="1"/>
  <c r="K6246" i="9"/>
  <c r="J6247" i="9"/>
  <c r="I6247" i="9" s="1"/>
  <c r="K6247" i="9"/>
  <c r="J6248" i="9"/>
  <c r="I6248" i="9" s="1"/>
  <c r="K6248" i="9"/>
  <c r="I6249" i="9"/>
  <c r="J6249" i="9"/>
  <c r="K6249" i="9"/>
  <c r="J6250" i="9"/>
  <c r="I6250" i="9" s="1"/>
  <c r="K6250" i="9"/>
  <c r="J6251" i="9"/>
  <c r="I6251" i="9" s="1"/>
  <c r="K6251" i="9"/>
  <c r="J6252" i="9"/>
  <c r="I6252" i="9" s="1"/>
  <c r="K6252" i="9"/>
  <c r="I6253" i="9"/>
  <c r="J6253" i="9"/>
  <c r="K6253" i="9"/>
  <c r="J6254" i="9"/>
  <c r="I6254" i="9" s="1"/>
  <c r="K6254" i="9"/>
  <c r="I6255" i="9"/>
  <c r="J6255" i="9"/>
  <c r="K6255" i="9"/>
  <c r="J6256" i="9"/>
  <c r="I6256" i="9" s="1"/>
  <c r="K6256" i="9"/>
  <c r="I6257" i="9"/>
  <c r="J6257" i="9"/>
  <c r="K6257" i="9"/>
  <c r="J6258" i="9"/>
  <c r="I6258" i="9" s="1"/>
  <c r="K6258" i="9"/>
  <c r="J6259" i="9"/>
  <c r="I6259" i="9" s="1"/>
  <c r="K6259" i="9"/>
  <c r="J6260" i="9"/>
  <c r="I6260" i="9" s="1"/>
  <c r="K6260" i="9"/>
  <c r="J6261" i="9"/>
  <c r="I6261" i="9" s="1"/>
  <c r="K6261" i="9"/>
  <c r="J6262" i="9"/>
  <c r="I6262" i="9" s="1"/>
  <c r="K6262" i="9"/>
  <c r="J6263" i="9"/>
  <c r="I6263" i="9" s="1"/>
  <c r="K6263" i="9"/>
  <c r="J6264" i="9"/>
  <c r="I6264" i="9" s="1"/>
  <c r="K6264" i="9"/>
  <c r="I6265" i="9"/>
  <c r="J6265" i="9"/>
  <c r="K6265" i="9"/>
  <c r="J6266" i="9"/>
  <c r="I6266" i="9" s="1"/>
  <c r="K6266" i="9"/>
  <c r="J6267" i="9"/>
  <c r="I6267" i="9" s="1"/>
  <c r="K6267" i="9"/>
  <c r="J6268" i="9"/>
  <c r="I6268" i="9" s="1"/>
  <c r="K6268" i="9"/>
  <c r="I6269" i="9"/>
  <c r="J6269" i="9"/>
  <c r="K6269" i="9"/>
  <c r="J6270" i="9"/>
  <c r="I6270" i="9" s="1"/>
  <c r="K6270" i="9"/>
  <c r="I6271" i="9"/>
  <c r="J6271" i="9"/>
  <c r="K6271" i="9"/>
  <c r="J6272" i="9"/>
  <c r="I6272" i="9" s="1"/>
  <c r="K6272" i="9"/>
  <c r="I6273" i="9"/>
  <c r="J6273" i="9"/>
  <c r="K6273" i="9"/>
  <c r="J6274" i="9"/>
  <c r="I6274" i="9" s="1"/>
  <c r="K6274" i="9"/>
  <c r="J6275" i="9"/>
  <c r="I6275" i="9" s="1"/>
  <c r="K6275" i="9"/>
  <c r="J6276" i="9"/>
  <c r="I6276" i="9" s="1"/>
  <c r="K6276" i="9"/>
  <c r="J6277" i="9"/>
  <c r="I6277" i="9" s="1"/>
  <c r="K6277" i="9"/>
  <c r="J6278" i="9"/>
  <c r="I6278" i="9" s="1"/>
  <c r="K6278" i="9"/>
  <c r="J6279" i="9"/>
  <c r="I6279" i="9" s="1"/>
  <c r="K6279" i="9"/>
  <c r="J6280" i="9"/>
  <c r="I6280" i="9" s="1"/>
  <c r="K6280" i="9"/>
  <c r="I6281" i="9"/>
  <c r="J6281" i="9"/>
  <c r="K6281" i="9"/>
  <c r="J6282" i="9"/>
  <c r="I6282" i="9" s="1"/>
  <c r="K6282" i="9"/>
  <c r="J6283" i="9"/>
  <c r="I6283" i="9" s="1"/>
  <c r="K6283" i="9"/>
  <c r="J6284" i="9"/>
  <c r="I6284" i="9" s="1"/>
  <c r="K6284" i="9"/>
  <c r="I6285" i="9"/>
  <c r="J6285" i="9"/>
  <c r="K6285" i="9"/>
  <c r="J6286" i="9"/>
  <c r="I6286" i="9" s="1"/>
  <c r="K6286" i="9"/>
  <c r="I6287" i="9"/>
  <c r="J6287" i="9"/>
  <c r="K6287" i="9"/>
  <c r="J6288" i="9"/>
  <c r="I6288" i="9" s="1"/>
  <c r="K6288" i="9"/>
  <c r="I6289" i="9"/>
  <c r="J6289" i="9"/>
  <c r="K6289" i="9"/>
  <c r="J6290" i="9"/>
  <c r="I6290" i="9" s="1"/>
  <c r="K6290" i="9"/>
  <c r="J6291" i="9"/>
  <c r="I6291" i="9" s="1"/>
  <c r="K6291" i="9"/>
  <c r="J6292" i="9"/>
  <c r="I6292" i="9" s="1"/>
  <c r="K6292" i="9"/>
  <c r="J6293" i="9"/>
  <c r="I6293" i="9" s="1"/>
  <c r="K6293" i="9"/>
  <c r="J6294" i="9"/>
  <c r="I6294" i="9" s="1"/>
  <c r="K6294" i="9"/>
  <c r="J6295" i="9"/>
  <c r="I6295" i="9" s="1"/>
  <c r="K6295" i="9"/>
  <c r="J6296" i="9"/>
  <c r="I6296" i="9" s="1"/>
  <c r="K6296" i="9"/>
  <c r="I6297" i="9"/>
  <c r="J6297" i="9"/>
  <c r="K6297" i="9"/>
  <c r="J6298" i="9"/>
  <c r="I6298" i="9" s="1"/>
  <c r="K6298" i="9"/>
  <c r="J6299" i="9"/>
  <c r="I6299" i="9" s="1"/>
  <c r="K6299" i="9"/>
  <c r="J6300" i="9"/>
  <c r="I6300" i="9" s="1"/>
  <c r="K6300" i="9"/>
  <c r="I6301" i="9"/>
  <c r="J6301" i="9"/>
  <c r="K6301" i="9"/>
  <c r="J6302" i="9"/>
  <c r="I6302" i="9" s="1"/>
  <c r="K6302" i="9"/>
  <c r="I6303" i="9"/>
  <c r="J6303" i="9"/>
  <c r="K6303" i="9"/>
  <c r="J6304" i="9"/>
  <c r="I6304" i="9" s="1"/>
  <c r="K6304" i="9"/>
  <c r="I6305" i="9"/>
  <c r="J6305" i="9"/>
  <c r="K6305" i="9"/>
  <c r="J6306" i="9"/>
  <c r="I6306" i="9" s="1"/>
  <c r="K6306" i="9"/>
  <c r="J6307" i="9"/>
  <c r="I6307" i="9" s="1"/>
  <c r="K6307" i="9"/>
  <c r="J6308" i="9"/>
  <c r="I6308" i="9" s="1"/>
  <c r="K6308" i="9"/>
  <c r="J6309" i="9"/>
  <c r="I6309" i="9" s="1"/>
  <c r="K6309" i="9"/>
  <c r="J6310" i="9"/>
  <c r="I6310" i="9" s="1"/>
  <c r="K6310" i="9"/>
  <c r="J6311" i="9"/>
  <c r="I6311" i="9" s="1"/>
  <c r="K6311" i="9"/>
  <c r="J6312" i="9"/>
  <c r="I6312" i="9" s="1"/>
  <c r="K6312" i="9"/>
  <c r="I6313" i="9"/>
  <c r="J6313" i="9"/>
  <c r="K6313" i="9"/>
  <c r="J6314" i="9"/>
  <c r="I6314" i="9" s="1"/>
  <c r="K6314" i="9"/>
  <c r="J6315" i="9"/>
  <c r="I6315" i="9" s="1"/>
  <c r="K6315" i="9"/>
  <c r="J6316" i="9"/>
  <c r="I6316" i="9" s="1"/>
  <c r="K6316" i="9"/>
  <c r="I6317" i="9"/>
  <c r="J6317" i="9"/>
  <c r="K6317" i="9"/>
  <c r="J6318" i="9"/>
  <c r="I6318" i="9" s="1"/>
  <c r="K6318" i="9"/>
  <c r="I6319" i="9"/>
  <c r="J6319" i="9"/>
  <c r="K6319" i="9"/>
  <c r="J6320" i="9"/>
  <c r="I6320" i="9" s="1"/>
  <c r="K6320" i="9"/>
  <c r="I6321" i="9"/>
  <c r="J6321" i="9"/>
  <c r="K6321" i="9"/>
  <c r="J6322" i="9"/>
  <c r="I6322" i="9" s="1"/>
  <c r="K6322" i="9"/>
  <c r="J6323" i="9"/>
  <c r="I6323" i="9" s="1"/>
  <c r="K6323" i="9"/>
  <c r="J6324" i="9"/>
  <c r="I6324" i="9" s="1"/>
  <c r="K6324" i="9"/>
  <c r="J6325" i="9"/>
  <c r="I6325" i="9" s="1"/>
  <c r="K6325" i="9"/>
  <c r="J6326" i="9"/>
  <c r="I6326" i="9" s="1"/>
  <c r="K6326" i="9"/>
  <c r="J6327" i="9"/>
  <c r="I6327" i="9" s="1"/>
  <c r="K6327" i="9"/>
  <c r="J6328" i="9"/>
  <c r="I6328" i="9" s="1"/>
  <c r="K6328" i="9"/>
  <c r="I6329" i="9"/>
  <c r="J6329" i="9"/>
  <c r="K6329" i="9"/>
  <c r="J6330" i="9"/>
  <c r="I6330" i="9" s="1"/>
  <c r="K6330" i="9"/>
  <c r="J6331" i="9"/>
  <c r="I6331" i="9" s="1"/>
  <c r="K6331" i="9"/>
  <c r="J6332" i="9"/>
  <c r="I6332" i="9" s="1"/>
  <c r="K6332" i="9"/>
  <c r="I6333" i="9"/>
  <c r="J6333" i="9"/>
  <c r="K6333" i="9"/>
  <c r="J6334" i="9"/>
  <c r="I6334" i="9" s="1"/>
  <c r="K6334" i="9"/>
  <c r="I6335" i="9"/>
  <c r="J6335" i="9"/>
  <c r="K6335" i="9"/>
  <c r="J6336" i="9"/>
  <c r="I6336" i="9" s="1"/>
  <c r="K6336" i="9"/>
  <c r="I6337" i="9"/>
  <c r="J6337" i="9"/>
  <c r="K6337" i="9"/>
  <c r="J6338" i="9"/>
  <c r="I6338" i="9" s="1"/>
  <c r="K6338" i="9"/>
  <c r="J6339" i="9"/>
  <c r="I6339" i="9" s="1"/>
  <c r="K6339" i="9"/>
  <c r="J6340" i="9"/>
  <c r="I6340" i="9" s="1"/>
  <c r="K6340" i="9"/>
  <c r="J6341" i="9"/>
  <c r="I6341" i="9" s="1"/>
  <c r="K6341" i="9"/>
  <c r="J6342" i="9"/>
  <c r="I6342" i="9" s="1"/>
  <c r="K6342" i="9"/>
  <c r="J6343" i="9"/>
  <c r="I6343" i="9" s="1"/>
  <c r="K6343" i="9"/>
  <c r="J6344" i="9"/>
  <c r="I6344" i="9" s="1"/>
  <c r="K6344" i="9"/>
  <c r="I6345" i="9"/>
  <c r="J6345" i="9"/>
  <c r="K6345" i="9"/>
  <c r="J6346" i="9"/>
  <c r="I6346" i="9" s="1"/>
  <c r="K6346" i="9"/>
  <c r="J6347" i="9"/>
  <c r="I6347" i="9" s="1"/>
  <c r="K6347" i="9"/>
  <c r="J6348" i="9"/>
  <c r="I6348" i="9" s="1"/>
  <c r="K6348" i="9"/>
  <c r="I6349" i="9"/>
  <c r="J6349" i="9"/>
  <c r="K6349" i="9"/>
  <c r="J6350" i="9"/>
  <c r="I6350" i="9" s="1"/>
  <c r="K6350" i="9"/>
  <c r="I6351" i="9"/>
  <c r="J6351" i="9"/>
  <c r="K6351" i="9"/>
  <c r="J6352" i="9"/>
  <c r="I6352" i="9" s="1"/>
  <c r="K6352" i="9"/>
  <c r="I6353" i="9"/>
  <c r="J6353" i="9"/>
  <c r="K6353" i="9"/>
  <c r="J6354" i="9"/>
  <c r="I6354" i="9" s="1"/>
  <c r="K6354" i="9"/>
  <c r="J6355" i="9"/>
  <c r="I6355" i="9" s="1"/>
  <c r="K6355" i="9"/>
  <c r="J6356" i="9"/>
  <c r="I6356" i="9" s="1"/>
  <c r="K6356" i="9"/>
  <c r="J6357" i="9"/>
  <c r="I6357" i="9" s="1"/>
  <c r="K6357" i="9"/>
  <c r="J6358" i="9"/>
  <c r="I6358" i="9" s="1"/>
  <c r="K6358" i="9"/>
  <c r="J6359" i="9"/>
  <c r="I6359" i="9" s="1"/>
  <c r="K6359" i="9"/>
  <c r="J6360" i="9"/>
  <c r="I6360" i="9" s="1"/>
  <c r="K6360" i="9"/>
  <c r="I6361" i="9"/>
  <c r="J6361" i="9"/>
  <c r="K6361" i="9"/>
  <c r="J6362" i="9"/>
  <c r="I6362" i="9" s="1"/>
  <c r="K6362" i="9"/>
  <c r="J6363" i="9"/>
  <c r="I6363" i="9" s="1"/>
  <c r="K6363" i="9"/>
  <c r="J6364" i="9"/>
  <c r="I6364" i="9" s="1"/>
  <c r="K6364" i="9"/>
  <c r="I6365" i="9"/>
  <c r="J6365" i="9"/>
  <c r="K6365" i="9"/>
  <c r="J6366" i="9"/>
  <c r="I6366" i="9" s="1"/>
  <c r="K6366" i="9"/>
  <c r="I6367" i="9"/>
  <c r="J6367" i="9"/>
  <c r="K6367" i="9"/>
  <c r="J6368" i="9"/>
  <c r="I6368" i="9" s="1"/>
  <c r="K6368" i="9"/>
  <c r="I6369" i="9"/>
  <c r="J6369" i="9"/>
  <c r="K6369" i="9"/>
  <c r="J6370" i="9"/>
  <c r="I6370" i="9" s="1"/>
  <c r="K6370" i="9"/>
  <c r="J6371" i="9"/>
  <c r="I6371" i="9" s="1"/>
  <c r="K6371" i="9"/>
  <c r="J6372" i="9"/>
  <c r="I6372" i="9" s="1"/>
  <c r="K6372" i="9"/>
  <c r="J6373" i="9"/>
  <c r="I6373" i="9" s="1"/>
  <c r="K6373" i="9"/>
  <c r="J6374" i="9"/>
  <c r="I6374" i="9" s="1"/>
  <c r="K6374" i="9"/>
  <c r="J6375" i="9"/>
  <c r="I6375" i="9" s="1"/>
  <c r="K6375" i="9"/>
  <c r="J6376" i="9"/>
  <c r="I6376" i="9" s="1"/>
  <c r="K6376" i="9"/>
  <c r="I6377" i="9"/>
  <c r="J6377" i="9"/>
  <c r="K6377" i="9"/>
  <c r="J6378" i="9"/>
  <c r="I6378" i="9" s="1"/>
  <c r="K6378" i="9"/>
  <c r="J6379" i="9"/>
  <c r="I6379" i="9" s="1"/>
  <c r="K6379" i="9"/>
  <c r="J6380" i="9"/>
  <c r="I6380" i="9" s="1"/>
  <c r="K6380" i="9"/>
  <c r="I6381" i="9"/>
  <c r="J6381" i="9"/>
  <c r="K6381" i="9"/>
  <c r="J6382" i="9"/>
  <c r="I6382" i="9" s="1"/>
  <c r="K6382" i="9"/>
  <c r="I6383" i="9"/>
  <c r="J6383" i="9"/>
  <c r="K6383" i="9"/>
  <c r="J6384" i="9"/>
  <c r="I6384" i="9" s="1"/>
  <c r="K6384" i="9"/>
  <c r="I6385" i="9"/>
  <c r="J6385" i="9"/>
  <c r="K6385" i="9"/>
  <c r="J6386" i="9"/>
  <c r="I6386" i="9" s="1"/>
  <c r="K6386" i="9"/>
  <c r="J6387" i="9"/>
  <c r="I6387" i="9" s="1"/>
  <c r="K6387" i="9"/>
  <c r="J6388" i="9"/>
  <c r="I6388" i="9" s="1"/>
  <c r="K6388" i="9"/>
  <c r="J6389" i="9"/>
  <c r="I6389" i="9" s="1"/>
  <c r="K6389" i="9"/>
  <c r="J6390" i="9"/>
  <c r="I6390" i="9" s="1"/>
  <c r="K6390" i="9"/>
  <c r="J6391" i="9"/>
  <c r="I6391" i="9" s="1"/>
  <c r="K6391" i="9"/>
  <c r="J6392" i="9"/>
  <c r="I6392" i="9" s="1"/>
  <c r="K6392" i="9"/>
  <c r="I6393" i="9"/>
  <c r="J6393" i="9"/>
  <c r="K6393" i="9"/>
  <c r="J6394" i="9"/>
  <c r="I6394" i="9" s="1"/>
  <c r="K6394" i="9"/>
  <c r="J6395" i="9"/>
  <c r="I6395" i="9" s="1"/>
  <c r="K6395" i="9"/>
  <c r="J6396" i="9"/>
  <c r="I6396" i="9" s="1"/>
  <c r="K6396" i="9"/>
  <c r="I6397" i="9"/>
  <c r="J6397" i="9"/>
  <c r="K6397" i="9"/>
  <c r="J6398" i="9"/>
  <c r="I6398" i="9" s="1"/>
  <c r="K6398" i="9"/>
  <c r="I6399" i="9"/>
  <c r="J6399" i="9"/>
  <c r="K6399" i="9"/>
  <c r="J6400" i="9"/>
  <c r="I6400" i="9" s="1"/>
  <c r="K6400" i="9"/>
  <c r="I6401" i="9"/>
  <c r="J6401" i="9"/>
  <c r="K6401" i="9"/>
  <c r="J6402" i="9"/>
  <c r="I6402" i="9" s="1"/>
  <c r="K6402" i="9"/>
  <c r="J6403" i="9"/>
  <c r="I6403" i="9" s="1"/>
  <c r="K6403" i="9"/>
  <c r="J6404" i="9"/>
  <c r="I6404" i="9" s="1"/>
  <c r="K6404" i="9"/>
  <c r="J6405" i="9"/>
  <c r="I6405" i="9" s="1"/>
  <c r="K6405" i="9"/>
  <c r="J6406" i="9"/>
  <c r="I6406" i="9" s="1"/>
  <c r="K6406" i="9"/>
  <c r="J6407" i="9"/>
  <c r="I6407" i="9" s="1"/>
  <c r="K6407" i="9"/>
  <c r="J6408" i="9"/>
  <c r="I6408" i="9" s="1"/>
  <c r="K6408" i="9"/>
  <c r="I6409" i="9"/>
  <c r="J6409" i="9"/>
  <c r="K6409" i="9"/>
  <c r="J6410" i="9"/>
  <c r="I6410" i="9" s="1"/>
  <c r="K6410" i="9"/>
  <c r="J6411" i="9"/>
  <c r="I6411" i="9" s="1"/>
  <c r="K6411" i="9"/>
  <c r="J6412" i="9"/>
  <c r="I6412" i="9" s="1"/>
  <c r="K6412" i="9"/>
  <c r="I6413" i="9"/>
  <c r="J6413" i="9"/>
  <c r="K6413" i="9"/>
  <c r="J6414" i="9"/>
  <c r="I6414" i="9" s="1"/>
  <c r="K6414" i="9"/>
  <c r="I6415" i="9"/>
  <c r="J6415" i="9"/>
  <c r="K6415" i="9"/>
  <c r="J6416" i="9"/>
  <c r="I6416" i="9" s="1"/>
  <c r="K6416" i="9"/>
  <c r="I6417" i="9"/>
  <c r="J6417" i="9"/>
  <c r="K6417" i="9"/>
  <c r="J6418" i="9"/>
  <c r="I6418" i="9" s="1"/>
  <c r="K6418" i="9"/>
  <c r="J6419" i="9"/>
  <c r="I6419" i="9" s="1"/>
  <c r="K6419" i="9"/>
  <c r="J6420" i="9"/>
  <c r="I6420" i="9" s="1"/>
  <c r="K6420" i="9"/>
  <c r="J6421" i="9"/>
  <c r="I6421" i="9" s="1"/>
  <c r="K6421" i="9"/>
  <c r="J6422" i="9"/>
  <c r="I6422" i="9" s="1"/>
  <c r="K6422" i="9"/>
  <c r="J6423" i="9"/>
  <c r="I6423" i="9" s="1"/>
  <c r="K6423" i="9"/>
  <c r="J6424" i="9"/>
  <c r="I6424" i="9" s="1"/>
  <c r="K6424" i="9"/>
  <c r="I6425" i="9"/>
  <c r="J6425" i="9"/>
  <c r="K6425" i="9"/>
  <c r="J6426" i="9"/>
  <c r="I6426" i="9" s="1"/>
  <c r="K6426" i="9"/>
  <c r="J6427" i="9"/>
  <c r="I6427" i="9" s="1"/>
  <c r="K6427" i="9"/>
  <c r="J6428" i="9"/>
  <c r="I6428" i="9" s="1"/>
  <c r="K6428" i="9"/>
  <c r="I6429" i="9"/>
  <c r="J6429" i="9"/>
  <c r="K6429" i="9"/>
  <c r="J6430" i="9"/>
  <c r="I6430" i="9" s="1"/>
  <c r="K6430" i="9"/>
  <c r="I6431" i="9"/>
  <c r="J6431" i="9"/>
  <c r="K6431" i="9"/>
  <c r="J6432" i="9"/>
  <c r="I6432" i="9" s="1"/>
  <c r="K6432" i="9"/>
  <c r="I6433" i="9"/>
  <c r="J6433" i="9"/>
  <c r="K6433" i="9"/>
  <c r="J6434" i="9"/>
  <c r="I6434" i="9" s="1"/>
  <c r="K6434" i="9"/>
  <c r="J6435" i="9"/>
  <c r="I6435" i="9" s="1"/>
  <c r="K6435" i="9"/>
  <c r="J6436" i="9"/>
  <c r="I6436" i="9" s="1"/>
  <c r="K6436" i="9"/>
  <c r="J6437" i="9"/>
  <c r="I6437" i="9" s="1"/>
  <c r="K6437" i="9"/>
  <c r="J6438" i="9"/>
  <c r="I6438" i="9" s="1"/>
  <c r="K6438" i="9"/>
  <c r="J6439" i="9"/>
  <c r="I6439" i="9" s="1"/>
  <c r="K6439" i="9"/>
  <c r="J6440" i="9"/>
  <c r="I6440" i="9" s="1"/>
  <c r="K6440" i="9"/>
  <c r="I6441" i="9"/>
  <c r="J6441" i="9"/>
  <c r="K6441" i="9"/>
  <c r="J6442" i="9"/>
  <c r="I6442" i="9" s="1"/>
  <c r="K6442" i="9"/>
  <c r="J6443" i="9"/>
  <c r="I6443" i="9" s="1"/>
  <c r="K6443" i="9"/>
  <c r="J6444" i="9"/>
  <c r="I6444" i="9" s="1"/>
  <c r="K6444" i="9"/>
  <c r="I6445" i="9"/>
  <c r="J6445" i="9"/>
  <c r="K6445" i="9"/>
  <c r="J6446" i="9"/>
  <c r="I6446" i="9" s="1"/>
  <c r="K6446" i="9"/>
  <c r="I6447" i="9"/>
  <c r="J6447" i="9"/>
  <c r="K6447" i="9"/>
  <c r="J6448" i="9"/>
  <c r="I6448" i="9" s="1"/>
  <c r="K6448" i="9"/>
  <c r="I6449" i="9"/>
  <c r="J6449" i="9"/>
  <c r="K6449" i="9"/>
  <c r="J6450" i="9"/>
  <c r="I6450" i="9" s="1"/>
  <c r="K6450" i="9"/>
  <c r="J6451" i="9"/>
  <c r="I6451" i="9" s="1"/>
  <c r="K6451" i="9"/>
  <c r="J6452" i="9"/>
  <c r="I6452" i="9" s="1"/>
  <c r="K6452" i="9"/>
  <c r="J6453" i="9"/>
  <c r="I6453" i="9" s="1"/>
  <c r="K6453" i="9"/>
  <c r="J6454" i="9"/>
  <c r="I6454" i="9" s="1"/>
  <c r="K6454" i="9"/>
  <c r="J6455" i="9"/>
  <c r="I6455" i="9" s="1"/>
  <c r="K6455" i="9"/>
  <c r="J6456" i="9"/>
  <c r="I6456" i="9" s="1"/>
  <c r="K6456" i="9"/>
  <c r="I6457" i="9"/>
  <c r="J6457" i="9"/>
  <c r="K6457" i="9"/>
  <c r="J6458" i="9"/>
  <c r="I6458" i="9" s="1"/>
  <c r="K6458" i="9"/>
  <c r="J6459" i="9"/>
  <c r="I6459" i="9" s="1"/>
  <c r="K6459" i="9"/>
  <c r="J6460" i="9"/>
  <c r="I6460" i="9" s="1"/>
  <c r="K6460" i="9"/>
  <c r="I6461" i="9"/>
  <c r="J6461" i="9"/>
  <c r="K6461" i="9"/>
  <c r="J6462" i="9"/>
  <c r="I6462" i="9" s="1"/>
  <c r="K6462" i="9"/>
  <c r="I6463" i="9"/>
  <c r="J6463" i="9"/>
  <c r="K6463" i="9"/>
  <c r="J6464" i="9"/>
  <c r="I6464" i="9" s="1"/>
  <c r="K6464" i="9"/>
  <c r="I6465" i="9"/>
  <c r="J6465" i="9"/>
  <c r="K6465" i="9"/>
  <c r="J6466" i="9"/>
  <c r="I6466" i="9" s="1"/>
  <c r="K6466" i="9"/>
  <c r="J6467" i="9"/>
  <c r="I6467" i="9" s="1"/>
  <c r="K6467" i="9"/>
  <c r="J6468" i="9"/>
  <c r="I6468" i="9" s="1"/>
  <c r="K6468" i="9"/>
  <c r="J6469" i="9"/>
  <c r="I6469" i="9" s="1"/>
  <c r="K6469" i="9"/>
  <c r="J6470" i="9"/>
  <c r="I6470" i="9" s="1"/>
  <c r="K6470" i="9"/>
  <c r="J6471" i="9"/>
  <c r="I6471" i="9" s="1"/>
  <c r="K6471" i="9"/>
  <c r="J6472" i="9"/>
  <c r="I6472" i="9" s="1"/>
  <c r="K6472" i="9"/>
  <c r="I6473" i="9"/>
  <c r="J6473" i="9"/>
  <c r="K6473" i="9"/>
  <c r="J6474" i="9"/>
  <c r="I6474" i="9" s="1"/>
  <c r="K6474" i="9"/>
  <c r="J6475" i="9"/>
  <c r="I6475" i="9" s="1"/>
  <c r="K6475" i="9"/>
  <c r="J6476" i="9"/>
  <c r="I6476" i="9" s="1"/>
  <c r="K6476" i="9"/>
  <c r="I6477" i="9"/>
  <c r="J6477" i="9"/>
  <c r="K6477" i="9"/>
  <c r="J6478" i="9"/>
  <c r="I6478" i="9" s="1"/>
  <c r="K6478" i="9"/>
  <c r="I6479" i="9"/>
  <c r="J6479" i="9"/>
  <c r="K6479" i="9"/>
  <c r="J6480" i="9"/>
  <c r="I6480" i="9" s="1"/>
  <c r="K6480" i="9"/>
  <c r="I6481" i="9"/>
  <c r="J6481" i="9"/>
  <c r="K6481" i="9"/>
  <c r="J6482" i="9"/>
  <c r="I6482" i="9" s="1"/>
  <c r="K6482" i="9"/>
  <c r="J6483" i="9"/>
  <c r="I6483" i="9" s="1"/>
  <c r="K6483" i="9"/>
  <c r="J6484" i="9"/>
  <c r="I6484" i="9" s="1"/>
  <c r="K6484" i="9"/>
  <c r="J6485" i="9"/>
  <c r="I6485" i="9" s="1"/>
  <c r="K6485" i="9"/>
  <c r="J6486" i="9"/>
  <c r="I6486" i="9" s="1"/>
  <c r="K6486" i="9"/>
  <c r="J6487" i="9"/>
  <c r="I6487" i="9" s="1"/>
  <c r="K6487" i="9"/>
  <c r="J6488" i="9"/>
  <c r="I6488" i="9" s="1"/>
  <c r="K6488" i="9"/>
  <c r="I6489" i="9"/>
  <c r="J6489" i="9"/>
  <c r="K6489" i="9"/>
  <c r="J6490" i="9"/>
  <c r="I6490" i="9" s="1"/>
  <c r="K6490" i="9"/>
  <c r="J6491" i="9"/>
  <c r="I6491" i="9" s="1"/>
  <c r="K6491" i="9"/>
  <c r="J6492" i="9"/>
  <c r="I6492" i="9" s="1"/>
  <c r="K6492" i="9"/>
  <c r="I6493" i="9"/>
  <c r="J6493" i="9"/>
  <c r="K6493" i="9"/>
  <c r="J6494" i="9"/>
  <c r="I6494" i="9" s="1"/>
  <c r="K6494" i="9"/>
  <c r="I6495" i="9"/>
  <c r="J6495" i="9"/>
  <c r="K6495" i="9"/>
  <c r="J6496" i="9"/>
  <c r="I6496" i="9" s="1"/>
  <c r="K6496" i="9"/>
  <c r="I6497" i="9"/>
  <c r="J6497" i="9"/>
  <c r="K6497" i="9"/>
  <c r="J6498" i="9"/>
  <c r="I6498" i="9" s="1"/>
  <c r="K6498" i="9"/>
  <c r="J6499" i="9"/>
  <c r="I6499" i="9" s="1"/>
  <c r="K6499" i="9"/>
  <c r="J6500" i="9"/>
  <c r="I6500" i="9" s="1"/>
  <c r="K6500" i="9"/>
  <c r="I6501" i="9"/>
  <c r="J6501" i="9"/>
  <c r="K6501" i="9"/>
  <c r="J6502" i="9"/>
  <c r="I6502" i="9" s="1"/>
  <c r="K6502" i="9"/>
  <c r="J6503" i="9"/>
  <c r="I6503" i="9" s="1"/>
  <c r="K6503" i="9"/>
  <c r="J6504" i="9"/>
  <c r="I6504" i="9" s="1"/>
  <c r="K6504" i="9"/>
  <c r="I6505" i="9"/>
  <c r="J6505" i="9"/>
  <c r="K6505" i="9"/>
  <c r="J6506" i="9"/>
  <c r="I6506" i="9" s="1"/>
  <c r="K6506" i="9"/>
  <c r="J6507" i="9"/>
  <c r="I6507" i="9" s="1"/>
  <c r="K6507" i="9"/>
  <c r="J6508" i="9"/>
  <c r="I6508" i="9" s="1"/>
  <c r="K6508" i="9"/>
  <c r="I6509" i="9"/>
  <c r="J6509" i="9"/>
  <c r="K6509" i="9"/>
  <c r="J6510" i="9"/>
  <c r="I6510" i="9" s="1"/>
  <c r="K6510" i="9"/>
  <c r="J6511" i="9"/>
  <c r="I6511" i="9" s="1"/>
  <c r="K6511" i="9"/>
  <c r="J6512" i="9"/>
  <c r="I6512" i="9" s="1"/>
  <c r="K6512" i="9"/>
  <c r="I6513" i="9"/>
  <c r="J6513" i="9"/>
  <c r="K6513" i="9"/>
  <c r="J6514" i="9"/>
  <c r="I6514" i="9" s="1"/>
  <c r="K6514" i="9"/>
  <c r="J6515" i="9"/>
  <c r="I6515" i="9" s="1"/>
  <c r="K6515" i="9"/>
  <c r="J6516" i="9"/>
  <c r="I6516" i="9" s="1"/>
  <c r="K6516" i="9"/>
  <c r="I6517" i="9"/>
  <c r="J6517" i="9"/>
  <c r="K6517" i="9"/>
  <c r="J6518" i="9"/>
  <c r="I6518" i="9" s="1"/>
  <c r="K6518" i="9"/>
  <c r="J6519" i="9"/>
  <c r="I6519" i="9" s="1"/>
  <c r="K6519" i="9"/>
  <c r="J6520" i="9"/>
  <c r="I6520" i="9" s="1"/>
  <c r="K6520" i="9"/>
  <c r="I6521" i="9"/>
  <c r="J6521" i="9"/>
  <c r="K6521" i="9"/>
  <c r="J6522" i="9"/>
  <c r="I6522" i="9" s="1"/>
  <c r="K6522" i="9"/>
  <c r="J6523" i="9"/>
  <c r="I6523" i="9" s="1"/>
  <c r="K6523" i="9"/>
  <c r="J6524" i="9"/>
  <c r="I6524" i="9" s="1"/>
  <c r="K6524" i="9"/>
  <c r="J6525" i="9"/>
  <c r="I6525" i="9" s="1"/>
  <c r="K6525" i="9"/>
  <c r="J6526" i="9"/>
  <c r="I6526" i="9" s="1"/>
  <c r="K6526" i="9"/>
  <c r="I6527" i="9"/>
  <c r="J6527" i="9"/>
  <c r="K6527" i="9"/>
  <c r="J6528" i="9"/>
  <c r="I6528" i="9" s="1"/>
  <c r="K6528" i="9"/>
  <c r="J6529" i="9"/>
  <c r="I6529" i="9" s="1"/>
  <c r="K6529" i="9"/>
  <c r="J6530" i="9"/>
  <c r="I6530" i="9" s="1"/>
  <c r="K6530" i="9"/>
  <c r="I6531" i="9"/>
  <c r="J6531" i="9"/>
  <c r="K6531" i="9"/>
  <c r="J6532" i="9"/>
  <c r="I6532" i="9" s="1"/>
  <c r="K6532" i="9"/>
  <c r="J6533" i="9"/>
  <c r="I6533" i="9" s="1"/>
  <c r="K6533" i="9"/>
  <c r="J6534" i="9"/>
  <c r="I6534" i="9" s="1"/>
  <c r="K6534" i="9"/>
  <c r="I6535" i="9"/>
  <c r="J6535" i="9"/>
  <c r="K6535" i="9"/>
  <c r="J6536" i="9"/>
  <c r="I6536" i="9" s="1"/>
  <c r="K6536" i="9"/>
  <c r="J6537" i="9"/>
  <c r="I6537" i="9" s="1"/>
  <c r="K6537" i="9"/>
  <c r="J6538" i="9"/>
  <c r="I6538" i="9" s="1"/>
  <c r="K6538" i="9"/>
  <c r="I6539" i="9"/>
  <c r="J6539" i="9"/>
  <c r="K6539" i="9"/>
  <c r="J6540" i="9"/>
  <c r="I6540" i="9" s="1"/>
  <c r="K6540" i="9"/>
  <c r="J6541" i="9"/>
  <c r="I6541" i="9" s="1"/>
  <c r="K6541" i="9"/>
  <c r="J6542" i="9"/>
  <c r="I6542" i="9" s="1"/>
  <c r="K6542" i="9"/>
  <c r="I6543" i="9"/>
  <c r="J6543" i="9"/>
  <c r="K6543" i="9"/>
  <c r="J6544" i="9"/>
  <c r="I6544" i="9" s="1"/>
  <c r="K6544" i="9"/>
  <c r="J6545" i="9"/>
  <c r="I6545" i="9" s="1"/>
  <c r="K6545" i="9"/>
  <c r="J6546" i="9"/>
  <c r="I6546" i="9" s="1"/>
  <c r="K6546" i="9"/>
  <c r="I6547" i="9"/>
  <c r="J6547" i="9"/>
  <c r="K6547" i="9"/>
  <c r="J6548" i="9"/>
  <c r="I6548" i="9" s="1"/>
  <c r="K6548" i="9"/>
  <c r="J6549" i="9"/>
  <c r="I6549" i="9" s="1"/>
  <c r="K6549" i="9"/>
  <c r="J6550" i="9"/>
  <c r="I6550" i="9" s="1"/>
  <c r="K6550" i="9"/>
  <c r="I6551" i="9"/>
  <c r="J6551" i="9"/>
  <c r="K6551" i="9"/>
  <c r="J6552" i="9"/>
  <c r="I6552" i="9" s="1"/>
  <c r="K6552" i="9"/>
  <c r="J6553" i="9"/>
  <c r="I6553" i="9" s="1"/>
  <c r="K6553" i="9"/>
  <c r="J6554" i="9"/>
  <c r="I6554" i="9" s="1"/>
  <c r="K6554" i="9"/>
  <c r="I6555" i="9"/>
  <c r="J6555" i="9"/>
  <c r="K6555" i="9"/>
  <c r="J6556" i="9"/>
  <c r="I6556" i="9" s="1"/>
  <c r="K6556" i="9"/>
  <c r="J6557" i="9"/>
  <c r="I6557" i="9" s="1"/>
  <c r="K6557" i="9"/>
  <c r="J6558" i="9"/>
  <c r="I6558" i="9" s="1"/>
  <c r="K6558" i="9"/>
  <c r="I6559" i="9"/>
  <c r="J6559" i="9"/>
  <c r="K6559" i="9"/>
  <c r="J6560" i="9"/>
  <c r="I6560" i="9" s="1"/>
  <c r="K6560" i="9"/>
  <c r="J6561" i="9"/>
  <c r="I6561" i="9" s="1"/>
  <c r="K6561" i="9"/>
  <c r="J6562" i="9"/>
  <c r="I6562" i="9" s="1"/>
  <c r="K6562" i="9"/>
  <c r="I6563" i="9"/>
  <c r="J6563" i="9"/>
  <c r="K6563" i="9"/>
  <c r="J6564" i="9"/>
  <c r="I6564" i="9" s="1"/>
  <c r="K6564" i="9"/>
  <c r="J6565" i="9"/>
  <c r="I6565" i="9" s="1"/>
  <c r="K6565" i="9"/>
  <c r="J6566" i="9"/>
  <c r="I6566" i="9" s="1"/>
  <c r="K6566" i="9"/>
  <c r="I6567" i="9"/>
  <c r="J6567" i="9"/>
  <c r="K6567" i="9"/>
  <c r="J6568" i="9"/>
  <c r="I6568" i="9" s="1"/>
  <c r="K6568" i="9"/>
  <c r="J6569" i="9"/>
  <c r="I6569" i="9" s="1"/>
  <c r="K6569" i="9"/>
  <c r="J6570" i="9"/>
  <c r="I6570" i="9" s="1"/>
  <c r="K6570" i="9"/>
  <c r="I6571" i="9"/>
  <c r="J6571" i="9"/>
  <c r="K6571" i="9"/>
  <c r="J6572" i="9"/>
  <c r="I6572" i="9" s="1"/>
  <c r="K6572" i="9"/>
  <c r="J6573" i="9"/>
  <c r="I6573" i="9" s="1"/>
  <c r="K6573" i="9"/>
  <c r="J6574" i="9"/>
  <c r="I6574" i="9" s="1"/>
  <c r="K6574" i="9"/>
  <c r="I6575" i="9"/>
  <c r="J6575" i="9"/>
  <c r="K6575" i="9"/>
  <c r="J6576" i="9"/>
  <c r="I6576" i="9" s="1"/>
  <c r="K6576" i="9"/>
  <c r="J6577" i="9"/>
  <c r="I6577" i="9" s="1"/>
  <c r="K6577" i="9"/>
  <c r="J6578" i="9"/>
  <c r="I6578" i="9" s="1"/>
  <c r="K6578" i="9"/>
  <c r="I6579" i="9"/>
  <c r="J6579" i="9"/>
  <c r="K6579" i="9"/>
  <c r="J6580" i="9"/>
  <c r="I6580" i="9" s="1"/>
  <c r="K6580" i="9"/>
  <c r="J6581" i="9"/>
  <c r="I6581" i="9" s="1"/>
  <c r="K6581" i="9"/>
  <c r="J6582" i="9"/>
  <c r="I6582" i="9" s="1"/>
  <c r="K6582" i="9"/>
  <c r="I6583" i="9"/>
  <c r="J6583" i="9"/>
  <c r="K6583" i="9"/>
  <c r="J6584" i="9"/>
  <c r="I6584" i="9" s="1"/>
  <c r="K6584" i="9"/>
  <c r="J6585" i="9"/>
  <c r="I6585" i="9" s="1"/>
  <c r="K6585" i="9"/>
  <c r="J6586" i="9"/>
  <c r="I6586" i="9" s="1"/>
  <c r="K6586" i="9"/>
  <c r="I6587" i="9"/>
  <c r="J6587" i="9"/>
  <c r="K6587" i="9"/>
  <c r="J6588" i="9"/>
  <c r="I6588" i="9" s="1"/>
  <c r="K6588" i="9"/>
  <c r="J6589" i="9"/>
  <c r="I6589" i="9" s="1"/>
  <c r="K6589" i="9"/>
  <c r="J6590" i="9"/>
  <c r="I6590" i="9" s="1"/>
  <c r="K6590" i="9"/>
  <c r="I6591" i="9"/>
  <c r="J6591" i="9"/>
  <c r="K6591" i="9"/>
  <c r="J6592" i="9"/>
  <c r="I6592" i="9" s="1"/>
  <c r="K6592" i="9"/>
  <c r="J6593" i="9"/>
  <c r="I6593" i="9" s="1"/>
  <c r="K6593" i="9"/>
  <c r="J6594" i="9"/>
  <c r="I6594" i="9" s="1"/>
  <c r="K6594" i="9"/>
  <c r="I6595" i="9"/>
  <c r="J6595" i="9"/>
  <c r="K6595" i="9"/>
  <c r="J6596" i="9"/>
  <c r="I6596" i="9" s="1"/>
  <c r="K6596" i="9"/>
  <c r="J6597" i="9"/>
  <c r="I6597" i="9" s="1"/>
  <c r="K6597" i="9"/>
  <c r="J6598" i="9"/>
  <c r="I6598" i="9" s="1"/>
  <c r="K6598" i="9"/>
  <c r="I6599" i="9"/>
  <c r="J6599" i="9"/>
  <c r="K6599" i="9"/>
  <c r="J6600" i="9"/>
  <c r="I6600" i="9" s="1"/>
  <c r="K6600" i="9"/>
  <c r="J6601" i="9"/>
  <c r="I6601" i="9" s="1"/>
  <c r="K6601" i="9"/>
  <c r="J6602" i="9"/>
  <c r="I6602" i="9" s="1"/>
  <c r="K6602" i="9"/>
  <c r="I6603" i="9"/>
  <c r="J6603" i="9"/>
  <c r="K6603" i="9"/>
  <c r="J6604" i="9"/>
  <c r="I6604" i="9" s="1"/>
  <c r="K6604" i="9"/>
  <c r="J6605" i="9"/>
  <c r="I6605" i="9" s="1"/>
  <c r="K6605" i="9"/>
  <c r="J6606" i="9"/>
  <c r="I6606" i="9" s="1"/>
  <c r="K6606" i="9"/>
  <c r="I6607" i="9"/>
  <c r="J6607" i="9"/>
  <c r="K6607" i="9"/>
  <c r="J6608" i="9"/>
  <c r="I6608" i="9" s="1"/>
  <c r="K6608" i="9"/>
  <c r="J6609" i="9"/>
  <c r="I6609" i="9" s="1"/>
  <c r="K6609" i="9"/>
  <c r="J6610" i="9"/>
  <c r="I6610" i="9" s="1"/>
  <c r="K6610" i="9"/>
  <c r="I6611" i="9"/>
  <c r="J6611" i="9"/>
  <c r="K6611" i="9"/>
  <c r="J6612" i="9"/>
  <c r="I6612" i="9" s="1"/>
  <c r="K6612" i="9"/>
  <c r="J6613" i="9"/>
  <c r="I6613" i="9" s="1"/>
  <c r="K6613" i="9"/>
  <c r="J6614" i="9"/>
  <c r="I6614" i="9" s="1"/>
  <c r="K6614" i="9"/>
  <c r="I6615" i="9"/>
  <c r="J6615" i="9"/>
  <c r="K6615" i="9"/>
  <c r="J6616" i="9"/>
  <c r="I6616" i="9" s="1"/>
  <c r="K6616" i="9"/>
  <c r="J6617" i="9"/>
  <c r="I6617" i="9" s="1"/>
  <c r="K6617" i="9"/>
  <c r="J6618" i="9"/>
  <c r="I6618" i="9" s="1"/>
  <c r="K6618" i="9"/>
  <c r="I6619" i="9"/>
  <c r="J6619" i="9"/>
  <c r="K6619" i="9"/>
  <c r="J6620" i="9"/>
  <c r="I6620" i="9" s="1"/>
  <c r="K6620" i="9"/>
  <c r="J6621" i="9"/>
  <c r="I6621" i="9" s="1"/>
  <c r="K6621" i="9"/>
  <c r="J6622" i="9"/>
  <c r="I6622" i="9" s="1"/>
  <c r="K6622" i="9"/>
  <c r="I6623" i="9"/>
  <c r="J6623" i="9"/>
  <c r="K6623" i="9"/>
  <c r="J6624" i="9"/>
  <c r="I6624" i="9" s="1"/>
  <c r="K6624" i="9"/>
  <c r="J6625" i="9"/>
  <c r="I6625" i="9" s="1"/>
  <c r="K6625" i="9"/>
  <c r="J6626" i="9"/>
  <c r="I6626" i="9" s="1"/>
  <c r="K6626" i="9"/>
  <c r="I6627" i="9"/>
  <c r="J6627" i="9"/>
  <c r="K6627" i="9"/>
  <c r="J6628" i="9"/>
  <c r="I6628" i="9" s="1"/>
  <c r="K6628" i="9"/>
  <c r="J6629" i="9"/>
  <c r="I6629" i="9" s="1"/>
  <c r="K6629" i="9"/>
  <c r="J6630" i="9"/>
  <c r="I6630" i="9" s="1"/>
  <c r="K6630" i="9"/>
  <c r="I6631" i="9"/>
  <c r="J6631" i="9"/>
  <c r="K6631" i="9"/>
  <c r="J6632" i="9"/>
  <c r="I6632" i="9" s="1"/>
  <c r="K6632" i="9"/>
  <c r="J6633" i="9"/>
  <c r="I6633" i="9" s="1"/>
  <c r="K6633" i="9"/>
  <c r="J6634" i="9"/>
  <c r="I6634" i="9" s="1"/>
  <c r="K6634" i="9"/>
  <c r="I6635" i="9"/>
  <c r="J6635" i="9"/>
  <c r="K6635" i="9"/>
  <c r="J6636" i="9"/>
  <c r="I6636" i="9" s="1"/>
  <c r="K6636" i="9"/>
  <c r="J6637" i="9"/>
  <c r="I6637" i="9" s="1"/>
  <c r="K6637" i="9"/>
  <c r="J6638" i="9"/>
  <c r="I6638" i="9" s="1"/>
  <c r="K6638" i="9"/>
  <c r="I6639" i="9"/>
  <c r="J6639" i="9"/>
  <c r="K6639" i="9"/>
  <c r="J6640" i="9"/>
  <c r="I6640" i="9" s="1"/>
  <c r="K6640" i="9"/>
  <c r="J6641" i="9"/>
  <c r="I6641" i="9" s="1"/>
  <c r="K6641" i="9"/>
  <c r="J6642" i="9"/>
  <c r="I6642" i="9" s="1"/>
  <c r="K6642" i="9"/>
  <c r="I6643" i="9"/>
  <c r="J6643" i="9"/>
  <c r="K6643" i="9"/>
  <c r="J6644" i="9"/>
  <c r="I6644" i="9" s="1"/>
  <c r="K6644" i="9"/>
  <c r="J6645" i="9"/>
  <c r="I6645" i="9" s="1"/>
  <c r="K6645" i="9"/>
  <c r="J6646" i="9"/>
  <c r="I6646" i="9" s="1"/>
  <c r="K6646" i="9"/>
  <c r="I6647" i="9"/>
  <c r="J6647" i="9"/>
  <c r="K6647" i="9"/>
  <c r="J6648" i="9"/>
  <c r="I6648" i="9" s="1"/>
  <c r="K6648" i="9"/>
  <c r="J6649" i="9"/>
  <c r="I6649" i="9" s="1"/>
  <c r="K6649" i="9"/>
  <c r="J6650" i="9"/>
  <c r="I6650" i="9" s="1"/>
  <c r="K6650" i="9"/>
  <c r="I6651" i="9"/>
  <c r="J6651" i="9"/>
  <c r="K6651" i="9"/>
  <c r="J6652" i="9"/>
  <c r="I6652" i="9" s="1"/>
  <c r="K6652" i="9"/>
  <c r="J6653" i="9"/>
  <c r="I6653" i="9" s="1"/>
  <c r="K6653" i="9"/>
  <c r="J6654" i="9"/>
  <c r="I6654" i="9" s="1"/>
  <c r="K6654" i="9"/>
  <c r="I6655" i="9"/>
  <c r="J6655" i="9"/>
  <c r="K6655" i="9"/>
  <c r="J6656" i="9"/>
  <c r="I6656" i="9" s="1"/>
  <c r="K6656" i="9"/>
  <c r="J6657" i="9"/>
  <c r="I6657" i="9" s="1"/>
  <c r="K6657" i="9"/>
  <c r="J6658" i="9"/>
  <c r="I6658" i="9" s="1"/>
  <c r="K6658" i="9"/>
  <c r="I6659" i="9"/>
  <c r="J6659" i="9"/>
  <c r="K6659" i="9"/>
  <c r="J6660" i="9"/>
  <c r="I6660" i="9" s="1"/>
  <c r="K6660" i="9"/>
  <c r="J6661" i="9"/>
  <c r="I6661" i="9" s="1"/>
  <c r="K6661" i="9"/>
  <c r="J6662" i="9"/>
  <c r="I6662" i="9" s="1"/>
  <c r="K6662" i="9"/>
  <c r="I6663" i="9"/>
  <c r="J6663" i="9"/>
  <c r="K6663" i="9"/>
  <c r="J6664" i="9"/>
  <c r="I6664" i="9" s="1"/>
  <c r="K6664" i="9"/>
  <c r="J6665" i="9"/>
  <c r="I6665" i="9" s="1"/>
  <c r="K6665" i="9"/>
  <c r="J6666" i="9"/>
  <c r="I6666" i="9" s="1"/>
  <c r="K6666" i="9"/>
  <c r="I6667" i="9"/>
  <c r="J6667" i="9"/>
  <c r="K6667" i="9"/>
  <c r="J6668" i="9"/>
  <c r="I6668" i="9" s="1"/>
  <c r="K6668" i="9"/>
  <c r="J6669" i="9"/>
  <c r="I6669" i="9" s="1"/>
  <c r="K6669" i="9"/>
  <c r="J6670" i="9"/>
  <c r="I6670" i="9" s="1"/>
  <c r="K6670" i="9"/>
  <c r="I6671" i="9"/>
  <c r="J6671" i="9"/>
  <c r="K6671" i="9"/>
  <c r="J6672" i="9"/>
  <c r="I6672" i="9" s="1"/>
  <c r="K6672" i="9"/>
  <c r="J6673" i="9"/>
  <c r="I6673" i="9" s="1"/>
  <c r="K6673" i="9"/>
  <c r="J6674" i="9"/>
  <c r="I6674" i="9" s="1"/>
  <c r="K6674" i="9"/>
  <c r="I6675" i="9"/>
  <c r="J6675" i="9"/>
  <c r="K6675" i="9"/>
  <c r="J6676" i="9"/>
  <c r="I6676" i="9" s="1"/>
  <c r="K6676" i="9"/>
  <c r="J6677" i="9"/>
  <c r="I6677" i="9" s="1"/>
  <c r="K6677" i="9"/>
  <c r="J6678" i="9"/>
  <c r="I6678" i="9" s="1"/>
  <c r="K6678" i="9"/>
  <c r="I6679" i="9"/>
  <c r="J6679" i="9"/>
  <c r="K6679" i="9"/>
  <c r="J6680" i="9"/>
  <c r="I6680" i="9" s="1"/>
  <c r="K6680" i="9"/>
  <c r="J6681" i="9"/>
  <c r="I6681" i="9" s="1"/>
  <c r="K6681" i="9"/>
  <c r="J6682" i="9"/>
  <c r="I6682" i="9" s="1"/>
  <c r="K6682" i="9"/>
  <c r="I6683" i="9"/>
  <c r="J6683" i="9"/>
  <c r="K6683" i="9"/>
  <c r="J6684" i="9"/>
  <c r="I6684" i="9" s="1"/>
  <c r="K6684" i="9"/>
  <c r="J6685" i="9"/>
  <c r="I6685" i="9" s="1"/>
  <c r="K6685" i="9"/>
  <c r="J6686" i="9"/>
  <c r="I6686" i="9" s="1"/>
  <c r="K6686" i="9"/>
  <c r="I6687" i="9"/>
  <c r="J6687" i="9"/>
  <c r="K6687" i="9"/>
  <c r="J6688" i="9"/>
  <c r="I6688" i="9" s="1"/>
  <c r="K6688" i="9"/>
  <c r="J6689" i="9"/>
  <c r="I6689" i="9" s="1"/>
  <c r="K6689" i="9"/>
  <c r="J6690" i="9"/>
  <c r="I6690" i="9" s="1"/>
  <c r="K6690" i="9"/>
  <c r="I6691" i="9"/>
  <c r="J6691" i="9"/>
  <c r="K6691" i="9"/>
  <c r="J6692" i="9"/>
  <c r="I6692" i="9" s="1"/>
  <c r="K6692" i="9"/>
  <c r="J6693" i="9"/>
  <c r="I6693" i="9" s="1"/>
  <c r="K6693" i="9"/>
  <c r="J6694" i="9"/>
  <c r="I6694" i="9" s="1"/>
  <c r="K6694" i="9"/>
  <c r="I6695" i="9"/>
  <c r="J6695" i="9"/>
  <c r="K6695" i="9"/>
  <c r="J6696" i="9"/>
  <c r="I6696" i="9" s="1"/>
  <c r="K6696" i="9"/>
  <c r="J6697" i="9"/>
  <c r="I6697" i="9" s="1"/>
  <c r="K6697" i="9"/>
  <c r="J6698" i="9"/>
  <c r="I6698" i="9" s="1"/>
  <c r="K6698" i="9"/>
  <c r="I6699" i="9"/>
  <c r="J6699" i="9"/>
  <c r="K6699" i="9"/>
  <c r="J6700" i="9"/>
  <c r="I6700" i="9" s="1"/>
  <c r="K6700" i="9"/>
  <c r="J6701" i="9"/>
  <c r="I6701" i="9" s="1"/>
  <c r="K6701" i="9"/>
  <c r="J6702" i="9"/>
  <c r="I6702" i="9" s="1"/>
  <c r="K6702" i="9"/>
  <c r="I6703" i="9"/>
  <c r="J6703" i="9"/>
  <c r="K6703" i="9"/>
  <c r="J6704" i="9"/>
  <c r="I6704" i="9" s="1"/>
  <c r="K6704" i="9"/>
  <c r="J6705" i="9"/>
  <c r="I6705" i="9" s="1"/>
  <c r="K6705" i="9"/>
  <c r="J6706" i="9"/>
  <c r="I6706" i="9" s="1"/>
  <c r="K6706" i="9"/>
  <c r="I6707" i="9"/>
  <c r="J6707" i="9"/>
  <c r="K6707" i="9"/>
  <c r="J6708" i="9"/>
  <c r="I6708" i="9" s="1"/>
  <c r="K6708" i="9"/>
  <c r="J6709" i="9"/>
  <c r="I6709" i="9" s="1"/>
  <c r="K6709" i="9"/>
  <c r="J6710" i="9"/>
  <c r="I6710" i="9" s="1"/>
  <c r="K6710" i="9"/>
  <c r="I6711" i="9"/>
  <c r="J6711" i="9"/>
  <c r="K6711" i="9"/>
  <c r="J6712" i="9"/>
  <c r="I6712" i="9" s="1"/>
  <c r="K6712" i="9"/>
  <c r="J6713" i="9"/>
  <c r="I6713" i="9" s="1"/>
  <c r="K6713" i="9"/>
  <c r="J6714" i="9"/>
  <c r="I6714" i="9" s="1"/>
  <c r="K6714" i="9"/>
  <c r="I6715" i="9"/>
  <c r="J6715" i="9"/>
  <c r="K6715" i="9"/>
  <c r="J6716" i="9"/>
  <c r="I6716" i="9" s="1"/>
  <c r="K6716" i="9"/>
  <c r="J6717" i="9"/>
  <c r="I6717" i="9" s="1"/>
  <c r="K6717" i="9"/>
  <c r="J6718" i="9"/>
  <c r="I6718" i="9" s="1"/>
  <c r="K6718" i="9"/>
  <c r="I6719" i="9"/>
  <c r="J6719" i="9"/>
  <c r="K6719" i="9"/>
  <c r="J6720" i="9"/>
  <c r="I6720" i="9" s="1"/>
  <c r="K6720" i="9"/>
  <c r="J6721" i="9"/>
  <c r="I6721" i="9" s="1"/>
  <c r="K6721" i="9"/>
  <c r="J6722" i="9"/>
  <c r="I6722" i="9" s="1"/>
  <c r="K6722" i="9"/>
  <c r="I6723" i="9"/>
  <c r="J6723" i="9"/>
  <c r="K6723" i="9"/>
  <c r="J6724" i="9"/>
  <c r="I6724" i="9" s="1"/>
  <c r="K6724" i="9"/>
  <c r="J6725" i="9"/>
  <c r="I6725" i="9" s="1"/>
  <c r="K6725" i="9"/>
  <c r="J6726" i="9"/>
  <c r="I6726" i="9" s="1"/>
  <c r="K6726" i="9"/>
  <c r="I6727" i="9"/>
  <c r="J6727" i="9"/>
  <c r="K6727" i="9"/>
  <c r="J6728" i="9"/>
  <c r="I6728" i="9" s="1"/>
  <c r="K6728" i="9"/>
  <c r="J6729" i="9"/>
  <c r="I6729" i="9" s="1"/>
  <c r="K6729" i="9"/>
  <c r="J6730" i="9"/>
  <c r="I6730" i="9" s="1"/>
  <c r="K6730" i="9"/>
  <c r="I6731" i="9"/>
  <c r="J6731" i="9"/>
  <c r="K6731" i="9"/>
  <c r="J6732" i="9"/>
  <c r="I6732" i="9" s="1"/>
  <c r="K6732" i="9"/>
  <c r="J6733" i="9"/>
  <c r="I6733" i="9" s="1"/>
  <c r="K6733" i="9"/>
  <c r="J6734" i="9"/>
  <c r="I6734" i="9" s="1"/>
  <c r="K6734" i="9"/>
  <c r="I6735" i="9"/>
  <c r="J6735" i="9"/>
  <c r="K6735" i="9"/>
  <c r="J6736" i="9"/>
  <c r="I6736" i="9" s="1"/>
  <c r="K6736" i="9"/>
  <c r="J6737" i="9"/>
  <c r="I6737" i="9" s="1"/>
  <c r="K6737" i="9"/>
  <c r="J6738" i="9"/>
  <c r="I6738" i="9" s="1"/>
  <c r="K6738" i="9"/>
  <c r="I6739" i="9"/>
  <c r="J6739" i="9"/>
  <c r="K6739" i="9"/>
  <c r="J6740" i="9"/>
  <c r="I6740" i="9" s="1"/>
  <c r="K6740" i="9"/>
  <c r="J6741" i="9"/>
  <c r="I6741" i="9" s="1"/>
  <c r="K6741" i="9"/>
  <c r="J6742" i="9"/>
  <c r="I6742" i="9" s="1"/>
  <c r="K6742" i="9"/>
  <c r="I6743" i="9"/>
  <c r="J6743" i="9"/>
  <c r="K6743" i="9"/>
  <c r="J6744" i="9"/>
  <c r="I6744" i="9" s="1"/>
  <c r="K6744" i="9"/>
  <c r="J6745" i="9"/>
  <c r="I6745" i="9" s="1"/>
  <c r="K6745" i="9"/>
  <c r="J6746" i="9"/>
  <c r="I6746" i="9" s="1"/>
  <c r="K6746" i="9"/>
  <c r="I6747" i="9"/>
  <c r="J6747" i="9"/>
  <c r="K6747" i="9"/>
  <c r="J6748" i="9"/>
  <c r="I6748" i="9" s="1"/>
  <c r="K6748" i="9"/>
  <c r="J6749" i="9"/>
  <c r="I6749" i="9" s="1"/>
  <c r="K6749" i="9"/>
  <c r="J6750" i="9"/>
  <c r="I6750" i="9" s="1"/>
  <c r="K6750" i="9"/>
  <c r="I6751" i="9"/>
  <c r="J6751" i="9"/>
  <c r="K6751" i="9"/>
  <c r="J6752" i="9"/>
  <c r="I6752" i="9" s="1"/>
  <c r="K6752" i="9"/>
  <c r="J6753" i="9"/>
  <c r="I6753" i="9" s="1"/>
  <c r="K6753" i="9"/>
  <c r="J6754" i="9"/>
  <c r="I6754" i="9" s="1"/>
  <c r="K6754" i="9"/>
  <c r="I6755" i="9"/>
  <c r="J6755" i="9"/>
  <c r="K6755" i="9"/>
  <c r="J6756" i="9"/>
  <c r="I6756" i="9" s="1"/>
  <c r="K6756" i="9"/>
  <c r="J6757" i="9"/>
  <c r="I6757" i="9" s="1"/>
  <c r="K6757" i="9"/>
  <c r="J6758" i="9"/>
  <c r="I6758" i="9" s="1"/>
  <c r="K6758" i="9"/>
  <c r="I6759" i="9"/>
  <c r="J6759" i="9"/>
  <c r="K6759" i="9"/>
  <c r="J6760" i="9"/>
  <c r="I6760" i="9" s="1"/>
  <c r="K6760" i="9"/>
  <c r="J6761" i="9"/>
  <c r="I6761" i="9" s="1"/>
  <c r="K6761" i="9"/>
  <c r="J6762" i="9"/>
  <c r="I6762" i="9" s="1"/>
  <c r="K6762" i="9"/>
  <c r="I6763" i="9"/>
  <c r="J6763" i="9"/>
  <c r="K6763" i="9"/>
  <c r="J6764" i="9"/>
  <c r="I6764" i="9" s="1"/>
  <c r="K6764" i="9"/>
  <c r="J6765" i="9"/>
  <c r="I6765" i="9" s="1"/>
  <c r="K6765" i="9"/>
  <c r="J6766" i="9"/>
  <c r="I6766" i="9" s="1"/>
  <c r="K6766" i="9"/>
  <c r="I6767" i="9"/>
  <c r="J6767" i="9"/>
  <c r="K6767" i="9"/>
  <c r="J6768" i="9"/>
  <c r="I6768" i="9" s="1"/>
  <c r="K6768" i="9"/>
  <c r="J6769" i="9"/>
  <c r="I6769" i="9" s="1"/>
  <c r="K6769" i="9"/>
  <c r="J6770" i="9"/>
  <c r="I6770" i="9" s="1"/>
  <c r="K6770" i="9"/>
  <c r="I6771" i="9"/>
  <c r="J6771" i="9"/>
  <c r="K6771" i="9"/>
  <c r="J6772" i="9"/>
  <c r="I6772" i="9" s="1"/>
  <c r="K6772" i="9"/>
  <c r="J6773" i="9"/>
  <c r="I6773" i="9" s="1"/>
  <c r="K6773" i="9"/>
  <c r="J6774" i="9"/>
  <c r="I6774" i="9" s="1"/>
  <c r="K6774" i="9"/>
  <c r="I6775" i="9"/>
  <c r="J6775" i="9"/>
  <c r="K6775" i="9"/>
  <c r="J6776" i="9"/>
  <c r="I6776" i="9" s="1"/>
  <c r="K6776" i="9"/>
  <c r="J6777" i="9"/>
  <c r="I6777" i="9" s="1"/>
  <c r="K6777" i="9"/>
  <c r="J6778" i="9"/>
  <c r="I6778" i="9" s="1"/>
  <c r="K6778" i="9"/>
  <c r="I6779" i="9"/>
  <c r="J6779" i="9"/>
  <c r="K6779" i="9"/>
  <c r="J6780" i="9"/>
  <c r="I6780" i="9" s="1"/>
  <c r="K6780" i="9"/>
  <c r="J6781" i="9"/>
  <c r="I6781" i="9" s="1"/>
  <c r="K6781" i="9"/>
  <c r="J6782" i="9"/>
  <c r="I6782" i="9" s="1"/>
  <c r="K6782" i="9"/>
  <c r="I6783" i="9"/>
  <c r="J6783" i="9"/>
  <c r="K6783" i="9"/>
  <c r="J6784" i="9"/>
  <c r="I6784" i="9" s="1"/>
  <c r="K6784" i="9"/>
  <c r="J6785" i="9"/>
  <c r="I6785" i="9" s="1"/>
  <c r="K6785" i="9"/>
  <c r="J6786" i="9"/>
  <c r="I6786" i="9" s="1"/>
  <c r="K6786" i="9"/>
  <c r="I6787" i="9"/>
  <c r="J6787" i="9"/>
  <c r="K6787" i="9"/>
  <c r="J6788" i="9"/>
  <c r="I6788" i="9" s="1"/>
  <c r="K6788" i="9"/>
  <c r="J6789" i="9"/>
  <c r="I6789" i="9" s="1"/>
  <c r="K6789" i="9"/>
  <c r="J6790" i="9"/>
  <c r="I6790" i="9" s="1"/>
  <c r="K6790" i="9"/>
  <c r="I6791" i="9"/>
  <c r="J6791" i="9"/>
  <c r="K6791" i="9"/>
  <c r="J6792" i="9"/>
  <c r="I6792" i="9" s="1"/>
  <c r="K6792" i="9"/>
  <c r="J6793" i="9"/>
  <c r="I6793" i="9" s="1"/>
  <c r="K6793" i="9"/>
  <c r="J6794" i="9"/>
  <c r="I6794" i="9" s="1"/>
  <c r="K6794" i="9"/>
  <c r="I6795" i="9"/>
  <c r="J6795" i="9"/>
  <c r="K6795" i="9"/>
  <c r="J6796" i="9"/>
  <c r="I6796" i="9" s="1"/>
  <c r="K6796" i="9"/>
  <c r="J6797" i="9"/>
  <c r="I6797" i="9" s="1"/>
  <c r="K6797" i="9"/>
  <c r="J6798" i="9"/>
  <c r="I6798" i="9" s="1"/>
  <c r="K6798" i="9"/>
  <c r="I6799" i="9"/>
  <c r="J6799" i="9"/>
  <c r="K6799" i="9"/>
  <c r="J6800" i="9"/>
  <c r="I6800" i="9" s="1"/>
  <c r="K6800" i="9"/>
  <c r="J6801" i="9"/>
  <c r="I6801" i="9" s="1"/>
  <c r="K6801" i="9"/>
  <c r="J6802" i="9"/>
  <c r="I6802" i="9" s="1"/>
  <c r="K6802" i="9"/>
  <c r="I6803" i="9"/>
  <c r="J6803" i="9"/>
  <c r="K6803" i="9"/>
  <c r="J6804" i="9"/>
  <c r="I6804" i="9" s="1"/>
  <c r="K6804" i="9"/>
  <c r="J6805" i="9"/>
  <c r="I6805" i="9" s="1"/>
  <c r="K6805" i="9"/>
  <c r="J6806" i="9"/>
  <c r="I6806" i="9" s="1"/>
  <c r="K6806" i="9"/>
  <c r="I6807" i="9"/>
  <c r="J6807" i="9"/>
  <c r="K6807" i="9"/>
  <c r="J6808" i="9"/>
  <c r="I6808" i="9" s="1"/>
  <c r="K6808" i="9"/>
  <c r="J6809" i="9"/>
  <c r="I6809" i="9" s="1"/>
  <c r="K6809" i="9"/>
  <c r="J6810" i="9"/>
  <c r="I6810" i="9" s="1"/>
  <c r="K6810" i="9"/>
  <c r="I6811" i="9"/>
  <c r="J6811" i="9"/>
  <c r="K6811" i="9"/>
  <c r="J6812" i="9"/>
  <c r="I6812" i="9" s="1"/>
  <c r="K6812" i="9"/>
  <c r="J6813" i="9"/>
  <c r="I6813" i="9" s="1"/>
  <c r="K6813" i="9"/>
  <c r="J6814" i="9"/>
  <c r="I6814" i="9" s="1"/>
  <c r="K6814" i="9"/>
  <c r="I6815" i="9"/>
  <c r="J6815" i="9"/>
  <c r="K6815" i="9"/>
  <c r="J6816" i="9"/>
  <c r="I6816" i="9" s="1"/>
  <c r="K6816" i="9"/>
  <c r="J6817" i="9"/>
  <c r="I6817" i="9" s="1"/>
  <c r="K6817" i="9"/>
  <c r="J6818" i="9"/>
  <c r="I6818" i="9" s="1"/>
  <c r="K6818" i="9"/>
  <c r="I6819" i="9"/>
  <c r="J6819" i="9"/>
  <c r="K6819" i="9"/>
  <c r="J6820" i="9"/>
  <c r="I6820" i="9" s="1"/>
  <c r="K6820" i="9"/>
  <c r="J6821" i="9"/>
  <c r="I6821" i="9" s="1"/>
  <c r="K6821" i="9"/>
  <c r="J6822" i="9"/>
  <c r="I6822" i="9" s="1"/>
  <c r="K6822" i="9"/>
  <c r="I6823" i="9"/>
  <c r="J6823" i="9"/>
  <c r="K6823" i="9"/>
  <c r="J6824" i="9"/>
  <c r="I6824" i="9" s="1"/>
  <c r="K6824" i="9"/>
  <c r="J6825" i="9"/>
  <c r="I6825" i="9" s="1"/>
  <c r="K6825" i="9"/>
  <c r="J6826" i="9"/>
  <c r="I6826" i="9" s="1"/>
  <c r="K6826" i="9"/>
  <c r="I6827" i="9"/>
  <c r="J6827" i="9"/>
  <c r="K6827" i="9"/>
  <c r="J6828" i="9"/>
  <c r="I6828" i="9" s="1"/>
  <c r="K6828" i="9"/>
  <c r="J6829" i="9"/>
  <c r="I6829" i="9" s="1"/>
  <c r="K6829" i="9"/>
  <c r="J6830" i="9"/>
  <c r="I6830" i="9" s="1"/>
  <c r="K6830" i="9"/>
  <c r="I6831" i="9"/>
  <c r="J6831" i="9"/>
  <c r="K6831" i="9"/>
  <c r="J6832" i="9"/>
  <c r="I6832" i="9" s="1"/>
  <c r="K6832" i="9"/>
  <c r="J6833" i="9"/>
  <c r="I6833" i="9" s="1"/>
  <c r="K6833" i="9"/>
  <c r="J6834" i="9"/>
  <c r="I6834" i="9" s="1"/>
  <c r="K6834" i="9"/>
  <c r="I6835" i="9"/>
  <c r="J6835" i="9"/>
  <c r="K6835" i="9"/>
  <c r="J6836" i="9"/>
  <c r="I6836" i="9" s="1"/>
  <c r="K6836" i="9"/>
  <c r="J6837" i="9"/>
  <c r="I6837" i="9" s="1"/>
  <c r="K6837" i="9"/>
  <c r="J6838" i="9"/>
  <c r="I6838" i="9" s="1"/>
  <c r="K6838" i="9"/>
  <c r="I6839" i="9"/>
  <c r="J6839" i="9"/>
  <c r="K6839" i="9"/>
  <c r="J6840" i="9"/>
  <c r="I6840" i="9" s="1"/>
  <c r="K6840" i="9"/>
  <c r="J6841" i="9"/>
  <c r="I6841" i="9" s="1"/>
  <c r="K6841" i="9"/>
  <c r="J6842" i="9"/>
  <c r="I6842" i="9" s="1"/>
  <c r="K6842" i="9"/>
  <c r="I6843" i="9"/>
  <c r="J6843" i="9"/>
  <c r="K6843" i="9"/>
  <c r="J6844" i="9"/>
  <c r="I6844" i="9" s="1"/>
  <c r="K6844" i="9"/>
  <c r="J6845" i="9"/>
  <c r="I6845" i="9" s="1"/>
  <c r="K6845" i="9"/>
  <c r="J6846" i="9"/>
  <c r="I6846" i="9" s="1"/>
  <c r="K6846" i="9"/>
  <c r="I6847" i="9"/>
  <c r="J6847" i="9"/>
  <c r="K6847" i="9"/>
  <c r="J6848" i="9"/>
  <c r="I6848" i="9" s="1"/>
  <c r="K6848" i="9"/>
  <c r="J6849" i="9"/>
  <c r="I6849" i="9" s="1"/>
  <c r="K6849" i="9"/>
  <c r="J6850" i="9"/>
  <c r="I6850" i="9" s="1"/>
  <c r="K6850" i="9"/>
  <c r="I6851" i="9"/>
  <c r="J6851" i="9"/>
  <c r="K6851" i="9"/>
  <c r="J6852" i="9"/>
  <c r="I6852" i="9" s="1"/>
  <c r="K6852" i="9"/>
  <c r="J6853" i="9"/>
  <c r="I6853" i="9" s="1"/>
  <c r="K6853" i="9"/>
  <c r="J6854" i="9"/>
  <c r="I6854" i="9" s="1"/>
  <c r="K6854" i="9"/>
  <c r="I6855" i="9"/>
  <c r="J6855" i="9"/>
  <c r="K6855" i="9"/>
  <c r="J6856" i="9"/>
  <c r="I6856" i="9" s="1"/>
  <c r="K6856" i="9"/>
  <c r="J6857" i="9"/>
  <c r="I6857" i="9" s="1"/>
  <c r="K6857" i="9"/>
  <c r="J6858" i="9"/>
  <c r="I6858" i="9" s="1"/>
  <c r="K6858" i="9"/>
  <c r="I6859" i="9"/>
  <c r="J6859" i="9"/>
  <c r="K6859" i="9"/>
  <c r="J6860" i="9"/>
  <c r="I6860" i="9" s="1"/>
  <c r="K6860" i="9"/>
  <c r="J6861" i="9"/>
  <c r="I6861" i="9" s="1"/>
  <c r="K6861" i="9"/>
  <c r="J6862" i="9"/>
  <c r="I6862" i="9" s="1"/>
  <c r="K6862" i="9"/>
  <c r="I6863" i="9"/>
  <c r="J6863" i="9"/>
  <c r="K6863" i="9"/>
  <c r="J6864" i="9"/>
  <c r="I6864" i="9" s="1"/>
  <c r="K6864" i="9"/>
  <c r="J6865" i="9"/>
  <c r="I6865" i="9" s="1"/>
  <c r="K6865" i="9"/>
  <c r="J6866" i="9"/>
  <c r="I6866" i="9" s="1"/>
  <c r="K6866" i="9"/>
  <c r="I6867" i="9"/>
  <c r="J6867" i="9"/>
  <c r="K6867" i="9"/>
  <c r="J6868" i="9"/>
  <c r="I6868" i="9" s="1"/>
  <c r="K6868" i="9"/>
  <c r="J6869" i="9"/>
  <c r="I6869" i="9" s="1"/>
  <c r="K6869" i="9"/>
  <c r="J6870" i="9"/>
  <c r="I6870" i="9" s="1"/>
  <c r="K6870" i="9"/>
  <c r="I6871" i="9"/>
  <c r="J6871" i="9"/>
  <c r="K6871" i="9"/>
  <c r="J6872" i="9"/>
  <c r="I6872" i="9" s="1"/>
  <c r="K6872" i="9"/>
  <c r="J6873" i="9"/>
  <c r="I6873" i="9" s="1"/>
  <c r="K6873" i="9"/>
  <c r="J6874" i="9"/>
  <c r="I6874" i="9" s="1"/>
  <c r="K6874" i="9"/>
  <c r="I6875" i="9"/>
  <c r="J6875" i="9"/>
  <c r="K6875" i="9"/>
  <c r="J6876" i="9"/>
  <c r="I6876" i="9" s="1"/>
  <c r="K6876" i="9"/>
  <c r="J6877" i="9"/>
  <c r="I6877" i="9" s="1"/>
  <c r="K6877" i="9"/>
  <c r="J6878" i="9"/>
  <c r="I6878" i="9" s="1"/>
  <c r="K6878" i="9"/>
  <c r="I6879" i="9"/>
  <c r="J6879" i="9"/>
  <c r="K6879" i="9"/>
  <c r="J6880" i="9"/>
  <c r="I6880" i="9" s="1"/>
  <c r="K6880" i="9"/>
  <c r="J6881" i="9"/>
  <c r="I6881" i="9" s="1"/>
  <c r="K6881" i="9"/>
  <c r="J6882" i="9"/>
  <c r="I6882" i="9" s="1"/>
  <c r="K6882" i="9"/>
  <c r="I6883" i="9"/>
  <c r="J6883" i="9"/>
  <c r="K6883" i="9"/>
  <c r="J6884" i="9"/>
  <c r="I6884" i="9" s="1"/>
  <c r="K6884" i="9"/>
  <c r="J6885" i="9"/>
  <c r="I6885" i="9" s="1"/>
  <c r="K6885" i="9"/>
  <c r="J6886" i="9"/>
  <c r="I6886" i="9" s="1"/>
  <c r="K6886" i="9"/>
  <c r="I6887" i="9"/>
  <c r="J6887" i="9"/>
  <c r="K6887" i="9"/>
  <c r="J6888" i="9"/>
  <c r="I6888" i="9" s="1"/>
  <c r="K6888" i="9"/>
  <c r="J6889" i="9"/>
  <c r="I6889" i="9" s="1"/>
  <c r="K6889" i="9"/>
  <c r="J6890" i="9"/>
  <c r="I6890" i="9" s="1"/>
  <c r="K6890" i="9"/>
  <c r="I6891" i="9"/>
  <c r="J6891" i="9"/>
  <c r="K6891" i="9"/>
  <c r="J6892" i="9"/>
  <c r="I6892" i="9" s="1"/>
  <c r="K6892" i="9"/>
  <c r="J6893" i="9"/>
  <c r="I6893" i="9" s="1"/>
  <c r="K6893" i="9"/>
  <c r="J6894" i="9"/>
  <c r="I6894" i="9" s="1"/>
  <c r="K6894" i="9"/>
  <c r="I6895" i="9"/>
  <c r="J6895" i="9"/>
  <c r="K6895" i="9"/>
  <c r="J6896" i="9"/>
  <c r="I6896" i="9" s="1"/>
  <c r="K6896" i="9"/>
  <c r="J6897" i="9"/>
  <c r="I6897" i="9" s="1"/>
  <c r="K6897" i="9"/>
  <c r="J6898" i="9"/>
  <c r="I6898" i="9" s="1"/>
  <c r="K6898" i="9"/>
  <c r="I6899" i="9"/>
  <c r="J6899" i="9"/>
  <c r="K6899" i="9"/>
  <c r="J6900" i="9"/>
  <c r="I6900" i="9" s="1"/>
  <c r="K6900" i="9"/>
  <c r="J6901" i="9"/>
  <c r="I6901" i="9" s="1"/>
  <c r="K6901" i="9"/>
  <c r="J6902" i="9"/>
  <c r="I6902" i="9" s="1"/>
  <c r="K6902" i="9"/>
  <c r="I6903" i="9"/>
  <c r="J6903" i="9"/>
  <c r="K6903" i="9"/>
  <c r="J6904" i="9"/>
  <c r="I6904" i="9" s="1"/>
  <c r="K6904" i="9"/>
  <c r="J6905" i="9"/>
  <c r="I6905" i="9" s="1"/>
  <c r="K6905" i="9"/>
  <c r="J6906" i="9"/>
  <c r="I6906" i="9" s="1"/>
  <c r="K6906" i="9"/>
  <c r="I6907" i="9"/>
  <c r="J6907" i="9"/>
  <c r="K6907" i="9"/>
  <c r="J6908" i="9"/>
  <c r="I6908" i="9" s="1"/>
  <c r="K6908" i="9"/>
  <c r="J6909" i="9"/>
  <c r="I6909" i="9" s="1"/>
  <c r="K6909" i="9"/>
  <c r="J6910" i="9"/>
  <c r="I6910" i="9" s="1"/>
  <c r="K6910" i="9"/>
  <c r="I6911" i="9"/>
  <c r="J6911" i="9"/>
  <c r="K6911" i="9"/>
  <c r="J6912" i="9"/>
  <c r="I6912" i="9" s="1"/>
  <c r="K6912" i="9"/>
  <c r="J6913" i="9"/>
  <c r="I6913" i="9" s="1"/>
  <c r="K6913" i="9"/>
  <c r="J6914" i="9"/>
  <c r="I6914" i="9" s="1"/>
  <c r="K6914" i="9"/>
  <c r="I6915" i="9"/>
  <c r="J6915" i="9"/>
  <c r="K6915" i="9"/>
  <c r="J6916" i="9"/>
  <c r="I6916" i="9" s="1"/>
  <c r="K6916" i="9"/>
  <c r="J6917" i="9"/>
  <c r="I6917" i="9" s="1"/>
  <c r="K6917" i="9"/>
  <c r="J6918" i="9"/>
  <c r="I6918" i="9" s="1"/>
  <c r="K6918" i="9"/>
  <c r="I6919" i="9"/>
  <c r="J6919" i="9"/>
  <c r="K6919" i="9"/>
  <c r="J6920" i="9"/>
  <c r="I6920" i="9" s="1"/>
  <c r="K6920" i="9"/>
  <c r="J6921" i="9"/>
  <c r="I6921" i="9" s="1"/>
  <c r="K6921" i="9"/>
  <c r="J6922" i="9"/>
  <c r="I6922" i="9" s="1"/>
  <c r="K6922" i="9"/>
  <c r="I6923" i="9"/>
  <c r="J6923" i="9"/>
  <c r="K6923" i="9"/>
  <c r="J6924" i="9"/>
  <c r="I6924" i="9" s="1"/>
  <c r="K6924" i="9"/>
  <c r="J6925" i="9"/>
  <c r="I6925" i="9" s="1"/>
  <c r="K6925" i="9"/>
  <c r="J6926" i="9"/>
  <c r="I6926" i="9" s="1"/>
  <c r="K6926" i="9"/>
  <c r="I6927" i="9"/>
  <c r="J6927" i="9"/>
  <c r="K6927" i="9"/>
  <c r="J6928" i="9"/>
  <c r="I6928" i="9" s="1"/>
  <c r="K6928" i="9"/>
  <c r="J6929" i="9"/>
  <c r="I6929" i="9" s="1"/>
  <c r="K6929" i="9"/>
  <c r="J6930" i="9"/>
  <c r="I6930" i="9" s="1"/>
  <c r="K6930" i="9"/>
  <c r="I6931" i="9"/>
  <c r="J6931" i="9"/>
  <c r="K6931" i="9"/>
  <c r="J6932" i="9"/>
  <c r="I6932" i="9" s="1"/>
  <c r="K6932" i="9"/>
  <c r="J6933" i="9"/>
  <c r="I6933" i="9" s="1"/>
  <c r="K6933" i="9"/>
  <c r="J6934" i="9"/>
  <c r="I6934" i="9" s="1"/>
  <c r="K6934" i="9"/>
  <c r="I6935" i="9"/>
  <c r="J6935" i="9"/>
  <c r="K6935" i="9"/>
  <c r="J6936" i="9"/>
  <c r="I6936" i="9" s="1"/>
  <c r="K6936" i="9"/>
  <c r="J6937" i="9"/>
  <c r="I6937" i="9" s="1"/>
  <c r="K6937" i="9"/>
  <c r="J6938" i="9"/>
  <c r="I6938" i="9" s="1"/>
  <c r="K6938" i="9"/>
  <c r="I6939" i="9"/>
  <c r="J6939" i="9"/>
  <c r="K6939" i="9"/>
  <c r="J6940" i="9"/>
  <c r="I6940" i="9" s="1"/>
  <c r="K6940" i="9"/>
  <c r="J6941" i="9"/>
  <c r="I6941" i="9" s="1"/>
  <c r="K6941" i="9"/>
  <c r="J6942" i="9"/>
  <c r="I6942" i="9" s="1"/>
  <c r="K6942" i="9"/>
  <c r="I6943" i="9"/>
  <c r="J6943" i="9"/>
  <c r="K6943" i="9"/>
  <c r="J6944" i="9"/>
  <c r="I6944" i="9" s="1"/>
  <c r="K6944" i="9"/>
  <c r="J6945" i="9"/>
  <c r="I6945" i="9" s="1"/>
  <c r="K6945" i="9"/>
  <c r="J6946" i="9"/>
  <c r="I6946" i="9" s="1"/>
  <c r="K6946" i="9"/>
  <c r="I6947" i="9"/>
  <c r="J6947" i="9"/>
  <c r="K6947" i="9"/>
  <c r="J6948" i="9"/>
  <c r="I6948" i="9" s="1"/>
  <c r="K6948" i="9"/>
  <c r="J6949" i="9"/>
  <c r="I6949" i="9" s="1"/>
  <c r="K6949" i="9"/>
  <c r="J6950" i="9"/>
  <c r="I6950" i="9" s="1"/>
  <c r="K6950" i="9"/>
  <c r="I6951" i="9"/>
  <c r="J6951" i="9"/>
  <c r="K6951" i="9"/>
  <c r="J6952" i="9"/>
  <c r="I6952" i="9" s="1"/>
  <c r="K6952" i="9"/>
  <c r="J6953" i="9"/>
  <c r="I6953" i="9" s="1"/>
  <c r="K6953" i="9"/>
  <c r="J6954" i="9"/>
  <c r="I6954" i="9" s="1"/>
  <c r="K6954" i="9"/>
  <c r="I6955" i="9"/>
  <c r="J6955" i="9"/>
  <c r="K6955" i="9"/>
  <c r="J6956" i="9"/>
  <c r="I6956" i="9" s="1"/>
  <c r="K6956" i="9"/>
  <c r="J6957" i="9"/>
  <c r="I6957" i="9" s="1"/>
  <c r="K6957" i="9"/>
  <c r="J6958" i="9"/>
  <c r="I6958" i="9" s="1"/>
  <c r="K6958" i="9"/>
  <c r="I6959" i="9"/>
  <c r="J6959" i="9"/>
  <c r="K6959" i="9"/>
  <c r="J6960" i="9"/>
  <c r="I6960" i="9" s="1"/>
  <c r="K6960" i="9"/>
  <c r="J6961" i="9"/>
  <c r="I6961" i="9" s="1"/>
  <c r="K6961" i="9"/>
  <c r="J6962" i="9"/>
  <c r="I6962" i="9" s="1"/>
  <c r="K6962" i="9"/>
  <c r="I6963" i="9"/>
  <c r="J6963" i="9"/>
  <c r="K6963" i="9"/>
  <c r="J6964" i="9"/>
  <c r="I6964" i="9" s="1"/>
  <c r="K6964" i="9"/>
  <c r="J6965" i="9"/>
  <c r="I6965" i="9" s="1"/>
  <c r="K6965" i="9"/>
  <c r="J6966" i="9"/>
  <c r="I6966" i="9" s="1"/>
  <c r="K6966" i="9"/>
  <c r="I6967" i="9"/>
  <c r="J6967" i="9"/>
  <c r="K6967" i="9"/>
  <c r="J6968" i="9"/>
  <c r="I6968" i="9" s="1"/>
  <c r="K6968" i="9"/>
  <c r="J6969" i="9"/>
  <c r="I6969" i="9" s="1"/>
  <c r="K6969" i="9"/>
  <c r="J6970" i="9"/>
  <c r="I6970" i="9" s="1"/>
  <c r="K6970" i="9"/>
  <c r="I6971" i="9"/>
  <c r="J6971" i="9"/>
  <c r="K6971" i="9"/>
  <c r="J6972" i="9"/>
  <c r="I6972" i="9" s="1"/>
  <c r="K6972" i="9"/>
  <c r="J6973" i="9"/>
  <c r="I6973" i="9" s="1"/>
  <c r="K6973" i="9"/>
  <c r="J6974" i="9"/>
  <c r="I6974" i="9" s="1"/>
  <c r="K6974" i="9"/>
  <c r="I6975" i="9"/>
  <c r="J6975" i="9"/>
  <c r="K6975" i="9"/>
  <c r="J6976" i="9"/>
  <c r="I6976" i="9" s="1"/>
  <c r="K6976" i="9"/>
  <c r="J6977" i="9"/>
  <c r="I6977" i="9" s="1"/>
  <c r="K6977" i="9"/>
  <c r="J6978" i="9"/>
  <c r="I6978" i="9" s="1"/>
  <c r="K6978" i="9"/>
  <c r="I6979" i="9"/>
  <c r="J6979" i="9"/>
  <c r="K6979" i="9"/>
  <c r="J6980" i="9"/>
  <c r="I6980" i="9" s="1"/>
  <c r="K6980" i="9"/>
  <c r="J6981" i="9"/>
  <c r="I6981" i="9" s="1"/>
  <c r="K6981" i="9"/>
  <c r="J6982" i="9"/>
  <c r="I6982" i="9" s="1"/>
  <c r="K6982" i="9"/>
  <c r="I6983" i="9"/>
  <c r="J6983" i="9"/>
  <c r="K6983" i="9"/>
  <c r="J6984" i="9"/>
  <c r="I6984" i="9" s="1"/>
  <c r="K6984" i="9"/>
  <c r="J6985" i="9"/>
  <c r="I6985" i="9" s="1"/>
  <c r="K6985" i="9"/>
  <c r="J6986" i="9"/>
  <c r="I6986" i="9" s="1"/>
  <c r="K6986" i="9"/>
  <c r="I6987" i="9"/>
  <c r="J6987" i="9"/>
  <c r="K6987" i="9"/>
  <c r="J6988" i="9"/>
  <c r="I6988" i="9" s="1"/>
  <c r="K6988" i="9"/>
  <c r="J6989" i="9"/>
  <c r="I6989" i="9" s="1"/>
  <c r="K6989" i="9"/>
  <c r="J6990" i="9"/>
  <c r="I6990" i="9" s="1"/>
  <c r="K6990" i="9"/>
  <c r="I6991" i="9"/>
  <c r="J6991" i="9"/>
  <c r="K6991" i="9"/>
  <c r="J6992" i="9"/>
  <c r="I6992" i="9" s="1"/>
  <c r="K6992" i="9"/>
  <c r="J6993" i="9"/>
  <c r="I6993" i="9" s="1"/>
  <c r="K6993" i="9"/>
  <c r="J6994" i="9"/>
  <c r="I6994" i="9" s="1"/>
  <c r="K6994" i="9"/>
  <c r="I6995" i="9"/>
  <c r="J6995" i="9"/>
  <c r="K6995" i="9"/>
  <c r="J6996" i="9"/>
  <c r="I6996" i="9" s="1"/>
  <c r="K6996" i="9"/>
  <c r="J6997" i="9"/>
  <c r="I6997" i="9" s="1"/>
  <c r="K6997" i="9"/>
  <c r="J6998" i="9"/>
  <c r="I6998" i="9" s="1"/>
  <c r="K6998" i="9"/>
  <c r="I6999" i="9"/>
  <c r="J6999" i="9"/>
  <c r="K6999" i="9"/>
  <c r="J7000" i="9"/>
  <c r="I7000" i="9" s="1"/>
  <c r="K7000" i="9"/>
  <c r="J7001" i="9"/>
  <c r="I7001" i="9" s="1"/>
  <c r="K7001" i="9"/>
  <c r="J7002" i="9"/>
  <c r="I7002" i="9" s="1"/>
  <c r="K7002" i="9"/>
  <c r="I7003" i="9"/>
  <c r="J7003" i="9"/>
  <c r="K7003" i="9"/>
  <c r="J7004" i="9"/>
  <c r="I7004" i="9" s="1"/>
  <c r="K7004" i="9"/>
  <c r="J7005" i="9"/>
  <c r="I7005" i="9" s="1"/>
  <c r="K7005" i="9"/>
  <c r="J7006" i="9"/>
  <c r="I7006" i="9" s="1"/>
  <c r="K7006" i="9"/>
  <c r="I7007" i="9"/>
  <c r="J7007" i="9"/>
  <c r="K7007" i="9"/>
  <c r="J7008" i="9"/>
  <c r="I7008" i="9" s="1"/>
  <c r="K7008" i="9"/>
  <c r="J7009" i="9"/>
  <c r="I7009" i="9" s="1"/>
  <c r="K7009" i="9"/>
  <c r="J7010" i="9"/>
  <c r="I7010" i="9" s="1"/>
  <c r="K7010" i="9"/>
  <c r="I7011" i="9"/>
  <c r="J7011" i="9"/>
  <c r="K7011" i="9"/>
  <c r="J7012" i="9"/>
  <c r="I7012" i="9" s="1"/>
  <c r="K7012" i="9"/>
  <c r="J7013" i="9"/>
  <c r="I7013" i="9" s="1"/>
  <c r="K7013" i="9"/>
  <c r="J7014" i="9"/>
  <c r="I7014" i="9" s="1"/>
  <c r="K7014" i="9"/>
  <c r="I7015" i="9"/>
  <c r="J7015" i="9"/>
  <c r="K7015" i="9"/>
  <c r="J7016" i="9"/>
  <c r="I7016" i="9" s="1"/>
  <c r="K7016" i="9"/>
  <c r="J7017" i="9"/>
  <c r="I7017" i="9" s="1"/>
  <c r="K7017" i="9"/>
  <c r="J7018" i="9"/>
  <c r="I7018" i="9" s="1"/>
  <c r="K7018" i="9"/>
  <c r="I7019" i="9"/>
  <c r="J7019" i="9"/>
  <c r="K7019" i="9"/>
  <c r="J7020" i="9"/>
  <c r="I7020" i="9" s="1"/>
  <c r="K7020" i="9"/>
  <c r="J7021" i="9"/>
  <c r="I7021" i="9" s="1"/>
  <c r="K7021" i="9"/>
  <c r="J7022" i="9"/>
  <c r="I7022" i="9" s="1"/>
  <c r="K7022" i="9"/>
  <c r="I7023" i="9"/>
  <c r="J7023" i="9"/>
  <c r="K7023" i="9"/>
  <c r="J7024" i="9"/>
  <c r="I7024" i="9" s="1"/>
  <c r="K7024" i="9"/>
  <c r="J7025" i="9"/>
  <c r="I7025" i="9" s="1"/>
  <c r="K7025" i="9"/>
  <c r="J7026" i="9"/>
  <c r="I7026" i="9" s="1"/>
  <c r="K7026" i="9"/>
  <c r="I7027" i="9"/>
  <c r="J7027" i="9"/>
  <c r="K7027" i="9"/>
  <c r="J7028" i="9"/>
  <c r="I7028" i="9" s="1"/>
  <c r="K7028" i="9"/>
  <c r="J7029" i="9"/>
  <c r="I7029" i="9" s="1"/>
  <c r="K7029" i="9"/>
  <c r="J7030" i="9"/>
  <c r="I7030" i="9" s="1"/>
  <c r="K7030" i="9"/>
  <c r="I7031" i="9"/>
  <c r="J7031" i="9"/>
  <c r="K7031" i="9"/>
  <c r="J7032" i="9"/>
  <c r="I7032" i="9" s="1"/>
  <c r="K7032" i="9"/>
  <c r="J7033" i="9"/>
  <c r="I7033" i="9" s="1"/>
  <c r="K7033" i="9"/>
  <c r="J7034" i="9"/>
  <c r="I7034" i="9" s="1"/>
  <c r="K7034" i="9"/>
  <c r="I7035" i="9"/>
  <c r="J7035" i="9"/>
  <c r="K7035" i="9"/>
  <c r="J7036" i="9"/>
  <c r="I7036" i="9" s="1"/>
  <c r="K7036" i="9"/>
  <c r="J7037" i="9"/>
  <c r="I7037" i="9" s="1"/>
  <c r="K7037" i="9"/>
  <c r="J7038" i="9"/>
  <c r="I7038" i="9" s="1"/>
  <c r="K7038" i="9"/>
  <c r="I7039" i="9"/>
  <c r="J7039" i="9"/>
  <c r="K7039" i="9"/>
  <c r="J7040" i="9"/>
  <c r="I7040" i="9" s="1"/>
  <c r="K7040" i="9"/>
  <c r="J7041" i="9"/>
  <c r="I7041" i="9" s="1"/>
  <c r="K7041" i="9"/>
  <c r="J7042" i="9"/>
  <c r="I7042" i="9" s="1"/>
  <c r="K7042" i="9"/>
  <c r="I7043" i="9"/>
  <c r="J7043" i="9"/>
  <c r="K7043" i="9"/>
  <c r="J7044" i="9"/>
  <c r="I7044" i="9" s="1"/>
  <c r="K7044" i="9"/>
  <c r="J7045" i="9"/>
  <c r="I7045" i="9" s="1"/>
  <c r="K7045" i="9"/>
  <c r="J7046" i="9"/>
  <c r="I7046" i="9" s="1"/>
  <c r="K7046" i="9"/>
  <c r="I7047" i="9"/>
  <c r="J7047" i="9"/>
  <c r="K7047" i="9"/>
  <c r="J7048" i="9"/>
  <c r="I7048" i="9" s="1"/>
  <c r="K7048" i="9"/>
  <c r="J7049" i="9"/>
  <c r="I7049" i="9" s="1"/>
  <c r="K7049" i="9"/>
  <c r="J7050" i="9"/>
  <c r="I7050" i="9" s="1"/>
  <c r="K7050" i="9"/>
  <c r="I7051" i="9"/>
  <c r="J7051" i="9"/>
  <c r="K7051" i="9"/>
  <c r="J7052" i="9"/>
  <c r="I7052" i="9" s="1"/>
  <c r="K7052" i="9"/>
  <c r="J7053" i="9"/>
  <c r="I7053" i="9" s="1"/>
  <c r="K7053" i="9"/>
  <c r="J7054" i="9"/>
  <c r="I7054" i="9" s="1"/>
  <c r="K7054" i="9"/>
  <c r="I7055" i="9"/>
  <c r="J7055" i="9"/>
  <c r="K7055" i="9"/>
  <c r="J7056" i="9"/>
  <c r="I7056" i="9" s="1"/>
  <c r="K7056" i="9"/>
  <c r="J7057" i="9"/>
  <c r="I7057" i="9" s="1"/>
  <c r="K7057" i="9"/>
  <c r="J7058" i="9"/>
  <c r="I7058" i="9" s="1"/>
  <c r="K7058" i="9"/>
  <c r="I7059" i="9"/>
  <c r="J7059" i="9"/>
  <c r="K7059" i="9"/>
  <c r="J7060" i="9"/>
  <c r="I7060" i="9" s="1"/>
  <c r="K7060" i="9"/>
  <c r="J7061" i="9"/>
  <c r="I7061" i="9" s="1"/>
  <c r="K7061" i="9"/>
  <c r="J7062" i="9"/>
  <c r="I7062" i="9" s="1"/>
  <c r="K7062" i="9"/>
  <c r="I7063" i="9"/>
  <c r="J7063" i="9"/>
  <c r="K7063" i="9"/>
  <c r="J7064" i="9"/>
  <c r="I7064" i="9" s="1"/>
  <c r="K7064" i="9"/>
  <c r="J7065" i="9"/>
  <c r="I7065" i="9" s="1"/>
  <c r="K7065" i="9"/>
  <c r="J7066" i="9"/>
  <c r="I7066" i="9" s="1"/>
  <c r="K7066" i="9"/>
  <c r="I7067" i="9"/>
  <c r="J7067" i="9"/>
  <c r="K7067" i="9"/>
  <c r="J7068" i="9"/>
  <c r="I7068" i="9" s="1"/>
  <c r="K7068" i="9"/>
  <c r="J7069" i="9"/>
  <c r="I7069" i="9" s="1"/>
  <c r="K7069" i="9"/>
  <c r="J7070" i="9"/>
  <c r="I7070" i="9" s="1"/>
  <c r="K7070" i="9"/>
  <c r="I7071" i="9"/>
  <c r="J7071" i="9"/>
  <c r="K7071" i="9"/>
  <c r="J7072" i="9"/>
  <c r="I7072" i="9" s="1"/>
  <c r="K7072" i="9"/>
  <c r="J7073" i="9"/>
  <c r="I7073" i="9" s="1"/>
  <c r="K7073" i="9"/>
  <c r="J7074" i="9"/>
  <c r="I7074" i="9" s="1"/>
  <c r="K7074" i="9"/>
  <c r="I7075" i="9"/>
  <c r="J7075" i="9"/>
  <c r="K7075" i="9"/>
  <c r="J7076" i="9"/>
  <c r="I7076" i="9" s="1"/>
  <c r="K7076" i="9"/>
  <c r="J7077" i="9"/>
  <c r="I7077" i="9" s="1"/>
  <c r="K7077" i="9"/>
  <c r="J7078" i="9"/>
  <c r="I7078" i="9" s="1"/>
  <c r="K7078" i="9"/>
  <c r="I7079" i="9"/>
  <c r="J7079" i="9"/>
  <c r="K7079" i="9"/>
  <c r="J7080" i="9"/>
  <c r="I7080" i="9" s="1"/>
  <c r="K7080" i="9"/>
  <c r="J7081" i="9"/>
  <c r="I7081" i="9" s="1"/>
  <c r="K7081" i="9"/>
  <c r="J7082" i="9"/>
  <c r="I7082" i="9" s="1"/>
  <c r="K7082" i="9"/>
  <c r="I7083" i="9"/>
  <c r="J7083" i="9"/>
  <c r="K7083" i="9"/>
  <c r="J7084" i="9"/>
  <c r="I7084" i="9" s="1"/>
  <c r="K7084" i="9"/>
  <c r="J7085" i="9"/>
  <c r="I7085" i="9" s="1"/>
  <c r="K7085" i="9"/>
  <c r="J7086" i="9"/>
  <c r="I7086" i="9" s="1"/>
  <c r="K7086" i="9"/>
  <c r="I7087" i="9"/>
  <c r="J7087" i="9"/>
  <c r="K7087" i="9"/>
  <c r="J7088" i="9"/>
  <c r="I7088" i="9" s="1"/>
  <c r="K7088" i="9"/>
  <c r="J7089" i="9"/>
  <c r="I7089" i="9" s="1"/>
  <c r="K7089" i="9"/>
  <c r="J7090" i="9"/>
  <c r="I7090" i="9" s="1"/>
  <c r="K7090" i="9"/>
  <c r="I7091" i="9"/>
  <c r="J7091" i="9"/>
  <c r="K7091" i="9"/>
  <c r="J7092" i="9"/>
  <c r="I7092" i="9" s="1"/>
  <c r="K7092" i="9"/>
  <c r="J7093" i="9"/>
  <c r="I7093" i="9" s="1"/>
  <c r="K7093" i="9"/>
  <c r="J7094" i="9"/>
  <c r="I7094" i="9" s="1"/>
  <c r="K7094" i="9"/>
  <c r="I7095" i="9"/>
  <c r="J7095" i="9"/>
  <c r="K7095" i="9"/>
  <c r="J7096" i="9"/>
  <c r="I7096" i="9" s="1"/>
  <c r="K7096" i="9"/>
  <c r="J7097" i="9"/>
  <c r="I7097" i="9" s="1"/>
  <c r="K7097" i="9"/>
  <c r="J7098" i="9"/>
  <c r="I7098" i="9" s="1"/>
  <c r="K7098" i="9"/>
  <c r="I7099" i="9"/>
  <c r="J7099" i="9"/>
  <c r="K7099" i="9"/>
  <c r="J7100" i="9"/>
  <c r="I7100" i="9" s="1"/>
  <c r="K7100" i="9"/>
  <c r="J7101" i="9"/>
  <c r="I7101" i="9" s="1"/>
  <c r="K7101" i="9"/>
  <c r="J7102" i="9"/>
  <c r="I7102" i="9" s="1"/>
  <c r="K7102" i="9"/>
  <c r="I7103" i="9"/>
  <c r="J7103" i="9"/>
  <c r="K7103" i="9"/>
  <c r="J7104" i="9"/>
  <c r="I7104" i="9" s="1"/>
  <c r="K7104" i="9"/>
  <c r="J7105" i="9"/>
  <c r="I7105" i="9" s="1"/>
  <c r="K7105" i="9"/>
  <c r="J7106" i="9"/>
  <c r="I7106" i="9" s="1"/>
  <c r="K7106" i="9"/>
  <c r="I7107" i="9"/>
  <c r="J7107" i="9"/>
  <c r="K7107" i="9"/>
  <c r="J7108" i="9"/>
  <c r="I7108" i="9" s="1"/>
  <c r="K7108" i="9"/>
  <c r="J7109" i="9"/>
  <c r="I7109" i="9" s="1"/>
  <c r="K7109" i="9"/>
  <c r="J7110" i="9"/>
  <c r="I7110" i="9" s="1"/>
  <c r="K7110" i="9"/>
  <c r="I7111" i="9"/>
  <c r="J7111" i="9"/>
  <c r="K7111" i="9"/>
  <c r="J7112" i="9"/>
  <c r="I7112" i="9" s="1"/>
  <c r="K7112" i="9"/>
  <c r="J7113" i="9"/>
  <c r="I7113" i="9" s="1"/>
  <c r="K7113" i="9"/>
  <c r="J7114" i="9"/>
  <c r="I7114" i="9" s="1"/>
  <c r="K7114" i="9"/>
  <c r="I7115" i="9"/>
  <c r="J7115" i="9"/>
  <c r="K7115" i="9"/>
  <c r="J7116" i="9"/>
  <c r="I7116" i="9" s="1"/>
  <c r="K7116" i="9"/>
  <c r="J7117" i="9"/>
  <c r="I7117" i="9" s="1"/>
  <c r="K7117" i="9"/>
  <c r="J7118" i="9"/>
  <c r="I7118" i="9" s="1"/>
  <c r="K7118" i="9"/>
  <c r="I7119" i="9"/>
  <c r="J7119" i="9"/>
  <c r="K7119" i="9"/>
  <c r="J7120" i="9"/>
  <c r="I7120" i="9" s="1"/>
  <c r="K7120" i="9"/>
  <c r="J7121" i="9"/>
  <c r="I7121" i="9" s="1"/>
  <c r="K7121" i="9"/>
  <c r="J7122" i="9"/>
  <c r="I7122" i="9" s="1"/>
  <c r="K7122" i="9"/>
  <c r="I7123" i="9"/>
  <c r="J7123" i="9"/>
  <c r="K7123" i="9"/>
  <c r="J7124" i="9"/>
  <c r="I7124" i="9" s="1"/>
  <c r="K7124" i="9"/>
  <c r="J7125" i="9"/>
  <c r="I7125" i="9" s="1"/>
  <c r="K7125" i="9"/>
  <c r="J7126" i="9"/>
  <c r="I7126" i="9" s="1"/>
  <c r="K7126" i="9"/>
  <c r="I7127" i="9"/>
  <c r="J7127" i="9"/>
  <c r="K7127" i="9"/>
  <c r="J7128" i="9"/>
  <c r="I7128" i="9" s="1"/>
  <c r="K7128" i="9"/>
  <c r="J7129" i="9"/>
  <c r="I7129" i="9" s="1"/>
  <c r="K7129" i="9"/>
  <c r="J7130" i="9"/>
  <c r="I7130" i="9" s="1"/>
  <c r="K7130" i="9"/>
  <c r="I7131" i="9"/>
  <c r="J7131" i="9"/>
  <c r="K7131" i="9"/>
  <c r="J7132" i="9"/>
  <c r="I7132" i="9" s="1"/>
  <c r="K7132" i="9"/>
  <c r="J7133" i="9"/>
  <c r="I7133" i="9" s="1"/>
  <c r="K7133" i="9"/>
  <c r="J7134" i="9"/>
  <c r="I7134" i="9" s="1"/>
  <c r="K7134" i="9"/>
  <c r="I7135" i="9"/>
  <c r="J7135" i="9"/>
  <c r="K7135" i="9"/>
  <c r="J7136" i="9"/>
  <c r="I7136" i="9" s="1"/>
  <c r="K7136" i="9"/>
  <c r="J7137" i="9"/>
  <c r="I7137" i="9" s="1"/>
  <c r="K7137" i="9"/>
  <c r="J7138" i="9"/>
  <c r="I7138" i="9" s="1"/>
  <c r="K7138" i="9"/>
  <c r="I7139" i="9"/>
  <c r="J7139" i="9"/>
  <c r="K7139" i="9"/>
  <c r="J7140" i="9"/>
  <c r="I7140" i="9" s="1"/>
  <c r="K7140" i="9"/>
  <c r="J7141" i="9"/>
  <c r="I7141" i="9" s="1"/>
  <c r="K7141" i="9"/>
  <c r="J7142" i="9"/>
  <c r="I7142" i="9" s="1"/>
  <c r="K7142" i="9"/>
  <c r="I7143" i="9"/>
  <c r="J7143" i="9"/>
  <c r="K7143" i="9"/>
  <c r="J7144" i="9"/>
  <c r="I7144" i="9" s="1"/>
  <c r="K7144" i="9"/>
  <c r="J7145" i="9"/>
  <c r="I7145" i="9" s="1"/>
  <c r="K7145" i="9"/>
  <c r="J7146" i="9"/>
  <c r="I7146" i="9" s="1"/>
  <c r="K7146" i="9"/>
  <c r="I7147" i="9"/>
  <c r="J7147" i="9"/>
  <c r="K7147" i="9"/>
  <c r="J7148" i="9"/>
  <c r="I7148" i="9" s="1"/>
  <c r="K7148" i="9"/>
  <c r="J7149" i="9"/>
  <c r="I7149" i="9" s="1"/>
  <c r="K7149" i="9"/>
  <c r="J7150" i="9"/>
  <c r="I7150" i="9" s="1"/>
  <c r="K7150" i="9"/>
  <c r="I7151" i="9"/>
  <c r="J7151" i="9"/>
  <c r="K7151" i="9"/>
  <c r="J7152" i="9"/>
  <c r="I7152" i="9" s="1"/>
  <c r="K7152" i="9"/>
  <c r="J7153" i="9"/>
  <c r="I7153" i="9" s="1"/>
  <c r="K7153" i="9"/>
  <c r="J7154" i="9"/>
  <c r="I7154" i="9" s="1"/>
  <c r="K7154" i="9"/>
  <c r="I7155" i="9"/>
  <c r="J7155" i="9"/>
  <c r="K7155" i="9"/>
  <c r="J7156" i="9"/>
  <c r="I7156" i="9" s="1"/>
  <c r="K7156" i="9"/>
  <c r="J7157" i="9"/>
  <c r="I7157" i="9" s="1"/>
  <c r="K7157" i="9"/>
  <c r="J7158" i="9"/>
  <c r="I7158" i="9" s="1"/>
  <c r="K7158" i="9"/>
  <c r="I7159" i="9"/>
  <c r="J7159" i="9"/>
  <c r="K7159" i="9"/>
  <c r="J7160" i="9"/>
  <c r="I7160" i="9" s="1"/>
  <c r="K7160" i="9"/>
  <c r="J7161" i="9"/>
  <c r="I7161" i="9" s="1"/>
  <c r="K7161" i="9"/>
  <c r="J7162" i="9"/>
  <c r="I7162" i="9" s="1"/>
  <c r="K7162" i="9"/>
  <c r="I7163" i="9"/>
  <c r="J7163" i="9"/>
  <c r="K7163" i="9"/>
  <c r="J7164" i="9"/>
  <c r="I7164" i="9" s="1"/>
  <c r="K7164" i="9"/>
  <c r="J7165" i="9"/>
  <c r="I7165" i="9" s="1"/>
  <c r="K7165" i="9"/>
  <c r="J7166" i="9"/>
  <c r="I7166" i="9" s="1"/>
  <c r="K7166" i="9"/>
  <c r="I7167" i="9"/>
  <c r="J7167" i="9"/>
  <c r="K7167" i="9"/>
  <c r="J7168" i="9"/>
  <c r="I7168" i="9" s="1"/>
  <c r="K7168" i="9"/>
  <c r="J7169" i="9"/>
  <c r="I7169" i="9" s="1"/>
  <c r="K7169" i="9"/>
  <c r="J7170" i="9"/>
  <c r="I7170" i="9" s="1"/>
  <c r="K7170" i="9"/>
  <c r="I7171" i="9"/>
  <c r="J7171" i="9"/>
  <c r="K7171" i="9"/>
  <c r="J7172" i="9"/>
  <c r="I7172" i="9" s="1"/>
  <c r="K7172" i="9"/>
  <c r="J7173" i="9"/>
  <c r="I7173" i="9" s="1"/>
  <c r="K7173" i="9"/>
  <c r="J7174" i="9"/>
  <c r="I7174" i="9" s="1"/>
  <c r="K7174" i="9"/>
  <c r="I7175" i="9"/>
  <c r="J7175" i="9"/>
  <c r="K7175" i="9"/>
  <c r="J7176" i="9"/>
  <c r="I7176" i="9" s="1"/>
  <c r="K7176" i="9"/>
  <c r="J7177" i="9"/>
  <c r="I7177" i="9" s="1"/>
  <c r="K7177" i="9"/>
  <c r="J7178" i="9"/>
  <c r="I7178" i="9" s="1"/>
  <c r="K7178" i="9"/>
  <c r="I7179" i="9"/>
  <c r="J7179" i="9"/>
  <c r="K7179" i="9"/>
  <c r="J7180" i="9"/>
  <c r="I7180" i="9" s="1"/>
  <c r="K7180" i="9"/>
  <c r="J7181" i="9"/>
  <c r="I7181" i="9" s="1"/>
  <c r="K7181" i="9"/>
  <c r="J7182" i="9"/>
  <c r="I7182" i="9" s="1"/>
  <c r="K7182" i="9"/>
  <c r="I7183" i="9"/>
  <c r="J7183" i="9"/>
  <c r="K7183" i="9"/>
  <c r="J7184" i="9"/>
  <c r="I7184" i="9" s="1"/>
  <c r="K7184" i="9"/>
  <c r="J7185" i="9"/>
  <c r="I7185" i="9" s="1"/>
  <c r="K7185" i="9"/>
  <c r="J7186" i="9"/>
  <c r="I7186" i="9" s="1"/>
  <c r="K7186" i="9"/>
  <c r="I7187" i="9"/>
  <c r="J7187" i="9"/>
  <c r="K7187" i="9"/>
  <c r="J7188" i="9"/>
  <c r="I7188" i="9" s="1"/>
  <c r="K7188" i="9"/>
  <c r="J7189" i="9"/>
  <c r="I7189" i="9" s="1"/>
  <c r="K7189" i="9"/>
  <c r="J7190" i="9"/>
  <c r="I7190" i="9" s="1"/>
  <c r="K7190" i="9"/>
  <c r="I7191" i="9"/>
  <c r="J7191" i="9"/>
  <c r="K7191" i="9"/>
  <c r="J7192" i="9"/>
  <c r="I7192" i="9" s="1"/>
  <c r="K7192" i="9"/>
  <c r="J7193" i="9"/>
  <c r="I7193" i="9" s="1"/>
  <c r="K7193" i="9"/>
  <c r="J7194" i="9"/>
  <c r="I7194" i="9" s="1"/>
  <c r="K7194" i="9"/>
  <c r="I7195" i="9"/>
  <c r="J7195" i="9"/>
  <c r="K7195" i="9"/>
  <c r="J7196" i="9"/>
  <c r="I7196" i="9" s="1"/>
  <c r="K7196" i="9"/>
  <c r="J7197" i="9"/>
  <c r="I7197" i="9" s="1"/>
  <c r="K7197" i="9"/>
  <c r="J7198" i="9"/>
  <c r="I7198" i="9" s="1"/>
  <c r="K7198" i="9"/>
  <c r="I7199" i="9"/>
  <c r="J7199" i="9"/>
  <c r="K7199" i="9"/>
  <c r="J7200" i="9"/>
  <c r="I7200" i="9" s="1"/>
  <c r="K7200" i="9"/>
  <c r="J7201" i="9"/>
  <c r="I7201" i="9" s="1"/>
  <c r="K7201" i="9"/>
  <c r="J7202" i="9"/>
  <c r="I7202" i="9" s="1"/>
  <c r="K7202" i="9"/>
  <c r="I7203" i="9"/>
  <c r="J7203" i="9"/>
  <c r="K7203" i="9"/>
  <c r="J7204" i="9"/>
  <c r="I7204" i="9" s="1"/>
  <c r="K7204" i="9"/>
  <c r="J7205" i="9"/>
  <c r="I7205" i="9" s="1"/>
  <c r="K7205" i="9"/>
  <c r="J7206" i="9"/>
  <c r="I7206" i="9" s="1"/>
  <c r="K7206" i="9"/>
  <c r="I7207" i="9"/>
  <c r="J7207" i="9"/>
  <c r="K7207" i="9"/>
  <c r="J7208" i="9"/>
  <c r="I7208" i="9" s="1"/>
  <c r="K7208" i="9"/>
  <c r="J7209" i="9"/>
  <c r="I7209" i="9" s="1"/>
  <c r="K7209" i="9"/>
  <c r="J7210" i="9"/>
  <c r="I7210" i="9" s="1"/>
  <c r="K7210" i="9"/>
  <c r="I7211" i="9"/>
  <c r="J7211" i="9"/>
  <c r="K7211" i="9"/>
  <c r="J7212" i="9"/>
  <c r="I7212" i="9" s="1"/>
  <c r="K7212" i="9"/>
  <c r="J7213" i="9"/>
  <c r="I7213" i="9" s="1"/>
  <c r="K7213" i="9"/>
  <c r="J7214" i="9"/>
  <c r="I7214" i="9" s="1"/>
  <c r="K7214" i="9"/>
  <c r="I7215" i="9"/>
  <c r="J7215" i="9"/>
  <c r="K7215" i="9"/>
  <c r="J7216" i="9"/>
  <c r="I7216" i="9" s="1"/>
  <c r="K7216" i="9"/>
  <c r="J7217" i="9"/>
  <c r="I7217" i="9" s="1"/>
  <c r="K7217" i="9"/>
  <c r="J7218" i="9"/>
  <c r="I7218" i="9" s="1"/>
  <c r="K7218" i="9"/>
  <c r="I7219" i="9"/>
  <c r="J7219" i="9"/>
  <c r="K7219" i="9"/>
  <c r="J7220" i="9"/>
  <c r="I7220" i="9" s="1"/>
  <c r="K7220" i="9"/>
  <c r="J7221" i="9"/>
  <c r="I7221" i="9" s="1"/>
  <c r="K7221" i="9"/>
  <c r="J7222" i="9"/>
  <c r="I7222" i="9" s="1"/>
  <c r="K7222" i="9"/>
  <c r="I7223" i="9"/>
  <c r="J7223" i="9"/>
  <c r="K7223" i="9"/>
  <c r="J7224" i="9"/>
  <c r="I7224" i="9" s="1"/>
  <c r="K7224" i="9"/>
  <c r="J7225" i="9"/>
  <c r="I7225" i="9" s="1"/>
  <c r="K7225" i="9"/>
  <c r="J7226" i="9"/>
  <c r="I7226" i="9" s="1"/>
  <c r="K7226" i="9"/>
  <c r="I7227" i="9"/>
  <c r="J7227" i="9"/>
  <c r="K7227" i="9"/>
  <c r="J7228" i="9"/>
  <c r="I7228" i="9" s="1"/>
  <c r="K7228" i="9"/>
  <c r="J7229" i="9"/>
  <c r="I7229" i="9" s="1"/>
  <c r="K7229" i="9"/>
  <c r="J7230" i="9"/>
  <c r="I7230" i="9" s="1"/>
  <c r="K7230" i="9"/>
  <c r="I7231" i="9"/>
  <c r="J7231" i="9"/>
  <c r="K7231" i="9"/>
  <c r="J7232" i="9"/>
  <c r="I7232" i="9" s="1"/>
  <c r="K7232" i="9"/>
  <c r="J7233" i="9"/>
  <c r="I7233" i="9" s="1"/>
  <c r="K7233" i="9"/>
  <c r="J7234" i="9"/>
  <c r="I7234" i="9" s="1"/>
  <c r="K7234" i="9"/>
  <c r="I7235" i="9"/>
  <c r="J7235" i="9"/>
  <c r="K7235" i="9"/>
  <c r="J7236" i="9"/>
  <c r="I7236" i="9" s="1"/>
  <c r="K7236" i="9"/>
  <c r="J7237" i="9"/>
  <c r="I7237" i="9" s="1"/>
  <c r="K7237" i="9"/>
  <c r="J7238" i="9"/>
  <c r="I7238" i="9" s="1"/>
  <c r="K7238" i="9"/>
  <c r="I7239" i="9"/>
  <c r="J7239" i="9"/>
  <c r="K7239" i="9"/>
  <c r="J7240" i="9"/>
  <c r="I7240" i="9" s="1"/>
  <c r="K7240" i="9"/>
  <c r="J7241" i="9"/>
  <c r="I7241" i="9" s="1"/>
  <c r="K7241" i="9"/>
  <c r="J7242" i="9"/>
  <c r="I7242" i="9" s="1"/>
  <c r="K7242" i="9"/>
  <c r="I7243" i="9"/>
  <c r="J7243" i="9"/>
  <c r="K7243" i="9"/>
  <c r="J7244" i="9"/>
  <c r="I7244" i="9" s="1"/>
  <c r="K7244" i="9"/>
  <c r="J7245" i="9"/>
  <c r="I7245" i="9" s="1"/>
  <c r="K7245" i="9"/>
  <c r="J7246" i="9"/>
  <c r="I7246" i="9" s="1"/>
  <c r="K7246" i="9"/>
  <c r="I7247" i="9"/>
  <c r="J7247" i="9"/>
  <c r="K7247" i="9"/>
  <c r="J7248" i="9"/>
  <c r="I7248" i="9" s="1"/>
  <c r="K7248" i="9"/>
  <c r="J7249" i="9"/>
  <c r="I7249" i="9" s="1"/>
  <c r="K7249" i="9"/>
  <c r="J7250" i="9"/>
  <c r="I7250" i="9" s="1"/>
  <c r="K7250" i="9"/>
  <c r="I7251" i="9"/>
  <c r="J7251" i="9"/>
  <c r="K7251" i="9"/>
  <c r="J7252" i="9"/>
  <c r="I7252" i="9" s="1"/>
  <c r="K7252" i="9"/>
  <c r="J7253" i="9"/>
  <c r="I7253" i="9" s="1"/>
  <c r="K7253" i="9"/>
  <c r="J7254" i="9"/>
  <c r="I7254" i="9" s="1"/>
  <c r="K7254" i="9"/>
  <c r="I7255" i="9"/>
  <c r="J7255" i="9"/>
  <c r="K7255" i="9"/>
  <c r="J7256" i="9"/>
  <c r="I7256" i="9" s="1"/>
  <c r="K7256" i="9"/>
  <c r="J7257" i="9"/>
  <c r="I7257" i="9" s="1"/>
  <c r="K7257" i="9"/>
  <c r="J7258" i="9"/>
  <c r="I7258" i="9" s="1"/>
  <c r="K7258" i="9"/>
  <c r="I7259" i="9"/>
  <c r="J7259" i="9"/>
  <c r="K7259" i="9"/>
  <c r="J7260" i="9"/>
  <c r="I7260" i="9" s="1"/>
  <c r="K7260" i="9"/>
  <c r="J7261" i="9"/>
  <c r="I7261" i="9" s="1"/>
  <c r="K7261" i="9"/>
  <c r="J7262" i="9"/>
  <c r="I7262" i="9" s="1"/>
  <c r="K7262" i="9"/>
  <c r="I7263" i="9"/>
  <c r="J7263" i="9"/>
  <c r="K7263" i="9"/>
  <c r="J7264" i="9"/>
  <c r="I7264" i="9" s="1"/>
  <c r="K7264" i="9"/>
  <c r="J7265" i="9"/>
  <c r="I7265" i="9" s="1"/>
  <c r="K7265" i="9"/>
  <c r="J7266" i="9"/>
  <c r="I7266" i="9" s="1"/>
  <c r="K7266" i="9"/>
  <c r="I7267" i="9"/>
  <c r="J7267" i="9"/>
  <c r="K7267" i="9"/>
  <c r="J7268" i="9"/>
  <c r="I7268" i="9" s="1"/>
  <c r="K7268" i="9"/>
  <c r="J7269" i="9"/>
  <c r="I7269" i="9" s="1"/>
  <c r="K7269" i="9"/>
  <c r="J7270" i="9"/>
  <c r="I7270" i="9" s="1"/>
  <c r="K7270" i="9"/>
  <c r="I7271" i="9"/>
  <c r="J7271" i="9"/>
  <c r="K7271" i="9"/>
  <c r="J7272" i="9"/>
  <c r="I7272" i="9" s="1"/>
  <c r="K7272" i="9"/>
  <c r="J7273" i="9"/>
  <c r="I7273" i="9" s="1"/>
  <c r="K7273" i="9"/>
  <c r="J7274" i="9"/>
  <c r="I7274" i="9" s="1"/>
  <c r="K7274" i="9"/>
  <c r="J7275" i="9"/>
  <c r="I7275" i="9" s="1"/>
  <c r="K7275" i="9"/>
  <c r="J7276" i="9"/>
  <c r="I7276" i="9" s="1"/>
  <c r="K7276" i="9"/>
  <c r="J7277" i="9"/>
  <c r="I7277" i="9" s="1"/>
  <c r="K7277" i="9"/>
  <c r="J7278" i="9"/>
  <c r="I7278" i="9" s="1"/>
  <c r="K7278" i="9"/>
  <c r="J7279" i="9"/>
  <c r="I7279" i="9" s="1"/>
  <c r="K7279" i="9"/>
  <c r="J7280" i="9"/>
  <c r="I7280" i="9" s="1"/>
  <c r="K7280" i="9"/>
  <c r="J7281" i="9"/>
  <c r="I7281" i="9" s="1"/>
  <c r="K7281" i="9"/>
  <c r="I7282" i="9"/>
  <c r="J7282" i="9"/>
  <c r="K7282" i="9"/>
  <c r="J7283" i="9"/>
  <c r="I7283" i="9" s="1"/>
  <c r="K7283" i="9"/>
  <c r="J7284" i="9"/>
  <c r="I7284" i="9" s="1"/>
  <c r="K7284" i="9"/>
  <c r="I7285" i="9"/>
  <c r="J7285" i="9"/>
  <c r="K7285" i="9"/>
  <c r="J7286" i="9"/>
  <c r="I7286" i="9" s="1"/>
  <c r="K7286" i="9"/>
  <c r="J7287" i="9"/>
  <c r="I7287" i="9" s="1"/>
  <c r="K7287" i="9"/>
  <c r="J7288" i="9"/>
  <c r="I7288" i="9" s="1"/>
  <c r="K7288" i="9"/>
  <c r="J7289" i="9"/>
  <c r="I7289" i="9" s="1"/>
  <c r="K7289" i="9"/>
  <c r="J7290" i="9"/>
  <c r="I7290" i="9" s="1"/>
  <c r="K7290" i="9"/>
  <c r="I7291" i="9"/>
  <c r="J7291" i="9"/>
  <c r="K7291" i="9"/>
  <c r="J7292" i="9"/>
  <c r="I7292" i="9" s="1"/>
  <c r="K7292" i="9"/>
  <c r="J7293" i="9"/>
  <c r="I7293" i="9" s="1"/>
  <c r="K7293" i="9"/>
  <c r="J7294" i="9"/>
  <c r="I7294" i="9" s="1"/>
  <c r="K7294" i="9"/>
  <c r="J7295" i="9"/>
  <c r="I7295" i="9" s="1"/>
  <c r="K7295" i="9"/>
  <c r="J7296" i="9"/>
  <c r="I7296" i="9" s="1"/>
  <c r="K7296" i="9"/>
  <c r="J7297" i="9"/>
  <c r="I7297" i="9" s="1"/>
  <c r="K7297" i="9"/>
  <c r="I7298" i="9"/>
  <c r="J7298" i="9"/>
  <c r="K7298" i="9"/>
  <c r="J7299" i="9"/>
  <c r="I7299" i="9" s="1"/>
  <c r="K7299" i="9"/>
  <c r="J7300" i="9"/>
  <c r="I7300" i="9" s="1"/>
  <c r="K7300" i="9"/>
  <c r="I7301" i="9"/>
  <c r="J7301" i="9"/>
  <c r="K7301" i="9"/>
  <c r="J7302" i="9"/>
  <c r="I7302" i="9" s="1"/>
  <c r="K7302" i="9"/>
  <c r="J7303" i="9"/>
  <c r="I7303" i="9" s="1"/>
  <c r="K7303" i="9"/>
  <c r="J7304" i="9"/>
  <c r="I7304" i="9" s="1"/>
  <c r="K7304" i="9"/>
  <c r="J7305" i="9"/>
  <c r="I7305" i="9" s="1"/>
  <c r="K7305" i="9"/>
  <c r="J7306" i="9"/>
  <c r="I7306" i="9" s="1"/>
  <c r="K7306" i="9"/>
  <c r="I7307" i="9"/>
  <c r="J7307" i="9"/>
  <c r="K7307" i="9"/>
  <c r="J7308" i="9"/>
  <c r="I7308" i="9" s="1"/>
  <c r="K7308" i="9"/>
  <c r="J7309" i="9"/>
  <c r="I7309" i="9" s="1"/>
  <c r="K7309" i="9"/>
  <c r="J7310" i="9"/>
  <c r="I7310" i="9" s="1"/>
  <c r="K7310" i="9"/>
  <c r="J7311" i="9"/>
  <c r="I7311" i="9" s="1"/>
  <c r="K7311" i="9"/>
  <c r="J7312" i="9"/>
  <c r="I7312" i="9" s="1"/>
  <c r="K7312" i="9"/>
  <c r="J7313" i="9"/>
  <c r="I7313" i="9" s="1"/>
  <c r="K7313" i="9"/>
  <c r="I7314" i="9"/>
  <c r="J7314" i="9"/>
  <c r="K7314" i="9"/>
  <c r="J7315" i="9"/>
  <c r="I7315" i="9" s="1"/>
  <c r="K7315" i="9"/>
  <c r="J7316" i="9"/>
  <c r="I7316" i="9" s="1"/>
  <c r="K7316" i="9"/>
  <c r="I7317" i="9"/>
  <c r="J7317" i="9"/>
  <c r="K7317" i="9"/>
  <c r="J7318" i="9"/>
  <c r="I7318" i="9" s="1"/>
  <c r="K7318" i="9"/>
  <c r="J7319" i="9"/>
  <c r="I7319" i="9" s="1"/>
  <c r="K7319" i="9"/>
  <c r="J7320" i="9"/>
  <c r="I7320" i="9" s="1"/>
  <c r="K7320" i="9"/>
  <c r="J7321" i="9"/>
  <c r="I7321" i="9" s="1"/>
  <c r="K7321" i="9"/>
  <c r="J7322" i="9"/>
  <c r="I7322" i="9" s="1"/>
  <c r="K7322" i="9"/>
  <c r="I7323" i="9"/>
  <c r="J7323" i="9"/>
  <c r="K7323" i="9"/>
  <c r="J7324" i="9"/>
  <c r="I7324" i="9" s="1"/>
  <c r="K7324" i="9"/>
  <c r="J7325" i="9"/>
  <c r="I7325" i="9" s="1"/>
  <c r="K7325" i="9"/>
  <c r="J7326" i="9"/>
  <c r="I7326" i="9" s="1"/>
  <c r="K7326" i="9"/>
  <c r="J7327" i="9"/>
  <c r="I7327" i="9" s="1"/>
  <c r="K7327" i="9"/>
  <c r="J7328" i="9"/>
  <c r="I7328" i="9" s="1"/>
  <c r="K7328" i="9"/>
  <c r="J7329" i="9"/>
  <c r="I7329" i="9" s="1"/>
  <c r="K7329" i="9"/>
  <c r="I7330" i="9"/>
  <c r="J7330" i="9"/>
  <c r="K7330" i="9"/>
  <c r="J7331" i="9"/>
  <c r="I7331" i="9" s="1"/>
  <c r="K7331" i="9"/>
  <c r="J7332" i="9"/>
  <c r="I7332" i="9" s="1"/>
  <c r="K7332" i="9"/>
  <c r="I7333" i="9"/>
  <c r="J7333" i="9"/>
  <c r="K7333" i="9"/>
  <c r="J7334" i="9"/>
  <c r="I7334" i="9" s="1"/>
  <c r="K7334" i="9"/>
  <c r="J7335" i="9"/>
  <c r="I7335" i="9" s="1"/>
  <c r="K7335" i="9"/>
  <c r="J7336" i="9"/>
  <c r="I7336" i="9" s="1"/>
  <c r="K7336" i="9"/>
  <c r="J7337" i="9"/>
  <c r="I7337" i="9" s="1"/>
  <c r="K7337" i="9"/>
  <c r="J7338" i="9"/>
  <c r="I7338" i="9" s="1"/>
  <c r="K7338" i="9"/>
  <c r="I7339" i="9"/>
  <c r="J7339" i="9"/>
  <c r="K7339" i="9"/>
  <c r="J7340" i="9"/>
  <c r="I7340" i="9" s="1"/>
  <c r="K7340" i="9"/>
  <c r="J7341" i="9"/>
  <c r="I7341" i="9" s="1"/>
  <c r="K7341" i="9"/>
  <c r="J7342" i="9"/>
  <c r="I7342" i="9" s="1"/>
  <c r="K7342" i="9"/>
  <c r="J7343" i="9"/>
  <c r="I7343" i="9" s="1"/>
  <c r="K7343" i="9"/>
  <c r="J7344" i="9"/>
  <c r="I7344" i="9" s="1"/>
  <c r="K7344" i="9"/>
  <c r="J7345" i="9"/>
  <c r="I7345" i="9" s="1"/>
  <c r="K7345" i="9"/>
  <c r="I7346" i="9"/>
  <c r="J7346" i="9"/>
  <c r="K7346" i="9"/>
  <c r="J7347" i="9"/>
  <c r="I7347" i="9" s="1"/>
  <c r="K7347" i="9"/>
  <c r="J7348" i="9"/>
  <c r="I7348" i="9" s="1"/>
  <c r="K7348" i="9"/>
  <c r="I7349" i="9"/>
  <c r="J7349" i="9"/>
  <c r="K7349" i="9"/>
  <c r="J7350" i="9"/>
  <c r="I7350" i="9" s="1"/>
  <c r="K7350" i="9"/>
  <c r="J7351" i="9"/>
  <c r="I7351" i="9" s="1"/>
  <c r="K7351" i="9"/>
  <c r="J7352" i="9"/>
  <c r="I7352" i="9" s="1"/>
  <c r="K7352" i="9"/>
  <c r="J7353" i="9"/>
  <c r="I7353" i="9" s="1"/>
  <c r="K7353" i="9"/>
  <c r="J7354" i="9"/>
  <c r="I7354" i="9" s="1"/>
  <c r="K7354" i="9"/>
  <c r="I7355" i="9"/>
  <c r="J7355" i="9"/>
  <c r="K7355" i="9"/>
  <c r="J7356" i="9"/>
  <c r="I7356" i="9" s="1"/>
  <c r="K7356" i="9"/>
  <c r="J7357" i="9"/>
  <c r="I7357" i="9" s="1"/>
  <c r="K7357" i="9"/>
  <c r="J7358" i="9"/>
  <c r="I7358" i="9" s="1"/>
  <c r="K7358" i="9"/>
  <c r="J7359" i="9"/>
  <c r="I7359" i="9" s="1"/>
  <c r="K7359" i="9"/>
  <c r="J7360" i="9"/>
  <c r="I7360" i="9" s="1"/>
  <c r="K7360" i="9"/>
  <c r="J7361" i="9"/>
  <c r="I7361" i="9" s="1"/>
  <c r="K7361" i="9"/>
  <c r="I7362" i="9"/>
  <c r="J7362" i="9"/>
  <c r="K7362" i="9"/>
  <c r="J7363" i="9"/>
  <c r="I7363" i="9" s="1"/>
  <c r="K7363" i="9"/>
  <c r="J7364" i="9"/>
  <c r="I7364" i="9" s="1"/>
  <c r="K7364" i="9"/>
  <c r="I7365" i="9"/>
  <c r="J7365" i="9"/>
  <c r="K7365" i="9"/>
  <c r="J7366" i="9"/>
  <c r="I7366" i="9" s="1"/>
  <c r="K7366" i="9"/>
  <c r="J7367" i="9"/>
  <c r="I7367" i="9" s="1"/>
  <c r="K7367" i="9"/>
  <c r="J7368" i="9"/>
  <c r="I7368" i="9" s="1"/>
  <c r="K7368" i="9"/>
  <c r="J7369" i="9"/>
  <c r="I7369" i="9" s="1"/>
  <c r="K7369" i="9"/>
  <c r="J7370" i="9"/>
  <c r="I7370" i="9" s="1"/>
  <c r="K7370" i="9"/>
  <c r="I7371" i="9"/>
  <c r="J7371" i="9"/>
  <c r="K7371" i="9"/>
  <c r="J7372" i="9"/>
  <c r="I7372" i="9" s="1"/>
  <c r="K7372" i="9"/>
  <c r="J7373" i="9"/>
  <c r="I7373" i="9" s="1"/>
  <c r="K7373" i="9"/>
  <c r="J7374" i="9"/>
  <c r="I7374" i="9" s="1"/>
  <c r="K7374" i="9"/>
  <c r="J7375" i="9"/>
  <c r="I7375" i="9" s="1"/>
  <c r="K7375" i="9"/>
  <c r="J7376" i="9"/>
  <c r="I7376" i="9" s="1"/>
  <c r="K7376" i="9"/>
  <c r="J7377" i="9"/>
  <c r="I7377" i="9" s="1"/>
  <c r="K7377" i="9"/>
  <c r="I7378" i="9"/>
  <c r="J7378" i="9"/>
  <c r="K7378" i="9"/>
  <c r="J7379" i="9"/>
  <c r="I7379" i="9" s="1"/>
  <c r="K7379" i="9"/>
  <c r="J7380" i="9"/>
  <c r="I7380" i="9" s="1"/>
  <c r="K7380" i="9"/>
  <c r="I7381" i="9"/>
  <c r="J7381" i="9"/>
  <c r="K7381" i="9"/>
  <c r="J7382" i="9"/>
  <c r="I7382" i="9" s="1"/>
  <c r="K7382" i="9"/>
  <c r="J7383" i="9"/>
  <c r="I7383" i="9" s="1"/>
  <c r="K7383" i="9"/>
  <c r="J7384" i="9"/>
  <c r="I7384" i="9" s="1"/>
  <c r="K7384" i="9"/>
  <c r="J7385" i="9"/>
  <c r="I7385" i="9" s="1"/>
  <c r="K7385" i="9"/>
  <c r="J7386" i="9"/>
  <c r="I7386" i="9" s="1"/>
  <c r="K7386" i="9"/>
  <c r="I7387" i="9"/>
  <c r="J7387" i="9"/>
  <c r="K7387" i="9"/>
  <c r="J7388" i="9"/>
  <c r="I7388" i="9" s="1"/>
  <c r="K7388" i="9"/>
  <c r="J7389" i="9"/>
  <c r="I7389" i="9" s="1"/>
  <c r="K7389" i="9"/>
  <c r="J7390" i="9"/>
  <c r="I7390" i="9" s="1"/>
  <c r="K7390" i="9"/>
  <c r="J7391" i="9"/>
  <c r="I7391" i="9" s="1"/>
  <c r="K7391" i="9"/>
  <c r="J7392" i="9"/>
  <c r="I7392" i="9" s="1"/>
  <c r="K7392" i="9"/>
  <c r="J7393" i="9"/>
  <c r="I7393" i="9" s="1"/>
  <c r="K7393" i="9"/>
  <c r="I7394" i="9"/>
  <c r="J7394" i="9"/>
  <c r="K7394" i="9"/>
  <c r="J7395" i="9"/>
  <c r="I7395" i="9" s="1"/>
  <c r="K7395" i="9"/>
  <c r="J7396" i="9"/>
  <c r="I7396" i="9" s="1"/>
  <c r="K7396" i="9"/>
  <c r="I7397" i="9"/>
  <c r="J7397" i="9"/>
  <c r="K7397" i="9"/>
  <c r="J7398" i="9"/>
  <c r="I7398" i="9" s="1"/>
  <c r="K7398" i="9"/>
  <c r="J7399" i="9"/>
  <c r="I7399" i="9" s="1"/>
  <c r="K7399" i="9"/>
  <c r="J7400" i="9"/>
  <c r="I7400" i="9" s="1"/>
  <c r="K7400" i="9"/>
  <c r="J7401" i="9"/>
  <c r="I7401" i="9" s="1"/>
  <c r="K7401" i="9"/>
  <c r="J7402" i="9"/>
  <c r="I7402" i="9" s="1"/>
  <c r="K7402" i="9"/>
  <c r="I7403" i="9"/>
  <c r="J7403" i="9"/>
  <c r="K7403" i="9"/>
  <c r="J7404" i="9"/>
  <c r="I7404" i="9" s="1"/>
  <c r="K7404" i="9"/>
  <c r="J7405" i="9"/>
  <c r="I7405" i="9" s="1"/>
  <c r="K7405" i="9"/>
  <c r="J7406" i="9"/>
  <c r="I7406" i="9" s="1"/>
  <c r="K7406" i="9"/>
  <c r="J7407" i="9"/>
  <c r="I7407" i="9" s="1"/>
  <c r="K7407" i="9"/>
  <c r="J7408" i="9"/>
  <c r="I7408" i="9" s="1"/>
  <c r="K7408" i="9"/>
  <c r="J7409" i="9"/>
  <c r="I7409" i="9" s="1"/>
  <c r="K7409" i="9"/>
  <c r="I7410" i="9"/>
  <c r="J7410" i="9"/>
  <c r="K7410" i="9"/>
  <c r="J7411" i="9"/>
  <c r="I7411" i="9" s="1"/>
  <c r="K7411" i="9"/>
  <c r="J7412" i="9"/>
  <c r="I7412" i="9" s="1"/>
  <c r="K7412" i="9"/>
  <c r="I7413" i="9"/>
  <c r="J7413" i="9"/>
  <c r="K7413" i="9"/>
  <c r="J7414" i="9"/>
  <c r="I7414" i="9" s="1"/>
  <c r="K7414" i="9"/>
  <c r="J7415" i="9"/>
  <c r="I7415" i="9" s="1"/>
  <c r="K7415" i="9"/>
  <c r="J7416" i="9"/>
  <c r="I7416" i="9" s="1"/>
  <c r="K7416" i="9"/>
  <c r="J7417" i="9"/>
  <c r="I7417" i="9" s="1"/>
  <c r="K7417" i="9"/>
  <c r="J7418" i="9"/>
  <c r="I7418" i="9" s="1"/>
  <c r="K7418" i="9"/>
  <c r="I7419" i="9"/>
  <c r="J7419" i="9"/>
  <c r="K7419" i="9"/>
  <c r="J7420" i="9"/>
  <c r="I7420" i="9" s="1"/>
  <c r="K7420" i="9"/>
  <c r="J7421" i="9"/>
  <c r="I7421" i="9" s="1"/>
  <c r="K7421" i="9"/>
  <c r="J7422" i="9"/>
  <c r="I7422" i="9" s="1"/>
  <c r="K7422" i="9"/>
  <c r="J7423" i="9"/>
  <c r="I7423" i="9" s="1"/>
  <c r="K7423" i="9"/>
  <c r="J7424" i="9"/>
  <c r="I7424" i="9" s="1"/>
  <c r="K7424" i="9"/>
  <c r="J7425" i="9"/>
  <c r="I7425" i="9" s="1"/>
  <c r="K7425" i="9"/>
  <c r="I7426" i="9"/>
  <c r="J7426" i="9"/>
  <c r="K7426" i="9"/>
  <c r="J7427" i="9"/>
  <c r="I7427" i="9" s="1"/>
  <c r="K7427" i="9"/>
  <c r="J7428" i="9"/>
  <c r="I7428" i="9" s="1"/>
  <c r="K7428" i="9"/>
  <c r="I7429" i="9"/>
  <c r="J7429" i="9"/>
  <c r="K7429" i="9"/>
  <c r="J7430" i="9"/>
  <c r="I7430" i="9" s="1"/>
  <c r="K7430" i="9"/>
  <c r="J7431" i="9"/>
  <c r="I7431" i="9" s="1"/>
  <c r="K7431" i="9"/>
  <c r="J7432" i="9"/>
  <c r="I7432" i="9" s="1"/>
  <c r="K7432" i="9"/>
  <c r="J7433" i="9"/>
  <c r="I7433" i="9" s="1"/>
  <c r="K7433" i="9"/>
  <c r="J7434" i="9"/>
  <c r="I7434" i="9" s="1"/>
  <c r="K7434" i="9"/>
  <c r="I7435" i="9"/>
  <c r="J7435" i="9"/>
  <c r="K7435" i="9"/>
  <c r="J7436" i="9"/>
  <c r="I7436" i="9" s="1"/>
  <c r="K7436" i="9"/>
  <c r="J7437" i="9"/>
  <c r="I7437" i="9" s="1"/>
  <c r="K7437" i="9"/>
  <c r="J7438" i="9"/>
  <c r="I7438" i="9" s="1"/>
  <c r="K7438" i="9"/>
  <c r="J7439" i="9"/>
  <c r="I7439" i="9" s="1"/>
  <c r="K7439" i="9"/>
  <c r="J7440" i="9"/>
  <c r="I7440" i="9" s="1"/>
  <c r="K7440" i="9"/>
  <c r="J7441" i="9"/>
  <c r="I7441" i="9" s="1"/>
  <c r="K7441" i="9"/>
  <c r="I7442" i="9"/>
  <c r="J7442" i="9"/>
  <c r="K7442" i="9"/>
  <c r="J7443" i="9"/>
  <c r="I7443" i="9" s="1"/>
  <c r="K7443" i="9"/>
  <c r="J7444" i="9"/>
  <c r="I7444" i="9" s="1"/>
  <c r="K7444" i="9"/>
  <c r="I7445" i="9"/>
  <c r="J7445" i="9"/>
  <c r="K7445" i="9"/>
  <c r="J7446" i="9"/>
  <c r="I7446" i="9" s="1"/>
  <c r="K7446" i="9"/>
  <c r="J7447" i="9"/>
  <c r="I7447" i="9" s="1"/>
  <c r="K7447" i="9"/>
  <c r="J7448" i="9"/>
  <c r="I7448" i="9" s="1"/>
  <c r="K7448" i="9"/>
  <c r="J7449" i="9"/>
  <c r="I7449" i="9" s="1"/>
  <c r="K7449" i="9"/>
  <c r="J7450" i="9"/>
  <c r="I7450" i="9" s="1"/>
  <c r="K7450" i="9"/>
  <c r="I7451" i="9"/>
  <c r="J7451" i="9"/>
  <c r="K7451" i="9"/>
  <c r="J7452" i="9"/>
  <c r="I7452" i="9" s="1"/>
  <c r="K7452" i="9"/>
  <c r="J7453" i="9"/>
  <c r="I7453" i="9" s="1"/>
  <c r="K7453" i="9"/>
  <c r="J7454" i="9"/>
  <c r="I7454" i="9" s="1"/>
  <c r="K7454" i="9"/>
  <c r="J7455" i="9"/>
  <c r="I7455" i="9" s="1"/>
  <c r="K7455" i="9"/>
  <c r="J7456" i="9"/>
  <c r="I7456" i="9" s="1"/>
  <c r="K7456" i="9"/>
  <c r="J7457" i="9"/>
  <c r="I7457" i="9" s="1"/>
  <c r="K7457" i="9"/>
  <c r="I7458" i="9"/>
  <c r="J7458" i="9"/>
  <c r="K7458" i="9"/>
  <c r="J7459" i="9"/>
  <c r="I7459" i="9" s="1"/>
  <c r="K7459" i="9"/>
  <c r="J7460" i="9"/>
  <c r="I7460" i="9" s="1"/>
  <c r="K7460" i="9"/>
  <c r="I7461" i="9"/>
  <c r="J7461" i="9"/>
  <c r="K7461" i="9"/>
  <c r="J7462" i="9"/>
  <c r="I7462" i="9" s="1"/>
  <c r="K7462" i="9"/>
  <c r="J7463" i="9"/>
  <c r="I7463" i="9" s="1"/>
  <c r="K7463" i="9"/>
  <c r="J7464" i="9"/>
  <c r="I7464" i="9" s="1"/>
  <c r="K7464" i="9"/>
  <c r="J7465" i="9"/>
  <c r="I7465" i="9" s="1"/>
  <c r="K7465" i="9"/>
  <c r="J7466" i="9"/>
  <c r="I7466" i="9" s="1"/>
  <c r="K7466" i="9"/>
  <c r="I7467" i="9"/>
  <c r="J7467" i="9"/>
  <c r="K7467" i="9"/>
  <c r="J7468" i="9"/>
  <c r="I7468" i="9" s="1"/>
  <c r="K7468" i="9"/>
  <c r="J7469" i="9"/>
  <c r="I7469" i="9" s="1"/>
  <c r="K7469" i="9"/>
  <c r="J7470" i="9"/>
  <c r="I7470" i="9" s="1"/>
  <c r="K7470" i="9"/>
  <c r="J7471" i="9"/>
  <c r="I7471" i="9" s="1"/>
  <c r="K7471" i="9"/>
  <c r="J7472" i="9"/>
  <c r="I7472" i="9" s="1"/>
  <c r="K7472" i="9"/>
  <c r="J7473" i="9"/>
  <c r="I7473" i="9" s="1"/>
  <c r="K7473" i="9"/>
  <c r="I7474" i="9"/>
  <c r="J7474" i="9"/>
  <c r="K7474" i="9"/>
  <c r="J7475" i="9"/>
  <c r="I7475" i="9" s="1"/>
  <c r="K7475" i="9"/>
  <c r="J7476" i="9"/>
  <c r="I7476" i="9" s="1"/>
  <c r="K7476" i="9"/>
  <c r="I7477" i="9"/>
  <c r="J7477" i="9"/>
  <c r="K7477" i="9"/>
  <c r="J7478" i="9"/>
  <c r="I7478" i="9" s="1"/>
  <c r="K7478" i="9"/>
  <c r="J7479" i="9"/>
  <c r="I7479" i="9" s="1"/>
  <c r="K7479" i="9"/>
  <c r="J7480" i="9"/>
  <c r="I7480" i="9" s="1"/>
  <c r="K7480" i="9"/>
  <c r="J7481" i="9"/>
  <c r="I7481" i="9" s="1"/>
  <c r="K7481" i="9"/>
  <c r="J7482" i="9"/>
  <c r="I7482" i="9" s="1"/>
  <c r="K7482" i="9"/>
  <c r="I7483" i="9"/>
  <c r="J7483" i="9"/>
  <c r="K7483" i="9"/>
  <c r="J7484" i="9"/>
  <c r="I7484" i="9" s="1"/>
  <c r="K7484" i="9"/>
  <c r="J7485" i="9"/>
  <c r="I7485" i="9" s="1"/>
  <c r="K7485" i="9"/>
  <c r="J7486" i="9"/>
  <c r="I7486" i="9" s="1"/>
  <c r="K7486" i="9"/>
  <c r="J7487" i="9"/>
  <c r="I7487" i="9" s="1"/>
  <c r="K7487" i="9"/>
  <c r="J7488" i="9"/>
  <c r="I7488" i="9" s="1"/>
  <c r="K7488" i="9"/>
  <c r="J7489" i="9"/>
  <c r="I7489" i="9" s="1"/>
  <c r="K7489" i="9"/>
  <c r="I7490" i="9"/>
  <c r="J7490" i="9"/>
  <c r="K7490" i="9"/>
  <c r="J7491" i="9"/>
  <c r="I7491" i="9" s="1"/>
  <c r="K7491" i="9"/>
  <c r="J7492" i="9"/>
  <c r="I7492" i="9" s="1"/>
  <c r="K7492" i="9"/>
  <c r="I7493" i="9"/>
  <c r="J7493" i="9"/>
  <c r="K7493" i="9"/>
  <c r="J7494" i="9"/>
  <c r="I7494" i="9" s="1"/>
  <c r="K7494" i="9"/>
  <c r="J7495" i="9"/>
  <c r="I7495" i="9" s="1"/>
  <c r="K7495" i="9"/>
  <c r="J7496" i="9"/>
  <c r="I7496" i="9" s="1"/>
  <c r="K7496" i="9"/>
  <c r="J7497" i="9"/>
  <c r="I7497" i="9" s="1"/>
  <c r="K7497" i="9"/>
  <c r="J7498" i="9"/>
  <c r="I7498" i="9" s="1"/>
  <c r="K7498" i="9"/>
  <c r="I7499" i="9"/>
  <c r="J7499" i="9"/>
  <c r="K7499" i="9"/>
  <c r="J7500" i="9"/>
  <c r="I7500" i="9" s="1"/>
  <c r="K7500" i="9"/>
  <c r="J7501" i="9"/>
  <c r="I7501" i="9" s="1"/>
  <c r="K7501" i="9"/>
  <c r="J7502" i="9"/>
  <c r="I7502" i="9" s="1"/>
  <c r="K7502" i="9"/>
  <c r="J7503" i="9"/>
  <c r="I7503" i="9" s="1"/>
  <c r="K7503" i="9"/>
  <c r="J7504" i="9"/>
  <c r="I7504" i="9" s="1"/>
  <c r="K7504" i="9"/>
  <c r="J7505" i="9"/>
  <c r="I7505" i="9" s="1"/>
  <c r="K7505" i="9"/>
  <c r="I7506" i="9"/>
  <c r="J7506" i="9"/>
  <c r="K7506" i="9"/>
  <c r="J7507" i="9"/>
  <c r="I7507" i="9" s="1"/>
  <c r="K7507" i="9"/>
  <c r="J7508" i="9"/>
  <c r="I7508" i="9" s="1"/>
  <c r="K7508" i="9"/>
  <c r="I7509" i="9"/>
  <c r="J7509" i="9"/>
  <c r="K7509" i="9"/>
  <c r="J7510" i="9"/>
  <c r="I7510" i="9" s="1"/>
  <c r="K7510" i="9"/>
  <c r="J7511" i="9"/>
  <c r="I7511" i="9" s="1"/>
  <c r="K7511" i="9"/>
  <c r="J7512" i="9"/>
  <c r="I7512" i="9" s="1"/>
  <c r="K7512" i="9"/>
  <c r="J7513" i="9"/>
  <c r="I7513" i="9" s="1"/>
  <c r="K7513" i="9"/>
  <c r="J7514" i="9"/>
  <c r="I7514" i="9" s="1"/>
  <c r="K7514" i="9"/>
  <c r="I7515" i="9"/>
  <c r="J7515" i="9"/>
  <c r="K7515" i="9"/>
  <c r="J7516" i="9"/>
  <c r="I7516" i="9" s="1"/>
  <c r="K7516" i="9"/>
  <c r="J7517" i="9"/>
  <c r="I7517" i="9" s="1"/>
  <c r="K7517" i="9"/>
  <c r="J7518" i="9"/>
  <c r="I7518" i="9" s="1"/>
  <c r="K7518" i="9"/>
  <c r="J7519" i="9"/>
  <c r="I7519" i="9" s="1"/>
  <c r="K7519" i="9"/>
  <c r="J7520" i="9"/>
  <c r="I7520" i="9" s="1"/>
  <c r="K7520" i="9"/>
  <c r="J7521" i="9"/>
  <c r="I7521" i="9" s="1"/>
  <c r="K7521" i="9"/>
  <c r="I7522" i="9"/>
  <c r="J7522" i="9"/>
  <c r="K7522" i="9"/>
  <c r="J7523" i="9"/>
  <c r="I7523" i="9" s="1"/>
  <c r="K7523" i="9"/>
  <c r="J7524" i="9"/>
  <c r="I7524" i="9" s="1"/>
  <c r="K7524" i="9"/>
  <c r="I7525" i="9"/>
  <c r="J7525" i="9"/>
  <c r="K7525" i="9"/>
  <c r="J7526" i="9"/>
  <c r="I7526" i="9" s="1"/>
  <c r="K7526" i="9"/>
  <c r="J7527" i="9"/>
  <c r="I7527" i="9" s="1"/>
  <c r="K7527" i="9"/>
  <c r="J7528" i="9"/>
  <c r="I7528" i="9" s="1"/>
  <c r="K7528" i="9"/>
  <c r="J7529" i="9"/>
  <c r="I7529" i="9" s="1"/>
  <c r="K7529" i="9"/>
  <c r="J7530" i="9"/>
  <c r="I7530" i="9" s="1"/>
  <c r="K7530" i="9"/>
  <c r="I7531" i="9"/>
  <c r="J7531" i="9"/>
  <c r="K7531" i="9"/>
  <c r="J7532" i="9"/>
  <c r="I7532" i="9" s="1"/>
  <c r="K7532" i="9"/>
  <c r="J7533" i="9"/>
  <c r="I7533" i="9" s="1"/>
  <c r="K7533" i="9"/>
  <c r="J7534" i="9"/>
  <c r="I7534" i="9" s="1"/>
  <c r="K7534" i="9"/>
  <c r="J7535" i="9"/>
  <c r="I7535" i="9" s="1"/>
  <c r="K7535" i="9"/>
  <c r="J7536" i="9"/>
  <c r="I7536" i="9" s="1"/>
  <c r="K7536" i="9"/>
  <c r="J7537" i="9"/>
  <c r="I7537" i="9" s="1"/>
  <c r="K7537" i="9"/>
  <c r="I7538" i="9"/>
  <c r="J7538" i="9"/>
  <c r="K7538" i="9"/>
  <c r="J7539" i="9"/>
  <c r="I7539" i="9" s="1"/>
  <c r="K7539" i="9"/>
  <c r="J7540" i="9"/>
  <c r="I7540" i="9" s="1"/>
  <c r="K7540" i="9"/>
  <c r="I7541" i="9"/>
  <c r="J7541" i="9"/>
  <c r="K7541" i="9"/>
  <c r="J7542" i="9"/>
  <c r="I7542" i="9" s="1"/>
  <c r="K7542" i="9"/>
  <c r="J7543" i="9"/>
  <c r="I7543" i="9" s="1"/>
  <c r="K7543" i="9"/>
  <c r="J7544" i="9"/>
  <c r="I7544" i="9" s="1"/>
  <c r="K7544" i="9"/>
  <c r="J7545" i="9"/>
  <c r="I7545" i="9" s="1"/>
  <c r="K7545" i="9"/>
  <c r="J7546" i="9"/>
  <c r="I7546" i="9" s="1"/>
  <c r="K7546" i="9"/>
  <c r="I7547" i="9"/>
  <c r="J7547" i="9"/>
  <c r="K7547" i="9"/>
  <c r="J7548" i="9"/>
  <c r="I7548" i="9" s="1"/>
  <c r="K7548" i="9"/>
  <c r="J7549" i="9"/>
  <c r="I7549" i="9" s="1"/>
  <c r="K7549" i="9"/>
  <c r="I7550" i="9"/>
  <c r="J7550" i="9"/>
  <c r="K7550" i="9"/>
  <c r="J7551" i="9"/>
  <c r="I7551" i="9" s="1"/>
  <c r="K7551" i="9"/>
  <c r="J7552" i="9"/>
  <c r="I7552" i="9" s="1"/>
  <c r="K7552" i="9"/>
  <c r="J7553" i="9"/>
  <c r="I7553" i="9" s="1"/>
  <c r="K7553" i="9"/>
  <c r="J7554" i="9"/>
  <c r="I7554" i="9" s="1"/>
  <c r="K7554" i="9"/>
  <c r="I7555" i="9"/>
  <c r="J7555" i="9"/>
  <c r="K7555" i="9"/>
  <c r="J7556" i="9"/>
  <c r="I7556" i="9" s="1"/>
  <c r="K7556" i="9"/>
  <c r="J7557" i="9"/>
  <c r="I7557" i="9" s="1"/>
  <c r="K7557" i="9"/>
  <c r="I7558" i="9"/>
  <c r="J7558" i="9"/>
  <c r="K7558" i="9"/>
  <c r="J7559" i="9"/>
  <c r="I7559" i="9" s="1"/>
  <c r="K7559" i="9"/>
  <c r="J7560" i="9"/>
  <c r="I7560" i="9" s="1"/>
  <c r="K7560" i="9"/>
  <c r="J7561" i="9"/>
  <c r="I7561" i="9" s="1"/>
  <c r="K7561" i="9"/>
  <c r="J7562" i="9"/>
  <c r="I7562" i="9" s="1"/>
  <c r="K7562" i="9"/>
  <c r="I7563" i="9"/>
  <c r="J7563" i="9"/>
  <c r="K7563" i="9"/>
  <c r="J7564" i="9"/>
  <c r="I7564" i="9" s="1"/>
  <c r="K7564" i="9"/>
  <c r="J7565" i="9"/>
  <c r="I7565" i="9" s="1"/>
  <c r="K7565" i="9"/>
  <c r="I7566" i="9"/>
  <c r="J7566" i="9"/>
  <c r="K7566" i="9"/>
  <c r="J7567" i="9"/>
  <c r="I7567" i="9" s="1"/>
  <c r="K7567" i="9"/>
  <c r="J7568" i="9"/>
  <c r="I7568" i="9" s="1"/>
  <c r="K7568" i="9"/>
  <c r="J7569" i="9"/>
  <c r="I7569" i="9" s="1"/>
  <c r="K7569" i="9"/>
  <c r="J7570" i="9"/>
  <c r="I7570" i="9" s="1"/>
  <c r="K7570" i="9"/>
  <c r="I7571" i="9"/>
  <c r="J7571" i="9"/>
  <c r="K7571" i="9"/>
  <c r="J7572" i="9"/>
  <c r="I7572" i="9" s="1"/>
  <c r="K7572" i="9"/>
  <c r="J7573" i="9"/>
  <c r="I7573" i="9" s="1"/>
  <c r="K7573" i="9"/>
  <c r="I7574" i="9"/>
  <c r="J7574" i="9"/>
  <c r="K7574" i="9"/>
  <c r="J7575" i="9"/>
  <c r="I7575" i="9" s="1"/>
  <c r="K7575" i="9"/>
  <c r="J7576" i="9"/>
  <c r="I7576" i="9" s="1"/>
  <c r="K7576" i="9"/>
  <c r="J7577" i="9"/>
  <c r="I7577" i="9" s="1"/>
  <c r="K7577" i="9"/>
  <c r="J7578" i="9"/>
  <c r="I7578" i="9" s="1"/>
  <c r="K7578" i="9"/>
  <c r="I7579" i="9"/>
  <c r="J7579" i="9"/>
  <c r="K7579" i="9"/>
  <c r="J7580" i="9"/>
  <c r="I7580" i="9" s="1"/>
  <c r="K7580" i="9"/>
  <c r="J7581" i="9"/>
  <c r="I7581" i="9" s="1"/>
  <c r="K7581" i="9"/>
  <c r="I7582" i="9"/>
  <c r="J7582" i="9"/>
  <c r="K7582" i="9"/>
  <c r="J7583" i="9"/>
  <c r="I7583" i="9" s="1"/>
  <c r="K7583" i="9"/>
  <c r="J7584" i="9"/>
  <c r="I7584" i="9" s="1"/>
  <c r="K7584" i="9"/>
  <c r="J7585" i="9"/>
  <c r="I7585" i="9" s="1"/>
  <c r="K7585" i="9"/>
  <c r="J7586" i="9"/>
  <c r="I7586" i="9" s="1"/>
  <c r="K7586" i="9"/>
  <c r="I7587" i="9"/>
  <c r="J7587" i="9"/>
  <c r="K7587" i="9"/>
  <c r="J7588" i="9"/>
  <c r="I7588" i="9" s="1"/>
  <c r="K7588" i="9"/>
  <c r="J7589" i="9"/>
  <c r="I7589" i="9" s="1"/>
  <c r="K7589" i="9"/>
  <c r="I7590" i="9"/>
  <c r="J7590" i="9"/>
  <c r="K7590" i="9"/>
  <c r="J7591" i="9"/>
  <c r="I7591" i="9" s="1"/>
  <c r="K7591" i="9"/>
  <c r="J7592" i="9"/>
  <c r="I7592" i="9" s="1"/>
  <c r="K7592" i="9"/>
  <c r="J7593" i="9"/>
  <c r="I7593" i="9" s="1"/>
  <c r="K7593" i="9"/>
  <c r="J7594" i="9"/>
  <c r="I7594" i="9" s="1"/>
  <c r="K7594" i="9"/>
  <c r="I7595" i="9"/>
  <c r="J7595" i="9"/>
  <c r="K7595" i="9"/>
  <c r="J7596" i="9"/>
  <c r="I7596" i="9" s="1"/>
  <c r="K7596" i="9"/>
  <c r="J7597" i="9"/>
  <c r="I7597" i="9" s="1"/>
  <c r="K7597" i="9"/>
  <c r="I7598" i="9"/>
  <c r="J7598" i="9"/>
  <c r="K7598" i="9"/>
  <c r="J7599" i="9"/>
  <c r="I7599" i="9" s="1"/>
  <c r="K7599" i="9"/>
  <c r="J7600" i="9"/>
  <c r="I7600" i="9" s="1"/>
  <c r="K7600" i="9"/>
  <c r="J7601" i="9"/>
  <c r="I7601" i="9" s="1"/>
  <c r="K7601" i="9"/>
  <c r="J7602" i="9"/>
  <c r="I7602" i="9" s="1"/>
  <c r="K7602" i="9"/>
  <c r="I7603" i="9"/>
  <c r="J7603" i="9"/>
  <c r="K7603" i="9"/>
  <c r="J7604" i="9"/>
  <c r="I7604" i="9" s="1"/>
  <c r="K7604" i="9"/>
  <c r="J7605" i="9"/>
  <c r="I7605" i="9" s="1"/>
  <c r="K7605" i="9"/>
  <c r="I7606" i="9"/>
  <c r="J7606" i="9"/>
  <c r="K7606" i="9"/>
  <c r="J7607" i="9"/>
  <c r="I7607" i="9" s="1"/>
  <c r="K7607" i="9"/>
  <c r="J7608" i="9"/>
  <c r="I7608" i="9" s="1"/>
  <c r="K7608" i="9"/>
  <c r="J7609" i="9"/>
  <c r="I7609" i="9" s="1"/>
  <c r="K7609" i="9"/>
  <c r="J7610" i="9"/>
  <c r="I7610" i="9" s="1"/>
  <c r="K7610" i="9"/>
  <c r="I7611" i="9"/>
  <c r="J7611" i="9"/>
  <c r="K7611" i="9"/>
  <c r="J7612" i="9"/>
  <c r="I7612" i="9" s="1"/>
  <c r="K7612" i="9"/>
  <c r="J7613" i="9"/>
  <c r="I7613" i="9" s="1"/>
  <c r="K7613" i="9"/>
  <c r="I7614" i="9"/>
  <c r="J7614" i="9"/>
  <c r="K7614" i="9"/>
  <c r="J7615" i="9"/>
  <c r="I7615" i="9" s="1"/>
  <c r="K7615" i="9"/>
  <c r="J7616" i="9"/>
  <c r="I7616" i="9" s="1"/>
  <c r="K7616" i="9"/>
  <c r="J7617" i="9"/>
  <c r="I7617" i="9" s="1"/>
  <c r="K7617" i="9"/>
  <c r="J7618" i="9"/>
  <c r="I7618" i="9" s="1"/>
  <c r="K7618" i="9"/>
  <c r="I7619" i="9"/>
  <c r="J7619" i="9"/>
  <c r="K7619" i="9"/>
  <c r="J7620" i="9"/>
  <c r="I7620" i="9" s="1"/>
  <c r="K7620" i="9"/>
  <c r="J7621" i="9"/>
  <c r="I7621" i="9" s="1"/>
  <c r="K7621" i="9"/>
  <c r="I7622" i="9"/>
  <c r="J7622" i="9"/>
  <c r="K7622" i="9"/>
  <c r="J7623" i="9"/>
  <c r="I7623" i="9" s="1"/>
  <c r="K7623" i="9"/>
  <c r="J7624" i="9"/>
  <c r="I7624" i="9" s="1"/>
  <c r="K7624" i="9"/>
  <c r="J7625" i="9"/>
  <c r="I7625" i="9" s="1"/>
  <c r="K7625" i="9"/>
  <c r="J7626" i="9"/>
  <c r="I7626" i="9" s="1"/>
  <c r="K7626" i="9"/>
  <c r="I7627" i="9"/>
  <c r="J7627" i="9"/>
  <c r="K7627" i="9"/>
  <c r="J7628" i="9"/>
  <c r="I7628" i="9" s="1"/>
  <c r="K7628" i="9"/>
  <c r="J7629" i="9"/>
  <c r="I7629" i="9" s="1"/>
  <c r="K7629" i="9"/>
  <c r="I7630" i="9"/>
  <c r="J7630" i="9"/>
  <c r="K7630" i="9"/>
  <c r="J7631" i="9"/>
  <c r="I7631" i="9" s="1"/>
  <c r="K7631" i="9"/>
  <c r="J7632" i="9"/>
  <c r="I7632" i="9" s="1"/>
  <c r="K7632" i="9"/>
  <c r="J7633" i="9"/>
  <c r="I7633" i="9" s="1"/>
  <c r="K7633" i="9"/>
  <c r="J7634" i="9"/>
  <c r="I7634" i="9" s="1"/>
  <c r="K7634" i="9"/>
  <c r="I7635" i="9"/>
  <c r="J7635" i="9"/>
  <c r="K7635" i="9"/>
  <c r="J7636" i="9"/>
  <c r="I7636" i="9" s="1"/>
  <c r="K7636" i="9"/>
  <c r="J7637" i="9"/>
  <c r="I7637" i="9" s="1"/>
  <c r="K7637" i="9"/>
  <c r="I7638" i="9"/>
  <c r="J7638" i="9"/>
  <c r="K7638" i="9"/>
  <c r="J7639" i="9"/>
  <c r="I7639" i="9" s="1"/>
  <c r="K7639" i="9"/>
  <c r="J7640" i="9"/>
  <c r="I7640" i="9" s="1"/>
  <c r="K7640" i="9"/>
  <c r="J7641" i="9"/>
  <c r="I7641" i="9" s="1"/>
  <c r="K7641" i="9"/>
  <c r="J7642" i="9"/>
  <c r="I7642" i="9" s="1"/>
  <c r="K7642" i="9"/>
  <c r="I7643" i="9"/>
  <c r="J7643" i="9"/>
  <c r="K7643" i="9"/>
  <c r="J7644" i="9"/>
  <c r="I7644" i="9" s="1"/>
  <c r="K7644" i="9"/>
  <c r="J7645" i="9"/>
  <c r="I7645" i="9" s="1"/>
  <c r="K7645" i="9"/>
  <c r="I7646" i="9"/>
  <c r="J7646" i="9"/>
  <c r="K7646" i="9"/>
  <c r="J7647" i="9"/>
  <c r="I7647" i="9" s="1"/>
  <c r="K7647" i="9"/>
  <c r="J7648" i="9"/>
  <c r="I7648" i="9" s="1"/>
  <c r="K7648" i="9"/>
  <c r="J7649" i="9"/>
  <c r="I7649" i="9" s="1"/>
  <c r="K7649" i="9"/>
  <c r="J7650" i="9"/>
  <c r="I7650" i="9" s="1"/>
  <c r="K7650" i="9"/>
  <c r="I7651" i="9"/>
  <c r="J7651" i="9"/>
  <c r="K7651" i="9"/>
  <c r="J7652" i="9"/>
  <c r="I7652" i="9" s="1"/>
  <c r="K7652" i="9"/>
  <c r="J7653" i="9"/>
  <c r="I7653" i="9" s="1"/>
  <c r="K7653" i="9"/>
  <c r="I7654" i="9"/>
  <c r="J7654" i="9"/>
  <c r="K7654" i="9"/>
  <c r="J7655" i="9"/>
  <c r="I7655" i="9" s="1"/>
  <c r="K7655" i="9"/>
  <c r="J7656" i="9"/>
  <c r="I7656" i="9" s="1"/>
  <c r="K7656" i="9"/>
  <c r="J7657" i="9"/>
  <c r="I7657" i="9" s="1"/>
  <c r="K7657" i="9"/>
  <c r="J7658" i="9"/>
  <c r="I7658" i="9" s="1"/>
  <c r="K7658" i="9"/>
  <c r="I7659" i="9"/>
  <c r="J7659" i="9"/>
  <c r="K7659" i="9"/>
  <c r="J7660" i="9"/>
  <c r="I7660" i="9" s="1"/>
  <c r="K7660" i="9"/>
  <c r="J7661" i="9"/>
  <c r="I7661" i="9" s="1"/>
  <c r="K7661" i="9"/>
  <c r="I7662" i="9"/>
  <c r="J7662" i="9"/>
  <c r="K7662" i="9"/>
  <c r="J7663" i="9"/>
  <c r="I7663" i="9" s="1"/>
  <c r="K7663" i="9"/>
  <c r="J7664" i="9"/>
  <c r="I7664" i="9" s="1"/>
  <c r="K7664" i="9"/>
  <c r="J7665" i="9"/>
  <c r="I7665" i="9" s="1"/>
  <c r="K7665" i="9"/>
  <c r="J7666" i="9"/>
  <c r="I7666" i="9" s="1"/>
  <c r="K7666" i="9"/>
  <c r="I7667" i="9"/>
  <c r="J7667" i="9"/>
  <c r="K7667" i="9"/>
  <c r="J7668" i="9"/>
  <c r="I7668" i="9" s="1"/>
  <c r="K7668" i="9"/>
  <c r="J7669" i="9"/>
  <c r="I7669" i="9" s="1"/>
  <c r="K7669" i="9"/>
  <c r="I7670" i="9"/>
  <c r="J7670" i="9"/>
  <c r="K7670" i="9"/>
  <c r="J7671" i="9"/>
  <c r="I7671" i="9" s="1"/>
  <c r="K7671" i="9"/>
  <c r="J7672" i="9"/>
  <c r="I7672" i="9" s="1"/>
  <c r="K7672" i="9"/>
  <c r="J7673" i="9"/>
  <c r="I7673" i="9" s="1"/>
  <c r="K7673" i="9"/>
  <c r="J7674" i="9"/>
  <c r="I7674" i="9" s="1"/>
  <c r="K7674" i="9"/>
  <c r="I7675" i="9"/>
  <c r="J7675" i="9"/>
  <c r="K7675" i="9"/>
  <c r="J7676" i="9"/>
  <c r="I7676" i="9" s="1"/>
  <c r="K7676" i="9"/>
  <c r="J7677" i="9"/>
  <c r="I7677" i="9" s="1"/>
  <c r="K7677" i="9"/>
  <c r="I7678" i="9"/>
  <c r="J7678" i="9"/>
  <c r="K7678" i="9"/>
  <c r="J7679" i="9"/>
  <c r="I7679" i="9" s="1"/>
  <c r="K7679" i="9"/>
  <c r="J7680" i="9"/>
  <c r="I7680" i="9" s="1"/>
  <c r="K7680" i="9"/>
  <c r="J7681" i="9"/>
  <c r="I7681" i="9" s="1"/>
  <c r="K7681" i="9"/>
  <c r="J7682" i="9"/>
  <c r="I7682" i="9" s="1"/>
  <c r="K7682" i="9"/>
  <c r="I7683" i="9"/>
  <c r="J7683" i="9"/>
  <c r="K7683" i="9"/>
  <c r="J7684" i="9"/>
  <c r="I7684" i="9" s="1"/>
  <c r="K7684" i="9"/>
  <c r="J7685" i="9"/>
  <c r="I7685" i="9" s="1"/>
  <c r="K7685" i="9"/>
  <c r="J7686" i="9"/>
  <c r="I7686" i="9" s="1"/>
  <c r="K7686" i="9"/>
  <c r="J7687" i="9"/>
  <c r="I7687" i="9" s="1"/>
  <c r="K7687" i="9"/>
  <c r="J7688" i="9"/>
  <c r="I7688" i="9" s="1"/>
  <c r="K7688" i="9"/>
  <c r="J7689" i="9"/>
  <c r="I7689" i="9" s="1"/>
  <c r="K7689" i="9"/>
  <c r="I7690" i="9"/>
  <c r="J7690" i="9"/>
  <c r="K7690" i="9"/>
  <c r="J7691" i="9"/>
  <c r="I7691" i="9" s="1"/>
  <c r="K7691" i="9"/>
  <c r="J7692" i="9"/>
  <c r="I7692" i="9" s="1"/>
  <c r="K7692" i="9"/>
  <c r="I7693" i="9"/>
  <c r="J7693" i="9"/>
  <c r="K7693" i="9"/>
  <c r="J7694" i="9"/>
  <c r="I7694" i="9" s="1"/>
  <c r="K7694" i="9"/>
  <c r="J7695" i="9"/>
  <c r="I7695" i="9" s="1"/>
  <c r="K7695" i="9"/>
  <c r="J7696" i="9"/>
  <c r="I7696" i="9" s="1"/>
  <c r="K7696" i="9"/>
  <c r="J7697" i="9"/>
  <c r="I7697" i="9" s="1"/>
  <c r="K7697" i="9"/>
  <c r="I7698" i="9"/>
  <c r="J7698" i="9"/>
  <c r="K7698" i="9"/>
  <c r="J7699" i="9"/>
  <c r="I7699" i="9" s="1"/>
  <c r="K7699" i="9"/>
  <c r="J7700" i="9"/>
  <c r="I7700" i="9" s="1"/>
  <c r="K7700" i="9"/>
  <c r="I7701" i="9"/>
  <c r="J7701" i="9"/>
  <c r="K7701" i="9"/>
  <c r="J7702" i="9"/>
  <c r="I7702" i="9" s="1"/>
  <c r="K7702" i="9"/>
  <c r="J7703" i="9"/>
  <c r="I7703" i="9" s="1"/>
  <c r="K7703" i="9"/>
  <c r="J7704" i="9"/>
  <c r="I7704" i="9" s="1"/>
  <c r="K7704" i="9"/>
  <c r="J7705" i="9"/>
  <c r="I7705" i="9" s="1"/>
  <c r="K7705" i="9"/>
  <c r="I7706" i="9"/>
  <c r="J7706" i="9"/>
  <c r="K7706" i="9"/>
  <c r="J7707" i="9"/>
  <c r="I7707" i="9" s="1"/>
  <c r="K7707" i="9"/>
  <c r="J7708" i="9"/>
  <c r="I7708" i="9" s="1"/>
  <c r="K7708" i="9"/>
  <c r="I7709" i="9"/>
  <c r="J7709" i="9"/>
  <c r="K7709" i="9"/>
  <c r="J7710" i="9"/>
  <c r="I7710" i="9" s="1"/>
  <c r="K7710" i="9"/>
  <c r="J7711" i="9"/>
  <c r="I7711" i="9" s="1"/>
  <c r="K7711" i="9"/>
  <c r="J7712" i="9"/>
  <c r="I7712" i="9" s="1"/>
  <c r="K7712" i="9"/>
  <c r="J7713" i="9"/>
  <c r="I7713" i="9" s="1"/>
  <c r="K7713" i="9"/>
  <c r="I7714" i="9"/>
  <c r="J7714" i="9"/>
  <c r="K7714" i="9"/>
  <c r="J7715" i="9"/>
  <c r="I7715" i="9" s="1"/>
  <c r="K7715" i="9"/>
  <c r="J7716" i="9"/>
  <c r="I7716" i="9" s="1"/>
  <c r="K7716" i="9"/>
  <c r="I7717" i="9"/>
  <c r="J7717" i="9"/>
  <c r="K7717" i="9"/>
  <c r="J7718" i="9"/>
  <c r="I7718" i="9" s="1"/>
  <c r="K7718" i="9"/>
  <c r="J7719" i="9"/>
  <c r="I7719" i="9" s="1"/>
  <c r="K7719" i="9"/>
  <c r="J7720" i="9"/>
  <c r="I7720" i="9" s="1"/>
  <c r="K7720" i="9"/>
  <c r="J7721" i="9"/>
  <c r="I7721" i="9" s="1"/>
  <c r="K7721" i="9"/>
  <c r="I7722" i="9"/>
  <c r="J7722" i="9"/>
  <c r="K7722" i="9"/>
  <c r="J7723" i="9"/>
  <c r="I7723" i="9" s="1"/>
  <c r="K7723" i="9"/>
  <c r="J7724" i="9"/>
  <c r="I7724" i="9" s="1"/>
  <c r="K7724" i="9"/>
  <c r="I7725" i="9"/>
  <c r="J7725" i="9"/>
  <c r="K7725" i="9"/>
  <c r="J7726" i="9"/>
  <c r="I7726" i="9" s="1"/>
  <c r="K7726" i="9"/>
  <c r="J7727" i="9"/>
  <c r="I7727" i="9" s="1"/>
  <c r="K7727" i="9"/>
  <c r="J7728" i="9"/>
  <c r="I7728" i="9" s="1"/>
  <c r="K7728" i="9"/>
  <c r="J7729" i="9"/>
  <c r="I7729" i="9" s="1"/>
  <c r="K7729" i="9"/>
  <c r="I7730" i="9"/>
  <c r="J7730" i="9"/>
  <c r="K7730" i="9"/>
  <c r="J7731" i="9"/>
  <c r="I7731" i="9" s="1"/>
  <c r="K7731" i="9"/>
  <c r="J7732" i="9"/>
  <c r="I7732" i="9" s="1"/>
  <c r="K7732" i="9"/>
  <c r="I7733" i="9"/>
  <c r="J7733" i="9"/>
  <c r="K7733" i="9"/>
  <c r="J7734" i="9"/>
  <c r="I7734" i="9" s="1"/>
  <c r="K7734" i="9"/>
  <c r="J7735" i="9"/>
  <c r="I7735" i="9" s="1"/>
  <c r="K7735" i="9"/>
  <c r="J7736" i="9"/>
  <c r="I7736" i="9" s="1"/>
  <c r="K7736" i="9"/>
  <c r="J7737" i="9"/>
  <c r="I7737" i="9" s="1"/>
  <c r="K7737" i="9"/>
  <c r="I7738" i="9"/>
  <c r="J7738" i="9"/>
  <c r="K7738" i="9"/>
  <c r="J7739" i="9"/>
  <c r="I7739" i="9" s="1"/>
  <c r="K7739" i="9"/>
  <c r="J7740" i="9"/>
  <c r="I7740" i="9" s="1"/>
  <c r="K7740" i="9"/>
  <c r="I7741" i="9"/>
  <c r="J7741" i="9"/>
  <c r="K7741" i="9"/>
  <c r="J7742" i="9"/>
  <c r="I7742" i="9" s="1"/>
  <c r="K7742" i="9"/>
  <c r="J7743" i="9"/>
  <c r="I7743" i="9" s="1"/>
  <c r="K7743" i="9"/>
  <c r="J7744" i="9"/>
  <c r="I7744" i="9" s="1"/>
  <c r="K7744" i="9"/>
  <c r="J7745" i="9"/>
  <c r="I7745" i="9" s="1"/>
  <c r="K7745" i="9"/>
  <c r="I7746" i="9"/>
  <c r="J7746" i="9"/>
  <c r="K7746" i="9"/>
  <c r="J7747" i="9"/>
  <c r="I7747" i="9" s="1"/>
  <c r="K7747" i="9"/>
  <c r="J7748" i="9"/>
  <c r="I7748" i="9" s="1"/>
  <c r="K7748" i="9"/>
  <c r="I7749" i="9"/>
  <c r="J7749" i="9"/>
  <c r="K7749" i="9"/>
  <c r="J7750" i="9"/>
  <c r="I7750" i="9" s="1"/>
  <c r="K7750" i="9"/>
  <c r="J7751" i="9"/>
  <c r="I7751" i="9" s="1"/>
  <c r="K7751" i="9"/>
  <c r="J7752" i="9"/>
  <c r="I7752" i="9" s="1"/>
  <c r="K7752" i="9"/>
  <c r="J7753" i="9"/>
  <c r="I7753" i="9" s="1"/>
  <c r="K7753" i="9"/>
  <c r="I7754" i="9"/>
  <c r="J7754" i="9"/>
  <c r="K7754" i="9"/>
  <c r="J7755" i="9"/>
  <c r="I7755" i="9" s="1"/>
  <c r="K7755" i="9"/>
  <c r="J7756" i="9"/>
  <c r="I7756" i="9" s="1"/>
  <c r="K7756" i="9"/>
  <c r="I7757" i="9"/>
  <c r="J7757" i="9"/>
  <c r="K7757" i="9"/>
  <c r="J7758" i="9"/>
  <c r="I7758" i="9" s="1"/>
  <c r="K7758" i="9"/>
  <c r="J7759" i="9"/>
  <c r="I7759" i="9" s="1"/>
  <c r="K7759" i="9"/>
  <c r="J7760" i="9"/>
  <c r="I7760" i="9" s="1"/>
  <c r="K7760" i="9"/>
  <c r="J7761" i="9"/>
  <c r="I7761" i="9" s="1"/>
  <c r="K7761" i="9"/>
  <c r="I7762" i="9"/>
  <c r="J7762" i="9"/>
  <c r="K7762" i="9"/>
  <c r="J7763" i="9"/>
  <c r="I7763" i="9" s="1"/>
  <c r="K7763" i="9"/>
  <c r="J7764" i="9"/>
  <c r="I7764" i="9" s="1"/>
  <c r="K7764" i="9"/>
  <c r="I7765" i="9"/>
  <c r="J7765" i="9"/>
  <c r="K7765" i="9"/>
  <c r="J7766" i="9"/>
  <c r="I7766" i="9" s="1"/>
  <c r="K7766" i="9"/>
  <c r="J7767" i="9"/>
  <c r="I7767" i="9" s="1"/>
  <c r="K7767" i="9"/>
  <c r="J7768" i="9"/>
  <c r="I7768" i="9" s="1"/>
  <c r="K7768" i="9"/>
  <c r="J7769" i="9"/>
  <c r="I7769" i="9" s="1"/>
  <c r="K7769" i="9"/>
  <c r="I7770" i="9"/>
  <c r="J7770" i="9"/>
  <c r="K7770" i="9"/>
  <c r="J7771" i="9"/>
  <c r="I7771" i="9" s="1"/>
  <c r="K7771" i="9"/>
  <c r="J7772" i="9"/>
  <c r="I7772" i="9" s="1"/>
  <c r="K7772" i="9"/>
  <c r="I7773" i="9"/>
  <c r="J7773" i="9"/>
  <c r="K7773" i="9"/>
  <c r="J7774" i="9"/>
  <c r="I7774" i="9" s="1"/>
  <c r="K7774" i="9"/>
  <c r="J7775" i="9"/>
  <c r="I7775" i="9" s="1"/>
  <c r="K7775" i="9"/>
  <c r="J7776" i="9"/>
  <c r="I7776" i="9" s="1"/>
  <c r="K7776" i="9"/>
  <c r="J7777" i="9"/>
  <c r="I7777" i="9" s="1"/>
  <c r="K7777" i="9"/>
  <c r="I7778" i="9"/>
  <c r="J7778" i="9"/>
  <c r="K7778" i="9"/>
  <c r="J7779" i="9"/>
  <c r="I7779" i="9" s="1"/>
  <c r="K7779" i="9"/>
  <c r="J7780" i="9"/>
  <c r="I7780" i="9" s="1"/>
  <c r="K7780" i="9"/>
  <c r="I7781" i="9"/>
  <c r="J7781" i="9"/>
  <c r="K7781" i="9"/>
  <c r="J7782" i="9"/>
  <c r="I7782" i="9" s="1"/>
  <c r="K7782" i="9"/>
  <c r="J7783" i="9"/>
  <c r="I7783" i="9" s="1"/>
  <c r="K7783" i="9"/>
  <c r="J7784" i="9"/>
  <c r="I7784" i="9" s="1"/>
  <c r="K7784" i="9"/>
  <c r="J7785" i="9"/>
  <c r="I7785" i="9" s="1"/>
  <c r="K7785" i="9"/>
  <c r="I7786" i="9"/>
  <c r="J7786" i="9"/>
  <c r="K7786" i="9"/>
  <c r="J7787" i="9"/>
  <c r="I7787" i="9" s="1"/>
  <c r="K7787" i="9"/>
  <c r="J7788" i="9"/>
  <c r="I7788" i="9" s="1"/>
  <c r="K7788" i="9"/>
  <c r="I7789" i="9"/>
  <c r="J7789" i="9"/>
  <c r="K7789" i="9"/>
  <c r="J7790" i="9"/>
  <c r="I7790" i="9" s="1"/>
  <c r="K7790" i="9"/>
  <c r="J7791" i="9"/>
  <c r="I7791" i="9" s="1"/>
  <c r="K7791" i="9"/>
  <c r="J7792" i="9"/>
  <c r="I7792" i="9" s="1"/>
  <c r="K7792" i="9"/>
  <c r="J7793" i="9"/>
  <c r="I7793" i="9" s="1"/>
  <c r="K7793" i="9"/>
  <c r="I7794" i="9"/>
  <c r="J7794" i="9"/>
  <c r="K7794" i="9"/>
  <c r="J7795" i="9"/>
  <c r="I7795" i="9" s="1"/>
  <c r="K7795" i="9"/>
  <c r="J7796" i="9"/>
  <c r="I7796" i="9" s="1"/>
  <c r="K7796" i="9"/>
  <c r="I7797" i="9"/>
  <c r="J7797" i="9"/>
  <c r="K7797" i="9"/>
  <c r="J7798" i="9"/>
  <c r="I7798" i="9" s="1"/>
  <c r="K7798" i="9"/>
  <c r="J7799" i="9"/>
  <c r="I7799" i="9" s="1"/>
  <c r="K7799" i="9"/>
  <c r="J7800" i="9"/>
  <c r="I7800" i="9" s="1"/>
  <c r="K7800" i="9"/>
  <c r="J7801" i="9"/>
  <c r="I7801" i="9" s="1"/>
  <c r="K7801" i="9"/>
  <c r="I7802" i="9"/>
  <c r="J7802" i="9"/>
  <c r="K7802" i="9"/>
  <c r="J7803" i="9"/>
  <c r="I7803" i="9" s="1"/>
  <c r="K7803" i="9"/>
  <c r="J7804" i="9"/>
  <c r="I7804" i="9" s="1"/>
  <c r="K7804" i="9"/>
  <c r="I7805" i="9"/>
  <c r="J7805" i="9"/>
  <c r="K7805" i="9"/>
  <c r="J7806" i="9"/>
  <c r="I7806" i="9" s="1"/>
  <c r="K7806" i="9"/>
  <c r="J7807" i="9"/>
  <c r="I7807" i="9" s="1"/>
  <c r="K7807" i="9"/>
  <c r="J7808" i="9"/>
  <c r="I7808" i="9" s="1"/>
  <c r="K7808" i="9"/>
  <c r="J7809" i="9"/>
  <c r="I7809" i="9" s="1"/>
  <c r="K7809" i="9"/>
  <c r="I7810" i="9"/>
  <c r="J7810" i="9"/>
  <c r="K7810" i="9"/>
  <c r="J7811" i="9"/>
  <c r="I7811" i="9" s="1"/>
  <c r="K7811" i="9"/>
  <c r="J7812" i="9"/>
  <c r="I7812" i="9" s="1"/>
  <c r="K7812" i="9"/>
  <c r="I7813" i="9"/>
  <c r="J7813" i="9"/>
  <c r="K7813" i="9"/>
  <c r="J7814" i="9"/>
  <c r="I7814" i="9" s="1"/>
  <c r="K7814" i="9"/>
  <c r="J7815" i="9"/>
  <c r="I7815" i="9" s="1"/>
  <c r="K7815" i="9"/>
  <c r="J7816" i="9"/>
  <c r="I7816" i="9" s="1"/>
  <c r="K7816" i="9"/>
  <c r="J7817" i="9"/>
  <c r="I7817" i="9" s="1"/>
  <c r="K7817" i="9"/>
  <c r="I7818" i="9"/>
  <c r="J7818" i="9"/>
  <c r="K7818" i="9"/>
  <c r="J7819" i="9"/>
  <c r="I7819" i="9" s="1"/>
  <c r="K7819" i="9"/>
  <c r="J7820" i="9"/>
  <c r="I7820" i="9" s="1"/>
  <c r="K7820" i="9"/>
  <c r="I7821" i="9"/>
  <c r="J7821" i="9"/>
  <c r="K7821" i="9"/>
  <c r="J7822" i="9"/>
  <c r="I7822" i="9" s="1"/>
  <c r="K7822" i="9"/>
  <c r="J7823" i="9"/>
  <c r="I7823" i="9" s="1"/>
  <c r="K7823" i="9"/>
  <c r="J7824" i="9"/>
  <c r="I7824" i="9" s="1"/>
  <c r="K7824" i="9"/>
  <c r="J7825" i="9"/>
  <c r="I7825" i="9" s="1"/>
  <c r="K7825" i="9"/>
  <c r="I7826" i="9"/>
  <c r="J7826" i="9"/>
  <c r="K7826" i="9"/>
  <c r="J7827" i="9"/>
  <c r="I7827" i="9" s="1"/>
  <c r="K7827" i="9"/>
  <c r="J7828" i="9"/>
  <c r="I7828" i="9" s="1"/>
  <c r="K7828" i="9"/>
  <c r="I7829" i="9"/>
  <c r="J7829" i="9"/>
  <c r="K7829" i="9"/>
  <c r="J7830" i="9"/>
  <c r="I7830" i="9" s="1"/>
  <c r="K7830" i="9"/>
  <c r="J7831" i="9"/>
  <c r="I7831" i="9" s="1"/>
  <c r="K7831" i="9"/>
  <c r="J7832" i="9"/>
  <c r="I7832" i="9" s="1"/>
  <c r="K7832" i="9"/>
  <c r="J7833" i="9"/>
  <c r="I7833" i="9" s="1"/>
  <c r="K7833" i="9"/>
  <c r="I7834" i="9"/>
  <c r="J7834" i="9"/>
  <c r="K7834" i="9"/>
  <c r="J7835" i="9"/>
  <c r="I7835" i="9" s="1"/>
  <c r="K7835" i="9"/>
  <c r="J7836" i="9"/>
  <c r="I7836" i="9" s="1"/>
  <c r="K7836" i="9"/>
  <c r="I7837" i="9"/>
  <c r="J7837" i="9"/>
  <c r="K7837" i="9"/>
  <c r="J7838" i="9"/>
  <c r="I7838" i="9" s="1"/>
  <c r="K7838" i="9"/>
  <c r="J7839" i="9"/>
  <c r="I7839" i="9" s="1"/>
  <c r="K7839" i="9"/>
  <c r="J7840" i="9"/>
  <c r="I7840" i="9" s="1"/>
  <c r="K7840" i="9"/>
  <c r="J7841" i="9"/>
  <c r="I7841" i="9" s="1"/>
  <c r="K7841" i="9"/>
  <c r="I7842" i="9"/>
  <c r="J7842" i="9"/>
  <c r="K7842" i="9"/>
  <c r="J7843" i="9"/>
  <c r="I7843" i="9" s="1"/>
  <c r="K7843" i="9"/>
  <c r="J7844" i="9"/>
  <c r="I7844" i="9" s="1"/>
  <c r="K7844" i="9"/>
  <c r="I7845" i="9"/>
  <c r="J7845" i="9"/>
  <c r="K7845" i="9"/>
  <c r="J7846" i="9"/>
  <c r="I7846" i="9" s="1"/>
  <c r="K7846" i="9"/>
  <c r="J7847" i="9"/>
  <c r="I7847" i="9" s="1"/>
  <c r="K7847" i="9"/>
  <c r="J7848" i="9"/>
  <c r="I7848" i="9" s="1"/>
  <c r="K7848" i="9"/>
  <c r="J7849" i="9"/>
  <c r="I7849" i="9" s="1"/>
  <c r="K7849" i="9"/>
  <c r="I7850" i="9"/>
  <c r="J7850" i="9"/>
  <c r="K7850" i="9"/>
  <c r="J7851" i="9"/>
  <c r="I7851" i="9" s="1"/>
  <c r="K7851" i="9"/>
  <c r="J7852" i="9"/>
  <c r="I7852" i="9" s="1"/>
  <c r="K7852" i="9"/>
  <c r="J7853" i="9"/>
  <c r="I7853" i="9" s="1"/>
  <c r="K7853" i="9"/>
  <c r="J7854" i="9"/>
  <c r="I7854" i="9" s="1"/>
  <c r="K7854" i="9"/>
  <c r="J7855" i="9"/>
  <c r="I7855" i="9" s="1"/>
  <c r="K7855" i="9"/>
  <c r="J7856" i="9"/>
  <c r="I7856" i="9" s="1"/>
  <c r="K7856" i="9"/>
  <c r="J7857" i="9"/>
  <c r="I7857" i="9" s="1"/>
  <c r="K7857" i="9"/>
  <c r="I7858" i="9"/>
  <c r="J7858" i="9"/>
  <c r="K7858" i="9"/>
  <c r="J7859" i="9"/>
  <c r="I7859" i="9" s="1"/>
  <c r="K7859" i="9"/>
  <c r="J7860" i="9"/>
  <c r="I7860" i="9" s="1"/>
  <c r="K7860" i="9"/>
  <c r="I7861" i="9"/>
  <c r="J7861" i="9"/>
  <c r="K7861" i="9"/>
  <c r="J7862" i="9"/>
  <c r="I7862" i="9" s="1"/>
  <c r="K7862" i="9"/>
  <c r="J7863" i="9"/>
  <c r="I7863" i="9" s="1"/>
  <c r="K7863" i="9"/>
  <c r="J7864" i="9"/>
  <c r="I7864" i="9" s="1"/>
  <c r="K7864" i="9"/>
  <c r="J7865" i="9"/>
  <c r="I7865" i="9" s="1"/>
  <c r="K7865" i="9"/>
  <c r="J7866" i="9"/>
  <c r="I7866" i="9" s="1"/>
  <c r="K7866" i="9"/>
  <c r="J7867" i="9"/>
  <c r="I7867" i="9" s="1"/>
  <c r="K7867" i="9"/>
  <c r="J7868" i="9"/>
  <c r="I7868" i="9" s="1"/>
  <c r="K7868" i="9"/>
  <c r="J7869" i="9"/>
  <c r="I7869" i="9" s="1"/>
  <c r="K7869" i="9"/>
  <c r="J7870" i="9"/>
  <c r="I7870" i="9" s="1"/>
  <c r="K7870" i="9"/>
  <c r="J7871" i="9"/>
  <c r="I7871" i="9" s="1"/>
  <c r="K7871" i="9"/>
  <c r="J7872" i="9"/>
  <c r="I7872" i="9" s="1"/>
  <c r="K7872" i="9"/>
  <c r="J7873" i="9"/>
  <c r="I7873" i="9" s="1"/>
  <c r="K7873" i="9"/>
  <c r="I7874" i="9"/>
  <c r="J7874" i="9"/>
  <c r="K7874" i="9"/>
  <c r="J7875" i="9"/>
  <c r="I7875" i="9" s="1"/>
  <c r="K7875" i="9"/>
  <c r="J7876" i="9"/>
  <c r="I7876" i="9" s="1"/>
  <c r="K7876" i="9"/>
  <c r="I7877" i="9"/>
  <c r="J7877" i="9"/>
  <c r="K7877" i="9"/>
  <c r="I7878" i="9"/>
  <c r="J7878" i="9"/>
  <c r="K7878" i="9"/>
  <c r="J7879" i="9"/>
  <c r="I7879" i="9" s="1"/>
  <c r="K7879" i="9"/>
  <c r="J7880" i="9"/>
  <c r="I7880" i="9" s="1"/>
  <c r="K7880" i="9"/>
  <c r="J7881" i="9"/>
  <c r="I7881" i="9" s="1"/>
  <c r="K7881" i="9"/>
  <c r="I7882" i="9"/>
  <c r="J7882" i="9"/>
  <c r="K7882" i="9"/>
  <c r="J7883" i="9"/>
  <c r="I7883" i="9" s="1"/>
  <c r="K7883" i="9"/>
  <c r="J7884" i="9"/>
  <c r="I7884" i="9" s="1"/>
  <c r="K7884" i="9"/>
  <c r="I7885" i="9"/>
  <c r="J7885" i="9"/>
  <c r="K7885" i="9"/>
  <c r="J7886" i="9"/>
  <c r="I7886" i="9" s="1"/>
  <c r="K7886" i="9"/>
  <c r="J7887" i="9"/>
  <c r="I7887" i="9" s="1"/>
  <c r="K7887" i="9"/>
  <c r="J7888" i="9"/>
  <c r="I7888" i="9" s="1"/>
  <c r="K7888" i="9"/>
  <c r="J7889" i="9"/>
  <c r="I7889" i="9" s="1"/>
  <c r="K7889" i="9"/>
  <c r="I7890" i="9"/>
  <c r="J7890" i="9"/>
  <c r="K7890" i="9"/>
  <c r="I7891" i="9"/>
  <c r="J7891" i="9"/>
  <c r="K7891" i="9"/>
  <c r="J7892" i="9"/>
  <c r="I7892" i="9" s="1"/>
  <c r="K7892" i="9"/>
  <c r="I7893" i="9"/>
  <c r="J7893" i="9"/>
  <c r="K7893" i="9"/>
  <c r="I7894" i="9"/>
  <c r="J7894" i="9"/>
  <c r="K7894" i="9"/>
  <c r="J7895" i="9"/>
  <c r="I7895" i="9" s="1"/>
  <c r="K7895" i="9"/>
  <c r="J7896" i="9"/>
  <c r="I7896" i="9" s="1"/>
  <c r="K7896" i="9"/>
  <c r="J7897" i="9"/>
  <c r="I7897" i="9" s="1"/>
  <c r="K7897" i="9"/>
  <c r="I7898" i="9"/>
  <c r="J7898" i="9"/>
  <c r="K7898" i="9"/>
  <c r="J7899" i="9"/>
  <c r="I7899" i="9" s="1"/>
  <c r="K7899" i="9"/>
  <c r="J7900" i="9"/>
  <c r="I7900" i="9" s="1"/>
  <c r="K7900" i="9"/>
  <c r="I7901" i="9"/>
  <c r="J7901" i="9"/>
  <c r="K7901" i="9"/>
  <c r="J7902" i="9"/>
  <c r="I7902" i="9" s="1"/>
  <c r="K7902" i="9"/>
  <c r="J7903" i="9"/>
  <c r="I7903" i="9" s="1"/>
  <c r="K7903" i="9"/>
  <c r="J7904" i="9"/>
  <c r="I7904" i="9" s="1"/>
  <c r="K7904" i="9"/>
  <c r="J7905" i="9"/>
  <c r="I7905" i="9" s="1"/>
  <c r="K7905" i="9"/>
  <c r="I7906" i="9"/>
  <c r="J7906" i="9"/>
  <c r="K7906" i="9"/>
  <c r="I7907" i="9"/>
  <c r="J7907" i="9"/>
  <c r="K7907" i="9"/>
  <c r="J7908" i="9"/>
  <c r="I7908" i="9" s="1"/>
  <c r="K7908" i="9"/>
  <c r="I7909" i="9"/>
  <c r="J7909" i="9"/>
  <c r="K7909" i="9"/>
  <c r="I7910" i="9"/>
  <c r="J7910" i="9"/>
  <c r="K7910" i="9"/>
  <c r="J7911" i="9"/>
  <c r="I7911" i="9" s="1"/>
  <c r="K7911" i="9"/>
  <c r="J7912" i="9"/>
  <c r="I7912" i="9" s="1"/>
  <c r="K7912" i="9"/>
  <c r="J7913" i="9"/>
  <c r="I7913" i="9" s="1"/>
  <c r="K7913" i="9"/>
  <c r="I7914" i="9"/>
  <c r="J7914" i="9"/>
  <c r="K7914" i="9"/>
  <c r="J7915" i="9"/>
  <c r="I7915" i="9" s="1"/>
  <c r="K7915" i="9"/>
  <c r="J7916" i="9"/>
  <c r="I7916" i="9" s="1"/>
  <c r="K7916" i="9"/>
  <c r="I7917" i="9"/>
  <c r="J7917" i="9"/>
  <c r="K7917" i="9"/>
  <c r="J7918" i="9"/>
  <c r="I7918" i="9" s="1"/>
  <c r="K7918" i="9"/>
  <c r="J7919" i="9"/>
  <c r="I7919" i="9" s="1"/>
  <c r="K7919" i="9"/>
  <c r="J7920" i="9"/>
  <c r="I7920" i="9" s="1"/>
  <c r="K7920" i="9"/>
  <c r="J7921" i="9"/>
  <c r="I7921" i="9" s="1"/>
  <c r="K7921" i="9"/>
  <c r="I7922" i="9"/>
  <c r="J7922" i="9"/>
  <c r="K7922" i="9"/>
  <c r="I7923" i="9"/>
  <c r="J7923" i="9"/>
  <c r="K7923" i="9"/>
  <c r="J7924" i="9"/>
  <c r="I7924" i="9" s="1"/>
  <c r="K7924" i="9"/>
  <c r="I7925" i="9"/>
  <c r="J7925" i="9"/>
  <c r="K7925" i="9"/>
  <c r="I7926" i="9"/>
  <c r="J7926" i="9"/>
  <c r="K7926" i="9"/>
  <c r="J7927" i="9"/>
  <c r="I7927" i="9" s="1"/>
  <c r="K7927" i="9"/>
  <c r="J7928" i="9"/>
  <c r="I7928" i="9" s="1"/>
  <c r="K7928" i="9"/>
  <c r="J7929" i="9"/>
  <c r="I7929" i="9" s="1"/>
  <c r="K7929" i="9"/>
  <c r="I7930" i="9"/>
  <c r="J7930" i="9"/>
  <c r="K7930" i="9"/>
  <c r="J7931" i="9"/>
  <c r="I7931" i="9" s="1"/>
  <c r="K7931" i="9"/>
  <c r="J7932" i="9"/>
  <c r="I7932" i="9" s="1"/>
  <c r="K7932" i="9"/>
  <c r="I7933" i="9"/>
  <c r="J7933" i="9"/>
  <c r="K7933" i="9"/>
  <c r="J7934" i="9"/>
  <c r="I7934" i="9" s="1"/>
  <c r="K7934" i="9"/>
  <c r="J7935" i="9"/>
  <c r="I7935" i="9" s="1"/>
  <c r="K7935" i="9"/>
  <c r="J7936" i="9"/>
  <c r="I7936" i="9" s="1"/>
  <c r="K7936" i="9"/>
  <c r="J7937" i="9"/>
  <c r="I7937" i="9" s="1"/>
  <c r="K7937" i="9"/>
  <c r="I7938" i="9"/>
  <c r="J7938" i="9"/>
  <c r="K7938" i="9"/>
  <c r="I7939" i="9"/>
  <c r="J7939" i="9"/>
  <c r="K7939" i="9"/>
  <c r="J7940" i="9"/>
  <c r="I7940" i="9" s="1"/>
  <c r="K7940" i="9"/>
  <c r="I7941" i="9"/>
  <c r="J7941" i="9"/>
  <c r="K7941" i="9"/>
  <c r="I7942" i="9"/>
  <c r="J7942" i="9"/>
  <c r="K7942" i="9"/>
  <c r="J7943" i="9"/>
  <c r="I7943" i="9" s="1"/>
  <c r="K7943" i="9"/>
  <c r="J7944" i="9"/>
  <c r="I7944" i="9" s="1"/>
  <c r="K7944" i="9"/>
  <c r="J7945" i="9"/>
  <c r="I7945" i="9" s="1"/>
  <c r="K7945" i="9"/>
  <c r="I7946" i="9"/>
  <c r="J7946" i="9"/>
  <c r="K7946" i="9"/>
  <c r="J7947" i="9"/>
  <c r="I7947" i="9" s="1"/>
  <c r="K7947" i="9"/>
  <c r="J7948" i="9"/>
  <c r="I7948" i="9" s="1"/>
  <c r="K7948" i="9"/>
  <c r="I7949" i="9"/>
  <c r="J7949" i="9"/>
  <c r="K7949" i="9"/>
  <c r="J7950" i="9"/>
  <c r="I7950" i="9" s="1"/>
  <c r="K7950" i="9"/>
  <c r="J7951" i="9"/>
  <c r="I7951" i="9" s="1"/>
  <c r="K7951" i="9"/>
  <c r="J7952" i="9"/>
  <c r="I7952" i="9" s="1"/>
  <c r="K7952" i="9"/>
  <c r="J7953" i="9"/>
  <c r="I7953" i="9" s="1"/>
  <c r="K7953" i="9"/>
  <c r="I7954" i="9"/>
  <c r="J7954" i="9"/>
  <c r="K7954" i="9"/>
  <c r="I7955" i="9"/>
  <c r="J7955" i="9"/>
  <c r="K7955" i="9"/>
  <c r="J7956" i="9"/>
  <c r="I7956" i="9" s="1"/>
  <c r="K7956" i="9"/>
  <c r="I7957" i="9"/>
  <c r="J7957" i="9"/>
  <c r="K7957" i="9"/>
  <c r="I7958" i="9"/>
  <c r="J7958" i="9"/>
  <c r="K7958" i="9"/>
  <c r="J7959" i="9"/>
  <c r="I7959" i="9" s="1"/>
  <c r="K7959" i="9"/>
  <c r="J7960" i="9"/>
  <c r="I7960" i="9" s="1"/>
  <c r="K7960" i="9"/>
  <c r="J7961" i="9"/>
  <c r="I7961" i="9" s="1"/>
  <c r="K7961" i="9"/>
  <c r="I7962" i="9"/>
  <c r="J7962" i="9"/>
  <c r="K7962" i="9"/>
  <c r="J7963" i="9"/>
  <c r="I7963" i="9" s="1"/>
  <c r="K7963" i="9"/>
  <c r="J7964" i="9"/>
  <c r="I7964" i="9" s="1"/>
  <c r="K7964" i="9"/>
  <c r="I7965" i="9"/>
  <c r="J7965" i="9"/>
  <c r="K7965" i="9"/>
  <c r="J7966" i="9"/>
  <c r="I7966" i="9" s="1"/>
  <c r="K7966" i="9"/>
  <c r="J7967" i="9"/>
  <c r="I7967" i="9" s="1"/>
  <c r="K7967" i="9"/>
  <c r="J7968" i="9"/>
  <c r="I7968" i="9" s="1"/>
  <c r="K7968" i="9"/>
  <c r="J7969" i="9"/>
  <c r="I7969" i="9" s="1"/>
  <c r="K7969" i="9"/>
  <c r="I7970" i="9"/>
  <c r="J7970" i="9"/>
  <c r="K7970" i="9"/>
  <c r="I7971" i="9"/>
  <c r="J7971" i="9"/>
  <c r="K7971" i="9"/>
  <c r="J7972" i="9"/>
  <c r="I7972" i="9" s="1"/>
  <c r="K7972" i="9"/>
  <c r="I7973" i="9"/>
  <c r="J7973" i="9"/>
  <c r="K7973" i="9"/>
  <c r="I7974" i="9"/>
  <c r="J7974" i="9"/>
  <c r="K7974" i="9"/>
  <c r="J7975" i="9"/>
  <c r="I7975" i="9" s="1"/>
  <c r="K7975" i="9"/>
  <c r="J7976" i="9"/>
  <c r="I7976" i="9" s="1"/>
  <c r="K7976" i="9"/>
  <c r="J7977" i="9"/>
  <c r="I7977" i="9" s="1"/>
  <c r="K7977" i="9"/>
  <c r="I7978" i="9"/>
  <c r="J7978" i="9"/>
  <c r="K7978" i="9"/>
  <c r="J7979" i="9"/>
  <c r="I7979" i="9" s="1"/>
  <c r="K7979" i="9"/>
  <c r="J7980" i="9"/>
  <c r="I7980" i="9" s="1"/>
  <c r="K7980" i="9"/>
  <c r="I7981" i="9"/>
  <c r="J7981" i="9"/>
  <c r="K7981" i="9"/>
  <c r="J7982" i="9"/>
  <c r="I7982" i="9" s="1"/>
  <c r="K7982" i="9"/>
  <c r="J7983" i="9"/>
  <c r="I7983" i="9" s="1"/>
  <c r="K7983" i="9"/>
  <c r="J7984" i="9"/>
  <c r="I7984" i="9" s="1"/>
  <c r="K7984" i="9"/>
  <c r="J7985" i="9"/>
  <c r="I7985" i="9" s="1"/>
  <c r="K7985" i="9"/>
  <c r="I7986" i="9"/>
  <c r="J7986" i="9"/>
  <c r="K7986" i="9"/>
  <c r="I7987" i="9"/>
  <c r="J7987" i="9"/>
  <c r="K7987" i="9"/>
  <c r="J7988" i="9"/>
  <c r="I7988" i="9" s="1"/>
  <c r="K7988" i="9"/>
  <c r="I7989" i="9"/>
  <c r="J7989" i="9"/>
  <c r="K7989" i="9"/>
  <c r="I7990" i="9"/>
  <c r="J7990" i="9"/>
  <c r="K7990" i="9"/>
  <c r="J7991" i="9"/>
  <c r="I7991" i="9" s="1"/>
  <c r="K7991" i="9"/>
  <c r="J7992" i="9"/>
  <c r="I7992" i="9" s="1"/>
  <c r="K7992" i="9"/>
  <c r="J7993" i="9"/>
  <c r="I7993" i="9" s="1"/>
  <c r="K7993" i="9"/>
  <c r="I7994" i="9"/>
  <c r="J7994" i="9"/>
  <c r="K7994" i="9"/>
  <c r="J7995" i="9"/>
  <c r="I7995" i="9" s="1"/>
  <c r="K7995" i="9"/>
  <c r="J7996" i="9"/>
  <c r="I7996" i="9" s="1"/>
  <c r="K7996" i="9"/>
  <c r="I7997" i="9"/>
  <c r="J7997" i="9"/>
  <c r="K7997" i="9"/>
  <c r="J7998" i="9"/>
  <c r="I7998" i="9" s="1"/>
  <c r="K7998" i="9"/>
  <c r="J7999" i="9"/>
  <c r="I7999" i="9" s="1"/>
  <c r="K7999" i="9"/>
  <c r="J8000" i="9"/>
  <c r="I8000" i="9" s="1"/>
  <c r="K8000" i="9"/>
  <c r="J8001" i="9"/>
  <c r="I8001" i="9" s="1"/>
  <c r="K8001" i="9"/>
  <c r="I8002" i="9"/>
  <c r="J8002" i="9"/>
  <c r="K8002" i="9"/>
  <c r="I8003" i="9"/>
  <c r="J8003" i="9"/>
  <c r="K8003" i="9"/>
  <c r="J8004" i="9"/>
  <c r="I8004" i="9" s="1"/>
  <c r="K8004" i="9"/>
  <c r="I8005" i="9"/>
  <c r="J8005" i="9"/>
  <c r="K8005" i="9"/>
  <c r="I8006" i="9"/>
  <c r="J8006" i="9"/>
  <c r="K8006" i="9"/>
  <c r="J8007" i="9"/>
  <c r="I8007" i="9" s="1"/>
  <c r="K8007" i="9"/>
  <c r="J8008" i="9"/>
  <c r="I8008" i="9" s="1"/>
  <c r="K8008" i="9"/>
  <c r="J8009" i="9"/>
  <c r="I8009" i="9" s="1"/>
  <c r="K8009" i="9"/>
  <c r="I8010" i="9"/>
  <c r="J8010" i="9"/>
  <c r="K8010" i="9"/>
  <c r="J8011" i="9"/>
  <c r="I8011" i="9" s="1"/>
  <c r="K8011" i="9"/>
  <c r="J8012" i="9"/>
  <c r="I8012" i="9" s="1"/>
  <c r="K8012" i="9"/>
  <c r="I8013" i="9"/>
  <c r="J8013" i="9"/>
  <c r="K8013" i="9"/>
  <c r="J8014" i="9"/>
  <c r="I8014" i="9" s="1"/>
  <c r="K8014" i="9"/>
  <c r="J8015" i="9"/>
  <c r="I8015" i="9" s="1"/>
  <c r="K8015" i="9"/>
  <c r="J8016" i="9"/>
  <c r="I8016" i="9" s="1"/>
  <c r="K8016" i="9"/>
  <c r="J8017" i="9"/>
  <c r="I8017" i="9" s="1"/>
  <c r="K8017" i="9"/>
  <c r="I8018" i="9"/>
  <c r="J8018" i="9"/>
  <c r="K8018" i="9"/>
  <c r="I8019" i="9"/>
  <c r="J8019" i="9"/>
  <c r="K8019" i="9"/>
  <c r="J8020" i="9"/>
  <c r="I8020" i="9" s="1"/>
  <c r="K8020" i="9"/>
  <c r="I8021" i="9"/>
  <c r="J8021" i="9"/>
  <c r="K8021" i="9"/>
  <c r="I8022" i="9"/>
  <c r="J8022" i="9"/>
  <c r="K8022" i="9"/>
  <c r="J8023" i="9"/>
  <c r="I8023" i="9" s="1"/>
  <c r="K8023" i="9"/>
  <c r="J8024" i="9"/>
  <c r="I8024" i="9" s="1"/>
  <c r="K8024" i="9"/>
  <c r="J8025" i="9"/>
  <c r="I8025" i="9" s="1"/>
  <c r="K8025" i="9"/>
  <c r="I8026" i="9"/>
  <c r="J8026" i="9"/>
  <c r="K8026" i="9"/>
  <c r="J8027" i="9"/>
  <c r="I8027" i="9" s="1"/>
  <c r="K8027" i="9"/>
  <c r="J8028" i="9"/>
  <c r="I8028" i="9" s="1"/>
  <c r="K8028" i="9"/>
  <c r="I8029" i="9"/>
  <c r="J8029" i="9"/>
  <c r="K8029" i="9"/>
  <c r="J8030" i="9"/>
  <c r="I8030" i="9" s="1"/>
  <c r="K8030" i="9"/>
  <c r="J8031" i="9"/>
  <c r="I8031" i="9" s="1"/>
  <c r="K8031" i="9"/>
  <c r="J8032" i="9"/>
  <c r="I8032" i="9" s="1"/>
  <c r="K8032" i="9"/>
  <c r="J8033" i="9"/>
  <c r="I8033" i="9" s="1"/>
  <c r="K8033" i="9"/>
  <c r="I8034" i="9"/>
  <c r="J8034" i="9"/>
  <c r="K8034" i="9"/>
  <c r="I8035" i="9"/>
  <c r="J8035" i="9"/>
  <c r="K8035" i="9"/>
  <c r="J8036" i="9"/>
  <c r="I8036" i="9" s="1"/>
  <c r="K8036" i="9"/>
  <c r="I8037" i="9"/>
  <c r="J8037" i="9"/>
  <c r="K8037" i="9"/>
  <c r="I8038" i="9"/>
  <c r="J8038" i="9"/>
  <c r="K8038" i="9"/>
  <c r="J8039" i="9"/>
  <c r="I8039" i="9" s="1"/>
  <c r="K8039" i="9"/>
  <c r="J8040" i="9"/>
  <c r="I8040" i="9" s="1"/>
  <c r="K8040" i="9"/>
  <c r="J8041" i="9"/>
  <c r="I8041" i="9" s="1"/>
  <c r="K8041" i="9"/>
  <c r="I8042" i="9"/>
  <c r="J8042" i="9"/>
  <c r="K8042" i="9"/>
  <c r="J8043" i="9"/>
  <c r="I8043" i="9" s="1"/>
  <c r="K8043" i="9"/>
  <c r="J8044" i="9"/>
  <c r="I8044" i="9" s="1"/>
  <c r="K8044" i="9"/>
  <c r="I8045" i="9"/>
  <c r="J8045" i="9"/>
  <c r="K8045" i="9"/>
  <c r="J8046" i="9"/>
  <c r="I8046" i="9" s="1"/>
  <c r="K8046" i="9"/>
  <c r="J8047" i="9"/>
  <c r="I8047" i="9" s="1"/>
  <c r="K8047" i="9"/>
  <c r="J8048" i="9"/>
  <c r="I8048" i="9" s="1"/>
  <c r="K8048" i="9"/>
  <c r="J8049" i="9"/>
  <c r="I8049" i="9" s="1"/>
  <c r="K8049" i="9"/>
  <c r="I8050" i="9"/>
  <c r="J8050" i="9"/>
  <c r="K8050" i="9"/>
  <c r="I8051" i="9"/>
  <c r="J8051" i="9"/>
  <c r="K8051" i="9"/>
  <c r="J8052" i="9"/>
  <c r="I8052" i="9" s="1"/>
  <c r="K8052" i="9"/>
  <c r="I8053" i="9"/>
  <c r="J8053" i="9"/>
  <c r="K8053" i="9"/>
  <c r="I8054" i="9"/>
  <c r="J8054" i="9"/>
  <c r="K8054" i="9"/>
  <c r="J8055" i="9"/>
  <c r="I8055" i="9" s="1"/>
  <c r="K8055" i="9"/>
  <c r="J8056" i="9"/>
  <c r="I8056" i="9" s="1"/>
  <c r="K8056" i="9"/>
  <c r="J8057" i="9"/>
  <c r="I8057" i="9" s="1"/>
  <c r="K8057" i="9"/>
  <c r="I8058" i="9"/>
  <c r="J8058" i="9"/>
  <c r="K8058" i="9"/>
  <c r="J8059" i="9"/>
  <c r="I8059" i="9" s="1"/>
  <c r="K8059" i="9"/>
  <c r="J8060" i="9"/>
  <c r="I8060" i="9" s="1"/>
  <c r="K8060" i="9"/>
  <c r="I8061" i="9"/>
  <c r="J8061" i="9"/>
  <c r="K8061" i="9"/>
  <c r="J8062" i="9"/>
  <c r="I8062" i="9" s="1"/>
  <c r="K8062" i="9"/>
  <c r="J8063" i="9"/>
  <c r="I8063" i="9" s="1"/>
  <c r="K8063" i="9"/>
  <c r="J8064" i="9"/>
  <c r="I8064" i="9" s="1"/>
  <c r="K8064" i="9"/>
  <c r="J8065" i="9"/>
  <c r="I8065" i="9" s="1"/>
  <c r="K8065" i="9"/>
  <c r="I8066" i="9"/>
  <c r="J8066" i="9"/>
  <c r="K8066" i="9"/>
  <c r="I8067" i="9"/>
  <c r="J8067" i="9"/>
  <c r="K8067" i="9"/>
  <c r="J8068" i="9"/>
  <c r="I8068" i="9" s="1"/>
  <c r="K8068" i="9"/>
  <c r="I8069" i="9"/>
  <c r="J8069" i="9"/>
  <c r="K8069" i="9"/>
  <c r="I8070" i="9"/>
  <c r="J8070" i="9"/>
  <c r="K8070" i="9"/>
  <c r="J8071" i="9"/>
  <c r="I8071" i="9" s="1"/>
  <c r="K8071" i="9"/>
  <c r="J8072" i="9"/>
  <c r="I8072" i="9" s="1"/>
  <c r="K8072" i="9"/>
  <c r="J8073" i="9"/>
  <c r="I8073" i="9" s="1"/>
  <c r="K8073" i="9"/>
  <c r="I8074" i="9"/>
  <c r="J8074" i="9"/>
  <c r="K8074" i="9"/>
  <c r="J8075" i="9"/>
  <c r="I8075" i="9" s="1"/>
  <c r="K8075" i="9"/>
  <c r="J8076" i="9"/>
  <c r="I8076" i="9" s="1"/>
  <c r="K8076" i="9"/>
  <c r="I8077" i="9"/>
  <c r="J8077" i="9"/>
  <c r="K8077" i="9"/>
  <c r="J8078" i="9"/>
  <c r="I8078" i="9" s="1"/>
  <c r="K8078" i="9"/>
  <c r="J8079" i="9"/>
  <c r="I8079" i="9" s="1"/>
  <c r="K8079" i="9"/>
  <c r="J8080" i="9"/>
  <c r="I8080" i="9" s="1"/>
  <c r="K8080" i="9"/>
  <c r="J8081" i="9"/>
  <c r="I8081" i="9" s="1"/>
  <c r="K8081" i="9"/>
  <c r="I8082" i="9"/>
  <c r="J8082" i="9"/>
  <c r="K8082" i="9"/>
  <c r="I8083" i="9"/>
  <c r="J8083" i="9"/>
  <c r="K8083" i="9"/>
  <c r="J8084" i="9"/>
  <c r="I8084" i="9" s="1"/>
  <c r="K8084" i="9"/>
  <c r="I8085" i="9"/>
  <c r="J8085" i="9"/>
  <c r="K8085" i="9"/>
  <c r="I8086" i="9"/>
  <c r="J8086" i="9"/>
  <c r="K8086" i="9"/>
  <c r="J8087" i="9"/>
  <c r="I8087" i="9" s="1"/>
  <c r="K8087" i="9"/>
  <c r="J8088" i="9"/>
  <c r="I8088" i="9" s="1"/>
  <c r="K8088" i="9"/>
  <c r="J8089" i="9"/>
  <c r="I8089" i="9" s="1"/>
  <c r="K8089" i="9"/>
  <c r="I8090" i="9"/>
  <c r="J8090" i="9"/>
  <c r="K8090" i="9"/>
  <c r="J8091" i="9"/>
  <c r="I8091" i="9" s="1"/>
  <c r="K8091" i="9"/>
  <c r="J8092" i="9"/>
  <c r="I8092" i="9" s="1"/>
  <c r="K8092" i="9"/>
  <c r="I8093" i="9"/>
  <c r="J8093" i="9"/>
  <c r="K8093" i="9"/>
  <c r="J8094" i="9"/>
  <c r="I8094" i="9" s="1"/>
  <c r="K8094" i="9"/>
  <c r="J8095" i="9"/>
  <c r="I8095" i="9" s="1"/>
  <c r="K8095" i="9"/>
  <c r="J8096" i="9"/>
  <c r="I8096" i="9" s="1"/>
  <c r="K8096" i="9"/>
  <c r="J8097" i="9"/>
  <c r="I8097" i="9" s="1"/>
  <c r="K8097" i="9"/>
  <c r="I8098" i="9"/>
  <c r="J8098" i="9"/>
  <c r="K8098" i="9"/>
  <c r="I8099" i="9"/>
  <c r="J8099" i="9"/>
  <c r="K8099" i="9"/>
  <c r="J8100" i="9"/>
  <c r="I8100" i="9" s="1"/>
  <c r="K8100" i="9"/>
  <c r="I8101" i="9"/>
  <c r="J8101" i="9"/>
  <c r="K8101" i="9"/>
  <c r="I8102" i="9"/>
  <c r="J8102" i="9"/>
  <c r="K8102" i="9"/>
  <c r="J8103" i="9"/>
  <c r="I8103" i="9" s="1"/>
  <c r="K8103" i="9"/>
  <c r="J8104" i="9"/>
  <c r="I8104" i="9" s="1"/>
  <c r="K8104" i="9"/>
  <c r="J8105" i="9"/>
  <c r="I8105" i="9" s="1"/>
  <c r="K8105" i="9"/>
  <c r="I8106" i="9"/>
  <c r="J8106" i="9"/>
  <c r="K8106" i="9"/>
  <c r="J8107" i="9"/>
  <c r="I8107" i="9" s="1"/>
  <c r="K8107" i="9"/>
  <c r="J8108" i="9"/>
  <c r="I8108" i="9" s="1"/>
  <c r="K8108" i="9"/>
  <c r="I8109" i="9"/>
  <c r="J8109" i="9"/>
  <c r="K8109" i="9"/>
  <c r="J8110" i="9"/>
  <c r="I8110" i="9" s="1"/>
  <c r="K8110" i="9"/>
  <c r="J8111" i="9"/>
  <c r="I8111" i="9" s="1"/>
  <c r="K8111" i="9"/>
  <c r="J8112" i="9"/>
  <c r="I8112" i="9" s="1"/>
  <c r="K8112" i="9"/>
  <c r="J8113" i="9"/>
  <c r="I8113" i="9" s="1"/>
  <c r="K8113" i="9"/>
  <c r="J8114" i="9"/>
  <c r="I8114" i="9" s="1"/>
  <c r="K8114" i="9"/>
  <c r="I8115" i="9"/>
  <c r="J8115" i="9"/>
  <c r="K8115" i="9"/>
  <c r="J8116" i="9"/>
  <c r="I8116" i="9" s="1"/>
  <c r="K8116" i="9"/>
  <c r="J8117" i="9"/>
  <c r="I8117" i="9" s="1"/>
  <c r="K8117" i="9"/>
  <c r="I8118" i="9"/>
  <c r="J8118" i="9"/>
  <c r="K8118" i="9"/>
  <c r="J8119" i="9"/>
  <c r="I8119" i="9" s="1"/>
  <c r="K8119" i="9"/>
  <c r="J8120" i="9"/>
  <c r="I8120" i="9" s="1"/>
  <c r="K8120" i="9"/>
  <c r="J8121" i="9"/>
  <c r="I8121" i="9" s="1"/>
  <c r="K8121" i="9"/>
  <c r="J8122" i="9"/>
  <c r="I8122" i="9" s="1"/>
  <c r="K8122" i="9"/>
  <c r="J8123" i="9"/>
  <c r="I8123" i="9" s="1"/>
  <c r="K8123" i="9"/>
  <c r="J8124" i="9"/>
  <c r="I8124" i="9" s="1"/>
  <c r="K8124" i="9"/>
  <c r="J8125" i="9"/>
  <c r="I8125" i="9" s="1"/>
  <c r="K8125" i="9"/>
  <c r="J8126" i="9"/>
  <c r="I8126" i="9" s="1"/>
  <c r="K8126" i="9"/>
  <c r="J8127" i="9"/>
  <c r="I8127" i="9" s="1"/>
  <c r="K8127" i="9"/>
  <c r="J8128" i="9"/>
  <c r="I8128" i="9" s="1"/>
  <c r="K8128" i="9"/>
  <c r="J8129" i="9"/>
  <c r="I8129" i="9" s="1"/>
  <c r="K8129" i="9"/>
  <c r="J8130" i="9"/>
  <c r="I8130" i="9" s="1"/>
  <c r="K8130" i="9"/>
  <c r="I8131" i="9"/>
  <c r="J8131" i="9"/>
  <c r="K8131" i="9"/>
  <c r="J8132" i="9"/>
  <c r="I8132" i="9" s="1"/>
  <c r="K8132" i="9"/>
  <c r="J8133" i="9"/>
  <c r="I8133" i="9" s="1"/>
  <c r="K8133" i="9"/>
  <c r="I8134" i="9"/>
  <c r="J8134" i="9"/>
  <c r="K8134" i="9"/>
  <c r="J8135" i="9"/>
  <c r="I8135" i="9" s="1"/>
  <c r="K8135" i="9"/>
  <c r="J8136" i="9"/>
  <c r="I8136" i="9" s="1"/>
  <c r="K8136" i="9"/>
  <c r="J8137" i="9"/>
  <c r="I8137" i="9" s="1"/>
  <c r="K8137" i="9"/>
  <c r="J8138" i="9"/>
  <c r="I8138" i="9" s="1"/>
  <c r="K8138" i="9"/>
  <c r="J8139" i="9"/>
  <c r="I8139" i="9" s="1"/>
  <c r="K8139" i="9"/>
  <c r="J8140" i="9"/>
  <c r="I8140" i="9" s="1"/>
  <c r="K8140" i="9"/>
  <c r="J8141" i="9"/>
  <c r="I8141" i="9" s="1"/>
  <c r="K8141" i="9"/>
  <c r="J8142" i="9"/>
  <c r="I8142" i="9" s="1"/>
  <c r="K8142" i="9"/>
  <c r="J8143" i="9"/>
  <c r="I8143" i="9" s="1"/>
  <c r="K8143" i="9"/>
  <c r="J8144" i="9"/>
  <c r="I8144" i="9" s="1"/>
  <c r="K8144" i="9"/>
  <c r="J8145" i="9"/>
  <c r="I8145" i="9" s="1"/>
  <c r="K8145" i="9"/>
  <c r="J8146" i="9"/>
  <c r="I8146" i="9" s="1"/>
  <c r="K8146" i="9"/>
  <c r="I8147" i="9"/>
  <c r="J8147" i="9"/>
  <c r="K8147" i="9"/>
  <c r="J8148" i="9"/>
  <c r="I8148" i="9" s="1"/>
  <c r="K8148" i="9"/>
  <c r="J8149" i="9"/>
  <c r="I8149" i="9" s="1"/>
  <c r="K8149" i="9"/>
  <c r="I8150" i="9"/>
  <c r="J8150" i="9"/>
  <c r="K8150" i="9"/>
  <c r="J8151" i="9"/>
  <c r="I8151" i="9" s="1"/>
  <c r="K8151" i="9"/>
  <c r="J8152" i="9"/>
  <c r="I8152" i="9" s="1"/>
  <c r="K8152" i="9"/>
  <c r="J8153" i="9"/>
  <c r="I8153" i="9" s="1"/>
  <c r="K8153" i="9"/>
  <c r="J8154" i="9"/>
  <c r="I8154" i="9" s="1"/>
  <c r="K8154" i="9"/>
  <c r="J8155" i="9"/>
  <c r="I8155" i="9" s="1"/>
  <c r="K8155" i="9"/>
  <c r="J8156" i="9"/>
  <c r="I8156" i="9" s="1"/>
  <c r="K8156" i="9"/>
  <c r="J8157" i="9"/>
  <c r="I8157" i="9" s="1"/>
  <c r="K8157" i="9"/>
  <c r="J8158" i="9"/>
  <c r="I8158" i="9" s="1"/>
  <c r="K8158" i="9"/>
  <c r="J8159" i="9"/>
  <c r="I8159" i="9" s="1"/>
  <c r="K8159" i="9"/>
  <c r="J8160" i="9"/>
  <c r="I8160" i="9" s="1"/>
  <c r="K8160" i="9"/>
  <c r="J8161" i="9"/>
  <c r="I8161" i="9" s="1"/>
  <c r="K8161" i="9"/>
  <c r="J8162" i="9"/>
  <c r="I8162" i="9" s="1"/>
  <c r="K8162" i="9"/>
  <c r="I8163" i="9"/>
  <c r="J8163" i="9"/>
  <c r="K8163" i="9"/>
  <c r="J8164" i="9"/>
  <c r="I8164" i="9" s="1"/>
  <c r="K8164" i="9"/>
  <c r="J8165" i="9"/>
  <c r="I8165" i="9" s="1"/>
  <c r="K8165" i="9"/>
  <c r="I8166" i="9"/>
  <c r="J8166" i="9"/>
  <c r="K8166" i="9"/>
  <c r="J8167" i="9"/>
  <c r="I8167" i="9" s="1"/>
  <c r="K8167" i="9"/>
  <c r="J8168" i="9"/>
  <c r="I8168" i="9" s="1"/>
  <c r="K8168" i="9"/>
  <c r="J8169" i="9"/>
  <c r="I8169" i="9" s="1"/>
  <c r="K8169" i="9"/>
  <c r="J8170" i="9"/>
  <c r="I8170" i="9" s="1"/>
  <c r="K8170" i="9"/>
  <c r="J8171" i="9"/>
  <c r="I8171" i="9" s="1"/>
  <c r="K8171" i="9"/>
  <c r="J8172" i="9"/>
  <c r="I8172" i="9" s="1"/>
  <c r="K8172" i="9"/>
  <c r="J8173" i="9"/>
  <c r="I8173" i="9" s="1"/>
  <c r="K8173" i="9"/>
  <c r="J8174" i="9"/>
  <c r="I8174" i="9" s="1"/>
  <c r="K8174" i="9"/>
  <c r="J8175" i="9"/>
  <c r="I8175" i="9" s="1"/>
  <c r="K8175" i="9"/>
  <c r="J8176" i="9"/>
  <c r="I8176" i="9" s="1"/>
  <c r="K8176" i="9"/>
  <c r="J8177" i="9"/>
  <c r="I8177" i="9" s="1"/>
  <c r="K8177" i="9"/>
  <c r="J8178" i="9"/>
  <c r="I8178" i="9" s="1"/>
  <c r="K8178" i="9"/>
  <c r="I8179" i="9"/>
  <c r="J8179" i="9"/>
  <c r="K8179" i="9"/>
  <c r="J8180" i="9"/>
  <c r="I8180" i="9" s="1"/>
  <c r="K8180" i="9"/>
  <c r="J8181" i="9"/>
  <c r="I8181" i="9" s="1"/>
  <c r="K8181" i="9"/>
  <c r="I8182" i="9"/>
  <c r="J8182" i="9"/>
  <c r="K8182" i="9"/>
  <c r="J8183" i="9"/>
  <c r="I8183" i="9" s="1"/>
  <c r="K8183" i="9"/>
  <c r="J8184" i="9"/>
  <c r="I8184" i="9" s="1"/>
  <c r="K8184" i="9"/>
  <c r="J8185" i="9"/>
  <c r="I8185" i="9" s="1"/>
  <c r="K8185" i="9"/>
  <c r="J8186" i="9"/>
  <c r="I8186" i="9" s="1"/>
  <c r="K8186" i="9"/>
  <c r="J8187" i="9"/>
  <c r="I8187" i="9" s="1"/>
  <c r="K8187" i="9"/>
  <c r="J8188" i="9"/>
  <c r="I8188" i="9" s="1"/>
  <c r="K8188" i="9"/>
  <c r="J8189" i="9"/>
  <c r="I8189" i="9" s="1"/>
  <c r="K8189" i="9"/>
  <c r="J8190" i="9"/>
  <c r="I8190" i="9" s="1"/>
  <c r="K8190" i="9"/>
  <c r="J8191" i="9"/>
  <c r="I8191" i="9" s="1"/>
  <c r="K8191" i="9"/>
  <c r="J8192" i="9"/>
  <c r="I8192" i="9" s="1"/>
  <c r="K8192" i="9"/>
  <c r="J8193" i="9"/>
  <c r="I8193" i="9" s="1"/>
  <c r="K8193" i="9"/>
  <c r="J8194" i="9"/>
  <c r="I8194" i="9" s="1"/>
  <c r="K8194" i="9"/>
  <c r="I8195" i="9"/>
  <c r="J8195" i="9"/>
  <c r="K8195" i="9"/>
  <c r="J8196" i="9"/>
  <c r="I8196" i="9" s="1"/>
  <c r="K8196" i="9"/>
  <c r="J8197" i="9"/>
  <c r="I8197" i="9" s="1"/>
  <c r="K8197" i="9"/>
  <c r="I8198" i="9"/>
  <c r="J8198" i="9"/>
  <c r="K8198" i="9"/>
  <c r="J8199" i="9"/>
  <c r="I8199" i="9" s="1"/>
  <c r="K8199" i="9"/>
  <c r="J8200" i="9"/>
  <c r="I8200" i="9" s="1"/>
  <c r="K8200" i="9"/>
  <c r="J8201" i="9"/>
  <c r="I8201" i="9" s="1"/>
  <c r="K8201" i="9"/>
  <c r="J8202" i="9"/>
  <c r="I8202" i="9" s="1"/>
  <c r="K8202" i="9"/>
  <c r="J8203" i="9"/>
  <c r="I8203" i="9" s="1"/>
  <c r="K8203" i="9"/>
  <c r="J8204" i="9"/>
  <c r="I8204" i="9" s="1"/>
  <c r="K8204" i="9"/>
  <c r="J8205" i="9"/>
  <c r="I8205" i="9" s="1"/>
  <c r="K8205" i="9"/>
  <c r="J8206" i="9"/>
  <c r="I8206" i="9" s="1"/>
  <c r="K8206" i="9"/>
  <c r="J8207" i="9"/>
  <c r="I8207" i="9" s="1"/>
  <c r="K8207" i="9"/>
  <c r="J8208" i="9"/>
  <c r="I8208" i="9" s="1"/>
  <c r="K8208" i="9"/>
  <c r="J8209" i="9"/>
  <c r="I8209" i="9" s="1"/>
  <c r="K8209" i="9"/>
  <c r="J8210" i="9"/>
  <c r="I8210" i="9" s="1"/>
  <c r="K8210" i="9"/>
  <c r="I8211" i="9"/>
  <c r="J8211" i="9"/>
  <c r="K8211" i="9"/>
  <c r="J8212" i="9"/>
  <c r="I8212" i="9" s="1"/>
  <c r="K8212" i="9"/>
  <c r="J8213" i="9"/>
  <c r="I8213" i="9" s="1"/>
  <c r="K8213" i="9"/>
  <c r="I8214" i="9"/>
  <c r="J8214" i="9"/>
  <c r="K8214" i="9"/>
  <c r="J8215" i="9"/>
  <c r="I8215" i="9" s="1"/>
  <c r="K8215" i="9"/>
  <c r="J8216" i="9"/>
  <c r="I8216" i="9" s="1"/>
  <c r="K8216" i="9"/>
  <c r="J8217" i="9"/>
  <c r="I8217" i="9" s="1"/>
  <c r="K8217" i="9"/>
  <c r="J8218" i="9"/>
  <c r="I8218" i="9" s="1"/>
  <c r="K8218" i="9"/>
  <c r="J8219" i="9"/>
  <c r="I8219" i="9" s="1"/>
  <c r="K8219" i="9"/>
  <c r="J8220" i="9"/>
  <c r="I8220" i="9" s="1"/>
  <c r="K8220" i="9"/>
  <c r="J8221" i="9"/>
  <c r="I8221" i="9" s="1"/>
  <c r="K8221" i="9"/>
  <c r="J8222" i="9"/>
  <c r="I8222" i="9" s="1"/>
  <c r="K8222" i="9"/>
  <c r="J8223" i="9"/>
  <c r="I8223" i="9" s="1"/>
  <c r="K8223" i="9"/>
  <c r="J8224" i="9"/>
  <c r="I8224" i="9" s="1"/>
  <c r="K8224" i="9"/>
  <c r="J8225" i="9"/>
  <c r="I8225" i="9" s="1"/>
  <c r="K8225" i="9"/>
  <c r="J8226" i="9"/>
  <c r="I8226" i="9" s="1"/>
  <c r="K8226" i="9"/>
  <c r="I8227" i="9"/>
  <c r="J8227" i="9"/>
  <c r="K8227" i="9"/>
  <c r="J8228" i="9"/>
  <c r="I8228" i="9" s="1"/>
  <c r="K8228" i="9"/>
  <c r="J8229" i="9"/>
  <c r="I8229" i="9" s="1"/>
  <c r="K8229" i="9"/>
  <c r="I8230" i="9"/>
  <c r="J8230" i="9"/>
  <c r="K8230" i="9"/>
  <c r="J8231" i="9"/>
  <c r="I8231" i="9" s="1"/>
  <c r="K8231" i="9"/>
  <c r="J8232" i="9"/>
  <c r="I8232" i="9" s="1"/>
  <c r="K8232" i="9"/>
  <c r="J8233" i="9"/>
  <c r="I8233" i="9" s="1"/>
  <c r="K8233" i="9"/>
  <c r="J8234" i="9"/>
  <c r="I8234" i="9" s="1"/>
  <c r="K8234" i="9"/>
  <c r="J8235" i="9"/>
  <c r="I8235" i="9" s="1"/>
  <c r="K8235" i="9"/>
  <c r="J8236" i="9"/>
  <c r="I8236" i="9" s="1"/>
  <c r="K8236" i="9"/>
  <c r="J8237" i="9"/>
  <c r="I8237" i="9" s="1"/>
  <c r="K8237" i="9"/>
  <c r="J8238" i="9"/>
  <c r="I8238" i="9" s="1"/>
  <c r="K8238" i="9"/>
  <c r="J8239" i="9"/>
  <c r="I8239" i="9" s="1"/>
  <c r="K8239" i="9"/>
  <c r="J8240" i="9"/>
  <c r="I8240" i="9" s="1"/>
  <c r="K8240" i="9"/>
  <c r="J8241" i="9"/>
  <c r="I8241" i="9" s="1"/>
  <c r="K8241" i="9"/>
  <c r="J8242" i="9"/>
  <c r="I8242" i="9" s="1"/>
  <c r="K8242" i="9"/>
  <c r="I8243" i="9"/>
  <c r="J8243" i="9"/>
  <c r="K8243" i="9"/>
  <c r="J8244" i="9"/>
  <c r="I8244" i="9" s="1"/>
  <c r="K8244" i="9"/>
  <c r="J8245" i="9"/>
  <c r="I8245" i="9" s="1"/>
  <c r="K8245" i="9"/>
  <c r="I8246" i="9"/>
  <c r="J8246" i="9"/>
  <c r="K8246" i="9"/>
  <c r="J8247" i="9"/>
  <c r="I8247" i="9" s="1"/>
  <c r="K8247" i="9"/>
  <c r="J8248" i="9"/>
  <c r="I8248" i="9" s="1"/>
  <c r="K8248" i="9"/>
  <c r="J8249" i="9"/>
  <c r="I8249" i="9" s="1"/>
  <c r="K8249" i="9"/>
  <c r="J8250" i="9"/>
  <c r="I8250" i="9" s="1"/>
  <c r="K8250" i="9"/>
  <c r="J8251" i="9"/>
  <c r="I8251" i="9" s="1"/>
  <c r="K8251" i="9"/>
  <c r="J8252" i="9"/>
  <c r="I8252" i="9" s="1"/>
  <c r="K8252" i="9"/>
  <c r="J8253" i="9"/>
  <c r="I8253" i="9" s="1"/>
  <c r="K8253" i="9"/>
  <c r="J8254" i="9"/>
  <c r="I8254" i="9" s="1"/>
  <c r="K8254" i="9"/>
  <c r="J8255" i="9"/>
  <c r="I8255" i="9" s="1"/>
  <c r="K8255" i="9"/>
  <c r="J8256" i="9"/>
  <c r="I8256" i="9" s="1"/>
  <c r="K8256" i="9"/>
  <c r="J8257" i="9"/>
  <c r="I8257" i="9" s="1"/>
  <c r="K8257" i="9"/>
  <c r="J8258" i="9"/>
  <c r="I8258" i="9" s="1"/>
  <c r="K8258" i="9"/>
  <c r="I8259" i="9"/>
  <c r="J8259" i="9"/>
  <c r="K8259" i="9"/>
  <c r="J8260" i="9"/>
  <c r="I8260" i="9" s="1"/>
  <c r="K8260" i="9"/>
  <c r="J8261" i="9"/>
  <c r="I8261" i="9" s="1"/>
  <c r="K8261" i="9"/>
  <c r="I8262" i="9"/>
  <c r="J8262" i="9"/>
  <c r="K8262" i="9"/>
  <c r="J8263" i="9"/>
  <c r="I8263" i="9" s="1"/>
  <c r="K8263" i="9"/>
  <c r="J8264" i="9"/>
  <c r="I8264" i="9" s="1"/>
  <c r="K8264" i="9"/>
  <c r="J8265" i="9"/>
  <c r="I8265" i="9" s="1"/>
  <c r="K8265" i="9"/>
  <c r="J8266" i="9"/>
  <c r="I8266" i="9" s="1"/>
  <c r="K8266" i="9"/>
  <c r="J8267" i="9"/>
  <c r="I8267" i="9" s="1"/>
  <c r="K8267" i="9"/>
  <c r="J8268" i="9"/>
  <c r="I8268" i="9" s="1"/>
  <c r="K8268" i="9"/>
  <c r="J8269" i="9"/>
  <c r="I8269" i="9" s="1"/>
  <c r="K8269" i="9"/>
  <c r="J8270" i="9"/>
  <c r="I8270" i="9" s="1"/>
  <c r="K8270" i="9"/>
  <c r="J8271" i="9"/>
  <c r="I8271" i="9" s="1"/>
  <c r="K8271" i="9"/>
  <c r="J8272" i="9"/>
  <c r="I8272" i="9" s="1"/>
  <c r="K8272" i="9"/>
  <c r="J8273" i="9"/>
  <c r="I8273" i="9" s="1"/>
  <c r="K8273" i="9"/>
  <c r="J8274" i="9"/>
  <c r="I8274" i="9" s="1"/>
  <c r="K8274" i="9"/>
  <c r="I8275" i="9"/>
  <c r="J8275" i="9"/>
  <c r="K8275" i="9"/>
  <c r="J8276" i="9"/>
  <c r="I8276" i="9" s="1"/>
  <c r="K8276" i="9"/>
  <c r="J8277" i="9"/>
  <c r="I8277" i="9" s="1"/>
  <c r="K8277" i="9"/>
  <c r="I8278" i="9"/>
  <c r="J8278" i="9"/>
  <c r="K8278" i="9"/>
  <c r="J8279" i="9"/>
  <c r="I8279" i="9" s="1"/>
  <c r="K8279" i="9"/>
  <c r="J8280" i="9"/>
  <c r="I8280" i="9" s="1"/>
  <c r="K8280" i="9"/>
  <c r="J8281" i="9"/>
  <c r="I8281" i="9" s="1"/>
  <c r="K8281" i="9"/>
  <c r="J8282" i="9"/>
  <c r="I8282" i="9" s="1"/>
  <c r="K8282" i="9"/>
  <c r="J8283" i="9"/>
  <c r="I8283" i="9" s="1"/>
  <c r="K8283" i="9"/>
  <c r="J8284" i="9"/>
  <c r="I8284" i="9" s="1"/>
  <c r="K8284" i="9"/>
  <c r="J8285" i="9"/>
  <c r="I8285" i="9" s="1"/>
  <c r="K8285" i="9"/>
  <c r="J8286" i="9"/>
  <c r="I8286" i="9" s="1"/>
  <c r="K8286" i="9"/>
  <c r="J8287" i="9"/>
  <c r="I8287" i="9" s="1"/>
  <c r="K8287" i="9"/>
  <c r="J8288" i="9"/>
  <c r="I8288" i="9" s="1"/>
  <c r="K8288" i="9"/>
  <c r="J8289" i="9"/>
  <c r="I8289" i="9" s="1"/>
  <c r="K8289" i="9"/>
  <c r="J8290" i="9"/>
  <c r="I8290" i="9" s="1"/>
  <c r="K8290" i="9"/>
  <c r="I8291" i="9"/>
  <c r="J8291" i="9"/>
  <c r="K8291" i="9"/>
  <c r="J8292" i="9"/>
  <c r="I8292" i="9" s="1"/>
  <c r="K8292" i="9"/>
  <c r="J8293" i="9"/>
  <c r="I8293" i="9" s="1"/>
  <c r="K8293" i="9"/>
  <c r="I8294" i="9"/>
  <c r="J8294" i="9"/>
  <c r="K8294" i="9"/>
  <c r="J8295" i="9"/>
  <c r="I8295" i="9" s="1"/>
  <c r="K8295" i="9"/>
  <c r="J8296" i="9"/>
  <c r="I8296" i="9" s="1"/>
  <c r="K8296" i="9"/>
  <c r="J8297" i="9"/>
  <c r="I8297" i="9" s="1"/>
  <c r="K8297" i="9"/>
  <c r="J8298" i="9"/>
  <c r="I8298" i="9" s="1"/>
  <c r="K8298" i="9"/>
  <c r="J8299" i="9"/>
  <c r="I8299" i="9" s="1"/>
  <c r="K8299" i="9"/>
  <c r="J8300" i="9"/>
  <c r="I8300" i="9" s="1"/>
  <c r="K8300" i="9"/>
  <c r="J8301" i="9"/>
  <c r="I8301" i="9" s="1"/>
  <c r="K8301" i="9"/>
  <c r="J8302" i="9"/>
  <c r="I8302" i="9" s="1"/>
  <c r="K8302" i="9"/>
  <c r="J8303" i="9"/>
  <c r="I8303" i="9" s="1"/>
  <c r="K8303" i="9"/>
  <c r="J8304" i="9"/>
  <c r="I8304" i="9" s="1"/>
  <c r="K8304" i="9"/>
  <c r="J8305" i="9"/>
  <c r="I8305" i="9" s="1"/>
  <c r="K8305" i="9"/>
  <c r="J8306" i="9"/>
  <c r="I8306" i="9" s="1"/>
  <c r="K8306" i="9"/>
  <c r="I8307" i="9"/>
  <c r="J8307" i="9"/>
  <c r="K8307" i="9"/>
  <c r="J8308" i="9"/>
  <c r="I8308" i="9" s="1"/>
  <c r="K8308" i="9"/>
  <c r="J8309" i="9"/>
  <c r="I8309" i="9" s="1"/>
  <c r="K8309" i="9"/>
  <c r="I8310" i="9"/>
  <c r="J8310" i="9"/>
  <c r="K8310" i="9"/>
  <c r="J8311" i="9"/>
  <c r="I8311" i="9" s="1"/>
  <c r="K8311" i="9"/>
  <c r="J8312" i="9"/>
  <c r="I8312" i="9" s="1"/>
  <c r="K8312" i="9"/>
  <c r="J8313" i="9"/>
  <c r="I8313" i="9" s="1"/>
  <c r="K8313" i="9"/>
  <c r="J8314" i="9"/>
  <c r="I8314" i="9" s="1"/>
  <c r="K8314" i="9"/>
  <c r="J8315" i="9"/>
  <c r="I8315" i="9" s="1"/>
  <c r="K8315" i="9"/>
  <c r="J8316" i="9"/>
  <c r="I8316" i="9" s="1"/>
  <c r="K8316" i="9"/>
  <c r="J8317" i="9"/>
  <c r="I8317" i="9" s="1"/>
  <c r="K8317" i="9"/>
  <c r="J8318" i="9"/>
  <c r="I8318" i="9" s="1"/>
  <c r="K8318" i="9"/>
  <c r="J8319" i="9"/>
  <c r="I8319" i="9" s="1"/>
  <c r="K8319" i="9"/>
  <c r="J8320" i="9"/>
  <c r="I8320" i="9" s="1"/>
  <c r="K8320" i="9"/>
  <c r="J8321" i="9"/>
  <c r="I8321" i="9" s="1"/>
  <c r="K8321" i="9"/>
  <c r="J8322" i="9"/>
  <c r="I8322" i="9" s="1"/>
  <c r="K8322" i="9"/>
  <c r="I8323" i="9"/>
  <c r="J8323" i="9"/>
  <c r="K8323" i="9"/>
  <c r="J8324" i="9"/>
  <c r="I8324" i="9" s="1"/>
  <c r="K8324" i="9"/>
  <c r="J8325" i="9"/>
  <c r="I8325" i="9" s="1"/>
  <c r="K8325" i="9"/>
  <c r="I8326" i="9"/>
  <c r="J8326" i="9"/>
  <c r="K8326" i="9"/>
  <c r="J8327" i="9"/>
  <c r="I8327" i="9" s="1"/>
  <c r="K8327" i="9"/>
  <c r="J8328" i="9"/>
  <c r="I8328" i="9" s="1"/>
  <c r="K8328" i="9"/>
  <c r="J8329" i="9"/>
  <c r="I8329" i="9" s="1"/>
  <c r="K8329" i="9"/>
  <c r="J8330" i="9"/>
  <c r="I8330" i="9" s="1"/>
  <c r="K8330" i="9"/>
  <c r="J8331" i="9"/>
  <c r="I8331" i="9" s="1"/>
  <c r="K8331" i="9"/>
  <c r="J8332" i="9"/>
  <c r="I8332" i="9" s="1"/>
  <c r="K8332" i="9"/>
  <c r="J8333" i="9"/>
  <c r="I8333" i="9" s="1"/>
  <c r="K8333" i="9"/>
  <c r="J8334" i="9"/>
  <c r="I8334" i="9" s="1"/>
  <c r="K8334" i="9"/>
  <c r="J8335" i="9"/>
  <c r="I8335" i="9" s="1"/>
  <c r="K8335" i="9"/>
  <c r="J8336" i="9"/>
  <c r="I8336" i="9" s="1"/>
  <c r="K8336" i="9"/>
  <c r="J8337" i="9"/>
  <c r="I8337" i="9" s="1"/>
  <c r="K8337" i="9"/>
  <c r="J8338" i="9"/>
  <c r="I8338" i="9" s="1"/>
  <c r="K8338" i="9"/>
  <c r="I8339" i="9"/>
  <c r="J8339" i="9"/>
  <c r="K8339" i="9"/>
  <c r="J8340" i="9"/>
  <c r="I8340" i="9" s="1"/>
  <c r="K8340" i="9"/>
  <c r="J8341" i="9"/>
  <c r="I8341" i="9" s="1"/>
  <c r="K8341" i="9"/>
  <c r="I8342" i="9"/>
  <c r="J8342" i="9"/>
  <c r="K8342" i="9"/>
  <c r="J8343" i="9"/>
  <c r="I8343" i="9" s="1"/>
  <c r="K8343" i="9"/>
  <c r="J8344" i="9"/>
  <c r="I8344" i="9" s="1"/>
  <c r="K8344" i="9"/>
  <c r="J8345" i="9"/>
  <c r="I8345" i="9" s="1"/>
  <c r="K8345" i="9"/>
  <c r="J8346" i="9"/>
  <c r="I8346" i="9" s="1"/>
  <c r="K8346" i="9"/>
  <c r="J8347" i="9"/>
  <c r="I8347" i="9" s="1"/>
  <c r="K8347" i="9"/>
  <c r="J8348" i="9"/>
  <c r="I8348" i="9" s="1"/>
  <c r="K8348" i="9"/>
  <c r="J8349" i="9"/>
  <c r="I8349" i="9" s="1"/>
  <c r="K8349" i="9"/>
  <c r="J8350" i="9"/>
  <c r="I8350" i="9" s="1"/>
  <c r="K8350" i="9"/>
  <c r="J8351" i="9"/>
  <c r="I8351" i="9" s="1"/>
  <c r="K8351" i="9"/>
  <c r="J8352" i="9"/>
  <c r="I8352" i="9" s="1"/>
  <c r="K8352" i="9"/>
  <c r="J8353" i="9"/>
  <c r="I8353" i="9" s="1"/>
  <c r="K8353" i="9"/>
  <c r="J8354" i="9"/>
  <c r="I8354" i="9" s="1"/>
  <c r="K8354" i="9"/>
  <c r="I8355" i="9"/>
  <c r="J8355" i="9"/>
  <c r="K8355" i="9"/>
  <c r="J8356" i="9"/>
  <c r="I8356" i="9" s="1"/>
  <c r="K8356" i="9"/>
  <c r="J8357" i="9"/>
  <c r="I8357" i="9" s="1"/>
  <c r="K8357" i="9"/>
  <c r="I8358" i="9"/>
  <c r="J8358" i="9"/>
  <c r="K8358" i="9"/>
  <c r="J8359" i="9"/>
  <c r="I8359" i="9" s="1"/>
  <c r="K8359" i="9"/>
  <c r="J8360" i="9"/>
  <c r="I8360" i="9" s="1"/>
  <c r="K8360" i="9"/>
  <c r="J8361" i="9"/>
  <c r="I8361" i="9" s="1"/>
  <c r="K8361" i="9"/>
  <c r="J8362" i="9"/>
  <c r="I8362" i="9" s="1"/>
  <c r="K8362" i="9"/>
  <c r="J8363" i="9"/>
  <c r="I8363" i="9" s="1"/>
  <c r="K8363" i="9"/>
  <c r="J8364" i="9"/>
  <c r="I8364" i="9" s="1"/>
  <c r="K8364" i="9"/>
  <c r="J8365" i="9"/>
  <c r="I8365" i="9" s="1"/>
  <c r="K8365" i="9"/>
  <c r="J8366" i="9"/>
  <c r="I8366" i="9" s="1"/>
  <c r="K8366" i="9"/>
  <c r="J8367" i="9"/>
  <c r="I8367" i="9" s="1"/>
  <c r="K8367" i="9"/>
  <c r="J8368" i="9"/>
  <c r="I8368" i="9" s="1"/>
  <c r="K8368" i="9"/>
  <c r="J8369" i="9"/>
  <c r="I8369" i="9" s="1"/>
  <c r="K8369" i="9"/>
  <c r="J8370" i="9"/>
  <c r="I8370" i="9" s="1"/>
  <c r="K8370" i="9"/>
  <c r="I8371" i="9"/>
  <c r="J8371" i="9"/>
  <c r="K8371" i="9"/>
  <c r="J8372" i="9"/>
  <c r="I8372" i="9" s="1"/>
  <c r="K8372" i="9"/>
  <c r="J8373" i="9"/>
  <c r="I8373" i="9" s="1"/>
  <c r="K8373" i="9"/>
  <c r="I8374" i="9"/>
  <c r="J8374" i="9"/>
  <c r="K8374" i="9"/>
  <c r="J8375" i="9"/>
  <c r="I8375" i="9" s="1"/>
  <c r="K8375" i="9"/>
  <c r="J8376" i="9"/>
  <c r="I8376" i="9" s="1"/>
  <c r="K8376" i="9"/>
  <c r="J8377" i="9"/>
  <c r="I8377" i="9" s="1"/>
  <c r="K8377" i="9"/>
  <c r="J8378" i="9"/>
  <c r="I8378" i="9" s="1"/>
  <c r="K8378" i="9"/>
  <c r="J8379" i="9"/>
  <c r="I8379" i="9" s="1"/>
  <c r="K8379" i="9"/>
  <c r="J8380" i="9"/>
  <c r="I8380" i="9" s="1"/>
  <c r="K8380" i="9"/>
  <c r="J8381" i="9"/>
  <c r="I8381" i="9" s="1"/>
  <c r="K8381" i="9"/>
  <c r="J8382" i="9"/>
  <c r="I8382" i="9" s="1"/>
  <c r="K8382" i="9"/>
  <c r="J8383" i="9"/>
  <c r="I8383" i="9" s="1"/>
  <c r="K8383" i="9"/>
  <c r="J8384" i="9"/>
  <c r="I8384" i="9" s="1"/>
  <c r="K8384" i="9"/>
  <c r="J8385" i="9"/>
  <c r="I8385" i="9" s="1"/>
  <c r="K8385" i="9"/>
  <c r="J8386" i="9"/>
  <c r="I8386" i="9" s="1"/>
  <c r="K8386" i="9"/>
  <c r="I8387" i="9"/>
  <c r="J8387" i="9"/>
  <c r="K8387" i="9"/>
  <c r="J8388" i="9"/>
  <c r="I8388" i="9" s="1"/>
  <c r="K8388" i="9"/>
  <c r="J8389" i="9"/>
  <c r="I8389" i="9" s="1"/>
  <c r="K8389" i="9"/>
  <c r="I8390" i="9"/>
  <c r="J8390" i="9"/>
  <c r="K8390" i="9"/>
  <c r="J8391" i="9"/>
  <c r="I8391" i="9" s="1"/>
  <c r="K8391" i="9"/>
  <c r="J8392" i="9"/>
  <c r="I8392" i="9" s="1"/>
  <c r="K8392" i="9"/>
  <c r="J8393" i="9"/>
  <c r="I8393" i="9" s="1"/>
  <c r="K8393" i="9"/>
  <c r="J8394" i="9"/>
  <c r="I8394" i="9" s="1"/>
  <c r="K8394" i="9"/>
  <c r="J8395" i="9"/>
  <c r="I8395" i="9" s="1"/>
  <c r="K8395" i="9"/>
  <c r="J8396" i="9"/>
  <c r="I8396" i="9" s="1"/>
  <c r="K8396" i="9"/>
  <c r="J8397" i="9"/>
  <c r="I8397" i="9" s="1"/>
  <c r="K8397" i="9"/>
  <c r="J8398" i="9"/>
  <c r="I8398" i="9" s="1"/>
  <c r="K8398" i="9"/>
  <c r="J8399" i="9"/>
  <c r="I8399" i="9" s="1"/>
  <c r="K8399" i="9"/>
  <c r="J8400" i="9"/>
  <c r="I8400" i="9" s="1"/>
  <c r="K8400" i="9"/>
  <c r="J8401" i="9"/>
  <c r="I8401" i="9" s="1"/>
  <c r="K8401" i="9"/>
  <c r="J8402" i="9"/>
  <c r="I8402" i="9" s="1"/>
  <c r="K8402" i="9"/>
  <c r="I8403" i="9"/>
  <c r="J8403" i="9"/>
  <c r="K8403" i="9"/>
  <c r="J8404" i="9"/>
  <c r="I8404" i="9" s="1"/>
  <c r="K8404" i="9"/>
  <c r="J8405" i="9"/>
  <c r="I8405" i="9" s="1"/>
  <c r="K8405" i="9"/>
  <c r="I8406" i="9"/>
  <c r="J8406" i="9"/>
  <c r="K8406" i="9"/>
  <c r="J8407" i="9"/>
  <c r="I8407" i="9" s="1"/>
  <c r="K8407" i="9"/>
  <c r="J8408" i="9"/>
  <c r="I8408" i="9" s="1"/>
  <c r="K8408" i="9"/>
  <c r="J8409" i="9"/>
  <c r="I8409" i="9" s="1"/>
  <c r="K8409" i="9"/>
  <c r="J8410" i="9"/>
  <c r="I8410" i="9" s="1"/>
  <c r="K8410" i="9"/>
  <c r="J8411" i="9"/>
  <c r="I8411" i="9" s="1"/>
  <c r="K8411" i="9"/>
  <c r="J8412" i="9"/>
  <c r="I8412" i="9" s="1"/>
  <c r="K8412" i="9"/>
  <c r="J8413" i="9"/>
  <c r="I8413" i="9" s="1"/>
  <c r="K8413" i="9"/>
  <c r="J8414" i="9"/>
  <c r="I8414" i="9" s="1"/>
  <c r="K8414" i="9"/>
  <c r="J8415" i="9"/>
  <c r="I8415" i="9" s="1"/>
  <c r="K8415" i="9"/>
  <c r="J8416" i="9"/>
  <c r="I8416" i="9" s="1"/>
  <c r="K8416" i="9"/>
  <c r="J8417" i="9"/>
  <c r="I8417" i="9" s="1"/>
  <c r="K8417" i="9"/>
  <c r="J8418" i="9"/>
  <c r="I8418" i="9" s="1"/>
  <c r="K8418" i="9"/>
  <c r="I8419" i="9"/>
  <c r="J8419" i="9"/>
  <c r="K8419" i="9"/>
  <c r="J8420" i="9"/>
  <c r="I8420" i="9" s="1"/>
  <c r="K8420" i="9"/>
  <c r="J8421" i="9"/>
  <c r="I8421" i="9" s="1"/>
  <c r="K8421" i="9"/>
  <c r="I8422" i="9"/>
  <c r="J8422" i="9"/>
  <c r="K8422" i="9"/>
  <c r="J8423" i="9"/>
  <c r="I8423" i="9" s="1"/>
  <c r="K8423" i="9"/>
  <c r="J8424" i="9"/>
  <c r="I8424" i="9" s="1"/>
  <c r="K8424" i="9"/>
  <c r="J8425" i="9"/>
  <c r="I8425" i="9" s="1"/>
  <c r="K8425" i="9"/>
  <c r="J8426" i="9"/>
  <c r="I8426" i="9" s="1"/>
  <c r="K8426" i="9"/>
  <c r="J8427" i="9"/>
  <c r="I8427" i="9" s="1"/>
  <c r="K8427" i="9"/>
  <c r="J8428" i="9"/>
  <c r="I8428" i="9" s="1"/>
  <c r="K8428" i="9"/>
  <c r="J8429" i="9"/>
  <c r="I8429" i="9" s="1"/>
  <c r="K8429" i="9"/>
  <c r="J8430" i="9"/>
  <c r="I8430" i="9" s="1"/>
  <c r="K8430" i="9"/>
  <c r="J8431" i="9"/>
  <c r="I8431" i="9" s="1"/>
  <c r="K8431" i="9"/>
  <c r="J8432" i="9"/>
  <c r="I8432" i="9" s="1"/>
  <c r="K8432" i="9"/>
  <c r="J8433" i="9"/>
  <c r="I8433" i="9" s="1"/>
  <c r="K8433" i="9"/>
  <c r="J8434" i="9"/>
  <c r="I8434" i="9" s="1"/>
  <c r="K8434" i="9"/>
  <c r="I8435" i="9"/>
  <c r="J8435" i="9"/>
  <c r="K8435" i="9"/>
  <c r="J8436" i="9"/>
  <c r="I8436" i="9" s="1"/>
  <c r="K8436" i="9"/>
  <c r="J8437" i="9"/>
  <c r="I8437" i="9" s="1"/>
  <c r="K8437" i="9"/>
  <c r="I8438" i="9"/>
  <c r="J8438" i="9"/>
  <c r="K8438" i="9"/>
  <c r="J8439" i="9"/>
  <c r="I8439" i="9" s="1"/>
  <c r="K8439" i="9"/>
  <c r="J8440" i="9"/>
  <c r="I8440" i="9" s="1"/>
  <c r="K8440" i="9"/>
  <c r="J8441" i="9"/>
  <c r="I8441" i="9" s="1"/>
  <c r="K8441" i="9"/>
  <c r="J8442" i="9"/>
  <c r="I8442" i="9" s="1"/>
  <c r="K8442" i="9"/>
  <c r="J8443" i="9"/>
  <c r="I8443" i="9" s="1"/>
  <c r="K8443" i="9"/>
  <c r="J8444" i="9"/>
  <c r="I8444" i="9" s="1"/>
  <c r="K8444" i="9"/>
  <c r="J8445" i="9"/>
  <c r="I8445" i="9" s="1"/>
  <c r="K8445" i="9"/>
  <c r="J8446" i="9"/>
  <c r="I8446" i="9" s="1"/>
  <c r="K8446" i="9"/>
  <c r="J8447" i="9"/>
  <c r="I8447" i="9" s="1"/>
  <c r="K8447" i="9"/>
  <c r="J8448" i="9"/>
  <c r="I8448" i="9" s="1"/>
  <c r="K8448" i="9"/>
  <c r="J8449" i="9"/>
  <c r="I8449" i="9" s="1"/>
  <c r="K8449" i="9"/>
  <c r="J8450" i="9"/>
  <c r="I8450" i="9" s="1"/>
  <c r="K8450" i="9"/>
  <c r="I8451" i="9"/>
  <c r="J8451" i="9"/>
  <c r="K8451" i="9"/>
  <c r="J8452" i="9"/>
  <c r="I8452" i="9" s="1"/>
  <c r="K8452" i="9"/>
  <c r="J8453" i="9"/>
  <c r="I8453" i="9" s="1"/>
  <c r="K8453" i="9"/>
  <c r="I8454" i="9"/>
  <c r="J8454" i="9"/>
  <c r="K8454" i="9"/>
  <c r="J8455" i="9"/>
  <c r="I8455" i="9" s="1"/>
  <c r="K8455" i="9"/>
  <c r="J8456" i="9"/>
  <c r="I8456" i="9" s="1"/>
  <c r="K8456" i="9"/>
  <c r="J8457" i="9"/>
  <c r="I8457" i="9" s="1"/>
  <c r="K8457" i="9"/>
  <c r="J8458" i="9"/>
  <c r="I8458" i="9" s="1"/>
  <c r="K8458" i="9"/>
  <c r="J8459" i="9"/>
  <c r="I8459" i="9" s="1"/>
  <c r="K8459" i="9"/>
  <c r="J8460" i="9"/>
  <c r="I8460" i="9" s="1"/>
  <c r="K8460" i="9"/>
  <c r="J8461" i="9"/>
  <c r="I8461" i="9" s="1"/>
  <c r="K8461" i="9"/>
  <c r="J8462" i="9"/>
  <c r="I8462" i="9" s="1"/>
  <c r="K8462" i="9"/>
  <c r="J8463" i="9"/>
  <c r="I8463" i="9" s="1"/>
  <c r="K8463" i="9"/>
  <c r="J8464" i="9"/>
  <c r="I8464" i="9" s="1"/>
  <c r="K8464" i="9"/>
  <c r="J8465" i="9"/>
  <c r="I8465" i="9" s="1"/>
  <c r="K8465" i="9"/>
  <c r="J8466" i="9"/>
  <c r="I8466" i="9" s="1"/>
  <c r="K8466" i="9"/>
  <c r="I8467" i="9"/>
  <c r="J8467" i="9"/>
  <c r="K8467" i="9"/>
  <c r="J8468" i="9"/>
  <c r="I8468" i="9" s="1"/>
  <c r="K8468" i="9"/>
  <c r="J8469" i="9"/>
  <c r="I8469" i="9" s="1"/>
  <c r="K8469" i="9"/>
  <c r="I8470" i="9"/>
  <c r="J8470" i="9"/>
  <c r="K8470" i="9"/>
  <c r="J8471" i="9"/>
  <c r="I8471" i="9" s="1"/>
  <c r="K8471" i="9"/>
  <c r="J8472" i="9"/>
  <c r="I8472" i="9" s="1"/>
  <c r="K8472" i="9"/>
  <c r="J8473" i="9"/>
  <c r="I8473" i="9" s="1"/>
  <c r="K8473" i="9"/>
  <c r="J8474" i="9"/>
  <c r="I8474" i="9" s="1"/>
  <c r="K8474" i="9"/>
  <c r="J8475" i="9"/>
  <c r="I8475" i="9" s="1"/>
  <c r="K8475" i="9"/>
  <c r="J8476" i="9"/>
  <c r="I8476" i="9" s="1"/>
  <c r="K8476" i="9"/>
  <c r="J8477" i="9"/>
  <c r="I8477" i="9" s="1"/>
  <c r="K8477" i="9"/>
  <c r="J8478" i="9"/>
  <c r="I8478" i="9" s="1"/>
  <c r="K8478" i="9"/>
  <c r="J8479" i="9"/>
  <c r="I8479" i="9" s="1"/>
  <c r="K8479" i="9"/>
  <c r="J8480" i="9"/>
  <c r="I8480" i="9" s="1"/>
  <c r="K8480" i="9"/>
  <c r="J8481" i="9"/>
  <c r="I8481" i="9" s="1"/>
  <c r="K8481" i="9"/>
  <c r="J8482" i="9"/>
  <c r="I8482" i="9" s="1"/>
  <c r="K8482" i="9"/>
  <c r="I8483" i="9"/>
  <c r="J8483" i="9"/>
  <c r="K8483" i="9"/>
  <c r="J8484" i="9"/>
  <c r="I8484" i="9" s="1"/>
  <c r="K8484" i="9"/>
  <c r="J8485" i="9"/>
  <c r="I8485" i="9" s="1"/>
  <c r="K8485" i="9"/>
  <c r="I8486" i="9"/>
  <c r="J8486" i="9"/>
  <c r="K8486" i="9"/>
  <c r="J8487" i="9"/>
  <c r="I8487" i="9" s="1"/>
  <c r="K8487" i="9"/>
  <c r="J8488" i="9"/>
  <c r="I8488" i="9" s="1"/>
  <c r="K8488" i="9"/>
  <c r="J8489" i="9"/>
  <c r="I8489" i="9" s="1"/>
  <c r="K8489" i="9"/>
  <c r="J8490" i="9"/>
  <c r="I8490" i="9" s="1"/>
  <c r="K8490" i="9"/>
  <c r="J8491" i="9"/>
  <c r="I8491" i="9" s="1"/>
  <c r="K8491" i="9"/>
  <c r="J8492" i="9"/>
  <c r="I8492" i="9" s="1"/>
  <c r="K8492" i="9"/>
  <c r="J8493" i="9"/>
  <c r="I8493" i="9" s="1"/>
  <c r="K8493" i="9"/>
  <c r="J8494" i="9"/>
  <c r="I8494" i="9" s="1"/>
  <c r="K8494" i="9"/>
  <c r="J8495" i="9"/>
  <c r="I8495" i="9" s="1"/>
  <c r="K8495" i="9"/>
  <c r="J8496" i="9"/>
  <c r="I8496" i="9" s="1"/>
  <c r="K8496" i="9"/>
  <c r="J8497" i="9"/>
  <c r="I8497" i="9" s="1"/>
  <c r="K8497" i="9"/>
  <c r="J8498" i="9"/>
  <c r="I8498" i="9" s="1"/>
  <c r="K8498" i="9"/>
  <c r="I8499" i="9"/>
  <c r="J8499" i="9"/>
  <c r="K8499" i="9"/>
  <c r="J8500" i="9"/>
  <c r="I8500" i="9" s="1"/>
  <c r="K8500" i="9"/>
  <c r="J8501" i="9"/>
  <c r="I8501" i="9" s="1"/>
  <c r="K8501" i="9"/>
  <c r="I8502" i="9"/>
  <c r="J8502" i="9"/>
  <c r="K8502" i="9"/>
  <c r="J8503" i="9"/>
  <c r="I8503" i="9" s="1"/>
  <c r="K8503" i="9"/>
  <c r="J8504" i="9"/>
  <c r="I8504" i="9" s="1"/>
  <c r="K8504" i="9"/>
  <c r="J8505" i="9"/>
  <c r="I8505" i="9" s="1"/>
  <c r="K8505" i="9"/>
  <c r="J8506" i="9"/>
  <c r="I8506" i="9" s="1"/>
  <c r="K8506" i="9"/>
  <c r="J8507" i="9"/>
  <c r="I8507" i="9" s="1"/>
  <c r="K8507" i="9"/>
  <c r="J8508" i="9"/>
  <c r="I8508" i="9" s="1"/>
  <c r="K8508" i="9"/>
  <c r="J8509" i="9"/>
  <c r="I8509" i="9" s="1"/>
  <c r="K8509" i="9"/>
  <c r="J8510" i="9"/>
  <c r="I8510" i="9" s="1"/>
  <c r="K8510" i="9"/>
  <c r="J8511" i="9"/>
  <c r="I8511" i="9" s="1"/>
  <c r="K8511" i="9"/>
  <c r="J8512" i="9"/>
  <c r="I8512" i="9" s="1"/>
  <c r="K8512" i="9"/>
  <c r="J8513" i="9"/>
  <c r="I8513" i="9" s="1"/>
  <c r="K8513" i="9"/>
  <c r="J8514" i="9"/>
  <c r="I8514" i="9" s="1"/>
  <c r="K8514" i="9"/>
  <c r="I8515" i="9"/>
  <c r="J8515" i="9"/>
  <c r="K8515" i="9"/>
  <c r="J8516" i="9"/>
  <c r="I8516" i="9" s="1"/>
  <c r="K8516" i="9"/>
  <c r="J8517" i="9"/>
  <c r="I8517" i="9" s="1"/>
  <c r="K8517" i="9"/>
  <c r="I8518" i="9"/>
  <c r="J8518" i="9"/>
  <c r="K8518" i="9"/>
  <c r="J8519" i="9"/>
  <c r="I8519" i="9" s="1"/>
  <c r="K8519" i="9"/>
  <c r="J8520" i="9"/>
  <c r="I8520" i="9" s="1"/>
  <c r="K8520" i="9"/>
  <c r="J8521" i="9"/>
  <c r="I8521" i="9" s="1"/>
  <c r="K8521" i="9"/>
  <c r="J8522" i="9"/>
  <c r="I8522" i="9" s="1"/>
  <c r="K8522" i="9"/>
  <c r="J8523" i="9"/>
  <c r="I8523" i="9" s="1"/>
  <c r="K8523" i="9"/>
  <c r="J8524" i="9"/>
  <c r="I8524" i="9" s="1"/>
  <c r="K8524" i="9"/>
  <c r="J8525" i="9"/>
  <c r="I8525" i="9" s="1"/>
  <c r="K8525" i="9"/>
  <c r="J8526" i="9"/>
  <c r="I8526" i="9" s="1"/>
  <c r="K8526" i="9"/>
  <c r="J8527" i="9"/>
  <c r="I8527" i="9" s="1"/>
  <c r="K8527" i="9"/>
  <c r="J8528" i="9"/>
  <c r="I8528" i="9" s="1"/>
  <c r="K8528" i="9"/>
  <c r="J8529" i="9"/>
  <c r="I8529" i="9" s="1"/>
  <c r="K8529" i="9"/>
  <c r="J8530" i="9"/>
  <c r="I8530" i="9" s="1"/>
  <c r="K8530" i="9"/>
  <c r="I8531" i="9"/>
  <c r="J8531" i="9"/>
  <c r="K8531" i="9"/>
  <c r="J8532" i="9"/>
  <c r="I8532" i="9" s="1"/>
  <c r="K8532" i="9"/>
  <c r="J8533" i="9"/>
  <c r="I8533" i="9" s="1"/>
  <c r="K8533" i="9"/>
  <c r="I8534" i="9"/>
  <c r="J8534" i="9"/>
  <c r="K8534" i="9"/>
  <c r="J8535" i="9"/>
  <c r="I8535" i="9" s="1"/>
  <c r="K8535" i="9"/>
  <c r="J8536" i="9"/>
  <c r="I8536" i="9" s="1"/>
  <c r="K8536" i="9"/>
  <c r="J8537" i="9"/>
  <c r="I8537" i="9" s="1"/>
  <c r="K8537" i="9"/>
  <c r="J8538" i="9"/>
  <c r="I8538" i="9" s="1"/>
  <c r="K8538" i="9"/>
  <c r="J8539" i="9"/>
  <c r="I8539" i="9" s="1"/>
  <c r="K8539" i="9"/>
  <c r="J8540" i="9"/>
  <c r="I8540" i="9" s="1"/>
  <c r="K8540" i="9"/>
  <c r="J8541" i="9"/>
  <c r="I8541" i="9" s="1"/>
  <c r="K8541" i="9"/>
  <c r="J8542" i="9"/>
  <c r="I8542" i="9" s="1"/>
  <c r="K8542" i="9"/>
  <c r="J8543" i="9"/>
  <c r="I8543" i="9" s="1"/>
  <c r="K8543" i="9"/>
  <c r="J8544" i="9"/>
  <c r="I8544" i="9" s="1"/>
  <c r="K8544" i="9"/>
  <c r="J8545" i="9"/>
  <c r="I8545" i="9" s="1"/>
  <c r="K8545" i="9"/>
  <c r="J8546" i="9"/>
  <c r="I8546" i="9" s="1"/>
  <c r="K8546" i="9"/>
  <c r="I8547" i="9"/>
  <c r="J8547" i="9"/>
  <c r="K8547" i="9"/>
  <c r="J8548" i="9"/>
  <c r="I8548" i="9" s="1"/>
  <c r="K8548" i="9"/>
  <c r="J8549" i="9"/>
  <c r="I8549" i="9" s="1"/>
  <c r="K8549" i="9"/>
  <c r="I8550" i="9"/>
  <c r="J8550" i="9"/>
  <c r="K8550" i="9"/>
  <c r="J8551" i="9"/>
  <c r="I8551" i="9" s="1"/>
  <c r="K8551" i="9"/>
  <c r="J8552" i="9"/>
  <c r="I8552" i="9" s="1"/>
  <c r="K8552" i="9"/>
  <c r="J8553" i="9"/>
  <c r="I8553" i="9" s="1"/>
  <c r="K8553" i="9"/>
  <c r="J8554" i="9"/>
  <c r="I8554" i="9" s="1"/>
  <c r="K8554" i="9"/>
  <c r="J8555" i="9"/>
  <c r="I8555" i="9" s="1"/>
  <c r="K8555" i="9"/>
  <c r="J8556" i="9"/>
  <c r="I8556" i="9" s="1"/>
  <c r="K8556" i="9"/>
  <c r="J8557" i="9"/>
  <c r="I8557" i="9" s="1"/>
  <c r="K8557" i="9"/>
  <c r="J8558" i="9"/>
  <c r="I8558" i="9" s="1"/>
  <c r="K8558" i="9"/>
  <c r="J8559" i="9"/>
  <c r="I8559" i="9" s="1"/>
  <c r="K8559" i="9"/>
  <c r="J8560" i="9"/>
  <c r="I8560" i="9" s="1"/>
  <c r="K8560" i="9"/>
  <c r="J8561" i="9"/>
  <c r="I8561" i="9" s="1"/>
  <c r="K8561" i="9"/>
  <c r="J8562" i="9"/>
  <c r="I8562" i="9" s="1"/>
  <c r="K8562" i="9"/>
  <c r="I8563" i="9"/>
  <c r="J8563" i="9"/>
  <c r="K8563" i="9"/>
  <c r="J8564" i="9"/>
  <c r="I8564" i="9" s="1"/>
  <c r="K8564" i="9"/>
  <c r="J8565" i="9"/>
  <c r="I8565" i="9" s="1"/>
  <c r="K8565" i="9"/>
  <c r="I8566" i="9"/>
  <c r="J8566" i="9"/>
  <c r="K8566" i="9"/>
  <c r="J8567" i="9"/>
  <c r="I8567" i="9" s="1"/>
  <c r="K8567" i="9"/>
  <c r="J8568" i="9"/>
  <c r="I8568" i="9" s="1"/>
  <c r="K8568" i="9"/>
  <c r="J8569" i="9"/>
  <c r="I8569" i="9" s="1"/>
  <c r="K8569" i="9"/>
  <c r="J8570" i="9"/>
  <c r="I8570" i="9" s="1"/>
  <c r="K8570" i="9"/>
  <c r="J8571" i="9"/>
  <c r="I8571" i="9" s="1"/>
  <c r="K8571" i="9"/>
  <c r="J8572" i="9"/>
  <c r="I8572" i="9" s="1"/>
  <c r="K8572" i="9"/>
  <c r="J8573" i="9"/>
  <c r="I8573" i="9" s="1"/>
  <c r="K8573" i="9"/>
  <c r="J8574" i="9"/>
  <c r="I8574" i="9" s="1"/>
  <c r="K8574" i="9"/>
  <c r="J8575" i="9"/>
  <c r="I8575" i="9" s="1"/>
  <c r="K8575" i="9"/>
  <c r="J8576" i="9"/>
  <c r="I8576" i="9" s="1"/>
  <c r="K8576" i="9"/>
  <c r="J8577" i="9"/>
  <c r="I8577" i="9" s="1"/>
  <c r="K8577" i="9"/>
  <c r="J8578" i="9"/>
  <c r="I8578" i="9" s="1"/>
  <c r="K8578" i="9"/>
  <c r="I8579" i="9"/>
  <c r="J8579" i="9"/>
  <c r="K8579" i="9"/>
  <c r="J8580" i="9"/>
  <c r="I8580" i="9" s="1"/>
  <c r="K8580" i="9"/>
  <c r="J8581" i="9"/>
  <c r="I8581" i="9" s="1"/>
  <c r="K8581" i="9"/>
  <c r="I8582" i="9"/>
  <c r="J8582" i="9"/>
  <c r="K8582" i="9"/>
  <c r="J8583" i="9"/>
  <c r="I8583" i="9" s="1"/>
  <c r="K8583" i="9"/>
  <c r="J8584" i="9"/>
  <c r="I8584" i="9" s="1"/>
  <c r="K8584" i="9"/>
  <c r="J8585" i="9"/>
  <c r="I8585" i="9" s="1"/>
  <c r="K8585" i="9"/>
  <c r="J8586" i="9"/>
  <c r="I8586" i="9" s="1"/>
  <c r="K8586" i="9"/>
  <c r="J8587" i="9"/>
  <c r="I8587" i="9" s="1"/>
  <c r="K8587" i="9"/>
  <c r="J8588" i="9"/>
  <c r="I8588" i="9" s="1"/>
  <c r="K8588" i="9"/>
  <c r="J8589" i="9"/>
  <c r="I8589" i="9" s="1"/>
  <c r="K8589" i="9"/>
  <c r="J8590" i="9"/>
  <c r="I8590" i="9" s="1"/>
  <c r="K8590" i="9"/>
  <c r="J8591" i="9"/>
  <c r="I8591" i="9" s="1"/>
  <c r="K8591" i="9"/>
  <c r="J8592" i="9"/>
  <c r="I8592" i="9" s="1"/>
  <c r="K8592" i="9"/>
  <c r="J8593" i="9"/>
  <c r="I8593" i="9" s="1"/>
  <c r="K8593" i="9"/>
  <c r="J8594" i="9"/>
  <c r="I8594" i="9" s="1"/>
  <c r="K8594" i="9"/>
  <c r="J8595" i="9"/>
  <c r="I8595" i="9" s="1"/>
  <c r="K8595" i="9"/>
  <c r="J8596" i="9"/>
  <c r="I8596" i="9" s="1"/>
  <c r="K8596" i="9"/>
  <c r="J8597" i="9"/>
  <c r="I8597" i="9" s="1"/>
  <c r="K8597" i="9"/>
  <c r="I8598" i="9"/>
  <c r="J8598" i="9"/>
  <c r="K8598" i="9"/>
  <c r="J8599" i="9"/>
  <c r="I8599" i="9" s="1"/>
  <c r="K8599" i="9"/>
  <c r="J8600" i="9"/>
  <c r="I8600" i="9" s="1"/>
  <c r="K8600" i="9"/>
  <c r="J8601" i="9"/>
  <c r="I8601" i="9" s="1"/>
  <c r="K8601" i="9"/>
  <c r="I8602" i="9"/>
  <c r="J8602" i="9"/>
  <c r="K8602" i="9"/>
  <c r="I8603" i="9"/>
  <c r="J8603" i="9"/>
  <c r="K8603" i="9"/>
  <c r="J8604" i="9"/>
  <c r="I8604" i="9" s="1"/>
  <c r="K8604" i="9"/>
  <c r="I8605" i="9"/>
  <c r="J8605" i="9"/>
  <c r="K8605" i="9"/>
  <c r="I8606" i="9"/>
  <c r="J8606" i="9"/>
  <c r="K8606" i="9"/>
  <c r="J8607" i="9"/>
  <c r="I8607" i="9" s="1"/>
  <c r="K8607" i="9"/>
  <c r="J8608" i="9"/>
  <c r="I8608" i="9" s="1"/>
  <c r="K8608" i="9"/>
  <c r="J8609" i="9"/>
  <c r="I8609" i="9" s="1"/>
  <c r="K8609" i="9"/>
  <c r="J8610" i="9"/>
  <c r="I8610" i="9" s="1"/>
  <c r="K8610" i="9"/>
  <c r="J8611" i="9"/>
  <c r="I8611" i="9" s="1"/>
  <c r="K8611" i="9"/>
  <c r="J8612" i="9"/>
  <c r="I8612" i="9" s="1"/>
  <c r="K8612" i="9"/>
  <c r="I8613" i="9"/>
  <c r="J8613" i="9"/>
  <c r="K8613" i="9"/>
  <c r="I8614" i="9"/>
  <c r="J8614" i="9"/>
  <c r="K8614" i="9"/>
  <c r="J8615" i="9"/>
  <c r="I8615" i="9" s="1"/>
  <c r="K8615" i="9"/>
  <c r="I8616" i="9"/>
  <c r="J8616" i="9"/>
  <c r="K8616" i="9"/>
  <c r="I8617" i="9"/>
  <c r="J8617" i="9"/>
  <c r="K8617" i="9"/>
  <c r="J8618" i="9"/>
  <c r="I8618" i="9" s="1"/>
  <c r="K8618" i="9"/>
  <c r="J8619" i="9"/>
  <c r="I8619" i="9" s="1"/>
  <c r="K8619" i="9"/>
  <c r="I8620" i="9"/>
  <c r="J8620" i="9"/>
  <c r="K8620" i="9"/>
  <c r="J8621" i="9"/>
  <c r="I8621" i="9" s="1"/>
  <c r="K8621" i="9"/>
  <c r="J8622" i="9"/>
  <c r="I8622" i="9" s="1"/>
  <c r="K8622" i="9"/>
  <c r="J8623" i="9"/>
  <c r="I8623" i="9" s="1"/>
  <c r="K8623" i="9"/>
  <c r="J8624" i="9"/>
  <c r="I8624" i="9" s="1"/>
  <c r="K8624" i="9"/>
  <c r="J8625" i="9"/>
  <c r="I8625" i="9" s="1"/>
  <c r="K8625" i="9"/>
  <c r="I8626" i="9"/>
  <c r="J8626" i="9"/>
  <c r="K8626" i="9"/>
  <c r="J8627" i="9"/>
  <c r="I8627" i="9" s="1"/>
  <c r="K8627" i="9"/>
  <c r="I8628" i="9"/>
  <c r="J8628" i="9"/>
  <c r="K8628" i="9"/>
  <c r="I8629" i="9"/>
  <c r="J8629" i="9"/>
  <c r="K8629" i="9"/>
  <c r="J8630" i="9"/>
  <c r="I8630" i="9" s="1"/>
  <c r="K8630" i="9"/>
  <c r="J8631" i="9"/>
  <c r="I8631" i="9" s="1"/>
  <c r="K8631" i="9"/>
  <c r="I8632" i="9"/>
  <c r="J8632" i="9"/>
  <c r="K8632" i="9"/>
  <c r="J8633" i="9"/>
  <c r="I8633" i="9" s="1"/>
  <c r="K8633" i="9"/>
  <c r="I8634" i="9"/>
  <c r="J8634" i="9"/>
  <c r="K8634" i="9"/>
  <c r="J8635" i="9"/>
  <c r="I8635" i="9" s="1"/>
  <c r="K8635" i="9"/>
  <c r="I8636" i="9"/>
  <c r="J8636" i="9"/>
  <c r="K8636" i="9"/>
  <c r="I8637" i="9"/>
  <c r="J8637" i="9"/>
  <c r="K8637" i="9"/>
  <c r="I8638" i="9"/>
  <c r="J8638" i="9"/>
  <c r="K8638" i="9"/>
  <c r="J8639" i="9"/>
  <c r="I8639" i="9" s="1"/>
  <c r="K8639" i="9"/>
  <c r="I8640" i="9"/>
  <c r="J8640" i="9"/>
  <c r="K8640" i="9"/>
  <c r="J8641" i="9"/>
  <c r="I8641" i="9" s="1"/>
  <c r="K8641" i="9"/>
  <c r="I8642" i="9"/>
  <c r="J8642" i="9"/>
  <c r="K8642" i="9"/>
  <c r="J8643" i="9"/>
  <c r="I8643" i="9" s="1"/>
  <c r="K8643" i="9"/>
  <c r="J8644" i="9"/>
  <c r="I8644" i="9" s="1"/>
  <c r="K8644" i="9"/>
  <c r="I8645" i="9"/>
  <c r="J8645" i="9"/>
  <c r="K8645" i="9"/>
  <c r="I8646" i="9"/>
  <c r="J8646" i="9"/>
  <c r="K8646" i="9"/>
  <c r="J8647" i="9"/>
  <c r="I8647" i="9" s="1"/>
  <c r="K8647" i="9"/>
  <c r="I8648" i="9"/>
  <c r="J8648" i="9"/>
  <c r="K8648" i="9"/>
  <c r="J8649" i="9"/>
  <c r="I8649" i="9" s="1"/>
  <c r="K8649" i="9"/>
  <c r="J8650" i="9"/>
  <c r="I8650" i="9" s="1"/>
  <c r="K8650" i="9"/>
  <c r="J8651" i="9"/>
  <c r="I8651" i="9" s="1"/>
  <c r="K8651" i="9"/>
  <c r="I8652" i="9"/>
  <c r="J8652" i="9"/>
  <c r="K8652" i="9"/>
  <c r="J8653" i="9"/>
  <c r="I8653" i="9" s="1"/>
  <c r="K8653" i="9"/>
  <c r="I8654" i="9"/>
  <c r="J8654" i="9"/>
  <c r="K8654" i="9"/>
  <c r="J8655" i="9"/>
  <c r="I8655" i="9" s="1"/>
  <c r="K8655" i="9"/>
  <c r="J8656" i="9"/>
  <c r="I8656" i="9" s="1"/>
  <c r="K8656" i="9"/>
  <c r="J8657" i="9"/>
  <c r="I8657" i="9" s="1"/>
  <c r="K8657" i="9"/>
  <c r="I8658" i="9"/>
  <c r="J8658" i="9"/>
  <c r="K8658" i="9"/>
  <c r="J8659" i="9"/>
  <c r="I8659" i="9" s="1"/>
  <c r="K8659" i="9"/>
  <c r="I8660" i="9"/>
  <c r="J8660" i="9"/>
  <c r="K8660" i="9"/>
  <c r="I8661" i="9"/>
  <c r="J8661" i="9"/>
  <c r="K8661" i="9"/>
  <c r="J8662" i="9"/>
  <c r="I8662" i="9" s="1"/>
  <c r="K8662" i="9"/>
  <c r="J8663" i="9"/>
  <c r="I8663" i="9" s="1"/>
  <c r="K8663" i="9"/>
  <c r="I8664" i="9"/>
  <c r="J8664" i="9"/>
  <c r="K8664" i="9"/>
  <c r="J8665" i="9"/>
  <c r="I8665" i="9" s="1"/>
  <c r="K8665" i="9"/>
  <c r="I8666" i="9"/>
  <c r="J8666" i="9"/>
  <c r="K8666" i="9"/>
  <c r="J8667" i="9"/>
  <c r="I8667" i="9" s="1"/>
  <c r="K8667" i="9"/>
  <c r="J8668" i="9"/>
  <c r="I8668" i="9" s="1"/>
  <c r="K8668" i="9"/>
  <c r="I8669" i="9"/>
  <c r="J8669" i="9"/>
  <c r="K8669" i="9"/>
  <c r="I8670" i="9"/>
  <c r="J8670" i="9"/>
  <c r="K8670" i="9"/>
  <c r="J8671" i="9"/>
  <c r="I8671" i="9" s="1"/>
  <c r="K8671" i="9"/>
  <c r="I8672" i="9"/>
  <c r="J8672" i="9"/>
  <c r="K8672" i="9"/>
  <c r="J8673" i="9"/>
  <c r="I8673" i="9" s="1"/>
  <c r="K8673" i="9"/>
  <c r="J8674" i="9"/>
  <c r="I8674" i="9" s="1"/>
  <c r="K8674" i="9"/>
  <c r="J8675" i="9"/>
  <c r="I8675" i="9" s="1"/>
  <c r="K8675" i="9"/>
  <c r="J8676" i="9"/>
  <c r="I8676" i="9" s="1"/>
  <c r="K8676" i="9"/>
  <c r="J8677" i="9"/>
  <c r="I8677" i="9" s="1"/>
  <c r="K8677" i="9"/>
  <c r="I8678" i="9"/>
  <c r="J8678" i="9"/>
  <c r="K8678" i="9"/>
  <c r="J8679" i="9"/>
  <c r="I8679" i="9" s="1"/>
  <c r="K8679" i="9"/>
  <c r="J8680" i="9"/>
  <c r="I8680" i="9" s="1"/>
  <c r="K8680" i="9"/>
  <c r="J8681" i="9"/>
  <c r="I8681" i="9" s="1"/>
  <c r="K8681" i="9"/>
  <c r="J8682" i="9"/>
  <c r="I8682" i="9" s="1"/>
  <c r="K8682" i="9"/>
  <c r="J8683" i="9"/>
  <c r="I8683" i="9" s="1"/>
  <c r="K8683" i="9"/>
  <c r="I8684" i="9"/>
  <c r="J8684" i="9"/>
  <c r="K8684" i="9"/>
  <c r="J8685" i="9"/>
  <c r="I8685" i="9" s="1"/>
  <c r="K8685" i="9"/>
  <c r="J8686" i="9"/>
  <c r="I8686" i="9" s="1"/>
  <c r="K8686" i="9"/>
  <c r="J8687" i="9"/>
  <c r="I8687" i="9" s="1"/>
  <c r="K8687" i="9"/>
  <c r="J8688" i="9"/>
  <c r="I8688" i="9" s="1"/>
  <c r="K8688" i="9"/>
  <c r="J8689" i="9"/>
  <c r="I8689" i="9" s="1"/>
  <c r="K8689" i="9"/>
  <c r="I8690" i="9"/>
  <c r="J8690" i="9"/>
  <c r="K8690" i="9"/>
  <c r="J8691" i="9"/>
  <c r="I8691" i="9" s="1"/>
  <c r="K8691" i="9"/>
  <c r="I8692" i="9"/>
  <c r="J8692" i="9"/>
  <c r="K8692" i="9"/>
  <c r="I8693" i="9"/>
  <c r="J8693" i="9"/>
  <c r="K8693" i="9"/>
  <c r="J8694" i="9"/>
  <c r="I8694" i="9" s="1"/>
  <c r="K8694" i="9"/>
  <c r="J8695" i="9"/>
  <c r="I8695" i="9" s="1"/>
  <c r="K8695" i="9"/>
  <c r="I8696" i="9"/>
  <c r="J8696" i="9"/>
  <c r="K8696" i="9"/>
  <c r="J8697" i="9"/>
  <c r="I8697" i="9" s="1"/>
  <c r="K8697" i="9"/>
  <c r="I8698" i="9"/>
  <c r="J8698" i="9"/>
  <c r="K8698" i="9"/>
  <c r="J8699" i="9"/>
  <c r="I8699" i="9" s="1"/>
  <c r="K8699" i="9"/>
  <c r="I8700" i="9"/>
  <c r="J8700" i="9"/>
  <c r="K8700" i="9"/>
  <c r="I8701" i="9"/>
  <c r="J8701" i="9"/>
  <c r="K8701" i="9"/>
  <c r="I8702" i="9"/>
  <c r="J8702" i="9"/>
  <c r="K8702" i="9"/>
  <c r="J8703" i="9"/>
  <c r="I8703" i="9" s="1"/>
  <c r="K8703" i="9"/>
  <c r="I8704" i="9"/>
  <c r="J8704" i="9"/>
  <c r="K8704" i="9"/>
  <c r="J8705" i="9"/>
  <c r="I8705" i="9" s="1"/>
  <c r="K8705" i="9"/>
  <c r="I8706" i="9"/>
  <c r="J8706" i="9"/>
  <c r="K8706" i="9"/>
  <c r="J8707" i="9"/>
  <c r="I8707" i="9" s="1"/>
  <c r="K8707" i="9"/>
  <c r="J8708" i="9"/>
  <c r="I8708" i="9" s="1"/>
  <c r="K8708" i="9"/>
  <c r="I8709" i="9"/>
  <c r="J8709" i="9"/>
  <c r="K8709" i="9"/>
  <c r="I8710" i="9"/>
  <c r="J8710" i="9"/>
  <c r="K8710" i="9"/>
  <c r="J8711" i="9"/>
  <c r="I8711" i="9" s="1"/>
  <c r="K8711" i="9"/>
  <c r="I8712" i="9"/>
  <c r="J8712" i="9"/>
  <c r="K8712" i="9"/>
  <c r="J8713" i="9"/>
  <c r="I8713" i="9" s="1"/>
  <c r="K8713" i="9"/>
  <c r="J8714" i="9"/>
  <c r="I8714" i="9" s="1"/>
  <c r="K8714" i="9"/>
  <c r="J8715" i="9"/>
  <c r="I8715" i="9" s="1"/>
  <c r="K8715" i="9"/>
  <c r="I8716" i="9"/>
  <c r="J8716" i="9"/>
  <c r="K8716" i="9"/>
  <c r="J8717" i="9"/>
  <c r="I8717" i="9" s="1"/>
  <c r="K8717" i="9"/>
  <c r="I8718" i="9"/>
  <c r="J8718" i="9"/>
  <c r="K8718" i="9"/>
  <c r="J8719" i="9"/>
  <c r="I8719" i="9" s="1"/>
  <c r="K8719" i="9"/>
  <c r="J8720" i="9"/>
  <c r="I8720" i="9" s="1"/>
  <c r="K8720" i="9"/>
  <c r="J8721" i="9"/>
  <c r="I8721" i="9" s="1"/>
  <c r="K8721" i="9"/>
  <c r="I8722" i="9"/>
  <c r="J8722" i="9"/>
  <c r="K8722" i="9"/>
  <c r="J8723" i="9"/>
  <c r="I8723" i="9" s="1"/>
  <c r="K8723" i="9"/>
  <c r="I8724" i="9"/>
  <c r="J8724" i="9"/>
  <c r="K8724" i="9"/>
  <c r="I8725" i="9"/>
  <c r="J8725" i="9"/>
  <c r="K8725" i="9"/>
  <c r="J8726" i="9"/>
  <c r="I8726" i="9" s="1"/>
  <c r="K8726" i="9"/>
  <c r="J8727" i="9"/>
  <c r="I8727" i="9" s="1"/>
  <c r="K8727" i="9"/>
  <c r="I8728" i="9"/>
  <c r="J8728" i="9"/>
  <c r="K8728" i="9"/>
  <c r="J8729" i="9"/>
  <c r="I8729" i="9" s="1"/>
  <c r="K8729" i="9"/>
  <c r="I8730" i="9"/>
  <c r="J8730" i="9"/>
  <c r="K8730" i="9"/>
  <c r="J8731" i="9"/>
  <c r="I8731" i="9" s="1"/>
  <c r="K8731" i="9"/>
  <c r="J8732" i="9"/>
  <c r="I8732" i="9" s="1"/>
  <c r="K8732" i="9"/>
  <c r="I8733" i="9"/>
  <c r="J8733" i="9"/>
  <c r="K8733" i="9"/>
  <c r="I8734" i="9"/>
  <c r="J8734" i="9"/>
  <c r="K8734" i="9"/>
  <c r="J8735" i="9"/>
  <c r="I8735" i="9" s="1"/>
  <c r="K8735" i="9"/>
  <c r="I8736" i="9"/>
  <c r="J8736" i="9"/>
  <c r="K8736" i="9"/>
  <c r="J8737" i="9"/>
  <c r="I8737" i="9" s="1"/>
  <c r="K8737" i="9"/>
  <c r="J8738" i="9"/>
  <c r="I8738" i="9" s="1"/>
  <c r="K8738" i="9"/>
  <c r="J8739" i="9"/>
  <c r="I8739" i="9" s="1"/>
  <c r="K8739" i="9"/>
  <c r="J8740" i="9"/>
  <c r="I8740" i="9" s="1"/>
  <c r="K8740" i="9"/>
  <c r="J8741" i="9"/>
  <c r="I8741" i="9" s="1"/>
  <c r="K8741" i="9"/>
  <c r="I8742" i="9"/>
  <c r="J8742" i="9"/>
  <c r="K8742" i="9"/>
  <c r="J8743" i="9"/>
  <c r="I8743" i="9" s="1"/>
  <c r="K8743" i="9"/>
  <c r="J8744" i="9"/>
  <c r="I8744" i="9" s="1"/>
  <c r="K8744" i="9"/>
  <c r="J8745" i="9"/>
  <c r="I8745" i="9" s="1"/>
  <c r="K8745" i="9"/>
  <c r="J8746" i="9"/>
  <c r="I8746" i="9" s="1"/>
  <c r="K8746" i="9"/>
  <c r="J8747" i="9"/>
  <c r="I8747" i="9" s="1"/>
  <c r="K8747" i="9"/>
  <c r="I8748" i="9"/>
  <c r="J8748" i="9"/>
  <c r="K8748" i="9"/>
  <c r="J8749" i="9"/>
  <c r="I8749" i="9" s="1"/>
  <c r="K8749" i="9"/>
  <c r="J8750" i="9"/>
  <c r="I8750" i="9" s="1"/>
  <c r="K8750" i="9"/>
  <c r="J8751" i="9"/>
  <c r="I8751" i="9" s="1"/>
  <c r="K8751" i="9"/>
  <c r="J8752" i="9"/>
  <c r="I8752" i="9" s="1"/>
  <c r="K8752" i="9"/>
  <c r="J8753" i="9"/>
  <c r="I8753" i="9" s="1"/>
  <c r="K8753" i="9"/>
  <c r="I8754" i="9"/>
  <c r="J8754" i="9"/>
  <c r="K8754" i="9"/>
  <c r="J8755" i="9"/>
  <c r="I8755" i="9" s="1"/>
  <c r="K8755" i="9"/>
  <c r="I8756" i="9"/>
  <c r="J8756" i="9"/>
  <c r="K8756" i="9"/>
  <c r="I8757" i="9"/>
  <c r="J8757" i="9"/>
  <c r="K8757" i="9"/>
  <c r="J8758" i="9"/>
  <c r="I8758" i="9" s="1"/>
  <c r="K8758" i="9"/>
  <c r="J8759" i="9"/>
  <c r="I8759" i="9" s="1"/>
  <c r="K8759" i="9"/>
  <c r="I8760" i="9"/>
  <c r="J8760" i="9"/>
  <c r="K8760" i="9"/>
  <c r="J8761" i="9"/>
  <c r="I8761" i="9" s="1"/>
  <c r="K8761" i="9"/>
  <c r="I8762" i="9"/>
  <c r="J8762" i="9"/>
  <c r="K8762" i="9"/>
  <c r="J8763" i="9"/>
  <c r="I8763" i="9" s="1"/>
  <c r="K8763" i="9"/>
  <c r="I8764" i="9"/>
  <c r="J8764" i="9"/>
  <c r="K8764" i="9"/>
  <c r="I8765" i="9"/>
  <c r="J8765" i="9"/>
  <c r="K8765" i="9"/>
  <c r="I8766" i="9"/>
  <c r="J8766" i="9"/>
  <c r="K8766" i="9"/>
  <c r="J8767" i="9"/>
  <c r="I8767" i="9" s="1"/>
  <c r="K8767" i="9"/>
  <c r="I8768" i="9"/>
  <c r="J8768" i="9"/>
  <c r="K8768" i="9"/>
  <c r="J8769" i="9"/>
  <c r="I8769" i="9" s="1"/>
  <c r="K8769" i="9"/>
  <c r="I8770" i="9"/>
  <c r="J8770" i="9"/>
  <c r="K8770" i="9"/>
  <c r="J8771" i="9"/>
  <c r="I8771" i="9" s="1"/>
  <c r="K8771" i="9"/>
  <c r="J8772" i="9"/>
  <c r="I8772" i="9" s="1"/>
  <c r="K8772" i="9"/>
  <c r="I8773" i="9"/>
  <c r="J8773" i="9"/>
  <c r="K8773" i="9"/>
  <c r="I8774" i="9"/>
  <c r="J8774" i="9"/>
  <c r="K8774" i="9"/>
  <c r="J8775" i="9"/>
  <c r="I8775" i="9" s="1"/>
  <c r="K8775" i="9"/>
  <c r="I8776" i="9"/>
  <c r="J8776" i="9"/>
  <c r="K8776" i="9"/>
  <c r="J8777" i="9"/>
  <c r="I8777" i="9" s="1"/>
  <c r="K8777" i="9"/>
  <c r="J8778" i="9"/>
  <c r="I8778" i="9" s="1"/>
  <c r="K8778" i="9"/>
  <c r="J8779" i="9"/>
  <c r="I8779" i="9" s="1"/>
  <c r="K8779" i="9"/>
  <c r="I8780" i="9"/>
  <c r="J8780" i="9"/>
  <c r="K8780" i="9"/>
  <c r="J8781" i="9"/>
  <c r="I8781" i="9" s="1"/>
  <c r="K8781" i="9"/>
  <c r="I8782" i="9"/>
  <c r="J8782" i="9"/>
  <c r="K8782" i="9"/>
  <c r="J8783" i="9"/>
  <c r="I8783" i="9" s="1"/>
  <c r="K8783" i="9"/>
  <c r="J8784" i="9"/>
  <c r="I8784" i="9" s="1"/>
  <c r="K8784" i="9"/>
  <c r="J8785" i="9"/>
  <c r="I8785" i="9" s="1"/>
  <c r="K8785" i="9"/>
  <c r="I8786" i="9"/>
  <c r="J8786" i="9"/>
  <c r="K8786" i="9"/>
  <c r="J8787" i="9"/>
  <c r="I8787" i="9" s="1"/>
  <c r="K8787" i="9"/>
  <c r="I8788" i="9"/>
  <c r="J8788" i="9"/>
  <c r="K8788" i="9"/>
  <c r="I8789" i="9"/>
  <c r="J8789" i="9"/>
  <c r="K8789" i="9"/>
  <c r="J8790" i="9"/>
  <c r="I8790" i="9" s="1"/>
  <c r="K8790" i="9"/>
  <c r="J8791" i="9"/>
  <c r="I8791" i="9" s="1"/>
  <c r="K8791" i="9"/>
  <c r="I8792" i="9"/>
  <c r="J8792" i="9"/>
  <c r="K8792" i="9"/>
  <c r="J8793" i="9"/>
  <c r="I8793" i="9" s="1"/>
  <c r="K8793" i="9"/>
  <c r="I8794" i="9"/>
  <c r="J8794" i="9"/>
  <c r="K8794" i="9"/>
  <c r="J8795" i="9"/>
  <c r="I8795" i="9" s="1"/>
  <c r="K8795" i="9"/>
  <c r="J8796" i="9"/>
  <c r="I8796" i="9" s="1"/>
  <c r="K8796" i="9"/>
  <c r="I8797" i="9"/>
  <c r="J8797" i="9"/>
  <c r="K8797" i="9"/>
  <c r="I8798" i="9"/>
  <c r="J8798" i="9"/>
  <c r="K8798" i="9"/>
  <c r="J8799" i="9"/>
  <c r="I8799" i="9" s="1"/>
  <c r="K8799" i="9"/>
  <c r="I8800" i="9"/>
  <c r="J8800" i="9"/>
  <c r="K8800" i="9"/>
  <c r="J8801" i="9"/>
  <c r="I8801" i="9" s="1"/>
  <c r="K8801" i="9"/>
  <c r="J8802" i="9"/>
  <c r="I8802" i="9" s="1"/>
  <c r="K8802" i="9"/>
  <c r="J8803" i="9"/>
  <c r="I8803" i="9" s="1"/>
  <c r="K8803" i="9"/>
  <c r="J8804" i="9"/>
  <c r="I8804" i="9" s="1"/>
  <c r="K8804" i="9"/>
  <c r="J8805" i="9"/>
  <c r="I8805" i="9" s="1"/>
  <c r="K8805" i="9"/>
  <c r="I8806" i="9"/>
  <c r="J8806" i="9"/>
  <c r="K8806" i="9"/>
  <c r="J8807" i="9"/>
  <c r="I8807" i="9" s="1"/>
  <c r="K8807" i="9"/>
  <c r="J8808" i="9"/>
  <c r="I8808" i="9" s="1"/>
  <c r="K8808" i="9"/>
  <c r="J8809" i="9"/>
  <c r="I8809" i="9" s="1"/>
  <c r="K8809" i="9"/>
  <c r="J8810" i="9"/>
  <c r="I8810" i="9" s="1"/>
  <c r="K8810" i="9"/>
  <c r="J8811" i="9"/>
  <c r="I8811" i="9" s="1"/>
  <c r="K8811" i="9"/>
  <c r="I8812" i="9"/>
  <c r="J8812" i="9"/>
  <c r="K8812" i="9"/>
  <c r="J8813" i="9"/>
  <c r="I8813" i="9" s="1"/>
  <c r="K8813" i="9"/>
  <c r="J8814" i="9"/>
  <c r="I8814" i="9" s="1"/>
  <c r="K8814" i="9"/>
  <c r="J8815" i="9"/>
  <c r="I8815" i="9" s="1"/>
  <c r="K8815" i="9"/>
  <c r="J8816" i="9"/>
  <c r="I8816" i="9" s="1"/>
  <c r="K8816" i="9"/>
  <c r="J8817" i="9"/>
  <c r="I8817" i="9" s="1"/>
  <c r="K8817" i="9"/>
  <c r="I8818" i="9"/>
  <c r="J8818" i="9"/>
  <c r="K8818" i="9"/>
  <c r="J8819" i="9"/>
  <c r="I8819" i="9" s="1"/>
  <c r="K8819" i="9"/>
  <c r="I8820" i="9"/>
  <c r="J8820" i="9"/>
  <c r="K8820" i="9"/>
  <c r="I8821" i="9"/>
  <c r="J8821" i="9"/>
  <c r="K8821" i="9"/>
  <c r="J8822" i="9"/>
  <c r="I8822" i="9" s="1"/>
  <c r="K8822" i="9"/>
  <c r="J8823" i="9"/>
  <c r="I8823" i="9" s="1"/>
  <c r="K8823" i="9"/>
  <c r="I8824" i="9"/>
  <c r="J8824" i="9"/>
  <c r="K8824" i="9"/>
  <c r="J8825" i="9"/>
  <c r="I8825" i="9" s="1"/>
  <c r="K8825" i="9"/>
  <c r="I8826" i="9"/>
  <c r="J8826" i="9"/>
  <c r="K8826" i="9"/>
  <c r="J8827" i="9"/>
  <c r="I8827" i="9" s="1"/>
  <c r="K8827" i="9"/>
  <c r="I8828" i="9"/>
  <c r="J8828" i="9"/>
  <c r="K8828" i="9"/>
  <c r="I8829" i="9"/>
  <c r="J8829" i="9"/>
  <c r="K8829" i="9"/>
  <c r="I8830" i="9"/>
  <c r="J8830" i="9"/>
  <c r="K8830" i="9"/>
  <c r="J8831" i="9"/>
  <c r="I8831" i="9" s="1"/>
  <c r="K8831" i="9"/>
  <c r="I8832" i="9"/>
  <c r="J8832" i="9"/>
  <c r="K8832" i="9"/>
  <c r="J8833" i="9"/>
  <c r="I8833" i="9" s="1"/>
  <c r="K8833" i="9"/>
  <c r="I8834" i="9"/>
  <c r="J8834" i="9"/>
  <c r="K8834" i="9"/>
  <c r="J8835" i="9"/>
  <c r="I8835" i="9" s="1"/>
  <c r="K8835" i="9"/>
  <c r="J8836" i="9"/>
  <c r="I8836" i="9" s="1"/>
  <c r="K8836" i="9"/>
  <c r="I8837" i="9"/>
  <c r="J8837" i="9"/>
  <c r="K8837" i="9"/>
  <c r="I8838" i="9"/>
  <c r="J8838" i="9"/>
  <c r="K8838" i="9"/>
  <c r="J8839" i="9"/>
  <c r="I8839" i="9" s="1"/>
  <c r="K8839" i="9"/>
  <c r="I8840" i="9"/>
  <c r="J8840" i="9"/>
  <c r="K8840" i="9"/>
  <c r="J8841" i="9"/>
  <c r="I8841" i="9" s="1"/>
  <c r="K8841" i="9"/>
  <c r="J8842" i="9"/>
  <c r="I8842" i="9" s="1"/>
  <c r="K8842" i="9"/>
  <c r="J8843" i="9"/>
  <c r="I8843" i="9" s="1"/>
  <c r="K8843" i="9"/>
  <c r="I8844" i="9"/>
  <c r="J8844" i="9"/>
  <c r="K8844" i="9"/>
  <c r="J8845" i="9"/>
  <c r="I8845" i="9" s="1"/>
  <c r="K8845" i="9"/>
  <c r="I8846" i="9"/>
  <c r="J8846" i="9"/>
  <c r="K8846" i="9"/>
  <c r="J8847" i="9"/>
  <c r="I8847" i="9" s="1"/>
  <c r="K8847" i="9"/>
  <c r="J8848" i="9"/>
  <c r="I8848" i="9" s="1"/>
  <c r="K8848" i="9"/>
  <c r="J8849" i="9"/>
  <c r="I8849" i="9" s="1"/>
  <c r="K8849" i="9"/>
  <c r="I8850" i="9"/>
  <c r="J8850" i="9"/>
  <c r="K8850" i="9"/>
  <c r="J8851" i="9"/>
  <c r="I8851" i="9" s="1"/>
  <c r="K8851" i="9"/>
  <c r="I8852" i="9"/>
  <c r="J8852" i="9"/>
  <c r="K8852" i="9"/>
  <c r="I8853" i="9"/>
  <c r="J8853" i="9"/>
  <c r="K8853" i="9"/>
  <c r="J8854" i="9"/>
  <c r="I8854" i="9" s="1"/>
  <c r="K8854" i="9"/>
  <c r="J8855" i="9"/>
  <c r="I8855" i="9" s="1"/>
  <c r="K8855" i="9"/>
  <c r="J8856" i="9"/>
  <c r="I8856" i="9" s="1"/>
  <c r="K8856" i="9"/>
  <c r="J8857" i="9"/>
  <c r="I8857" i="9" s="1"/>
  <c r="K8857" i="9"/>
  <c r="I8858" i="9"/>
  <c r="J8858" i="9"/>
  <c r="K8858" i="9"/>
  <c r="J8859" i="9"/>
  <c r="I8859" i="9" s="1"/>
  <c r="K8859" i="9"/>
  <c r="J8860" i="9"/>
  <c r="I8860" i="9" s="1"/>
  <c r="K8860" i="9"/>
  <c r="I8861" i="9"/>
  <c r="J8861" i="9"/>
  <c r="K8861" i="9"/>
  <c r="I8862" i="9"/>
  <c r="J8862" i="9"/>
  <c r="K8862" i="9"/>
  <c r="J8863" i="9"/>
  <c r="I8863" i="9" s="1"/>
  <c r="K8863" i="9"/>
  <c r="I8864" i="9"/>
  <c r="J8864" i="9"/>
  <c r="K8864" i="9"/>
  <c r="J8865" i="9"/>
  <c r="I8865" i="9" s="1"/>
  <c r="K8865" i="9"/>
  <c r="J8866" i="9"/>
  <c r="I8866" i="9" s="1"/>
  <c r="K8866" i="9"/>
  <c r="J8867" i="9"/>
  <c r="I8867" i="9" s="1"/>
  <c r="K8867" i="9"/>
  <c r="J8868" i="9"/>
  <c r="I8868" i="9" s="1"/>
  <c r="K8868" i="9"/>
  <c r="J8869" i="9"/>
  <c r="I8869" i="9" s="1"/>
  <c r="K8869" i="9"/>
  <c r="I8870" i="9"/>
  <c r="J8870" i="9"/>
  <c r="K8870" i="9"/>
  <c r="J8871" i="9"/>
  <c r="I8871" i="9" s="1"/>
  <c r="K8871" i="9"/>
  <c r="J8872" i="9"/>
  <c r="I8872" i="9" s="1"/>
  <c r="K8872" i="9"/>
  <c r="J8873" i="9"/>
  <c r="I8873" i="9" s="1"/>
  <c r="K8873" i="9"/>
  <c r="J8874" i="9"/>
  <c r="I8874" i="9" s="1"/>
  <c r="K8874" i="9"/>
  <c r="J8875" i="9"/>
  <c r="I8875" i="9" s="1"/>
  <c r="K8875" i="9"/>
  <c r="J8876" i="9"/>
  <c r="I8876" i="9" s="1"/>
  <c r="K8876" i="9"/>
  <c r="J8877" i="9"/>
  <c r="I8877" i="9" s="1"/>
  <c r="K8877" i="9"/>
  <c r="J8878" i="9"/>
  <c r="I8878" i="9" s="1"/>
  <c r="K8878" i="9"/>
  <c r="J8879" i="9"/>
  <c r="I8879" i="9" s="1"/>
  <c r="K8879" i="9"/>
  <c r="J8880" i="9"/>
  <c r="I8880" i="9" s="1"/>
  <c r="K8880" i="9"/>
  <c r="J8881" i="9"/>
  <c r="I8881" i="9" s="1"/>
  <c r="K8881" i="9"/>
  <c r="I8882" i="9"/>
  <c r="J8882" i="9"/>
  <c r="K8882" i="9"/>
  <c r="J8883" i="9"/>
  <c r="I8883" i="9" s="1"/>
  <c r="K8883" i="9"/>
  <c r="I8884" i="9"/>
  <c r="J8884" i="9"/>
  <c r="K8884" i="9"/>
  <c r="I8885" i="9"/>
  <c r="J8885" i="9"/>
  <c r="K8885" i="9"/>
  <c r="J8886" i="9"/>
  <c r="I8886" i="9" s="1"/>
  <c r="K8886" i="9"/>
  <c r="J8887" i="9"/>
  <c r="I8887" i="9" s="1"/>
  <c r="K8887" i="9"/>
  <c r="I8888" i="9"/>
  <c r="J8888" i="9"/>
  <c r="K8888" i="9"/>
  <c r="J8889" i="9"/>
  <c r="I8889" i="9" s="1"/>
  <c r="K8889" i="9"/>
  <c r="I8890" i="9"/>
  <c r="J8890" i="9"/>
  <c r="K8890" i="9"/>
  <c r="J8891" i="9"/>
  <c r="I8891" i="9" s="1"/>
  <c r="K8891" i="9"/>
  <c r="I8892" i="9"/>
  <c r="J8892" i="9"/>
  <c r="K8892" i="9"/>
  <c r="I8893" i="9"/>
  <c r="J8893" i="9"/>
  <c r="K8893" i="9"/>
  <c r="I8894" i="9"/>
  <c r="J8894" i="9"/>
  <c r="K8894" i="9"/>
  <c r="J8895" i="9"/>
  <c r="I8895" i="9" s="1"/>
  <c r="K8895" i="9"/>
  <c r="I8896" i="9"/>
  <c r="J8896" i="9"/>
  <c r="K8896" i="9"/>
  <c r="J8897" i="9"/>
  <c r="I8897" i="9" s="1"/>
  <c r="K8897" i="9"/>
  <c r="I8898" i="9"/>
  <c r="J8898" i="9"/>
  <c r="K8898" i="9"/>
  <c r="J8899" i="9"/>
  <c r="I8899" i="9" s="1"/>
  <c r="K8899" i="9"/>
  <c r="J8900" i="9"/>
  <c r="I8900" i="9" s="1"/>
  <c r="K8900" i="9"/>
  <c r="I8901" i="9"/>
  <c r="J8901" i="9"/>
  <c r="K8901" i="9"/>
  <c r="I8902" i="9"/>
  <c r="J8902" i="9"/>
  <c r="K8902" i="9"/>
  <c r="J8903" i="9"/>
  <c r="I8903" i="9" s="1"/>
  <c r="K8903" i="9"/>
  <c r="I8904" i="9"/>
  <c r="J8904" i="9"/>
  <c r="K8904" i="9"/>
  <c r="J8905" i="9"/>
  <c r="I8905" i="9" s="1"/>
  <c r="K8905" i="9"/>
  <c r="J8906" i="9"/>
  <c r="I8906" i="9" s="1"/>
  <c r="K8906" i="9"/>
  <c r="J8907" i="9"/>
  <c r="I8907" i="9" s="1"/>
  <c r="K8907" i="9"/>
  <c r="J8908" i="9"/>
  <c r="I8908" i="9" s="1"/>
  <c r="K8908" i="9"/>
  <c r="J8909" i="9"/>
  <c r="I8909" i="9" s="1"/>
  <c r="K8909" i="9"/>
  <c r="I8910" i="9"/>
  <c r="J8910" i="9"/>
  <c r="K8910" i="9"/>
  <c r="J8911" i="9"/>
  <c r="I8911" i="9" s="1"/>
  <c r="K8911" i="9"/>
  <c r="J8912" i="9"/>
  <c r="I8912" i="9" s="1"/>
  <c r="K8912" i="9"/>
  <c r="J8913" i="9"/>
  <c r="I8913" i="9" s="1"/>
  <c r="K8913" i="9"/>
  <c r="I8914" i="9"/>
  <c r="J8914" i="9"/>
  <c r="K8914" i="9"/>
  <c r="J8915" i="9"/>
  <c r="I8915" i="9" s="1"/>
  <c r="K8915" i="9"/>
  <c r="I8916" i="9"/>
  <c r="J8916" i="9"/>
  <c r="K8916" i="9"/>
  <c r="I8917" i="9"/>
  <c r="J8917" i="9"/>
  <c r="K8917" i="9"/>
  <c r="J8918" i="9"/>
  <c r="I8918" i="9" s="1"/>
  <c r="K8918" i="9"/>
  <c r="J8919" i="9"/>
  <c r="I8919" i="9" s="1"/>
  <c r="K8919" i="9"/>
  <c r="I8920" i="9"/>
  <c r="J8920" i="9"/>
  <c r="K8920" i="9"/>
  <c r="J8921" i="9"/>
  <c r="I8921" i="9" s="1"/>
  <c r="K8921" i="9"/>
  <c r="J8922" i="9"/>
  <c r="I8922" i="9" s="1"/>
  <c r="K8922" i="9"/>
  <c r="J8923" i="9"/>
  <c r="I8923" i="9" s="1"/>
  <c r="K8923" i="9"/>
  <c r="J8924" i="9"/>
  <c r="I8924" i="9" s="1"/>
  <c r="K8924" i="9"/>
  <c r="J8925" i="9"/>
  <c r="I8925" i="9" s="1"/>
  <c r="K8925" i="9"/>
  <c r="J8926" i="9"/>
  <c r="I8926" i="9" s="1"/>
  <c r="K8926" i="9"/>
  <c r="J8927" i="9"/>
  <c r="I8927" i="9" s="1"/>
  <c r="K8927" i="9"/>
  <c r="J8928" i="9"/>
  <c r="I8928" i="9" s="1"/>
  <c r="K8928" i="9"/>
  <c r="J8929" i="9"/>
  <c r="I8929" i="9" s="1"/>
  <c r="K8929" i="9"/>
  <c r="J8930" i="9"/>
  <c r="I8930" i="9" s="1"/>
  <c r="K8930" i="9"/>
  <c r="J8931" i="9"/>
  <c r="I8931" i="9" s="1"/>
  <c r="K8931" i="9"/>
  <c r="J8932" i="9"/>
  <c r="I8932" i="9" s="1"/>
  <c r="K8932" i="9"/>
  <c r="J8933" i="9"/>
  <c r="I8933" i="9" s="1"/>
  <c r="K8933" i="9"/>
  <c r="I8934" i="9"/>
  <c r="J8934" i="9"/>
  <c r="K8934" i="9"/>
  <c r="J8935" i="9"/>
  <c r="I8935" i="9" s="1"/>
  <c r="K8935" i="9"/>
  <c r="J8936" i="9"/>
  <c r="I8936" i="9" s="1"/>
  <c r="K8936" i="9"/>
  <c r="J8937" i="9"/>
  <c r="I8937" i="9" s="1"/>
  <c r="K8937" i="9"/>
  <c r="I8938" i="9"/>
  <c r="J8938" i="9"/>
  <c r="K8938" i="9"/>
  <c r="J8939" i="9"/>
  <c r="I8939" i="9" s="1"/>
  <c r="K8939" i="9"/>
  <c r="J8940" i="9"/>
  <c r="I8940" i="9" s="1"/>
  <c r="K8940" i="9"/>
  <c r="I8941" i="9"/>
  <c r="J8941" i="9"/>
  <c r="K8941" i="9"/>
  <c r="J8942" i="9"/>
  <c r="I8942" i="9" s="1"/>
  <c r="K8942" i="9"/>
  <c r="J8943" i="9"/>
  <c r="I8943" i="9" s="1"/>
  <c r="K8943" i="9"/>
  <c r="I8944" i="9"/>
  <c r="J8944" i="9"/>
  <c r="K8944" i="9"/>
  <c r="J8945" i="9"/>
  <c r="I8945" i="9" s="1"/>
  <c r="K8945" i="9"/>
  <c r="I8946" i="9"/>
  <c r="J8946" i="9"/>
  <c r="K8946" i="9"/>
  <c r="J8947" i="9"/>
  <c r="I8947" i="9" s="1"/>
  <c r="K8947" i="9"/>
  <c r="I8948" i="9"/>
  <c r="J8948" i="9"/>
  <c r="K8948" i="9"/>
  <c r="I8949" i="9"/>
  <c r="J8949" i="9"/>
  <c r="K8949" i="9"/>
  <c r="I8950" i="9"/>
  <c r="J8950" i="9"/>
  <c r="K8950" i="9"/>
  <c r="J8951" i="9"/>
  <c r="I8951" i="9" s="1"/>
  <c r="K8951" i="9"/>
  <c r="I8952" i="9"/>
  <c r="J8952" i="9"/>
  <c r="K8952" i="9"/>
  <c r="J8953" i="9"/>
  <c r="I8953" i="9" s="1"/>
  <c r="K8953" i="9"/>
  <c r="I8954" i="9"/>
  <c r="J8954" i="9"/>
  <c r="K8954" i="9"/>
  <c r="J8955" i="9"/>
  <c r="I8955" i="9" s="1"/>
  <c r="K8955" i="9"/>
  <c r="I8956" i="9"/>
  <c r="J8956" i="9"/>
  <c r="K8956" i="9"/>
  <c r="I8957" i="9"/>
  <c r="J8957" i="9"/>
  <c r="K8957" i="9"/>
  <c r="I8958" i="9"/>
  <c r="J8958" i="9"/>
  <c r="K8958" i="9"/>
  <c r="J8959" i="9"/>
  <c r="I8959" i="9" s="1"/>
  <c r="K8959" i="9"/>
  <c r="I8960" i="9"/>
  <c r="J8960" i="9"/>
  <c r="K8960" i="9"/>
  <c r="J8961" i="9"/>
  <c r="I8961" i="9" s="1"/>
  <c r="K8961" i="9"/>
  <c r="I8962" i="9"/>
  <c r="J8962" i="9"/>
  <c r="K8962" i="9"/>
  <c r="J8963" i="9"/>
  <c r="I8963" i="9" s="1"/>
  <c r="K8963" i="9"/>
  <c r="J8964" i="9"/>
  <c r="I8964" i="9" s="1"/>
  <c r="K8964" i="9"/>
  <c r="I8965" i="9"/>
  <c r="J8965" i="9"/>
  <c r="K8965" i="9"/>
  <c r="I8966" i="9"/>
  <c r="J8966" i="9"/>
  <c r="K8966" i="9"/>
  <c r="J8967" i="9"/>
  <c r="I8967" i="9" s="1"/>
  <c r="K8967" i="9"/>
  <c r="I8968" i="9"/>
  <c r="J8968" i="9"/>
  <c r="K8968" i="9"/>
  <c r="J8969" i="9"/>
  <c r="I8969" i="9" s="1"/>
  <c r="K8969" i="9"/>
  <c r="J8970" i="9"/>
  <c r="I8970" i="9" s="1"/>
  <c r="K8970" i="9"/>
  <c r="J8971" i="9"/>
  <c r="I8971" i="9" s="1"/>
  <c r="K8971" i="9"/>
  <c r="I8972" i="9"/>
  <c r="J8972" i="9"/>
  <c r="K8972" i="9"/>
  <c r="J8973" i="9"/>
  <c r="I8973" i="9" s="1"/>
  <c r="K8973" i="9"/>
  <c r="I8974" i="9"/>
  <c r="J8974" i="9"/>
  <c r="K8974" i="9"/>
  <c r="J8975" i="9"/>
  <c r="I8975" i="9" s="1"/>
  <c r="K8975" i="9"/>
  <c r="J8976" i="9"/>
  <c r="I8976" i="9" s="1"/>
  <c r="K8976" i="9"/>
  <c r="J8977" i="9"/>
  <c r="I8977" i="9" s="1"/>
  <c r="K8977" i="9"/>
  <c r="I8978" i="9"/>
  <c r="J8978" i="9"/>
  <c r="K8978" i="9"/>
  <c r="J8979" i="9"/>
  <c r="I8979" i="9" s="1"/>
  <c r="K8979" i="9"/>
  <c r="J8980" i="9"/>
  <c r="I8980" i="9" s="1"/>
  <c r="K8980" i="9"/>
  <c r="I8981" i="9"/>
  <c r="J8981" i="9"/>
  <c r="K8981" i="9"/>
  <c r="J8982" i="9"/>
  <c r="I8982" i="9" s="1"/>
  <c r="K8982" i="9"/>
  <c r="J8983" i="9"/>
  <c r="I8983" i="9" s="1"/>
  <c r="K8983" i="9"/>
  <c r="I8984" i="9"/>
  <c r="J8984" i="9"/>
  <c r="K8984" i="9"/>
  <c r="J8985" i="9"/>
  <c r="I8985" i="9" s="1"/>
  <c r="K8985" i="9"/>
  <c r="J8986" i="9"/>
  <c r="I8986" i="9" s="1"/>
  <c r="K8986" i="9"/>
  <c r="J8987" i="9"/>
  <c r="I8987" i="9" s="1"/>
  <c r="K8987" i="9"/>
  <c r="J8988" i="9"/>
  <c r="I8988" i="9" s="1"/>
  <c r="K8988" i="9"/>
  <c r="I8989" i="9"/>
  <c r="J8989" i="9"/>
  <c r="K8989" i="9"/>
  <c r="I8990" i="9"/>
  <c r="J8990" i="9"/>
  <c r="K8990" i="9"/>
  <c r="J8991" i="9"/>
  <c r="I8991" i="9" s="1"/>
  <c r="K8991" i="9"/>
  <c r="I8992" i="9"/>
  <c r="J8992" i="9"/>
  <c r="K8992" i="9"/>
  <c r="J8993" i="9"/>
  <c r="I8993" i="9" s="1"/>
  <c r="K8993" i="9"/>
  <c r="J8994" i="9"/>
  <c r="I8994" i="9" s="1"/>
  <c r="K8994" i="9"/>
  <c r="J8995" i="9"/>
  <c r="I8995" i="9" s="1"/>
  <c r="K8995" i="9"/>
  <c r="J8996" i="9"/>
  <c r="I8996" i="9" s="1"/>
  <c r="K8996" i="9"/>
  <c r="J8997" i="9"/>
  <c r="I8997" i="9" s="1"/>
  <c r="K8997" i="9"/>
  <c r="J8998" i="9"/>
  <c r="I8998" i="9" s="1"/>
  <c r="K8998" i="9"/>
  <c r="J8999" i="9"/>
  <c r="I8999" i="9" s="1"/>
  <c r="K8999" i="9"/>
  <c r="J9000" i="9"/>
  <c r="I9000" i="9" s="1"/>
  <c r="K9000" i="9"/>
  <c r="J9001" i="9"/>
  <c r="I9001" i="9" s="1"/>
  <c r="K9001" i="9"/>
  <c r="J9002" i="9"/>
  <c r="I9002" i="9" s="1"/>
  <c r="K9002" i="9"/>
  <c r="J9003" i="9"/>
  <c r="I9003" i="9" s="1"/>
  <c r="K9003" i="9"/>
  <c r="I9004" i="9"/>
  <c r="J9004" i="9"/>
  <c r="K9004" i="9"/>
  <c r="J9005" i="9"/>
  <c r="I9005" i="9" s="1"/>
  <c r="K9005" i="9"/>
  <c r="J9006" i="9"/>
  <c r="I9006" i="9" s="1"/>
  <c r="K9006" i="9"/>
  <c r="J9007" i="9"/>
  <c r="I9007" i="9" s="1"/>
  <c r="K9007" i="9"/>
  <c r="J9008" i="9"/>
  <c r="I9008" i="9" s="1"/>
  <c r="K9008" i="9"/>
  <c r="J9009" i="9"/>
  <c r="I9009" i="9" s="1"/>
  <c r="K9009" i="9"/>
  <c r="I9010" i="9"/>
  <c r="J9010" i="9"/>
  <c r="K9010" i="9"/>
  <c r="J9011" i="9"/>
  <c r="I9011" i="9" s="1"/>
  <c r="K9011" i="9"/>
  <c r="I9012" i="9"/>
  <c r="J9012" i="9"/>
  <c r="K9012" i="9"/>
  <c r="I9013" i="9"/>
  <c r="J9013" i="9"/>
  <c r="K9013" i="9"/>
  <c r="J9014" i="9"/>
  <c r="I9014" i="9" s="1"/>
  <c r="K9014" i="9"/>
  <c r="J9015" i="9"/>
  <c r="I9015" i="9" s="1"/>
  <c r="K9015" i="9"/>
  <c r="I9016" i="9"/>
  <c r="J9016" i="9"/>
  <c r="K9016" i="9"/>
  <c r="J9017" i="9"/>
  <c r="I9017" i="9" s="1"/>
  <c r="K9017" i="9"/>
  <c r="I9018" i="9"/>
  <c r="J9018" i="9"/>
  <c r="K9018" i="9"/>
  <c r="J9019" i="9"/>
  <c r="I9019" i="9" s="1"/>
  <c r="K9019" i="9"/>
  <c r="J9020" i="9"/>
  <c r="I9020" i="9" s="1"/>
  <c r="K9020" i="9"/>
  <c r="I9021" i="9"/>
  <c r="J9021" i="9"/>
  <c r="K9021" i="9"/>
  <c r="I9022" i="9"/>
  <c r="J9022" i="9"/>
  <c r="K9022" i="9"/>
  <c r="J9023" i="9"/>
  <c r="I9023" i="9" s="1"/>
  <c r="K9023" i="9"/>
  <c r="I9024" i="9"/>
  <c r="J9024" i="9"/>
  <c r="K9024" i="9"/>
  <c r="J9025" i="9"/>
  <c r="I9025" i="9" s="1"/>
  <c r="K9025" i="9"/>
  <c r="J9026" i="9"/>
  <c r="I9026" i="9" s="1"/>
  <c r="K9026" i="9"/>
  <c r="J9027" i="9"/>
  <c r="I9027" i="9" s="1"/>
  <c r="K9027" i="9"/>
  <c r="I9028" i="9"/>
  <c r="J9028" i="9"/>
  <c r="K9028" i="9"/>
  <c r="J9029" i="9"/>
  <c r="I9029" i="9" s="1"/>
  <c r="K9029" i="9"/>
  <c r="I9030" i="9"/>
  <c r="J9030" i="9"/>
  <c r="K9030" i="9"/>
  <c r="J9031" i="9"/>
  <c r="I9031" i="9" s="1"/>
  <c r="K9031" i="9"/>
  <c r="J9032" i="9"/>
  <c r="I9032" i="9" s="1"/>
  <c r="K9032" i="9"/>
  <c r="J9033" i="9"/>
  <c r="I9033" i="9" s="1"/>
  <c r="K9033" i="9"/>
  <c r="I9034" i="9"/>
  <c r="J9034" i="9"/>
  <c r="K9034" i="9"/>
  <c r="J9035" i="9"/>
  <c r="I9035" i="9" s="1"/>
  <c r="K9035" i="9"/>
  <c r="J9036" i="9"/>
  <c r="I9036" i="9" s="1"/>
  <c r="K9036" i="9"/>
  <c r="I9037" i="9"/>
  <c r="J9037" i="9"/>
  <c r="K9037" i="9"/>
  <c r="J9038" i="9"/>
  <c r="I9038" i="9" s="1"/>
  <c r="K9038" i="9"/>
  <c r="J9039" i="9"/>
  <c r="I9039" i="9" s="1"/>
  <c r="K9039" i="9"/>
  <c r="I9040" i="9"/>
  <c r="J9040" i="9"/>
  <c r="K9040" i="9"/>
  <c r="J9041" i="9"/>
  <c r="I9041" i="9" s="1"/>
  <c r="K9041" i="9"/>
  <c r="J9042" i="9"/>
  <c r="I9042" i="9" s="1"/>
  <c r="K9042" i="9"/>
  <c r="J9043" i="9"/>
  <c r="I9043" i="9" s="1"/>
  <c r="K9043" i="9"/>
  <c r="I9044" i="9"/>
  <c r="J9044" i="9"/>
  <c r="K9044" i="9"/>
  <c r="J9045" i="9"/>
  <c r="I9045" i="9" s="1"/>
  <c r="K9045" i="9"/>
  <c r="I9046" i="9"/>
  <c r="J9046" i="9"/>
  <c r="K9046" i="9"/>
  <c r="J9047" i="9"/>
  <c r="I9047" i="9" s="1"/>
  <c r="K9047" i="9"/>
  <c r="J9048" i="9"/>
  <c r="I9048" i="9" s="1"/>
  <c r="K9048" i="9"/>
  <c r="J9049" i="9"/>
  <c r="I9049" i="9" s="1"/>
  <c r="K9049" i="9"/>
  <c r="I9050" i="9"/>
  <c r="J9050" i="9"/>
  <c r="K9050" i="9"/>
  <c r="J9051" i="9"/>
  <c r="I9051" i="9" s="1"/>
  <c r="K9051" i="9"/>
  <c r="J9052" i="9"/>
  <c r="I9052" i="9" s="1"/>
  <c r="K9052" i="9"/>
  <c r="I9053" i="9"/>
  <c r="J9053" i="9"/>
  <c r="K9053" i="9"/>
  <c r="J9054" i="9"/>
  <c r="I9054" i="9" s="1"/>
  <c r="K9054" i="9"/>
  <c r="J9055" i="9"/>
  <c r="I9055" i="9" s="1"/>
  <c r="K9055" i="9"/>
  <c r="I9056" i="9"/>
  <c r="J9056" i="9"/>
  <c r="K9056" i="9"/>
  <c r="J9057" i="9"/>
  <c r="I9057" i="9" s="1"/>
  <c r="K9057" i="9"/>
  <c r="J9058" i="9"/>
  <c r="I9058" i="9" s="1"/>
  <c r="K9058" i="9"/>
  <c r="J9059" i="9"/>
  <c r="I9059" i="9" s="1"/>
  <c r="K9059" i="9"/>
  <c r="J9060" i="9"/>
  <c r="I9060" i="9" s="1"/>
  <c r="K9060" i="9"/>
  <c r="J9061" i="9"/>
  <c r="I9061" i="9" s="1"/>
  <c r="K9061" i="9"/>
  <c r="I9062" i="9"/>
  <c r="J9062" i="9"/>
  <c r="K9062" i="9"/>
  <c r="J9063" i="9"/>
  <c r="I9063" i="9" s="1"/>
  <c r="K9063" i="9"/>
  <c r="J9064" i="9"/>
  <c r="I9064" i="9" s="1"/>
  <c r="K9064" i="9"/>
  <c r="J9065" i="9"/>
  <c r="I9065" i="9" s="1"/>
  <c r="K9065" i="9"/>
  <c r="J9066" i="9"/>
  <c r="I9066" i="9" s="1"/>
  <c r="K9066" i="9"/>
  <c r="J9067" i="9"/>
  <c r="I9067" i="9" s="1"/>
  <c r="K9067" i="9"/>
  <c r="I9068" i="9"/>
  <c r="J9068" i="9"/>
  <c r="K9068" i="9"/>
  <c r="J9069" i="9"/>
  <c r="I9069" i="9" s="1"/>
  <c r="K9069" i="9"/>
  <c r="J9070" i="9"/>
  <c r="I9070" i="9" s="1"/>
  <c r="K9070" i="9"/>
  <c r="J9071" i="9"/>
  <c r="I9071" i="9" s="1"/>
  <c r="K9071" i="9"/>
  <c r="J9072" i="9"/>
  <c r="I9072" i="9" s="1"/>
  <c r="K9072" i="9"/>
  <c r="J9073" i="9"/>
  <c r="I9073" i="9" s="1"/>
  <c r="K9073" i="9"/>
  <c r="I9074" i="9"/>
  <c r="J9074" i="9"/>
  <c r="K9074" i="9"/>
  <c r="J9075" i="9"/>
  <c r="I9075" i="9" s="1"/>
  <c r="K9075" i="9"/>
  <c r="I9076" i="9"/>
  <c r="J9076" i="9"/>
  <c r="K9076" i="9"/>
  <c r="I9077" i="9"/>
  <c r="J9077" i="9"/>
  <c r="K9077" i="9"/>
  <c r="J9078" i="9"/>
  <c r="I9078" i="9" s="1"/>
  <c r="K9078" i="9"/>
  <c r="J9079" i="9"/>
  <c r="I9079" i="9" s="1"/>
  <c r="K9079" i="9"/>
  <c r="I9080" i="9"/>
  <c r="J9080" i="9"/>
  <c r="K9080" i="9"/>
  <c r="J9081" i="9"/>
  <c r="I9081" i="9" s="1"/>
  <c r="K9081" i="9"/>
  <c r="I9082" i="9"/>
  <c r="J9082" i="9"/>
  <c r="K9082" i="9"/>
  <c r="J9083" i="9"/>
  <c r="I9083" i="9" s="1"/>
  <c r="K9083" i="9"/>
  <c r="J9084" i="9"/>
  <c r="I9084" i="9" s="1"/>
  <c r="K9084" i="9"/>
  <c r="I9085" i="9"/>
  <c r="J9085" i="9"/>
  <c r="K9085" i="9"/>
  <c r="I9086" i="9"/>
  <c r="J9086" i="9"/>
  <c r="K9086" i="9"/>
  <c r="J9087" i="9"/>
  <c r="I9087" i="9" s="1"/>
  <c r="K9087" i="9"/>
  <c r="I9088" i="9"/>
  <c r="J9088" i="9"/>
  <c r="K9088" i="9"/>
  <c r="J9089" i="9"/>
  <c r="I9089" i="9" s="1"/>
  <c r="K9089" i="9"/>
  <c r="J9090" i="9"/>
  <c r="I9090" i="9" s="1"/>
  <c r="K9090" i="9"/>
  <c r="J9091" i="9"/>
  <c r="I9091" i="9" s="1"/>
  <c r="K9091" i="9"/>
  <c r="I9092" i="9"/>
  <c r="J9092" i="9"/>
  <c r="K9092" i="9"/>
  <c r="J9093" i="9"/>
  <c r="I9093" i="9" s="1"/>
  <c r="K9093" i="9"/>
  <c r="I9094" i="9"/>
  <c r="J9094" i="9"/>
  <c r="K9094" i="9"/>
  <c r="J9095" i="9"/>
  <c r="I9095" i="9" s="1"/>
  <c r="K9095" i="9"/>
  <c r="J9096" i="9"/>
  <c r="I9096" i="9" s="1"/>
  <c r="K9096" i="9"/>
  <c r="J9097" i="9"/>
  <c r="I9097" i="9" s="1"/>
  <c r="K9097" i="9"/>
  <c r="I9098" i="9"/>
  <c r="J9098" i="9"/>
  <c r="K9098" i="9"/>
  <c r="J9099" i="9"/>
  <c r="I9099" i="9" s="1"/>
  <c r="K9099" i="9"/>
  <c r="J9100" i="9"/>
  <c r="I9100" i="9" s="1"/>
  <c r="K9100" i="9"/>
  <c r="I9101" i="9"/>
  <c r="J9101" i="9"/>
  <c r="K9101" i="9"/>
  <c r="J9102" i="9"/>
  <c r="I9102" i="9" s="1"/>
  <c r="K9102" i="9"/>
  <c r="J9103" i="9"/>
  <c r="I9103" i="9" s="1"/>
  <c r="K9103" i="9"/>
  <c r="I9104" i="9"/>
  <c r="J9104" i="9"/>
  <c r="K9104" i="9"/>
  <c r="J9105" i="9"/>
  <c r="I9105" i="9" s="1"/>
  <c r="K9105" i="9"/>
  <c r="J9106" i="9"/>
  <c r="I9106" i="9" s="1"/>
  <c r="K9106" i="9"/>
  <c r="J9107" i="9"/>
  <c r="I9107" i="9" s="1"/>
  <c r="K9107" i="9"/>
  <c r="I9108" i="9"/>
  <c r="J9108" i="9"/>
  <c r="K9108" i="9"/>
  <c r="J9109" i="9"/>
  <c r="I9109" i="9" s="1"/>
  <c r="K9109" i="9"/>
  <c r="I9110" i="9"/>
  <c r="J9110" i="9"/>
  <c r="K9110" i="9"/>
  <c r="J9111" i="9"/>
  <c r="I9111" i="9" s="1"/>
  <c r="K9111" i="9"/>
  <c r="J9112" i="9"/>
  <c r="I9112" i="9" s="1"/>
  <c r="K9112" i="9"/>
  <c r="J9113" i="9"/>
  <c r="I9113" i="9" s="1"/>
  <c r="K9113" i="9"/>
  <c r="I9114" i="9"/>
  <c r="J9114" i="9"/>
  <c r="K9114" i="9"/>
  <c r="J9115" i="9"/>
  <c r="I9115" i="9" s="1"/>
  <c r="K9115" i="9"/>
  <c r="J9116" i="9"/>
  <c r="I9116" i="9" s="1"/>
  <c r="K9116" i="9"/>
  <c r="I9117" i="9"/>
  <c r="J9117" i="9"/>
  <c r="K9117" i="9"/>
  <c r="J9118" i="9"/>
  <c r="I9118" i="9" s="1"/>
  <c r="K9118" i="9"/>
  <c r="J9119" i="9"/>
  <c r="I9119" i="9" s="1"/>
  <c r="K9119" i="9"/>
  <c r="I9120" i="9"/>
  <c r="J9120" i="9"/>
  <c r="K9120" i="9"/>
  <c r="J9121" i="9"/>
  <c r="I9121" i="9" s="1"/>
  <c r="K9121" i="9"/>
  <c r="J9122" i="9"/>
  <c r="I9122" i="9" s="1"/>
  <c r="K9122" i="9"/>
  <c r="J9123" i="9"/>
  <c r="I9123" i="9" s="1"/>
  <c r="K9123" i="9"/>
  <c r="J9124" i="9"/>
  <c r="I9124" i="9" s="1"/>
  <c r="K9124" i="9"/>
  <c r="J9125" i="9"/>
  <c r="I9125" i="9" s="1"/>
  <c r="K9125" i="9"/>
  <c r="I9126" i="9"/>
  <c r="J9126" i="9"/>
  <c r="K9126" i="9"/>
  <c r="J9127" i="9"/>
  <c r="I9127" i="9" s="1"/>
  <c r="K9127" i="9"/>
  <c r="J9128" i="9"/>
  <c r="I9128" i="9" s="1"/>
  <c r="K9128" i="9"/>
  <c r="J9129" i="9"/>
  <c r="I9129" i="9" s="1"/>
  <c r="K9129" i="9"/>
  <c r="J9130" i="9"/>
  <c r="I9130" i="9" s="1"/>
  <c r="K9130" i="9"/>
  <c r="J9131" i="9"/>
  <c r="I9131" i="9" s="1"/>
  <c r="K9131" i="9"/>
  <c r="I9132" i="9"/>
  <c r="J9132" i="9"/>
  <c r="K9132" i="9"/>
  <c r="J9133" i="9"/>
  <c r="I9133" i="9" s="1"/>
  <c r="K9133" i="9"/>
  <c r="J9134" i="9"/>
  <c r="I9134" i="9" s="1"/>
  <c r="K9134" i="9"/>
  <c r="J9135" i="9"/>
  <c r="I9135" i="9" s="1"/>
  <c r="K9135" i="9"/>
  <c r="J9136" i="9"/>
  <c r="I9136" i="9" s="1"/>
  <c r="K9136" i="9"/>
  <c r="J9137" i="9"/>
  <c r="I9137" i="9" s="1"/>
  <c r="K9137" i="9"/>
  <c r="I9138" i="9"/>
  <c r="J9138" i="9"/>
  <c r="K9138" i="9"/>
  <c r="J9139" i="9"/>
  <c r="I9139" i="9" s="1"/>
  <c r="K9139" i="9"/>
  <c r="I9140" i="9"/>
  <c r="J9140" i="9"/>
  <c r="K9140" i="9"/>
  <c r="I9141" i="9"/>
  <c r="J9141" i="9"/>
  <c r="K9141" i="9"/>
  <c r="J9142" i="9"/>
  <c r="I9142" i="9" s="1"/>
  <c r="K9142" i="9"/>
  <c r="J9143" i="9"/>
  <c r="I9143" i="9" s="1"/>
  <c r="K9143" i="9"/>
  <c r="I9144" i="9"/>
  <c r="J9144" i="9"/>
  <c r="K9144" i="9"/>
  <c r="J9145" i="9"/>
  <c r="I9145" i="9" s="1"/>
  <c r="K9145" i="9"/>
  <c r="I9146" i="9"/>
  <c r="J9146" i="9"/>
  <c r="K9146" i="9"/>
  <c r="J9147" i="9"/>
  <c r="I9147" i="9" s="1"/>
  <c r="K9147" i="9"/>
  <c r="J9148" i="9"/>
  <c r="I9148" i="9" s="1"/>
  <c r="K9148" i="9"/>
  <c r="I9149" i="9"/>
  <c r="J9149" i="9"/>
  <c r="K9149" i="9"/>
  <c r="I9150" i="9"/>
  <c r="J9150" i="9"/>
  <c r="K9150" i="9"/>
  <c r="J9151" i="9"/>
  <c r="I9151" i="9" s="1"/>
  <c r="K9151" i="9"/>
  <c r="I9152" i="9"/>
  <c r="J9152" i="9"/>
  <c r="K9152" i="9"/>
  <c r="J9153" i="9"/>
  <c r="I9153" i="9" s="1"/>
  <c r="K9153" i="9"/>
  <c r="J9154" i="9"/>
  <c r="I9154" i="9" s="1"/>
  <c r="K9154" i="9"/>
  <c r="J9155" i="9"/>
  <c r="I9155" i="9" s="1"/>
  <c r="K9155" i="9"/>
  <c r="I9156" i="9"/>
  <c r="J9156" i="9"/>
  <c r="K9156" i="9"/>
  <c r="J9157" i="9"/>
  <c r="I9157" i="9" s="1"/>
  <c r="K9157" i="9"/>
  <c r="I9158" i="9"/>
  <c r="J9158" i="9"/>
  <c r="K9158" i="9"/>
  <c r="J9159" i="9"/>
  <c r="I9159" i="9" s="1"/>
  <c r="K9159" i="9"/>
  <c r="J9160" i="9"/>
  <c r="I9160" i="9" s="1"/>
  <c r="K9160" i="9"/>
  <c r="J9161" i="9"/>
  <c r="I9161" i="9" s="1"/>
  <c r="K9161" i="9"/>
  <c r="I9162" i="9"/>
  <c r="J9162" i="9"/>
  <c r="K9162" i="9"/>
  <c r="J9163" i="9"/>
  <c r="I9163" i="9" s="1"/>
  <c r="K9163" i="9"/>
  <c r="J9164" i="9"/>
  <c r="I9164" i="9" s="1"/>
  <c r="K9164" i="9"/>
  <c r="I9165" i="9"/>
  <c r="J9165" i="9"/>
  <c r="K9165" i="9"/>
  <c r="J9166" i="9"/>
  <c r="I9166" i="9" s="1"/>
  <c r="K9166" i="9"/>
  <c r="J9167" i="9"/>
  <c r="I9167" i="9" s="1"/>
  <c r="K9167" i="9"/>
  <c r="I9168" i="9"/>
  <c r="J9168" i="9"/>
  <c r="K9168" i="9"/>
  <c r="J9169" i="9"/>
  <c r="I9169" i="9" s="1"/>
  <c r="K9169" i="9"/>
  <c r="J9170" i="9"/>
  <c r="I9170" i="9" s="1"/>
  <c r="K9170" i="9"/>
  <c r="J9171" i="9"/>
  <c r="I9171" i="9" s="1"/>
  <c r="K9171" i="9"/>
  <c r="I9172" i="9"/>
  <c r="J9172" i="9"/>
  <c r="K9172" i="9"/>
  <c r="J9173" i="9"/>
  <c r="I9173" i="9" s="1"/>
  <c r="K9173" i="9"/>
  <c r="I9174" i="9"/>
  <c r="J9174" i="9"/>
  <c r="K9174" i="9"/>
  <c r="J9175" i="9"/>
  <c r="I9175" i="9" s="1"/>
  <c r="K9175" i="9"/>
  <c r="J9176" i="9"/>
  <c r="I9176" i="9" s="1"/>
  <c r="K9176" i="9"/>
  <c r="J9177" i="9"/>
  <c r="I9177" i="9" s="1"/>
  <c r="K9177" i="9"/>
  <c r="I9178" i="9"/>
  <c r="J9178" i="9"/>
  <c r="K9178" i="9"/>
  <c r="J9179" i="9"/>
  <c r="I9179" i="9" s="1"/>
  <c r="K9179" i="9"/>
  <c r="J9180" i="9"/>
  <c r="I9180" i="9" s="1"/>
  <c r="K9180" i="9"/>
  <c r="I9181" i="9"/>
  <c r="J9181" i="9"/>
  <c r="K9181" i="9"/>
  <c r="J9182" i="9"/>
  <c r="I9182" i="9" s="1"/>
  <c r="K9182" i="9"/>
  <c r="J9183" i="9"/>
  <c r="I9183" i="9" s="1"/>
  <c r="K9183" i="9"/>
  <c r="I9184" i="9"/>
  <c r="J9184" i="9"/>
  <c r="K9184" i="9"/>
  <c r="J9185" i="9"/>
  <c r="I9185" i="9" s="1"/>
  <c r="K9185" i="9"/>
  <c r="J9186" i="9"/>
  <c r="I9186" i="9" s="1"/>
  <c r="K9186" i="9"/>
  <c r="J9187" i="9"/>
  <c r="I9187" i="9" s="1"/>
  <c r="K9187" i="9"/>
  <c r="J9188" i="9"/>
  <c r="I9188" i="9" s="1"/>
  <c r="K9188" i="9"/>
  <c r="J9189" i="9"/>
  <c r="I9189" i="9" s="1"/>
  <c r="K9189" i="9"/>
  <c r="I9190" i="9"/>
  <c r="J9190" i="9"/>
  <c r="K9190" i="9"/>
  <c r="J9191" i="9"/>
  <c r="I9191" i="9" s="1"/>
  <c r="K9191" i="9"/>
  <c r="J9192" i="9"/>
  <c r="I9192" i="9" s="1"/>
  <c r="K9192" i="9"/>
  <c r="J9193" i="9"/>
  <c r="I9193" i="9" s="1"/>
  <c r="K9193" i="9"/>
  <c r="J9194" i="9"/>
  <c r="I9194" i="9" s="1"/>
  <c r="K9194" i="9"/>
  <c r="J9195" i="9"/>
  <c r="I9195" i="9" s="1"/>
  <c r="K9195" i="9"/>
  <c r="I9196" i="9"/>
  <c r="J9196" i="9"/>
  <c r="K9196" i="9"/>
  <c r="J9197" i="9"/>
  <c r="I9197" i="9" s="1"/>
  <c r="K9197" i="9"/>
  <c r="J9198" i="9"/>
  <c r="I9198" i="9" s="1"/>
  <c r="K9198" i="9"/>
  <c r="J9199" i="9"/>
  <c r="I9199" i="9" s="1"/>
  <c r="K9199" i="9"/>
  <c r="J9200" i="9"/>
  <c r="I9200" i="9" s="1"/>
  <c r="K9200" i="9"/>
  <c r="J9201" i="9"/>
  <c r="I9201" i="9" s="1"/>
  <c r="K9201" i="9"/>
  <c r="I9202" i="9"/>
  <c r="J9202" i="9"/>
  <c r="K9202" i="9"/>
  <c r="J9203" i="9"/>
  <c r="I9203" i="9" s="1"/>
  <c r="K9203" i="9"/>
  <c r="I9204" i="9"/>
  <c r="J9204" i="9"/>
  <c r="K9204" i="9"/>
  <c r="I9205" i="9"/>
  <c r="J9205" i="9"/>
  <c r="K9205" i="9"/>
  <c r="J9206" i="9"/>
  <c r="I9206" i="9" s="1"/>
  <c r="K9206" i="9"/>
  <c r="J9207" i="9"/>
  <c r="I9207" i="9" s="1"/>
  <c r="K9207" i="9"/>
  <c r="I9208" i="9"/>
  <c r="J9208" i="9"/>
  <c r="K9208" i="9"/>
  <c r="J9209" i="9"/>
  <c r="I9209" i="9" s="1"/>
  <c r="K9209" i="9"/>
  <c r="I9210" i="9"/>
  <c r="J9210" i="9"/>
  <c r="K9210" i="9"/>
  <c r="J9211" i="9"/>
  <c r="I9211" i="9" s="1"/>
  <c r="K9211" i="9"/>
  <c r="J9212" i="9"/>
  <c r="I9212" i="9" s="1"/>
  <c r="K9212" i="9"/>
  <c r="I9213" i="9"/>
  <c r="J9213" i="9"/>
  <c r="K9213" i="9"/>
  <c r="I9214" i="9"/>
  <c r="J9214" i="9"/>
  <c r="K9214" i="9"/>
  <c r="J9215" i="9"/>
  <c r="I9215" i="9" s="1"/>
  <c r="K9215" i="9"/>
  <c r="I9216" i="9"/>
  <c r="J9216" i="9"/>
  <c r="K9216" i="9"/>
  <c r="J9217" i="9"/>
  <c r="I9217" i="9" s="1"/>
  <c r="K9217" i="9"/>
  <c r="J9218" i="9"/>
  <c r="I9218" i="9" s="1"/>
  <c r="K9218" i="9"/>
  <c r="J9219" i="9"/>
  <c r="I9219" i="9" s="1"/>
  <c r="K9219" i="9"/>
  <c r="I9220" i="9"/>
  <c r="J9220" i="9"/>
  <c r="K9220" i="9"/>
  <c r="J9221" i="9"/>
  <c r="I9221" i="9" s="1"/>
  <c r="K9221" i="9"/>
  <c r="I9222" i="9"/>
  <c r="J9222" i="9"/>
  <c r="K9222" i="9"/>
  <c r="J9223" i="9"/>
  <c r="I9223" i="9" s="1"/>
  <c r="K9223" i="9"/>
  <c r="J9224" i="9"/>
  <c r="I9224" i="9" s="1"/>
  <c r="K9224" i="9"/>
  <c r="J9225" i="9"/>
  <c r="I9225" i="9" s="1"/>
  <c r="K9225" i="9"/>
  <c r="I9226" i="9"/>
  <c r="J9226" i="9"/>
  <c r="K9226" i="9"/>
  <c r="J9227" i="9"/>
  <c r="I9227" i="9" s="1"/>
  <c r="K9227" i="9"/>
  <c r="J9228" i="9"/>
  <c r="I9228" i="9" s="1"/>
  <c r="K9228" i="9"/>
  <c r="I9229" i="9"/>
  <c r="J9229" i="9"/>
  <c r="K9229" i="9"/>
  <c r="J9230" i="9"/>
  <c r="I9230" i="9" s="1"/>
  <c r="K9230" i="9"/>
  <c r="J9231" i="9"/>
  <c r="I9231" i="9" s="1"/>
  <c r="K9231" i="9"/>
  <c r="I9232" i="9"/>
  <c r="J9232" i="9"/>
  <c r="K9232" i="9"/>
  <c r="J9233" i="9"/>
  <c r="I9233" i="9" s="1"/>
  <c r="K9233" i="9"/>
  <c r="J9234" i="9"/>
  <c r="I9234" i="9" s="1"/>
  <c r="K9234" i="9"/>
  <c r="J9235" i="9"/>
  <c r="I9235" i="9" s="1"/>
  <c r="K9235" i="9"/>
  <c r="I9236" i="9"/>
  <c r="J9236" i="9"/>
  <c r="K9236" i="9"/>
  <c r="J9237" i="9"/>
  <c r="I9237" i="9" s="1"/>
  <c r="K9237" i="9"/>
  <c r="I9238" i="9"/>
  <c r="J9238" i="9"/>
  <c r="K9238" i="9"/>
  <c r="J9239" i="9"/>
  <c r="I9239" i="9" s="1"/>
  <c r="K9239" i="9"/>
  <c r="J9240" i="9"/>
  <c r="I9240" i="9" s="1"/>
  <c r="K9240" i="9"/>
  <c r="J9241" i="9"/>
  <c r="I9241" i="9" s="1"/>
  <c r="K9241" i="9"/>
  <c r="I9242" i="9"/>
  <c r="J9242" i="9"/>
  <c r="K9242" i="9"/>
  <c r="J9243" i="9"/>
  <c r="I9243" i="9" s="1"/>
  <c r="K9243" i="9"/>
  <c r="J9244" i="9"/>
  <c r="I9244" i="9" s="1"/>
  <c r="K9244" i="9"/>
  <c r="I9245" i="9"/>
  <c r="J9245" i="9"/>
  <c r="K9245" i="9"/>
  <c r="J9246" i="9"/>
  <c r="I9246" i="9" s="1"/>
  <c r="K9246" i="9"/>
  <c r="J9247" i="9"/>
  <c r="I9247" i="9" s="1"/>
  <c r="K9247" i="9"/>
  <c r="I9248" i="9"/>
  <c r="J9248" i="9"/>
  <c r="K9248" i="9"/>
  <c r="J9249" i="9"/>
  <c r="I9249" i="9" s="1"/>
  <c r="K9249" i="9"/>
  <c r="J9250" i="9"/>
  <c r="I9250" i="9" s="1"/>
  <c r="K9250" i="9"/>
  <c r="J9251" i="9"/>
  <c r="I9251" i="9" s="1"/>
  <c r="K9251" i="9"/>
  <c r="J9252" i="9"/>
  <c r="I9252" i="9" s="1"/>
  <c r="K9252" i="9"/>
  <c r="J9253" i="9"/>
  <c r="I9253" i="9" s="1"/>
  <c r="K9253" i="9"/>
  <c r="I9254" i="9"/>
  <c r="J9254" i="9"/>
  <c r="K9254" i="9"/>
  <c r="J9255" i="9"/>
  <c r="I9255" i="9" s="1"/>
  <c r="K9255" i="9"/>
  <c r="J9256" i="9"/>
  <c r="I9256" i="9" s="1"/>
  <c r="K9256" i="9"/>
  <c r="J9257" i="9"/>
  <c r="I9257" i="9" s="1"/>
  <c r="K9257" i="9"/>
  <c r="J9258" i="9"/>
  <c r="I9258" i="9" s="1"/>
  <c r="K9258" i="9"/>
  <c r="J9259" i="9"/>
  <c r="I9259" i="9" s="1"/>
  <c r="K9259" i="9"/>
  <c r="I9260" i="9"/>
  <c r="J9260" i="9"/>
  <c r="K9260" i="9"/>
  <c r="J9261" i="9"/>
  <c r="I9261" i="9" s="1"/>
  <c r="K9261" i="9"/>
  <c r="J9262" i="9"/>
  <c r="I9262" i="9" s="1"/>
  <c r="K9262" i="9"/>
  <c r="J9263" i="9"/>
  <c r="I9263" i="9" s="1"/>
  <c r="K9263" i="9"/>
  <c r="J9264" i="9"/>
  <c r="I9264" i="9" s="1"/>
  <c r="K9264" i="9"/>
  <c r="J9265" i="9"/>
  <c r="I9265" i="9" s="1"/>
  <c r="K9265" i="9"/>
  <c r="I9266" i="9"/>
  <c r="J9266" i="9"/>
  <c r="K9266" i="9"/>
  <c r="J9267" i="9"/>
  <c r="I9267" i="9" s="1"/>
  <c r="K9267" i="9"/>
  <c r="I9268" i="9"/>
  <c r="J9268" i="9"/>
  <c r="K9268" i="9"/>
  <c r="I9269" i="9"/>
  <c r="J9269" i="9"/>
  <c r="K9269" i="9"/>
  <c r="J9270" i="9"/>
  <c r="I9270" i="9" s="1"/>
  <c r="K9270" i="9"/>
  <c r="J9271" i="9"/>
  <c r="I9271" i="9" s="1"/>
  <c r="K9271" i="9"/>
  <c r="I9272" i="9"/>
  <c r="J9272" i="9"/>
  <c r="K9272" i="9"/>
  <c r="J9273" i="9"/>
  <c r="I9273" i="9" s="1"/>
  <c r="K9273" i="9"/>
  <c r="I9274" i="9"/>
  <c r="J9274" i="9"/>
  <c r="K9274" i="9"/>
  <c r="J9275" i="9"/>
  <c r="I9275" i="9" s="1"/>
  <c r="K9275" i="9"/>
  <c r="J9276" i="9"/>
  <c r="I9276" i="9" s="1"/>
  <c r="K9276" i="9"/>
  <c r="I9277" i="9"/>
  <c r="J9277" i="9"/>
  <c r="K9277" i="9"/>
  <c r="I9278" i="9"/>
  <c r="J9278" i="9"/>
  <c r="K9278" i="9"/>
  <c r="J9279" i="9"/>
  <c r="I9279" i="9" s="1"/>
  <c r="K9279" i="9"/>
  <c r="I9280" i="9"/>
  <c r="J9280" i="9"/>
  <c r="K9280" i="9"/>
  <c r="J9281" i="9"/>
  <c r="I9281" i="9" s="1"/>
  <c r="K9281" i="9"/>
  <c r="J9282" i="9"/>
  <c r="I9282" i="9" s="1"/>
  <c r="K9282" i="9"/>
  <c r="J9283" i="9"/>
  <c r="I9283" i="9" s="1"/>
  <c r="K9283" i="9"/>
  <c r="I9284" i="9"/>
  <c r="J9284" i="9"/>
  <c r="K9284" i="9"/>
  <c r="J9285" i="9"/>
  <c r="I9285" i="9" s="1"/>
  <c r="K9285" i="9"/>
  <c r="I9286" i="9"/>
  <c r="J9286" i="9"/>
  <c r="K9286" i="9"/>
  <c r="J9287" i="9"/>
  <c r="I9287" i="9" s="1"/>
  <c r="K9287" i="9"/>
  <c r="J9288" i="9"/>
  <c r="I9288" i="9" s="1"/>
  <c r="K9288" i="9"/>
  <c r="J9289" i="9"/>
  <c r="I9289" i="9" s="1"/>
  <c r="K9289" i="9"/>
  <c r="I9290" i="9"/>
  <c r="J9290" i="9"/>
  <c r="K9290" i="9"/>
  <c r="J9291" i="9"/>
  <c r="I9291" i="9" s="1"/>
  <c r="K9291" i="9"/>
  <c r="J9292" i="9"/>
  <c r="I9292" i="9" s="1"/>
  <c r="K9292" i="9"/>
  <c r="I9293" i="9"/>
  <c r="J9293" i="9"/>
  <c r="K9293" i="9"/>
  <c r="J9294" i="9"/>
  <c r="I9294" i="9" s="1"/>
  <c r="K9294" i="9"/>
  <c r="J9295" i="9"/>
  <c r="I9295" i="9" s="1"/>
  <c r="K9295" i="9"/>
  <c r="I9296" i="9"/>
  <c r="J9296" i="9"/>
  <c r="K9296" i="9"/>
  <c r="J9297" i="9"/>
  <c r="I9297" i="9" s="1"/>
  <c r="K9297" i="9"/>
  <c r="J9298" i="9"/>
  <c r="I9298" i="9" s="1"/>
  <c r="K9298" i="9"/>
  <c r="J9299" i="9"/>
  <c r="I9299" i="9" s="1"/>
  <c r="K9299" i="9"/>
  <c r="I9300" i="9"/>
  <c r="J9300" i="9"/>
  <c r="K9300" i="9"/>
  <c r="J9301" i="9"/>
  <c r="I9301" i="9" s="1"/>
  <c r="K9301" i="9"/>
  <c r="I9302" i="9"/>
  <c r="J9302" i="9"/>
  <c r="K9302" i="9"/>
  <c r="J9303" i="9"/>
  <c r="I9303" i="9" s="1"/>
  <c r="K9303" i="9"/>
  <c r="J9304" i="9"/>
  <c r="I9304" i="9" s="1"/>
  <c r="K9304" i="9"/>
  <c r="J9305" i="9"/>
  <c r="I9305" i="9" s="1"/>
  <c r="K9305" i="9"/>
  <c r="I9306" i="9"/>
  <c r="J9306" i="9"/>
  <c r="K9306" i="9"/>
  <c r="J9307" i="9"/>
  <c r="I9307" i="9" s="1"/>
  <c r="K9307" i="9"/>
  <c r="J9308" i="9"/>
  <c r="I9308" i="9" s="1"/>
  <c r="K9308" i="9"/>
  <c r="I9309" i="9"/>
  <c r="J9309" i="9"/>
  <c r="K9309" i="9"/>
  <c r="J9310" i="9"/>
  <c r="I9310" i="9" s="1"/>
  <c r="K9310" i="9"/>
  <c r="J9311" i="9"/>
  <c r="I9311" i="9" s="1"/>
  <c r="K9311" i="9"/>
  <c r="I9312" i="9"/>
  <c r="J9312" i="9"/>
  <c r="K9312" i="9"/>
  <c r="J9313" i="9"/>
  <c r="I9313" i="9" s="1"/>
  <c r="K9313" i="9"/>
  <c r="J9314" i="9"/>
  <c r="I9314" i="9" s="1"/>
  <c r="K9314" i="9"/>
  <c r="J9315" i="9"/>
  <c r="I9315" i="9" s="1"/>
  <c r="K9315" i="9"/>
  <c r="J9316" i="9"/>
  <c r="I9316" i="9" s="1"/>
  <c r="K9316" i="9"/>
  <c r="J9317" i="9"/>
  <c r="I9317" i="9" s="1"/>
  <c r="K9317" i="9"/>
  <c r="I9318" i="9"/>
  <c r="J9318" i="9"/>
  <c r="K9318" i="9"/>
  <c r="J9319" i="9"/>
  <c r="I9319" i="9" s="1"/>
  <c r="K9319" i="9"/>
  <c r="J9320" i="9"/>
  <c r="I9320" i="9" s="1"/>
  <c r="K9320" i="9"/>
  <c r="J9321" i="9"/>
  <c r="I9321" i="9" s="1"/>
  <c r="K9321" i="9"/>
  <c r="J9322" i="9"/>
  <c r="I9322" i="9" s="1"/>
  <c r="K9322" i="9"/>
  <c r="J9323" i="9"/>
  <c r="I9323" i="9" s="1"/>
  <c r="K9323" i="9"/>
  <c r="I9324" i="9"/>
  <c r="J9324" i="9"/>
  <c r="K9324" i="9"/>
  <c r="J9325" i="9"/>
  <c r="I9325" i="9" s="1"/>
  <c r="K9325" i="9"/>
  <c r="J9326" i="9"/>
  <c r="I9326" i="9" s="1"/>
  <c r="K9326" i="9"/>
  <c r="J9327" i="9"/>
  <c r="I9327" i="9" s="1"/>
  <c r="K9327" i="9"/>
  <c r="J9328" i="9"/>
  <c r="I9328" i="9" s="1"/>
  <c r="K9328" i="9"/>
  <c r="J9329" i="9"/>
  <c r="I9329" i="9" s="1"/>
  <c r="K9329" i="9"/>
  <c r="I9330" i="9"/>
  <c r="J9330" i="9"/>
  <c r="K9330" i="9"/>
  <c r="J9331" i="9"/>
  <c r="I9331" i="9" s="1"/>
  <c r="K9331" i="9"/>
  <c r="I9332" i="9"/>
  <c r="J9332" i="9"/>
  <c r="K9332" i="9"/>
  <c r="I9333" i="9"/>
  <c r="J9333" i="9"/>
  <c r="K9333" i="9"/>
  <c r="J9334" i="9"/>
  <c r="I9334" i="9" s="1"/>
  <c r="K9334" i="9"/>
  <c r="J9335" i="9"/>
  <c r="I9335" i="9" s="1"/>
  <c r="K9335" i="9"/>
  <c r="I9336" i="9"/>
  <c r="J9336" i="9"/>
  <c r="K9336" i="9"/>
  <c r="J9337" i="9"/>
  <c r="I9337" i="9" s="1"/>
  <c r="K9337" i="9"/>
  <c r="I9338" i="9"/>
  <c r="J9338" i="9"/>
  <c r="K9338" i="9"/>
  <c r="J9339" i="9"/>
  <c r="I9339" i="9" s="1"/>
  <c r="K9339" i="9"/>
  <c r="J9340" i="9"/>
  <c r="I9340" i="9" s="1"/>
  <c r="K9340" i="9"/>
  <c r="I9341" i="9"/>
  <c r="J9341" i="9"/>
  <c r="K9341" i="9"/>
  <c r="I9342" i="9"/>
  <c r="J9342" i="9"/>
  <c r="K9342" i="9"/>
  <c r="J9343" i="9"/>
  <c r="I9343" i="9" s="1"/>
  <c r="K9343" i="9"/>
  <c r="I9344" i="9"/>
  <c r="J9344" i="9"/>
  <c r="K9344" i="9"/>
  <c r="J9345" i="9"/>
  <c r="I9345" i="9" s="1"/>
  <c r="K9345" i="9"/>
  <c r="J9346" i="9"/>
  <c r="I9346" i="9" s="1"/>
  <c r="K9346" i="9"/>
  <c r="J9347" i="9"/>
  <c r="I9347" i="9" s="1"/>
  <c r="K9347" i="9"/>
  <c r="I9348" i="9"/>
  <c r="J9348" i="9"/>
  <c r="K9348" i="9"/>
  <c r="J9349" i="9"/>
  <c r="I9349" i="9" s="1"/>
  <c r="K9349" i="9"/>
  <c r="I9350" i="9"/>
  <c r="J9350" i="9"/>
  <c r="K9350" i="9"/>
  <c r="J9351" i="9"/>
  <c r="I9351" i="9" s="1"/>
  <c r="K9351" i="9"/>
  <c r="J9352" i="9"/>
  <c r="I9352" i="9" s="1"/>
  <c r="K9352" i="9"/>
  <c r="J9353" i="9"/>
  <c r="I9353" i="9" s="1"/>
  <c r="K9353" i="9"/>
  <c r="I9354" i="9"/>
  <c r="J9354" i="9"/>
  <c r="K9354" i="9"/>
  <c r="J9355" i="9"/>
  <c r="I9355" i="9" s="1"/>
  <c r="K9355" i="9"/>
  <c r="J9356" i="9"/>
  <c r="I9356" i="9" s="1"/>
  <c r="K9356" i="9"/>
  <c r="I9357" i="9"/>
  <c r="J9357" i="9"/>
  <c r="K9357" i="9"/>
  <c r="J9358" i="9"/>
  <c r="I9358" i="9" s="1"/>
  <c r="K9358" i="9"/>
  <c r="J9359" i="9"/>
  <c r="I9359" i="9" s="1"/>
  <c r="K9359" i="9"/>
  <c r="I9360" i="9"/>
  <c r="J9360" i="9"/>
  <c r="K9360" i="9"/>
  <c r="J9361" i="9"/>
  <c r="I9361" i="9" s="1"/>
  <c r="K9361" i="9"/>
  <c r="J9362" i="9"/>
  <c r="I9362" i="9" s="1"/>
  <c r="K9362" i="9"/>
  <c r="J9363" i="9"/>
  <c r="I9363" i="9" s="1"/>
  <c r="K9363" i="9"/>
  <c r="I9364" i="9"/>
  <c r="J9364" i="9"/>
  <c r="K9364" i="9"/>
  <c r="J9365" i="9"/>
  <c r="I9365" i="9" s="1"/>
  <c r="K9365" i="9"/>
  <c r="I9366" i="9"/>
  <c r="J9366" i="9"/>
  <c r="K9366" i="9"/>
  <c r="J9367" i="9"/>
  <c r="I9367" i="9" s="1"/>
  <c r="K9367" i="9"/>
  <c r="J9368" i="9"/>
  <c r="I9368" i="9" s="1"/>
  <c r="K9368" i="9"/>
  <c r="J9369" i="9"/>
  <c r="I9369" i="9" s="1"/>
  <c r="K9369" i="9"/>
  <c r="I9370" i="9"/>
  <c r="J9370" i="9"/>
  <c r="K9370" i="9"/>
  <c r="J9371" i="9"/>
  <c r="I9371" i="9" s="1"/>
  <c r="K9371" i="9"/>
  <c r="J9372" i="9"/>
  <c r="I9372" i="9" s="1"/>
  <c r="K9372" i="9"/>
  <c r="I9373" i="9"/>
  <c r="J9373" i="9"/>
  <c r="K9373" i="9"/>
  <c r="J9374" i="9"/>
  <c r="I9374" i="9" s="1"/>
  <c r="K9374" i="9"/>
  <c r="J9375" i="9"/>
  <c r="I9375" i="9" s="1"/>
  <c r="K9375" i="9"/>
  <c r="I9376" i="9"/>
  <c r="J9376" i="9"/>
  <c r="K9376" i="9"/>
  <c r="J9377" i="9"/>
  <c r="I9377" i="9" s="1"/>
  <c r="K9377" i="9"/>
  <c r="J9378" i="9"/>
  <c r="I9378" i="9" s="1"/>
  <c r="K9378" i="9"/>
  <c r="J9379" i="9"/>
  <c r="I9379" i="9" s="1"/>
  <c r="K9379" i="9"/>
  <c r="J9380" i="9"/>
  <c r="I9380" i="9" s="1"/>
  <c r="K9380" i="9"/>
  <c r="J9381" i="9"/>
  <c r="I9381" i="9" s="1"/>
  <c r="K9381" i="9"/>
  <c r="I9382" i="9"/>
  <c r="J9382" i="9"/>
  <c r="K9382" i="9"/>
  <c r="J9383" i="9"/>
  <c r="I9383" i="9" s="1"/>
  <c r="K9383" i="9"/>
  <c r="J9384" i="9"/>
  <c r="I9384" i="9" s="1"/>
  <c r="K9384" i="9"/>
  <c r="J9385" i="9"/>
  <c r="I9385" i="9" s="1"/>
  <c r="K9385" i="9"/>
  <c r="J9386" i="9"/>
  <c r="I9386" i="9" s="1"/>
  <c r="K9386" i="9"/>
  <c r="J9387" i="9"/>
  <c r="I9387" i="9" s="1"/>
  <c r="K9387" i="9"/>
  <c r="I9388" i="9"/>
  <c r="J9388" i="9"/>
  <c r="K9388" i="9"/>
  <c r="J9389" i="9"/>
  <c r="I9389" i="9" s="1"/>
  <c r="K9389" i="9"/>
  <c r="J9390" i="9"/>
  <c r="I9390" i="9" s="1"/>
  <c r="K9390" i="9"/>
  <c r="J9391" i="9"/>
  <c r="I9391" i="9" s="1"/>
  <c r="K9391" i="9"/>
  <c r="J9392" i="9"/>
  <c r="I9392" i="9" s="1"/>
  <c r="K9392" i="9"/>
  <c r="J9393" i="9"/>
  <c r="I9393" i="9" s="1"/>
  <c r="K9393" i="9"/>
  <c r="I9394" i="9"/>
  <c r="J9394" i="9"/>
  <c r="K9394" i="9"/>
  <c r="J9395" i="9"/>
  <c r="I9395" i="9" s="1"/>
  <c r="K9395" i="9"/>
  <c r="I9396" i="9"/>
  <c r="J9396" i="9"/>
  <c r="K9396" i="9"/>
  <c r="I9397" i="9"/>
  <c r="J9397" i="9"/>
  <c r="K9397" i="9"/>
  <c r="J9398" i="9"/>
  <c r="I9398" i="9" s="1"/>
  <c r="K9398" i="9"/>
  <c r="J9399" i="9"/>
  <c r="I9399" i="9" s="1"/>
  <c r="K9399" i="9"/>
  <c r="I9400" i="9"/>
  <c r="J9400" i="9"/>
  <c r="K9400" i="9"/>
  <c r="J9401" i="9"/>
  <c r="I9401" i="9" s="1"/>
  <c r="K9401" i="9"/>
  <c r="I9402" i="9"/>
  <c r="J9402" i="9"/>
  <c r="K9402" i="9"/>
  <c r="J9403" i="9"/>
  <c r="I9403" i="9" s="1"/>
  <c r="K9403" i="9"/>
  <c r="J9404" i="9"/>
  <c r="I9404" i="9" s="1"/>
  <c r="K9404" i="9"/>
  <c r="I9405" i="9"/>
  <c r="J9405" i="9"/>
  <c r="K9405" i="9"/>
  <c r="I9406" i="9"/>
  <c r="J9406" i="9"/>
  <c r="K9406" i="9"/>
  <c r="J9407" i="9"/>
  <c r="I9407" i="9" s="1"/>
  <c r="K9407" i="9"/>
  <c r="I9408" i="9"/>
  <c r="J9408" i="9"/>
  <c r="K9408" i="9"/>
  <c r="J9409" i="9"/>
  <c r="I9409" i="9" s="1"/>
  <c r="K9409" i="9"/>
  <c r="J9410" i="9"/>
  <c r="I9410" i="9" s="1"/>
  <c r="K9410" i="9"/>
  <c r="J9411" i="9"/>
  <c r="I9411" i="9" s="1"/>
  <c r="K9411" i="9"/>
  <c r="I9412" i="9"/>
  <c r="J9412" i="9"/>
  <c r="K9412" i="9"/>
  <c r="J9413" i="9"/>
  <c r="I9413" i="9" s="1"/>
  <c r="K9413" i="9"/>
  <c r="I9414" i="9"/>
  <c r="J9414" i="9"/>
  <c r="K9414" i="9"/>
  <c r="J9415" i="9"/>
  <c r="I9415" i="9" s="1"/>
  <c r="K9415" i="9"/>
  <c r="J9416" i="9"/>
  <c r="I9416" i="9" s="1"/>
  <c r="K9416" i="9"/>
  <c r="J9417" i="9"/>
  <c r="I9417" i="9" s="1"/>
  <c r="K9417" i="9"/>
  <c r="I9418" i="9"/>
  <c r="J9418" i="9"/>
  <c r="K9418" i="9"/>
  <c r="J9419" i="9"/>
  <c r="I9419" i="9" s="1"/>
  <c r="K9419" i="9"/>
  <c r="J9420" i="9"/>
  <c r="I9420" i="9" s="1"/>
  <c r="K9420" i="9"/>
  <c r="I9421" i="9"/>
  <c r="J9421" i="9"/>
  <c r="K9421" i="9"/>
  <c r="J9422" i="9"/>
  <c r="I9422" i="9" s="1"/>
  <c r="K9422" i="9"/>
  <c r="J9423" i="9"/>
  <c r="I9423" i="9" s="1"/>
  <c r="K9423" i="9"/>
  <c r="I9424" i="9"/>
  <c r="J9424" i="9"/>
  <c r="K9424" i="9"/>
  <c r="J9425" i="9"/>
  <c r="I9425" i="9" s="1"/>
  <c r="K9425" i="9"/>
  <c r="J9426" i="9"/>
  <c r="I9426" i="9" s="1"/>
  <c r="K9426" i="9"/>
  <c r="J9427" i="9"/>
  <c r="I9427" i="9" s="1"/>
  <c r="K9427" i="9"/>
  <c r="I9428" i="9"/>
  <c r="J9428" i="9"/>
  <c r="K9428" i="9"/>
  <c r="J9429" i="9"/>
  <c r="I9429" i="9" s="1"/>
  <c r="K9429" i="9"/>
  <c r="I9430" i="9"/>
  <c r="J9430" i="9"/>
  <c r="K9430" i="9"/>
  <c r="J9431" i="9"/>
  <c r="I9431" i="9" s="1"/>
  <c r="K9431" i="9"/>
  <c r="J9432" i="9"/>
  <c r="I9432" i="9" s="1"/>
  <c r="K9432" i="9"/>
  <c r="J9433" i="9"/>
  <c r="I9433" i="9" s="1"/>
  <c r="K9433" i="9"/>
  <c r="I9434" i="9"/>
  <c r="J9434" i="9"/>
  <c r="K9434" i="9"/>
  <c r="J9435" i="9"/>
  <c r="I9435" i="9" s="1"/>
  <c r="K9435" i="9"/>
  <c r="J9436" i="9"/>
  <c r="I9436" i="9" s="1"/>
  <c r="K9436" i="9"/>
  <c r="I9437" i="9"/>
  <c r="J9437" i="9"/>
  <c r="K9437" i="9"/>
  <c r="J9438" i="9"/>
  <c r="I9438" i="9" s="1"/>
  <c r="K9438" i="9"/>
  <c r="J9439" i="9"/>
  <c r="I9439" i="9" s="1"/>
  <c r="K9439" i="9"/>
  <c r="I9440" i="9"/>
  <c r="J9440" i="9"/>
  <c r="K9440" i="9"/>
  <c r="J9441" i="9"/>
  <c r="I9441" i="9" s="1"/>
  <c r="K9441" i="9"/>
  <c r="J9442" i="9"/>
  <c r="I9442" i="9" s="1"/>
  <c r="K9442" i="9"/>
  <c r="J9443" i="9"/>
  <c r="I9443" i="9" s="1"/>
  <c r="K9443" i="9"/>
  <c r="J9444" i="9"/>
  <c r="I9444" i="9" s="1"/>
  <c r="K9444" i="9"/>
  <c r="J9445" i="9"/>
  <c r="I9445" i="9" s="1"/>
  <c r="K9445" i="9"/>
  <c r="I9446" i="9"/>
  <c r="J9446" i="9"/>
  <c r="K9446" i="9"/>
  <c r="J9447" i="9"/>
  <c r="I9447" i="9" s="1"/>
  <c r="K9447" i="9"/>
  <c r="J9448" i="9"/>
  <c r="I9448" i="9" s="1"/>
  <c r="K9448" i="9"/>
  <c r="J9449" i="9"/>
  <c r="I9449" i="9" s="1"/>
  <c r="K9449" i="9"/>
  <c r="J9450" i="9"/>
  <c r="I9450" i="9" s="1"/>
  <c r="K9450" i="9"/>
  <c r="J9451" i="9"/>
  <c r="I9451" i="9" s="1"/>
  <c r="K9451" i="9"/>
  <c r="I9452" i="9"/>
  <c r="J9452" i="9"/>
  <c r="K9452" i="9"/>
  <c r="J9453" i="9"/>
  <c r="I9453" i="9" s="1"/>
  <c r="K9453" i="9"/>
  <c r="J9454" i="9"/>
  <c r="I9454" i="9" s="1"/>
  <c r="K9454" i="9"/>
  <c r="J9455" i="9"/>
  <c r="I9455" i="9" s="1"/>
  <c r="K9455" i="9"/>
  <c r="J9456" i="9"/>
  <c r="I9456" i="9" s="1"/>
  <c r="K9456" i="9"/>
  <c r="J9457" i="9"/>
  <c r="I9457" i="9" s="1"/>
  <c r="K9457" i="9"/>
  <c r="I9458" i="9"/>
  <c r="J9458" i="9"/>
  <c r="K9458" i="9"/>
  <c r="J9459" i="9"/>
  <c r="I9459" i="9" s="1"/>
  <c r="K9459" i="9"/>
  <c r="I9460" i="9"/>
  <c r="J9460" i="9"/>
  <c r="K9460" i="9"/>
  <c r="I9461" i="9"/>
  <c r="J9461" i="9"/>
  <c r="K9461" i="9"/>
  <c r="J9462" i="9"/>
  <c r="I9462" i="9" s="1"/>
  <c r="K9462" i="9"/>
  <c r="J9463" i="9"/>
  <c r="I9463" i="9" s="1"/>
  <c r="K9463" i="9"/>
  <c r="I9464" i="9"/>
  <c r="J9464" i="9"/>
  <c r="K9464" i="9"/>
  <c r="J9465" i="9"/>
  <c r="I9465" i="9" s="1"/>
  <c r="K9465" i="9"/>
  <c r="I9466" i="9"/>
  <c r="J9466" i="9"/>
  <c r="K9466" i="9"/>
  <c r="J9467" i="9"/>
  <c r="I9467" i="9" s="1"/>
  <c r="K9467" i="9"/>
  <c r="J9468" i="9"/>
  <c r="I9468" i="9" s="1"/>
  <c r="K9468" i="9"/>
  <c r="I9469" i="9"/>
  <c r="J9469" i="9"/>
  <c r="K9469" i="9"/>
  <c r="I9470" i="9"/>
  <c r="J9470" i="9"/>
  <c r="K9470" i="9"/>
  <c r="J9471" i="9"/>
  <c r="I9471" i="9" s="1"/>
  <c r="K9471" i="9"/>
  <c r="I9472" i="9"/>
  <c r="J9472" i="9"/>
  <c r="K9472" i="9"/>
  <c r="J9473" i="9"/>
  <c r="I9473" i="9" s="1"/>
  <c r="K9473" i="9"/>
  <c r="J9474" i="9"/>
  <c r="I9474" i="9" s="1"/>
  <c r="K9474" i="9"/>
  <c r="J9475" i="9"/>
  <c r="I9475" i="9" s="1"/>
  <c r="K9475" i="9"/>
  <c r="I9476" i="9"/>
  <c r="J9476" i="9"/>
  <c r="K9476" i="9"/>
  <c r="J9477" i="9"/>
  <c r="I9477" i="9" s="1"/>
  <c r="K9477" i="9"/>
  <c r="I9478" i="9"/>
  <c r="J9478" i="9"/>
  <c r="K9478" i="9"/>
  <c r="J9479" i="9"/>
  <c r="I9479" i="9" s="1"/>
  <c r="K9479" i="9"/>
  <c r="J9480" i="9"/>
  <c r="I9480" i="9" s="1"/>
  <c r="K9480" i="9"/>
  <c r="J9481" i="9"/>
  <c r="I9481" i="9" s="1"/>
  <c r="K9481" i="9"/>
  <c r="I9482" i="9"/>
  <c r="J9482" i="9"/>
  <c r="K9482" i="9"/>
  <c r="J9483" i="9"/>
  <c r="I9483" i="9" s="1"/>
  <c r="K9483" i="9"/>
  <c r="J9484" i="9"/>
  <c r="I9484" i="9" s="1"/>
  <c r="K9484" i="9"/>
  <c r="I9485" i="9"/>
  <c r="J9485" i="9"/>
  <c r="K9485" i="9"/>
  <c r="J9486" i="9"/>
  <c r="I9486" i="9" s="1"/>
  <c r="K9486" i="9"/>
  <c r="J9487" i="9"/>
  <c r="I9487" i="9" s="1"/>
  <c r="K9487" i="9"/>
  <c r="I9488" i="9"/>
  <c r="J9488" i="9"/>
  <c r="K9488" i="9"/>
  <c r="J9489" i="9"/>
  <c r="I9489" i="9" s="1"/>
  <c r="K9489" i="9"/>
  <c r="J9490" i="9"/>
  <c r="I9490" i="9" s="1"/>
  <c r="K9490" i="9"/>
  <c r="J9491" i="9"/>
  <c r="I9491" i="9" s="1"/>
  <c r="K9491" i="9"/>
  <c r="I9492" i="9"/>
  <c r="J9492" i="9"/>
  <c r="K9492" i="9"/>
  <c r="J9493" i="9"/>
  <c r="I9493" i="9" s="1"/>
  <c r="K9493" i="9"/>
  <c r="I9494" i="9"/>
  <c r="J9494" i="9"/>
  <c r="K9494" i="9"/>
  <c r="J9495" i="9"/>
  <c r="I9495" i="9" s="1"/>
  <c r="K9495" i="9"/>
  <c r="J9496" i="9"/>
  <c r="I9496" i="9" s="1"/>
  <c r="K9496" i="9"/>
  <c r="J9497" i="9"/>
  <c r="I9497" i="9" s="1"/>
  <c r="K9497" i="9"/>
  <c r="I9498" i="9"/>
  <c r="J9498" i="9"/>
  <c r="K9498" i="9"/>
  <c r="J9499" i="9"/>
  <c r="I9499" i="9" s="1"/>
  <c r="K9499" i="9"/>
  <c r="J9500" i="9"/>
  <c r="I9500" i="9" s="1"/>
  <c r="K9500" i="9"/>
  <c r="I9501" i="9"/>
  <c r="J9501" i="9"/>
  <c r="K9501" i="9"/>
  <c r="J9502" i="9"/>
  <c r="I9502" i="9" s="1"/>
  <c r="K9502" i="9"/>
  <c r="J9503" i="9"/>
  <c r="I9503" i="9" s="1"/>
  <c r="K9503" i="9"/>
  <c r="I9504" i="9"/>
  <c r="J9504" i="9"/>
  <c r="K9504" i="9"/>
  <c r="J9505" i="9"/>
  <c r="I9505" i="9" s="1"/>
  <c r="K9505" i="9"/>
  <c r="J9506" i="9"/>
  <c r="I9506" i="9" s="1"/>
  <c r="K9506" i="9"/>
  <c r="J9507" i="9"/>
  <c r="I9507" i="9" s="1"/>
  <c r="K9507" i="9"/>
  <c r="J9508" i="9"/>
  <c r="I9508" i="9" s="1"/>
  <c r="K9508" i="9"/>
  <c r="J9509" i="9"/>
  <c r="I9509" i="9" s="1"/>
  <c r="K9509" i="9"/>
  <c r="I9510" i="9"/>
  <c r="J9510" i="9"/>
  <c r="K9510" i="9"/>
  <c r="J9511" i="9"/>
  <c r="I9511" i="9" s="1"/>
  <c r="K9511" i="9"/>
  <c r="J9512" i="9"/>
  <c r="I9512" i="9" s="1"/>
  <c r="K9512" i="9"/>
  <c r="J9513" i="9"/>
  <c r="I9513" i="9" s="1"/>
  <c r="K9513" i="9"/>
  <c r="J9514" i="9"/>
  <c r="I9514" i="9" s="1"/>
  <c r="K9514" i="9"/>
  <c r="J9515" i="9"/>
  <c r="I9515" i="9" s="1"/>
  <c r="K9515" i="9"/>
  <c r="I9516" i="9"/>
  <c r="J9516" i="9"/>
  <c r="K9516" i="9"/>
  <c r="J9517" i="9"/>
  <c r="I9517" i="9" s="1"/>
  <c r="K9517" i="9"/>
  <c r="J9518" i="9"/>
  <c r="I9518" i="9" s="1"/>
  <c r="K9518" i="9"/>
  <c r="J9519" i="9"/>
  <c r="I9519" i="9" s="1"/>
  <c r="K9519" i="9"/>
  <c r="J9520" i="9"/>
  <c r="I9520" i="9" s="1"/>
  <c r="K9520" i="9"/>
  <c r="J9521" i="9"/>
  <c r="I9521" i="9" s="1"/>
  <c r="K9521" i="9"/>
  <c r="I9522" i="9"/>
  <c r="J9522" i="9"/>
  <c r="K9522" i="9"/>
  <c r="J9523" i="9"/>
  <c r="I9523" i="9" s="1"/>
  <c r="K9523" i="9"/>
  <c r="I9524" i="9"/>
  <c r="J9524" i="9"/>
  <c r="K9524" i="9"/>
  <c r="I9525" i="9"/>
  <c r="J9525" i="9"/>
  <c r="K9525" i="9"/>
  <c r="J9526" i="9"/>
  <c r="I9526" i="9" s="1"/>
  <c r="K9526" i="9"/>
  <c r="J9527" i="9"/>
  <c r="I9527" i="9" s="1"/>
  <c r="K9527" i="9"/>
  <c r="I9528" i="9"/>
  <c r="J9528" i="9"/>
  <c r="K9528" i="9"/>
  <c r="J9529" i="9"/>
  <c r="I9529" i="9" s="1"/>
  <c r="K9529" i="9"/>
  <c r="I9530" i="9"/>
  <c r="J9530" i="9"/>
  <c r="K9530" i="9"/>
  <c r="J9531" i="9"/>
  <c r="I9531" i="9" s="1"/>
  <c r="K9531" i="9"/>
  <c r="J9532" i="9"/>
  <c r="I9532" i="9" s="1"/>
  <c r="K9532" i="9"/>
  <c r="I9533" i="9"/>
  <c r="J9533" i="9"/>
  <c r="K9533" i="9"/>
  <c r="I9534" i="9"/>
  <c r="J9534" i="9"/>
  <c r="K9534" i="9"/>
  <c r="J9535" i="9"/>
  <c r="I9535" i="9" s="1"/>
  <c r="K9535" i="9"/>
  <c r="I9536" i="9"/>
  <c r="J9536" i="9"/>
  <c r="K9536" i="9"/>
  <c r="J9537" i="9"/>
  <c r="I9537" i="9" s="1"/>
  <c r="K9537" i="9"/>
  <c r="J9538" i="9"/>
  <c r="I9538" i="9" s="1"/>
  <c r="K9538" i="9"/>
  <c r="J9539" i="9"/>
  <c r="I9539" i="9" s="1"/>
  <c r="K9539" i="9"/>
  <c r="I9540" i="9"/>
  <c r="J9540" i="9"/>
  <c r="K9540" i="9"/>
  <c r="J9541" i="9"/>
  <c r="I9541" i="9" s="1"/>
  <c r="K9541" i="9"/>
  <c r="I9542" i="9"/>
  <c r="J9542" i="9"/>
  <c r="K9542" i="9"/>
  <c r="J9543" i="9"/>
  <c r="I9543" i="9" s="1"/>
  <c r="K9543" i="9"/>
  <c r="J9544" i="9"/>
  <c r="I9544" i="9" s="1"/>
  <c r="K9544" i="9"/>
  <c r="J9545" i="9"/>
  <c r="I9545" i="9" s="1"/>
  <c r="K9545" i="9"/>
  <c r="I9546" i="9"/>
  <c r="J9546" i="9"/>
  <c r="K9546" i="9"/>
  <c r="J9547" i="9"/>
  <c r="I9547" i="9" s="1"/>
  <c r="K9547" i="9"/>
  <c r="J9548" i="9"/>
  <c r="I9548" i="9" s="1"/>
  <c r="K9548" i="9"/>
  <c r="I9549" i="9"/>
  <c r="J9549" i="9"/>
  <c r="K9549" i="9"/>
  <c r="J9550" i="9"/>
  <c r="I9550" i="9" s="1"/>
  <c r="K9550" i="9"/>
  <c r="J9551" i="9"/>
  <c r="I9551" i="9" s="1"/>
  <c r="K9551" i="9"/>
  <c r="I9552" i="9"/>
  <c r="J9552" i="9"/>
  <c r="K9552" i="9"/>
  <c r="J9553" i="9"/>
  <c r="I9553" i="9" s="1"/>
  <c r="K9553" i="9"/>
  <c r="J9554" i="9"/>
  <c r="I9554" i="9" s="1"/>
  <c r="K9554" i="9"/>
  <c r="J9555" i="9"/>
  <c r="I9555" i="9" s="1"/>
  <c r="K9555" i="9"/>
  <c r="I9556" i="9"/>
  <c r="J9556" i="9"/>
  <c r="K9556" i="9"/>
  <c r="J9557" i="9"/>
  <c r="I9557" i="9" s="1"/>
  <c r="K9557" i="9"/>
  <c r="I9558" i="9"/>
  <c r="J9558" i="9"/>
  <c r="K9558" i="9"/>
  <c r="J9559" i="9"/>
  <c r="I9559" i="9" s="1"/>
  <c r="K9559" i="9"/>
  <c r="J9560" i="9"/>
  <c r="I9560" i="9" s="1"/>
  <c r="K9560" i="9"/>
  <c r="J9561" i="9"/>
  <c r="I9561" i="9" s="1"/>
  <c r="K9561" i="9"/>
  <c r="I9562" i="9"/>
  <c r="J9562" i="9"/>
  <c r="K9562" i="9"/>
  <c r="J9563" i="9"/>
  <c r="I9563" i="9" s="1"/>
  <c r="K9563" i="9"/>
  <c r="J9564" i="9"/>
  <c r="I9564" i="9" s="1"/>
  <c r="K9564" i="9"/>
  <c r="I9565" i="9"/>
  <c r="J9565" i="9"/>
  <c r="K9565" i="9"/>
  <c r="J9566" i="9"/>
  <c r="I9566" i="9" s="1"/>
  <c r="K9566" i="9"/>
  <c r="J9567" i="9"/>
  <c r="I9567" i="9" s="1"/>
  <c r="K9567" i="9"/>
  <c r="I9568" i="9"/>
  <c r="J9568" i="9"/>
  <c r="K9568" i="9"/>
  <c r="J9569" i="9"/>
  <c r="I9569" i="9" s="1"/>
  <c r="K9569" i="9"/>
  <c r="J9570" i="9"/>
  <c r="I9570" i="9" s="1"/>
  <c r="K9570" i="9"/>
  <c r="J9571" i="9"/>
  <c r="I9571" i="9" s="1"/>
  <c r="K9571" i="9"/>
  <c r="J9572" i="9"/>
  <c r="I9572" i="9" s="1"/>
  <c r="K9572" i="9"/>
  <c r="J9573" i="9"/>
  <c r="I9573" i="9" s="1"/>
  <c r="K9573" i="9"/>
  <c r="I9574" i="9"/>
  <c r="J9574" i="9"/>
  <c r="K9574" i="9"/>
  <c r="J9575" i="9"/>
  <c r="I9575" i="9" s="1"/>
  <c r="K9575" i="9"/>
  <c r="J9576" i="9"/>
  <c r="I9576" i="9" s="1"/>
  <c r="K9576" i="9"/>
  <c r="J9577" i="9"/>
  <c r="I9577" i="9" s="1"/>
  <c r="K9577" i="9"/>
  <c r="J9578" i="9"/>
  <c r="I9578" i="9" s="1"/>
  <c r="K9578" i="9"/>
  <c r="J9579" i="9"/>
  <c r="I9579" i="9" s="1"/>
  <c r="K9579" i="9"/>
  <c r="I9580" i="9"/>
  <c r="J9580" i="9"/>
  <c r="K9580" i="9"/>
  <c r="J9581" i="9"/>
  <c r="I9581" i="9" s="1"/>
  <c r="K9581" i="9"/>
  <c r="J9582" i="9"/>
  <c r="I9582" i="9" s="1"/>
  <c r="K9582" i="9"/>
  <c r="J9583" i="9"/>
  <c r="I9583" i="9" s="1"/>
  <c r="K9583" i="9"/>
  <c r="J9584" i="9"/>
  <c r="I9584" i="9" s="1"/>
  <c r="K9584" i="9"/>
  <c r="J9585" i="9"/>
  <c r="I9585" i="9" s="1"/>
  <c r="K9585" i="9"/>
  <c r="I9586" i="9"/>
  <c r="J9586" i="9"/>
  <c r="K9586" i="9"/>
  <c r="J9587" i="9"/>
  <c r="I9587" i="9" s="1"/>
  <c r="K9587" i="9"/>
  <c r="I9588" i="9"/>
  <c r="J9588" i="9"/>
  <c r="K9588" i="9"/>
  <c r="I9589" i="9"/>
  <c r="J9589" i="9"/>
  <c r="K9589" i="9"/>
  <c r="J9590" i="9"/>
  <c r="I9590" i="9" s="1"/>
  <c r="K9590" i="9"/>
  <c r="J9591" i="9"/>
  <c r="I9591" i="9" s="1"/>
  <c r="K9591" i="9"/>
  <c r="I9592" i="9"/>
  <c r="J9592" i="9"/>
  <c r="K9592" i="9"/>
  <c r="J9593" i="9"/>
  <c r="I9593" i="9" s="1"/>
  <c r="K9593" i="9"/>
  <c r="I9594" i="9"/>
  <c r="J9594" i="9"/>
  <c r="K9594" i="9"/>
  <c r="J9595" i="9"/>
  <c r="I9595" i="9" s="1"/>
  <c r="K9595" i="9"/>
  <c r="J9596" i="9"/>
  <c r="I9596" i="9" s="1"/>
  <c r="K9596" i="9"/>
  <c r="I9597" i="9"/>
  <c r="J9597" i="9"/>
  <c r="K9597" i="9"/>
  <c r="I9598" i="9"/>
  <c r="J9598" i="9"/>
  <c r="K9598" i="9"/>
  <c r="J9599" i="9"/>
  <c r="I9599" i="9" s="1"/>
  <c r="K9599" i="9"/>
  <c r="I9600" i="9"/>
  <c r="J9600" i="9"/>
  <c r="K9600" i="9"/>
  <c r="J9601" i="9"/>
  <c r="I9601" i="9" s="1"/>
  <c r="K9601" i="9"/>
  <c r="J9602" i="9"/>
  <c r="I9602" i="9" s="1"/>
  <c r="K9602" i="9"/>
  <c r="J9603" i="9"/>
  <c r="I9603" i="9" s="1"/>
  <c r="K9603" i="9"/>
  <c r="I9604" i="9"/>
  <c r="J9604" i="9"/>
  <c r="K9604" i="9"/>
  <c r="J9605" i="9"/>
  <c r="I9605" i="9" s="1"/>
  <c r="K9605" i="9"/>
  <c r="I9606" i="9"/>
  <c r="J9606" i="9"/>
  <c r="K9606" i="9"/>
  <c r="J9607" i="9"/>
  <c r="I9607" i="9" s="1"/>
  <c r="K9607" i="9"/>
  <c r="J9608" i="9"/>
  <c r="I9608" i="9" s="1"/>
  <c r="K9608" i="9"/>
  <c r="J9609" i="9"/>
  <c r="I9609" i="9" s="1"/>
  <c r="K9609" i="9"/>
  <c r="I9610" i="9"/>
  <c r="J9610" i="9"/>
  <c r="K9610" i="9"/>
  <c r="J9611" i="9"/>
  <c r="I9611" i="9" s="1"/>
  <c r="K9611" i="9"/>
  <c r="J9612" i="9"/>
  <c r="I9612" i="9" s="1"/>
  <c r="K9612" i="9"/>
  <c r="I9613" i="9"/>
  <c r="J9613" i="9"/>
  <c r="K9613" i="9"/>
  <c r="J9614" i="9"/>
  <c r="I9614" i="9" s="1"/>
  <c r="K9614" i="9"/>
  <c r="J9615" i="9"/>
  <c r="I9615" i="9" s="1"/>
  <c r="K9615" i="9"/>
  <c r="I9616" i="9"/>
  <c r="J9616" i="9"/>
  <c r="K9616" i="9"/>
  <c r="J9617" i="9"/>
  <c r="I9617" i="9" s="1"/>
  <c r="K9617" i="9"/>
  <c r="J9618" i="9"/>
  <c r="I9618" i="9" s="1"/>
  <c r="K9618" i="9"/>
  <c r="J9619" i="9"/>
  <c r="I9619" i="9" s="1"/>
  <c r="K9619" i="9"/>
  <c r="I9620" i="9"/>
  <c r="J9620" i="9"/>
  <c r="K9620" i="9"/>
  <c r="J9621" i="9"/>
  <c r="I9621" i="9" s="1"/>
  <c r="K9621" i="9"/>
  <c r="I9622" i="9"/>
  <c r="J9622" i="9"/>
  <c r="K9622" i="9"/>
  <c r="J9623" i="9"/>
  <c r="I9623" i="9" s="1"/>
  <c r="K9623" i="9"/>
  <c r="J9624" i="9"/>
  <c r="I9624" i="9" s="1"/>
  <c r="K9624" i="9"/>
  <c r="J9625" i="9"/>
  <c r="I9625" i="9" s="1"/>
  <c r="K9625" i="9"/>
  <c r="I9626" i="9"/>
  <c r="J9626" i="9"/>
  <c r="K9626" i="9"/>
  <c r="J9627" i="9"/>
  <c r="I9627" i="9" s="1"/>
  <c r="K9627" i="9"/>
  <c r="J9628" i="9"/>
  <c r="I9628" i="9" s="1"/>
  <c r="K9628" i="9"/>
  <c r="I9629" i="9"/>
  <c r="J9629" i="9"/>
  <c r="K9629" i="9"/>
  <c r="J9630" i="9"/>
  <c r="I9630" i="9" s="1"/>
  <c r="K9630" i="9"/>
  <c r="J9631" i="9"/>
  <c r="I9631" i="9" s="1"/>
  <c r="K9631" i="9"/>
  <c r="I9632" i="9"/>
  <c r="J9632" i="9"/>
  <c r="K9632" i="9"/>
  <c r="J9633" i="9"/>
  <c r="I9633" i="9" s="1"/>
  <c r="K9633" i="9"/>
  <c r="J9634" i="9"/>
  <c r="I9634" i="9" s="1"/>
  <c r="K9634" i="9"/>
  <c r="J9635" i="9"/>
  <c r="I9635" i="9" s="1"/>
  <c r="K9635" i="9"/>
  <c r="J9636" i="9"/>
  <c r="I9636" i="9" s="1"/>
  <c r="K9636" i="9"/>
  <c r="J9637" i="9"/>
  <c r="I9637" i="9" s="1"/>
  <c r="K9637" i="9"/>
  <c r="I9638" i="9"/>
  <c r="J9638" i="9"/>
  <c r="K9638" i="9"/>
  <c r="J9639" i="9"/>
  <c r="I9639" i="9" s="1"/>
  <c r="K9639" i="9"/>
  <c r="J9640" i="9"/>
  <c r="I9640" i="9" s="1"/>
  <c r="K9640" i="9"/>
  <c r="J9641" i="9"/>
  <c r="I9641" i="9" s="1"/>
  <c r="K9641" i="9"/>
  <c r="J9642" i="9"/>
  <c r="I9642" i="9" s="1"/>
  <c r="K9642" i="9"/>
  <c r="J9643" i="9"/>
  <c r="I9643" i="9" s="1"/>
  <c r="K9643" i="9"/>
  <c r="I9644" i="9"/>
  <c r="J9644" i="9"/>
  <c r="K9644" i="9"/>
  <c r="J9645" i="9"/>
  <c r="I9645" i="9" s="1"/>
  <c r="K9645" i="9"/>
  <c r="J9646" i="9"/>
  <c r="I9646" i="9" s="1"/>
  <c r="K9646" i="9"/>
  <c r="J9647" i="9"/>
  <c r="I9647" i="9" s="1"/>
  <c r="K9647" i="9"/>
  <c r="J9648" i="9"/>
  <c r="I9648" i="9" s="1"/>
  <c r="K9648" i="9"/>
  <c r="J9649" i="9"/>
  <c r="I9649" i="9" s="1"/>
  <c r="K9649" i="9"/>
  <c r="I9650" i="9"/>
  <c r="J9650" i="9"/>
  <c r="K9650" i="9"/>
  <c r="J9651" i="9"/>
  <c r="I9651" i="9" s="1"/>
  <c r="K9651" i="9"/>
  <c r="I9652" i="9"/>
  <c r="J9652" i="9"/>
  <c r="K9652" i="9"/>
  <c r="I9653" i="9"/>
  <c r="J9653" i="9"/>
  <c r="K9653" i="9"/>
  <c r="J9654" i="9"/>
  <c r="I9654" i="9" s="1"/>
  <c r="K9654" i="9"/>
  <c r="J9655" i="9"/>
  <c r="I9655" i="9" s="1"/>
  <c r="K9655" i="9"/>
  <c r="I9656" i="9"/>
  <c r="J9656" i="9"/>
  <c r="K9656" i="9"/>
  <c r="J9657" i="9"/>
  <c r="I9657" i="9" s="1"/>
  <c r="K9657" i="9"/>
  <c r="I9658" i="9"/>
  <c r="J9658" i="9"/>
  <c r="K9658" i="9"/>
  <c r="J9659" i="9"/>
  <c r="I9659" i="9" s="1"/>
  <c r="K9659" i="9"/>
  <c r="J9660" i="9"/>
  <c r="I9660" i="9" s="1"/>
  <c r="K9660" i="9"/>
  <c r="I9661" i="9"/>
  <c r="J9661" i="9"/>
  <c r="K9661" i="9"/>
  <c r="I9662" i="9"/>
  <c r="J9662" i="9"/>
  <c r="K9662" i="9"/>
  <c r="J9663" i="9"/>
  <c r="I9663" i="9" s="1"/>
  <c r="K9663" i="9"/>
  <c r="I9664" i="9"/>
  <c r="J9664" i="9"/>
  <c r="K9664" i="9"/>
  <c r="J9665" i="9"/>
  <c r="I9665" i="9" s="1"/>
  <c r="K9665" i="9"/>
  <c r="J9666" i="9"/>
  <c r="I9666" i="9" s="1"/>
  <c r="K9666" i="9"/>
  <c r="J9667" i="9"/>
  <c r="I9667" i="9" s="1"/>
  <c r="K9667" i="9"/>
  <c r="I9668" i="9"/>
  <c r="J9668" i="9"/>
  <c r="K9668" i="9"/>
  <c r="J9669" i="9"/>
  <c r="I9669" i="9" s="1"/>
  <c r="K9669" i="9"/>
  <c r="I9670" i="9"/>
  <c r="J9670" i="9"/>
  <c r="K9670" i="9"/>
  <c r="J9671" i="9"/>
  <c r="I9671" i="9" s="1"/>
  <c r="K9671" i="9"/>
  <c r="J9672" i="9"/>
  <c r="I9672" i="9" s="1"/>
  <c r="K9672" i="9"/>
  <c r="J9673" i="9"/>
  <c r="I9673" i="9" s="1"/>
  <c r="K9673" i="9"/>
  <c r="I9674" i="9"/>
  <c r="J9674" i="9"/>
  <c r="K9674" i="9"/>
  <c r="J9675" i="9"/>
  <c r="I9675" i="9" s="1"/>
  <c r="K9675" i="9"/>
  <c r="J9676" i="9"/>
  <c r="I9676" i="9" s="1"/>
  <c r="K9676" i="9"/>
  <c r="I9677" i="9"/>
  <c r="J9677" i="9"/>
  <c r="K9677" i="9"/>
  <c r="J9678" i="9"/>
  <c r="I9678" i="9" s="1"/>
  <c r="K9678" i="9"/>
  <c r="J9679" i="9"/>
  <c r="I9679" i="9" s="1"/>
  <c r="K9679" i="9"/>
  <c r="I9680" i="9"/>
  <c r="J9680" i="9"/>
  <c r="K9680" i="9"/>
  <c r="J9681" i="9"/>
  <c r="I9681" i="9" s="1"/>
  <c r="K9681" i="9"/>
  <c r="J9682" i="9"/>
  <c r="I9682" i="9" s="1"/>
  <c r="K9682" i="9"/>
  <c r="J9683" i="9"/>
  <c r="I9683" i="9" s="1"/>
  <c r="K9683" i="9"/>
  <c r="I9684" i="9"/>
  <c r="J9684" i="9"/>
  <c r="K9684" i="9"/>
  <c r="J9685" i="9"/>
  <c r="I9685" i="9" s="1"/>
  <c r="K9685" i="9"/>
  <c r="I9686" i="9"/>
  <c r="J9686" i="9"/>
  <c r="K9686" i="9"/>
  <c r="J9687" i="9"/>
  <c r="I9687" i="9" s="1"/>
  <c r="K9687" i="9"/>
  <c r="J9688" i="9"/>
  <c r="I9688" i="9" s="1"/>
  <c r="K9688" i="9"/>
  <c r="J9689" i="9"/>
  <c r="I9689" i="9" s="1"/>
  <c r="K9689" i="9"/>
  <c r="I9690" i="9"/>
  <c r="J9690" i="9"/>
  <c r="K9690" i="9"/>
  <c r="J9691" i="9"/>
  <c r="I9691" i="9" s="1"/>
  <c r="K9691" i="9"/>
  <c r="J9692" i="9"/>
  <c r="I9692" i="9" s="1"/>
  <c r="K9692" i="9"/>
  <c r="I9693" i="9"/>
  <c r="J9693" i="9"/>
  <c r="K9693" i="9"/>
  <c r="J9694" i="9"/>
  <c r="I9694" i="9" s="1"/>
  <c r="K9694" i="9"/>
  <c r="J9695" i="9"/>
  <c r="I9695" i="9" s="1"/>
  <c r="K9695" i="9"/>
  <c r="I9696" i="9"/>
  <c r="J9696" i="9"/>
  <c r="K9696" i="9"/>
  <c r="J9697" i="9"/>
  <c r="I9697" i="9" s="1"/>
  <c r="K9697" i="9"/>
  <c r="J9698" i="9"/>
  <c r="I9698" i="9" s="1"/>
  <c r="K9698" i="9"/>
  <c r="J9699" i="9"/>
  <c r="I9699" i="9" s="1"/>
  <c r="K9699" i="9"/>
  <c r="J9700" i="9"/>
  <c r="I9700" i="9" s="1"/>
  <c r="K9700" i="9"/>
  <c r="J9701" i="9"/>
  <c r="I9701" i="9" s="1"/>
  <c r="K9701" i="9"/>
  <c r="I9702" i="9"/>
  <c r="J9702" i="9"/>
  <c r="K9702" i="9"/>
  <c r="J9703" i="9"/>
  <c r="I9703" i="9" s="1"/>
  <c r="K9703" i="9"/>
  <c r="J9704" i="9"/>
  <c r="I9704" i="9" s="1"/>
  <c r="K9704" i="9"/>
  <c r="J9705" i="9"/>
  <c r="I9705" i="9" s="1"/>
  <c r="K9705" i="9"/>
  <c r="J9706" i="9"/>
  <c r="I9706" i="9" s="1"/>
  <c r="K9706" i="9"/>
  <c r="J9707" i="9"/>
  <c r="I9707" i="9" s="1"/>
  <c r="K9707" i="9"/>
  <c r="I9708" i="9"/>
  <c r="J9708" i="9"/>
  <c r="K9708" i="9"/>
  <c r="J9709" i="9"/>
  <c r="I9709" i="9" s="1"/>
  <c r="K9709" i="9"/>
  <c r="J9710" i="9"/>
  <c r="I9710" i="9" s="1"/>
  <c r="K9710" i="9"/>
  <c r="J9711" i="9"/>
  <c r="I9711" i="9" s="1"/>
  <c r="K9711" i="9"/>
  <c r="J9712" i="9"/>
  <c r="I9712" i="9" s="1"/>
  <c r="K9712" i="9"/>
  <c r="J9713" i="9"/>
  <c r="I9713" i="9" s="1"/>
  <c r="K9713" i="9"/>
  <c r="I9714" i="9"/>
  <c r="J9714" i="9"/>
  <c r="K9714" i="9"/>
  <c r="J9715" i="9"/>
  <c r="I9715" i="9" s="1"/>
  <c r="K9715" i="9"/>
  <c r="I9716" i="9"/>
  <c r="J9716" i="9"/>
  <c r="K9716" i="9"/>
  <c r="I9717" i="9"/>
  <c r="J9717" i="9"/>
  <c r="K9717" i="9"/>
  <c r="J9718" i="9"/>
  <c r="I9718" i="9" s="1"/>
  <c r="K9718" i="9"/>
  <c r="J9719" i="9"/>
  <c r="I9719" i="9" s="1"/>
  <c r="K9719" i="9"/>
  <c r="I9720" i="9"/>
  <c r="J9720" i="9"/>
  <c r="K9720" i="9"/>
  <c r="J9721" i="9"/>
  <c r="I9721" i="9" s="1"/>
  <c r="K9721" i="9"/>
  <c r="I9722" i="9"/>
  <c r="J9722" i="9"/>
  <c r="K9722" i="9"/>
  <c r="J9723" i="9"/>
  <c r="I9723" i="9" s="1"/>
  <c r="K9723" i="9"/>
  <c r="J9724" i="9"/>
  <c r="I9724" i="9" s="1"/>
  <c r="K9724" i="9"/>
  <c r="I9725" i="9"/>
  <c r="J9725" i="9"/>
  <c r="K9725" i="9"/>
  <c r="I9726" i="9"/>
  <c r="J9726" i="9"/>
  <c r="K9726" i="9"/>
  <c r="J9727" i="9"/>
  <c r="I9727" i="9" s="1"/>
  <c r="K9727" i="9"/>
  <c r="I9728" i="9"/>
  <c r="J9728" i="9"/>
  <c r="K9728" i="9"/>
  <c r="J9729" i="9"/>
  <c r="I9729" i="9" s="1"/>
  <c r="K9729" i="9"/>
  <c r="J9730" i="9"/>
  <c r="I9730" i="9" s="1"/>
  <c r="K9730" i="9"/>
  <c r="J9731" i="9"/>
  <c r="I9731" i="9" s="1"/>
  <c r="K9731" i="9"/>
  <c r="I9732" i="9"/>
  <c r="J9732" i="9"/>
  <c r="K9732" i="9"/>
  <c r="J9733" i="9"/>
  <c r="I9733" i="9" s="1"/>
  <c r="K9733" i="9"/>
  <c r="I9734" i="9"/>
  <c r="J9734" i="9"/>
  <c r="K9734" i="9"/>
  <c r="J9735" i="9"/>
  <c r="I9735" i="9" s="1"/>
  <c r="K9735" i="9"/>
  <c r="J9736" i="9"/>
  <c r="I9736" i="9" s="1"/>
  <c r="K9736" i="9"/>
  <c r="J9737" i="9"/>
  <c r="I9737" i="9" s="1"/>
  <c r="K9737" i="9"/>
  <c r="I9738" i="9"/>
  <c r="J9738" i="9"/>
  <c r="K9738" i="9"/>
  <c r="J9739" i="9"/>
  <c r="I9739" i="9" s="1"/>
  <c r="K9739" i="9"/>
  <c r="J9740" i="9"/>
  <c r="I9740" i="9" s="1"/>
  <c r="K9740" i="9"/>
  <c r="I9741" i="9"/>
  <c r="J9741" i="9"/>
  <c r="K9741" i="9"/>
  <c r="J9742" i="9"/>
  <c r="I9742" i="9" s="1"/>
  <c r="K9742" i="9"/>
  <c r="J9743" i="9"/>
  <c r="I9743" i="9" s="1"/>
  <c r="K9743" i="9"/>
  <c r="I9744" i="9"/>
  <c r="J9744" i="9"/>
  <c r="K9744" i="9"/>
  <c r="J9745" i="9"/>
  <c r="I9745" i="9" s="1"/>
  <c r="K9745" i="9"/>
  <c r="J9746" i="9"/>
  <c r="I9746" i="9" s="1"/>
  <c r="K9746" i="9"/>
  <c r="J9747" i="9"/>
  <c r="I9747" i="9" s="1"/>
  <c r="K9747" i="9"/>
  <c r="I9748" i="9"/>
  <c r="J9748" i="9"/>
  <c r="K9748" i="9"/>
  <c r="J9749" i="9"/>
  <c r="I9749" i="9" s="1"/>
  <c r="K9749" i="9"/>
  <c r="I9750" i="9"/>
  <c r="J9750" i="9"/>
  <c r="K9750" i="9"/>
  <c r="J9751" i="9"/>
  <c r="I9751" i="9" s="1"/>
  <c r="K9751" i="9"/>
  <c r="J9752" i="9"/>
  <c r="I9752" i="9" s="1"/>
  <c r="K9752" i="9"/>
  <c r="J9753" i="9"/>
  <c r="I9753" i="9" s="1"/>
  <c r="K9753" i="9"/>
  <c r="I9754" i="9"/>
  <c r="J9754" i="9"/>
  <c r="K9754" i="9"/>
  <c r="J9755" i="9"/>
  <c r="I9755" i="9" s="1"/>
  <c r="K9755" i="9"/>
  <c r="J9756" i="9"/>
  <c r="I9756" i="9" s="1"/>
  <c r="K9756" i="9"/>
  <c r="I9757" i="9"/>
  <c r="J9757" i="9"/>
  <c r="K9757" i="9"/>
  <c r="J9758" i="9"/>
  <c r="I9758" i="9" s="1"/>
  <c r="K9758" i="9"/>
  <c r="J9759" i="9"/>
  <c r="I9759" i="9" s="1"/>
  <c r="K9759" i="9"/>
  <c r="I9760" i="9"/>
  <c r="J9760" i="9"/>
  <c r="K9760" i="9"/>
  <c r="J9761" i="9"/>
  <c r="I9761" i="9" s="1"/>
  <c r="K9761" i="9"/>
  <c r="J9762" i="9"/>
  <c r="I9762" i="9" s="1"/>
  <c r="K9762" i="9"/>
  <c r="J9763" i="9"/>
  <c r="I9763" i="9" s="1"/>
  <c r="K9763" i="9"/>
  <c r="J9764" i="9"/>
  <c r="I9764" i="9" s="1"/>
  <c r="K9764" i="9"/>
  <c r="J9765" i="9"/>
  <c r="I9765" i="9" s="1"/>
  <c r="K9765" i="9"/>
  <c r="I9766" i="9"/>
  <c r="J9766" i="9"/>
  <c r="K9766" i="9"/>
  <c r="J9767" i="9"/>
  <c r="I9767" i="9" s="1"/>
  <c r="K9767" i="9"/>
  <c r="J9768" i="9"/>
  <c r="I9768" i="9" s="1"/>
  <c r="K9768" i="9"/>
  <c r="J9769" i="9"/>
  <c r="I9769" i="9" s="1"/>
  <c r="K9769" i="9"/>
  <c r="J9770" i="9"/>
  <c r="I9770" i="9" s="1"/>
  <c r="K9770" i="9"/>
  <c r="J9771" i="9"/>
  <c r="I9771" i="9" s="1"/>
  <c r="K9771" i="9"/>
  <c r="I9772" i="9"/>
  <c r="J9772" i="9"/>
  <c r="K9772" i="9"/>
  <c r="J9773" i="9"/>
  <c r="I9773" i="9" s="1"/>
  <c r="K9773" i="9"/>
  <c r="J9774" i="9"/>
  <c r="I9774" i="9" s="1"/>
  <c r="K9774" i="9"/>
  <c r="J9775" i="9"/>
  <c r="I9775" i="9" s="1"/>
  <c r="K9775" i="9"/>
  <c r="J9776" i="9"/>
  <c r="I9776" i="9" s="1"/>
  <c r="K9776" i="9"/>
  <c r="J9777" i="9"/>
  <c r="I9777" i="9" s="1"/>
  <c r="K9777" i="9"/>
  <c r="I9778" i="9"/>
  <c r="J9778" i="9"/>
  <c r="K9778" i="9"/>
  <c r="J9779" i="9"/>
  <c r="I9779" i="9" s="1"/>
  <c r="K9779" i="9"/>
  <c r="I9780" i="9"/>
  <c r="J9780" i="9"/>
  <c r="K9780" i="9"/>
  <c r="I9781" i="9"/>
  <c r="J9781" i="9"/>
  <c r="K9781" i="9"/>
  <c r="J9782" i="9"/>
  <c r="I9782" i="9" s="1"/>
  <c r="K9782" i="9"/>
  <c r="J9783" i="9"/>
  <c r="I9783" i="9" s="1"/>
  <c r="K9783" i="9"/>
  <c r="I9784" i="9"/>
  <c r="J9784" i="9"/>
  <c r="K9784" i="9"/>
  <c r="J9785" i="9"/>
  <c r="I9785" i="9" s="1"/>
  <c r="K9785" i="9"/>
  <c r="I9786" i="9"/>
  <c r="J9786" i="9"/>
  <c r="K9786" i="9"/>
  <c r="J9787" i="9"/>
  <c r="I9787" i="9" s="1"/>
  <c r="K9787" i="9"/>
  <c r="J9788" i="9"/>
  <c r="I9788" i="9" s="1"/>
  <c r="K9788" i="9"/>
  <c r="I9789" i="9"/>
  <c r="J9789" i="9"/>
  <c r="K9789" i="9"/>
  <c r="I9790" i="9"/>
  <c r="J9790" i="9"/>
  <c r="K9790" i="9"/>
  <c r="J9791" i="9"/>
  <c r="I9791" i="9" s="1"/>
  <c r="K9791" i="9"/>
  <c r="I9792" i="9"/>
  <c r="J9792" i="9"/>
  <c r="K9792" i="9"/>
  <c r="J9793" i="9"/>
  <c r="I9793" i="9" s="1"/>
  <c r="K9793" i="9"/>
  <c r="J9794" i="9"/>
  <c r="I9794" i="9" s="1"/>
  <c r="K9794" i="9"/>
  <c r="J9795" i="9"/>
  <c r="I9795" i="9" s="1"/>
  <c r="K9795" i="9"/>
  <c r="I9796" i="9"/>
  <c r="J9796" i="9"/>
  <c r="K9796" i="9"/>
  <c r="J9797" i="9"/>
  <c r="I9797" i="9" s="1"/>
  <c r="K9797" i="9"/>
  <c r="I9798" i="9"/>
  <c r="J9798" i="9"/>
  <c r="K9798" i="9"/>
  <c r="J9799" i="9"/>
  <c r="I9799" i="9" s="1"/>
  <c r="K9799" i="9"/>
  <c r="J9800" i="9"/>
  <c r="I9800" i="9" s="1"/>
  <c r="K9800" i="9"/>
  <c r="J9801" i="9"/>
  <c r="I9801" i="9" s="1"/>
  <c r="K9801" i="9"/>
  <c r="I9802" i="9"/>
  <c r="J9802" i="9"/>
  <c r="K9802" i="9"/>
  <c r="J9803" i="9"/>
  <c r="I9803" i="9" s="1"/>
  <c r="K9803" i="9"/>
  <c r="J9804" i="9"/>
  <c r="I9804" i="9" s="1"/>
  <c r="K9804" i="9"/>
  <c r="I9805" i="9"/>
  <c r="J9805" i="9"/>
  <c r="K9805" i="9"/>
  <c r="J9806" i="9"/>
  <c r="I9806" i="9" s="1"/>
  <c r="K9806" i="9"/>
  <c r="J9807" i="9"/>
  <c r="I9807" i="9" s="1"/>
  <c r="K9807" i="9"/>
  <c r="I9808" i="9"/>
  <c r="J9808" i="9"/>
  <c r="K9808" i="9"/>
  <c r="J9809" i="9"/>
  <c r="I9809" i="9" s="1"/>
  <c r="K9809" i="9"/>
  <c r="J9810" i="9"/>
  <c r="I9810" i="9" s="1"/>
  <c r="K9810" i="9"/>
  <c r="J9811" i="9"/>
  <c r="I9811" i="9" s="1"/>
  <c r="K9811" i="9"/>
  <c r="I9812" i="9"/>
  <c r="J9812" i="9"/>
  <c r="K9812" i="9"/>
  <c r="J9813" i="9"/>
  <c r="I9813" i="9" s="1"/>
  <c r="K9813" i="9"/>
  <c r="I9814" i="9"/>
  <c r="J9814" i="9"/>
  <c r="K9814" i="9"/>
  <c r="J9815" i="9"/>
  <c r="I9815" i="9" s="1"/>
  <c r="K9815" i="9"/>
  <c r="J9816" i="9"/>
  <c r="I9816" i="9" s="1"/>
  <c r="K9816" i="9"/>
  <c r="J9817" i="9"/>
  <c r="I9817" i="9" s="1"/>
  <c r="K9817" i="9"/>
  <c r="I9818" i="9"/>
  <c r="J9818" i="9"/>
  <c r="K9818" i="9"/>
  <c r="J9819" i="9"/>
  <c r="I9819" i="9" s="1"/>
  <c r="K9819" i="9"/>
  <c r="J9820" i="9"/>
  <c r="I9820" i="9" s="1"/>
  <c r="K9820" i="9"/>
  <c r="I9821" i="9"/>
  <c r="J9821" i="9"/>
  <c r="K9821" i="9"/>
  <c r="J9822" i="9"/>
  <c r="I9822" i="9" s="1"/>
  <c r="K9822" i="9"/>
  <c r="J9823" i="9"/>
  <c r="I9823" i="9" s="1"/>
  <c r="K9823" i="9"/>
  <c r="I9824" i="9"/>
  <c r="J9824" i="9"/>
  <c r="K9824" i="9"/>
  <c r="J9825" i="9"/>
  <c r="I9825" i="9" s="1"/>
  <c r="K9825" i="9"/>
  <c r="J9826" i="9"/>
  <c r="I9826" i="9" s="1"/>
  <c r="K9826" i="9"/>
  <c r="J9827" i="9"/>
  <c r="I9827" i="9" s="1"/>
  <c r="K9827" i="9"/>
  <c r="J9828" i="9"/>
  <c r="I9828" i="9" s="1"/>
  <c r="K9828" i="9"/>
  <c r="J9829" i="9"/>
  <c r="I9829" i="9" s="1"/>
  <c r="K9829" i="9"/>
  <c r="I9830" i="9"/>
  <c r="J9830" i="9"/>
  <c r="K9830" i="9"/>
  <c r="J9831" i="9"/>
  <c r="I9831" i="9" s="1"/>
  <c r="K9831" i="9"/>
  <c r="J9832" i="9"/>
  <c r="I9832" i="9" s="1"/>
  <c r="K9832" i="9"/>
  <c r="J9833" i="9"/>
  <c r="I9833" i="9" s="1"/>
  <c r="K9833" i="9"/>
  <c r="J9834" i="9"/>
  <c r="I9834" i="9" s="1"/>
  <c r="K9834" i="9"/>
  <c r="J9835" i="9"/>
  <c r="I9835" i="9" s="1"/>
  <c r="K9835" i="9"/>
  <c r="I9836" i="9"/>
  <c r="J9836" i="9"/>
  <c r="K9836" i="9"/>
  <c r="J9837" i="9"/>
  <c r="I9837" i="9" s="1"/>
  <c r="K9837" i="9"/>
  <c r="J9838" i="9"/>
  <c r="I9838" i="9" s="1"/>
  <c r="K9838" i="9"/>
  <c r="J9839" i="9"/>
  <c r="I9839" i="9" s="1"/>
  <c r="K9839" i="9"/>
  <c r="J9840" i="9"/>
  <c r="I9840" i="9" s="1"/>
  <c r="K9840" i="9"/>
  <c r="J9841" i="9"/>
  <c r="I9841" i="9" s="1"/>
  <c r="K9841" i="9"/>
  <c r="I9842" i="9"/>
  <c r="J9842" i="9"/>
  <c r="K9842" i="9"/>
  <c r="J9843" i="9"/>
  <c r="I9843" i="9" s="1"/>
  <c r="K9843" i="9"/>
  <c r="I9844" i="9"/>
  <c r="J9844" i="9"/>
  <c r="K9844" i="9"/>
  <c r="I9845" i="9"/>
  <c r="J9845" i="9"/>
  <c r="K9845" i="9"/>
  <c r="J9846" i="9"/>
  <c r="I9846" i="9" s="1"/>
  <c r="K9846" i="9"/>
  <c r="J9847" i="9"/>
  <c r="I9847" i="9" s="1"/>
  <c r="K9847" i="9"/>
  <c r="I9848" i="9"/>
  <c r="J9848" i="9"/>
  <c r="K9848" i="9"/>
  <c r="J9849" i="9"/>
  <c r="I9849" i="9" s="1"/>
  <c r="K9849" i="9"/>
  <c r="I9850" i="9"/>
  <c r="J9850" i="9"/>
  <c r="K9850" i="9"/>
  <c r="J9851" i="9"/>
  <c r="I9851" i="9" s="1"/>
  <c r="K9851" i="9"/>
  <c r="J9852" i="9"/>
  <c r="I9852" i="9" s="1"/>
  <c r="K9852" i="9"/>
  <c r="I9853" i="9"/>
  <c r="J9853" i="9"/>
  <c r="K9853" i="9"/>
  <c r="I9854" i="9"/>
  <c r="J9854" i="9"/>
  <c r="K9854" i="9"/>
  <c r="J9855" i="9"/>
  <c r="I9855" i="9" s="1"/>
  <c r="K9855" i="9"/>
  <c r="I9856" i="9"/>
  <c r="J9856" i="9"/>
  <c r="K9856" i="9"/>
  <c r="J9857" i="9"/>
  <c r="I9857" i="9" s="1"/>
  <c r="K9857" i="9"/>
  <c r="J9858" i="9"/>
  <c r="I9858" i="9" s="1"/>
  <c r="K9858" i="9"/>
  <c r="J9859" i="9"/>
  <c r="I9859" i="9" s="1"/>
  <c r="K9859" i="9"/>
  <c r="I9860" i="9"/>
  <c r="J9860" i="9"/>
  <c r="K9860" i="9"/>
  <c r="J9861" i="9"/>
  <c r="I9861" i="9" s="1"/>
  <c r="K9861" i="9"/>
  <c r="I9862" i="9"/>
  <c r="J9862" i="9"/>
  <c r="K9862" i="9"/>
  <c r="J9863" i="9"/>
  <c r="I9863" i="9" s="1"/>
  <c r="K9863" i="9"/>
  <c r="J9864" i="9"/>
  <c r="I9864" i="9" s="1"/>
  <c r="K9864" i="9"/>
  <c r="J9865" i="9"/>
  <c r="I9865" i="9" s="1"/>
  <c r="K9865" i="9"/>
  <c r="I9866" i="9"/>
  <c r="J9866" i="9"/>
  <c r="K9866" i="9"/>
  <c r="J9867" i="9"/>
  <c r="I9867" i="9" s="1"/>
  <c r="K9867" i="9"/>
  <c r="J9868" i="9"/>
  <c r="I9868" i="9" s="1"/>
  <c r="K9868" i="9"/>
  <c r="I9869" i="9"/>
  <c r="J9869" i="9"/>
  <c r="K9869" i="9"/>
  <c r="J9870" i="9"/>
  <c r="I9870" i="9" s="1"/>
  <c r="K9870" i="9"/>
  <c r="J9871" i="9"/>
  <c r="I9871" i="9" s="1"/>
  <c r="K9871" i="9"/>
  <c r="I9872" i="9"/>
  <c r="J9872" i="9"/>
  <c r="K9872" i="9"/>
  <c r="J9873" i="9"/>
  <c r="I9873" i="9" s="1"/>
  <c r="K9873" i="9"/>
  <c r="J9874" i="9"/>
  <c r="I9874" i="9" s="1"/>
  <c r="K9874" i="9"/>
  <c r="J9875" i="9"/>
  <c r="I9875" i="9" s="1"/>
  <c r="K9875" i="9"/>
  <c r="I9876" i="9"/>
  <c r="J9876" i="9"/>
  <c r="K9876" i="9"/>
  <c r="J9877" i="9"/>
  <c r="I9877" i="9" s="1"/>
  <c r="K9877" i="9"/>
  <c r="I9878" i="9"/>
  <c r="J9878" i="9"/>
  <c r="K9878" i="9"/>
  <c r="J9879" i="9"/>
  <c r="I9879" i="9" s="1"/>
  <c r="K9879" i="9"/>
  <c r="J9880" i="9"/>
  <c r="I9880" i="9" s="1"/>
  <c r="K9880" i="9"/>
  <c r="J9881" i="9"/>
  <c r="I9881" i="9" s="1"/>
  <c r="K9881" i="9"/>
  <c r="I9882" i="9"/>
  <c r="J9882" i="9"/>
  <c r="K9882" i="9"/>
  <c r="J9883" i="9"/>
  <c r="I9883" i="9" s="1"/>
  <c r="K9883" i="9"/>
  <c r="J9884" i="9"/>
  <c r="I9884" i="9" s="1"/>
  <c r="K9884" i="9"/>
  <c r="I9885" i="9"/>
  <c r="J9885" i="9"/>
  <c r="K9885" i="9"/>
  <c r="J9886" i="9"/>
  <c r="I9886" i="9" s="1"/>
  <c r="K9886" i="9"/>
  <c r="J9887" i="9"/>
  <c r="I9887" i="9" s="1"/>
  <c r="K9887" i="9"/>
  <c r="I9888" i="9"/>
  <c r="J9888" i="9"/>
  <c r="K9888" i="9"/>
  <c r="J9889" i="9"/>
  <c r="I9889" i="9" s="1"/>
  <c r="K9889" i="9"/>
  <c r="J9890" i="9"/>
  <c r="I9890" i="9" s="1"/>
  <c r="K9890" i="9"/>
  <c r="J9891" i="9"/>
  <c r="I9891" i="9" s="1"/>
  <c r="K9891" i="9"/>
  <c r="J9892" i="9"/>
  <c r="I9892" i="9" s="1"/>
  <c r="K9892" i="9"/>
  <c r="J9893" i="9"/>
  <c r="I9893" i="9" s="1"/>
  <c r="K9893" i="9"/>
  <c r="I9894" i="9"/>
  <c r="J9894" i="9"/>
  <c r="K9894" i="9"/>
  <c r="J9895" i="9"/>
  <c r="I9895" i="9" s="1"/>
  <c r="K9895" i="9"/>
  <c r="J9896" i="9"/>
  <c r="I9896" i="9" s="1"/>
  <c r="K9896" i="9"/>
  <c r="J9897" i="9"/>
  <c r="I9897" i="9" s="1"/>
  <c r="K9897" i="9"/>
  <c r="J9898" i="9"/>
  <c r="I9898" i="9" s="1"/>
  <c r="K9898" i="9"/>
  <c r="J9899" i="9"/>
  <c r="I9899" i="9" s="1"/>
  <c r="K9899" i="9"/>
  <c r="I9900" i="9"/>
  <c r="J9900" i="9"/>
  <c r="K9900" i="9"/>
  <c r="J9901" i="9"/>
  <c r="I9901" i="9" s="1"/>
  <c r="K9901" i="9"/>
  <c r="J9902" i="9"/>
  <c r="I9902" i="9" s="1"/>
  <c r="K9902" i="9"/>
  <c r="J9903" i="9"/>
  <c r="I9903" i="9" s="1"/>
  <c r="K9903" i="9"/>
  <c r="J9904" i="9"/>
  <c r="I9904" i="9" s="1"/>
  <c r="K9904" i="9"/>
  <c r="J9905" i="9"/>
  <c r="I9905" i="9" s="1"/>
  <c r="K9905" i="9"/>
  <c r="I9906" i="9"/>
  <c r="J9906" i="9"/>
  <c r="K9906" i="9"/>
  <c r="J9907" i="9"/>
  <c r="I9907" i="9" s="1"/>
  <c r="K9907" i="9"/>
  <c r="I9908" i="9"/>
  <c r="J9908" i="9"/>
  <c r="K9908" i="9"/>
  <c r="I9909" i="9"/>
  <c r="J9909" i="9"/>
  <c r="K9909" i="9"/>
  <c r="J9910" i="9"/>
  <c r="I9910" i="9" s="1"/>
  <c r="K9910" i="9"/>
  <c r="J9911" i="9"/>
  <c r="I9911" i="9" s="1"/>
  <c r="K9911" i="9"/>
  <c r="I9912" i="9"/>
  <c r="J9912" i="9"/>
  <c r="K9912" i="9"/>
  <c r="J9913" i="9"/>
  <c r="I9913" i="9" s="1"/>
  <c r="K9913" i="9"/>
  <c r="I9914" i="9"/>
  <c r="J9914" i="9"/>
  <c r="K9914" i="9"/>
  <c r="J9915" i="9"/>
  <c r="I9915" i="9" s="1"/>
  <c r="K9915" i="9"/>
  <c r="J9916" i="9"/>
  <c r="I9916" i="9" s="1"/>
  <c r="K9916" i="9"/>
  <c r="I9917" i="9"/>
  <c r="J9917" i="9"/>
  <c r="K9917" i="9"/>
  <c r="I9918" i="9"/>
  <c r="J9918" i="9"/>
  <c r="K9918" i="9"/>
  <c r="J9919" i="9"/>
  <c r="I9919" i="9" s="1"/>
  <c r="K9919" i="9"/>
  <c r="I9920" i="9"/>
  <c r="J9920" i="9"/>
  <c r="K9920" i="9"/>
  <c r="J9921" i="9"/>
  <c r="I9921" i="9" s="1"/>
  <c r="K9921" i="9"/>
  <c r="J9922" i="9"/>
  <c r="I9922" i="9" s="1"/>
  <c r="K9922" i="9"/>
  <c r="J9923" i="9"/>
  <c r="I9923" i="9" s="1"/>
  <c r="K9923" i="9"/>
  <c r="I9924" i="9"/>
  <c r="J9924" i="9"/>
  <c r="K9924" i="9"/>
  <c r="J9925" i="9"/>
  <c r="I9925" i="9" s="1"/>
  <c r="K9925" i="9"/>
  <c r="I9926" i="9"/>
  <c r="J9926" i="9"/>
  <c r="K9926" i="9"/>
  <c r="J9927" i="9"/>
  <c r="I9927" i="9" s="1"/>
  <c r="K9927" i="9"/>
  <c r="J9928" i="9"/>
  <c r="I9928" i="9" s="1"/>
  <c r="K9928" i="9"/>
  <c r="J9929" i="9"/>
  <c r="I9929" i="9" s="1"/>
  <c r="K9929" i="9"/>
  <c r="I9930" i="9"/>
  <c r="J9930" i="9"/>
  <c r="K9930" i="9"/>
  <c r="J9931" i="9"/>
  <c r="I9931" i="9" s="1"/>
  <c r="K9931" i="9"/>
  <c r="J9932" i="9"/>
  <c r="I9932" i="9" s="1"/>
  <c r="K9932" i="9"/>
  <c r="I9933" i="9"/>
  <c r="J9933" i="9"/>
  <c r="K9933" i="9"/>
  <c r="J9934" i="9"/>
  <c r="I9934" i="9" s="1"/>
  <c r="K9934" i="9"/>
  <c r="J9935" i="9"/>
  <c r="I9935" i="9" s="1"/>
  <c r="K9935" i="9"/>
  <c r="I9936" i="9"/>
  <c r="J9936" i="9"/>
  <c r="K9936" i="9"/>
  <c r="J9937" i="9"/>
  <c r="I9937" i="9" s="1"/>
  <c r="K9937" i="9"/>
  <c r="J9938" i="9"/>
  <c r="I9938" i="9" s="1"/>
  <c r="K9938" i="9"/>
  <c r="J9939" i="9"/>
  <c r="I9939" i="9" s="1"/>
  <c r="K9939" i="9"/>
  <c r="I9940" i="9"/>
  <c r="J9940" i="9"/>
  <c r="K9940" i="9"/>
  <c r="J9941" i="9"/>
  <c r="I9941" i="9" s="1"/>
  <c r="K9941" i="9"/>
  <c r="I9942" i="9"/>
  <c r="J9942" i="9"/>
  <c r="K9942" i="9"/>
  <c r="J9943" i="9"/>
  <c r="I9943" i="9" s="1"/>
  <c r="K9943" i="9"/>
  <c r="J9944" i="9"/>
  <c r="I9944" i="9" s="1"/>
  <c r="K9944" i="9"/>
  <c r="J9945" i="9"/>
  <c r="I9945" i="9" s="1"/>
  <c r="K9945" i="9"/>
  <c r="I9946" i="9"/>
  <c r="J9946" i="9"/>
  <c r="K9946" i="9"/>
  <c r="J9947" i="9"/>
  <c r="I9947" i="9" s="1"/>
  <c r="K9947" i="9"/>
  <c r="J9948" i="9"/>
  <c r="I9948" i="9" s="1"/>
  <c r="K9948" i="9"/>
  <c r="I9949" i="9"/>
  <c r="J9949" i="9"/>
  <c r="K9949" i="9"/>
  <c r="J9950" i="9"/>
  <c r="I9950" i="9" s="1"/>
  <c r="K9950" i="9"/>
  <c r="J9951" i="9"/>
  <c r="I9951" i="9" s="1"/>
  <c r="K9951" i="9"/>
  <c r="I9952" i="9"/>
  <c r="J9952" i="9"/>
  <c r="K9952" i="9"/>
  <c r="J9953" i="9"/>
  <c r="I9953" i="9" s="1"/>
  <c r="K9953" i="9"/>
  <c r="J9954" i="9"/>
  <c r="I9954" i="9" s="1"/>
  <c r="K9954" i="9"/>
  <c r="J9955" i="9"/>
  <c r="I9955" i="9" s="1"/>
  <c r="K9955" i="9"/>
  <c r="J9956" i="9"/>
  <c r="I9956" i="9" s="1"/>
  <c r="K9956" i="9"/>
  <c r="J9957" i="9"/>
  <c r="I9957" i="9" s="1"/>
  <c r="K9957" i="9"/>
  <c r="I9958" i="9"/>
  <c r="J9958" i="9"/>
  <c r="K9958" i="9"/>
  <c r="J9959" i="9"/>
  <c r="I9959" i="9" s="1"/>
  <c r="K9959" i="9"/>
  <c r="J9960" i="9"/>
  <c r="I9960" i="9" s="1"/>
  <c r="K9960" i="9"/>
  <c r="J9961" i="9"/>
  <c r="I9961" i="9" s="1"/>
  <c r="K9961" i="9"/>
  <c r="J9962" i="9"/>
  <c r="I9962" i="9" s="1"/>
  <c r="K9962" i="9"/>
  <c r="J9963" i="9"/>
  <c r="I9963" i="9" s="1"/>
  <c r="K9963" i="9"/>
  <c r="I9964" i="9"/>
  <c r="J9964" i="9"/>
  <c r="K9964" i="9"/>
  <c r="J9965" i="9"/>
  <c r="I9965" i="9" s="1"/>
  <c r="K9965" i="9"/>
  <c r="J9966" i="9"/>
  <c r="I9966" i="9" s="1"/>
  <c r="K9966" i="9"/>
  <c r="J9967" i="9"/>
  <c r="I9967" i="9" s="1"/>
  <c r="K9967" i="9"/>
  <c r="J9968" i="9"/>
  <c r="I9968" i="9" s="1"/>
  <c r="K9968" i="9"/>
  <c r="J9969" i="9"/>
  <c r="I9969" i="9" s="1"/>
  <c r="K9969" i="9"/>
  <c r="I9970" i="9"/>
  <c r="J9970" i="9"/>
  <c r="K9970" i="9"/>
  <c r="J9971" i="9"/>
  <c r="I9971" i="9" s="1"/>
  <c r="K9971" i="9"/>
  <c r="I9972" i="9"/>
  <c r="J9972" i="9"/>
  <c r="K9972" i="9"/>
  <c r="I9973" i="9"/>
  <c r="J9973" i="9"/>
  <c r="K9973" i="9"/>
  <c r="J9974" i="9"/>
  <c r="I9974" i="9" s="1"/>
  <c r="K9974" i="9"/>
  <c r="J9975" i="9"/>
  <c r="I9975" i="9" s="1"/>
  <c r="K9975" i="9"/>
  <c r="I9976" i="9"/>
  <c r="J9976" i="9"/>
  <c r="K9976" i="9"/>
  <c r="J9977" i="9"/>
  <c r="I9977" i="9" s="1"/>
  <c r="K9977" i="9"/>
  <c r="I9978" i="9"/>
  <c r="J9978" i="9"/>
  <c r="K9978" i="9"/>
  <c r="J9979" i="9"/>
  <c r="I9979" i="9" s="1"/>
  <c r="K9979" i="9"/>
  <c r="J9980" i="9"/>
  <c r="I9980" i="9" s="1"/>
  <c r="K9980" i="9"/>
  <c r="I9981" i="9"/>
  <c r="J9981" i="9"/>
  <c r="K9981" i="9"/>
  <c r="I9982" i="9"/>
  <c r="J9982" i="9"/>
  <c r="K9982" i="9"/>
  <c r="J9983" i="9"/>
  <c r="I9983" i="9" s="1"/>
  <c r="K9983" i="9"/>
  <c r="I9984" i="9"/>
  <c r="J9984" i="9"/>
  <c r="K9984" i="9"/>
  <c r="J9985" i="9"/>
  <c r="I9985" i="9" s="1"/>
  <c r="K9985" i="9"/>
  <c r="J9986" i="9"/>
  <c r="I9986" i="9" s="1"/>
  <c r="K9986" i="9"/>
  <c r="J9987" i="9"/>
  <c r="I9987" i="9" s="1"/>
  <c r="K9987" i="9"/>
  <c r="J9988" i="9"/>
  <c r="I9988" i="9" s="1"/>
  <c r="K9988" i="9"/>
  <c r="J9989" i="9"/>
  <c r="I9989" i="9" s="1"/>
  <c r="K9989" i="9"/>
  <c r="I9990" i="9"/>
  <c r="J9990" i="9"/>
  <c r="K9990" i="9"/>
  <c r="J9991" i="9"/>
  <c r="I9991" i="9" s="1"/>
  <c r="K9991" i="9"/>
  <c r="J9992" i="9"/>
  <c r="I9992" i="9" s="1"/>
  <c r="K9992" i="9"/>
  <c r="J9993" i="9"/>
  <c r="I9993" i="9" s="1"/>
  <c r="K9993" i="9"/>
  <c r="J9994" i="9"/>
  <c r="I9994" i="9" s="1"/>
  <c r="K9994" i="9"/>
  <c r="J9995" i="9"/>
  <c r="I9995" i="9" s="1"/>
  <c r="K9995" i="9"/>
  <c r="I9996" i="9"/>
  <c r="J9996" i="9"/>
  <c r="K9996" i="9"/>
  <c r="J9997" i="9"/>
  <c r="I9997" i="9" s="1"/>
  <c r="K9997" i="9"/>
  <c r="J9998" i="9"/>
  <c r="I9998" i="9" s="1"/>
  <c r="K9998" i="9"/>
  <c r="J9999" i="9"/>
  <c r="I9999" i="9" s="1"/>
  <c r="K9999" i="9"/>
  <c r="I10000" i="9"/>
  <c r="J10000" i="9"/>
  <c r="K10000" i="9"/>
  <c r="J10001" i="9"/>
  <c r="I10001" i="9" s="1"/>
  <c r="K10001" i="9"/>
  <c r="J10002" i="9"/>
  <c r="I10002" i="9" s="1"/>
  <c r="K10002" i="9"/>
  <c r="J10003" i="9"/>
  <c r="I10003" i="9" s="1"/>
  <c r="K10003" i="9"/>
  <c r="I10004" i="9"/>
  <c r="J10004" i="9"/>
  <c r="K10004" i="9"/>
  <c r="J10005" i="9"/>
  <c r="I10005" i="9" s="1"/>
  <c r="K10005" i="9"/>
  <c r="I10006" i="9"/>
  <c r="J10006" i="9"/>
  <c r="K10006" i="9"/>
  <c r="J10007" i="9"/>
  <c r="I10007" i="9" s="1"/>
  <c r="K10007" i="9"/>
  <c r="J10008" i="9"/>
  <c r="I10008" i="9" s="1"/>
  <c r="K10008" i="9"/>
  <c r="J10009" i="9"/>
  <c r="I10009" i="9" s="1"/>
  <c r="K10009" i="9"/>
  <c r="I10010" i="9"/>
  <c r="J10010" i="9"/>
  <c r="K10010" i="9"/>
  <c r="J10011" i="9"/>
  <c r="I10011" i="9" s="1"/>
  <c r="K10011" i="9"/>
  <c r="J10012" i="9"/>
  <c r="I10012" i="9" s="1"/>
  <c r="K10012" i="9"/>
  <c r="I10013" i="9"/>
  <c r="J10013" i="9"/>
  <c r="K10013" i="9"/>
  <c r="I10014" i="9"/>
  <c r="J10014" i="9"/>
  <c r="K10014" i="9"/>
  <c r="J10015" i="9"/>
  <c r="I10015" i="9" s="1"/>
  <c r="K10015" i="9"/>
  <c r="I10016" i="9"/>
  <c r="J10016" i="9"/>
  <c r="K10016" i="9"/>
  <c r="J10017" i="9"/>
  <c r="I10017" i="9" s="1"/>
  <c r="K10017" i="9"/>
  <c r="J10018" i="9"/>
  <c r="I10018" i="9" s="1"/>
  <c r="K10018" i="9"/>
  <c r="J10019" i="9"/>
  <c r="I10019" i="9" s="1"/>
  <c r="K10019" i="9"/>
  <c r="J10020" i="9"/>
  <c r="I10020" i="9" s="1"/>
  <c r="K10020" i="9"/>
  <c r="J10021" i="9"/>
  <c r="I10021" i="9" s="1"/>
  <c r="K10021" i="9"/>
  <c r="I10022" i="9"/>
  <c r="J10022" i="9"/>
  <c r="K10022" i="9"/>
  <c r="J10023" i="9"/>
  <c r="I10023" i="9" s="1"/>
  <c r="K10023" i="9"/>
  <c r="J10024" i="9"/>
  <c r="I10024" i="9" s="1"/>
  <c r="K10024" i="9"/>
  <c r="J10025" i="9"/>
  <c r="I10025" i="9" s="1"/>
  <c r="K10025" i="9"/>
  <c r="J10026" i="9"/>
  <c r="I10026" i="9" s="1"/>
  <c r="K10026" i="9"/>
  <c r="J10027" i="9"/>
  <c r="I10027" i="9" s="1"/>
  <c r="K10027" i="9"/>
  <c r="J10028" i="9"/>
  <c r="I10028" i="9" s="1"/>
  <c r="K10028" i="9"/>
  <c r="J10029" i="9"/>
  <c r="I10029" i="9" s="1"/>
  <c r="K10029" i="9"/>
  <c r="J10030" i="9"/>
  <c r="I10030" i="9" s="1"/>
  <c r="K10030" i="9"/>
  <c r="J10031" i="9"/>
  <c r="I10031" i="9" s="1"/>
  <c r="K10031" i="9"/>
  <c r="J10032" i="9"/>
  <c r="I10032" i="9" s="1"/>
  <c r="K10032" i="9"/>
  <c r="J10033" i="9"/>
  <c r="I10033" i="9" s="1"/>
  <c r="K10033" i="9"/>
  <c r="I10034" i="9"/>
  <c r="J10034" i="9"/>
  <c r="K10034" i="9"/>
  <c r="J10035" i="9"/>
  <c r="I10035" i="9" s="1"/>
  <c r="K10035" i="9"/>
  <c r="I10036" i="9"/>
  <c r="J10036" i="9"/>
  <c r="K10036" i="9"/>
  <c r="I10037" i="9"/>
  <c r="J10037" i="9"/>
  <c r="K10037" i="9"/>
  <c r="J10038" i="9"/>
  <c r="I10038" i="9" s="1"/>
  <c r="K10038" i="9"/>
  <c r="J10039" i="9"/>
  <c r="I10039" i="9" s="1"/>
  <c r="K10039" i="9"/>
  <c r="J10040" i="9"/>
  <c r="I10040" i="9" s="1"/>
  <c r="K10040" i="9"/>
  <c r="J10041" i="9"/>
  <c r="I10041" i="9" s="1"/>
  <c r="K10041" i="9"/>
  <c r="I10042" i="9"/>
  <c r="J10042" i="9"/>
  <c r="K10042" i="9"/>
  <c r="J10043" i="9"/>
  <c r="I10043" i="9" s="1"/>
  <c r="K10043" i="9"/>
  <c r="J10044" i="9"/>
  <c r="I10044" i="9" s="1"/>
  <c r="K10044" i="9"/>
  <c r="I10045" i="9"/>
  <c r="J10045" i="9"/>
  <c r="K10045" i="9"/>
  <c r="I10046" i="9"/>
  <c r="J10046" i="9"/>
  <c r="K10046" i="9"/>
  <c r="J10047" i="9"/>
  <c r="I10047" i="9" s="1"/>
  <c r="K10047" i="9"/>
  <c r="I10048" i="9"/>
  <c r="J10048" i="9"/>
  <c r="K10048" i="9"/>
  <c r="J10049" i="9"/>
  <c r="I10049" i="9" s="1"/>
  <c r="K10049" i="9"/>
  <c r="J10050" i="9"/>
  <c r="I10050" i="9" s="1"/>
  <c r="K10050" i="9"/>
  <c r="J10051" i="9"/>
  <c r="I10051" i="9" s="1"/>
  <c r="K10051" i="9"/>
  <c r="I10052" i="9"/>
  <c r="J10052" i="9"/>
  <c r="K10052" i="9"/>
  <c r="J10053" i="9"/>
  <c r="I10053" i="9" s="1"/>
  <c r="K10053" i="9"/>
  <c r="I10054" i="9"/>
  <c r="J10054" i="9"/>
  <c r="K10054" i="9"/>
  <c r="J10055" i="9"/>
  <c r="I10055" i="9" s="1"/>
  <c r="K10055" i="9"/>
  <c r="J10056" i="9"/>
  <c r="I10056" i="9" s="1"/>
  <c r="K10056" i="9"/>
  <c r="J10057" i="9"/>
  <c r="I10057" i="9" s="1"/>
  <c r="K10057" i="9"/>
  <c r="I10058" i="9"/>
  <c r="J10058" i="9"/>
  <c r="K10058" i="9"/>
  <c r="J10059" i="9"/>
  <c r="I10059" i="9" s="1"/>
  <c r="K10059" i="9"/>
  <c r="J10060" i="9"/>
  <c r="I10060" i="9" s="1"/>
  <c r="K10060" i="9"/>
  <c r="I10061" i="9"/>
  <c r="J10061" i="9"/>
  <c r="K10061" i="9"/>
  <c r="J10062" i="9"/>
  <c r="I10062" i="9" s="1"/>
  <c r="K10062" i="9"/>
  <c r="J10063" i="9"/>
  <c r="I10063" i="9" s="1"/>
  <c r="K10063" i="9"/>
  <c r="I10064" i="9"/>
  <c r="J10064" i="9"/>
  <c r="K10064" i="9"/>
  <c r="J10065" i="9"/>
  <c r="I10065" i="9" s="1"/>
  <c r="K10065" i="9"/>
  <c r="J10066" i="9"/>
  <c r="I10066" i="9" s="1"/>
  <c r="K10066" i="9"/>
  <c r="J10067" i="9"/>
  <c r="I10067" i="9" s="1"/>
  <c r="K10067" i="9"/>
  <c r="I10068" i="9"/>
  <c r="J10068" i="9"/>
  <c r="K10068" i="9"/>
  <c r="J10069" i="9"/>
  <c r="I10069" i="9" s="1"/>
  <c r="K10069" i="9"/>
  <c r="I10070" i="9"/>
  <c r="J10070" i="9"/>
  <c r="K10070" i="9"/>
  <c r="J10071" i="9"/>
  <c r="I10071" i="9" s="1"/>
  <c r="K10071" i="9"/>
  <c r="J10072" i="9"/>
  <c r="I10072" i="9" s="1"/>
  <c r="K10072" i="9"/>
  <c r="J10073" i="9"/>
  <c r="I10073" i="9" s="1"/>
  <c r="K10073" i="9"/>
  <c r="I10074" i="9"/>
  <c r="J10074" i="9"/>
  <c r="K10074" i="9"/>
  <c r="J10075" i="9"/>
  <c r="I10075" i="9" s="1"/>
  <c r="K10075" i="9"/>
  <c r="J10076" i="9"/>
  <c r="I10076" i="9" s="1"/>
  <c r="K10076" i="9"/>
  <c r="I10077" i="9"/>
  <c r="J10077" i="9"/>
  <c r="K10077" i="9"/>
  <c r="J10078" i="9"/>
  <c r="I10078" i="9" s="1"/>
  <c r="K10078" i="9"/>
  <c r="J10079" i="9"/>
  <c r="I10079" i="9" s="1"/>
  <c r="K10079" i="9"/>
  <c r="I10080" i="9"/>
  <c r="J10080" i="9"/>
  <c r="K10080" i="9"/>
  <c r="J10081" i="9"/>
  <c r="I10081" i="9" s="1"/>
  <c r="K10081" i="9"/>
  <c r="J10082" i="9"/>
  <c r="I10082" i="9" s="1"/>
  <c r="K10082" i="9"/>
  <c r="J10083" i="9"/>
  <c r="I10083" i="9" s="1"/>
  <c r="K10083" i="9"/>
  <c r="I10084" i="9"/>
  <c r="J10084" i="9"/>
  <c r="K10084" i="9"/>
  <c r="J10085" i="9"/>
  <c r="I10085" i="9" s="1"/>
  <c r="K10085" i="9"/>
  <c r="I10086" i="9"/>
  <c r="J10086" i="9"/>
  <c r="K10086" i="9"/>
  <c r="J10087" i="9"/>
  <c r="I10087" i="9" s="1"/>
  <c r="K10087" i="9"/>
  <c r="J10088" i="9"/>
  <c r="I10088" i="9" s="1"/>
  <c r="K10088" i="9"/>
  <c r="J10089" i="9"/>
  <c r="I10089" i="9" s="1"/>
  <c r="K10089" i="9"/>
  <c r="I10090" i="9"/>
  <c r="J10090" i="9"/>
  <c r="K10090" i="9"/>
  <c r="J10091" i="9"/>
  <c r="I10091" i="9" s="1"/>
  <c r="K10091" i="9"/>
  <c r="J10092" i="9"/>
  <c r="I10092" i="9" s="1"/>
  <c r="K10092" i="9"/>
  <c r="I10093" i="9"/>
  <c r="J10093" i="9"/>
  <c r="K10093" i="9"/>
  <c r="J10094" i="9"/>
  <c r="I10094" i="9" s="1"/>
  <c r="K10094" i="9"/>
  <c r="J10095" i="9"/>
  <c r="I10095" i="9" s="1"/>
  <c r="K10095" i="9"/>
  <c r="I10096" i="9"/>
  <c r="J10096" i="9"/>
  <c r="K10096" i="9"/>
  <c r="J10097" i="9"/>
  <c r="I10097" i="9" s="1"/>
  <c r="K10097" i="9"/>
  <c r="J10098" i="9"/>
  <c r="I10098" i="9" s="1"/>
  <c r="K10098" i="9"/>
  <c r="J10099" i="9"/>
  <c r="I10099" i="9" s="1"/>
  <c r="K10099" i="9"/>
  <c r="I10100" i="9"/>
  <c r="J10100" i="9"/>
  <c r="K10100" i="9"/>
  <c r="J10101" i="9"/>
  <c r="I10101" i="9" s="1"/>
  <c r="K10101" i="9"/>
  <c r="I10102" i="9"/>
  <c r="J10102" i="9"/>
  <c r="K10102" i="9"/>
  <c r="J10103" i="9"/>
  <c r="I10103" i="9" s="1"/>
  <c r="K10103" i="9"/>
  <c r="J10104" i="9"/>
  <c r="I10104" i="9" s="1"/>
  <c r="K10104" i="9"/>
  <c r="J10105" i="9"/>
  <c r="I10105" i="9" s="1"/>
  <c r="K10105" i="9"/>
  <c r="I10106" i="9"/>
  <c r="J10106" i="9"/>
  <c r="K10106" i="9"/>
  <c r="J10107" i="9"/>
  <c r="I10107" i="9" s="1"/>
  <c r="K10107" i="9"/>
  <c r="J10108" i="9"/>
  <c r="I10108" i="9" s="1"/>
  <c r="K10108" i="9"/>
  <c r="I10109" i="9"/>
  <c r="J10109" i="9"/>
  <c r="K10109" i="9"/>
  <c r="J10110" i="9"/>
  <c r="I10110" i="9" s="1"/>
  <c r="K10110" i="9"/>
  <c r="J10111" i="9"/>
  <c r="I10111" i="9" s="1"/>
  <c r="K10111" i="9"/>
  <c r="I10112" i="9"/>
  <c r="J10112" i="9"/>
  <c r="K10112" i="9"/>
  <c r="J10113" i="9"/>
  <c r="I10113" i="9" s="1"/>
  <c r="K10113" i="9"/>
  <c r="J10114" i="9"/>
  <c r="I10114" i="9" s="1"/>
  <c r="K10114" i="9"/>
  <c r="J10115" i="9"/>
  <c r="I10115" i="9" s="1"/>
  <c r="K10115" i="9"/>
  <c r="I10116" i="9"/>
  <c r="J10116" i="9"/>
  <c r="K10116" i="9"/>
  <c r="J10117" i="9"/>
  <c r="I10117" i="9" s="1"/>
  <c r="K10117" i="9"/>
  <c r="I10118" i="9"/>
  <c r="J10118" i="9"/>
  <c r="K10118" i="9"/>
  <c r="J10119" i="9"/>
  <c r="I10119" i="9" s="1"/>
  <c r="K10119" i="9"/>
  <c r="J10120" i="9"/>
  <c r="I10120" i="9" s="1"/>
  <c r="K10120" i="9"/>
  <c r="J10121" i="9"/>
  <c r="I10121" i="9" s="1"/>
  <c r="K10121" i="9"/>
  <c r="I10122" i="9"/>
  <c r="J10122" i="9"/>
  <c r="K10122" i="9"/>
  <c r="J10123" i="9"/>
  <c r="I10123" i="9" s="1"/>
  <c r="K10123" i="9"/>
  <c r="J10124" i="9"/>
  <c r="I10124" i="9" s="1"/>
  <c r="K10124" i="9"/>
  <c r="I10125" i="9"/>
  <c r="J10125" i="9"/>
  <c r="K10125" i="9"/>
  <c r="J10126" i="9"/>
  <c r="I10126" i="9" s="1"/>
  <c r="K10126" i="9"/>
  <c r="J10127" i="9"/>
  <c r="I10127" i="9" s="1"/>
  <c r="K10127" i="9"/>
  <c r="I10128" i="9"/>
  <c r="J10128" i="9"/>
  <c r="K10128" i="9"/>
  <c r="J10129" i="9"/>
  <c r="I10129" i="9" s="1"/>
  <c r="K10129" i="9"/>
  <c r="J10130" i="9"/>
  <c r="I10130" i="9" s="1"/>
  <c r="K10130" i="9"/>
  <c r="J10131" i="9"/>
  <c r="I10131" i="9" s="1"/>
  <c r="K10131" i="9"/>
  <c r="I10132" i="9"/>
  <c r="J10132" i="9"/>
  <c r="K10132" i="9"/>
  <c r="J10133" i="9"/>
  <c r="I10133" i="9" s="1"/>
  <c r="K10133" i="9"/>
  <c r="I10134" i="9"/>
  <c r="J10134" i="9"/>
  <c r="K10134" i="9"/>
  <c r="J10135" i="9"/>
  <c r="I10135" i="9" s="1"/>
  <c r="K10135" i="9"/>
  <c r="J10136" i="9"/>
  <c r="I10136" i="9" s="1"/>
  <c r="K10136" i="9"/>
  <c r="J10137" i="9"/>
  <c r="I10137" i="9" s="1"/>
  <c r="K10137" i="9"/>
  <c r="I10138" i="9"/>
  <c r="J10138" i="9"/>
  <c r="K10138" i="9"/>
  <c r="J10139" i="9"/>
  <c r="I10139" i="9" s="1"/>
  <c r="K10139" i="9"/>
  <c r="J10140" i="9"/>
  <c r="I10140" i="9" s="1"/>
  <c r="K10140" i="9"/>
  <c r="I10141" i="9"/>
  <c r="J10141" i="9"/>
  <c r="K10141" i="9"/>
  <c r="J10142" i="9"/>
  <c r="I10142" i="9" s="1"/>
  <c r="K10142" i="9"/>
  <c r="J10143" i="9"/>
  <c r="I10143" i="9" s="1"/>
  <c r="K10143" i="9"/>
  <c r="I10144" i="9"/>
  <c r="J10144" i="9"/>
  <c r="K10144" i="9"/>
  <c r="J10145" i="9"/>
  <c r="I10145" i="9" s="1"/>
  <c r="K10145" i="9"/>
  <c r="J10146" i="9"/>
  <c r="I10146" i="9" s="1"/>
  <c r="K10146" i="9"/>
  <c r="J10147" i="9"/>
  <c r="I10147" i="9" s="1"/>
  <c r="K10147" i="9"/>
  <c r="I10148" i="9"/>
  <c r="J10148" i="9"/>
  <c r="K10148" i="9"/>
  <c r="J10149" i="9"/>
  <c r="I10149" i="9" s="1"/>
  <c r="K10149" i="9"/>
  <c r="I10150" i="9"/>
  <c r="J10150" i="9"/>
  <c r="K10150" i="9"/>
  <c r="J10151" i="9"/>
  <c r="I10151" i="9" s="1"/>
  <c r="K10151" i="9"/>
  <c r="J10152" i="9"/>
  <c r="I10152" i="9" s="1"/>
  <c r="K10152" i="9"/>
  <c r="J10153" i="9"/>
  <c r="I10153" i="9" s="1"/>
  <c r="K10153" i="9"/>
  <c r="I10154" i="9"/>
  <c r="J10154" i="9"/>
  <c r="K10154" i="9"/>
  <c r="J10155" i="9"/>
  <c r="I10155" i="9" s="1"/>
  <c r="K10155" i="9"/>
  <c r="J10156" i="9"/>
  <c r="I10156" i="9" s="1"/>
  <c r="K10156" i="9"/>
  <c r="I10157" i="9"/>
  <c r="J10157" i="9"/>
  <c r="K10157" i="9"/>
  <c r="J10158" i="9"/>
  <c r="I10158" i="9" s="1"/>
  <c r="K10158" i="9"/>
  <c r="J10159" i="9"/>
  <c r="I10159" i="9" s="1"/>
  <c r="K10159" i="9"/>
  <c r="I10160" i="9"/>
  <c r="J10160" i="9"/>
  <c r="K10160" i="9"/>
  <c r="J10161" i="9"/>
  <c r="I10161" i="9" s="1"/>
  <c r="K10161" i="9"/>
  <c r="J10162" i="9"/>
  <c r="I10162" i="9" s="1"/>
  <c r="K10162" i="9"/>
  <c r="J10163" i="9"/>
  <c r="I10163" i="9" s="1"/>
  <c r="K10163" i="9"/>
  <c r="I10164" i="9"/>
  <c r="J10164" i="9"/>
  <c r="K10164" i="9"/>
  <c r="J10165" i="9"/>
  <c r="I10165" i="9" s="1"/>
  <c r="K10165" i="9"/>
  <c r="I10166" i="9"/>
  <c r="J10166" i="9"/>
  <c r="K10166" i="9"/>
  <c r="J10167" i="9"/>
  <c r="I10167" i="9" s="1"/>
  <c r="K10167" i="9"/>
  <c r="J10168" i="9"/>
  <c r="I10168" i="9" s="1"/>
  <c r="K10168" i="9"/>
  <c r="J10169" i="9"/>
  <c r="I10169" i="9" s="1"/>
  <c r="K10169" i="9"/>
  <c r="I10170" i="9"/>
  <c r="J10170" i="9"/>
  <c r="K10170" i="9"/>
  <c r="J10171" i="9"/>
  <c r="I10171" i="9" s="1"/>
  <c r="K10171" i="9"/>
  <c r="J10172" i="9"/>
  <c r="I10172" i="9" s="1"/>
  <c r="K10172" i="9"/>
  <c r="I10173" i="9"/>
  <c r="J10173" i="9"/>
  <c r="K10173" i="9"/>
  <c r="J10174" i="9"/>
  <c r="I10174" i="9" s="1"/>
  <c r="K10174" i="9"/>
  <c r="J10175" i="9"/>
  <c r="I10175" i="9" s="1"/>
  <c r="K10175" i="9"/>
  <c r="I10176" i="9"/>
  <c r="J10176" i="9"/>
  <c r="K10176" i="9"/>
  <c r="J10177" i="9"/>
  <c r="I10177" i="9" s="1"/>
  <c r="K10177" i="9"/>
  <c r="J10178" i="9"/>
  <c r="I10178" i="9" s="1"/>
  <c r="K10178" i="9"/>
  <c r="J10179" i="9"/>
  <c r="I10179" i="9" s="1"/>
  <c r="K10179" i="9"/>
  <c r="I10180" i="9"/>
  <c r="J10180" i="9"/>
  <c r="K10180" i="9"/>
  <c r="J10181" i="9"/>
  <c r="I10181" i="9" s="1"/>
  <c r="K10181" i="9"/>
  <c r="I10182" i="9"/>
  <c r="J10182" i="9"/>
  <c r="K10182" i="9"/>
  <c r="J10183" i="9"/>
  <c r="I10183" i="9" s="1"/>
  <c r="K10183" i="9"/>
  <c r="J10184" i="9"/>
  <c r="I10184" i="9" s="1"/>
  <c r="K10184" i="9"/>
  <c r="J10185" i="9"/>
  <c r="I10185" i="9" s="1"/>
  <c r="K10185" i="9"/>
  <c r="I10186" i="9"/>
  <c r="J10186" i="9"/>
  <c r="K10186" i="9"/>
  <c r="J10187" i="9"/>
  <c r="I10187" i="9" s="1"/>
  <c r="K10187" i="9"/>
  <c r="J10188" i="9"/>
  <c r="I10188" i="9" s="1"/>
  <c r="K10188" i="9"/>
  <c r="I10189" i="9"/>
  <c r="J10189" i="9"/>
  <c r="K10189" i="9"/>
  <c r="J10190" i="9"/>
  <c r="I10190" i="9" s="1"/>
  <c r="K10190" i="9"/>
  <c r="J10191" i="9"/>
  <c r="I10191" i="9" s="1"/>
  <c r="K10191" i="9"/>
  <c r="I10192" i="9"/>
  <c r="J10192" i="9"/>
  <c r="K10192" i="9"/>
  <c r="J10193" i="9"/>
  <c r="I10193" i="9" s="1"/>
  <c r="K10193" i="9"/>
  <c r="J10194" i="9"/>
  <c r="I10194" i="9" s="1"/>
  <c r="K10194" i="9"/>
  <c r="J10195" i="9"/>
  <c r="I10195" i="9" s="1"/>
  <c r="K10195" i="9"/>
  <c r="I10196" i="9"/>
  <c r="J10196" i="9"/>
  <c r="K10196" i="9"/>
  <c r="J10197" i="9"/>
  <c r="I10197" i="9" s="1"/>
  <c r="K10197" i="9"/>
  <c r="I10198" i="9"/>
  <c r="J10198" i="9"/>
  <c r="K10198" i="9"/>
  <c r="J10199" i="9"/>
  <c r="I10199" i="9" s="1"/>
  <c r="K10199" i="9"/>
  <c r="J10200" i="9"/>
  <c r="I10200" i="9" s="1"/>
  <c r="K10200" i="9"/>
  <c r="J10201" i="9"/>
  <c r="I10201" i="9" s="1"/>
  <c r="K10201" i="9"/>
  <c r="I10202" i="9"/>
  <c r="J10202" i="9"/>
  <c r="K10202" i="9"/>
  <c r="J10203" i="9"/>
  <c r="I10203" i="9" s="1"/>
  <c r="K10203" i="9"/>
  <c r="J10204" i="9"/>
  <c r="I10204" i="9" s="1"/>
  <c r="K10204" i="9"/>
  <c r="I10205" i="9"/>
  <c r="J10205" i="9"/>
  <c r="K10205" i="9"/>
  <c r="J10206" i="9"/>
  <c r="I10206" i="9" s="1"/>
  <c r="K10206" i="9"/>
  <c r="J10207" i="9"/>
  <c r="I10207" i="9" s="1"/>
  <c r="K10207" i="9"/>
  <c r="I10208" i="9"/>
  <c r="J10208" i="9"/>
  <c r="K10208" i="9"/>
  <c r="J10209" i="9"/>
  <c r="I10209" i="9" s="1"/>
  <c r="K10209" i="9"/>
  <c r="J10210" i="9"/>
  <c r="I10210" i="9" s="1"/>
  <c r="K10210" i="9"/>
  <c r="J10211" i="9"/>
  <c r="I10211" i="9" s="1"/>
  <c r="K10211" i="9"/>
  <c r="I10212" i="9"/>
  <c r="J10212" i="9"/>
  <c r="K10212" i="9"/>
  <c r="J10213" i="9"/>
  <c r="I10213" i="9" s="1"/>
  <c r="K10213" i="9"/>
  <c r="I10214" i="9"/>
  <c r="J10214" i="9"/>
  <c r="K10214" i="9"/>
  <c r="J10215" i="9"/>
  <c r="I10215" i="9" s="1"/>
  <c r="K10215" i="9"/>
  <c r="J10216" i="9"/>
  <c r="I10216" i="9" s="1"/>
  <c r="K10216" i="9"/>
  <c r="J10217" i="9"/>
  <c r="I10217" i="9" s="1"/>
  <c r="K10217" i="9"/>
  <c r="I10218" i="9"/>
  <c r="J10218" i="9"/>
  <c r="K10218" i="9"/>
  <c r="J10219" i="9"/>
  <c r="I10219" i="9" s="1"/>
  <c r="K10219" i="9"/>
  <c r="J10220" i="9"/>
  <c r="I10220" i="9" s="1"/>
  <c r="K10220" i="9"/>
  <c r="I10221" i="9"/>
  <c r="J10221" i="9"/>
  <c r="K10221" i="9"/>
  <c r="J10222" i="9"/>
  <c r="I10222" i="9" s="1"/>
  <c r="K10222" i="9"/>
  <c r="J10223" i="9"/>
  <c r="I10223" i="9" s="1"/>
  <c r="K10223" i="9"/>
  <c r="I10224" i="9"/>
  <c r="J10224" i="9"/>
  <c r="K10224" i="9"/>
  <c r="J10225" i="9"/>
  <c r="I10225" i="9" s="1"/>
  <c r="K10225" i="9"/>
  <c r="J10226" i="9"/>
  <c r="I10226" i="9" s="1"/>
  <c r="K10226" i="9"/>
  <c r="J10227" i="9"/>
  <c r="I10227" i="9" s="1"/>
  <c r="K10227" i="9"/>
  <c r="I10228" i="9"/>
  <c r="J10228" i="9"/>
  <c r="K10228" i="9"/>
  <c r="J10229" i="9"/>
  <c r="I10229" i="9" s="1"/>
  <c r="K10229" i="9"/>
  <c r="I10230" i="9"/>
  <c r="J10230" i="9"/>
  <c r="K10230" i="9"/>
  <c r="J10231" i="9"/>
  <c r="I10231" i="9" s="1"/>
  <c r="K10231" i="9"/>
  <c r="J10232" i="9"/>
  <c r="I10232" i="9" s="1"/>
  <c r="K10232" i="9"/>
  <c r="J10233" i="9"/>
  <c r="I10233" i="9" s="1"/>
  <c r="K10233" i="9"/>
  <c r="I10234" i="9"/>
  <c r="J10234" i="9"/>
  <c r="K10234" i="9"/>
  <c r="J10235" i="9"/>
  <c r="I10235" i="9" s="1"/>
  <c r="K10235" i="9"/>
  <c r="J10236" i="9"/>
  <c r="I10236" i="9" s="1"/>
  <c r="K10236" i="9"/>
  <c r="I10237" i="9"/>
  <c r="J10237" i="9"/>
  <c r="K10237" i="9"/>
  <c r="J10238" i="9"/>
  <c r="I10238" i="9" s="1"/>
  <c r="K10238" i="9"/>
  <c r="J10239" i="9"/>
  <c r="I10239" i="9" s="1"/>
  <c r="K10239" i="9"/>
  <c r="I10240" i="9"/>
  <c r="J10240" i="9"/>
  <c r="K10240" i="9"/>
  <c r="J10241" i="9"/>
  <c r="I10241" i="9" s="1"/>
  <c r="K10241" i="9"/>
  <c r="J10242" i="9"/>
  <c r="I10242" i="9" s="1"/>
  <c r="K10242" i="9"/>
  <c r="J10243" i="9"/>
  <c r="I10243" i="9" s="1"/>
  <c r="K10243" i="9"/>
  <c r="I10244" i="9"/>
  <c r="J10244" i="9"/>
  <c r="K10244" i="9"/>
  <c r="J10245" i="9"/>
  <c r="I10245" i="9" s="1"/>
  <c r="K10245" i="9"/>
  <c r="I10246" i="9"/>
  <c r="J10246" i="9"/>
  <c r="K10246" i="9"/>
  <c r="J10247" i="9"/>
  <c r="I10247" i="9" s="1"/>
  <c r="K10247" i="9"/>
  <c r="J10248" i="9"/>
  <c r="I10248" i="9" s="1"/>
  <c r="K10248" i="9"/>
  <c r="J10249" i="9"/>
  <c r="I10249" i="9" s="1"/>
  <c r="K10249" i="9"/>
  <c r="I10250" i="9"/>
  <c r="J10250" i="9"/>
  <c r="K10250" i="9"/>
  <c r="J10251" i="9"/>
  <c r="I10251" i="9" s="1"/>
  <c r="K10251" i="9"/>
  <c r="J10252" i="9"/>
  <c r="I10252" i="9" s="1"/>
  <c r="K10252" i="9"/>
  <c r="I10253" i="9"/>
  <c r="J10253" i="9"/>
  <c r="K10253" i="9"/>
  <c r="J10254" i="9"/>
  <c r="I10254" i="9" s="1"/>
  <c r="K10254" i="9"/>
  <c r="J10255" i="9"/>
  <c r="I10255" i="9" s="1"/>
  <c r="K10255" i="9"/>
  <c r="I10256" i="9"/>
  <c r="J10256" i="9"/>
  <c r="K10256" i="9"/>
  <c r="J10257" i="9"/>
  <c r="I10257" i="9" s="1"/>
  <c r="K10257" i="9"/>
  <c r="J10258" i="9"/>
  <c r="I10258" i="9" s="1"/>
  <c r="K10258" i="9"/>
  <c r="J10259" i="9"/>
  <c r="I10259" i="9" s="1"/>
  <c r="K10259" i="9"/>
  <c r="I10260" i="9"/>
  <c r="J10260" i="9"/>
  <c r="K10260" i="9"/>
  <c r="J10261" i="9"/>
  <c r="I10261" i="9" s="1"/>
  <c r="K10261" i="9"/>
  <c r="I10262" i="9"/>
  <c r="J10262" i="9"/>
  <c r="K10262" i="9"/>
  <c r="J10263" i="9"/>
  <c r="I10263" i="9" s="1"/>
  <c r="K10263" i="9"/>
  <c r="J10264" i="9"/>
  <c r="I10264" i="9" s="1"/>
  <c r="K10264" i="9"/>
  <c r="J10265" i="9"/>
  <c r="I10265" i="9" s="1"/>
  <c r="K10265" i="9"/>
  <c r="I10266" i="9"/>
  <c r="J10266" i="9"/>
  <c r="K10266" i="9"/>
  <c r="J10267" i="9"/>
  <c r="I10267" i="9" s="1"/>
  <c r="K10267" i="9"/>
  <c r="J10268" i="9"/>
  <c r="I10268" i="9" s="1"/>
  <c r="K10268" i="9"/>
  <c r="I10269" i="9"/>
  <c r="J10269" i="9"/>
  <c r="K10269" i="9"/>
  <c r="J10270" i="9"/>
  <c r="I10270" i="9" s="1"/>
  <c r="K10270" i="9"/>
  <c r="J10271" i="9"/>
  <c r="I10271" i="9" s="1"/>
  <c r="K10271" i="9"/>
  <c r="I10272" i="9"/>
  <c r="J10272" i="9"/>
  <c r="K10272" i="9"/>
  <c r="J10273" i="9"/>
  <c r="I10273" i="9" s="1"/>
  <c r="K10273" i="9"/>
  <c r="J10274" i="9"/>
  <c r="I10274" i="9" s="1"/>
  <c r="K10274" i="9"/>
  <c r="J10275" i="9"/>
  <c r="I10275" i="9" s="1"/>
  <c r="K10275" i="9"/>
  <c r="I10276" i="9"/>
  <c r="J10276" i="9"/>
  <c r="K10276" i="9"/>
  <c r="J10277" i="9"/>
  <c r="I10277" i="9" s="1"/>
  <c r="K10277" i="9"/>
  <c r="I10278" i="9"/>
  <c r="J10278" i="9"/>
  <c r="K10278" i="9"/>
  <c r="J10279" i="9"/>
  <c r="I10279" i="9" s="1"/>
  <c r="K10279" i="9"/>
  <c r="J10280" i="9"/>
  <c r="I10280" i="9" s="1"/>
  <c r="K10280" i="9"/>
  <c r="J10281" i="9"/>
  <c r="I10281" i="9" s="1"/>
  <c r="K10281" i="9"/>
  <c r="I10282" i="9"/>
  <c r="J10282" i="9"/>
  <c r="K10282" i="9"/>
  <c r="J10283" i="9"/>
  <c r="I10283" i="9" s="1"/>
  <c r="K10283" i="9"/>
  <c r="J10284" i="9"/>
  <c r="I10284" i="9" s="1"/>
  <c r="K10284" i="9"/>
  <c r="I10285" i="9"/>
  <c r="J10285" i="9"/>
  <c r="K10285" i="9"/>
  <c r="J10286" i="9"/>
  <c r="I10286" i="9" s="1"/>
  <c r="K10286" i="9"/>
  <c r="J10287" i="9"/>
  <c r="I10287" i="9" s="1"/>
  <c r="K10287" i="9"/>
  <c r="I10288" i="9"/>
  <c r="J10288" i="9"/>
  <c r="K10288" i="9"/>
  <c r="J10289" i="9"/>
  <c r="I10289" i="9" s="1"/>
  <c r="K10289" i="9"/>
  <c r="J10290" i="9"/>
  <c r="I10290" i="9" s="1"/>
  <c r="K10290" i="9"/>
  <c r="J10291" i="9"/>
  <c r="I10291" i="9" s="1"/>
  <c r="K10291" i="9"/>
  <c r="I10292" i="9"/>
  <c r="J10292" i="9"/>
  <c r="K10292" i="9"/>
  <c r="J10293" i="9"/>
  <c r="I10293" i="9" s="1"/>
  <c r="K10293" i="9"/>
  <c r="I10294" i="9"/>
  <c r="J10294" i="9"/>
  <c r="K10294" i="9"/>
  <c r="J10295" i="9"/>
  <c r="I10295" i="9" s="1"/>
  <c r="K10295" i="9"/>
  <c r="J10296" i="9"/>
  <c r="I10296" i="9" s="1"/>
  <c r="K10296" i="9"/>
  <c r="J10297" i="9"/>
  <c r="I10297" i="9" s="1"/>
  <c r="K10297" i="9"/>
  <c r="I10298" i="9"/>
  <c r="J10298" i="9"/>
  <c r="K10298" i="9"/>
  <c r="J10299" i="9"/>
  <c r="I10299" i="9" s="1"/>
  <c r="K10299" i="9"/>
  <c r="J10300" i="9"/>
  <c r="I10300" i="9" s="1"/>
  <c r="K10300" i="9"/>
  <c r="I10301" i="9"/>
  <c r="J10301" i="9"/>
  <c r="K10301" i="9"/>
  <c r="J10302" i="9"/>
  <c r="I10302" i="9" s="1"/>
  <c r="K10302" i="9"/>
  <c r="J10303" i="9"/>
  <c r="I10303" i="9" s="1"/>
  <c r="K10303" i="9"/>
  <c r="I10304" i="9"/>
  <c r="J10304" i="9"/>
  <c r="K10304" i="9"/>
  <c r="J10305" i="9"/>
  <c r="I10305" i="9" s="1"/>
  <c r="K10305" i="9"/>
  <c r="J10306" i="9"/>
  <c r="I10306" i="9" s="1"/>
  <c r="K10306" i="9"/>
  <c r="J10307" i="9"/>
  <c r="I10307" i="9" s="1"/>
  <c r="K10307" i="9"/>
  <c r="I10308" i="9"/>
  <c r="J10308" i="9"/>
  <c r="K10308" i="9"/>
  <c r="J10309" i="9"/>
  <c r="I10309" i="9" s="1"/>
  <c r="K10309" i="9"/>
  <c r="I10310" i="9"/>
  <c r="J10310" i="9"/>
  <c r="K10310" i="9"/>
  <c r="J10311" i="9"/>
  <c r="I10311" i="9" s="1"/>
  <c r="K10311" i="9"/>
  <c r="J10312" i="9"/>
  <c r="I10312" i="9" s="1"/>
  <c r="K10312" i="9"/>
  <c r="J10313" i="9"/>
  <c r="I10313" i="9" s="1"/>
  <c r="K10313" i="9"/>
  <c r="I10314" i="9"/>
  <c r="J10314" i="9"/>
  <c r="K10314" i="9"/>
  <c r="J10315" i="9"/>
  <c r="I10315" i="9" s="1"/>
  <c r="K10315" i="9"/>
  <c r="J10316" i="9"/>
  <c r="I10316" i="9" s="1"/>
  <c r="K10316" i="9"/>
  <c r="I10317" i="9"/>
  <c r="J10317" i="9"/>
  <c r="K10317" i="9"/>
  <c r="J10318" i="9"/>
  <c r="I10318" i="9" s="1"/>
  <c r="K10318" i="9"/>
  <c r="J10319" i="9"/>
  <c r="I10319" i="9" s="1"/>
  <c r="K10319" i="9"/>
  <c r="I10320" i="9"/>
  <c r="J10320" i="9"/>
  <c r="K10320" i="9"/>
  <c r="J10321" i="9"/>
  <c r="I10321" i="9" s="1"/>
  <c r="K10321" i="9"/>
  <c r="J10322" i="9"/>
  <c r="I10322" i="9" s="1"/>
  <c r="K10322" i="9"/>
  <c r="J10323" i="9"/>
  <c r="I10323" i="9" s="1"/>
  <c r="K10323" i="9"/>
  <c r="I10324" i="9"/>
  <c r="J10324" i="9"/>
  <c r="K10324" i="9"/>
  <c r="J10325" i="9"/>
  <c r="I10325" i="9" s="1"/>
  <c r="K10325" i="9"/>
  <c r="I10326" i="9"/>
  <c r="J10326" i="9"/>
  <c r="K10326" i="9"/>
  <c r="J10327" i="9"/>
  <c r="I10327" i="9" s="1"/>
  <c r="K10327" i="9"/>
  <c r="J10328" i="9"/>
  <c r="I10328" i="9" s="1"/>
  <c r="K10328" i="9"/>
  <c r="J10329" i="9"/>
  <c r="I10329" i="9" s="1"/>
  <c r="K10329" i="9"/>
  <c r="I10330" i="9"/>
  <c r="J10330" i="9"/>
  <c r="K10330" i="9"/>
  <c r="J10331" i="9"/>
  <c r="I10331" i="9" s="1"/>
  <c r="K10331" i="9"/>
  <c r="J10332" i="9"/>
  <c r="I10332" i="9" s="1"/>
  <c r="K10332" i="9"/>
  <c r="I10333" i="9"/>
  <c r="J10333" i="9"/>
  <c r="K10333" i="9"/>
  <c r="J10334" i="9"/>
  <c r="I10334" i="9" s="1"/>
  <c r="K10334" i="9"/>
  <c r="J10335" i="9"/>
  <c r="I10335" i="9" s="1"/>
  <c r="K10335" i="9"/>
  <c r="I10336" i="9"/>
  <c r="J10336" i="9"/>
  <c r="K10336" i="9"/>
  <c r="J10337" i="9"/>
  <c r="I10337" i="9" s="1"/>
  <c r="K10337" i="9"/>
  <c r="J10338" i="9"/>
  <c r="I10338" i="9" s="1"/>
  <c r="K10338" i="9"/>
  <c r="J10339" i="9"/>
  <c r="I10339" i="9" s="1"/>
  <c r="K10339" i="9"/>
  <c r="I10340" i="9"/>
  <c r="J10340" i="9"/>
  <c r="K10340" i="9"/>
  <c r="J10341" i="9"/>
  <c r="I10341" i="9" s="1"/>
  <c r="K10341" i="9"/>
  <c r="I10342" i="9"/>
  <c r="J10342" i="9"/>
  <c r="K10342" i="9"/>
  <c r="J10343" i="9"/>
  <c r="I10343" i="9" s="1"/>
  <c r="K10343" i="9"/>
  <c r="J10344" i="9"/>
  <c r="I10344" i="9" s="1"/>
  <c r="K10344" i="9"/>
  <c r="J10345" i="9"/>
  <c r="I10345" i="9" s="1"/>
  <c r="K10345" i="9"/>
  <c r="I10346" i="9"/>
  <c r="J10346" i="9"/>
  <c r="K10346" i="9"/>
  <c r="J10347" i="9"/>
  <c r="I10347" i="9" s="1"/>
  <c r="K10347" i="9"/>
  <c r="J10348" i="9"/>
  <c r="I10348" i="9" s="1"/>
  <c r="K10348" i="9"/>
  <c r="I10349" i="9"/>
  <c r="J10349" i="9"/>
  <c r="K10349" i="9"/>
  <c r="J10350" i="9"/>
  <c r="I10350" i="9" s="1"/>
  <c r="K10350" i="9"/>
  <c r="J10351" i="9"/>
  <c r="I10351" i="9" s="1"/>
  <c r="K10351" i="9"/>
  <c r="I10352" i="9"/>
  <c r="J10352" i="9"/>
  <c r="K10352" i="9"/>
  <c r="J10353" i="9"/>
  <c r="I10353" i="9" s="1"/>
  <c r="K10353" i="9"/>
  <c r="J10354" i="9"/>
  <c r="I10354" i="9" s="1"/>
  <c r="K10354" i="9"/>
  <c r="J10355" i="9"/>
  <c r="I10355" i="9" s="1"/>
  <c r="K10355" i="9"/>
  <c r="I10356" i="9"/>
  <c r="J10356" i="9"/>
  <c r="K10356" i="9"/>
  <c r="J10357" i="9"/>
  <c r="I10357" i="9" s="1"/>
  <c r="K10357" i="9"/>
  <c r="I10358" i="9"/>
  <c r="J10358" i="9"/>
  <c r="K10358" i="9"/>
  <c r="J10359" i="9"/>
  <c r="I10359" i="9" s="1"/>
  <c r="K10359" i="9"/>
  <c r="J10360" i="9"/>
  <c r="I10360" i="9" s="1"/>
  <c r="K10360" i="9"/>
  <c r="J10361" i="9"/>
  <c r="I10361" i="9" s="1"/>
  <c r="K10361" i="9"/>
  <c r="I10362" i="9"/>
  <c r="J10362" i="9"/>
  <c r="K10362" i="9"/>
  <c r="J10363" i="9"/>
  <c r="I10363" i="9" s="1"/>
  <c r="K10363" i="9"/>
  <c r="J10364" i="9"/>
  <c r="I10364" i="9" s="1"/>
  <c r="K10364" i="9"/>
  <c r="I10365" i="9"/>
  <c r="J10365" i="9"/>
  <c r="K10365" i="9"/>
  <c r="J10366" i="9"/>
  <c r="I10366" i="9" s="1"/>
  <c r="K10366" i="9"/>
  <c r="J10367" i="9"/>
  <c r="I10367" i="9" s="1"/>
  <c r="K10367" i="9"/>
  <c r="I10368" i="9"/>
  <c r="J10368" i="9"/>
  <c r="K10368" i="9"/>
  <c r="J10369" i="9"/>
  <c r="I10369" i="9" s="1"/>
  <c r="K10369" i="9"/>
  <c r="J10370" i="9"/>
  <c r="I10370" i="9" s="1"/>
  <c r="K10370" i="9"/>
  <c r="J10371" i="9"/>
  <c r="I10371" i="9" s="1"/>
  <c r="K10371" i="9"/>
  <c r="I10372" i="9"/>
  <c r="J10372" i="9"/>
  <c r="K10372" i="9"/>
  <c r="J10373" i="9"/>
  <c r="I10373" i="9" s="1"/>
  <c r="K10373" i="9"/>
  <c r="I10374" i="9"/>
  <c r="J10374" i="9"/>
  <c r="K10374" i="9"/>
  <c r="J10375" i="9"/>
  <c r="I10375" i="9" s="1"/>
  <c r="K10375" i="9"/>
  <c r="J10376" i="9"/>
  <c r="I10376" i="9" s="1"/>
  <c r="K10376" i="9"/>
  <c r="J10377" i="9"/>
  <c r="I10377" i="9" s="1"/>
  <c r="K10377" i="9"/>
  <c r="I10378" i="9"/>
  <c r="J10378" i="9"/>
  <c r="K10378" i="9"/>
  <c r="J10379" i="9"/>
  <c r="I10379" i="9" s="1"/>
  <c r="K10379" i="9"/>
  <c r="J10380" i="9"/>
  <c r="I10380" i="9" s="1"/>
  <c r="K10380" i="9"/>
  <c r="I10381" i="9"/>
  <c r="J10381" i="9"/>
  <c r="K10381" i="9"/>
  <c r="J10382" i="9"/>
  <c r="I10382" i="9" s="1"/>
  <c r="K10382" i="9"/>
  <c r="J10383" i="9"/>
  <c r="I10383" i="9" s="1"/>
  <c r="K10383" i="9"/>
  <c r="I10384" i="9"/>
  <c r="J10384" i="9"/>
  <c r="K10384" i="9"/>
  <c r="J10385" i="9"/>
  <c r="I10385" i="9" s="1"/>
  <c r="K10385" i="9"/>
  <c r="J10386" i="9"/>
  <c r="I10386" i="9" s="1"/>
  <c r="K10386" i="9"/>
  <c r="J10387" i="9"/>
  <c r="I10387" i="9" s="1"/>
  <c r="K10387" i="9"/>
  <c r="I10388" i="9"/>
  <c r="J10388" i="9"/>
  <c r="K10388" i="9"/>
  <c r="J10389" i="9"/>
  <c r="I10389" i="9" s="1"/>
  <c r="K10389" i="9"/>
  <c r="I10390" i="9"/>
  <c r="J10390" i="9"/>
  <c r="K10390" i="9"/>
  <c r="J10391" i="9"/>
  <c r="I10391" i="9" s="1"/>
  <c r="K10391" i="9"/>
  <c r="J10392" i="9"/>
  <c r="I10392" i="9" s="1"/>
  <c r="K10392" i="9"/>
  <c r="J10393" i="9"/>
  <c r="I10393" i="9" s="1"/>
  <c r="K10393" i="9"/>
  <c r="I10394" i="9"/>
  <c r="J10394" i="9"/>
  <c r="K10394" i="9"/>
  <c r="J10395" i="9"/>
  <c r="I10395" i="9" s="1"/>
  <c r="K10395" i="9"/>
  <c r="J10396" i="9"/>
  <c r="I10396" i="9" s="1"/>
  <c r="K10396" i="9"/>
  <c r="I10397" i="9"/>
  <c r="J10397" i="9"/>
  <c r="K10397" i="9"/>
  <c r="J10398" i="9"/>
  <c r="I10398" i="9" s="1"/>
  <c r="K10398" i="9"/>
  <c r="J10399" i="9"/>
  <c r="I10399" i="9" s="1"/>
  <c r="K10399" i="9"/>
  <c r="I10400" i="9"/>
  <c r="J10400" i="9"/>
  <c r="K10400" i="9"/>
  <c r="J10401" i="9"/>
  <c r="I10401" i="9" s="1"/>
  <c r="K10401" i="9"/>
  <c r="J10402" i="9"/>
  <c r="I10402" i="9" s="1"/>
  <c r="K10402" i="9"/>
  <c r="J10403" i="9"/>
  <c r="I10403" i="9" s="1"/>
  <c r="K10403" i="9"/>
  <c r="I10404" i="9"/>
  <c r="J10404" i="9"/>
  <c r="K10404" i="9"/>
  <c r="J10405" i="9"/>
  <c r="I10405" i="9" s="1"/>
  <c r="K10405" i="9"/>
  <c r="I10406" i="9"/>
  <c r="J10406" i="9"/>
  <c r="K10406" i="9"/>
  <c r="J10407" i="9"/>
  <c r="I10407" i="9" s="1"/>
  <c r="K10407" i="9"/>
  <c r="J10408" i="9"/>
  <c r="I10408" i="9" s="1"/>
  <c r="K10408" i="9"/>
  <c r="J10409" i="9"/>
  <c r="I10409" i="9" s="1"/>
  <c r="K10409" i="9"/>
  <c r="I10410" i="9"/>
  <c r="J10410" i="9"/>
  <c r="K10410" i="9"/>
  <c r="J10411" i="9"/>
  <c r="I10411" i="9" s="1"/>
  <c r="K10411" i="9"/>
  <c r="J10412" i="9"/>
  <c r="I10412" i="9" s="1"/>
  <c r="K10412" i="9"/>
  <c r="I10413" i="9"/>
  <c r="J10413" i="9"/>
  <c r="K10413" i="9"/>
  <c r="J10414" i="9"/>
  <c r="I10414" i="9" s="1"/>
  <c r="K10414" i="9"/>
  <c r="J10415" i="9"/>
  <c r="I10415" i="9" s="1"/>
  <c r="K10415" i="9"/>
  <c r="I10416" i="9"/>
  <c r="J10416" i="9"/>
  <c r="K10416" i="9"/>
  <c r="J10417" i="9"/>
  <c r="I10417" i="9" s="1"/>
  <c r="K10417" i="9"/>
  <c r="J10418" i="9"/>
  <c r="I10418" i="9" s="1"/>
  <c r="K10418" i="9"/>
  <c r="J10419" i="9"/>
  <c r="I10419" i="9" s="1"/>
  <c r="K10419" i="9"/>
  <c r="I10420" i="9"/>
  <c r="J10420" i="9"/>
  <c r="K10420" i="9"/>
  <c r="J10421" i="9"/>
  <c r="I10421" i="9" s="1"/>
  <c r="K10421" i="9"/>
  <c r="I10422" i="9"/>
  <c r="J10422" i="9"/>
  <c r="K10422" i="9"/>
  <c r="J10423" i="9"/>
  <c r="I10423" i="9" s="1"/>
  <c r="K10423" i="9"/>
  <c r="J10424" i="9"/>
  <c r="I10424" i="9" s="1"/>
  <c r="K10424" i="9"/>
  <c r="J10425" i="9"/>
  <c r="I10425" i="9" s="1"/>
  <c r="K10425" i="9"/>
  <c r="I10426" i="9"/>
  <c r="J10426" i="9"/>
  <c r="K10426" i="9"/>
  <c r="J10427" i="9"/>
  <c r="I10427" i="9" s="1"/>
  <c r="K10427" i="9"/>
  <c r="J10428" i="9"/>
  <c r="I10428" i="9" s="1"/>
  <c r="K10428" i="9"/>
  <c r="I10429" i="9"/>
  <c r="J10429" i="9"/>
  <c r="K10429" i="9"/>
  <c r="J10430" i="9"/>
  <c r="I10430" i="9" s="1"/>
  <c r="K10430" i="9"/>
  <c r="J10431" i="9"/>
  <c r="I10431" i="9" s="1"/>
  <c r="K10431" i="9"/>
  <c r="I10432" i="9"/>
  <c r="J10432" i="9"/>
  <c r="K10432" i="9"/>
  <c r="J10433" i="9"/>
  <c r="I10433" i="9" s="1"/>
  <c r="K10433" i="9"/>
  <c r="J10434" i="9"/>
  <c r="I10434" i="9" s="1"/>
  <c r="K10434" i="9"/>
  <c r="J10435" i="9"/>
  <c r="I10435" i="9" s="1"/>
  <c r="K10435" i="9"/>
  <c r="I10436" i="9"/>
  <c r="J10436" i="9"/>
  <c r="K10436" i="9"/>
  <c r="J10437" i="9"/>
  <c r="I10437" i="9" s="1"/>
  <c r="K10437" i="9"/>
  <c r="I10438" i="9"/>
  <c r="J10438" i="9"/>
  <c r="K10438" i="9"/>
  <c r="J10439" i="9"/>
  <c r="I10439" i="9" s="1"/>
  <c r="K10439" i="9"/>
  <c r="J10440" i="9"/>
  <c r="I10440" i="9" s="1"/>
  <c r="K10440" i="9"/>
  <c r="J10441" i="9"/>
  <c r="I10441" i="9" s="1"/>
  <c r="K10441" i="9"/>
  <c r="I10442" i="9"/>
  <c r="J10442" i="9"/>
  <c r="K10442" i="9"/>
  <c r="J10443" i="9"/>
  <c r="I10443" i="9" s="1"/>
  <c r="K10443" i="9"/>
  <c r="J10444" i="9"/>
  <c r="I10444" i="9" s="1"/>
  <c r="K10444" i="9"/>
  <c r="I10445" i="9"/>
  <c r="J10445" i="9"/>
  <c r="K10445" i="9"/>
  <c r="J10446" i="9"/>
  <c r="I10446" i="9" s="1"/>
  <c r="K10446" i="9"/>
  <c r="J10447" i="9"/>
  <c r="I10447" i="9" s="1"/>
  <c r="K10447" i="9"/>
  <c r="I10448" i="9"/>
  <c r="J10448" i="9"/>
  <c r="K10448" i="9"/>
  <c r="J10449" i="9"/>
  <c r="I10449" i="9" s="1"/>
  <c r="K10449" i="9"/>
  <c r="J10450" i="9"/>
  <c r="I10450" i="9" s="1"/>
  <c r="K10450" i="9"/>
  <c r="J10451" i="9"/>
  <c r="I10451" i="9" s="1"/>
  <c r="K10451" i="9"/>
  <c r="I10452" i="9"/>
  <c r="J10452" i="9"/>
  <c r="K10452" i="9"/>
  <c r="J10453" i="9"/>
  <c r="I10453" i="9" s="1"/>
  <c r="K10453" i="9"/>
  <c r="I10454" i="9"/>
  <c r="J10454" i="9"/>
  <c r="K10454" i="9"/>
  <c r="J10455" i="9"/>
  <c r="I10455" i="9" s="1"/>
  <c r="K10455" i="9"/>
  <c r="J10456" i="9"/>
  <c r="I10456" i="9" s="1"/>
  <c r="K10456" i="9"/>
  <c r="J10457" i="9"/>
  <c r="I10457" i="9" s="1"/>
  <c r="K10457" i="9"/>
  <c r="I10458" i="9"/>
  <c r="J10458" i="9"/>
  <c r="K10458" i="9"/>
  <c r="J10459" i="9"/>
  <c r="I10459" i="9" s="1"/>
  <c r="K10459" i="9"/>
  <c r="J10460" i="9"/>
  <c r="I10460" i="9" s="1"/>
  <c r="K10460" i="9"/>
  <c r="I10461" i="9"/>
  <c r="J10461" i="9"/>
  <c r="K10461" i="9"/>
  <c r="J10462" i="9"/>
  <c r="I10462" i="9" s="1"/>
  <c r="K10462" i="9"/>
  <c r="J10463" i="9"/>
  <c r="I10463" i="9" s="1"/>
  <c r="K10463" i="9"/>
  <c r="I10464" i="9"/>
  <c r="J10464" i="9"/>
  <c r="K10464" i="9"/>
  <c r="J10465" i="9"/>
  <c r="I10465" i="9" s="1"/>
  <c r="K10465" i="9"/>
  <c r="J10466" i="9"/>
  <c r="I10466" i="9" s="1"/>
  <c r="K10466" i="9"/>
  <c r="J10467" i="9"/>
  <c r="I10467" i="9" s="1"/>
  <c r="K10467" i="9"/>
  <c r="I10468" i="9"/>
  <c r="J10468" i="9"/>
  <c r="K10468" i="9"/>
  <c r="J10469" i="9"/>
  <c r="I10469" i="9" s="1"/>
  <c r="K10469" i="9"/>
  <c r="I10470" i="9"/>
  <c r="J10470" i="9"/>
  <c r="K10470" i="9"/>
  <c r="J10471" i="9"/>
  <c r="I10471" i="9" s="1"/>
  <c r="K10471" i="9"/>
  <c r="J10472" i="9"/>
  <c r="I10472" i="9" s="1"/>
  <c r="K10472" i="9"/>
  <c r="J10473" i="9"/>
  <c r="I10473" i="9" s="1"/>
  <c r="K10473" i="9"/>
  <c r="I10474" i="9"/>
  <c r="J10474" i="9"/>
  <c r="K10474" i="9"/>
  <c r="J10475" i="9"/>
  <c r="I10475" i="9" s="1"/>
  <c r="K10475" i="9"/>
  <c r="J10476" i="9"/>
  <c r="I10476" i="9" s="1"/>
  <c r="K10476" i="9"/>
  <c r="I10477" i="9"/>
  <c r="J10477" i="9"/>
  <c r="K10477" i="9"/>
  <c r="J10478" i="9"/>
  <c r="I10478" i="9" s="1"/>
  <c r="K10478" i="9"/>
  <c r="J10479" i="9"/>
  <c r="I10479" i="9" s="1"/>
  <c r="K10479" i="9"/>
  <c r="I10480" i="9"/>
  <c r="J10480" i="9"/>
  <c r="K10480" i="9"/>
  <c r="J10481" i="9"/>
  <c r="I10481" i="9" s="1"/>
  <c r="K10481" i="9"/>
  <c r="J10482" i="9"/>
  <c r="I10482" i="9" s="1"/>
  <c r="K10482" i="9"/>
  <c r="J10483" i="9"/>
  <c r="I10483" i="9" s="1"/>
  <c r="K10483" i="9"/>
  <c r="I10484" i="9"/>
  <c r="J10484" i="9"/>
  <c r="K10484" i="9"/>
  <c r="J10485" i="9"/>
  <c r="I10485" i="9" s="1"/>
  <c r="K10485" i="9"/>
  <c r="I10486" i="9"/>
  <c r="J10486" i="9"/>
  <c r="K10486" i="9"/>
  <c r="J10487" i="9"/>
  <c r="I10487" i="9" s="1"/>
  <c r="K10487" i="9"/>
  <c r="J10488" i="9"/>
  <c r="I10488" i="9" s="1"/>
  <c r="K10488" i="9"/>
  <c r="J10489" i="9"/>
  <c r="I10489" i="9" s="1"/>
  <c r="K10489" i="9"/>
  <c r="I10490" i="9"/>
  <c r="J10490" i="9"/>
  <c r="K10490" i="9"/>
  <c r="J10491" i="9"/>
  <c r="I10491" i="9" s="1"/>
  <c r="K10491" i="9"/>
  <c r="J10492" i="9"/>
  <c r="I10492" i="9" s="1"/>
  <c r="K10492" i="9"/>
  <c r="I10493" i="9"/>
  <c r="J10493" i="9"/>
  <c r="K10493" i="9"/>
  <c r="J10494" i="9"/>
  <c r="I10494" i="9" s="1"/>
  <c r="K10494" i="9"/>
  <c r="J10495" i="9"/>
  <c r="I10495" i="9" s="1"/>
  <c r="K10495" i="9"/>
  <c r="I10496" i="9"/>
  <c r="J10496" i="9"/>
  <c r="K10496" i="9"/>
  <c r="J10497" i="9"/>
  <c r="I10497" i="9" s="1"/>
  <c r="K10497" i="9"/>
  <c r="J10498" i="9"/>
  <c r="I10498" i="9" s="1"/>
  <c r="K10498" i="9"/>
  <c r="J10499" i="9"/>
  <c r="I10499" i="9" s="1"/>
  <c r="K10499" i="9"/>
  <c r="I10500" i="9"/>
  <c r="J10500" i="9"/>
  <c r="K10500" i="9"/>
  <c r="J10501" i="9"/>
  <c r="I10501" i="9" s="1"/>
  <c r="K10501" i="9"/>
  <c r="I10502" i="9"/>
  <c r="J10502" i="9"/>
  <c r="K10502" i="9"/>
  <c r="J10503" i="9"/>
  <c r="I10503" i="9" s="1"/>
  <c r="K10503" i="9"/>
  <c r="J10504" i="9"/>
  <c r="I10504" i="9" s="1"/>
  <c r="K10504" i="9"/>
  <c r="J10505" i="9"/>
  <c r="I10505" i="9" s="1"/>
  <c r="K10505" i="9"/>
  <c r="I10506" i="9"/>
  <c r="J10506" i="9"/>
  <c r="K10506" i="9"/>
  <c r="J10507" i="9"/>
  <c r="I10507" i="9" s="1"/>
  <c r="K10507" i="9"/>
  <c r="J10508" i="9"/>
  <c r="I10508" i="9" s="1"/>
  <c r="K10508" i="9"/>
  <c r="I10509" i="9"/>
  <c r="J10509" i="9"/>
  <c r="K10509" i="9"/>
  <c r="J10510" i="9"/>
  <c r="I10510" i="9" s="1"/>
  <c r="K10510" i="9"/>
  <c r="J10511" i="9"/>
  <c r="I10511" i="9" s="1"/>
  <c r="K10511" i="9"/>
  <c r="I10512" i="9"/>
  <c r="J10512" i="9"/>
  <c r="K10512" i="9"/>
  <c r="J10513" i="9"/>
  <c r="I10513" i="9" s="1"/>
  <c r="K10513" i="9"/>
  <c r="J10514" i="9"/>
  <c r="I10514" i="9" s="1"/>
  <c r="K10514" i="9"/>
  <c r="J10515" i="9"/>
  <c r="I10515" i="9" s="1"/>
  <c r="K10515" i="9"/>
  <c r="I10516" i="9"/>
  <c r="J10516" i="9"/>
  <c r="K10516" i="9"/>
  <c r="J10517" i="9"/>
  <c r="I10517" i="9" s="1"/>
  <c r="K10517" i="9"/>
  <c r="I10518" i="9"/>
  <c r="J10518" i="9"/>
  <c r="K10518" i="9"/>
  <c r="J10519" i="9"/>
  <c r="I10519" i="9" s="1"/>
  <c r="K10519" i="9"/>
  <c r="J10520" i="9"/>
  <c r="I10520" i="9" s="1"/>
  <c r="K10520" i="9"/>
  <c r="J10521" i="9"/>
  <c r="I10521" i="9" s="1"/>
  <c r="K10521" i="9"/>
  <c r="I10522" i="9"/>
  <c r="J10522" i="9"/>
  <c r="K10522" i="9"/>
  <c r="J10523" i="9"/>
  <c r="I10523" i="9" s="1"/>
  <c r="K10523" i="9"/>
  <c r="J10524" i="9"/>
  <c r="I10524" i="9" s="1"/>
  <c r="K10524" i="9"/>
  <c r="I10525" i="9"/>
  <c r="J10525" i="9"/>
  <c r="K10525" i="9"/>
  <c r="J10526" i="9"/>
  <c r="I10526" i="9" s="1"/>
  <c r="K10526" i="9"/>
  <c r="J10527" i="9"/>
  <c r="I10527" i="9" s="1"/>
  <c r="K10527" i="9"/>
  <c r="I10528" i="9"/>
  <c r="J10528" i="9"/>
  <c r="K10528" i="9"/>
  <c r="J10529" i="9"/>
  <c r="I10529" i="9" s="1"/>
  <c r="K10529" i="9"/>
  <c r="J10530" i="9"/>
  <c r="I10530" i="9" s="1"/>
  <c r="K10530" i="9"/>
  <c r="J10531" i="9"/>
  <c r="I10531" i="9" s="1"/>
  <c r="K10531" i="9"/>
  <c r="I10532" i="9"/>
  <c r="J10532" i="9"/>
  <c r="K10532" i="9"/>
  <c r="J10533" i="9"/>
  <c r="I10533" i="9" s="1"/>
  <c r="K10533" i="9"/>
  <c r="I10534" i="9"/>
  <c r="J10534" i="9"/>
  <c r="K10534" i="9"/>
  <c r="J10535" i="9"/>
  <c r="I10535" i="9" s="1"/>
  <c r="K10535" i="9"/>
  <c r="J10536" i="9"/>
  <c r="I10536" i="9" s="1"/>
  <c r="K10536" i="9"/>
  <c r="J10537" i="9"/>
  <c r="I10537" i="9" s="1"/>
  <c r="K10537" i="9"/>
  <c r="I10538" i="9"/>
  <c r="J10538" i="9"/>
  <c r="K10538" i="9"/>
  <c r="J10539" i="9"/>
  <c r="I10539" i="9" s="1"/>
  <c r="K10539" i="9"/>
  <c r="J10540" i="9"/>
  <c r="I10540" i="9" s="1"/>
  <c r="K10540" i="9"/>
  <c r="I10541" i="9"/>
  <c r="J10541" i="9"/>
  <c r="K10541" i="9"/>
  <c r="J10542" i="9"/>
  <c r="I10542" i="9" s="1"/>
  <c r="K10542" i="9"/>
  <c r="J10543" i="9"/>
  <c r="I10543" i="9" s="1"/>
  <c r="K10543" i="9"/>
  <c r="I10544" i="9"/>
  <c r="J10544" i="9"/>
  <c r="K10544" i="9"/>
  <c r="J10545" i="9"/>
  <c r="I10545" i="9" s="1"/>
  <c r="K10545" i="9"/>
  <c r="J10546" i="9"/>
  <c r="I10546" i="9" s="1"/>
  <c r="K10546" i="9"/>
  <c r="J10547" i="9"/>
  <c r="I10547" i="9" s="1"/>
  <c r="K10547" i="9"/>
  <c r="I10548" i="9"/>
  <c r="J10548" i="9"/>
  <c r="K10548" i="9"/>
  <c r="J10549" i="9"/>
  <c r="I10549" i="9" s="1"/>
  <c r="K10549" i="9"/>
  <c r="I10550" i="9"/>
  <c r="J10550" i="9"/>
  <c r="K10550" i="9"/>
  <c r="J10551" i="9"/>
  <c r="I10551" i="9" s="1"/>
  <c r="K10551" i="9"/>
  <c r="J10552" i="9"/>
  <c r="I10552" i="9" s="1"/>
  <c r="K10552" i="9"/>
  <c r="J10553" i="9"/>
  <c r="I10553" i="9" s="1"/>
  <c r="K10553" i="9"/>
  <c r="I10554" i="9"/>
  <c r="J10554" i="9"/>
  <c r="K10554" i="9"/>
  <c r="J10555" i="9"/>
  <c r="I10555" i="9" s="1"/>
  <c r="K10555" i="9"/>
  <c r="J10556" i="9"/>
  <c r="I10556" i="9" s="1"/>
  <c r="K10556" i="9"/>
  <c r="I10557" i="9"/>
  <c r="J10557" i="9"/>
  <c r="K10557" i="9"/>
  <c r="J10558" i="9"/>
  <c r="I10558" i="9" s="1"/>
  <c r="K10558" i="9"/>
  <c r="J10559" i="9"/>
  <c r="I10559" i="9" s="1"/>
  <c r="K10559" i="9"/>
  <c r="I10560" i="9"/>
  <c r="J10560" i="9"/>
  <c r="K10560" i="9"/>
  <c r="J10561" i="9"/>
  <c r="I10561" i="9" s="1"/>
  <c r="K10561" i="9"/>
  <c r="J10562" i="9"/>
  <c r="I10562" i="9" s="1"/>
  <c r="K10562" i="9"/>
  <c r="J10563" i="9"/>
  <c r="I10563" i="9" s="1"/>
  <c r="K10563" i="9"/>
  <c r="I10564" i="9"/>
  <c r="J10564" i="9"/>
  <c r="K10564" i="9"/>
  <c r="J10565" i="9"/>
  <c r="I10565" i="9" s="1"/>
  <c r="K10565" i="9"/>
  <c r="I10566" i="9"/>
  <c r="J10566" i="9"/>
  <c r="K10566" i="9"/>
  <c r="J10567" i="9"/>
  <c r="I10567" i="9" s="1"/>
  <c r="K10567" i="9"/>
  <c r="J10568" i="9"/>
  <c r="I10568" i="9" s="1"/>
  <c r="K10568" i="9"/>
  <c r="J10569" i="9"/>
  <c r="I10569" i="9" s="1"/>
  <c r="K10569" i="9"/>
  <c r="I10570" i="9"/>
  <c r="J10570" i="9"/>
  <c r="K10570" i="9"/>
  <c r="J10571" i="9"/>
  <c r="I10571" i="9" s="1"/>
  <c r="K10571" i="9"/>
  <c r="J10572" i="9"/>
  <c r="I10572" i="9" s="1"/>
  <c r="K10572" i="9"/>
  <c r="I10573" i="9"/>
  <c r="J10573" i="9"/>
  <c r="K10573" i="9"/>
  <c r="J10574" i="9"/>
  <c r="I10574" i="9" s="1"/>
  <c r="K10574" i="9"/>
  <c r="J10575" i="9"/>
  <c r="I10575" i="9" s="1"/>
  <c r="K10575" i="9"/>
  <c r="I10576" i="9"/>
  <c r="J10576" i="9"/>
  <c r="K10576" i="9"/>
  <c r="J10577" i="9"/>
  <c r="I10577" i="9" s="1"/>
  <c r="K10577" i="9"/>
  <c r="J10578" i="9"/>
  <c r="I10578" i="9" s="1"/>
  <c r="K10578" i="9"/>
  <c r="J10579" i="9"/>
  <c r="I10579" i="9" s="1"/>
  <c r="K10579" i="9"/>
  <c r="I10580" i="9"/>
  <c r="J10580" i="9"/>
  <c r="K10580" i="9"/>
  <c r="J10581" i="9"/>
  <c r="I10581" i="9" s="1"/>
  <c r="K10581" i="9"/>
  <c r="I10582" i="9"/>
  <c r="J10582" i="9"/>
  <c r="K10582" i="9"/>
  <c r="J10583" i="9"/>
  <c r="I10583" i="9" s="1"/>
  <c r="K10583" i="9"/>
  <c r="J10584" i="9"/>
  <c r="I10584" i="9" s="1"/>
  <c r="K10584" i="9"/>
  <c r="J10585" i="9"/>
  <c r="I10585" i="9" s="1"/>
  <c r="K10585" i="9"/>
  <c r="I10586" i="9"/>
  <c r="J10586" i="9"/>
  <c r="K10586" i="9"/>
  <c r="J10587" i="9"/>
  <c r="I10587" i="9" s="1"/>
  <c r="K10587" i="9"/>
  <c r="J10588" i="9"/>
  <c r="I10588" i="9" s="1"/>
  <c r="K10588" i="9"/>
  <c r="I10589" i="9"/>
  <c r="J10589" i="9"/>
  <c r="K10589" i="9"/>
  <c r="J10590" i="9"/>
  <c r="I10590" i="9" s="1"/>
  <c r="K10590" i="9"/>
  <c r="J10591" i="9"/>
  <c r="I10591" i="9" s="1"/>
  <c r="K10591" i="9"/>
  <c r="I10592" i="9"/>
  <c r="J10592" i="9"/>
  <c r="K10592" i="9"/>
  <c r="J10593" i="9"/>
  <c r="I10593" i="9" s="1"/>
  <c r="K10593" i="9"/>
  <c r="J10594" i="9"/>
  <c r="I10594" i="9" s="1"/>
  <c r="K10594" i="9"/>
  <c r="J10595" i="9"/>
  <c r="I10595" i="9" s="1"/>
  <c r="K10595" i="9"/>
  <c r="I10596" i="9"/>
  <c r="J10596" i="9"/>
  <c r="K10596" i="9"/>
  <c r="J10597" i="9"/>
  <c r="I10597" i="9" s="1"/>
  <c r="K10597" i="9"/>
  <c r="I10598" i="9"/>
  <c r="J10598" i="9"/>
  <c r="K10598" i="9"/>
  <c r="J10599" i="9"/>
  <c r="I10599" i="9" s="1"/>
  <c r="K10599" i="9"/>
  <c r="J10600" i="9"/>
  <c r="I10600" i="9" s="1"/>
  <c r="K10600" i="9"/>
  <c r="J10601" i="9"/>
  <c r="I10601" i="9" s="1"/>
  <c r="K10601" i="9"/>
  <c r="I10602" i="9"/>
  <c r="J10602" i="9"/>
  <c r="K10602" i="9"/>
  <c r="J10603" i="9"/>
  <c r="I10603" i="9" s="1"/>
  <c r="K10603" i="9"/>
  <c r="J10604" i="9"/>
  <c r="I10604" i="9" s="1"/>
  <c r="K10604" i="9"/>
  <c r="I10605" i="9"/>
  <c r="J10605" i="9"/>
  <c r="K10605" i="9"/>
  <c r="J10606" i="9"/>
  <c r="I10606" i="9" s="1"/>
  <c r="K10606" i="9"/>
  <c r="J10607" i="9"/>
  <c r="I10607" i="9" s="1"/>
  <c r="K10607" i="9"/>
  <c r="I10608" i="9"/>
  <c r="J10608" i="9"/>
  <c r="K10608" i="9"/>
  <c r="J10609" i="9"/>
  <c r="I10609" i="9" s="1"/>
  <c r="K10609" i="9"/>
  <c r="J10610" i="9"/>
  <c r="I10610" i="9" s="1"/>
  <c r="K10610" i="9"/>
  <c r="J10611" i="9"/>
  <c r="I10611" i="9" s="1"/>
  <c r="K10611" i="9"/>
  <c r="I10612" i="9"/>
  <c r="J10612" i="9"/>
  <c r="K10612" i="9"/>
  <c r="J10613" i="9"/>
  <c r="I10613" i="9" s="1"/>
  <c r="K10613" i="9"/>
  <c r="I10614" i="9"/>
  <c r="J10614" i="9"/>
  <c r="K10614" i="9"/>
  <c r="J10615" i="9"/>
  <c r="I10615" i="9" s="1"/>
  <c r="K10615" i="9"/>
  <c r="J10616" i="9"/>
  <c r="I10616" i="9" s="1"/>
  <c r="K10616" i="9"/>
  <c r="J10617" i="9"/>
  <c r="I10617" i="9" s="1"/>
  <c r="K10617" i="9"/>
  <c r="I10618" i="9"/>
  <c r="J10618" i="9"/>
  <c r="K10618" i="9"/>
  <c r="J10619" i="9"/>
  <c r="I10619" i="9" s="1"/>
  <c r="K10619" i="9"/>
  <c r="J10620" i="9"/>
  <c r="I10620" i="9" s="1"/>
  <c r="K10620" i="9"/>
  <c r="I10621" i="9"/>
  <c r="J10621" i="9"/>
  <c r="K10621" i="9"/>
  <c r="J10622" i="9"/>
  <c r="I10622" i="9" s="1"/>
  <c r="K10622" i="9"/>
  <c r="J10623" i="9"/>
  <c r="I10623" i="9" s="1"/>
  <c r="K10623" i="9"/>
  <c r="I10624" i="9"/>
  <c r="J10624" i="9"/>
  <c r="K10624" i="9"/>
  <c r="J10625" i="9"/>
  <c r="I10625" i="9" s="1"/>
  <c r="K10625" i="9"/>
  <c r="J10626" i="9"/>
  <c r="I10626" i="9" s="1"/>
  <c r="K10626" i="9"/>
  <c r="J10627" i="9"/>
  <c r="I10627" i="9" s="1"/>
  <c r="K10627" i="9"/>
  <c r="I10628" i="9"/>
  <c r="J10628" i="9"/>
  <c r="K10628" i="9"/>
  <c r="J10629" i="9"/>
  <c r="I10629" i="9" s="1"/>
  <c r="K10629" i="9"/>
  <c r="I10630" i="9"/>
  <c r="J10630" i="9"/>
  <c r="K10630" i="9"/>
  <c r="J10631" i="9"/>
  <c r="I10631" i="9" s="1"/>
  <c r="K10631" i="9"/>
  <c r="J10632" i="9"/>
  <c r="I10632" i="9" s="1"/>
  <c r="K10632" i="9"/>
  <c r="J10633" i="9"/>
  <c r="I10633" i="9" s="1"/>
  <c r="K10633" i="9"/>
  <c r="I10634" i="9"/>
  <c r="J10634" i="9"/>
  <c r="K10634" i="9"/>
  <c r="J10635" i="9"/>
  <c r="I10635" i="9" s="1"/>
  <c r="K10635" i="9"/>
  <c r="J10636" i="9"/>
  <c r="I10636" i="9" s="1"/>
  <c r="K10636" i="9"/>
  <c r="I10637" i="9"/>
  <c r="J10637" i="9"/>
  <c r="K10637" i="9"/>
  <c r="J10638" i="9"/>
  <c r="I10638" i="9" s="1"/>
  <c r="K10638" i="9"/>
  <c r="J10639" i="9"/>
  <c r="I10639" i="9" s="1"/>
  <c r="K10639" i="9"/>
  <c r="I10640" i="9"/>
  <c r="J10640" i="9"/>
  <c r="K10640" i="9"/>
  <c r="J10641" i="9"/>
  <c r="I10641" i="9" s="1"/>
  <c r="K10641" i="9"/>
  <c r="J10642" i="9"/>
  <c r="I10642" i="9" s="1"/>
  <c r="K10642" i="9"/>
  <c r="J10643" i="9"/>
  <c r="I10643" i="9" s="1"/>
  <c r="K10643" i="9"/>
  <c r="I10644" i="9"/>
  <c r="J10644" i="9"/>
  <c r="K10644" i="9"/>
  <c r="J10645" i="9"/>
  <c r="I10645" i="9" s="1"/>
  <c r="K10645" i="9"/>
  <c r="I10646" i="9"/>
  <c r="J10646" i="9"/>
  <c r="K10646" i="9"/>
  <c r="J10647" i="9"/>
  <c r="I10647" i="9" s="1"/>
  <c r="K10647" i="9"/>
  <c r="J10648" i="9"/>
  <c r="I10648" i="9" s="1"/>
  <c r="K10648" i="9"/>
  <c r="J10649" i="9"/>
  <c r="I10649" i="9" s="1"/>
  <c r="K10649" i="9"/>
  <c r="I10650" i="9"/>
  <c r="J10650" i="9"/>
  <c r="K10650" i="9"/>
  <c r="J10651" i="9"/>
  <c r="I10651" i="9" s="1"/>
  <c r="K10651" i="9"/>
  <c r="J10652" i="9"/>
  <c r="I10652" i="9" s="1"/>
  <c r="K10652" i="9"/>
  <c r="I10653" i="9"/>
  <c r="J10653" i="9"/>
  <c r="K10653" i="9"/>
  <c r="J10654" i="9"/>
  <c r="I10654" i="9" s="1"/>
  <c r="K10654" i="9"/>
  <c r="J10655" i="9"/>
  <c r="I10655" i="9" s="1"/>
  <c r="K10655" i="9"/>
  <c r="I10656" i="9"/>
  <c r="J10656" i="9"/>
  <c r="K10656" i="9"/>
  <c r="J10657" i="9"/>
  <c r="I10657" i="9" s="1"/>
  <c r="K10657" i="9"/>
  <c r="J10658" i="9"/>
  <c r="I10658" i="9" s="1"/>
  <c r="K10658" i="9"/>
  <c r="J10659" i="9"/>
  <c r="I10659" i="9" s="1"/>
  <c r="K10659" i="9"/>
  <c r="I10660" i="9"/>
  <c r="J10660" i="9"/>
  <c r="K10660" i="9"/>
  <c r="J10661" i="9"/>
  <c r="I10661" i="9" s="1"/>
  <c r="K10661" i="9"/>
  <c r="I10662" i="9"/>
  <c r="J10662" i="9"/>
  <c r="K10662" i="9"/>
  <c r="J10663" i="9"/>
  <c r="I10663" i="9" s="1"/>
  <c r="K10663" i="9"/>
  <c r="J10664" i="9"/>
  <c r="I10664" i="9" s="1"/>
  <c r="K10664" i="9"/>
  <c r="J10665" i="9"/>
  <c r="I10665" i="9" s="1"/>
  <c r="K10665" i="9"/>
  <c r="I10666" i="9"/>
  <c r="J10666" i="9"/>
  <c r="K10666" i="9"/>
  <c r="J10667" i="9"/>
  <c r="I10667" i="9" s="1"/>
  <c r="K10667" i="9"/>
  <c r="J10668" i="9"/>
  <c r="I10668" i="9" s="1"/>
  <c r="K10668" i="9"/>
  <c r="I10669" i="9"/>
  <c r="J10669" i="9"/>
  <c r="K10669" i="9"/>
  <c r="J10670" i="9"/>
  <c r="I10670" i="9" s="1"/>
  <c r="K10670" i="9"/>
  <c r="J10671" i="9"/>
  <c r="I10671" i="9" s="1"/>
  <c r="K10671" i="9"/>
  <c r="I10672" i="9"/>
  <c r="J10672" i="9"/>
  <c r="K10672" i="9"/>
  <c r="J10673" i="9"/>
  <c r="I10673" i="9" s="1"/>
  <c r="K10673" i="9"/>
  <c r="J10674" i="9"/>
  <c r="I10674" i="9" s="1"/>
  <c r="K10674" i="9"/>
  <c r="J10675" i="9"/>
  <c r="I10675" i="9" s="1"/>
  <c r="K10675" i="9"/>
  <c r="I10676" i="9"/>
  <c r="J10676" i="9"/>
  <c r="K10676" i="9"/>
  <c r="J10677" i="9"/>
  <c r="I10677" i="9" s="1"/>
  <c r="K10677" i="9"/>
  <c r="I10678" i="9"/>
  <c r="J10678" i="9"/>
  <c r="K10678" i="9"/>
  <c r="J10679" i="9"/>
  <c r="I10679" i="9" s="1"/>
  <c r="K10679" i="9"/>
  <c r="J10680" i="9"/>
  <c r="I10680" i="9" s="1"/>
  <c r="K10680" i="9"/>
  <c r="J10681" i="9"/>
  <c r="I10681" i="9" s="1"/>
  <c r="K10681" i="9"/>
  <c r="I10682" i="9"/>
  <c r="J10682" i="9"/>
  <c r="K10682" i="9"/>
  <c r="J10683" i="9"/>
  <c r="I10683" i="9" s="1"/>
  <c r="K10683" i="9"/>
  <c r="J10684" i="9"/>
  <c r="I10684" i="9" s="1"/>
  <c r="K10684" i="9"/>
  <c r="J10685" i="9"/>
  <c r="I10685" i="9" s="1"/>
  <c r="K10685" i="9"/>
  <c r="I10686" i="9"/>
  <c r="J10686" i="9"/>
  <c r="K10686" i="9"/>
  <c r="J10687" i="9"/>
  <c r="I10687" i="9" s="1"/>
  <c r="K10687" i="9"/>
  <c r="J10688" i="9"/>
  <c r="I10688" i="9" s="1"/>
  <c r="K10688" i="9"/>
  <c r="J10689" i="9"/>
  <c r="I10689" i="9" s="1"/>
  <c r="K10689" i="9"/>
  <c r="I10690" i="9"/>
  <c r="J10690" i="9"/>
  <c r="K10690" i="9"/>
  <c r="J10691" i="9"/>
  <c r="I10691" i="9" s="1"/>
  <c r="K10691" i="9"/>
  <c r="J10692" i="9"/>
  <c r="I10692" i="9" s="1"/>
  <c r="K10692" i="9"/>
  <c r="J10693" i="9"/>
  <c r="I10693" i="9" s="1"/>
  <c r="K10693" i="9"/>
  <c r="I10694" i="9"/>
  <c r="J10694" i="9"/>
  <c r="K10694" i="9"/>
  <c r="J10695" i="9"/>
  <c r="I10695" i="9" s="1"/>
  <c r="K10695" i="9"/>
  <c r="J10696" i="9"/>
  <c r="I10696" i="9" s="1"/>
  <c r="K10696" i="9"/>
  <c r="J10697" i="9"/>
  <c r="I10697" i="9" s="1"/>
  <c r="K10697" i="9"/>
  <c r="I10698" i="9"/>
  <c r="J10698" i="9"/>
  <c r="K10698" i="9"/>
  <c r="J10699" i="9"/>
  <c r="I10699" i="9" s="1"/>
  <c r="K10699" i="9"/>
  <c r="J10700" i="9"/>
  <c r="I10700" i="9" s="1"/>
  <c r="K10700" i="9"/>
  <c r="J10701" i="9"/>
  <c r="I10701" i="9" s="1"/>
  <c r="K10701" i="9"/>
  <c r="I10702" i="9"/>
  <c r="J10702" i="9"/>
  <c r="K10702" i="9"/>
  <c r="J10703" i="9"/>
  <c r="I10703" i="9" s="1"/>
  <c r="K10703" i="9"/>
  <c r="J10704" i="9"/>
  <c r="I10704" i="9" s="1"/>
  <c r="K10704" i="9"/>
  <c r="J10705" i="9"/>
  <c r="I10705" i="9" s="1"/>
  <c r="K10705" i="9"/>
  <c r="I10706" i="9"/>
  <c r="J10706" i="9"/>
  <c r="K10706" i="9"/>
  <c r="J10707" i="9"/>
  <c r="I10707" i="9" s="1"/>
  <c r="K10707" i="9"/>
  <c r="J10708" i="9"/>
  <c r="I10708" i="9" s="1"/>
  <c r="K10708" i="9"/>
  <c r="J10709" i="9"/>
  <c r="I10709" i="9" s="1"/>
  <c r="K10709" i="9"/>
  <c r="I10710" i="9"/>
  <c r="J10710" i="9"/>
  <c r="K10710" i="9"/>
  <c r="J10711" i="9"/>
  <c r="I10711" i="9" s="1"/>
  <c r="K10711" i="9"/>
  <c r="J10712" i="9"/>
  <c r="I10712" i="9" s="1"/>
  <c r="K10712" i="9"/>
  <c r="J10713" i="9"/>
  <c r="I10713" i="9" s="1"/>
  <c r="K10713" i="9"/>
  <c r="I10714" i="9"/>
  <c r="J10714" i="9"/>
  <c r="K10714" i="9"/>
  <c r="J10715" i="9"/>
  <c r="I10715" i="9" s="1"/>
  <c r="K10715" i="9"/>
  <c r="J10716" i="9"/>
  <c r="I10716" i="9" s="1"/>
  <c r="K10716" i="9"/>
  <c r="J10717" i="9"/>
  <c r="I10717" i="9" s="1"/>
  <c r="K10717" i="9"/>
  <c r="I10718" i="9"/>
  <c r="J10718" i="9"/>
  <c r="K10718" i="9"/>
  <c r="J10719" i="9"/>
  <c r="I10719" i="9" s="1"/>
  <c r="K10719" i="9"/>
  <c r="J10720" i="9"/>
  <c r="I10720" i="9" s="1"/>
  <c r="K10720" i="9"/>
  <c r="J10721" i="9"/>
  <c r="I10721" i="9" s="1"/>
  <c r="K10721" i="9"/>
  <c r="I10722" i="9"/>
  <c r="J10722" i="9"/>
  <c r="K10722" i="9"/>
  <c r="J10723" i="9"/>
  <c r="I10723" i="9" s="1"/>
  <c r="K10723" i="9"/>
  <c r="J10724" i="9"/>
  <c r="I10724" i="9" s="1"/>
  <c r="K10724" i="9"/>
  <c r="J10725" i="9"/>
  <c r="I10725" i="9" s="1"/>
  <c r="K10725" i="9"/>
  <c r="I10726" i="9"/>
  <c r="J10726" i="9"/>
  <c r="K10726" i="9"/>
  <c r="J10727" i="9"/>
  <c r="I10727" i="9" s="1"/>
  <c r="K10727" i="9"/>
  <c r="J10728" i="9"/>
  <c r="I10728" i="9" s="1"/>
  <c r="K10728" i="9"/>
  <c r="J10729" i="9"/>
  <c r="I10729" i="9" s="1"/>
  <c r="K10729" i="9"/>
  <c r="J10730" i="9"/>
  <c r="I10730" i="9" s="1"/>
  <c r="K10730" i="9"/>
  <c r="J10731" i="9"/>
  <c r="I10731" i="9" s="1"/>
  <c r="K10731" i="9"/>
  <c r="J10732" i="9"/>
  <c r="I10732" i="9" s="1"/>
  <c r="K10732" i="9"/>
  <c r="J10733" i="9"/>
  <c r="I10733" i="9" s="1"/>
  <c r="K10733" i="9"/>
  <c r="I10734" i="9"/>
  <c r="J10734" i="9"/>
  <c r="K10734" i="9"/>
  <c r="J10735" i="9"/>
  <c r="I10735" i="9" s="1"/>
  <c r="K10735" i="9"/>
  <c r="J10736" i="9"/>
  <c r="I10736" i="9" s="1"/>
  <c r="K10736" i="9"/>
  <c r="J10737" i="9"/>
  <c r="I10737" i="9" s="1"/>
  <c r="K10737" i="9"/>
  <c r="I10738" i="9"/>
  <c r="J10738" i="9"/>
  <c r="K10738" i="9"/>
  <c r="J10739" i="9"/>
  <c r="I10739" i="9" s="1"/>
  <c r="K10739" i="9"/>
  <c r="J10740" i="9"/>
  <c r="I10740" i="9" s="1"/>
  <c r="K10740" i="9"/>
  <c r="J10741" i="9"/>
  <c r="I10741" i="9" s="1"/>
  <c r="K10741" i="9"/>
  <c r="I10742" i="9"/>
  <c r="J10742" i="9"/>
  <c r="K10742" i="9"/>
  <c r="J10743" i="9"/>
  <c r="I10743" i="9" s="1"/>
  <c r="K10743" i="9"/>
  <c r="J10744" i="9"/>
  <c r="I10744" i="9" s="1"/>
  <c r="K10744" i="9"/>
  <c r="J10745" i="9"/>
  <c r="I10745" i="9" s="1"/>
  <c r="K10745" i="9"/>
  <c r="J10746" i="9"/>
  <c r="I10746" i="9" s="1"/>
  <c r="K10746" i="9"/>
  <c r="J10747" i="9"/>
  <c r="I10747" i="9" s="1"/>
  <c r="K10747" i="9"/>
  <c r="J10748" i="9"/>
  <c r="I10748" i="9" s="1"/>
  <c r="K10748" i="9"/>
  <c r="J10749" i="9"/>
  <c r="I10749" i="9" s="1"/>
  <c r="K10749" i="9"/>
  <c r="I10750" i="9"/>
  <c r="J10750" i="9"/>
  <c r="K10750" i="9"/>
  <c r="J10751" i="9"/>
  <c r="I10751" i="9" s="1"/>
  <c r="K10751" i="9"/>
  <c r="J10752" i="9"/>
  <c r="I10752" i="9" s="1"/>
  <c r="K10752" i="9"/>
  <c r="J10753" i="9"/>
  <c r="I10753" i="9" s="1"/>
  <c r="K10753" i="9"/>
  <c r="I10754" i="9"/>
  <c r="J10754" i="9"/>
  <c r="K10754" i="9"/>
  <c r="J10755" i="9"/>
  <c r="I10755" i="9" s="1"/>
  <c r="K10755" i="9"/>
  <c r="J10756" i="9"/>
  <c r="I10756" i="9" s="1"/>
  <c r="K10756" i="9"/>
  <c r="J10757" i="9"/>
  <c r="I10757" i="9" s="1"/>
  <c r="K10757" i="9"/>
  <c r="I10758" i="9"/>
  <c r="J10758" i="9"/>
  <c r="K10758" i="9"/>
  <c r="J10759" i="9"/>
  <c r="I10759" i="9" s="1"/>
  <c r="K10759" i="9"/>
  <c r="J10760" i="9"/>
  <c r="I10760" i="9" s="1"/>
  <c r="K10760" i="9"/>
  <c r="J10761" i="9"/>
  <c r="I10761" i="9" s="1"/>
  <c r="K10761" i="9"/>
  <c r="J10762" i="9"/>
  <c r="I10762" i="9" s="1"/>
  <c r="K10762" i="9"/>
  <c r="J10763" i="9"/>
  <c r="I10763" i="9" s="1"/>
  <c r="K10763" i="9"/>
  <c r="J10764" i="9"/>
  <c r="I10764" i="9" s="1"/>
  <c r="K10764" i="9"/>
  <c r="J10765" i="9"/>
  <c r="I10765" i="9" s="1"/>
  <c r="K10765" i="9"/>
  <c r="I10766" i="9"/>
  <c r="J10766" i="9"/>
  <c r="K10766" i="9"/>
  <c r="J10767" i="9"/>
  <c r="I10767" i="9" s="1"/>
  <c r="K10767" i="9"/>
  <c r="J10768" i="9"/>
  <c r="I10768" i="9" s="1"/>
  <c r="K10768" i="9"/>
  <c r="J10769" i="9"/>
  <c r="I10769" i="9" s="1"/>
  <c r="K10769" i="9"/>
  <c r="I10770" i="9"/>
  <c r="J10770" i="9"/>
  <c r="K10770" i="9"/>
  <c r="J10771" i="9"/>
  <c r="I10771" i="9" s="1"/>
  <c r="K10771" i="9"/>
  <c r="J10772" i="9"/>
  <c r="I10772" i="9" s="1"/>
  <c r="K10772" i="9"/>
  <c r="J10773" i="9"/>
  <c r="I10773" i="9" s="1"/>
  <c r="K10773" i="9"/>
  <c r="I10774" i="9"/>
  <c r="J10774" i="9"/>
  <c r="K10774" i="9"/>
  <c r="J10775" i="9"/>
  <c r="I10775" i="9" s="1"/>
  <c r="K10775" i="9"/>
  <c r="J10776" i="9"/>
  <c r="I10776" i="9" s="1"/>
  <c r="K10776" i="9"/>
  <c r="J10777" i="9"/>
  <c r="I10777" i="9" s="1"/>
  <c r="K10777" i="9"/>
  <c r="J10778" i="9"/>
  <c r="I10778" i="9" s="1"/>
  <c r="K10778" i="9"/>
  <c r="J10779" i="9"/>
  <c r="I10779" i="9" s="1"/>
  <c r="K10779" i="9"/>
  <c r="J10780" i="9"/>
  <c r="I10780" i="9" s="1"/>
  <c r="K10780" i="9"/>
  <c r="J10781" i="9"/>
  <c r="I10781" i="9" s="1"/>
  <c r="K10781" i="9"/>
  <c r="I10782" i="9"/>
  <c r="J10782" i="9"/>
  <c r="K10782" i="9"/>
  <c r="J10783" i="9"/>
  <c r="I10783" i="9" s="1"/>
  <c r="K10783" i="9"/>
  <c r="J10784" i="9"/>
  <c r="I10784" i="9" s="1"/>
  <c r="K10784" i="9"/>
  <c r="J10785" i="9"/>
  <c r="I10785" i="9" s="1"/>
  <c r="K10785" i="9"/>
  <c r="I10786" i="9"/>
  <c r="J10786" i="9"/>
  <c r="K10786" i="9"/>
  <c r="J10787" i="9"/>
  <c r="I10787" i="9" s="1"/>
  <c r="K10787" i="9"/>
  <c r="J10788" i="9"/>
  <c r="I10788" i="9" s="1"/>
  <c r="K10788" i="9"/>
  <c r="J10789" i="9"/>
  <c r="I10789" i="9" s="1"/>
  <c r="K10789" i="9"/>
  <c r="I10790" i="9"/>
  <c r="J10790" i="9"/>
  <c r="K10790" i="9"/>
  <c r="J10791" i="9"/>
  <c r="I10791" i="9" s="1"/>
  <c r="K10791" i="9"/>
  <c r="J10792" i="9"/>
  <c r="I10792" i="9" s="1"/>
  <c r="K10792" i="9"/>
  <c r="J10793" i="9"/>
  <c r="I10793" i="9" s="1"/>
  <c r="K10793" i="9"/>
  <c r="J10794" i="9"/>
  <c r="I10794" i="9" s="1"/>
  <c r="K10794" i="9"/>
  <c r="J10795" i="9"/>
  <c r="I10795" i="9" s="1"/>
  <c r="K10795" i="9"/>
  <c r="J10796" i="9"/>
  <c r="I10796" i="9" s="1"/>
  <c r="K10796" i="9"/>
  <c r="J10797" i="9"/>
  <c r="I10797" i="9" s="1"/>
  <c r="K10797" i="9"/>
  <c r="I10798" i="9"/>
  <c r="J10798" i="9"/>
  <c r="K10798" i="9"/>
  <c r="J10799" i="9"/>
  <c r="I10799" i="9" s="1"/>
  <c r="K10799" i="9"/>
  <c r="J10800" i="9"/>
  <c r="I10800" i="9" s="1"/>
  <c r="K10800" i="9"/>
  <c r="J10801" i="9"/>
  <c r="I10801" i="9" s="1"/>
  <c r="K10801" i="9"/>
  <c r="I10802" i="9"/>
  <c r="J10802" i="9"/>
  <c r="K10802" i="9"/>
  <c r="J10803" i="9"/>
  <c r="I10803" i="9" s="1"/>
  <c r="K10803" i="9"/>
  <c r="J10804" i="9"/>
  <c r="I10804" i="9" s="1"/>
  <c r="K10804" i="9"/>
  <c r="J10805" i="9"/>
  <c r="I10805" i="9" s="1"/>
  <c r="K10805" i="9"/>
  <c r="I10806" i="9"/>
  <c r="J10806" i="9"/>
  <c r="K10806" i="9"/>
  <c r="J10807" i="9"/>
  <c r="I10807" i="9" s="1"/>
  <c r="K10807" i="9"/>
  <c r="J10808" i="9"/>
  <c r="I10808" i="9" s="1"/>
  <c r="K10808" i="9"/>
  <c r="J10809" i="9"/>
  <c r="I10809" i="9" s="1"/>
  <c r="K10809" i="9"/>
  <c r="J10810" i="9"/>
  <c r="I10810" i="9" s="1"/>
  <c r="K10810" i="9"/>
  <c r="J10811" i="9"/>
  <c r="I10811" i="9" s="1"/>
  <c r="K10811" i="9"/>
  <c r="J10812" i="9"/>
  <c r="I10812" i="9" s="1"/>
  <c r="K10812" i="9"/>
  <c r="J10813" i="9"/>
  <c r="I10813" i="9" s="1"/>
  <c r="K10813" i="9"/>
  <c r="I10814" i="9"/>
  <c r="J10814" i="9"/>
  <c r="K10814" i="9"/>
  <c r="J10815" i="9"/>
  <c r="I10815" i="9" s="1"/>
  <c r="K10815" i="9"/>
  <c r="J10816" i="9"/>
  <c r="I10816" i="9" s="1"/>
  <c r="K10816" i="9"/>
  <c r="J10817" i="9"/>
  <c r="I10817" i="9" s="1"/>
  <c r="K10817" i="9"/>
  <c r="I10818" i="9"/>
  <c r="J10818" i="9"/>
  <c r="K10818" i="9"/>
  <c r="J10819" i="9"/>
  <c r="I10819" i="9" s="1"/>
  <c r="K10819" i="9"/>
  <c r="J10820" i="9"/>
  <c r="I10820" i="9" s="1"/>
  <c r="K10820" i="9"/>
  <c r="J10821" i="9"/>
  <c r="I10821" i="9" s="1"/>
  <c r="K10821" i="9"/>
  <c r="I10822" i="9"/>
  <c r="J10822" i="9"/>
  <c r="K10822" i="9"/>
  <c r="J10823" i="9"/>
  <c r="I10823" i="9" s="1"/>
  <c r="K10823" i="9"/>
  <c r="J10824" i="9"/>
  <c r="I10824" i="9" s="1"/>
  <c r="K10824" i="9"/>
  <c r="J10825" i="9"/>
  <c r="I10825" i="9" s="1"/>
  <c r="K10825" i="9"/>
  <c r="J10826" i="9"/>
  <c r="I10826" i="9" s="1"/>
  <c r="K10826" i="9"/>
  <c r="J10827" i="9"/>
  <c r="I10827" i="9" s="1"/>
  <c r="K10827" i="9"/>
  <c r="J10828" i="9"/>
  <c r="I10828" i="9" s="1"/>
  <c r="K10828" i="9"/>
  <c r="J10829" i="9"/>
  <c r="I10829" i="9" s="1"/>
  <c r="K10829" i="9"/>
  <c r="I10830" i="9"/>
  <c r="J10830" i="9"/>
  <c r="K10830" i="9"/>
  <c r="J10831" i="9"/>
  <c r="I10831" i="9" s="1"/>
  <c r="K10831" i="9"/>
  <c r="J10832" i="9"/>
  <c r="I10832" i="9" s="1"/>
  <c r="K10832" i="9"/>
  <c r="J10833" i="9"/>
  <c r="I10833" i="9" s="1"/>
  <c r="K10833" i="9"/>
  <c r="I10834" i="9"/>
  <c r="J10834" i="9"/>
  <c r="K10834" i="9"/>
  <c r="J10835" i="9"/>
  <c r="I10835" i="9" s="1"/>
  <c r="K10835" i="9"/>
  <c r="J10836" i="9"/>
  <c r="I10836" i="9" s="1"/>
  <c r="K10836" i="9"/>
  <c r="J10837" i="9"/>
  <c r="I10837" i="9" s="1"/>
  <c r="K10837" i="9"/>
  <c r="I10838" i="9"/>
  <c r="J10838" i="9"/>
  <c r="K10838" i="9"/>
  <c r="J10839" i="9"/>
  <c r="I10839" i="9" s="1"/>
  <c r="K10839" i="9"/>
  <c r="J10840" i="9"/>
  <c r="I10840" i="9" s="1"/>
  <c r="K10840" i="9"/>
  <c r="J10841" i="9"/>
  <c r="I10841" i="9" s="1"/>
  <c r="K10841" i="9"/>
  <c r="J10842" i="9"/>
  <c r="I10842" i="9" s="1"/>
  <c r="K10842" i="9"/>
  <c r="J10843" i="9"/>
  <c r="I10843" i="9" s="1"/>
  <c r="K10843" i="9"/>
  <c r="J10844" i="9"/>
  <c r="I10844" i="9" s="1"/>
  <c r="K10844" i="9"/>
  <c r="J10845" i="9"/>
  <c r="I10845" i="9" s="1"/>
  <c r="K10845" i="9"/>
  <c r="I10846" i="9"/>
  <c r="J10846" i="9"/>
  <c r="K10846" i="9"/>
  <c r="J10847" i="9"/>
  <c r="I10847" i="9" s="1"/>
  <c r="K10847" i="9"/>
  <c r="J10848" i="9"/>
  <c r="I10848" i="9" s="1"/>
  <c r="K10848" i="9"/>
  <c r="J10849" i="9"/>
  <c r="I10849" i="9" s="1"/>
  <c r="K10849" i="9"/>
  <c r="I10850" i="9"/>
  <c r="J10850" i="9"/>
  <c r="K10850" i="9"/>
  <c r="J10851" i="9"/>
  <c r="I10851" i="9" s="1"/>
  <c r="K10851" i="9"/>
  <c r="J10852" i="9"/>
  <c r="I10852" i="9" s="1"/>
  <c r="K10852" i="9"/>
  <c r="J10853" i="9"/>
  <c r="I10853" i="9" s="1"/>
  <c r="K10853" i="9"/>
  <c r="I10854" i="9"/>
  <c r="J10854" i="9"/>
  <c r="K10854" i="9"/>
  <c r="J10855" i="9"/>
  <c r="I10855" i="9" s="1"/>
  <c r="K10855" i="9"/>
  <c r="J10856" i="9"/>
  <c r="I10856" i="9" s="1"/>
  <c r="K10856" i="9"/>
  <c r="J10857" i="9"/>
  <c r="I10857" i="9" s="1"/>
  <c r="K10857" i="9"/>
  <c r="J10858" i="9"/>
  <c r="I10858" i="9" s="1"/>
  <c r="K10858" i="9"/>
  <c r="J10859" i="9"/>
  <c r="I10859" i="9" s="1"/>
  <c r="K10859" i="9"/>
  <c r="J10860" i="9"/>
  <c r="I10860" i="9" s="1"/>
  <c r="K10860" i="9"/>
  <c r="J10861" i="9"/>
  <c r="I10861" i="9" s="1"/>
  <c r="K10861" i="9"/>
  <c r="I10862" i="9"/>
  <c r="J10862" i="9"/>
  <c r="K10862" i="9"/>
  <c r="J10863" i="9"/>
  <c r="I10863" i="9" s="1"/>
  <c r="K10863" i="9"/>
  <c r="J10864" i="9"/>
  <c r="I10864" i="9" s="1"/>
  <c r="K10864" i="9"/>
  <c r="J10865" i="9"/>
  <c r="I10865" i="9" s="1"/>
  <c r="K10865" i="9"/>
  <c r="I10866" i="9"/>
  <c r="J10866" i="9"/>
  <c r="K10866" i="9"/>
  <c r="J10867" i="9"/>
  <c r="I10867" i="9" s="1"/>
  <c r="K10867" i="9"/>
  <c r="J10868" i="9"/>
  <c r="I10868" i="9" s="1"/>
  <c r="K10868" i="9"/>
  <c r="J10869" i="9"/>
  <c r="I10869" i="9" s="1"/>
  <c r="K10869" i="9"/>
  <c r="I10870" i="9"/>
  <c r="J10870" i="9"/>
  <c r="K10870" i="9"/>
  <c r="J10871" i="9"/>
  <c r="I10871" i="9" s="1"/>
  <c r="K10871" i="9"/>
  <c r="J10872" i="9"/>
  <c r="I10872" i="9" s="1"/>
  <c r="K10872" i="9"/>
  <c r="J10873" i="9"/>
  <c r="I10873" i="9" s="1"/>
  <c r="K10873" i="9"/>
  <c r="J10874" i="9"/>
  <c r="I10874" i="9" s="1"/>
  <c r="K10874" i="9"/>
  <c r="J10875" i="9"/>
  <c r="I10875" i="9" s="1"/>
  <c r="K10875" i="9"/>
  <c r="J10876" i="9"/>
  <c r="I10876" i="9" s="1"/>
  <c r="K10876" i="9"/>
  <c r="J10877" i="9"/>
  <c r="I10877" i="9" s="1"/>
  <c r="K10877" i="9"/>
  <c r="I10878" i="9"/>
  <c r="J10878" i="9"/>
  <c r="K10878" i="9"/>
  <c r="J10879" i="9"/>
  <c r="I10879" i="9" s="1"/>
  <c r="K10879" i="9"/>
  <c r="J10880" i="9"/>
  <c r="I10880" i="9" s="1"/>
  <c r="K10880" i="9"/>
  <c r="J10881" i="9"/>
  <c r="I10881" i="9" s="1"/>
  <c r="K10881" i="9"/>
  <c r="I10882" i="9"/>
  <c r="J10882" i="9"/>
  <c r="K10882" i="9"/>
  <c r="J10883" i="9"/>
  <c r="I10883" i="9" s="1"/>
  <c r="K10883" i="9"/>
  <c r="J10884" i="9"/>
  <c r="I10884" i="9" s="1"/>
  <c r="K10884" i="9"/>
  <c r="J10885" i="9"/>
  <c r="I10885" i="9" s="1"/>
  <c r="K10885" i="9"/>
  <c r="I10886" i="9"/>
  <c r="J10886" i="9"/>
  <c r="K10886" i="9"/>
  <c r="J10887" i="9"/>
  <c r="I10887" i="9" s="1"/>
  <c r="K10887" i="9"/>
  <c r="J10888" i="9"/>
  <c r="I10888" i="9" s="1"/>
  <c r="K10888" i="9"/>
  <c r="J10889" i="9"/>
  <c r="I10889" i="9" s="1"/>
  <c r="K10889" i="9"/>
  <c r="J10890" i="9"/>
  <c r="I10890" i="9" s="1"/>
  <c r="K10890" i="9"/>
  <c r="J10891" i="9"/>
  <c r="I10891" i="9" s="1"/>
  <c r="K10891" i="9"/>
  <c r="J10892" i="9"/>
  <c r="I10892" i="9" s="1"/>
  <c r="K10892" i="9"/>
  <c r="J10893" i="9"/>
  <c r="I10893" i="9" s="1"/>
  <c r="K10893" i="9"/>
  <c r="I10894" i="9"/>
  <c r="J10894" i="9"/>
  <c r="K10894" i="9"/>
  <c r="J10895" i="9"/>
  <c r="I10895" i="9" s="1"/>
  <c r="K10895" i="9"/>
  <c r="J10896" i="9"/>
  <c r="I10896" i="9" s="1"/>
  <c r="K10896" i="9"/>
  <c r="J10897" i="9"/>
  <c r="I10897" i="9" s="1"/>
  <c r="K10897" i="9"/>
  <c r="I10898" i="9"/>
  <c r="J10898" i="9"/>
  <c r="K10898" i="9"/>
  <c r="J10899" i="9"/>
  <c r="I10899" i="9" s="1"/>
  <c r="K10899" i="9"/>
  <c r="J10900" i="9"/>
  <c r="I10900" i="9" s="1"/>
  <c r="K10900" i="9"/>
  <c r="J10901" i="9"/>
  <c r="I10901" i="9" s="1"/>
  <c r="K10901" i="9"/>
  <c r="I10902" i="9"/>
  <c r="J10902" i="9"/>
  <c r="K10902" i="9"/>
  <c r="J10903" i="9"/>
  <c r="I10903" i="9" s="1"/>
  <c r="K10903" i="9"/>
  <c r="I10904" i="9"/>
  <c r="J10904" i="9"/>
  <c r="K10904" i="9"/>
  <c r="J10905" i="9"/>
  <c r="I10905" i="9" s="1"/>
  <c r="K10905" i="9"/>
  <c r="J10906" i="9"/>
  <c r="I10906" i="9" s="1"/>
  <c r="K10906" i="9"/>
  <c r="J10907" i="9"/>
  <c r="I10907" i="9" s="1"/>
  <c r="K10907" i="9"/>
  <c r="J10908" i="9"/>
  <c r="I10908" i="9" s="1"/>
  <c r="K10908" i="9"/>
  <c r="J10909" i="9"/>
  <c r="I10909" i="9" s="1"/>
  <c r="K10909" i="9"/>
  <c r="I10910" i="9"/>
  <c r="J10910" i="9"/>
  <c r="K10910" i="9"/>
  <c r="J10911" i="9"/>
  <c r="I10911" i="9" s="1"/>
  <c r="K10911" i="9"/>
  <c r="J10912" i="9"/>
  <c r="I10912" i="9" s="1"/>
  <c r="K10912" i="9"/>
  <c r="J10913" i="9"/>
  <c r="I10913" i="9" s="1"/>
  <c r="K10913" i="9"/>
  <c r="I10914" i="9"/>
  <c r="J10914" i="9"/>
  <c r="K10914" i="9"/>
  <c r="J10915" i="9"/>
  <c r="I10915" i="9" s="1"/>
  <c r="K10915" i="9"/>
  <c r="J10916" i="9"/>
  <c r="I10916" i="9" s="1"/>
  <c r="K10916" i="9"/>
  <c r="J10917" i="9"/>
  <c r="I10917" i="9" s="1"/>
  <c r="K10917" i="9"/>
  <c r="I10918" i="9"/>
  <c r="J10918" i="9"/>
  <c r="K10918" i="9"/>
  <c r="J10919" i="9"/>
  <c r="I10919" i="9" s="1"/>
  <c r="K10919" i="9"/>
  <c r="I10920" i="9"/>
  <c r="J10920" i="9"/>
  <c r="K10920" i="9"/>
  <c r="J10921" i="9"/>
  <c r="I10921" i="9" s="1"/>
  <c r="K10921" i="9"/>
  <c r="J10922" i="9"/>
  <c r="I10922" i="9" s="1"/>
  <c r="K10922" i="9"/>
  <c r="J10923" i="9"/>
  <c r="I10923" i="9" s="1"/>
  <c r="K10923" i="9"/>
  <c r="J10924" i="9"/>
  <c r="I10924" i="9" s="1"/>
  <c r="K10924" i="9"/>
  <c r="J10925" i="9"/>
  <c r="I10925" i="9" s="1"/>
  <c r="K10925" i="9"/>
  <c r="I10926" i="9"/>
  <c r="J10926" i="9"/>
  <c r="K10926" i="9"/>
  <c r="J10927" i="9"/>
  <c r="I10927" i="9" s="1"/>
  <c r="K10927" i="9"/>
  <c r="J10928" i="9"/>
  <c r="I10928" i="9" s="1"/>
  <c r="K10928" i="9"/>
  <c r="J10929" i="9"/>
  <c r="I10929" i="9" s="1"/>
  <c r="K10929" i="9"/>
  <c r="I10930" i="9"/>
  <c r="J10930" i="9"/>
  <c r="K10930" i="9"/>
  <c r="J10931" i="9"/>
  <c r="I10931" i="9" s="1"/>
  <c r="K10931" i="9"/>
  <c r="J10932" i="9"/>
  <c r="I10932" i="9" s="1"/>
  <c r="K10932" i="9"/>
  <c r="J10933" i="9"/>
  <c r="I10933" i="9" s="1"/>
  <c r="K10933" i="9"/>
  <c r="I10934" i="9"/>
  <c r="J10934" i="9"/>
  <c r="K10934" i="9"/>
  <c r="J10935" i="9"/>
  <c r="I10935" i="9" s="1"/>
  <c r="K10935" i="9"/>
  <c r="I10936" i="9"/>
  <c r="J10936" i="9"/>
  <c r="K10936" i="9"/>
  <c r="J10937" i="9"/>
  <c r="I10937" i="9" s="1"/>
  <c r="K10937" i="9"/>
  <c r="J10938" i="9"/>
  <c r="I10938" i="9" s="1"/>
  <c r="K10938" i="9"/>
  <c r="J10939" i="9"/>
  <c r="I10939" i="9" s="1"/>
  <c r="K10939" i="9"/>
  <c r="J10940" i="9"/>
  <c r="I10940" i="9" s="1"/>
  <c r="K10940" i="9"/>
  <c r="J10941" i="9"/>
  <c r="I10941" i="9" s="1"/>
  <c r="K10941" i="9"/>
  <c r="I10942" i="9"/>
  <c r="J10942" i="9"/>
  <c r="K10942" i="9"/>
  <c r="J10943" i="9"/>
  <c r="I10943" i="9" s="1"/>
  <c r="K10943" i="9"/>
  <c r="J10944" i="9"/>
  <c r="I10944" i="9" s="1"/>
  <c r="K10944" i="9"/>
  <c r="J10945" i="9"/>
  <c r="I10945" i="9" s="1"/>
  <c r="K10945" i="9"/>
  <c r="I10946" i="9"/>
  <c r="J10946" i="9"/>
  <c r="K10946" i="9"/>
  <c r="J10947" i="9"/>
  <c r="I10947" i="9" s="1"/>
  <c r="K10947" i="9"/>
  <c r="J10948" i="9"/>
  <c r="I10948" i="9" s="1"/>
  <c r="K10948" i="9"/>
  <c r="J10949" i="9"/>
  <c r="I10949" i="9" s="1"/>
  <c r="K10949" i="9"/>
  <c r="I10950" i="9"/>
  <c r="J10950" i="9"/>
  <c r="K10950" i="9"/>
  <c r="J10951" i="9"/>
  <c r="I10951" i="9" s="1"/>
  <c r="K10951" i="9"/>
  <c r="I10952" i="9"/>
  <c r="J10952" i="9"/>
  <c r="K10952" i="9"/>
  <c r="J10953" i="9"/>
  <c r="I10953" i="9" s="1"/>
  <c r="K10953" i="9"/>
  <c r="J10954" i="9"/>
  <c r="I10954" i="9" s="1"/>
  <c r="K10954" i="9"/>
  <c r="J10955" i="9"/>
  <c r="I10955" i="9" s="1"/>
  <c r="K10955" i="9"/>
  <c r="J10956" i="9"/>
  <c r="I10956" i="9" s="1"/>
  <c r="K10956" i="9"/>
  <c r="J10957" i="9"/>
  <c r="I10957" i="9" s="1"/>
  <c r="K10957" i="9"/>
  <c r="I10958" i="9"/>
  <c r="J10958" i="9"/>
  <c r="K10958" i="9"/>
  <c r="J10959" i="9"/>
  <c r="I10959" i="9" s="1"/>
  <c r="K10959" i="9"/>
  <c r="J10960" i="9"/>
  <c r="I10960" i="9" s="1"/>
  <c r="K10960" i="9"/>
  <c r="J10961" i="9"/>
  <c r="I10961" i="9" s="1"/>
  <c r="K10961" i="9"/>
  <c r="I10962" i="9"/>
  <c r="J10962" i="9"/>
  <c r="K10962" i="9"/>
  <c r="J10963" i="9"/>
  <c r="I10963" i="9" s="1"/>
  <c r="K10963" i="9"/>
  <c r="J10964" i="9"/>
  <c r="I10964" i="9" s="1"/>
  <c r="K10964" i="9"/>
  <c r="J10965" i="9"/>
  <c r="I10965" i="9" s="1"/>
  <c r="K10965" i="9"/>
  <c r="I10966" i="9"/>
  <c r="J10966" i="9"/>
  <c r="K10966" i="9"/>
  <c r="J10967" i="9"/>
  <c r="I10967" i="9" s="1"/>
  <c r="K10967" i="9"/>
  <c r="I10968" i="9"/>
  <c r="J10968" i="9"/>
  <c r="K10968" i="9"/>
  <c r="J10969" i="9"/>
  <c r="I10969" i="9" s="1"/>
  <c r="K10969" i="9"/>
  <c r="J10970" i="9"/>
  <c r="I10970" i="9" s="1"/>
  <c r="K10970" i="9"/>
  <c r="J10971" i="9"/>
  <c r="I10971" i="9" s="1"/>
  <c r="K10971" i="9"/>
  <c r="I10972" i="9"/>
  <c r="J10972" i="9"/>
  <c r="K10972" i="9"/>
  <c r="J10973" i="9"/>
  <c r="I10973" i="9" s="1"/>
  <c r="K10973" i="9"/>
  <c r="J10974" i="9"/>
  <c r="I10974" i="9" s="1"/>
  <c r="K10974" i="9"/>
  <c r="J10975" i="9"/>
  <c r="I10975" i="9" s="1"/>
  <c r="K10975" i="9"/>
  <c r="I10976" i="9"/>
  <c r="J10976" i="9"/>
  <c r="K10976" i="9"/>
  <c r="J10977" i="9"/>
  <c r="I10977" i="9" s="1"/>
  <c r="K10977" i="9"/>
  <c r="J10978" i="9"/>
  <c r="I10978" i="9" s="1"/>
  <c r="K10978" i="9"/>
  <c r="J10979" i="9"/>
  <c r="I10979" i="9" s="1"/>
  <c r="K10979" i="9"/>
  <c r="J10980" i="9"/>
  <c r="I10980" i="9" s="1"/>
  <c r="K10980" i="9"/>
  <c r="J10981" i="9"/>
  <c r="I10981" i="9" s="1"/>
  <c r="K10981" i="9"/>
  <c r="I10982" i="9"/>
  <c r="J10982" i="9"/>
  <c r="K10982" i="9"/>
  <c r="J10983" i="9"/>
  <c r="I10983" i="9" s="1"/>
  <c r="K10983" i="9"/>
  <c r="J10984" i="9"/>
  <c r="I10984" i="9" s="1"/>
  <c r="K10984" i="9"/>
  <c r="J10985" i="9"/>
  <c r="I10985" i="9" s="1"/>
  <c r="K10985" i="9"/>
  <c r="I10986" i="9"/>
  <c r="J10986" i="9"/>
  <c r="K10986" i="9"/>
  <c r="J10987" i="9"/>
  <c r="I10987" i="9" s="1"/>
  <c r="K10987" i="9"/>
  <c r="J10988" i="9"/>
  <c r="I10988" i="9" s="1"/>
  <c r="K10988" i="9"/>
  <c r="I10989" i="9"/>
  <c r="J10989" i="9"/>
  <c r="K10989" i="9"/>
  <c r="J10990" i="9"/>
  <c r="I10990" i="9" s="1"/>
  <c r="K10990" i="9"/>
  <c r="J10991" i="9"/>
  <c r="I10991" i="9" s="1"/>
  <c r="K10991" i="9"/>
  <c r="I10992" i="9"/>
  <c r="J10992" i="9"/>
  <c r="K10992" i="9"/>
  <c r="J10993" i="9"/>
  <c r="I10993" i="9" s="1"/>
  <c r="K10993" i="9"/>
  <c r="J10994" i="9"/>
  <c r="I10994" i="9" s="1"/>
  <c r="K10994" i="9"/>
  <c r="J10995" i="9"/>
  <c r="I10995" i="9" s="1"/>
  <c r="K10995" i="9"/>
  <c r="J10996" i="9"/>
  <c r="I10996" i="9" s="1"/>
  <c r="K10996" i="9"/>
  <c r="J10997" i="9"/>
  <c r="I10997" i="9" s="1"/>
  <c r="K10997" i="9"/>
  <c r="I10998" i="9"/>
  <c r="J10998" i="9"/>
  <c r="K10998" i="9"/>
  <c r="J10999" i="9"/>
  <c r="I10999" i="9" s="1"/>
  <c r="K10999" i="9"/>
  <c r="J11000" i="9"/>
  <c r="I11000" i="9" s="1"/>
  <c r="K11000" i="9"/>
  <c r="J11001" i="9"/>
  <c r="I11001" i="9" s="1"/>
  <c r="K11001" i="9"/>
  <c r="J11002" i="9"/>
  <c r="I11002" i="9" s="1"/>
  <c r="K11002" i="9"/>
  <c r="J11003" i="9"/>
  <c r="I11003" i="9" s="1"/>
  <c r="K11003" i="9"/>
  <c r="I11004" i="9"/>
  <c r="J11004" i="9"/>
  <c r="K11004" i="9"/>
  <c r="J11005" i="9"/>
  <c r="I11005" i="9" s="1"/>
  <c r="K11005" i="9"/>
  <c r="J11006" i="9"/>
  <c r="I11006" i="9" s="1"/>
  <c r="K11006" i="9"/>
  <c r="J11007" i="9"/>
  <c r="I11007" i="9" s="1"/>
  <c r="K11007" i="9"/>
  <c r="I11008" i="9"/>
  <c r="J11008" i="9"/>
  <c r="K11008" i="9"/>
  <c r="J11009" i="9"/>
  <c r="I11009" i="9" s="1"/>
  <c r="K11009" i="9"/>
  <c r="J11010" i="9"/>
  <c r="I11010" i="9" s="1"/>
  <c r="K11010" i="9"/>
  <c r="J11011" i="9"/>
  <c r="I11011" i="9" s="1"/>
  <c r="K11011" i="9"/>
  <c r="J11012" i="9"/>
  <c r="I11012" i="9" s="1"/>
  <c r="K11012" i="9"/>
  <c r="J11013" i="9"/>
  <c r="I11013" i="9" s="1"/>
  <c r="K11013" i="9"/>
  <c r="I11014" i="9"/>
  <c r="J11014" i="9"/>
  <c r="K11014" i="9"/>
  <c r="J11015" i="9"/>
  <c r="I11015" i="9" s="1"/>
  <c r="K11015" i="9"/>
  <c r="J11016" i="9"/>
  <c r="I11016" i="9" s="1"/>
  <c r="K11016" i="9"/>
  <c r="J11017" i="9"/>
  <c r="I11017" i="9" s="1"/>
  <c r="K11017" i="9"/>
  <c r="I11018" i="9"/>
  <c r="J11018" i="9"/>
  <c r="K11018" i="9"/>
  <c r="J11019" i="9"/>
  <c r="I11019" i="9" s="1"/>
  <c r="K11019" i="9"/>
  <c r="J11020" i="9"/>
  <c r="I11020" i="9" s="1"/>
  <c r="K11020" i="9"/>
  <c r="I11021" i="9"/>
  <c r="J11021" i="9"/>
  <c r="K11021" i="9"/>
  <c r="J11022" i="9"/>
  <c r="I11022" i="9" s="1"/>
  <c r="K11022" i="9"/>
  <c r="J11023" i="9"/>
  <c r="I11023" i="9" s="1"/>
  <c r="K11023" i="9"/>
  <c r="I11024" i="9"/>
  <c r="J11024" i="9"/>
  <c r="K11024" i="9"/>
  <c r="J11025" i="9"/>
  <c r="I11025" i="9" s="1"/>
  <c r="K11025" i="9"/>
  <c r="J11026" i="9"/>
  <c r="I11026" i="9" s="1"/>
  <c r="K11026" i="9"/>
  <c r="J11027" i="9"/>
  <c r="I11027" i="9" s="1"/>
  <c r="K11027" i="9"/>
  <c r="J11028" i="9"/>
  <c r="I11028" i="9" s="1"/>
  <c r="K11028" i="9"/>
  <c r="J11029" i="9"/>
  <c r="I11029" i="9" s="1"/>
  <c r="K11029" i="9"/>
  <c r="I11030" i="9"/>
  <c r="J11030" i="9"/>
  <c r="K11030" i="9"/>
  <c r="J11031" i="9"/>
  <c r="I11031" i="9" s="1"/>
  <c r="K11031" i="9"/>
  <c r="J11032" i="9"/>
  <c r="I11032" i="9" s="1"/>
  <c r="K11032" i="9"/>
  <c r="J11033" i="9"/>
  <c r="I11033" i="9" s="1"/>
  <c r="K11033" i="9"/>
  <c r="J11034" i="9"/>
  <c r="I11034" i="9" s="1"/>
  <c r="K11034" i="9"/>
  <c r="J11035" i="9"/>
  <c r="I11035" i="9" s="1"/>
  <c r="K11035" i="9"/>
  <c r="J11036" i="9"/>
  <c r="I11036" i="9" s="1"/>
  <c r="K11036" i="9"/>
  <c r="J11037" i="9"/>
  <c r="I11037" i="9" s="1"/>
  <c r="K11037" i="9"/>
  <c r="J11038" i="9"/>
  <c r="I11038" i="9" s="1"/>
  <c r="K11038" i="9"/>
  <c r="J11039" i="9"/>
  <c r="I11039" i="9" s="1"/>
  <c r="K11039" i="9"/>
  <c r="I11040" i="9"/>
  <c r="J11040" i="9"/>
  <c r="K11040" i="9"/>
  <c r="J11041" i="9"/>
  <c r="I11041" i="9" s="1"/>
  <c r="K11041" i="9"/>
  <c r="J11042" i="9"/>
  <c r="I11042" i="9" s="1"/>
  <c r="K11042" i="9"/>
  <c r="J11043" i="9"/>
  <c r="I11043" i="9" s="1"/>
  <c r="K11043" i="9"/>
  <c r="J11044" i="9"/>
  <c r="I11044" i="9" s="1"/>
  <c r="K11044" i="9"/>
  <c r="J11045" i="9"/>
  <c r="I11045" i="9" s="1"/>
  <c r="K11045" i="9"/>
  <c r="J11046" i="9"/>
  <c r="I11046" i="9" s="1"/>
  <c r="K11046" i="9"/>
  <c r="J11047" i="9"/>
  <c r="I11047" i="9" s="1"/>
  <c r="K11047" i="9"/>
  <c r="J11048" i="9"/>
  <c r="I11048" i="9" s="1"/>
  <c r="K11048" i="9"/>
  <c r="J11049" i="9"/>
  <c r="I11049" i="9" s="1"/>
  <c r="K11049" i="9"/>
  <c r="I11050" i="9"/>
  <c r="J11050" i="9"/>
  <c r="K11050" i="9"/>
  <c r="J11051" i="9"/>
  <c r="I11051" i="9" s="1"/>
  <c r="K11051" i="9"/>
  <c r="I11052" i="9"/>
  <c r="J11052" i="9"/>
  <c r="K11052" i="9"/>
  <c r="I11053" i="9"/>
  <c r="J11053" i="9"/>
  <c r="K11053" i="9"/>
  <c r="J11054" i="9"/>
  <c r="I11054" i="9" s="1"/>
  <c r="K11054" i="9"/>
  <c r="J11055" i="9"/>
  <c r="I11055" i="9" s="1"/>
  <c r="K11055" i="9"/>
  <c r="I11056" i="9"/>
  <c r="J11056" i="9"/>
  <c r="K11056" i="9"/>
  <c r="J11057" i="9"/>
  <c r="I11057" i="9" s="1"/>
  <c r="K11057" i="9"/>
  <c r="J11058" i="9"/>
  <c r="I11058" i="9" s="1"/>
  <c r="K11058" i="9"/>
  <c r="J11059" i="9"/>
  <c r="I11059" i="9" s="1"/>
  <c r="K11059" i="9"/>
  <c r="J11060" i="9"/>
  <c r="I11060" i="9" s="1"/>
  <c r="K11060" i="9"/>
  <c r="J11061" i="9"/>
  <c r="I11061" i="9" s="1"/>
  <c r="K11061" i="9"/>
  <c r="J11062" i="9"/>
  <c r="I11062" i="9" s="1"/>
  <c r="K11062" i="9"/>
  <c r="J11063" i="9"/>
  <c r="I11063" i="9" s="1"/>
  <c r="K11063" i="9"/>
  <c r="J11064" i="9"/>
  <c r="I11064" i="9" s="1"/>
  <c r="K11064" i="9"/>
  <c r="J11065" i="9"/>
  <c r="I11065" i="9" s="1"/>
  <c r="K11065" i="9"/>
  <c r="J11066" i="9"/>
  <c r="I11066" i="9" s="1"/>
  <c r="K11066" i="9"/>
  <c r="J11067" i="9"/>
  <c r="I11067" i="9" s="1"/>
  <c r="K11067" i="9"/>
  <c r="I11068" i="9"/>
  <c r="J11068" i="9"/>
  <c r="K11068" i="9"/>
  <c r="J11069" i="9"/>
  <c r="I11069" i="9" s="1"/>
  <c r="K11069" i="9"/>
  <c r="J11070" i="9"/>
  <c r="I11070" i="9" s="1"/>
  <c r="K11070" i="9"/>
  <c r="J11071" i="9"/>
  <c r="I11071" i="9" s="1"/>
  <c r="K11071" i="9"/>
  <c r="J11072" i="9"/>
  <c r="I11072" i="9" s="1"/>
  <c r="K11072" i="9"/>
  <c r="J11073" i="9"/>
  <c r="I11073" i="9" s="1"/>
  <c r="K11073" i="9"/>
  <c r="J11074" i="9"/>
  <c r="I11074" i="9" s="1"/>
  <c r="K11074" i="9"/>
  <c r="J11075" i="9"/>
  <c r="I11075" i="9" s="1"/>
  <c r="K11075" i="9"/>
  <c r="J11076" i="9"/>
  <c r="I11076" i="9" s="1"/>
  <c r="K11076" i="9"/>
  <c r="J11077" i="9"/>
  <c r="I11077" i="9" s="1"/>
  <c r="K11077" i="9"/>
  <c r="I11078" i="9"/>
  <c r="J11078" i="9"/>
  <c r="K11078" i="9"/>
  <c r="J11079" i="9"/>
  <c r="I11079" i="9" s="1"/>
  <c r="K11079" i="9"/>
  <c r="J11080" i="9"/>
  <c r="I11080" i="9" s="1"/>
  <c r="K11080" i="9"/>
  <c r="J11081" i="9"/>
  <c r="I11081" i="9" s="1"/>
  <c r="K11081" i="9"/>
  <c r="J11082" i="9"/>
  <c r="I11082" i="9" s="1"/>
  <c r="K11082" i="9"/>
  <c r="J11083" i="9"/>
  <c r="I11083" i="9" s="1"/>
  <c r="K11083" i="9"/>
  <c r="I11084" i="9"/>
  <c r="J11084" i="9"/>
  <c r="K11084" i="9"/>
  <c r="J11085" i="9"/>
  <c r="I11085" i="9" s="1"/>
  <c r="K11085" i="9"/>
  <c r="J11086" i="9"/>
  <c r="I11086" i="9" s="1"/>
  <c r="K11086" i="9"/>
  <c r="J11087" i="9"/>
  <c r="I11087" i="9" s="1"/>
  <c r="K11087" i="9"/>
  <c r="J11088" i="9"/>
  <c r="I11088" i="9" s="1"/>
  <c r="K11088" i="9"/>
  <c r="J11089" i="9"/>
  <c r="I11089" i="9" s="1"/>
  <c r="K11089" i="9"/>
  <c r="J11090" i="9"/>
  <c r="I11090" i="9" s="1"/>
  <c r="K11090" i="9"/>
  <c r="J11091" i="9"/>
  <c r="I11091" i="9" s="1"/>
  <c r="K11091" i="9"/>
  <c r="J11092" i="9"/>
  <c r="I11092" i="9" s="1"/>
  <c r="K11092" i="9"/>
  <c r="J11093" i="9"/>
  <c r="I11093" i="9" s="1"/>
  <c r="K11093" i="9"/>
  <c r="I11094" i="9"/>
  <c r="J11094" i="9"/>
  <c r="K11094" i="9"/>
  <c r="J11095" i="9"/>
  <c r="I11095" i="9" s="1"/>
  <c r="K11095" i="9"/>
  <c r="J11096" i="9"/>
  <c r="I11096" i="9" s="1"/>
  <c r="K11096" i="9"/>
  <c r="J11097" i="9"/>
  <c r="I11097" i="9" s="1"/>
  <c r="K11097" i="9"/>
  <c r="J11098" i="9"/>
  <c r="I11098" i="9" s="1"/>
  <c r="K11098" i="9"/>
  <c r="J11099" i="9"/>
  <c r="I11099" i="9" s="1"/>
  <c r="K11099" i="9"/>
  <c r="J11100" i="9"/>
  <c r="I11100" i="9" s="1"/>
  <c r="K11100" i="9"/>
  <c r="J11101" i="9"/>
  <c r="I11101" i="9" s="1"/>
  <c r="K11101" i="9"/>
  <c r="J11102" i="9"/>
  <c r="I11102" i="9" s="1"/>
  <c r="K11102" i="9"/>
  <c r="J11103" i="9"/>
  <c r="I11103" i="9" s="1"/>
  <c r="K11103" i="9"/>
  <c r="I11104" i="9"/>
  <c r="J11104" i="9"/>
  <c r="K11104" i="9"/>
  <c r="J11105" i="9"/>
  <c r="I11105" i="9" s="1"/>
  <c r="K11105" i="9"/>
  <c r="J11106" i="9"/>
  <c r="I11106" i="9" s="1"/>
  <c r="K11106" i="9"/>
  <c r="J11107" i="9"/>
  <c r="I11107" i="9" s="1"/>
  <c r="K11107" i="9"/>
  <c r="I11108" i="9"/>
  <c r="J11108" i="9"/>
  <c r="K11108" i="9"/>
  <c r="J11109" i="9"/>
  <c r="I11109" i="9" s="1"/>
  <c r="K11109" i="9"/>
  <c r="J11110" i="9"/>
  <c r="I11110" i="9" s="1"/>
  <c r="K11110" i="9"/>
  <c r="J11111" i="9"/>
  <c r="I11111" i="9" s="1"/>
  <c r="K11111" i="9"/>
  <c r="J11112" i="9"/>
  <c r="I11112" i="9" s="1"/>
  <c r="K11112" i="9"/>
  <c r="J11113" i="9"/>
  <c r="I11113" i="9" s="1"/>
  <c r="K11113" i="9"/>
  <c r="I11114" i="9"/>
  <c r="J11114" i="9"/>
  <c r="K11114" i="9"/>
  <c r="J11115" i="9"/>
  <c r="I11115" i="9" s="1"/>
  <c r="K11115" i="9"/>
  <c r="J11116" i="9"/>
  <c r="I11116" i="9" s="1"/>
  <c r="K11116" i="9"/>
  <c r="I11117" i="9"/>
  <c r="J11117" i="9"/>
  <c r="K11117" i="9"/>
  <c r="J11118" i="9"/>
  <c r="I11118" i="9" s="1"/>
  <c r="K11118" i="9"/>
  <c r="J11119" i="9"/>
  <c r="I11119" i="9" s="1"/>
  <c r="K11119" i="9"/>
  <c r="I11120" i="9"/>
  <c r="J11120" i="9"/>
  <c r="K11120" i="9"/>
  <c r="J11121" i="9"/>
  <c r="I11121" i="9" s="1"/>
  <c r="K11121" i="9"/>
  <c r="J11122" i="9"/>
  <c r="I11122" i="9" s="1"/>
  <c r="K11122" i="9"/>
  <c r="J11123" i="9"/>
  <c r="I11123" i="9" s="1"/>
  <c r="K11123" i="9"/>
  <c r="I11124" i="9"/>
  <c r="J11124" i="9"/>
  <c r="K11124" i="9"/>
  <c r="J11125" i="9"/>
  <c r="I11125" i="9" s="1"/>
  <c r="K11125" i="9"/>
  <c r="J11126" i="9"/>
  <c r="I11126" i="9" s="1"/>
  <c r="K11126" i="9"/>
  <c r="J11127" i="9"/>
  <c r="I11127" i="9" s="1"/>
  <c r="K11127" i="9"/>
  <c r="J11128" i="9"/>
  <c r="I11128" i="9" s="1"/>
  <c r="K11128" i="9"/>
  <c r="J11129" i="9"/>
  <c r="I11129" i="9" s="1"/>
  <c r="K11129" i="9"/>
  <c r="J11130" i="9"/>
  <c r="I11130" i="9" s="1"/>
  <c r="K11130" i="9"/>
  <c r="J11131" i="9"/>
  <c r="I11131" i="9" s="1"/>
  <c r="K11131" i="9"/>
  <c r="I11132" i="9"/>
  <c r="J11132" i="9"/>
  <c r="K11132" i="9"/>
  <c r="J11133" i="9"/>
  <c r="I11133" i="9" s="1"/>
  <c r="K11133" i="9"/>
  <c r="I11134" i="9"/>
  <c r="J11134" i="9"/>
  <c r="K11134" i="9"/>
  <c r="J11135" i="9"/>
  <c r="I11135" i="9" s="1"/>
  <c r="K11135" i="9"/>
  <c r="J11136" i="9"/>
  <c r="I11136" i="9" s="1"/>
  <c r="K11136" i="9"/>
  <c r="J11137" i="9"/>
  <c r="I11137" i="9" s="1"/>
  <c r="K11137" i="9"/>
  <c r="J11138" i="9"/>
  <c r="I11138" i="9" s="1"/>
  <c r="K11138" i="9"/>
  <c r="J11139" i="9"/>
  <c r="I11139" i="9" s="1"/>
  <c r="K11139" i="9"/>
  <c r="I11140" i="9"/>
  <c r="J11140" i="9"/>
  <c r="K11140" i="9"/>
  <c r="J11141" i="9"/>
  <c r="I11141" i="9" s="1"/>
  <c r="K11141" i="9"/>
  <c r="J11142" i="9"/>
  <c r="I11142" i="9" s="1"/>
  <c r="K11142" i="9"/>
  <c r="J11143" i="9"/>
  <c r="I11143" i="9" s="1"/>
  <c r="K11143" i="9"/>
  <c r="I11144" i="9"/>
  <c r="J11144" i="9"/>
  <c r="K11144" i="9"/>
  <c r="J11145" i="9"/>
  <c r="I11145" i="9" s="1"/>
  <c r="K11145" i="9"/>
  <c r="J11146" i="9"/>
  <c r="I11146" i="9" s="1"/>
  <c r="K11146" i="9"/>
  <c r="J11147" i="9"/>
  <c r="I11147" i="9" s="1"/>
  <c r="K11147" i="9"/>
  <c r="I11148" i="9"/>
  <c r="J11148" i="9"/>
  <c r="K11148" i="9"/>
  <c r="J11149" i="9"/>
  <c r="I11149" i="9" s="1"/>
  <c r="K11149" i="9"/>
  <c r="J11150" i="9"/>
  <c r="I11150" i="9" s="1"/>
  <c r="K11150" i="9"/>
  <c r="J11151" i="9"/>
  <c r="I11151" i="9" s="1"/>
  <c r="K11151" i="9"/>
  <c r="J11152" i="9"/>
  <c r="I11152" i="9" s="1"/>
  <c r="K11152" i="9"/>
  <c r="J11153" i="9"/>
  <c r="I11153" i="9" s="1"/>
  <c r="K11153" i="9"/>
  <c r="J11154" i="9"/>
  <c r="I11154" i="9" s="1"/>
  <c r="K11154" i="9"/>
  <c r="J11155" i="9"/>
  <c r="I11155" i="9" s="1"/>
  <c r="K11155" i="9"/>
  <c r="J11156" i="9"/>
  <c r="I11156" i="9" s="1"/>
  <c r="K11156" i="9"/>
  <c r="J11157" i="9"/>
  <c r="I11157" i="9" s="1"/>
  <c r="K11157" i="9"/>
  <c r="J11158" i="9"/>
  <c r="I11158" i="9" s="1"/>
  <c r="K11158" i="9"/>
  <c r="J11159" i="9"/>
  <c r="I11159" i="9" s="1"/>
  <c r="K11159" i="9"/>
  <c r="J11160" i="9"/>
  <c r="I11160" i="9" s="1"/>
  <c r="K11160" i="9"/>
  <c r="J11161" i="9"/>
  <c r="I11161" i="9" s="1"/>
  <c r="K11161" i="9"/>
  <c r="J11162" i="9"/>
  <c r="I11162" i="9" s="1"/>
  <c r="K11162" i="9"/>
  <c r="J11163" i="9"/>
  <c r="I11163" i="9" s="1"/>
  <c r="K11163" i="9"/>
  <c r="I11164" i="9"/>
  <c r="J11164" i="9"/>
  <c r="K11164" i="9"/>
  <c r="J11165" i="9"/>
  <c r="I11165" i="9" s="1"/>
  <c r="K11165" i="9"/>
  <c r="I11166" i="9"/>
  <c r="J11166" i="9"/>
  <c r="K11166" i="9"/>
  <c r="J11167" i="9"/>
  <c r="I11167" i="9" s="1"/>
  <c r="K11167" i="9"/>
  <c r="I11168" i="9"/>
  <c r="J11168" i="9"/>
  <c r="K11168" i="9"/>
  <c r="I11169" i="9"/>
  <c r="J11169" i="9"/>
  <c r="K11169" i="9"/>
  <c r="J11170" i="9"/>
  <c r="I11170" i="9" s="1"/>
  <c r="K11170" i="9"/>
  <c r="J11171" i="9"/>
  <c r="I11171" i="9" s="1"/>
  <c r="K11171" i="9"/>
  <c r="J11172" i="9"/>
  <c r="I11172" i="9" s="1"/>
  <c r="K11172" i="9"/>
  <c r="J11173" i="9"/>
  <c r="I11173" i="9" s="1"/>
  <c r="K11173" i="9"/>
  <c r="J11174" i="9"/>
  <c r="I11174" i="9" s="1"/>
  <c r="K11174" i="9"/>
  <c r="J11175" i="9"/>
  <c r="I11175" i="9" s="1"/>
  <c r="K11175" i="9"/>
  <c r="I11176" i="9"/>
  <c r="J11176" i="9"/>
  <c r="K11176" i="9"/>
  <c r="J11177" i="9"/>
  <c r="I11177" i="9" s="1"/>
  <c r="K11177" i="9"/>
  <c r="J11178" i="9"/>
  <c r="I11178" i="9" s="1"/>
  <c r="K11178" i="9"/>
  <c r="J11179" i="9"/>
  <c r="I11179" i="9" s="1"/>
  <c r="K11179" i="9"/>
  <c r="J11180" i="9"/>
  <c r="I11180" i="9" s="1"/>
  <c r="K11180" i="9"/>
  <c r="J11181" i="9"/>
  <c r="I11181" i="9" s="1"/>
  <c r="K11181" i="9"/>
  <c r="J11182" i="9"/>
  <c r="I11182" i="9" s="1"/>
  <c r="K11182" i="9"/>
  <c r="J11183" i="9"/>
  <c r="I11183" i="9" s="1"/>
  <c r="K11183" i="9"/>
  <c r="I11184" i="9"/>
  <c r="J11184" i="9"/>
  <c r="K11184" i="9"/>
  <c r="J11185" i="9"/>
  <c r="I11185" i="9" s="1"/>
  <c r="K11185" i="9"/>
  <c r="J11186" i="9"/>
  <c r="I11186" i="9" s="1"/>
  <c r="K11186" i="9"/>
  <c r="J11187" i="9"/>
  <c r="I11187" i="9" s="1"/>
  <c r="K11187" i="9"/>
  <c r="I11188" i="9"/>
  <c r="J11188" i="9"/>
  <c r="K11188" i="9"/>
  <c r="J11189" i="9"/>
  <c r="I11189" i="9" s="1"/>
  <c r="K11189" i="9"/>
  <c r="J11190" i="9"/>
  <c r="I11190" i="9" s="1"/>
  <c r="K11190" i="9"/>
  <c r="J11191" i="9"/>
  <c r="I11191" i="9" s="1"/>
  <c r="K11191" i="9"/>
  <c r="J11192" i="9"/>
  <c r="I11192" i="9" s="1"/>
  <c r="K11192" i="9"/>
  <c r="J11193" i="9"/>
  <c r="I11193" i="9" s="1"/>
  <c r="K11193" i="9"/>
  <c r="J11194" i="9"/>
  <c r="I11194" i="9" s="1"/>
  <c r="K11194" i="9"/>
  <c r="J11195" i="9"/>
  <c r="I11195" i="9" s="1"/>
  <c r="K11195" i="9"/>
  <c r="I11196" i="9"/>
  <c r="J11196" i="9"/>
  <c r="K11196" i="9"/>
  <c r="J11197" i="9"/>
  <c r="I11197" i="9" s="1"/>
  <c r="K11197" i="9"/>
  <c r="I11198" i="9"/>
  <c r="J11198" i="9"/>
  <c r="K11198" i="9"/>
  <c r="J11199" i="9"/>
  <c r="I11199" i="9" s="1"/>
  <c r="K11199" i="9"/>
  <c r="J11200" i="9"/>
  <c r="I11200" i="9" s="1"/>
  <c r="K11200" i="9"/>
  <c r="I11201" i="9"/>
  <c r="J11201" i="9"/>
  <c r="K11201" i="9"/>
  <c r="J11202" i="9"/>
  <c r="I11202" i="9" s="1"/>
  <c r="K11202" i="9"/>
  <c r="J11203" i="9"/>
  <c r="I11203" i="9" s="1"/>
  <c r="K11203" i="9"/>
  <c r="I11204" i="9"/>
  <c r="J11204" i="9"/>
  <c r="K11204" i="9"/>
  <c r="J11205" i="9"/>
  <c r="I11205" i="9" s="1"/>
  <c r="K11205" i="9"/>
  <c r="J11206" i="9"/>
  <c r="I11206" i="9" s="1"/>
  <c r="K11206" i="9"/>
  <c r="J11207" i="9"/>
  <c r="I11207" i="9" s="1"/>
  <c r="K11207" i="9"/>
  <c r="I11208" i="9"/>
  <c r="J11208" i="9"/>
  <c r="K11208" i="9"/>
  <c r="J11209" i="9"/>
  <c r="I11209" i="9" s="1"/>
  <c r="K11209" i="9"/>
  <c r="J11210" i="9"/>
  <c r="I11210" i="9" s="1"/>
  <c r="K11210" i="9"/>
  <c r="J11211" i="9"/>
  <c r="I11211" i="9" s="1"/>
  <c r="K11211" i="9"/>
  <c r="J11212" i="9"/>
  <c r="I11212" i="9" s="1"/>
  <c r="K11212" i="9"/>
  <c r="J11213" i="9"/>
  <c r="I11213" i="9" s="1"/>
  <c r="K11213" i="9"/>
  <c r="I11214" i="9"/>
  <c r="J11214" i="9"/>
  <c r="K11214" i="9"/>
  <c r="J11215" i="9"/>
  <c r="I11215" i="9" s="1"/>
  <c r="K11215" i="9"/>
  <c r="I11216" i="9"/>
  <c r="J11216" i="9"/>
  <c r="K11216" i="9"/>
  <c r="I11217" i="9"/>
  <c r="J11217" i="9"/>
  <c r="K11217" i="9"/>
  <c r="J11218" i="9"/>
  <c r="I11218" i="9" s="1"/>
  <c r="K11218" i="9"/>
  <c r="J11219" i="9"/>
  <c r="I11219" i="9" s="1"/>
  <c r="K11219" i="9"/>
  <c r="J11220" i="9"/>
  <c r="I11220" i="9" s="1"/>
  <c r="K11220" i="9"/>
  <c r="J11221" i="9"/>
  <c r="I11221" i="9" s="1"/>
  <c r="K11221" i="9"/>
  <c r="J11222" i="9"/>
  <c r="I11222" i="9" s="1"/>
  <c r="K11222" i="9"/>
  <c r="J11223" i="9"/>
  <c r="I11223" i="9" s="1"/>
  <c r="K11223" i="9"/>
  <c r="I11224" i="9"/>
  <c r="J11224" i="9"/>
  <c r="K11224" i="9"/>
  <c r="J11225" i="9"/>
  <c r="I11225" i="9" s="1"/>
  <c r="K11225" i="9"/>
  <c r="J11226" i="9"/>
  <c r="I11226" i="9" s="1"/>
  <c r="K11226" i="9"/>
  <c r="J11227" i="9"/>
  <c r="I11227" i="9" s="1"/>
  <c r="K11227" i="9"/>
  <c r="J11228" i="9"/>
  <c r="I11228" i="9" s="1"/>
  <c r="K11228" i="9"/>
  <c r="J11229" i="9"/>
  <c r="I11229" i="9" s="1"/>
  <c r="K11229" i="9"/>
  <c r="J11230" i="9"/>
  <c r="I11230" i="9" s="1"/>
  <c r="K11230" i="9"/>
  <c r="I11231" i="9"/>
  <c r="J11231" i="9"/>
  <c r="K11231" i="9"/>
  <c r="J11232" i="9"/>
  <c r="I11232" i="9" s="1"/>
  <c r="K11232" i="9"/>
  <c r="J11233" i="9"/>
  <c r="I11233" i="9" s="1"/>
  <c r="K11233" i="9"/>
  <c r="J11234" i="9"/>
  <c r="I11234" i="9" s="1"/>
  <c r="K11234" i="9"/>
  <c r="J11235" i="9"/>
  <c r="I11235" i="9" s="1"/>
  <c r="K11235" i="9"/>
  <c r="I11236" i="9"/>
  <c r="J11236" i="9"/>
  <c r="K11236" i="9"/>
  <c r="J11237" i="9"/>
  <c r="I11237" i="9" s="1"/>
  <c r="K11237" i="9"/>
  <c r="I11238" i="9"/>
  <c r="J11238" i="9"/>
  <c r="K11238" i="9"/>
  <c r="J11239" i="9"/>
  <c r="I11239" i="9" s="1"/>
  <c r="K11239" i="9"/>
  <c r="J11240" i="9"/>
  <c r="I11240" i="9" s="1"/>
  <c r="K11240" i="9"/>
  <c r="J11241" i="9"/>
  <c r="I11241" i="9" s="1"/>
  <c r="K11241" i="9"/>
  <c r="J11242" i="9"/>
  <c r="I11242" i="9" s="1"/>
  <c r="K11242" i="9"/>
  <c r="J11243" i="9"/>
  <c r="I11243" i="9" s="1"/>
  <c r="K11243" i="9"/>
  <c r="J11244" i="9"/>
  <c r="I11244" i="9" s="1"/>
  <c r="K11244" i="9"/>
  <c r="J11245" i="9"/>
  <c r="I11245" i="9" s="1"/>
  <c r="K11245" i="9"/>
  <c r="J11246" i="9"/>
  <c r="I11246" i="9" s="1"/>
  <c r="K11246" i="9"/>
  <c r="I11247" i="9"/>
  <c r="J11247" i="9"/>
  <c r="K11247" i="9"/>
  <c r="J11248" i="9"/>
  <c r="I11248" i="9" s="1"/>
  <c r="K11248" i="9"/>
  <c r="J11249" i="9"/>
  <c r="I11249" i="9" s="1"/>
  <c r="K11249" i="9"/>
  <c r="J11250" i="9"/>
  <c r="I11250" i="9" s="1"/>
  <c r="K11250" i="9"/>
  <c r="J11251" i="9"/>
  <c r="I11251" i="9" s="1"/>
  <c r="K11251" i="9"/>
  <c r="I11252" i="9"/>
  <c r="J11252" i="9"/>
  <c r="K11252" i="9"/>
  <c r="J11253" i="9"/>
  <c r="I11253" i="9" s="1"/>
  <c r="K11253" i="9"/>
  <c r="J11254" i="9"/>
  <c r="I11254" i="9" s="1"/>
  <c r="K11254" i="9"/>
  <c r="J11255" i="9"/>
  <c r="I11255" i="9" s="1"/>
  <c r="K11255" i="9"/>
  <c r="J11256" i="9"/>
  <c r="I11256" i="9" s="1"/>
  <c r="K11256" i="9"/>
  <c r="J11257" i="9"/>
  <c r="I11257" i="9" s="1"/>
  <c r="K11257" i="9"/>
  <c r="J11258" i="9"/>
  <c r="I11258" i="9" s="1"/>
  <c r="K11258" i="9"/>
  <c r="J11259" i="9"/>
  <c r="I11259" i="9" s="1"/>
  <c r="K11259" i="9"/>
  <c r="J11260" i="9"/>
  <c r="I11260" i="9" s="1"/>
  <c r="K11260" i="9"/>
  <c r="I11261" i="9"/>
  <c r="J11261" i="9"/>
  <c r="K11261" i="9"/>
  <c r="J11262" i="9"/>
  <c r="I11262" i="9" s="1"/>
  <c r="K11262" i="9"/>
  <c r="J11263" i="9"/>
  <c r="I11263" i="9" s="1"/>
  <c r="K11263" i="9"/>
  <c r="I11264" i="9"/>
  <c r="J11264" i="9"/>
  <c r="K11264" i="9"/>
  <c r="J11265" i="9"/>
  <c r="I11265" i="9" s="1"/>
  <c r="K11265" i="9"/>
  <c r="J11266" i="9"/>
  <c r="I11266" i="9" s="1"/>
  <c r="K11266" i="9"/>
  <c r="J11267" i="9"/>
  <c r="I11267" i="9" s="1"/>
  <c r="K11267" i="9"/>
  <c r="J11268" i="9"/>
  <c r="I11268" i="9" s="1"/>
  <c r="K11268" i="9"/>
  <c r="J11269" i="9"/>
  <c r="I11269" i="9" s="1"/>
  <c r="K11269" i="9"/>
  <c r="J11270" i="9"/>
  <c r="I11270" i="9" s="1"/>
  <c r="K11270" i="9"/>
  <c r="J11271" i="9"/>
  <c r="I11271" i="9" s="1"/>
  <c r="K11271" i="9"/>
  <c r="J11272" i="9"/>
  <c r="I11272" i="9" s="1"/>
  <c r="K11272" i="9"/>
  <c r="J11273" i="9"/>
  <c r="I11273" i="9" s="1"/>
  <c r="K11273" i="9"/>
  <c r="I11274" i="9"/>
  <c r="J11274" i="9"/>
  <c r="K11274" i="9"/>
  <c r="J11275" i="9"/>
  <c r="I11275" i="9" s="1"/>
  <c r="K11275" i="9"/>
  <c r="J11276" i="9"/>
  <c r="I11276" i="9" s="1"/>
  <c r="K11276" i="9"/>
  <c r="I11277" i="9"/>
  <c r="J11277" i="9"/>
  <c r="K11277" i="9"/>
  <c r="J11278" i="9"/>
  <c r="I11278" i="9" s="1"/>
  <c r="K11278" i="9"/>
  <c r="J11279" i="9"/>
  <c r="I11279" i="9" s="1"/>
  <c r="K11279" i="9"/>
  <c r="J11280" i="9"/>
  <c r="I11280" i="9" s="1"/>
  <c r="K11280" i="9"/>
  <c r="J11281" i="9"/>
  <c r="I11281" i="9" s="1"/>
  <c r="K11281" i="9"/>
  <c r="J11282" i="9"/>
  <c r="I11282" i="9" s="1"/>
  <c r="K11282" i="9"/>
  <c r="J11283" i="9"/>
  <c r="I11283" i="9" s="1"/>
  <c r="K11283" i="9"/>
  <c r="I11284" i="9"/>
  <c r="J11284" i="9"/>
  <c r="K11284" i="9"/>
  <c r="J11285" i="9"/>
  <c r="I11285" i="9" s="1"/>
  <c r="K11285" i="9"/>
  <c r="J11286" i="9"/>
  <c r="I11286" i="9" s="1"/>
  <c r="K11286" i="9"/>
  <c r="J11287" i="9"/>
  <c r="I11287" i="9" s="1"/>
  <c r="K11287" i="9"/>
  <c r="J11288" i="9"/>
  <c r="I11288" i="9" s="1"/>
  <c r="K11288" i="9"/>
  <c r="J11289" i="9"/>
  <c r="I11289" i="9" s="1"/>
  <c r="K11289" i="9"/>
  <c r="J11290" i="9"/>
  <c r="I11290" i="9" s="1"/>
  <c r="K11290" i="9"/>
  <c r="J11291" i="9"/>
  <c r="I11291" i="9" s="1"/>
  <c r="K11291" i="9"/>
  <c r="J11292" i="9"/>
  <c r="I11292" i="9" s="1"/>
  <c r="K11292" i="9"/>
  <c r="J11293" i="9"/>
  <c r="I11293" i="9" s="1"/>
  <c r="K11293" i="9"/>
  <c r="J11294" i="9"/>
  <c r="I11294" i="9" s="1"/>
  <c r="K11294" i="9"/>
  <c r="J11295" i="9"/>
  <c r="I11295" i="9" s="1"/>
  <c r="K11295" i="9"/>
  <c r="I11296" i="9"/>
  <c r="J11296" i="9"/>
  <c r="K11296" i="9"/>
  <c r="I11297" i="9"/>
  <c r="J11297" i="9"/>
  <c r="K11297" i="9"/>
  <c r="J11298" i="9"/>
  <c r="I11298" i="9" s="1"/>
  <c r="K11298" i="9"/>
  <c r="J11299" i="9"/>
  <c r="I11299" i="9" s="1"/>
  <c r="K11299" i="9"/>
  <c r="J11300" i="9"/>
  <c r="I11300" i="9" s="1"/>
  <c r="K11300" i="9"/>
  <c r="J11301" i="9"/>
  <c r="I11301" i="9" s="1"/>
  <c r="K11301" i="9"/>
  <c r="J11302" i="9"/>
  <c r="I11302" i="9" s="1"/>
  <c r="K11302" i="9"/>
  <c r="J11303" i="9"/>
  <c r="I11303" i="9" s="1"/>
  <c r="K11303" i="9"/>
  <c r="I11304" i="9"/>
  <c r="J11304" i="9"/>
  <c r="K11304" i="9"/>
  <c r="J11305" i="9"/>
  <c r="I11305" i="9" s="1"/>
  <c r="K11305" i="9"/>
  <c r="J11306" i="9"/>
  <c r="I11306" i="9" s="1"/>
  <c r="K11306" i="9"/>
  <c r="J11307" i="9"/>
  <c r="I11307" i="9" s="1"/>
  <c r="K11307" i="9"/>
  <c r="J11308" i="9"/>
  <c r="I11308" i="9" s="1"/>
  <c r="K11308" i="9"/>
  <c r="I11309" i="9"/>
  <c r="J11309" i="9"/>
  <c r="K11309" i="9"/>
  <c r="J11310" i="9"/>
  <c r="I11310" i="9" s="1"/>
  <c r="K11310" i="9"/>
  <c r="J11311" i="9"/>
  <c r="I11311" i="9" s="1"/>
  <c r="K11311" i="9"/>
  <c r="I11312" i="9"/>
  <c r="J11312" i="9"/>
  <c r="K11312" i="9"/>
  <c r="I11313" i="9"/>
  <c r="J11313" i="9"/>
  <c r="K11313" i="9"/>
  <c r="J11314" i="9"/>
  <c r="I11314" i="9" s="1"/>
  <c r="K11314" i="9"/>
  <c r="J11315" i="9"/>
  <c r="I11315" i="9" s="1"/>
  <c r="K11315" i="9"/>
  <c r="J11316" i="9"/>
  <c r="I11316" i="9" s="1"/>
  <c r="K11316" i="9"/>
  <c r="J11317" i="9"/>
  <c r="I11317" i="9" s="1"/>
  <c r="K11317" i="9"/>
  <c r="J11318" i="9"/>
  <c r="I11318" i="9" s="1"/>
  <c r="K11318" i="9"/>
  <c r="J11319" i="9"/>
  <c r="I11319" i="9" s="1"/>
  <c r="K11319" i="9"/>
  <c r="I11320" i="9"/>
  <c r="J11320" i="9"/>
  <c r="K11320" i="9"/>
  <c r="J11321" i="9"/>
  <c r="I11321" i="9" s="1"/>
  <c r="K11321" i="9"/>
  <c r="I11322" i="9"/>
  <c r="J11322" i="9"/>
  <c r="K11322" i="9"/>
  <c r="J11323" i="9"/>
  <c r="I11323" i="9" s="1"/>
  <c r="K11323" i="9"/>
  <c r="J11324" i="9"/>
  <c r="I11324" i="9" s="1"/>
  <c r="K11324" i="9"/>
  <c r="J11325" i="9"/>
  <c r="I11325" i="9" s="1"/>
  <c r="K11325" i="9"/>
  <c r="J11326" i="9"/>
  <c r="I11326" i="9" s="1"/>
  <c r="K11326" i="9"/>
  <c r="I11327" i="9"/>
  <c r="J11327" i="9"/>
  <c r="K11327" i="9"/>
  <c r="J11328" i="9"/>
  <c r="I11328" i="9" s="1"/>
  <c r="K11328" i="9"/>
  <c r="J11329" i="9"/>
  <c r="I11329" i="9" s="1"/>
  <c r="K11329" i="9"/>
  <c r="J11330" i="9"/>
  <c r="I11330" i="9" s="1"/>
  <c r="K11330" i="9"/>
  <c r="J11331" i="9"/>
  <c r="I11331" i="9" s="1"/>
  <c r="K11331" i="9"/>
  <c r="J11332" i="9"/>
  <c r="I11332" i="9" s="1"/>
  <c r="K11332" i="9"/>
  <c r="J11333" i="9"/>
  <c r="I11333" i="9" s="1"/>
  <c r="K11333" i="9"/>
  <c r="I11334" i="9"/>
  <c r="J11334" i="9"/>
  <c r="K11334" i="9"/>
  <c r="J11335" i="9"/>
  <c r="I11335" i="9" s="1"/>
  <c r="K11335" i="9"/>
  <c r="J11336" i="9"/>
  <c r="I11336" i="9" s="1"/>
  <c r="K11336" i="9"/>
  <c r="J11337" i="9"/>
  <c r="I11337" i="9" s="1"/>
  <c r="K11337" i="9"/>
  <c r="J11338" i="9"/>
  <c r="I11338" i="9" s="1"/>
  <c r="K11338" i="9"/>
  <c r="J11339" i="9"/>
  <c r="I11339" i="9" s="1"/>
  <c r="K11339" i="9"/>
  <c r="J11340" i="9"/>
  <c r="I11340" i="9" s="1"/>
  <c r="K11340" i="9"/>
  <c r="J11341" i="9"/>
  <c r="I11341" i="9" s="1"/>
  <c r="K11341" i="9"/>
  <c r="J11342" i="9"/>
  <c r="I11342" i="9" s="1"/>
  <c r="K11342" i="9"/>
  <c r="J11343" i="9"/>
  <c r="I11343" i="9" s="1"/>
  <c r="K11343" i="9"/>
  <c r="J11344" i="9"/>
  <c r="I11344" i="9" s="1"/>
  <c r="K11344" i="9"/>
  <c r="J11345" i="9"/>
  <c r="I11345" i="9" s="1"/>
  <c r="K11345" i="9"/>
  <c r="J11346" i="9"/>
  <c r="I11346" i="9" s="1"/>
  <c r="K11346" i="9"/>
  <c r="I11347" i="9"/>
  <c r="J11347" i="9"/>
  <c r="K11347" i="9"/>
  <c r="J11348" i="9"/>
  <c r="I11348" i="9" s="1"/>
  <c r="K11348" i="9"/>
  <c r="I11349" i="9"/>
  <c r="J11349" i="9"/>
  <c r="K11349" i="9"/>
  <c r="J11350" i="9"/>
  <c r="I11350" i="9" s="1"/>
  <c r="K11350" i="9"/>
  <c r="J11351" i="9"/>
  <c r="I11351" i="9" s="1"/>
  <c r="K11351" i="9"/>
  <c r="J11352" i="9"/>
  <c r="I11352" i="9" s="1"/>
  <c r="K11352" i="9"/>
  <c r="J11353" i="9"/>
  <c r="I11353" i="9" s="1"/>
  <c r="K11353" i="9"/>
  <c r="J11354" i="9"/>
  <c r="I11354" i="9" s="1"/>
  <c r="K11354" i="9"/>
  <c r="J11355" i="9"/>
  <c r="I11355" i="9" s="1"/>
  <c r="K11355" i="9"/>
  <c r="J11356" i="9"/>
  <c r="I11356" i="9" s="1"/>
  <c r="K11356" i="9"/>
  <c r="I11357" i="9"/>
  <c r="J11357" i="9"/>
  <c r="K11357" i="9"/>
  <c r="J11358" i="9"/>
  <c r="I11358" i="9" s="1"/>
  <c r="K11358" i="9"/>
  <c r="J11359" i="9"/>
  <c r="I11359" i="9" s="1"/>
  <c r="K11359" i="9"/>
  <c r="J11360" i="9"/>
  <c r="I11360" i="9" s="1"/>
  <c r="K11360" i="9"/>
  <c r="I11361" i="9"/>
  <c r="J11361" i="9"/>
  <c r="K11361" i="9"/>
  <c r="J11362" i="9"/>
  <c r="I11362" i="9" s="1"/>
  <c r="K11362" i="9"/>
  <c r="J11363" i="9"/>
  <c r="I11363" i="9" s="1"/>
  <c r="K11363" i="9"/>
  <c r="J11364" i="9"/>
  <c r="I11364" i="9" s="1"/>
  <c r="K11364" i="9"/>
  <c r="J11365" i="9"/>
  <c r="I11365" i="9" s="1"/>
  <c r="K11365" i="9"/>
  <c r="J11366" i="9"/>
  <c r="I11366" i="9" s="1"/>
  <c r="K11366" i="9"/>
  <c r="J11367" i="9"/>
  <c r="I11367" i="9" s="1"/>
  <c r="K11367" i="9"/>
  <c r="J11368" i="9"/>
  <c r="I11368" i="9" s="1"/>
  <c r="K11368" i="9"/>
  <c r="J11369" i="9"/>
  <c r="I11369" i="9" s="1"/>
  <c r="K11369" i="9"/>
  <c r="J11370" i="9"/>
  <c r="I11370" i="9" s="1"/>
  <c r="K11370" i="9"/>
  <c r="I11371" i="9"/>
  <c r="J11371" i="9"/>
  <c r="K11371" i="9"/>
  <c r="J11372" i="9"/>
  <c r="I11372" i="9" s="1"/>
  <c r="K11372" i="9"/>
  <c r="J11373" i="9"/>
  <c r="I11373" i="9" s="1"/>
  <c r="K11373" i="9"/>
  <c r="J11374" i="9"/>
  <c r="I11374" i="9" s="1"/>
  <c r="K11374" i="9"/>
  <c r="J11375" i="9"/>
  <c r="I11375" i="9" s="1"/>
  <c r="K11375" i="9"/>
  <c r="J11376" i="9"/>
  <c r="I11376" i="9" s="1"/>
  <c r="K11376" i="9"/>
  <c r="J11377" i="9"/>
  <c r="I11377" i="9" s="1"/>
  <c r="K11377" i="9"/>
  <c r="J11378" i="9"/>
  <c r="I11378" i="9" s="1"/>
  <c r="K11378" i="9"/>
  <c r="J11379" i="9"/>
  <c r="I11379" i="9" s="1"/>
  <c r="K11379" i="9"/>
  <c r="J11380" i="9"/>
  <c r="I11380" i="9" s="1"/>
  <c r="K11380" i="9"/>
  <c r="I11381" i="9"/>
  <c r="J11381" i="9"/>
  <c r="K11381" i="9"/>
  <c r="J11382" i="9"/>
  <c r="I11382" i="9" s="1"/>
  <c r="K11382" i="9"/>
  <c r="J11383" i="9"/>
  <c r="I11383" i="9" s="1"/>
  <c r="K11383" i="9"/>
  <c r="J11384" i="9"/>
  <c r="I11384" i="9" s="1"/>
  <c r="K11384" i="9"/>
  <c r="J11385" i="9"/>
  <c r="I11385" i="9" s="1"/>
  <c r="K11385" i="9"/>
  <c r="J11386" i="9"/>
  <c r="I11386" i="9" s="1"/>
  <c r="K11386" i="9"/>
  <c r="J11387" i="9"/>
  <c r="I11387" i="9" s="1"/>
  <c r="K11387" i="9"/>
  <c r="J11388" i="9"/>
  <c r="I11388" i="9" s="1"/>
  <c r="K11388" i="9"/>
  <c r="J11389" i="9"/>
  <c r="I11389" i="9" s="1"/>
  <c r="K11389" i="9"/>
  <c r="J11390" i="9"/>
  <c r="I11390" i="9" s="1"/>
  <c r="K11390" i="9"/>
  <c r="J11391" i="9"/>
  <c r="I11391" i="9" s="1"/>
  <c r="K11391" i="9"/>
  <c r="J11392" i="9"/>
  <c r="I11392" i="9" s="1"/>
  <c r="K11392" i="9"/>
  <c r="I11393" i="9"/>
  <c r="J11393" i="9"/>
  <c r="K11393" i="9"/>
  <c r="J11394" i="9"/>
  <c r="I11394" i="9" s="1"/>
  <c r="K11394" i="9"/>
  <c r="J11395" i="9"/>
  <c r="I11395" i="9" s="1"/>
  <c r="K11395" i="9"/>
  <c r="J11396" i="9"/>
  <c r="I11396" i="9" s="1"/>
  <c r="K11396" i="9"/>
  <c r="J11397" i="9"/>
  <c r="I11397" i="9" s="1"/>
  <c r="K11397" i="9"/>
  <c r="J11398" i="9"/>
  <c r="I11398" i="9" s="1"/>
  <c r="K11398" i="9"/>
  <c r="J11399" i="9"/>
  <c r="I11399" i="9" s="1"/>
  <c r="K11399" i="9"/>
  <c r="J11400" i="9"/>
  <c r="I11400" i="9" s="1"/>
  <c r="K11400" i="9"/>
  <c r="I11401" i="9"/>
  <c r="J11401" i="9"/>
  <c r="K11401" i="9"/>
  <c r="J11402" i="9"/>
  <c r="I11402" i="9" s="1"/>
  <c r="K11402" i="9"/>
  <c r="I11403" i="9"/>
  <c r="J11403" i="9"/>
  <c r="K11403" i="9"/>
  <c r="J11404" i="9"/>
  <c r="I11404" i="9" s="1"/>
  <c r="K11404" i="9"/>
  <c r="J11405" i="9"/>
  <c r="I11405" i="9" s="1"/>
  <c r="K11405" i="9"/>
  <c r="J11406" i="9"/>
  <c r="I11406" i="9" s="1"/>
  <c r="K11406" i="9"/>
  <c r="J11407" i="9"/>
  <c r="I11407" i="9" s="1"/>
  <c r="K11407" i="9"/>
  <c r="J11408" i="9"/>
  <c r="I11408" i="9" s="1"/>
  <c r="K11408" i="9"/>
  <c r="J11409" i="9"/>
  <c r="I11409" i="9" s="1"/>
  <c r="K11409" i="9"/>
  <c r="J11410" i="9"/>
  <c r="I11410" i="9" s="1"/>
  <c r="K11410" i="9"/>
  <c r="I11411" i="9"/>
  <c r="J11411" i="9"/>
  <c r="K11411" i="9"/>
  <c r="J11412" i="9"/>
  <c r="I11412" i="9" s="1"/>
  <c r="K11412" i="9"/>
  <c r="I11413" i="9"/>
  <c r="J11413" i="9"/>
  <c r="K11413" i="9"/>
  <c r="J11414" i="9"/>
  <c r="I11414" i="9" s="1"/>
  <c r="K11414" i="9"/>
  <c r="J11415" i="9"/>
  <c r="I11415" i="9" s="1"/>
  <c r="K11415" i="9"/>
  <c r="J11416" i="9"/>
  <c r="I11416" i="9" s="1"/>
  <c r="K11416" i="9"/>
  <c r="J11417" i="9"/>
  <c r="I11417" i="9" s="1"/>
  <c r="K11417" i="9"/>
  <c r="J11418" i="9"/>
  <c r="I11418" i="9" s="1"/>
  <c r="K11418" i="9"/>
  <c r="J11419" i="9"/>
  <c r="I11419" i="9" s="1"/>
  <c r="K11419" i="9"/>
  <c r="J11420" i="9"/>
  <c r="I11420" i="9" s="1"/>
  <c r="K11420" i="9"/>
  <c r="I11421" i="9"/>
  <c r="J11421" i="9"/>
  <c r="K11421" i="9"/>
  <c r="J11422" i="9"/>
  <c r="I11422" i="9" s="1"/>
  <c r="K11422" i="9"/>
  <c r="J11423" i="9"/>
  <c r="I11423" i="9" s="1"/>
  <c r="K11423" i="9"/>
  <c r="J11424" i="9"/>
  <c r="I11424" i="9" s="1"/>
  <c r="K11424" i="9"/>
  <c r="I11425" i="9"/>
  <c r="J11425" i="9"/>
  <c r="K11425" i="9"/>
  <c r="J11426" i="9"/>
  <c r="I11426" i="9" s="1"/>
  <c r="K11426" i="9"/>
  <c r="J11427" i="9"/>
  <c r="I11427" i="9" s="1"/>
  <c r="K11427" i="9"/>
  <c r="J11428" i="9"/>
  <c r="I11428" i="9" s="1"/>
  <c r="K11428" i="9"/>
  <c r="J11429" i="9"/>
  <c r="I11429" i="9" s="1"/>
  <c r="K11429" i="9"/>
  <c r="J11430" i="9"/>
  <c r="I11430" i="9" s="1"/>
  <c r="K11430" i="9"/>
  <c r="J11431" i="9"/>
  <c r="I11431" i="9" s="1"/>
  <c r="K11431" i="9"/>
  <c r="J11432" i="9"/>
  <c r="I11432" i="9" s="1"/>
  <c r="K11432" i="9"/>
  <c r="J11433" i="9"/>
  <c r="I11433" i="9" s="1"/>
  <c r="K11433" i="9"/>
  <c r="J11434" i="9"/>
  <c r="I11434" i="9" s="1"/>
  <c r="K11434" i="9"/>
  <c r="I11435" i="9"/>
  <c r="J11435" i="9"/>
  <c r="K11435" i="9"/>
  <c r="J11436" i="9"/>
  <c r="I11436" i="9" s="1"/>
  <c r="K11436" i="9"/>
  <c r="J11437" i="9"/>
  <c r="I11437" i="9" s="1"/>
  <c r="K11437" i="9"/>
  <c r="J11438" i="9"/>
  <c r="I11438" i="9" s="1"/>
  <c r="K11438" i="9"/>
  <c r="J11439" i="9"/>
  <c r="I11439" i="9" s="1"/>
  <c r="K11439" i="9"/>
  <c r="J11440" i="9"/>
  <c r="I11440" i="9" s="1"/>
  <c r="K11440" i="9"/>
  <c r="J11441" i="9"/>
  <c r="I11441" i="9" s="1"/>
  <c r="K11441" i="9"/>
  <c r="J11442" i="9"/>
  <c r="I11442" i="9" s="1"/>
  <c r="K11442" i="9"/>
  <c r="J11443" i="9"/>
  <c r="I11443" i="9" s="1"/>
  <c r="K11443" i="9"/>
  <c r="J11444" i="9"/>
  <c r="I11444" i="9" s="1"/>
  <c r="K11444" i="9"/>
  <c r="I11445" i="9"/>
  <c r="J11445" i="9"/>
  <c r="K11445" i="9"/>
  <c r="J11446" i="9"/>
  <c r="I11446" i="9" s="1"/>
  <c r="K11446" i="9"/>
  <c r="J11447" i="9"/>
  <c r="I11447" i="9" s="1"/>
  <c r="K11447" i="9"/>
  <c r="J11448" i="9"/>
  <c r="I11448" i="9" s="1"/>
  <c r="K11448" i="9"/>
  <c r="J11449" i="9"/>
  <c r="I11449" i="9" s="1"/>
  <c r="K11449" i="9"/>
  <c r="J11450" i="9"/>
  <c r="I11450" i="9" s="1"/>
  <c r="K11450" i="9"/>
  <c r="J11451" i="9"/>
  <c r="I11451" i="9" s="1"/>
  <c r="K11451" i="9"/>
  <c r="J11452" i="9"/>
  <c r="I11452" i="9" s="1"/>
  <c r="K11452" i="9"/>
  <c r="J11453" i="9"/>
  <c r="I11453" i="9" s="1"/>
  <c r="K11453" i="9"/>
  <c r="J11454" i="9"/>
  <c r="I11454" i="9" s="1"/>
  <c r="K11454" i="9"/>
  <c r="J11455" i="9"/>
  <c r="I11455" i="9" s="1"/>
  <c r="K11455" i="9"/>
  <c r="J11456" i="9"/>
  <c r="I11456" i="9" s="1"/>
  <c r="K11456" i="9"/>
  <c r="I11457" i="9"/>
  <c r="J11457" i="9"/>
  <c r="K11457" i="9"/>
  <c r="J11458" i="9"/>
  <c r="I11458" i="9" s="1"/>
  <c r="K11458" i="9"/>
  <c r="J11459" i="9"/>
  <c r="I11459" i="9" s="1"/>
  <c r="K11459" i="9"/>
  <c r="J11460" i="9"/>
  <c r="I11460" i="9" s="1"/>
  <c r="K11460" i="9"/>
  <c r="J11461" i="9"/>
  <c r="I11461" i="9" s="1"/>
  <c r="K11461" i="9"/>
  <c r="J11462" i="9"/>
  <c r="I11462" i="9" s="1"/>
  <c r="K11462" i="9"/>
  <c r="J11463" i="9"/>
  <c r="I11463" i="9" s="1"/>
  <c r="K11463" i="9"/>
  <c r="J11464" i="9"/>
  <c r="I11464" i="9" s="1"/>
  <c r="K11464" i="9"/>
  <c r="I11465" i="9"/>
  <c r="J11465" i="9"/>
  <c r="K11465" i="9"/>
  <c r="J11466" i="9"/>
  <c r="I11466" i="9" s="1"/>
  <c r="K11466" i="9"/>
  <c r="I11467" i="9"/>
  <c r="J11467" i="9"/>
  <c r="K11467" i="9"/>
  <c r="J11468" i="9"/>
  <c r="I11468" i="9" s="1"/>
  <c r="K11468" i="9"/>
  <c r="J11469" i="9"/>
  <c r="I11469" i="9" s="1"/>
  <c r="K11469" i="9"/>
  <c r="J11470" i="9"/>
  <c r="I11470" i="9" s="1"/>
  <c r="K11470" i="9"/>
  <c r="J11471" i="9"/>
  <c r="I11471" i="9" s="1"/>
  <c r="K11471" i="9"/>
  <c r="J11472" i="9"/>
  <c r="I11472" i="9" s="1"/>
  <c r="K11472" i="9"/>
  <c r="J11473" i="9"/>
  <c r="I11473" i="9" s="1"/>
  <c r="K11473" i="9"/>
  <c r="J11474" i="9"/>
  <c r="I11474" i="9" s="1"/>
  <c r="K11474" i="9"/>
  <c r="I11475" i="9"/>
  <c r="J11475" i="9"/>
  <c r="K11475" i="9"/>
  <c r="J11476" i="9"/>
  <c r="I11476" i="9" s="1"/>
  <c r="K11476" i="9"/>
  <c r="I11477" i="9"/>
  <c r="J11477" i="9"/>
  <c r="K11477" i="9"/>
  <c r="J11478" i="9"/>
  <c r="I11478" i="9" s="1"/>
  <c r="K11478" i="9"/>
  <c r="J11479" i="9"/>
  <c r="I11479" i="9" s="1"/>
  <c r="K11479" i="9"/>
  <c r="J11480" i="9"/>
  <c r="I11480" i="9" s="1"/>
  <c r="K11480" i="9"/>
  <c r="J11481" i="9"/>
  <c r="I11481" i="9" s="1"/>
  <c r="K11481" i="9"/>
  <c r="J11482" i="9"/>
  <c r="I11482" i="9" s="1"/>
  <c r="K11482" i="9"/>
  <c r="J11483" i="9"/>
  <c r="I11483" i="9" s="1"/>
  <c r="K11483" i="9"/>
  <c r="J11484" i="9"/>
  <c r="I11484" i="9" s="1"/>
  <c r="K11484" i="9"/>
  <c r="I11485" i="9"/>
  <c r="J11485" i="9"/>
  <c r="K11485" i="9"/>
  <c r="J11486" i="9"/>
  <c r="I11486" i="9" s="1"/>
  <c r="K11486" i="9"/>
  <c r="J11487" i="9"/>
  <c r="I11487" i="9" s="1"/>
  <c r="K11487" i="9"/>
  <c r="J11488" i="9"/>
  <c r="I11488" i="9" s="1"/>
  <c r="K11488" i="9"/>
  <c r="I11489" i="9"/>
  <c r="J11489" i="9"/>
  <c r="K11489" i="9"/>
  <c r="J11490" i="9"/>
  <c r="I11490" i="9" s="1"/>
  <c r="K11490" i="9"/>
  <c r="J11491" i="9"/>
  <c r="I11491" i="9" s="1"/>
  <c r="K11491" i="9"/>
  <c r="J11492" i="9"/>
  <c r="I11492" i="9" s="1"/>
  <c r="K11492" i="9"/>
  <c r="J11493" i="9"/>
  <c r="I11493" i="9" s="1"/>
  <c r="K11493" i="9"/>
  <c r="J11494" i="9"/>
  <c r="I11494" i="9" s="1"/>
  <c r="K11494" i="9"/>
  <c r="J11495" i="9"/>
  <c r="I11495" i="9" s="1"/>
  <c r="K11495" i="9"/>
  <c r="J11496" i="9"/>
  <c r="I11496" i="9" s="1"/>
  <c r="K11496" i="9"/>
  <c r="J11497" i="9"/>
  <c r="I11497" i="9" s="1"/>
  <c r="K11497" i="9"/>
  <c r="J11498" i="9"/>
  <c r="I11498" i="9" s="1"/>
  <c r="K11498" i="9"/>
  <c r="I11499" i="9"/>
  <c r="J11499" i="9"/>
  <c r="K11499" i="9"/>
  <c r="J11500" i="9"/>
  <c r="I11500" i="9" s="1"/>
  <c r="K11500" i="9"/>
  <c r="J11501" i="9"/>
  <c r="I11501" i="9" s="1"/>
  <c r="K11501" i="9"/>
  <c r="J11502" i="9"/>
  <c r="I11502" i="9" s="1"/>
  <c r="K11502" i="9"/>
  <c r="J11503" i="9"/>
  <c r="I11503" i="9" s="1"/>
  <c r="K11503" i="9"/>
  <c r="J11504" i="9"/>
  <c r="I11504" i="9" s="1"/>
  <c r="K11504" i="9"/>
  <c r="J11505" i="9"/>
  <c r="I11505" i="9" s="1"/>
  <c r="K11505" i="9"/>
  <c r="J11506" i="9"/>
  <c r="I11506" i="9" s="1"/>
  <c r="K11506" i="9"/>
  <c r="J11507" i="9"/>
  <c r="I11507" i="9" s="1"/>
  <c r="K11507" i="9"/>
  <c r="J11508" i="9"/>
  <c r="I11508" i="9" s="1"/>
  <c r="K11508" i="9"/>
  <c r="I11509" i="9"/>
  <c r="J11509" i="9"/>
  <c r="K11509" i="9"/>
  <c r="J11510" i="9"/>
  <c r="I11510" i="9" s="1"/>
  <c r="K11510" i="9"/>
  <c r="J11511" i="9"/>
  <c r="I11511" i="9" s="1"/>
  <c r="K11511" i="9"/>
  <c r="J11512" i="9"/>
  <c r="I11512" i="9" s="1"/>
  <c r="K11512" i="9"/>
  <c r="J11513" i="9"/>
  <c r="I11513" i="9" s="1"/>
  <c r="K11513" i="9"/>
  <c r="J11514" i="9"/>
  <c r="I11514" i="9" s="1"/>
  <c r="K11514" i="9"/>
  <c r="J11515" i="9"/>
  <c r="I11515" i="9" s="1"/>
  <c r="K11515" i="9"/>
  <c r="J11516" i="9"/>
  <c r="I11516" i="9" s="1"/>
  <c r="K11516" i="9"/>
  <c r="J11517" i="9"/>
  <c r="I11517" i="9" s="1"/>
  <c r="K11517" i="9"/>
  <c r="J11518" i="9"/>
  <c r="I11518" i="9" s="1"/>
  <c r="K11518" i="9"/>
  <c r="J11519" i="9"/>
  <c r="I11519" i="9" s="1"/>
  <c r="K11519" i="9"/>
  <c r="J11520" i="9"/>
  <c r="I11520" i="9" s="1"/>
  <c r="K11520" i="9"/>
  <c r="I11521" i="9"/>
  <c r="J11521" i="9"/>
  <c r="K11521" i="9"/>
  <c r="J11522" i="9"/>
  <c r="I11522" i="9" s="1"/>
  <c r="K11522" i="9"/>
  <c r="J11523" i="9"/>
  <c r="I11523" i="9" s="1"/>
  <c r="K11523" i="9"/>
  <c r="J11524" i="9"/>
  <c r="I11524" i="9" s="1"/>
  <c r="K11524" i="9"/>
  <c r="J11525" i="9"/>
  <c r="I11525" i="9" s="1"/>
  <c r="K11525" i="9"/>
  <c r="J11526" i="9"/>
  <c r="I11526" i="9" s="1"/>
  <c r="K11526" i="9"/>
  <c r="J11527" i="9"/>
  <c r="I11527" i="9" s="1"/>
  <c r="K11527" i="9"/>
  <c r="J11528" i="9"/>
  <c r="I11528" i="9" s="1"/>
  <c r="K11528" i="9"/>
  <c r="I11529" i="9"/>
  <c r="J11529" i="9"/>
  <c r="K11529" i="9"/>
  <c r="J11530" i="9"/>
  <c r="I11530" i="9" s="1"/>
  <c r="K11530" i="9"/>
  <c r="I11531" i="9"/>
  <c r="J11531" i="9"/>
  <c r="K11531" i="9"/>
  <c r="J11532" i="9"/>
  <c r="I11532" i="9" s="1"/>
  <c r="K11532" i="9"/>
  <c r="J11533" i="9"/>
  <c r="I11533" i="9" s="1"/>
  <c r="K11533" i="9"/>
  <c r="J11534" i="9"/>
  <c r="I11534" i="9" s="1"/>
  <c r="K11534" i="9"/>
  <c r="J11535" i="9"/>
  <c r="I11535" i="9" s="1"/>
  <c r="K11535" i="9"/>
  <c r="J11536" i="9"/>
  <c r="I11536" i="9" s="1"/>
  <c r="K11536" i="9"/>
  <c r="J11537" i="9"/>
  <c r="I11537" i="9" s="1"/>
  <c r="K11537" i="9"/>
  <c r="J11538" i="9"/>
  <c r="I11538" i="9" s="1"/>
  <c r="K11538" i="9"/>
  <c r="I11539" i="9"/>
  <c r="J11539" i="9"/>
  <c r="K11539" i="9"/>
  <c r="J11540" i="9"/>
  <c r="I11540" i="9" s="1"/>
  <c r="K11540" i="9"/>
  <c r="I11541" i="9"/>
  <c r="J11541" i="9"/>
  <c r="K11541" i="9"/>
  <c r="J11542" i="9"/>
  <c r="I11542" i="9" s="1"/>
  <c r="K11542" i="9"/>
  <c r="J11543" i="9"/>
  <c r="I11543" i="9" s="1"/>
  <c r="K11543" i="9"/>
  <c r="J11544" i="9"/>
  <c r="I11544" i="9" s="1"/>
  <c r="K11544" i="9"/>
  <c r="J11545" i="9"/>
  <c r="I11545" i="9" s="1"/>
  <c r="K11545" i="9"/>
  <c r="J11546" i="9"/>
  <c r="I11546" i="9" s="1"/>
  <c r="K11546" i="9"/>
  <c r="J11547" i="9"/>
  <c r="I11547" i="9" s="1"/>
  <c r="K11547" i="9"/>
  <c r="J11548" i="9"/>
  <c r="I11548" i="9" s="1"/>
  <c r="K11548" i="9"/>
  <c r="I11549" i="9"/>
  <c r="J11549" i="9"/>
  <c r="K11549" i="9"/>
  <c r="J11550" i="9"/>
  <c r="I11550" i="9" s="1"/>
  <c r="K11550" i="9"/>
  <c r="J11551" i="9"/>
  <c r="I11551" i="9" s="1"/>
  <c r="K11551" i="9"/>
  <c r="J11552" i="9"/>
  <c r="I11552" i="9" s="1"/>
  <c r="K11552" i="9"/>
  <c r="I11553" i="9"/>
  <c r="J11553" i="9"/>
  <c r="K11553" i="9"/>
  <c r="J11554" i="9"/>
  <c r="I11554" i="9" s="1"/>
  <c r="K11554" i="9"/>
  <c r="J11555" i="9"/>
  <c r="I11555" i="9" s="1"/>
  <c r="K11555" i="9"/>
  <c r="J11556" i="9"/>
  <c r="I11556" i="9" s="1"/>
  <c r="K11556" i="9"/>
  <c r="J11557" i="9"/>
  <c r="I11557" i="9" s="1"/>
  <c r="K11557" i="9"/>
  <c r="J11558" i="9"/>
  <c r="I11558" i="9" s="1"/>
  <c r="K11558" i="9"/>
  <c r="J11559" i="9"/>
  <c r="I11559" i="9" s="1"/>
  <c r="K11559" i="9"/>
  <c r="J11560" i="9"/>
  <c r="I11560" i="9" s="1"/>
  <c r="K11560" i="9"/>
  <c r="J11561" i="9"/>
  <c r="I11561" i="9" s="1"/>
  <c r="K11561" i="9"/>
  <c r="J11562" i="9"/>
  <c r="I11562" i="9" s="1"/>
  <c r="K11562" i="9"/>
  <c r="I11563" i="9"/>
  <c r="J11563" i="9"/>
  <c r="K11563" i="9"/>
  <c r="J11564" i="9"/>
  <c r="I11564" i="9" s="1"/>
  <c r="K11564" i="9"/>
  <c r="J11565" i="9"/>
  <c r="I11565" i="9" s="1"/>
  <c r="K11565" i="9"/>
  <c r="J11566" i="9"/>
  <c r="I11566" i="9" s="1"/>
  <c r="K11566" i="9"/>
  <c r="J11567" i="9"/>
  <c r="I11567" i="9" s="1"/>
  <c r="K11567" i="9"/>
  <c r="J11568" i="9"/>
  <c r="I11568" i="9" s="1"/>
  <c r="K11568" i="9"/>
  <c r="J11569" i="9"/>
  <c r="I11569" i="9" s="1"/>
  <c r="K11569" i="9"/>
  <c r="J11570" i="9"/>
  <c r="I11570" i="9" s="1"/>
  <c r="K11570" i="9"/>
  <c r="J11571" i="9"/>
  <c r="I11571" i="9" s="1"/>
  <c r="K11571" i="9"/>
  <c r="J11572" i="9"/>
  <c r="I11572" i="9" s="1"/>
  <c r="K11572" i="9"/>
  <c r="I11573" i="9"/>
  <c r="J11573" i="9"/>
  <c r="K11573" i="9"/>
  <c r="J11574" i="9"/>
  <c r="I11574" i="9" s="1"/>
  <c r="K11574" i="9"/>
  <c r="J11575" i="9"/>
  <c r="I11575" i="9" s="1"/>
  <c r="K11575" i="9"/>
  <c r="J11576" i="9"/>
  <c r="I11576" i="9" s="1"/>
  <c r="K11576" i="9"/>
  <c r="J11577" i="9"/>
  <c r="I11577" i="9" s="1"/>
  <c r="K11577" i="9"/>
  <c r="J11578" i="9"/>
  <c r="I11578" i="9" s="1"/>
  <c r="K11578" i="9"/>
  <c r="J11579" i="9"/>
  <c r="I11579" i="9" s="1"/>
  <c r="K11579" i="9"/>
  <c r="J11580" i="9"/>
  <c r="I11580" i="9" s="1"/>
  <c r="K11580" i="9"/>
  <c r="J11581" i="9"/>
  <c r="I11581" i="9" s="1"/>
  <c r="K11581" i="9"/>
  <c r="J11582" i="9"/>
  <c r="I11582" i="9" s="1"/>
  <c r="K11582" i="9"/>
  <c r="J11583" i="9"/>
  <c r="I11583" i="9" s="1"/>
  <c r="K11583" i="9"/>
  <c r="J11584" i="9"/>
  <c r="I11584" i="9" s="1"/>
  <c r="K11584" i="9"/>
  <c r="I11585" i="9"/>
  <c r="J11585" i="9"/>
  <c r="K11585" i="9"/>
  <c r="J11586" i="9"/>
  <c r="I11586" i="9" s="1"/>
  <c r="K11586" i="9"/>
  <c r="J11587" i="9"/>
  <c r="I11587" i="9" s="1"/>
  <c r="K11587" i="9"/>
  <c r="J11588" i="9"/>
  <c r="I11588" i="9" s="1"/>
  <c r="K11588" i="9"/>
  <c r="J11589" i="9"/>
  <c r="I11589" i="9" s="1"/>
  <c r="K11589" i="9"/>
  <c r="J11590" i="9"/>
  <c r="I11590" i="9" s="1"/>
  <c r="K11590" i="9"/>
  <c r="J11591" i="9"/>
  <c r="I11591" i="9" s="1"/>
  <c r="K11591" i="9"/>
  <c r="J11592" i="9"/>
  <c r="I11592" i="9" s="1"/>
  <c r="K11592" i="9"/>
  <c r="I11593" i="9"/>
  <c r="J11593" i="9"/>
  <c r="K11593" i="9"/>
  <c r="J11594" i="9"/>
  <c r="I11594" i="9" s="1"/>
  <c r="K11594" i="9"/>
  <c r="I11595" i="9"/>
  <c r="J11595" i="9"/>
  <c r="K11595" i="9"/>
  <c r="J11596" i="9"/>
  <c r="I11596" i="9" s="1"/>
  <c r="K11596" i="9"/>
  <c r="J11597" i="9"/>
  <c r="I11597" i="9" s="1"/>
  <c r="K11597" i="9"/>
  <c r="J11598" i="9"/>
  <c r="I11598" i="9" s="1"/>
  <c r="K11598" i="9"/>
  <c r="J11599" i="9"/>
  <c r="I11599" i="9" s="1"/>
  <c r="K11599" i="9"/>
  <c r="J11600" i="9"/>
  <c r="I11600" i="9" s="1"/>
  <c r="K11600" i="9"/>
  <c r="J11601" i="9"/>
  <c r="I11601" i="9" s="1"/>
  <c r="K11601" i="9"/>
  <c r="J11602" i="9"/>
  <c r="I11602" i="9" s="1"/>
  <c r="K11602" i="9"/>
  <c r="I11603" i="9"/>
  <c r="J11603" i="9"/>
  <c r="K11603" i="9"/>
  <c r="J11604" i="9"/>
  <c r="I11604" i="9" s="1"/>
  <c r="K11604" i="9"/>
  <c r="I11605" i="9"/>
  <c r="J11605" i="9"/>
  <c r="K11605" i="9"/>
  <c r="J11606" i="9"/>
  <c r="I11606" i="9" s="1"/>
  <c r="K11606" i="9"/>
  <c r="J11607" i="9"/>
  <c r="I11607" i="9" s="1"/>
  <c r="K11607" i="9"/>
  <c r="J11608" i="9"/>
  <c r="I11608" i="9" s="1"/>
  <c r="K11608" i="9"/>
  <c r="J11609" i="9"/>
  <c r="I11609" i="9" s="1"/>
  <c r="K11609" i="9"/>
  <c r="J11610" i="9"/>
  <c r="I11610" i="9" s="1"/>
  <c r="K11610" i="9"/>
  <c r="J11611" i="9"/>
  <c r="I11611" i="9" s="1"/>
  <c r="K11611" i="9"/>
  <c r="J11612" i="9"/>
  <c r="I11612" i="9" s="1"/>
  <c r="K11612" i="9"/>
  <c r="I11613" i="9"/>
  <c r="J11613" i="9"/>
  <c r="K11613" i="9"/>
  <c r="J11614" i="9"/>
  <c r="I11614" i="9" s="1"/>
  <c r="K11614" i="9"/>
  <c r="J11615" i="9"/>
  <c r="I11615" i="9" s="1"/>
  <c r="K11615" i="9"/>
  <c r="J11616" i="9"/>
  <c r="I11616" i="9" s="1"/>
  <c r="K11616" i="9"/>
  <c r="I11617" i="9"/>
  <c r="J11617" i="9"/>
  <c r="K11617" i="9"/>
  <c r="J11618" i="9"/>
  <c r="I11618" i="9" s="1"/>
  <c r="K11618" i="9"/>
  <c r="J11619" i="9"/>
  <c r="I11619" i="9" s="1"/>
  <c r="K11619" i="9"/>
  <c r="J11620" i="9"/>
  <c r="I11620" i="9" s="1"/>
  <c r="K11620" i="9"/>
  <c r="J11621" i="9"/>
  <c r="I11621" i="9" s="1"/>
  <c r="K11621" i="9"/>
  <c r="J11622" i="9"/>
  <c r="I11622" i="9" s="1"/>
  <c r="K11622" i="9"/>
  <c r="J11623" i="9"/>
  <c r="I11623" i="9" s="1"/>
  <c r="K11623" i="9"/>
  <c r="J11624" i="9"/>
  <c r="I11624" i="9" s="1"/>
  <c r="K11624" i="9"/>
  <c r="J11625" i="9"/>
  <c r="I11625" i="9" s="1"/>
  <c r="K11625" i="9"/>
  <c r="J11626" i="9"/>
  <c r="I11626" i="9" s="1"/>
  <c r="K11626" i="9"/>
  <c r="I11627" i="9"/>
  <c r="J11627" i="9"/>
  <c r="K11627" i="9"/>
  <c r="J11628" i="9"/>
  <c r="I11628" i="9" s="1"/>
  <c r="K11628" i="9"/>
  <c r="J11629" i="9"/>
  <c r="I11629" i="9" s="1"/>
  <c r="K11629" i="9"/>
  <c r="J11630" i="9"/>
  <c r="I11630" i="9" s="1"/>
  <c r="K11630" i="9"/>
  <c r="J11631" i="9"/>
  <c r="I11631" i="9" s="1"/>
  <c r="K11631" i="9"/>
  <c r="J11632" i="9"/>
  <c r="I11632" i="9" s="1"/>
  <c r="K11632" i="9"/>
  <c r="J11633" i="9"/>
  <c r="I11633" i="9" s="1"/>
  <c r="K11633" i="9"/>
  <c r="J11634" i="9"/>
  <c r="I11634" i="9" s="1"/>
  <c r="K11634" i="9"/>
  <c r="J11635" i="9"/>
  <c r="I11635" i="9" s="1"/>
  <c r="K11635" i="9"/>
  <c r="J11636" i="9"/>
  <c r="I11636" i="9" s="1"/>
  <c r="K11636" i="9"/>
  <c r="I11637" i="9"/>
  <c r="J11637" i="9"/>
  <c r="K11637" i="9"/>
  <c r="J11638" i="9"/>
  <c r="I11638" i="9" s="1"/>
  <c r="K11638" i="9"/>
  <c r="J11639" i="9"/>
  <c r="I11639" i="9" s="1"/>
  <c r="K11639" i="9"/>
  <c r="J11640" i="9"/>
  <c r="I11640" i="9" s="1"/>
  <c r="K11640" i="9"/>
  <c r="I11641" i="9"/>
  <c r="J11641" i="9"/>
  <c r="K11641" i="9"/>
  <c r="J11642" i="9"/>
  <c r="I11642" i="9" s="1"/>
  <c r="K11642" i="9"/>
  <c r="J11643" i="9"/>
  <c r="I11643" i="9" s="1"/>
  <c r="K11643" i="9"/>
  <c r="J11644" i="9"/>
  <c r="I11644" i="9" s="1"/>
  <c r="K11644" i="9"/>
  <c r="J11645" i="9"/>
  <c r="I11645" i="9" s="1"/>
  <c r="K11645" i="9"/>
  <c r="J11646" i="9"/>
  <c r="I11646" i="9" s="1"/>
  <c r="K11646" i="9"/>
  <c r="J11647" i="9"/>
  <c r="I11647" i="9" s="1"/>
  <c r="K11647" i="9"/>
  <c r="J11648" i="9"/>
  <c r="I11648" i="9" s="1"/>
  <c r="K11648" i="9"/>
  <c r="I11649" i="9"/>
  <c r="J11649" i="9"/>
  <c r="K11649" i="9"/>
  <c r="J11650" i="9"/>
  <c r="I11650" i="9" s="1"/>
  <c r="K11650" i="9"/>
  <c r="J11651" i="9"/>
  <c r="I11651" i="9" s="1"/>
  <c r="K11651" i="9"/>
  <c r="J11652" i="9"/>
  <c r="I11652" i="9" s="1"/>
  <c r="K11652" i="9"/>
  <c r="J11653" i="9"/>
  <c r="I11653" i="9" s="1"/>
  <c r="K11653" i="9"/>
  <c r="J11654" i="9"/>
  <c r="I11654" i="9" s="1"/>
  <c r="K11654" i="9"/>
  <c r="J11655" i="9"/>
  <c r="I11655" i="9" s="1"/>
  <c r="K11655" i="9"/>
  <c r="J11656" i="9"/>
  <c r="I11656" i="9" s="1"/>
  <c r="K11656" i="9"/>
  <c r="I11657" i="9"/>
  <c r="J11657" i="9"/>
  <c r="K11657" i="9"/>
  <c r="J11658" i="9"/>
  <c r="I11658" i="9" s="1"/>
  <c r="K11658" i="9"/>
  <c r="I11659" i="9"/>
  <c r="J11659" i="9"/>
  <c r="K11659" i="9"/>
  <c r="J11660" i="9"/>
  <c r="I11660" i="9" s="1"/>
  <c r="K11660" i="9"/>
  <c r="J11661" i="9"/>
  <c r="I11661" i="9" s="1"/>
  <c r="K11661" i="9"/>
  <c r="J11662" i="9"/>
  <c r="I11662" i="9" s="1"/>
  <c r="K11662" i="9"/>
  <c r="J11663" i="9"/>
  <c r="I11663" i="9" s="1"/>
  <c r="K11663" i="9"/>
  <c r="J11664" i="9"/>
  <c r="I11664" i="9" s="1"/>
  <c r="K11664" i="9"/>
  <c r="J11665" i="9"/>
  <c r="I11665" i="9" s="1"/>
  <c r="K11665" i="9"/>
  <c r="J11666" i="9"/>
  <c r="I11666" i="9" s="1"/>
  <c r="K11666" i="9"/>
  <c r="I11667" i="9"/>
  <c r="J11667" i="9"/>
  <c r="K11667" i="9"/>
  <c r="J11668" i="9"/>
  <c r="I11668" i="9" s="1"/>
  <c r="K11668" i="9"/>
  <c r="I11669" i="9"/>
  <c r="J11669" i="9"/>
  <c r="K11669" i="9"/>
  <c r="J11670" i="9"/>
  <c r="I11670" i="9" s="1"/>
  <c r="K11670" i="9"/>
  <c r="J11671" i="9"/>
  <c r="I11671" i="9" s="1"/>
  <c r="K11671" i="9"/>
  <c r="J11672" i="9"/>
  <c r="I11672" i="9" s="1"/>
  <c r="K11672" i="9"/>
  <c r="J11673" i="9"/>
  <c r="I11673" i="9" s="1"/>
  <c r="K11673" i="9"/>
  <c r="J11674" i="9"/>
  <c r="I11674" i="9" s="1"/>
  <c r="K11674" i="9"/>
  <c r="J11675" i="9"/>
  <c r="I11675" i="9" s="1"/>
  <c r="K11675" i="9"/>
  <c r="J11676" i="9"/>
  <c r="I11676" i="9" s="1"/>
  <c r="K11676" i="9"/>
  <c r="I11677" i="9"/>
  <c r="J11677" i="9"/>
  <c r="K11677" i="9"/>
  <c r="J11678" i="9"/>
  <c r="I11678" i="9" s="1"/>
  <c r="K11678" i="9"/>
  <c r="J11679" i="9"/>
  <c r="I11679" i="9" s="1"/>
  <c r="K11679" i="9"/>
  <c r="J11680" i="9"/>
  <c r="I11680" i="9" s="1"/>
  <c r="K11680" i="9"/>
  <c r="I11681" i="9"/>
  <c r="J11681" i="9"/>
  <c r="K11681" i="9"/>
  <c r="J11682" i="9"/>
  <c r="I11682" i="9" s="1"/>
  <c r="K11682" i="9"/>
  <c r="J11683" i="9"/>
  <c r="I11683" i="9" s="1"/>
  <c r="K11683" i="9"/>
  <c r="J11684" i="9"/>
  <c r="I11684" i="9" s="1"/>
  <c r="K11684" i="9"/>
  <c r="J11685" i="9"/>
  <c r="I11685" i="9" s="1"/>
  <c r="K11685" i="9"/>
  <c r="J11686" i="9"/>
  <c r="I11686" i="9" s="1"/>
  <c r="K11686" i="9"/>
  <c r="J11687" i="9"/>
  <c r="I11687" i="9" s="1"/>
  <c r="K11687" i="9"/>
  <c r="J11688" i="9"/>
  <c r="I11688" i="9" s="1"/>
  <c r="K11688" i="9"/>
  <c r="J11689" i="9"/>
  <c r="I11689" i="9" s="1"/>
  <c r="K11689" i="9"/>
  <c r="J11690" i="9"/>
  <c r="I11690" i="9" s="1"/>
  <c r="K11690" i="9"/>
  <c r="I11691" i="9"/>
  <c r="J11691" i="9"/>
  <c r="K11691" i="9"/>
  <c r="J11692" i="9"/>
  <c r="I11692" i="9" s="1"/>
  <c r="K11692" i="9"/>
  <c r="J11693" i="9"/>
  <c r="I11693" i="9" s="1"/>
  <c r="K11693" i="9"/>
  <c r="J11694" i="9"/>
  <c r="I11694" i="9" s="1"/>
  <c r="K11694" i="9"/>
  <c r="J11695" i="9"/>
  <c r="I11695" i="9" s="1"/>
  <c r="K11695" i="9"/>
  <c r="J11696" i="9"/>
  <c r="I11696" i="9" s="1"/>
  <c r="K11696" i="9"/>
  <c r="J11697" i="9"/>
  <c r="I11697" i="9" s="1"/>
  <c r="K11697" i="9"/>
  <c r="J11698" i="9"/>
  <c r="I11698" i="9" s="1"/>
  <c r="K11698" i="9"/>
  <c r="J11699" i="9"/>
  <c r="I11699" i="9" s="1"/>
  <c r="K11699" i="9"/>
  <c r="J11700" i="9"/>
  <c r="I11700" i="9" s="1"/>
  <c r="K11700" i="9"/>
  <c r="I11701" i="9"/>
  <c r="J11701" i="9"/>
  <c r="K11701" i="9"/>
  <c r="J11702" i="9"/>
  <c r="I11702" i="9" s="1"/>
  <c r="K11702" i="9"/>
  <c r="J11703" i="9"/>
  <c r="I11703" i="9" s="1"/>
  <c r="K11703" i="9"/>
  <c r="J11704" i="9"/>
  <c r="I11704" i="9" s="1"/>
  <c r="K11704" i="9"/>
  <c r="J11705" i="9"/>
  <c r="I11705" i="9" s="1"/>
  <c r="K11705" i="9"/>
  <c r="J11706" i="9"/>
  <c r="I11706" i="9" s="1"/>
  <c r="K11706" i="9"/>
  <c r="J11707" i="9"/>
  <c r="I11707" i="9" s="1"/>
  <c r="K11707" i="9"/>
  <c r="J11708" i="9"/>
  <c r="I11708" i="9" s="1"/>
  <c r="K11708" i="9"/>
  <c r="J11709" i="9"/>
  <c r="I11709" i="9" s="1"/>
  <c r="K11709" i="9"/>
  <c r="J11710" i="9"/>
  <c r="I11710" i="9" s="1"/>
  <c r="K11710" i="9"/>
  <c r="J11711" i="9"/>
  <c r="I11711" i="9" s="1"/>
  <c r="K11711" i="9"/>
  <c r="J11712" i="9"/>
  <c r="I11712" i="9" s="1"/>
  <c r="K11712" i="9"/>
  <c r="I11713" i="9"/>
  <c r="J11713" i="9"/>
  <c r="K11713" i="9"/>
  <c r="J11714" i="9"/>
  <c r="I11714" i="9" s="1"/>
  <c r="K11714" i="9"/>
  <c r="J11715" i="9"/>
  <c r="I11715" i="9" s="1"/>
  <c r="K11715" i="9"/>
  <c r="J11716" i="9"/>
  <c r="I11716" i="9" s="1"/>
  <c r="K11716" i="9"/>
  <c r="J11717" i="9"/>
  <c r="I11717" i="9" s="1"/>
  <c r="K11717" i="9"/>
  <c r="J11718" i="9"/>
  <c r="I11718" i="9" s="1"/>
  <c r="K11718" i="9"/>
  <c r="J11719" i="9"/>
  <c r="I11719" i="9" s="1"/>
  <c r="K11719" i="9"/>
  <c r="J11720" i="9"/>
  <c r="I11720" i="9" s="1"/>
  <c r="K11720" i="9"/>
  <c r="I11721" i="9"/>
  <c r="J11721" i="9"/>
  <c r="K11721" i="9"/>
  <c r="J11722" i="9"/>
  <c r="I11722" i="9" s="1"/>
  <c r="K11722" i="9"/>
  <c r="I11723" i="9"/>
  <c r="J11723" i="9"/>
  <c r="K11723" i="9"/>
  <c r="J11724" i="9"/>
  <c r="I11724" i="9" s="1"/>
  <c r="K11724" i="9"/>
  <c r="J11725" i="9"/>
  <c r="I11725" i="9" s="1"/>
  <c r="K11725" i="9"/>
  <c r="J11726" i="9"/>
  <c r="I11726" i="9" s="1"/>
  <c r="K11726" i="9"/>
  <c r="J11727" i="9"/>
  <c r="I11727" i="9" s="1"/>
  <c r="K11727" i="9"/>
  <c r="J11728" i="9"/>
  <c r="I11728" i="9" s="1"/>
  <c r="K11728" i="9"/>
  <c r="J11729" i="9"/>
  <c r="I11729" i="9" s="1"/>
  <c r="K11729" i="9"/>
  <c r="J11730" i="9"/>
  <c r="I11730" i="9" s="1"/>
  <c r="K11730" i="9"/>
  <c r="I11731" i="9"/>
  <c r="J11731" i="9"/>
  <c r="K11731" i="9"/>
  <c r="J11732" i="9"/>
  <c r="I11732" i="9" s="1"/>
  <c r="K11732" i="9"/>
  <c r="I11733" i="9"/>
  <c r="J11733" i="9"/>
  <c r="K11733" i="9"/>
  <c r="J11734" i="9"/>
  <c r="I11734" i="9" s="1"/>
  <c r="K11734" i="9"/>
  <c r="J11735" i="9"/>
  <c r="I11735" i="9" s="1"/>
  <c r="K11735" i="9"/>
  <c r="J11736" i="9"/>
  <c r="I11736" i="9" s="1"/>
  <c r="K11736" i="9"/>
  <c r="J11737" i="9"/>
  <c r="I11737" i="9" s="1"/>
  <c r="K11737" i="9"/>
  <c r="J11738" i="9"/>
  <c r="I11738" i="9" s="1"/>
  <c r="K11738" i="9"/>
  <c r="J11739" i="9"/>
  <c r="I11739" i="9" s="1"/>
  <c r="K11739" i="9"/>
  <c r="J11740" i="9"/>
  <c r="I11740" i="9" s="1"/>
  <c r="K11740" i="9"/>
  <c r="I11741" i="9"/>
  <c r="J11741" i="9"/>
  <c r="K11741" i="9"/>
  <c r="J11742" i="9"/>
  <c r="I11742" i="9" s="1"/>
  <c r="K11742" i="9"/>
  <c r="J11743" i="9"/>
  <c r="I11743" i="9" s="1"/>
  <c r="K11743" i="9"/>
  <c r="J11744" i="9"/>
  <c r="I11744" i="9" s="1"/>
  <c r="K11744" i="9"/>
  <c r="I11745" i="9"/>
  <c r="J11745" i="9"/>
  <c r="K11745" i="9"/>
  <c r="J11746" i="9"/>
  <c r="I11746" i="9" s="1"/>
  <c r="K11746" i="9"/>
  <c r="J11747" i="9"/>
  <c r="I11747" i="9" s="1"/>
  <c r="K11747" i="9"/>
  <c r="J11748" i="9"/>
  <c r="I11748" i="9" s="1"/>
  <c r="K11748" i="9"/>
  <c r="J11749" i="9"/>
  <c r="I11749" i="9" s="1"/>
  <c r="K11749" i="9"/>
  <c r="J11750" i="9"/>
  <c r="I11750" i="9" s="1"/>
  <c r="K11750" i="9"/>
  <c r="J11751" i="9"/>
  <c r="I11751" i="9" s="1"/>
  <c r="K11751" i="9"/>
  <c r="J11752" i="9"/>
  <c r="I11752" i="9" s="1"/>
  <c r="K11752" i="9"/>
  <c r="J11753" i="9"/>
  <c r="I11753" i="9" s="1"/>
  <c r="K11753" i="9"/>
  <c r="J11754" i="9"/>
  <c r="I11754" i="9" s="1"/>
  <c r="K11754" i="9"/>
  <c r="I11755" i="9"/>
  <c r="J11755" i="9"/>
  <c r="K11755" i="9"/>
  <c r="J11756" i="9"/>
  <c r="I11756" i="9" s="1"/>
  <c r="K11756" i="9"/>
  <c r="J11757" i="9"/>
  <c r="I11757" i="9" s="1"/>
  <c r="K11757" i="9"/>
  <c r="J11758" i="9"/>
  <c r="I11758" i="9" s="1"/>
  <c r="K11758" i="9"/>
  <c r="J11759" i="9"/>
  <c r="I11759" i="9" s="1"/>
  <c r="K11759" i="9"/>
  <c r="J11760" i="9"/>
  <c r="I11760" i="9" s="1"/>
  <c r="K11760" i="9"/>
  <c r="J11761" i="9"/>
  <c r="I11761" i="9" s="1"/>
  <c r="K11761" i="9"/>
  <c r="J11762" i="9"/>
  <c r="I11762" i="9" s="1"/>
  <c r="K11762" i="9"/>
  <c r="J11763" i="9"/>
  <c r="I11763" i="9" s="1"/>
  <c r="K11763" i="9"/>
  <c r="J11764" i="9"/>
  <c r="I11764" i="9" s="1"/>
  <c r="K11764" i="9"/>
  <c r="I11765" i="9"/>
  <c r="J11765" i="9"/>
  <c r="K11765" i="9"/>
  <c r="J11766" i="9"/>
  <c r="I11766" i="9" s="1"/>
  <c r="K11766" i="9"/>
  <c r="J11767" i="9"/>
  <c r="I11767" i="9" s="1"/>
  <c r="K11767" i="9"/>
  <c r="J11768" i="9"/>
  <c r="I11768" i="9" s="1"/>
  <c r="K11768" i="9"/>
  <c r="J11769" i="9"/>
  <c r="I11769" i="9" s="1"/>
  <c r="K11769" i="9"/>
  <c r="J11770" i="9"/>
  <c r="I11770" i="9" s="1"/>
  <c r="K11770" i="9"/>
  <c r="J11771" i="9"/>
  <c r="I11771" i="9" s="1"/>
  <c r="K11771" i="9"/>
  <c r="J11772" i="9"/>
  <c r="I11772" i="9" s="1"/>
  <c r="K11772" i="9"/>
  <c r="J11773" i="9"/>
  <c r="I11773" i="9" s="1"/>
  <c r="K11773" i="9"/>
  <c r="J11774" i="9"/>
  <c r="I11774" i="9" s="1"/>
  <c r="K11774" i="9"/>
  <c r="J11775" i="9"/>
  <c r="I11775" i="9" s="1"/>
  <c r="K11775" i="9"/>
  <c r="J11776" i="9"/>
  <c r="I11776" i="9" s="1"/>
  <c r="K11776" i="9"/>
  <c r="I11777" i="9"/>
  <c r="J11777" i="9"/>
  <c r="K11777" i="9"/>
  <c r="J11778" i="9"/>
  <c r="I11778" i="9" s="1"/>
  <c r="K11778" i="9"/>
  <c r="J11779" i="9"/>
  <c r="I11779" i="9" s="1"/>
  <c r="K11779" i="9"/>
  <c r="J11780" i="9"/>
  <c r="I11780" i="9" s="1"/>
  <c r="K11780" i="9"/>
  <c r="J11781" i="9"/>
  <c r="I11781" i="9" s="1"/>
  <c r="K11781" i="9"/>
  <c r="J11782" i="9"/>
  <c r="I11782" i="9" s="1"/>
  <c r="K11782" i="9"/>
  <c r="J11783" i="9"/>
  <c r="I11783" i="9" s="1"/>
  <c r="K11783" i="9"/>
  <c r="J11784" i="9"/>
  <c r="I11784" i="9" s="1"/>
  <c r="K11784" i="9"/>
  <c r="I11785" i="9"/>
  <c r="J11785" i="9"/>
  <c r="K11785" i="9"/>
  <c r="J11786" i="9"/>
  <c r="I11786" i="9" s="1"/>
  <c r="K11786" i="9"/>
  <c r="I11787" i="9"/>
  <c r="J11787" i="9"/>
  <c r="K11787" i="9"/>
  <c r="J11788" i="9"/>
  <c r="I11788" i="9" s="1"/>
  <c r="K11788" i="9"/>
  <c r="J11789" i="9"/>
  <c r="I11789" i="9" s="1"/>
  <c r="K11789" i="9"/>
  <c r="J11790" i="9"/>
  <c r="I11790" i="9" s="1"/>
  <c r="K11790" i="9"/>
  <c r="J11791" i="9"/>
  <c r="I11791" i="9" s="1"/>
  <c r="K11791" i="9"/>
  <c r="J11792" i="9"/>
  <c r="I11792" i="9" s="1"/>
  <c r="K11792" i="9"/>
  <c r="J11793" i="9"/>
  <c r="I11793" i="9" s="1"/>
  <c r="K11793" i="9"/>
  <c r="J11794" i="9"/>
  <c r="I11794" i="9" s="1"/>
  <c r="K11794" i="9"/>
  <c r="I11795" i="9"/>
  <c r="J11795" i="9"/>
  <c r="K11795" i="9"/>
  <c r="J11796" i="9"/>
  <c r="I11796" i="9" s="1"/>
  <c r="K11796" i="9"/>
  <c r="I11797" i="9"/>
  <c r="J11797" i="9"/>
  <c r="K11797" i="9"/>
  <c r="J11798" i="9"/>
  <c r="I11798" i="9" s="1"/>
  <c r="K11798" i="9"/>
  <c r="J11799" i="9"/>
  <c r="I11799" i="9" s="1"/>
  <c r="K11799" i="9"/>
  <c r="J11800" i="9"/>
  <c r="I11800" i="9" s="1"/>
  <c r="K11800" i="9"/>
  <c r="J11801" i="9"/>
  <c r="I11801" i="9" s="1"/>
  <c r="K11801" i="9"/>
  <c r="J11802" i="9"/>
  <c r="I11802" i="9" s="1"/>
  <c r="K11802" i="9"/>
  <c r="J11803" i="9"/>
  <c r="I11803" i="9" s="1"/>
  <c r="K11803" i="9"/>
  <c r="J11804" i="9"/>
  <c r="I11804" i="9" s="1"/>
  <c r="K11804" i="9"/>
  <c r="I11805" i="9"/>
  <c r="J11805" i="9"/>
  <c r="K11805" i="9"/>
  <c r="J11806" i="9"/>
  <c r="I11806" i="9" s="1"/>
  <c r="K11806" i="9"/>
  <c r="J11807" i="9"/>
  <c r="I11807" i="9" s="1"/>
  <c r="K11807" i="9"/>
  <c r="J11808" i="9"/>
  <c r="I11808" i="9" s="1"/>
  <c r="K11808" i="9"/>
  <c r="I11809" i="9"/>
  <c r="J11809" i="9"/>
  <c r="K11809" i="9"/>
  <c r="J11810" i="9"/>
  <c r="I11810" i="9" s="1"/>
  <c r="K11810" i="9"/>
  <c r="J11811" i="9"/>
  <c r="I11811" i="9" s="1"/>
  <c r="K11811" i="9"/>
  <c r="J11812" i="9"/>
  <c r="I11812" i="9" s="1"/>
  <c r="K11812" i="9"/>
  <c r="J11813" i="9"/>
  <c r="I11813" i="9" s="1"/>
  <c r="K11813" i="9"/>
  <c r="J11814" i="9"/>
  <c r="I11814" i="9" s="1"/>
  <c r="K11814" i="9"/>
  <c r="J11815" i="9"/>
  <c r="I11815" i="9" s="1"/>
  <c r="K11815" i="9"/>
  <c r="J11816" i="9"/>
  <c r="I11816" i="9" s="1"/>
  <c r="K11816" i="9"/>
  <c r="J11817" i="9"/>
  <c r="I11817" i="9" s="1"/>
  <c r="K11817" i="9"/>
  <c r="J11818" i="9"/>
  <c r="I11818" i="9" s="1"/>
  <c r="K11818" i="9"/>
  <c r="I11819" i="9"/>
  <c r="J11819" i="9"/>
  <c r="K11819" i="9"/>
  <c r="J11820" i="9"/>
  <c r="I11820" i="9" s="1"/>
  <c r="K11820" i="9"/>
  <c r="J11821" i="9"/>
  <c r="I11821" i="9" s="1"/>
  <c r="K11821" i="9"/>
  <c r="J11822" i="9"/>
  <c r="I11822" i="9" s="1"/>
  <c r="K11822" i="9"/>
  <c r="J11823" i="9"/>
  <c r="I11823" i="9" s="1"/>
  <c r="K11823" i="9"/>
  <c r="J11824" i="9"/>
  <c r="I11824" i="9" s="1"/>
  <c r="K11824" i="9"/>
  <c r="J11825" i="9"/>
  <c r="I11825" i="9" s="1"/>
  <c r="K11825" i="9"/>
  <c r="J11826" i="9"/>
  <c r="I11826" i="9" s="1"/>
  <c r="K11826" i="9"/>
  <c r="J11827" i="9"/>
  <c r="I11827" i="9" s="1"/>
  <c r="K11827" i="9"/>
  <c r="J11828" i="9"/>
  <c r="I11828" i="9" s="1"/>
  <c r="K11828" i="9"/>
  <c r="I11829" i="9"/>
  <c r="J11829" i="9"/>
  <c r="K11829" i="9"/>
  <c r="J11830" i="9"/>
  <c r="I11830" i="9" s="1"/>
  <c r="K11830" i="9"/>
  <c r="J11831" i="9"/>
  <c r="I11831" i="9" s="1"/>
  <c r="K11831" i="9"/>
  <c r="J11832" i="9"/>
  <c r="I11832" i="9" s="1"/>
  <c r="K11832" i="9"/>
  <c r="J11833" i="9"/>
  <c r="I11833" i="9" s="1"/>
  <c r="K11833" i="9"/>
  <c r="J11834" i="9"/>
  <c r="I11834" i="9" s="1"/>
  <c r="K11834" i="9"/>
  <c r="J11835" i="9"/>
  <c r="I11835" i="9" s="1"/>
  <c r="K11835" i="9"/>
  <c r="J11836" i="9"/>
  <c r="I11836" i="9" s="1"/>
  <c r="K11836" i="9"/>
  <c r="J11837" i="9"/>
  <c r="I11837" i="9" s="1"/>
  <c r="K11837" i="9"/>
  <c r="J11838" i="9"/>
  <c r="I11838" i="9" s="1"/>
  <c r="K11838" i="9"/>
  <c r="J11839" i="9"/>
  <c r="I11839" i="9" s="1"/>
  <c r="K11839" i="9"/>
  <c r="J11840" i="9"/>
  <c r="I11840" i="9" s="1"/>
  <c r="K11840" i="9"/>
  <c r="I11841" i="9"/>
  <c r="J11841" i="9"/>
  <c r="K11841" i="9"/>
  <c r="J11842" i="9"/>
  <c r="I11842" i="9" s="1"/>
  <c r="K11842" i="9"/>
  <c r="J11843" i="9"/>
  <c r="I11843" i="9" s="1"/>
  <c r="K11843" i="9"/>
  <c r="J11844" i="9"/>
  <c r="I11844" i="9" s="1"/>
  <c r="K11844" i="9"/>
  <c r="J11845" i="9"/>
  <c r="I11845" i="9" s="1"/>
  <c r="K11845" i="9"/>
  <c r="J11846" i="9"/>
  <c r="I11846" i="9" s="1"/>
  <c r="K11846" i="9"/>
  <c r="J11847" i="9"/>
  <c r="I11847" i="9" s="1"/>
  <c r="K11847" i="9"/>
  <c r="J11848" i="9"/>
  <c r="I11848" i="9" s="1"/>
  <c r="K11848" i="9"/>
  <c r="I11849" i="9"/>
  <c r="J11849" i="9"/>
  <c r="K11849" i="9"/>
  <c r="J11850" i="9"/>
  <c r="I11850" i="9" s="1"/>
  <c r="K11850" i="9"/>
  <c r="I11851" i="9"/>
  <c r="J11851" i="9"/>
  <c r="K11851" i="9"/>
  <c r="J11852" i="9"/>
  <c r="I11852" i="9" s="1"/>
  <c r="K11852" i="9"/>
  <c r="J11853" i="9"/>
  <c r="I11853" i="9" s="1"/>
  <c r="K11853" i="9"/>
  <c r="J11854" i="9"/>
  <c r="I11854" i="9" s="1"/>
  <c r="K11854" i="9"/>
  <c r="J11855" i="9"/>
  <c r="I11855" i="9" s="1"/>
  <c r="K11855" i="9"/>
  <c r="J11856" i="9"/>
  <c r="I11856" i="9" s="1"/>
  <c r="K11856" i="9"/>
  <c r="J11857" i="9"/>
  <c r="I11857" i="9" s="1"/>
  <c r="K11857" i="9"/>
  <c r="J11858" i="9"/>
  <c r="I11858" i="9" s="1"/>
  <c r="K11858" i="9"/>
  <c r="I11859" i="9"/>
  <c r="J11859" i="9"/>
  <c r="K11859" i="9"/>
  <c r="J11860" i="9"/>
  <c r="I11860" i="9" s="1"/>
  <c r="K11860" i="9"/>
  <c r="I11861" i="9"/>
  <c r="J11861" i="9"/>
  <c r="K11861" i="9"/>
  <c r="J11862" i="9"/>
  <c r="I11862" i="9" s="1"/>
  <c r="K11862" i="9"/>
  <c r="J11863" i="9"/>
  <c r="I11863" i="9" s="1"/>
  <c r="K11863" i="9"/>
  <c r="J11864" i="9"/>
  <c r="I11864" i="9" s="1"/>
  <c r="K11864" i="9"/>
  <c r="J11865" i="9"/>
  <c r="I11865" i="9" s="1"/>
  <c r="K11865" i="9"/>
  <c r="J11866" i="9"/>
  <c r="I11866" i="9" s="1"/>
  <c r="K11866" i="9"/>
  <c r="J11867" i="9"/>
  <c r="I11867" i="9" s="1"/>
  <c r="K11867" i="9"/>
  <c r="J11868" i="9"/>
  <c r="I11868" i="9" s="1"/>
  <c r="K11868" i="9"/>
  <c r="I11869" i="9"/>
  <c r="J11869" i="9"/>
  <c r="K11869" i="9"/>
  <c r="J11870" i="9"/>
  <c r="I11870" i="9" s="1"/>
  <c r="K11870" i="9"/>
  <c r="J11871" i="9"/>
  <c r="I11871" i="9" s="1"/>
  <c r="K11871" i="9"/>
  <c r="J11872" i="9"/>
  <c r="I11872" i="9" s="1"/>
  <c r="K11872" i="9"/>
  <c r="I11873" i="9"/>
  <c r="J11873" i="9"/>
  <c r="K11873" i="9"/>
  <c r="J11874" i="9"/>
  <c r="I11874" i="9" s="1"/>
  <c r="K11874" i="9"/>
  <c r="J11875" i="9"/>
  <c r="I11875" i="9" s="1"/>
  <c r="K11875" i="9"/>
  <c r="J11876" i="9"/>
  <c r="I11876" i="9" s="1"/>
  <c r="K11876" i="9"/>
  <c r="J11877" i="9"/>
  <c r="I11877" i="9" s="1"/>
  <c r="K11877" i="9"/>
  <c r="J11878" i="9"/>
  <c r="I11878" i="9" s="1"/>
  <c r="K11878" i="9"/>
  <c r="J11879" i="9"/>
  <c r="I11879" i="9" s="1"/>
  <c r="K11879" i="9"/>
  <c r="J11880" i="9"/>
  <c r="I11880" i="9" s="1"/>
  <c r="K11880" i="9"/>
  <c r="J11881" i="9"/>
  <c r="I11881" i="9" s="1"/>
  <c r="K11881" i="9"/>
  <c r="J11882" i="9"/>
  <c r="I11882" i="9" s="1"/>
  <c r="K11882" i="9"/>
  <c r="I11883" i="9"/>
  <c r="J11883" i="9"/>
  <c r="K11883" i="9"/>
  <c r="J11884" i="9"/>
  <c r="I11884" i="9" s="1"/>
  <c r="K11884" i="9"/>
  <c r="J11885" i="9"/>
  <c r="I11885" i="9" s="1"/>
  <c r="K11885" i="9"/>
  <c r="J11886" i="9"/>
  <c r="I11886" i="9" s="1"/>
  <c r="K11886" i="9"/>
  <c r="J11887" i="9"/>
  <c r="I11887" i="9" s="1"/>
  <c r="K11887" i="9"/>
  <c r="J11888" i="9"/>
  <c r="I11888" i="9" s="1"/>
  <c r="K11888" i="9"/>
  <c r="J11889" i="9"/>
  <c r="I11889" i="9" s="1"/>
  <c r="K11889" i="9"/>
  <c r="J11890" i="9"/>
  <c r="I11890" i="9" s="1"/>
  <c r="K11890" i="9"/>
  <c r="J11891" i="9"/>
  <c r="I11891" i="9" s="1"/>
  <c r="K11891" i="9"/>
  <c r="J11892" i="9"/>
  <c r="I11892" i="9" s="1"/>
  <c r="K11892" i="9"/>
  <c r="I11893" i="9"/>
  <c r="J11893" i="9"/>
  <c r="K11893" i="9"/>
  <c r="J11894" i="9"/>
  <c r="I11894" i="9" s="1"/>
  <c r="K11894" i="9"/>
  <c r="J11895" i="9"/>
  <c r="I11895" i="9" s="1"/>
  <c r="K11895" i="9"/>
  <c r="J11896" i="9"/>
  <c r="I11896" i="9" s="1"/>
  <c r="K11896" i="9"/>
  <c r="J11897" i="9"/>
  <c r="I11897" i="9" s="1"/>
  <c r="K11897" i="9"/>
  <c r="J11898" i="9"/>
  <c r="I11898" i="9" s="1"/>
  <c r="K11898" i="9"/>
  <c r="J11899" i="9"/>
  <c r="I11899" i="9" s="1"/>
  <c r="K11899" i="9"/>
  <c r="J11900" i="9"/>
  <c r="I11900" i="9" s="1"/>
  <c r="K11900" i="9"/>
  <c r="J11901" i="9"/>
  <c r="I11901" i="9" s="1"/>
  <c r="K11901" i="9"/>
  <c r="J11902" i="9"/>
  <c r="I11902" i="9" s="1"/>
  <c r="K11902" i="9"/>
  <c r="J11903" i="9"/>
  <c r="I11903" i="9" s="1"/>
  <c r="K11903" i="9"/>
  <c r="J11904" i="9"/>
  <c r="I11904" i="9" s="1"/>
  <c r="K11904" i="9"/>
  <c r="I11905" i="9"/>
  <c r="J11905" i="9"/>
  <c r="K11905" i="9"/>
  <c r="J11906" i="9"/>
  <c r="I11906" i="9" s="1"/>
  <c r="K11906" i="9"/>
  <c r="J11907" i="9"/>
  <c r="I11907" i="9" s="1"/>
  <c r="K11907" i="9"/>
  <c r="J11908" i="9"/>
  <c r="I11908" i="9" s="1"/>
  <c r="K11908" i="9"/>
  <c r="J11909" i="9"/>
  <c r="I11909" i="9" s="1"/>
  <c r="K11909" i="9"/>
  <c r="J11910" i="9"/>
  <c r="I11910" i="9" s="1"/>
  <c r="K11910" i="9"/>
  <c r="J11911" i="9"/>
  <c r="I11911" i="9" s="1"/>
  <c r="K11911" i="9"/>
  <c r="J11912" i="9"/>
  <c r="I11912" i="9" s="1"/>
  <c r="K11912" i="9"/>
  <c r="I11913" i="9"/>
  <c r="J11913" i="9"/>
  <c r="K11913" i="9"/>
  <c r="J11914" i="9"/>
  <c r="I11914" i="9" s="1"/>
  <c r="K11914" i="9"/>
  <c r="I11915" i="9"/>
  <c r="J11915" i="9"/>
  <c r="K11915" i="9"/>
  <c r="J11916" i="9"/>
  <c r="I11916" i="9" s="1"/>
  <c r="K11916" i="9"/>
  <c r="J11917" i="9"/>
  <c r="I11917" i="9" s="1"/>
  <c r="K11917" i="9"/>
  <c r="J11918" i="9"/>
  <c r="I11918" i="9" s="1"/>
  <c r="K11918" i="9"/>
  <c r="J11919" i="9"/>
  <c r="I11919" i="9" s="1"/>
  <c r="K11919" i="9"/>
  <c r="J11920" i="9"/>
  <c r="I11920" i="9" s="1"/>
  <c r="K11920" i="9"/>
  <c r="J11921" i="9"/>
  <c r="I11921" i="9" s="1"/>
  <c r="K11921" i="9"/>
  <c r="J11922" i="9"/>
  <c r="I11922" i="9" s="1"/>
  <c r="K11922" i="9"/>
  <c r="I11923" i="9"/>
  <c r="J11923" i="9"/>
  <c r="K11923" i="9"/>
  <c r="J11924" i="9"/>
  <c r="I11924" i="9" s="1"/>
  <c r="K11924" i="9"/>
  <c r="I11925" i="9"/>
  <c r="J11925" i="9"/>
  <c r="K11925" i="9"/>
  <c r="J11926" i="9"/>
  <c r="I11926" i="9" s="1"/>
  <c r="K11926" i="9"/>
  <c r="J11927" i="9"/>
  <c r="I11927" i="9" s="1"/>
  <c r="K11927" i="9"/>
  <c r="J11928" i="9"/>
  <c r="I11928" i="9" s="1"/>
  <c r="K11928" i="9"/>
  <c r="J11929" i="9"/>
  <c r="I11929" i="9" s="1"/>
  <c r="K11929" i="9"/>
  <c r="J11930" i="9"/>
  <c r="I11930" i="9" s="1"/>
  <c r="K11930" i="9"/>
  <c r="J11931" i="9"/>
  <c r="I11931" i="9" s="1"/>
  <c r="K11931" i="9"/>
  <c r="J11932" i="9"/>
  <c r="I11932" i="9" s="1"/>
  <c r="K11932" i="9"/>
  <c r="I11933" i="9"/>
  <c r="J11933" i="9"/>
  <c r="K11933" i="9"/>
  <c r="J11934" i="9"/>
  <c r="I11934" i="9" s="1"/>
  <c r="K11934" i="9"/>
  <c r="J11935" i="9"/>
  <c r="I11935" i="9" s="1"/>
  <c r="K11935" i="9"/>
  <c r="J11936" i="9"/>
  <c r="I11936" i="9" s="1"/>
  <c r="K11936" i="9"/>
  <c r="I11937" i="9"/>
  <c r="J11937" i="9"/>
  <c r="K11937" i="9"/>
  <c r="J11938" i="9"/>
  <c r="I11938" i="9" s="1"/>
  <c r="K11938" i="9"/>
  <c r="J11939" i="9"/>
  <c r="I11939" i="9" s="1"/>
  <c r="K11939" i="9"/>
  <c r="J11940" i="9"/>
  <c r="I11940" i="9" s="1"/>
  <c r="K11940" i="9"/>
  <c r="J11941" i="9"/>
  <c r="I11941" i="9" s="1"/>
  <c r="K11941" i="9"/>
  <c r="J11942" i="9"/>
  <c r="I11942" i="9" s="1"/>
  <c r="K11942" i="9"/>
  <c r="J11943" i="9"/>
  <c r="I11943" i="9" s="1"/>
  <c r="K11943" i="9"/>
  <c r="J11944" i="9"/>
  <c r="I11944" i="9" s="1"/>
  <c r="K11944" i="9"/>
  <c r="J11945" i="9"/>
  <c r="I11945" i="9" s="1"/>
  <c r="K11945" i="9"/>
  <c r="J11946" i="9"/>
  <c r="I11946" i="9" s="1"/>
  <c r="K11946" i="9"/>
  <c r="I11947" i="9"/>
  <c r="J11947" i="9"/>
  <c r="K11947" i="9"/>
  <c r="J11948" i="9"/>
  <c r="I11948" i="9" s="1"/>
  <c r="K11948" i="9"/>
  <c r="J11949" i="9"/>
  <c r="I11949" i="9" s="1"/>
  <c r="K11949" i="9"/>
  <c r="J11950" i="9"/>
  <c r="I11950" i="9" s="1"/>
  <c r="K11950" i="9"/>
  <c r="J11951" i="9"/>
  <c r="I11951" i="9" s="1"/>
  <c r="K11951" i="9"/>
  <c r="J11952" i="9"/>
  <c r="I11952" i="9" s="1"/>
  <c r="K11952" i="9"/>
  <c r="I11953" i="9"/>
  <c r="J11953" i="9"/>
  <c r="K11953" i="9"/>
  <c r="J11954" i="9"/>
  <c r="I11954" i="9" s="1"/>
  <c r="K11954" i="9"/>
  <c r="I11955" i="9"/>
  <c r="J11955" i="9"/>
  <c r="K11955" i="9"/>
  <c r="J11956" i="9"/>
  <c r="I11956" i="9" s="1"/>
  <c r="K11956" i="9"/>
  <c r="I11957" i="9"/>
  <c r="J11957" i="9"/>
  <c r="K11957" i="9"/>
  <c r="J11958" i="9"/>
  <c r="I11958" i="9" s="1"/>
  <c r="K11958" i="9"/>
  <c r="J11959" i="9"/>
  <c r="I11959" i="9" s="1"/>
  <c r="K11959" i="9"/>
  <c r="J11960" i="9"/>
  <c r="I11960" i="9" s="1"/>
  <c r="K11960" i="9"/>
  <c r="J11961" i="9"/>
  <c r="I11961" i="9" s="1"/>
  <c r="K11961" i="9"/>
  <c r="J11962" i="9"/>
  <c r="I11962" i="9" s="1"/>
  <c r="K11962" i="9"/>
  <c r="I11963" i="9"/>
  <c r="J11963" i="9"/>
  <c r="K11963" i="9"/>
  <c r="J11964" i="9"/>
  <c r="I11964" i="9" s="1"/>
  <c r="K11964" i="9"/>
  <c r="J11965" i="9"/>
  <c r="I11965" i="9" s="1"/>
  <c r="K11965" i="9"/>
  <c r="J11966" i="9"/>
  <c r="I11966" i="9" s="1"/>
  <c r="K11966" i="9"/>
  <c r="J11967" i="9"/>
  <c r="I11967" i="9" s="1"/>
  <c r="K11967" i="9"/>
  <c r="J11968" i="9"/>
  <c r="I11968" i="9" s="1"/>
  <c r="K11968" i="9"/>
  <c r="I11969" i="9"/>
  <c r="J11969" i="9"/>
  <c r="K11969" i="9"/>
  <c r="J11970" i="9"/>
  <c r="I11970" i="9" s="1"/>
  <c r="K11970" i="9"/>
  <c r="I11971" i="9"/>
  <c r="J11971" i="9"/>
  <c r="K11971" i="9"/>
  <c r="J11972" i="9"/>
  <c r="I11972" i="9" s="1"/>
  <c r="K11972" i="9"/>
  <c r="I11973" i="9"/>
  <c r="J11973" i="9"/>
  <c r="K11973" i="9"/>
  <c r="J11974" i="9"/>
  <c r="I11974" i="9" s="1"/>
  <c r="K11974" i="9"/>
  <c r="J11975" i="9"/>
  <c r="I11975" i="9" s="1"/>
  <c r="K11975" i="9"/>
  <c r="J11976" i="9"/>
  <c r="I11976" i="9" s="1"/>
  <c r="K11976" i="9"/>
  <c r="J11977" i="9"/>
  <c r="I11977" i="9" s="1"/>
  <c r="K11977" i="9"/>
  <c r="J11978" i="9"/>
  <c r="I11978" i="9" s="1"/>
  <c r="K11978" i="9"/>
  <c r="I11979" i="9"/>
  <c r="J11979" i="9"/>
  <c r="K11979" i="9"/>
  <c r="J11980" i="9"/>
  <c r="I11980" i="9" s="1"/>
  <c r="K11980" i="9"/>
  <c r="J11981" i="9"/>
  <c r="I11981" i="9" s="1"/>
  <c r="K11981" i="9"/>
  <c r="J11982" i="9"/>
  <c r="I11982" i="9" s="1"/>
  <c r="K11982" i="9"/>
  <c r="J11983" i="9"/>
  <c r="I11983" i="9" s="1"/>
  <c r="K11983" i="9"/>
  <c r="J11984" i="9"/>
  <c r="I11984" i="9" s="1"/>
  <c r="K11984" i="9"/>
  <c r="I11985" i="9"/>
  <c r="J11985" i="9"/>
  <c r="K11985" i="9"/>
  <c r="J11986" i="9"/>
  <c r="I11986" i="9" s="1"/>
  <c r="K11986" i="9"/>
  <c r="I11987" i="9"/>
  <c r="J11987" i="9"/>
  <c r="K11987" i="9"/>
  <c r="J11988" i="9"/>
  <c r="I11988" i="9" s="1"/>
  <c r="K11988" i="9"/>
  <c r="J11989" i="9"/>
  <c r="I11989" i="9" s="1"/>
  <c r="K11989" i="9"/>
  <c r="J11990" i="9"/>
  <c r="I11990" i="9" s="1"/>
  <c r="K11990" i="9"/>
  <c r="J11991" i="9"/>
  <c r="I11991" i="9" s="1"/>
  <c r="K11991" i="9"/>
  <c r="J11992" i="9"/>
  <c r="I11992" i="9" s="1"/>
  <c r="K11992" i="9"/>
  <c r="J11993" i="9"/>
  <c r="I11993" i="9" s="1"/>
  <c r="K11993" i="9"/>
  <c r="J11994" i="9"/>
  <c r="I11994" i="9" s="1"/>
  <c r="K11994" i="9"/>
  <c r="I11995" i="9"/>
  <c r="J11995" i="9"/>
  <c r="K11995" i="9"/>
  <c r="J11996" i="9"/>
  <c r="I11996" i="9" s="1"/>
  <c r="K11996" i="9"/>
  <c r="J11997" i="9"/>
  <c r="I11997" i="9" s="1"/>
  <c r="K11997" i="9"/>
  <c r="J11998" i="9"/>
  <c r="I11998" i="9" s="1"/>
  <c r="K11998" i="9"/>
  <c r="J11999" i="9"/>
  <c r="I11999" i="9" s="1"/>
  <c r="K11999" i="9"/>
  <c r="J12000" i="9"/>
  <c r="I12000" i="9" s="1"/>
  <c r="K12000" i="9"/>
  <c r="I12001" i="9"/>
  <c r="J12001" i="9"/>
  <c r="K12001" i="9"/>
  <c r="J12002" i="9"/>
  <c r="I12002" i="9" s="1"/>
  <c r="K12002" i="9"/>
  <c r="I12003" i="9"/>
  <c r="J12003" i="9"/>
  <c r="K12003" i="9"/>
  <c r="J12004" i="9"/>
  <c r="I12004" i="9" s="1"/>
  <c r="K12004" i="9"/>
  <c r="J12005" i="9"/>
  <c r="I12005" i="9" s="1"/>
  <c r="K12005" i="9"/>
  <c r="J12006" i="9"/>
  <c r="I12006" i="9" s="1"/>
  <c r="K12006" i="9"/>
  <c r="J12007" i="9"/>
  <c r="I12007" i="9" s="1"/>
  <c r="K12007" i="9"/>
  <c r="J12008" i="9"/>
  <c r="I12008" i="9" s="1"/>
  <c r="K12008" i="9"/>
  <c r="J12009" i="9"/>
  <c r="I12009" i="9" s="1"/>
  <c r="K12009" i="9"/>
  <c r="J12010" i="9"/>
  <c r="I12010" i="9" s="1"/>
  <c r="K12010" i="9"/>
  <c r="I12011" i="9"/>
  <c r="J12011" i="9"/>
  <c r="K12011" i="9"/>
  <c r="J12012" i="9"/>
  <c r="I12012" i="9" s="1"/>
  <c r="K12012" i="9"/>
  <c r="J12013" i="9"/>
  <c r="I12013" i="9" s="1"/>
  <c r="K12013" i="9"/>
  <c r="J12014" i="9"/>
  <c r="I12014" i="9" s="1"/>
  <c r="K12014" i="9"/>
  <c r="J12015" i="9"/>
  <c r="I12015" i="9" s="1"/>
  <c r="K12015" i="9"/>
  <c r="J12016" i="9"/>
  <c r="I12016" i="9" s="1"/>
  <c r="K12016" i="9"/>
  <c r="I12017" i="9"/>
  <c r="J12017" i="9"/>
  <c r="K12017" i="9"/>
  <c r="J12018" i="9"/>
  <c r="I12018" i="9" s="1"/>
  <c r="K12018" i="9"/>
  <c r="I12019" i="9"/>
  <c r="J12019" i="9"/>
  <c r="K12019" i="9"/>
  <c r="J12020" i="9"/>
  <c r="I12020" i="9" s="1"/>
  <c r="K12020" i="9"/>
  <c r="J12021" i="9"/>
  <c r="I12021" i="9" s="1"/>
  <c r="K12021" i="9"/>
  <c r="J12022" i="9"/>
  <c r="I12022" i="9" s="1"/>
  <c r="K12022" i="9"/>
  <c r="J12023" i="9"/>
  <c r="I12023" i="9" s="1"/>
  <c r="K12023" i="9"/>
  <c r="J12024" i="9"/>
  <c r="I12024" i="9" s="1"/>
  <c r="K12024" i="9"/>
  <c r="J12025" i="9"/>
  <c r="I12025" i="9" s="1"/>
  <c r="K12025" i="9"/>
  <c r="J12026" i="9"/>
  <c r="I12026" i="9" s="1"/>
  <c r="K12026" i="9"/>
  <c r="I12027" i="9"/>
  <c r="J12027" i="9"/>
  <c r="K12027" i="9"/>
  <c r="J12028" i="9"/>
  <c r="I12028" i="9" s="1"/>
  <c r="K12028" i="9"/>
  <c r="J12029" i="9"/>
  <c r="I12029" i="9" s="1"/>
  <c r="K12029" i="9"/>
  <c r="J12030" i="9"/>
  <c r="I12030" i="9" s="1"/>
  <c r="K12030" i="9"/>
  <c r="J12031" i="9"/>
  <c r="I12031" i="9" s="1"/>
  <c r="K12031" i="9"/>
  <c r="J12032" i="9"/>
  <c r="I12032" i="9" s="1"/>
  <c r="K12032" i="9"/>
  <c r="I12033" i="9"/>
  <c r="J12033" i="9"/>
  <c r="K12033" i="9"/>
  <c r="J12034" i="9"/>
  <c r="I12034" i="9" s="1"/>
  <c r="K12034" i="9"/>
  <c r="I12035" i="9"/>
  <c r="J12035" i="9"/>
  <c r="K12035" i="9"/>
  <c r="J12036" i="9"/>
  <c r="I12036" i="9" s="1"/>
  <c r="K12036" i="9"/>
  <c r="J12037" i="9"/>
  <c r="I12037" i="9" s="1"/>
  <c r="K12037" i="9"/>
  <c r="J12038" i="9"/>
  <c r="I12038" i="9" s="1"/>
  <c r="K12038" i="9"/>
  <c r="J12039" i="9"/>
  <c r="I12039" i="9" s="1"/>
  <c r="K12039" i="9"/>
  <c r="J12040" i="9"/>
  <c r="I12040" i="9" s="1"/>
  <c r="K12040" i="9"/>
  <c r="J12041" i="9"/>
  <c r="I12041" i="9" s="1"/>
  <c r="K12041" i="9"/>
  <c r="J12042" i="9"/>
  <c r="I12042" i="9" s="1"/>
  <c r="K12042" i="9"/>
  <c r="I12043" i="9"/>
  <c r="J12043" i="9"/>
  <c r="K12043" i="9"/>
  <c r="J12044" i="9"/>
  <c r="I12044" i="9" s="1"/>
  <c r="K12044" i="9"/>
  <c r="J12045" i="9"/>
  <c r="I12045" i="9" s="1"/>
  <c r="K12045" i="9"/>
  <c r="J12046" i="9"/>
  <c r="I12046" i="9" s="1"/>
  <c r="K12046" i="9"/>
  <c r="J12047" i="9"/>
  <c r="I12047" i="9" s="1"/>
  <c r="K12047" i="9"/>
  <c r="J12048" i="9"/>
  <c r="I12048" i="9" s="1"/>
  <c r="K12048" i="9"/>
  <c r="I12049" i="9"/>
  <c r="J12049" i="9"/>
  <c r="K12049" i="9"/>
  <c r="J12050" i="9"/>
  <c r="I12050" i="9" s="1"/>
  <c r="K12050" i="9"/>
  <c r="I12051" i="9"/>
  <c r="J12051" i="9"/>
  <c r="K12051" i="9"/>
  <c r="J12052" i="9"/>
  <c r="I12052" i="9" s="1"/>
  <c r="K12052" i="9"/>
  <c r="J12053" i="9"/>
  <c r="I12053" i="9" s="1"/>
  <c r="K12053" i="9"/>
  <c r="J12054" i="9"/>
  <c r="I12054" i="9" s="1"/>
  <c r="K12054" i="9"/>
  <c r="J12055" i="9"/>
  <c r="I12055" i="9" s="1"/>
  <c r="K12055" i="9"/>
  <c r="J12056" i="9"/>
  <c r="I12056" i="9" s="1"/>
  <c r="K12056" i="9"/>
  <c r="J12057" i="9"/>
  <c r="I12057" i="9" s="1"/>
  <c r="K12057" i="9"/>
  <c r="J12058" i="9"/>
  <c r="I12058" i="9" s="1"/>
  <c r="K12058" i="9"/>
  <c r="I12059" i="9"/>
  <c r="J12059" i="9"/>
  <c r="K12059" i="9"/>
  <c r="J12060" i="9"/>
  <c r="I12060" i="9" s="1"/>
  <c r="K12060" i="9"/>
  <c r="J12061" i="9"/>
  <c r="I12061" i="9" s="1"/>
  <c r="K12061" i="9"/>
  <c r="J12062" i="9"/>
  <c r="I12062" i="9" s="1"/>
  <c r="K12062" i="9"/>
  <c r="J12063" i="9"/>
  <c r="I12063" i="9" s="1"/>
  <c r="K12063" i="9"/>
  <c r="J12064" i="9"/>
  <c r="I12064" i="9" s="1"/>
  <c r="K12064" i="9"/>
  <c r="I12065" i="9"/>
  <c r="J12065" i="9"/>
  <c r="K12065" i="9"/>
  <c r="J12066" i="9"/>
  <c r="I12066" i="9" s="1"/>
  <c r="K12066" i="9"/>
  <c r="I12067" i="9"/>
  <c r="J12067" i="9"/>
  <c r="K12067" i="9"/>
  <c r="J12068" i="9"/>
  <c r="I12068" i="9" s="1"/>
  <c r="K12068" i="9"/>
  <c r="J12069" i="9"/>
  <c r="I12069" i="9" s="1"/>
  <c r="K12069" i="9"/>
  <c r="J12070" i="9"/>
  <c r="I12070" i="9" s="1"/>
  <c r="K12070" i="9"/>
  <c r="J12071" i="9"/>
  <c r="I12071" i="9" s="1"/>
  <c r="K12071" i="9"/>
  <c r="J12072" i="9"/>
  <c r="I12072" i="9" s="1"/>
  <c r="K12072" i="9"/>
  <c r="J12073" i="9"/>
  <c r="I12073" i="9" s="1"/>
  <c r="K12073" i="9"/>
  <c r="J12074" i="9"/>
  <c r="I12074" i="9" s="1"/>
  <c r="K12074" i="9"/>
  <c r="I12075" i="9"/>
  <c r="J12075" i="9"/>
  <c r="K12075" i="9"/>
  <c r="J12076" i="9"/>
  <c r="I12076" i="9" s="1"/>
  <c r="K12076" i="9"/>
  <c r="J12077" i="9"/>
  <c r="I12077" i="9" s="1"/>
  <c r="K12077" i="9"/>
  <c r="J12078" i="9"/>
  <c r="I12078" i="9" s="1"/>
  <c r="K12078" i="9"/>
  <c r="J12079" i="9"/>
  <c r="I12079" i="9" s="1"/>
  <c r="K12079" i="9"/>
  <c r="J12080" i="9"/>
  <c r="I12080" i="9" s="1"/>
  <c r="K12080" i="9"/>
  <c r="I12081" i="9"/>
  <c r="J12081" i="9"/>
  <c r="K12081" i="9"/>
  <c r="J12082" i="9"/>
  <c r="I12082" i="9" s="1"/>
  <c r="K12082" i="9"/>
  <c r="I12083" i="9"/>
  <c r="J12083" i="9"/>
  <c r="K12083" i="9"/>
  <c r="J12084" i="9"/>
  <c r="I12084" i="9" s="1"/>
  <c r="K12084" i="9"/>
  <c r="J12085" i="9"/>
  <c r="I12085" i="9" s="1"/>
  <c r="K12085" i="9"/>
  <c r="J12086" i="9"/>
  <c r="I12086" i="9" s="1"/>
  <c r="K12086" i="9"/>
  <c r="J12087" i="9"/>
  <c r="I12087" i="9" s="1"/>
  <c r="K12087" i="9"/>
  <c r="J12088" i="9"/>
  <c r="I12088" i="9" s="1"/>
  <c r="K12088" i="9"/>
  <c r="J12089" i="9"/>
  <c r="I12089" i="9" s="1"/>
  <c r="K12089" i="9"/>
  <c r="J12090" i="9"/>
  <c r="I12090" i="9" s="1"/>
  <c r="K12090" i="9"/>
  <c r="I12091" i="9"/>
  <c r="J12091" i="9"/>
  <c r="K12091" i="9"/>
  <c r="J12092" i="9"/>
  <c r="I12092" i="9" s="1"/>
  <c r="K12092" i="9"/>
  <c r="J12093" i="9"/>
  <c r="I12093" i="9" s="1"/>
  <c r="K12093" i="9"/>
  <c r="J12094" i="9"/>
  <c r="I12094" i="9" s="1"/>
  <c r="K12094" i="9"/>
  <c r="J12095" i="9"/>
  <c r="I12095" i="9" s="1"/>
  <c r="K12095" i="9"/>
  <c r="J12096" i="9"/>
  <c r="I12096" i="9" s="1"/>
  <c r="K12096" i="9"/>
  <c r="I12097" i="9"/>
  <c r="J12097" i="9"/>
  <c r="K12097" i="9"/>
  <c r="J12098" i="9"/>
  <c r="I12098" i="9" s="1"/>
  <c r="K12098" i="9"/>
  <c r="I12099" i="9"/>
  <c r="J12099" i="9"/>
  <c r="K12099" i="9"/>
  <c r="J12100" i="9"/>
  <c r="I12100" i="9" s="1"/>
  <c r="K12100" i="9"/>
  <c r="J12101" i="9"/>
  <c r="I12101" i="9" s="1"/>
  <c r="K12101" i="9"/>
  <c r="J12102" i="9"/>
  <c r="I12102" i="9" s="1"/>
  <c r="K12102" i="9"/>
  <c r="J12103" i="9"/>
  <c r="I12103" i="9" s="1"/>
  <c r="K12103" i="9"/>
  <c r="J12104" i="9"/>
  <c r="I12104" i="9" s="1"/>
  <c r="K12104" i="9"/>
  <c r="J12105" i="9"/>
  <c r="I12105" i="9" s="1"/>
  <c r="K12105" i="9"/>
  <c r="J12106" i="9"/>
  <c r="I12106" i="9" s="1"/>
  <c r="K12106" i="9"/>
  <c r="I12107" i="9"/>
  <c r="J12107" i="9"/>
  <c r="K12107" i="9"/>
  <c r="J12108" i="9"/>
  <c r="I12108" i="9" s="1"/>
  <c r="K12108" i="9"/>
  <c r="J12109" i="9"/>
  <c r="I12109" i="9" s="1"/>
  <c r="K12109" i="9"/>
  <c r="J12110" i="9"/>
  <c r="I12110" i="9" s="1"/>
  <c r="K12110" i="9"/>
  <c r="J12111" i="9"/>
  <c r="I12111" i="9" s="1"/>
  <c r="K12111" i="9"/>
  <c r="J12112" i="9"/>
  <c r="I12112" i="9" s="1"/>
  <c r="K12112" i="9"/>
  <c r="I12113" i="9"/>
  <c r="J12113" i="9"/>
  <c r="K12113" i="9"/>
  <c r="J12114" i="9"/>
  <c r="I12114" i="9" s="1"/>
  <c r="K12114" i="9"/>
  <c r="I12115" i="9"/>
  <c r="J12115" i="9"/>
  <c r="K12115" i="9"/>
  <c r="J12116" i="9"/>
  <c r="I12116" i="9" s="1"/>
  <c r="K12116" i="9"/>
  <c r="J12117" i="9"/>
  <c r="I12117" i="9" s="1"/>
  <c r="K12117" i="9"/>
  <c r="J12118" i="9"/>
  <c r="I12118" i="9" s="1"/>
  <c r="K12118" i="9"/>
  <c r="J12119" i="9"/>
  <c r="I12119" i="9" s="1"/>
  <c r="K12119" i="9"/>
  <c r="J12120" i="9"/>
  <c r="I12120" i="9" s="1"/>
  <c r="K12120" i="9"/>
  <c r="J12121" i="9"/>
  <c r="I12121" i="9" s="1"/>
  <c r="K12121" i="9"/>
  <c r="J12122" i="9"/>
  <c r="I12122" i="9" s="1"/>
  <c r="K12122" i="9"/>
  <c r="I12123" i="9"/>
  <c r="J12123" i="9"/>
  <c r="K12123" i="9"/>
  <c r="J12124" i="9"/>
  <c r="I12124" i="9" s="1"/>
  <c r="K12124" i="9"/>
  <c r="J12125" i="9"/>
  <c r="I12125" i="9" s="1"/>
  <c r="K12125" i="9"/>
  <c r="J12126" i="9"/>
  <c r="I12126" i="9" s="1"/>
  <c r="K12126" i="9"/>
  <c r="J12127" i="9"/>
  <c r="I12127" i="9" s="1"/>
  <c r="K12127" i="9"/>
  <c r="J12128" i="9"/>
  <c r="I12128" i="9" s="1"/>
  <c r="K12128" i="9"/>
  <c r="I12129" i="9"/>
  <c r="J12129" i="9"/>
  <c r="K12129" i="9"/>
  <c r="J12130" i="9"/>
  <c r="I12130" i="9" s="1"/>
  <c r="K12130" i="9"/>
  <c r="I12131" i="9"/>
  <c r="J12131" i="9"/>
  <c r="K12131" i="9"/>
  <c r="J12132" i="9"/>
  <c r="I12132" i="9" s="1"/>
  <c r="K12132" i="9"/>
  <c r="J12133" i="9"/>
  <c r="I12133" i="9" s="1"/>
  <c r="K12133" i="9"/>
  <c r="J12134" i="9"/>
  <c r="I12134" i="9" s="1"/>
  <c r="K12134" i="9"/>
  <c r="J12135" i="9"/>
  <c r="I12135" i="9" s="1"/>
  <c r="K12135" i="9"/>
  <c r="J12136" i="9"/>
  <c r="I12136" i="9" s="1"/>
  <c r="K12136" i="9"/>
  <c r="J12137" i="9"/>
  <c r="I12137" i="9" s="1"/>
  <c r="K12137" i="9"/>
  <c r="J12138" i="9"/>
  <c r="I12138" i="9" s="1"/>
  <c r="K12138" i="9"/>
  <c r="I12139" i="9"/>
  <c r="J12139" i="9"/>
  <c r="K12139" i="9"/>
  <c r="J12140" i="9"/>
  <c r="I12140" i="9" s="1"/>
  <c r="K12140" i="9"/>
  <c r="J12141" i="9"/>
  <c r="I12141" i="9" s="1"/>
  <c r="K12141" i="9"/>
  <c r="J12142" i="9"/>
  <c r="I12142" i="9" s="1"/>
  <c r="K12142" i="9"/>
  <c r="J12143" i="9"/>
  <c r="I12143" i="9" s="1"/>
  <c r="K12143" i="9"/>
  <c r="J12144" i="9"/>
  <c r="I12144" i="9" s="1"/>
  <c r="K12144" i="9"/>
  <c r="I12145" i="9"/>
  <c r="J12145" i="9"/>
  <c r="K12145" i="9"/>
  <c r="J12146" i="9"/>
  <c r="I12146" i="9" s="1"/>
  <c r="K12146" i="9"/>
  <c r="I12147" i="9"/>
  <c r="J12147" i="9"/>
  <c r="K12147" i="9"/>
  <c r="J12148" i="9"/>
  <c r="I12148" i="9" s="1"/>
  <c r="K12148" i="9"/>
  <c r="J12149" i="9"/>
  <c r="I12149" i="9" s="1"/>
  <c r="K12149" i="9"/>
  <c r="J12150" i="9"/>
  <c r="I12150" i="9" s="1"/>
  <c r="K12150" i="9"/>
  <c r="J12151" i="9"/>
  <c r="I12151" i="9" s="1"/>
  <c r="K12151" i="9"/>
  <c r="J12152" i="9"/>
  <c r="I12152" i="9" s="1"/>
  <c r="K12152" i="9"/>
  <c r="J12153" i="9"/>
  <c r="I12153" i="9" s="1"/>
  <c r="K12153" i="9"/>
  <c r="J12154" i="9"/>
  <c r="I12154" i="9" s="1"/>
  <c r="K12154" i="9"/>
  <c r="I12155" i="9"/>
  <c r="J12155" i="9"/>
  <c r="K12155" i="9"/>
  <c r="J12156" i="9"/>
  <c r="I12156" i="9" s="1"/>
  <c r="K12156" i="9"/>
  <c r="J12157" i="9"/>
  <c r="I12157" i="9" s="1"/>
  <c r="K12157" i="9"/>
  <c r="J12158" i="9"/>
  <c r="I12158" i="9" s="1"/>
  <c r="K12158" i="9"/>
  <c r="J12159" i="9"/>
  <c r="I12159" i="9" s="1"/>
  <c r="K12159" i="9"/>
  <c r="J12160" i="9"/>
  <c r="I12160" i="9" s="1"/>
  <c r="K12160" i="9"/>
  <c r="I12161" i="9"/>
  <c r="J12161" i="9"/>
  <c r="K12161" i="9"/>
  <c r="J12162" i="9"/>
  <c r="I12162" i="9" s="1"/>
  <c r="K12162" i="9"/>
  <c r="I12163" i="9"/>
  <c r="J12163" i="9"/>
  <c r="K12163" i="9"/>
  <c r="J12164" i="9"/>
  <c r="I12164" i="9" s="1"/>
  <c r="K12164" i="9"/>
  <c r="J12165" i="9"/>
  <c r="I12165" i="9" s="1"/>
  <c r="K12165" i="9"/>
  <c r="J12166" i="9"/>
  <c r="I12166" i="9" s="1"/>
  <c r="K12166" i="9"/>
  <c r="J12167" i="9"/>
  <c r="I12167" i="9" s="1"/>
  <c r="K12167" i="9"/>
  <c r="J12168" i="9"/>
  <c r="I12168" i="9" s="1"/>
  <c r="K12168" i="9"/>
  <c r="J12169" i="9"/>
  <c r="I12169" i="9" s="1"/>
  <c r="K12169" i="9"/>
  <c r="J12170" i="9"/>
  <c r="I12170" i="9" s="1"/>
  <c r="K12170" i="9"/>
  <c r="I12171" i="9"/>
  <c r="J12171" i="9"/>
  <c r="K12171" i="9"/>
  <c r="J12172" i="9"/>
  <c r="I12172" i="9" s="1"/>
  <c r="K12172" i="9"/>
  <c r="J12173" i="9"/>
  <c r="I12173" i="9" s="1"/>
  <c r="K12173" i="9"/>
  <c r="J12174" i="9"/>
  <c r="I12174" i="9" s="1"/>
  <c r="K12174" i="9"/>
  <c r="J12175" i="9"/>
  <c r="I12175" i="9" s="1"/>
  <c r="K12175" i="9"/>
  <c r="J12176" i="9"/>
  <c r="I12176" i="9" s="1"/>
  <c r="K12176" i="9"/>
  <c r="I12177" i="9"/>
  <c r="J12177" i="9"/>
  <c r="K12177" i="9"/>
  <c r="J12178" i="9"/>
  <c r="I12178" i="9" s="1"/>
  <c r="K12178" i="9"/>
  <c r="I12179" i="9"/>
  <c r="J12179" i="9"/>
  <c r="K12179" i="9"/>
  <c r="J12180" i="9"/>
  <c r="I12180" i="9" s="1"/>
  <c r="K12180" i="9"/>
  <c r="J12181" i="9"/>
  <c r="I12181" i="9" s="1"/>
  <c r="K12181" i="9"/>
  <c r="J12182" i="9"/>
  <c r="I12182" i="9" s="1"/>
  <c r="K12182" i="9"/>
  <c r="J12183" i="9"/>
  <c r="I12183" i="9" s="1"/>
  <c r="K12183" i="9"/>
  <c r="J12184" i="9"/>
  <c r="I12184" i="9" s="1"/>
  <c r="K12184" i="9"/>
  <c r="J12185" i="9"/>
  <c r="I12185" i="9" s="1"/>
  <c r="K12185" i="9"/>
  <c r="J12186" i="9"/>
  <c r="I12186" i="9" s="1"/>
  <c r="K12186" i="9"/>
  <c r="I12187" i="9"/>
  <c r="J12187" i="9"/>
  <c r="K12187" i="9"/>
  <c r="J12188" i="9"/>
  <c r="I12188" i="9" s="1"/>
  <c r="K12188" i="9"/>
  <c r="J12189" i="9"/>
  <c r="I12189" i="9" s="1"/>
  <c r="K12189" i="9"/>
  <c r="J12190" i="9"/>
  <c r="I12190" i="9" s="1"/>
  <c r="K12190" i="9"/>
  <c r="J12191" i="9"/>
  <c r="I12191" i="9" s="1"/>
  <c r="K12191" i="9"/>
  <c r="J12192" i="9"/>
  <c r="I12192" i="9" s="1"/>
  <c r="K12192" i="9"/>
  <c r="I12193" i="9"/>
  <c r="J12193" i="9"/>
  <c r="K12193" i="9"/>
  <c r="J12194" i="9"/>
  <c r="I12194" i="9" s="1"/>
  <c r="K12194" i="9"/>
  <c r="I12195" i="9"/>
  <c r="J12195" i="9"/>
  <c r="K12195" i="9"/>
  <c r="J12196" i="9"/>
  <c r="I12196" i="9" s="1"/>
  <c r="K12196" i="9"/>
  <c r="J12197" i="9"/>
  <c r="I12197" i="9" s="1"/>
  <c r="K12197" i="9"/>
  <c r="J12198" i="9"/>
  <c r="I12198" i="9" s="1"/>
  <c r="K12198" i="9"/>
  <c r="J12199" i="9"/>
  <c r="I12199" i="9" s="1"/>
  <c r="K12199" i="9"/>
  <c r="J12200" i="9"/>
  <c r="I12200" i="9" s="1"/>
  <c r="K12200" i="9"/>
  <c r="J12201" i="9"/>
  <c r="I12201" i="9" s="1"/>
  <c r="K12201" i="9"/>
  <c r="J12202" i="9"/>
  <c r="I12202" i="9" s="1"/>
  <c r="K12202" i="9"/>
  <c r="I12203" i="9"/>
  <c r="J12203" i="9"/>
  <c r="K12203" i="9"/>
  <c r="J12204" i="9"/>
  <c r="I12204" i="9" s="1"/>
  <c r="K12204" i="9"/>
  <c r="J12205" i="9"/>
  <c r="I12205" i="9" s="1"/>
  <c r="K12205" i="9"/>
  <c r="J12206" i="9"/>
  <c r="I12206" i="9" s="1"/>
  <c r="K12206" i="9"/>
  <c r="J12207" i="9"/>
  <c r="I12207" i="9" s="1"/>
  <c r="K12207" i="9"/>
  <c r="J12208" i="9"/>
  <c r="I12208" i="9" s="1"/>
  <c r="K12208" i="9"/>
  <c r="I12209" i="9"/>
  <c r="J12209" i="9"/>
  <c r="K12209" i="9"/>
  <c r="J12210" i="9"/>
  <c r="I12210" i="9" s="1"/>
  <c r="K12210" i="9"/>
  <c r="I12211" i="9"/>
  <c r="J12211" i="9"/>
  <c r="K12211" i="9"/>
  <c r="J12212" i="9"/>
  <c r="I12212" i="9" s="1"/>
  <c r="K12212" i="9"/>
  <c r="J12213" i="9"/>
  <c r="I12213" i="9" s="1"/>
  <c r="K12213" i="9"/>
  <c r="J12214" i="9"/>
  <c r="I12214" i="9" s="1"/>
  <c r="K12214" i="9"/>
  <c r="J12215" i="9"/>
  <c r="I12215" i="9" s="1"/>
  <c r="K12215" i="9"/>
  <c r="J12216" i="9"/>
  <c r="I12216" i="9" s="1"/>
  <c r="K12216" i="9"/>
  <c r="J12217" i="9"/>
  <c r="I12217" i="9" s="1"/>
  <c r="K12217" i="9"/>
  <c r="J12218" i="9"/>
  <c r="I12218" i="9" s="1"/>
  <c r="K12218" i="9"/>
  <c r="I12219" i="9"/>
  <c r="J12219" i="9"/>
  <c r="K12219" i="9"/>
  <c r="J12220" i="9"/>
  <c r="I12220" i="9" s="1"/>
  <c r="K12220" i="9"/>
  <c r="J12221" i="9"/>
  <c r="I12221" i="9" s="1"/>
  <c r="K12221" i="9"/>
  <c r="J12222" i="9"/>
  <c r="I12222" i="9" s="1"/>
  <c r="K12222" i="9"/>
  <c r="J12223" i="9"/>
  <c r="I12223" i="9" s="1"/>
  <c r="K12223" i="9"/>
  <c r="J12224" i="9"/>
  <c r="I12224" i="9" s="1"/>
  <c r="K12224" i="9"/>
  <c r="I12225" i="9"/>
  <c r="J12225" i="9"/>
  <c r="K12225" i="9"/>
  <c r="J12226" i="9"/>
  <c r="I12226" i="9" s="1"/>
  <c r="K12226" i="9"/>
  <c r="I12227" i="9"/>
  <c r="J12227" i="9"/>
  <c r="K12227" i="9"/>
  <c r="J12228" i="9"/>
  <c r="I12228" i="9" s="1"/>
  <c r="K12228" i="9"/>
  <c r="J12229" i="9"/>
  <c r="I12229" i="9" s="1"/>
  <c r="K12229" i="9"/>
  <c r="J12230" i="9"/>
  <c r="I12230" i="9" s="1"/>
  <c r="K12230" i="9"/>
  <c r="J12231" i="9"/>
  <c r="I12231" i="9" s="1"/>
  <c r="K12231" i="9"/>
  <c r="J12232" i="9"/>
  <c r="I12232" i="9" s="1"/>
  <c r="K12232" i="9"/>
  <c r="J12233" i="9"/>
  <c r="I12233" i="9" s="1"/>
  <c r="K12233" i="9"/>
  <c r="J12234" i="9"/>
  <c r="I12234" i="9" s="1"/>
  <c r="K12234" i="9"/>
  <c r="I12235" i="9"/>
  <c r="J12235" i="9"/>
  <c r="K12235" i="9"/>
  <c r="J12236" i="9"/>
  <c r="I12236" i="9" s="1"/>
  <c r="K12236" i="9"/>
  <c r="J12237" i="9"/>
  <c r="I12237" i="9" s="1"/>
  <c r="K12237" i="9"/>
  <c r="J12238" i="9"/>
  <c r="I12238" i="9" s="1"/>
  <c r="K12238" i="9"/>
  <c r="J12239" i="9"/>
  <c r="I12239" i="9" s="1"/>
  <c r="K12239" i="9"/>
  <c r="J12240" i="9"/>
  <c r="I12240" i="9" s="1"/>
  <c r="K12240" i="9"/>
  <c r="I12241" i="9"/>
  <c r="J12241" i="9"/>
  <c r="K12241" i="9"/>
  <c r="J12242" i="9"/>
  <c r="I12242" i="9" s="1"/>
  <c r="K12242" i="9"/>
  <c r="I12243" i="9"/>
  <c r="J12243" i="9"/>
  <c r="K12243" i="9"/>
  <c r="J12244" i="9"/>
  <c r="I12244" i="9" s="1"/>
  <c r="K12244" i="9"/>
  <c r="J12245" i="9"/>
  <c r="I12245" i="9" s="1"/>
  <c r="K12245" i="9"/>
  <c r="J12246" i="9"/>
  <c r="I12246" i="9" s="1"/>
  <c r="K12246" i="9"/>
  <c r="J12247" i="9"/>
  <c r="I12247" i="9" s="1"/>
  <c r="K12247" i="9"/>
  <c r="J12248" i="9"/>
  <c r="I12248" i="9" s="1"/>
  <c r="K12248" i="9"/>
  <c r="J12249" i="9"/>
  <c r="I12249" i="9" s="1"/>
  <c r="K12249" i="9"/>
  <c r="J12250" i="9"/>
  <c r="I12250" i="9" s="1"/>
  <c r="K12250" i="9"/>
  <c r="I12251" i="9"/>
  <c r="J12251" i="9"/>
  <c r="K12251" i="9"/>
  <c r="J12252" i="9"/>
  <c r="I12252" i="9" s="1"/>
  <c r="K12252" i="9"/>
  <c r="J12253" i="9"/>
  <c r="I12253" i="9" s="1"/>
  <c r="K12253" i="9"/>
  <c r="J12254" i="9"/>
  <c r="I12254" i="9" s="1"/>
  <c r="K12254" i="9"/>
  <c r="J12255" i="9"/>
  <c r="I12255" i="9" s="1"/>
  <c r="K12255" i="9"/>
  <c r="J12256" i="9"/>
  <c r="I12256" i="9" s="1"/>
  <c r="K12256" i="9"/>
  <c r="I12257" i="9"/>
  <c r="J12257" i="9"/>
  <c r="K12257" i="9"/>
  <c r="J12258" i="9"/>
  <c r="I12258" i="9" s="1"/>
  <c r="K12258" i="9"/>
  <c r="I12259" i="9"/>
  <c r="J12259" i="9"/>
  <c r="K12259" i="9"/>
  <c r="J12260" i="9"/>
  <c r="I12260" i="9" s="1"/>
  <c r="K12260" i="9"/>
  <c r="J12261" i="9"/>
  <c r="I12261" i="9" s="1"/>
  <c r="K12261" i="9"/>
  <c r="J12262" i="9"/>
  <c r="I12262" i="9" s="1"/>
  <c r="K12262" i="9"/>
  <c r="J12263" i="9"/>
  <c r="I12263" i="9" s="1"/>
  <c r="K12263" i="9"/>
  <c r="J12264" i="9"/>
  <c r="I12264" i="9" s="1"/>
  <c r="K12264" i="9"/>
  <c r="J12265" i="9"/>
  <c r="I12265" i="9" s="1"/>
  <c r="K12265" i="9"/>
  <c r="J12266" i="9"/>
  <c r="I12266" i="9" s="1"/>
  <c r="K12266" i="9"/>
  <c r="I12267" i="9"/>
  <c r="J12267" i="9"/>
  <c r="K12267" i="9"/>
  <c r="J12268" i="9"/>
  <c r="I12268" i="9" s="1"/>
  <c r="K12268" i="9"/>
  <c r="J12269" i="9"/>
  <c r="I12269" i="9" s="1"/>
  <c r="K12269" i="9"/>
  <c r="J12270" i="9"/>
  <c r="I12270" i="9" s="1"/>
  <c r="K12270" i="9"/>
  <c r="J12271" i="9"/>
  <c r="I12271" i="9" s="1"/>
  <c r="K12271" i="9"/>
  <c r="J12272" i="9"/>
  <c r="I12272" i="9" s="1"/>
  <c r="K12272" i="9"/>
  <c r="I12273" i="9"/>
  <c r="J12273" i="9"/>
  <c r="K12273" i="9"/>
  <c r="J12274" i="9"/>
  <c r="I12274" i="9" s="1"/>
  <c r="K12274" i="9"/>
  <c r="I12275" i="9"/>
  <c r="J12275" i="9"/>
  <c r="K12275" i="9"/>
  <c r="J12276" i="9"/>
  <c r="I12276" i="9" s="1"/>
  <c r="K12276" i="9"/>
  <c r="J12277" i="9"/>
  <c r="I12277" i="9" s="1"/>
  <c r="K12277" i="9"/>
  <c r="J12278" i="9"/>
  <c r="I12278" i="9" s="1"/>
  <c r="K12278" i="9"/>
  <c r="J12279" i="9"/>
  <c r="I12279" i="9" s="1"/>
  <c r="K12279" i="9"/>
  <c r="J12280" i="9"/>
  <c r="I12280" i="9" s="1"/>
  <c r="K12280" i="9"/>
  <c r="J12281" i="9"/>
  <c r="I12281" i="9" s="1"/>
  <c r="K12281" i="9"/>
  <c r="J12282" i="9"/>
  <c r="I12282" i="9" s="1"/>
  <c r="K12282" i="9"/>
  <c r="I12283" i="9"/>
  <c r="J12283" i="9"/>
  <c r="K12283" i="9"/>
  <c r="J12284" i="9"/>
  <c r="I12284" i="9" s="1"/>
  <c r="K12284" i="9"/>
  <c r="J12285" i="9"/>
  <c r="I12285" i="9" s="1"/>
  <c r="K12285" i="9"/>
  <c r="J12286" i="9"/>
  <c r="I12286" i="9" s="1"/>
  <c r="K12286" i="9"/>
  <c r="J12287" i="9"/>
  <c r="I12287" i="9" s="1"/>
  <c r="K12287" i="9"/>
  <c r="J12288" i="9"/>
  <c r="I12288" i="9" s="1"/>
  <c r="K12288" i="9"/>
  <c r="I12289" i="9"/>
  <c r="J12289" i="9"/>
  <c r="K12289" i="9"/>
  <c r="J12290" i="9"/>
  <c r="I12290" i="9" s="1"/>
  <c r="K12290" i="9"/>
  <c r="I12291" i="9"/>
  <c r="J12291" i="9"/>
  <c r="K12291" i="9"/>
  <c r="J12292" i="9"/>
  <c r="I12292" i="9" s="1"/>
  <c r="K12292" i="9"/>
  <c r="J12293" i="9"/>
  <c r="I12293" i="9" s="1"/>
  <c r="K12293" i="9"/>
  <c r="J12294" i="9"/>
  <c r="I12294" i="9" s="1"/>
  <c r="K12294" i="9"/>
  <c r="J12295" i="9"/>
  <c r="I12295" i="9" s="1"/>
  <c r="K12295" i="9"/>
  <c r="J12296" i="9"/>
  <c r="I12296" i="9" s="1"/>
  <c r="K12296" i="9"/>
  <c r="J12297" i="9"/>
  <c r="I12297" i="9" s="1"/>
  <c r="K12297" i="9"/>
  <c r="J12298" i="9"/>
  <c r="I12298" i="9" s="1"/>
  <c r="K12298" i="9"/>
  <c r="I12299" i="9"/>
  <c r="J12299" i="9"/>
  <c r="K12299" i="9"/>
  <c r="J12300" i="9"/>
  <c r="I12300" i="9" s="1"/>
  <c r="K12300" i="9"/>
  <c r="J12301" i="9"/>
  <c r="I12301" i="9" s="1"/>
  <c r="K12301" i="9"/>
  <c r="J12302" i="9"/>
  <c r="I12302" i="9" s="1"/>
  <c r="K12302" i="9"/>
  <c r="J12303" i="9"/>
  <c r="I12303" i="9" s="1"/>
  <c r="K12303" i="9"/>
  <c r="J12304" i="9"/>
  <c r="I12304" i="9" s="1"/>
  <c r="K12304" i="9"/>
  <c r="I12305" i="9"/>
  <c r="J12305" i="9"/>
  <c r="K12305" i="9"/>
  <c r="J12306" i="9"/>
  <c r="I12306" i="9" s="1"/>
  <c r="K12306" i="9"/>
  <c r="I12307" i="9"/>
  <c r="J12307" i="9"/>
  <c r="K12307" i="9"/>
  <c r="J12308" i="9"/>
  <c r="I12308" i="9" s="1"/>
  <c r="K12308" i="9"/>
  <c r="J12309" i="9"/>
  <c r="I12309" i="9" s="1"/>
  <c r="K12309" i="9"/>
  <c r="J12310" i="9"/>
  <c r="I12310" i="9" s="1"/>
  <c r="K12310" i="9"/>
  <c r="J12311" i="9"/>
  <c r="I12311" i="9" s="1"/>
  <c r="K12311" i="9"/>
  <c r="J12312" i="9"/>
  <c r="I12312" i="9" s="1"/>
  <c r="K12312" i="9"/>
  <c r="J12313" i="9"/>
  <c r="I12313" i="9" s="1"/>
  <c r="K12313" i="9"/>
  <c r="J12314" i="9"/>
  <c r="I12314" i="9" s="1"/>
  <c r="K12314" i="9"/>
  <c r="I12315" i="9"/>
  <c r="J12315" i="9"/>
  <c r="K12315" i="9"/>
  <c r="J12316" i="9"/>
  <c r="I12316" i="9" s="1"/>
  <c r="K12316" i="9"/>
  <c r="J12317" i="9"/>
  <c r="I12317" i="9" s="1"/>
  <c r="K12317" i="9"/>
  <c r="J12318" i="9"/>
  <c r="I12318" i="9" s="1"/>
  <c r="K12318" i="9"/>
  <c r="J12319" i="9"/>
  <c r="I12319" i="9" s="1"/>
  <c r="K12319" i="9"/>
  <c r="J12320" i="9"/>
  <c r="I12320" i="9" s="1"/>
  <c r="K12320" i="9"/>
  <c r="I12321" i="9"/>
  <c r="J12321" i="9"/>
  <c r="K12321" i="9"/>
  <c r="J12322" i="9"/>
  <c r="I12322" i="9" s="1"/>
  <c r="K12322" i="9"/>
  <c r="I12323" i="9"/>
  <c r="J12323" i="9"/>
  <c r="K12323" i="9"/>
  <c r="J12324" i="9"/>
  <c r="I12324" i="9" s="1"/>
  <c r="K12324" i="9"/>
  <c r="J12325" i="9"/>
  <c r="I12325" i="9" s="1"/>
  <c r="K12325" i="9"/>
  <c r="J12326" i="9"/>
  <c r="I12326" i="9" s="1"/>
  <c r="K12326" i="9"/>
  <c r="J12327" i="9"/>
  <c r="I12327" i="9" s="1"/>
  <c r="K12327" i="9"/>
  <c r="J12328" i="9"/>
  <c r="I12328" i="9" s="1"/>
  <c r="K12328" i="9"/>
  <c r="J12329" i="9"/>
  <c r="I12329" i="9" s="1"/>
  <c r="K12329" i="9"/>
  <c r="J12330" i="9"/>
  <c r="I12330" i="9" s="1"/>
  <c r="K12330" i="9"/>
  <c r="I12331" i="9"/>
  <c r="J12331" i="9"/>
  <c r="K12331" i="9"/>
  <c r="J12332" i="9"/>
  <c r="I12332" i="9" s="1"/>
  <c r="K12332" i="9"/>
  <c r="J12333" i="9"/>
  <c r="I12333" i="9" s="1"/>
  <c r="K12333" i="9"/>
  <c r="J12334" i="9"/>
  <c r="I12334" i="9" s="1"/>
  <c r="K12334" i="9"/>
  <c r="J12335" i="9"/>
  <c r="I12335" i="9" s="1"/>
  <c r="K12335" i="9"/>
  <c r="J12336" i="9"/>
  <c r="I12336" i="9" s="1"/>
  <c r="K12336" i="9"/>
  <c r="I12337" i="9"/>
  <c r="J12337" i="9"/>
  <c r="K12337" i="9"/>
  <c r="J12338" i="9"/>
  <c r="I12338" i="9" s="1"/>
  <c r="K12338" i="9"/>
  <c r="I12339" i="9"/>
  <c r="J12339" i="9"/>
  <c r="K12339" i="9"/>
  <c r="J12340" i="9"/>
  <c r="I12340" i="9" s="1"/>
  <c r="K12340" i="9"/>
  <c r="J12341" i="9"/>
  <c r="I12341" i="9" s="1"/>
  <c r="K12341" i="9"/>
  <c r="J12342" i="9"/>
  <c r="I12342" i="9" s="1"/>
  <c r="K12342" i="9"/>
  <c r="J12343" i="9"/>
  <c r="I12343" i="9" s="1"/>
  <c r="K12343" i="9"/>
  <c r="J12344" i="9"/>
  <c r="I12344" i="9" s="1"/>
  <c r="K12344" i="9"/>
  <c r="J12345" i="9"/>
  <c r="I12345" i="9" s="1"/>
  <c r="K12345" i="9"/>
  <c r="J12346" i="9"/>
  <c r="I12346" i="9" s="1"/>
  <c r="K12346" i="9"/>
  <c r="I12347" i="9"/>
  <c r="J12347" i="9"/>
  <c r="K12347" i="9"/>
  <c r="J12348" i="9"/>
  <c r="I12348" i="9" s="1"/>
  <c r="K12348" i="9"/>
  <c r="J12349" i="9"/>
  <c r="I12349" i="9" s="1"/>
  <c r="K12349" i="9"/>
  <c r="J12350" i="9"/>
  <c r="I12350" i="9" s="1"/>
  <c r="K12350" i="9"/>
  <c r="J12351" i="9"/>
  <c r="I12351" i="9" s="1"/>
  <c r="K12351" i="9"/>
  <c r="J12352" i="9"/>
  <c r="I12352" i="9" s="1"/>
  <c r="K12352" i="9"/>
  <c r="I12353" i="9"/>
  <c r="J12353" i="9"/>
  <c r="K12353" i="9"/>
  <c r="J12354" i="9"/>
  <c r="I12354" i="9" s="1"/>
  <c r="K12354" i="9"/>
  <c r="I12355" i="9"/>
  <c r="J12355" i="9"/>
  <c r="K12355" i="9"/>
  <c r="J12356" i="9"/>
  <c r="I12356" i="9" s="1"/>
  <c r="K12356" i="9"/>
  <c r="J12357" i="9"/>
  <c r="I12357" i="9" s="1"/>
  <c r="K12357" i="9"/>
  <c r="J12358" i="9"/>
  <c r="I12358" i="9" s="1"/>
  <c r="K12358" i="9"/>
  <c r="J12359" i="9"/>
  <c r="I12359" i="9" s="1"/>
  <c r="K12359" i="9"/>
  <c r="J12360" i="9"/>
  <c r="I12360" i="9" s="1"/>
  <c r="K12360" i="9"/>
  <c r="J12361" i="9"/>
  <c r="I12361" i="9" s="1"/>
  <c r="K12361" i="9"/>
  <c r="J12362" i="9"/>
  <c r="I12362" i="9" s="1"/>
  <c r="K12362" i="9"/>
  <c r="I12363" i="9"/>
  <c r="J12363" i="9"/>
  <c r="K12363" i="9"/>
  <c r="J12364" i="9"/>
  <c r="I12364" i="9" s="1"/>
  <c r="K12364" i="9"/>
  <c r="J12365" i="9"/>
  <c r="I12365" i="9" s="1"/>
  <c r="K12365" i="9"/>
  <c r="J12366" i="9"/>
  <c r="I12366" i="9" s="1"/>
  <c r="K12366" i="9"/>
  <c r="J12367" i="9"/>
  <c r="I12367" i="9" s="1"/>
  <c r="K12367" i="9"/>
  <c r="J12368" i="9"/>
  <c r="I12368" i="9" s="1"/>
  <c r="K12368" i="9"/>
  <c r="I12369" i="9"/>
  <c r="J12369" i="9"/>
  <c r="K12369" i="9"/>
  <c r="J12370" i="9"/>
  <c r="I12370" i="9" s="1"/>
  <c r="K12370" i="9"/>
  <c r="I12371" i="9"/>
  <c r="J12371" i="9"/>
  <c r="K12371" i="9"/>
  <c r="J12372" i="9"/>
  <c r="I12372" i="9" s="1"/>
  <c r="K12372" i="9"/>
  <c r="J12373" i="9"/>
  <c r="I12373" i="9" s="1"/>
  <c r="K12373" i="9"/>
  <c r="J12374" i="9"/>
  <c r="I12374" i="9" s="1"/>
  <c r="K12374" i="9"/>
  <c r="J12375" i="9"/>
  <c r="I12375" i="9" s="1"/>
  <c r="K12375" i="9"/>
  <c r="J12376" i="9"/>
  <c r="I12376" i="9" s="1"/>
  <c r="K12376" i="9"/>
  <c r="J12377" i="9"/>
  <c r="I12377" i="9" s="1"/>
  <c r="K12377" i="9"/>
  <c r="J12378" i="9"/>
  <c r="I12378" i="9" s="1"/>
  <c r="K12378" i="9"/>
  <c r="I12379" i="9"/>
  <c r="J12379" i="9"/>
  <c r="K12379" i="9"/>
  <c r="J12380" i="9"/>
  <c r="I12380" i="9" s="1"/>
  <c r="K12380" i="9"/>
  <c r="J12381" i="9"/>
  <c r="I12381" i="9" s="1"/>
  <c r="K12381" i="9"/>
  <c r="J12382" i="9"/>
  <c r="I12382" i="9" s="1"/>
  <c r="K12382" i="9"/>
  <c r="J12383" i="9"/>
  <c r="I12383" i="9" s="1"/>
  <c r="K12383" i="9"/>
  <c r="J12384" i="9"/>
  <c r="I12384" i="9" s="1"/>
  <c r="K12384" i="9"/>
  <c r="I12385" i="9"/>
  <c r="J12385" i="9"/>
  <c r="K12385" i="9"/>
  <c r="J12386" i="9"/>
  <c r="I12386" i="9" s="1"/>
  <c r="K12386" i="9"/>
  <c r="I12387" i="9"/>
  <c r="J12387" i="9"/>
  <c r="K12387" i="9"/>
  <c r="J12388" i="9"/>
  <c r="I12388" i="9" s="1"/>
  <c r="K12388" i="9"/>
  <c r="J12389" i="9"/>
  <c r="I12389" i="9" s="1"/>
  <c r="K12389" i="9"/>
  <c r="J12390" i="9"/>
  <c r="I12390" i="9" s="1"/>
  <c r="K12390" i="9"/>
  <c r="J12391" i="9"/>
  <c r="I12391" i="9" s="1"/>
  <c r="K12391" i="9"/>
  <c r="J12392" i="9"/>
  <c r="I12392" i="9" s="1"/>
  <c r="K12392" i="9"/>
  <c r="J12393" i="9"/>
  <c r="I12393" i="9" s="1"/>
  <c r="K12393" i="9"/>
  <c r="J12394" i="9"/>
  <c r="I12394" i="9" s="1"/>
  <c r="K12394" i="9"/>
  <c r="I12395" i="9"/>
  <c r="J12395" i="9"/>
  <c r="K12395" i="9"/>
  <c r="J12396" i="9"/>
  <c r="I12396" i="9" s="1"/>
  <c r="K12396" i="9"/>
  <c r="J12397" i="9"/>
  <c r="I12397" i="9" s="1"/>
  <c r="K12397" i="9"/>
  <c r="J12398" i="9"/>
  <c r="I12398" i="9" s="1"/>
  <c r="K12398" i="9"/>
  <c r="J12399" i="9"/>
  <c r="I12399" i="9" s="1"/>
  <c r="K12399" i="9"/>
  <c r="J12400" i="9"/>
  <c r="I12400" i="9" s="1"/>
  <c r="K12400" i="9"/>
  <c r="I12401" i="9"/>
  <c r="J12401" i="9"/>
  <c r="K12401" i="9"/>
  <c r="J12402" i="9"/>
  <c r="I12402" i="9" s="1"/>
  <c r="K12402" i="9"/>
  <c r="I12403" i="9"/>
  <c r="J12403" i="9"/>
  <c r="K12403" i="9"/>
  <c r="J12404" i="9"/>
  <c r="I12404" i="9" s="1"/>
  <c r="K12404" i="9"/>
  <c r="J12405" i="9"/>
  <c r="I12405" i="9" s="1"/>
  <c r="K12405" i="9"/>
  <c r="J12406" i="9"/>
  <c r="I12406" i="9" s="1"/>
  <c r="K12406" i="9"/>
  <c r="J12407" i="9"/>
  <c r="I12407" i="9" s="1"/>
  <c r="K12407" i="9"/>
  <c r="J12408" i="9"/>
  <c r="I12408" i="9" s="1"/>
  <c r="K12408" i="9"/>
  <c r="J12409" i="9"/>
  <c r="I12409" i="9" s="1"/>
  <c r="K12409" i="9"/>
  <c r="J12410" i="9"/>
  <c r="I12410" i="9" s="1"/>
  <c r="K12410" i="9"/>
  <c r="I12411" i="9"/>
  <c r="J12411" i="9"/>
  <c r="K12411" i="9"/>
  <c r="J12412" i="9"/>
  <c r="I12412" i="9" s="1"/>
  <c r="K12412" i="9"/>
  <c r="J12413" i="9"/>
  <c r="I12413" i="9" s="1"/>
  <c r="K12413" i="9"/>
  <c r="J12414" i="9"/>
  <c r="I12414" i="9" s="1"/>
  <c r="K12414" i="9"/>
  <c r="J12415" i="9"/>
  <c r="I12415" i="9" s="1"/>
  <c r="K12415" i="9"/>
  <c r="J12416" i="9"/>
  <c r="I12416" i="9" s="1"/>
  <c r="K12416" i="9"/>
  <c r="I12417" i="9"/>
  <c r="J12417" i="9"/>
  <c r="K12417" i="9"/>
  <c r="J12418" i="9"/>
  <c r="I12418" i="9" s="1"/>
  <c r="K12418" i="9"/>
  <c r="I12419" i="9"/>
  <c r="J12419" i="9"/>
  <c r="K12419" i="9"/>
  <c r="J12420" i="9"/>
  <c r="I12420" i="9" s="1"/>
  <c r="K12420" i="9"/>
  <c r="J12421" i="9"/>
  <c r="I12421" i="9" s="1"/>
  <c r="K12421" i="9"/>
  <c r="J12422" i="9"/>
  <c r="I12422" i="9" s="1"/>
  <c r="K12422" i="9"/>
  <c r="J12423" i="9"/>
  <c r="I12423" i="9" s="1"/>
  <c r="K12423" i="9"/>
  <c r="J12424" i="9"/>
  <c r="I12424" i="9" s="1"/>
  <c r="K12424" i="9"/>
  <c r="J12425" i="9"/>
  <c r="I12425" i="9" s="1"/>
  <c r="K12425" i="9"/>
  <c r="J12426" i="9"/>
  <c r="I12426" i="9" s="1"/>
  <c r="K12426" i="9"/>
  <c r="I12427" i="9"/>
  <c r="J12427" i="9"/>
  <c r="K12427" i="9"/>
  <c r="J12428" i="9"/>
  <c r="I12428" i="9" s="1"/>
  <c r="K12428" i="9"/>
  <c r="J12429" i="9"/>
  <c r="I12429" i="9" s="1"/>
  <c r="K12429" i="9"/>
  <c r="J12430" i="9"/>
  <c r="I12430" i="9" s="1"/>
  <c r="K12430" i="9"/>
  <c r="J12431" i="9"/>
  <c r="I12431" i="9" s="1"/>
  <c r="K12431" i="9"/>
  <c r="J12432" i="9"/>
  <c r="I12432" i="9" s="1"/>
  <c r="K12432" i="9"/>
  <c r="I12433" i="9"/>
  <c r="J12433" i="9"/>
  <c r="K12433" i="9"/>
  <c r="J12434" i="9"/>
  <c r="I12434" i="9" s="1"/>
  <c r="K12434" i="9"/>
  <c r="I12435" i="9"/>
  <c r="J12435" i="9"/>
  <c r="K12435" i="9"/>
  <c r="J12436" i="9"/>
  <c r="I12436" i="9" s="1"/>
  <c r="K12436" i="9"/>
  <c r="J12437" i="9"/>
  <c r="I12437" i="9" s="1"/>
  <c r="K12437" i="9"/>
  <c r="J12438" i="9"/>
  <c r="I12438" i="9" s="1"/>
  <c r="K12438" i="9"/>
  <c r="J12439" i="9"/>
  <c r="I12439" i="9" s="1"/>
  <c r="K12439" i="9"/>
  <c r="J12440" i="9"/>
  <c r="I12440" i="9" s="1"/>
  <c r="K12440" i="9"/>
  <c r="J12441" i="9"/>
  <c r="I12441" i="9" s="1"/>
  <c r="K12441" i="9"/>
  <c r="J12442" i="9"/>
  <c r="I12442" i="9" s="1"/>
  <c r="K12442" i="9"/>
  <c r="I12443" i="9"/>
  <c r="J12443" i="9"/>
  <c r="K12443" i="9"/>
  <c r="J12444" i="9"/>
  <c r="I12444" i="9" s="1"/>
  <c r="K12444" i="9"/>
  <c r="J12445" i="9"/>
  <c r="I12445" i="9" s="1"/>
  <c r="K12445" i="9"/>
  <c r="J12446" i="9"/>
  <c r="I12446" i="9" s="1"/>
  <c r="K12446" i="9"/>
  <c r="J12447" i="9"/>
  <c r="I12447" i="9" s="1"/>
  <c r="K12447" i="9"/>
  <c r="J12448" i="9"/>
  <c r="I12448" i="9" s="1"/>
  <c r="K12448" i="9"/>
  <c r="I12449" i="9"/>
  <c r="J12449" i="9"/>
  <c r="K12449" i="9"/>
  <c r="J12450" i="9"/>
  <c r="I12450" i="9" s="1"/>
  <c r="K12450" i="9"/>
  <c r="I12451" i="9"/>
  <c r="J12451" i="9"/>
  <c r="K12451" i="9"/>
  <c r="J12452" i="9"/>
  <c r="I12452" i="9" s="1"/>
  <c r="K12452" i="9"/>
  <c r="J12453" i="9"/>
  <c r="I12453" i="9" s="1"/>
  <c r="K12453" i="9"/>
  <c r="J12454" i="9"/>
  <c r="I12454" i="9" s="1"/>
  <c r="K12454" i="9"/>
  <c r="J12455" i="9"/>
  <c r="I12455" i="9" s="1"/>
  <c r="K12455" i="9"/>
  <c r="J12456" i="9"/>
  <c r="I12456" i="9" s="1"/>
  <c r="K12456" i="9"/>
  <c r="J12457" i="9"/>
  <c r="I12457" i="9" s="1"/>
  <c r="K12457" i="9"/>
  <c r="J12458" i="9"/>
  <c r="I12458" i="9" s="1"/>
  <c r="K12458" i="9"/>
  <c r="I12459" i="9"/>
  <c r="J12459" i="9"/>
  <c r="K12459" i="9"/>
  <c r="J12460" i="9"/>
  <c r="I12460" i="9" s="1"/>
  <c r="K12460" i="9"/>
  <c r="J12461" i="9"/>
  <c r="I12461" i="9" s="1"/>
  <c r="K12461" i="9"/>
  <c r="J12462" i="9"/>
  <c r="I12462" i="9" s="1"/>
  <c r="K12462" i="9"/>
  <c r="J12463" i="9"/>
  <c r="I12463" i="9" s="1"/>
  <c r="K12463" i="9"/>
  <c r="J12464" i="9"/>
  <c r="I12464" i="9" s="1"/>
  <c r="K12464" i="9"/>
  <c r="I12465" i="9"/>
  <c r="J12465" i="9"/>
  <c r="K12465" i="9"/>
  <c r="J12466" i="9"/>
  <c r="I12466" i="9" s="1"/>
  <c r="K12466" i="9"/>
  <c r="I12467" i="9"/>
  <c r="J12467" i="9"/>
  <c r="K12467" i="9"/>
  <c r="J12468" i="9"/>
  <c r="I12468" i="9" s="1"/>
  <c r="K12468" i="9"/>
  <c r="J12469" i="9"/>
  <c r="I12469" i="9" s="1"/>
  <c r="K12469" i="9"/>
  <c r="J12470" i="9"/>
  <c r="I12470" i="9" s="1"/>
  <c r="K12470" i="9"/>
  <c r="J12471" i="9"/>
  <c r="I12471" i="9" s="1"/>
  <c r="K12471" i="9"/>
  <c r="J12472" i="9"/>
  <c r="I12472" i="9" s="1"/>
  <c r="K12472" i="9"/>
  <c r="J12473" i="9"/>
  <c r="I12473" i="9" s="1"/>
  <c r="K12473" i="9"/>
  <c r="J12474" i="9"/>
  <c r="I12474" i="9" s="1"/>
  <c r="K12474" i="9"/>
  <c r="I12475" i="9"/>
  <c r="J12475" i="9"/>
  <c r="K12475" i="9"/>
  <c r="J12476" i="9"/>
  <c r="I12476" i="9" s="1"/>
  <c r="K12476" i="9"/>
  <c r="J12477" i="9"/>
  <c r="I12477" i="9" s="1"/>
  <c r="K12477" i="9"/>
  <c r="J12478" i="9"/>
  <c r="I12478" i="9" s="1"/>
  <c r="K12478" i="9"/>
  <c r="J12479" i="9"/>
  <c r="I12479" i="9" s="1"/>
  <c r="K12479" i="9"/>
  <c r="J12480" i="9"/>
  <c r="I12480" i="9" s="1"/>
  <c r="K12480" i="9"/>
  <c r="I12481" i="9"/>
  <c r="J12481" i="9"/>
  <c r="K12481" i="9"/>
  <c r="J12482" i="9"/>
  <c r="I12482" i="9" s="1"/>
  <c r="K12482" i="9"/>
  <c r="I12483" i="9"/>
  <c r="J12483" i="9"/>
  <c r="K12483" i="9"/>
  <c r="J12484" i="9"/>
  <c r="I12484" i="9" s="1"/>
  <c r="K12484" i="9"/>
  <c r="J12485" i="9"/>
  <c r="I12485" i="9" s="1"/>
  <c r="K12485" i="9"/>
  <c r="J12486" i="9"/>
  <c r="I12486" i="9" s="1"/>
  <c r="K12486" i="9"/>
  <c r="J12487" i="9"/>
  <c r="I12487" i="9" s="1"/>
  <c r="K12487" i="9"/>
  <c r="J12488" i="9"/>
  <c r="I12488" i="9" s="1"/>
  <c r="K12488" i="9"/>
  <c r="J12489" i="9"/>
  <c r="I12489" i="9" s="1"/>
  <c r="K12489" i="9"/>
  <c r="J12490" i="9"/>
  <c r="I12490" i="9" s="1"/>
  <c r="K12490" i="9"/>
  <c r="I12491" i="9"/>
  <c r="J12491" i="9"/>
  <c r="K12491" i="9"/>
  <c r="J12492" i="9"/>
  <c r="I12492" i="9" s="1"/>
  <c r="K12492" i="9"/>
  <c r="J12493" i="9"/>
  <c r="I12493" i="9" s="1"/>
  <c r="K12493" i="9"/>
  <c r="J12494" i="9"/>
  <c r="I12494" i="9" s="1"/>
  <c r="K12494" i="9"/>
  <c r="J12495" i="9"/>
  <c r="I12495" i="9" s="1"/>
  <c r="K12495" i="9"/>
  <c r="J12496" i="9"/>
  <c r="I12496" i="9" s="1"/>
  <c r="K12496" i="9"/>
  <c r="I12497" i="9"/>
  <c r="J12497" i="9"/>
  <c r="K12497" i="9"/>
  <c r="J12498" i="9"/>
  <c r="I12498" i="9" s="1"/>
  <c r="K12498" i="9"/>
  <c r="I12499" i="9"/>
  <c r="J12499" i="9"/>
  <c r="K12499" i="9"/>
  <c r="J12500" i="9"/>
  <c r="I12500" i="9" s="1"/>
  <c r="K12500" i="9"/>
  <c r="J12501" i="9"/>
  <c r="I12501" i="9" s="1"/>
  <c r="K12501" i="9"/>
  <c r="J12502" i="9"/>
  <c r="I12502" i="9" s="1"/>
  <c r="K12502" i="9"/>
  <c r="J12503" i="9"/>
  <c r="I12503" i="9" s="1"/>
  <c r="K12503" i="9"/>
  <c r="J12504" i="9"/>
  <c r="I12504" i="9" s="1"/>
  <c r="K12504" i="9"/>
  <c r="J12505" i="9"/>
  <c r="I12505" i="9" s="1"/>
  <c r="K12505" i="9"/>
  <c r="J12506" i="9"/>
  <c r="I12506" i="9" s="1"/>
  <c r="K12506" i="9"/>
  <c r="I12507" i="9"/>
  <c r="J12507" i="9"/>
  <c r="K12507" i="9"/>
  <c r="J12508" i="9"/>
  <c r="I12508" i="9" s="1"/>
  <c r="K12508" i="9"/>
  <c r="J12509" i="9"/>
  <c r="I12509" i="9" s="1"/>
  <c r="K12509" i="9"/>
  <c r="J12510" i="9"/>
  <c r="I12510" i="9" s="1"/>
  <c r="K12510" i="9"/>
  <c r="J12511" i="9"/>
  <c r="I12511" i="9" s="1"/>
  <c r="K12511" i="9"/>
  <c r="J12512" i="9"/>
  <c r="I12512" i="9" s="1"/>
  <c r="K12512" i="9"/>
  <c r="I12513" i="9"/>
  <c r="J12513" i="9"/>
  <c r="K12513" i="9"/>
  <c r="J12514" i="9"/>
  <c r="I12514" i="9" s="1"/>
  <c r="K12514" i="9"/>
  <c r="I12515" i="9"/>
  <c r="J12515" i="9"/>
  <c r="K12515" i="9"/>
  <c r="J12516" i="9"/>
  <c r="I12516" i="9" s="1"/>
  <c r="K12516" i="9"/>
  <c r="J12517" i="9"/>
  <c r="I12517" i="9" s="1"/>
  <c r="K12517" i="9"/>
  <c r="J12518" i="9"/>
  <c r="I12518" i="9" s="1"/>
  <c r="K12518" i="9"/>
  <c r="J12519" i="9"/>
  <c r="I12519" i="9" s="1"/>
  <c r="K12519" i="9"/>
  <c r="J12520" i="9"/>
  <c r="I12520" i="9" s="1"/>
  <c r="K12520" i="9"/>
  <c r="J12521" i="9"/>
  <c r="I12521" i="9" s="1"/>
  <c r="K12521" i="9"/>
  <c r="J12522" i="9"/>
  <c r="I12522" i="9" s="1"/>
  <c r="K12522" i="9"/>
  <c r="I12523" i="9"/>
  <c r="J12523" i="9"/>
  <c r="K12523" i="9"/>
  <c r="J12524" i="9"/>
  <c r="I12524" i="9" s="1"/>
  <c r="K12524" i="9"/>
  <c r="J12525" i="9"/>
  <c r="I12525" i="9" s="1"/>
  <c r="K12525" i="9"/>
  <c r="J12526" i="9"/>
  <c r="I12526" i="9" s="1"/>
  <c r="K12526" i="9"/>
  <c r="J12527" i="9"/>
  <c r="I12527" i="9" s="1"/>
  <c r="K12527" i="9"/>
  <c r="J12528" i="9"/>
  <c r="I12528" i="9" s="1"/>
  <c r="K12528" i="9"/>
  <c r="I12529" i="9"/>
  <c r="J12529" i="9"/>
  <c r="K12529" i="9"/>
  <c r="J12530" i="9"/>
  <c r="I12530" i="9" s="1"/>
  <c r="K12530" i="9"/>
  <c r="J12531" i="9"/>
  <c r="I12531" i="9" s="1"/>
  <c r="K12531" i="9"/>
  <c r="J12532" i="9"/>
  <c r="I12532" i="9" s="1"/>
  <c r="K12532" i="9"/>
  <c r="J12533" i="9"/>
  <c r="I12533" i="9" s="1"/>
  <c r="K12533" i="9"/>
  <c r="J12534" i="9"/>
  <c r="I12534" i="9" s="1"/>
  <c r="K12534" i="9"/>
  <c r="I12535" i="9"/>
  <c r="J12535" i="9"/>
  <c r="K12535" i="9"/>
  <c r="J12536" i="9"/>
  <c r="I12536" i="9" s="1"/>
  <c r="K12536" i="9"/>
  <c r="I12537" i="9"/>
  <c r="J12537" i="9"/>
  <c r="K12537" i="9"/>
  <c r="J12538" i="9"/>
  <c r="I12538" i="9" s="1"/>
  <c r="K12538" i="9"/>
  <c r="J12539" i="9"/>
  <c r="I12539" i="9" s="1"/>
  <c r="K12539" i="9"/>
  <c r="J12540" i="9"/>
  <c r="I12540" i="9" s="1"/>
  <c r="K12540" i="9"/>
  <c r="J12541" i="9"/>
  <c r="I12541" i="9" s="1"/>
  <c r="K12541" i="9"/>
  <c r="I12542" i="9"/>
  <c r="J12542" i="9"/>
  <c r="K12542" i="9"/>
  <c r="J12543" i="9"/>
  <c r="I12543" i="9" s="1"/>
  <c r="K12543" i="9"/>
  <c r="J12544" i="9"/>
  <c r="I12544" i="9" s="1"/>
  <c r="K12544" i="9"/>
  <c r="I12545" i="9"/>
  <c r="J12545" i="9"/>
  <c r="K12545" i="9"/>
  <c r="J12546" i="9"/>
  <c r="I12546" i="9" s="1"/>
  <c r="K12546" i="9"/>
  <c r="J12547" i="9"/>
  <c r="I12547" i="9" s="1"/>
  <c r="K12547" i="9"/>
  <c r="J12548" i="9"/>
  <c r="I12548" i="9" s="1"/>
  <c r="K12548" i="9"/>
  <c r="J12549" i="9"/>
  <c r="I12549" i="9" s="1"/>
  <c r="K12549" i="9"/>
  <c r="J12550" i="9"/>
  <c r="I12550" i="9" s="1"/>
  <c r="K12550" i="9"/>
  <c r="I12551" i="9"/>
  <c r="J12551" i="9"/>
  <c r="K12551" i="9"/>
  <c r="J12552" i="9"/>
  <c r="I12552" i="9" s="1"/>
  <c r="K12552" i="9"/>
  <c r="I12553" i="9"/>
  <c r="J12553" i="9"/>
  <c r="K12553" i="9"/>
  <c r="J12554" i="9"/>
  <c r="I12554" i="9" s="1"/>
  <c r="K12554" i="9"/>
  <c r="J12555" i="9"/>
  <c r="I12555" i="9" s="1"/>
  <c r="K12555" i="9"/>
  <c r="J12556" i="9"/>
  <c r="I12556" i="9" s="1"/>
  <c r="K12556" i="9"/>
  <c r="J12557" i="9"/>
  <c r="I12557" i="9" s="1"/>
  <c r="K12557" i="9"/>
  <c r="I12558" i="9"/>
  <c r="J12558" i="9"/>
  <c r="K12558" i="9"/>
  <c r="J12559" i="9"/>
  <c r="I12559" i="9" s="1"/>
  <c r="K12559" i="9"/>
  <c r="J12560" i="9"/>
  <c r="I12560" i="9" s="1"/>
  <c r="K12560" i="9"/>
  <c r="I12561" i="9"/>
  <c r="J12561" i="9"/>
  <c r="K12561" i="9"/>
  <c r="J12562" i="9"/>
  <c r="I12562" i="9" s="1"/>
  <c r="K12562" i="9"/>
  <c r="J12563" i="9"/>
  <c r="I12563" i="9" s="1"/>
  <c r="K12563" i="9"/>
  <c r="J12564" i="9"/>
  <c r="I12564" i="9" s="1"/>
  <c r="K12564" i="9"/>
  <c r="J12565" i="9"/>
  <c r="I12565" i="9" s="1"/>
  <c r="K12565" i="9"/>
  <c r="J12566" i="9"/>
  <c r="I12566" i="9" s="1"/>
  <c r="K12566" i="9"/>
  <c r="I12567" i="9"/>
  <c r="J12567" i="9"/>
  <c r="K12567" i="9"/>
  <c r="J12568" i="9"/>
  <c r="I12568" i="9" s="1"/>
  <c r="K12568" i="9"/>
  <c r="I12569" i="9"/>
  <c r="J12569" i="9"/>
  <c r="K12569" i="9"/>
  <c r="J12570" i="9"/>
  <c r="I12570" i="9" s="1"/>
  <c r="K12570" i="9"/>
  <c r="J12571" i="9"/>
  <c r="I12571" i="9" s="1"/>
  <c r="K12571" i="9"/>
  <c r="J12572" i="9"/>
  <c r="I12572" i="9" s="1"/>
  <c r="K12572" i="9"/>
  <c r="J12573" i="9"/>
  <c r="I12573" i="9" s="1"/>
  <c r="K12573" i="9"/>
  <c r="I12574" i="9"/>
  <c r="J12574" i="9"/>
  <c r="K12574" i="9"/>
  <c r="J12575" i="9"/>
  <c r="I12575" i="9" s="1"/>
  <c r="K12575" i="9"/>
  <c r="J12576" i="9"/>
  <c r="I12576" i="9" s="1"/>
  <c r="K12576" i="9"/>
  <c r="I12577" i="9"/>
  <c r="J12577" i="9"/>
  <c r="K12577" i="9"/>
  <c r="J12578" i="9"/>
  <c r="I12578" i="9" s="1"/>
  <c r="K12578" i="9"/>
  <c r="J12579" i="9"/>
  <c r="I12579" i="9" s="1"/>
  <c r="K12579" i="9"/>
  <c r="J12580" i="9"/>
  <c r="I12580" i="9" s="1"/>
  <c r="K12580" i="9"/>
  <c r="J12581" i="9"/>
  <c r="I12581" i="9" s="1"/>
  <c r="K12581" i="9"/>
  <c r="J12582" i="9"/>
  <c r="I12582" i="9" s="1"/>
  <c r="K12582" i="9"/>
  <c r="I12583" i="9"/>
  <c r="J12583" i="9"/>
  <c r="K12583" i="9"/>
  <c r="J12584" i="9"/>
  <c r="I12584" i="9" s="1"/>
  <c r="K12584" i="9"/>
  <c r="I12585" i="9"/>
  <c r="J12585" i="9"/>
  <c r="K12585" i="9"/>
  <c r="J12586" i="9"/>
  <c r="I12586" i="9" s="1"/>
  <c r="K12586" i="9"/>
  <c r="J12587" i="9"/>
  <c r="I12587" i="9" s="1"/>
  <c r="K12587" i="9"/>
  <c r="J12588" i="9"/>
  <c r="I12588" i="9" s="1"/>
  <c r="K12588" i="9"/>
  <c r="J12589" i="9"/>
  <c r="I12589" i="9" s="1"/>
  <c r="K12589" i="9"/>
  <c r="I12590" i="9"/>
  <c r="J12590" i="9"/>
  <c r="K12590" i="9"/>
  <c r="J12591" i="9"/>
  <c r="I12591" i="9" s="1"/>
  <c r="K12591" i="9"/>
  <c r="J12592" i="9"/>
  <c r="I12592" i="9" s="1"/>
  <c r="K12592" i="9"/>
  <c r="I12593" i="9"/>
  <c r="J12593" i="9"/>
  <c r="K12593" i="9"/>
  <c r="J12594" i="9"/>
  <c r="I12594" i="9" s="1"/>
  <c r="K12594" i="9"/>
  <c r="J12595" i="9"/>
  <c r="I12595" i="9" s="1"/>
  <c r="K12595" i="9"/>
  <c r="J12596" i="9"/>
  <c r="I12596" i="9" s="1"/>
  <c r="K12596" i="9"/>
  <c r="J12597" i="9"/>
  <c r="I12597" i="9" s="1"/>
  <c r="K12597" i="9"/>
  <c r="J12598" i="9"/>
  <c r="I12598" i="9" s="1"/>
  <c r="K12598" i="9"/>
  <c r="I12599" i="9"/>
  <c r="J12599" i="9"/>
  <c r="K12599" i="9"/>
  <c r="J12600" i="9"/>
  <c r="I12600" i="9" s="1"/>
  <c r="K12600" i="9"/>
  <c r="I12601" i="9"/>
  <c r="J12601" i="9"/>
  <c r="K12601" i="9"/>
  <c r="J12602" i="9"/>
  <c r="I12602" i="9" s="1"/>
  <c r="K12602" i="9"/>
  <c r="J12603" i="9"/>
  <c r="I12603" i="9" s="1"/>
  <c r="K12603" i="9"/>
  <c r="J12604" i="9"/>
  <c r="I12604" i="9" s="1"/>
  <c r="K12604" i="9"/>
  <c r="J12605" i="9"/>
  <c r="I12605" i="9" s="1"/>
  <c r="K12605" i="9"/>
  <c r="J12606" i="9"/>
  <c r="I12606" i="9" s="1"/>
  <c r="K12606" i="9"/>
  <c r="J12607" i="9"/>
  <c r="I12607" i="9" s="1"/>
  <c r="K12607" i="9"/>
  <c r="J12608" i="9"/>
  <c r="I12608" i="9" s="1"/>
  <c r="K12608" i="9"/>
  <c r="I12609" i="9"/>
  <c r="J12609" i="9"/>
  <c r="K12609" i="9"/>
  <c r="J12610" i="9"/>
  <c r="I12610" i="9" s="1"/>
  <c r="K12610" i="9"/>
  <c r="J12611" i="9"/>
  <c r="I12611" i="9" s="1"/>
  <c r="K12611" i="9"/>
  <c r="J12612" i="9"/>
  <c r="I12612" i="9" s="1"/>
  <c r="K12612" i="9"/>
  <c r="J12613" i="9"/>
  <c r="I12613" i="9" s="1"/>
  <c r="K12613" i="9"/>
  <c r="J12614" i="9"/>
  <c r="I12614" i="9" s="1"/>
  <c r="K12614" i="9"/>
  <c r="I12615" i="9"/>
  <c r="J12615" i="9"/>
  <c r="K12615" i="9"/>
  <c r="J12616" i="9"/>
  <c r="I12616" i="9" s="1"/>
  <c r="K12616" i="9"/>
  <c r="I12617" i="9"/>
  <c r="J12617" i="9"/>
  <c r="K12617" i="9"/>
  <c r="J12618" i="9"/>
  <c r="I12618" i="9" s="1"/>
  <c r="K12618" i="9"/>
  <c r="J12619" i="9"/>
  <c r="I12619" i="9" s="1"/>
  <c r="K12619" i="9"/>
  <c r="J12620" i="9"/>
  <c r="I12620" i="9" s="1"/>
  <c r="K12620" i="9"/>
  <c r="J12621" i="9"/>
  <c r="I12621" i="9" s="1"/>
  <c r="K12621" i="9"/>
  <c r="J12622" i="9"/>
  <c r="I12622" i="9" s="1"/>
  <c r="K12622" i="9"/>
  <c r="J12623" i="9"/>
  <c r="I12623" i="9" s="1"/>
  <c r="K12623" i="9"/>
  <c r="J12624" i="9"/>
  <c r="I12624" i="9" s="1"/>
  <c r="K12624" i="9"/>
  <c r="I12625" i="9"/>
  <c r="J12625" i="9"/>
  <c r="K12625" i="9"/>
  <c r="J12626" i="9"/>
  <c r="I12626" i="9" s="1"/>
  <c r="K12626" i="9"/>
  <c r="J12627" i="9"/>
  <c r="I12627" i="9" s="1"/>
  <c r="K12627" i="9"/>
  <c r="J12628" i="9"/>
  <c r="I12628" i="9" s="1"/>
  <c r="K12628" i="9"/>
  <c r="J12629" i="9"/>
  <c r="I12629" i="9" s="1"/>
  <c r="K12629" i="9"/>
  <c r="J12630" i="9"/>
  <c r="I12630" i="9" s="1"/>
  <c r="K12630" i="9"/>
  <c r="I12631" i="9"/>
  <c r="J12631" i="9"/>
  <c r="K12631" i="9"/>
  <c r="J12632" i="9"/>
  <c r="I12632" i="9" s="1"/>
  <c r="K12632" i="9"/>
  <c r="I12633" i="9"/>
  <c r="J12633" i="9"/>
  <c r="K12633" i="9"/>
  <c r="J12634" i="9"/>
  <c r="I12634" i="9" s="1"/>
  <c r="K12634" i="9"/>
  <c r="J12635" i="9"/>
  <c r="I12635" i="9" s="1"/>
  <c r="K12635" i="9"/>
  <c r="J12636" i="9"/>
  <c r="I12636" i="9" s="1"/>
  <c r="K12636" i="9"/>
  <c r="J12637" i="9"/>
  <c r="I12637" i="9" s="1"/>
  <c r="K12637" i="9"/>
  <c r="J12638" i="9"/>
  <c r="I12638" i="9" s="1"/>
  <c r="K12638" i="9"/>
  <c r="J12639" i="9"/>
  <c r="I12639" i="9" s="1"/>
  <c r="K12639" i="9"/>
  <c r="J12640" i="9"/>
  <c r="I12640" i="9" s="1"/>
  <c r="K12640" i="9"/>
  <c r="I12641" i="9"/>
  <c r="J12641" i="9"/>
  <c r="K12641" i="9"/>
  <c r="J12642" i="9"/>
  <c r="I12642" i="9" s="1"/>
  <c r="K12642" i="9"/>
  <c r="J12643" i="9"/>
  <c r="I12643" i="9" s="1"/>
  <c r="K12643" i="9"/>
  <c r="J12644" i="9"/>
  <c r="I12644" i="9" s="1"/>
  <c r="K12644" i="9"/>
  <c r="J12645" i="9"/>
  <c r="I12645" i="9" s="1"/>
  <c r="K12645" i="9"/>
  <c r="J12646" i="9"/>
  <c r="I12646" i="9" s="1"/>
  <c r="K12646" i="9"/>
  <c r="I12647" i="9"/>
  <c r="J12647" i="9"/>
  <c r="K12647" i="9"/>
  <c r="J12648" i="9"/>
  <c r="I12648" i="9" s="1"/>
  <c r="K12648" i="9"/>
  <c r="I12649" i="9"/>
  <c r="J12649" i="9"/>
  <c r="K12649" i="9"/>
  <c r="J12650" i="9"/>
  <c r="I12650" i="9" s="1"/>
  <c r="K12650" i="9"/>
  <c r="J12651" i="9"/>
  <c r="I12651" i="9" s="1"/>
  <c r="K12651" i="9"/>
  <c r="J12652" i="9"/>
  <c r="I12652" i="9" s="1"/>
  <c r="K12652" i="9"/>
  <c r="J12653" i="9"/>
  <c r="I12653" i="9" s="1"/>
  <c r="K12653" i="9"/>
  <c r="J12654" i="9"/>
  <c r="I12654" i="9" s="1"/>
  <c r="K12654" i="9"/>
  <c r="J12655" i="9"/>
  <c r="I12655" i="9" s="1"/>
  <c r="K12655" i="9"/>
  <c r="J12656" i="9"/>
  <c r="I12656" i="9" s="1"/>
  <c r="K12656" i="9"/>
  <c r="I12657" i="9"/>
  <c r="J12657" i="9"/>
  <c r="K12657" i="9"/>
  <c r="J12658" i="9"/>
  <c r="I12658" i="9" s="1"/>
  <c r="K12658" i="9"/>
  <c r="J12659" i="9"/>
  <c r="I12659" i="9" s="1"/>
  <c r="K12659" i="9"/>
  <c r="J12660" i="9"/>
  <c r="I12660" i="9" s="1"/>
  <c r="K12660" i="9"/>
  <c r="J12661" i="9"/>
  <c r="I12661" i="9" s="1"/>
  <c r="K12661" i="9"/>
  <c r="J12662" i="9"/>
  <c r="I12662" i="9" s="1"/>
  <c r="K12662" i="9"/>
  <c r="I12663" i="9"/>
  <c r="J12663" i="9"/>
  <c r="K12663" i="9"/>
  <c r="J12664" i="9"/>
  <c r="I12664" i="9" s="1"/>
  <c r="K12664" i="9"/>
  <c r="I12665" i="9"/>
  <c r="J12665" i="9"/>
  <c r="K12665" i="9"/>
  <c r="J12666" i="9"/>
  <c r="I12666" i="9" s="1"/>
  <c r="K12666" i="9"/>
  <c r="J12667" i="9"/>
  <c r="I12667" i="9" s="1"/>
  <c r="K12667" i="9"/>
  <c r="J12668" i="9"/>
  <c r="I12668" i="9" s="1"/>
  <c r="K12668" i="9"/>
  <c r="J12669" i="9"/>
  <c r="I12669" i="9" s="1"/>
  <c r="K12669" i="9"/>
  <c r="J12670" i="9"/>
  <c r="I12670" i="9" s="1"/>
  <c r="K12670" i="9"/>
  <c r="J12671" i="9"/>
  <c r="I12671" i="9" s="1"/>
  <c r="K12671" i="9"/>
  <c r="J12672" i="9"/>
  <c r="I12672" i="9" s="1"/>
  <c r="K12672" i="9"/>
  <c r="I12673" i="9"/>
  <c r="J12673" i="9"/>
  <c r="K12673" i="9"/>
  <c r="J12674" i="9"/>
  <c r="I12674" i="9" s="1"/>
  <c r="K12674" i="9"/>
  <c r="J12675" i="9"/>
  <c r="I12675" i="9" s="1"/>
  <c r="K12675" i="9"/>
  <c r="J12676" i="9"/>
  <c r="I12676" i="9" s="1"/>
  <c r="K12676" i="9"/>
  <c r="J12677" i="9"/>
  <c r="I12677" i="9" s="1"/>
  <c r="K12677" i="9"/>
  <c r="J12678" i="9"/>
  <c r="I12678" i="9" s="1"/>
  <c r="K12678" i="9"/>
  <c r="I12679" i="9"/>
  <c r="J12679" i="9"/>
  <c r="K12679" i="9"/>
  <c r="J12680" i="9"/>
  <c r="I12680" i="9" s="1"/>
  <c r="K12680" i="9"/>
  <c r="I12681" i="9"/>
  <c r="J12681" i="9"/>
  <c r="K12681" i="9"/>
  <c r="J12682" i="9"/>
  <c r="I12682" i="9" s="1"/>
  <c r="K12682" i="9"/>
  <c r="J12683" i="9"/>
  <c r="I12683" i="9" s="1"/>
  <c r="K12683" i="9"/>
  <c r="J12684" i="9"/>
  <c r="I12684" i="9" s="1"/>
  <c r="K12684" i="9"/>
  <c r="J12685" i="9"/>
  <c r="I12685" i="9" s="1"/>
  <c r="K12685" i="9"/>
  <c r="J12686" i="9"/>
  <c r="I12686" i="9" s="1"/>
  <c r="K12686" i="9"/>
  <c r="J12687" i="9"/>
  <c r="I12687" i="9" s="1"/>
  <c r="K12687" i="9"/>
  <c r="J12688" i="9"/>
  <c r="I12688" i="9" s="1"/>
  <c r="K12688" i="9"/>
  <c r="I12689" i="9"/>
  <c r="J12689" i="9"/>
  <c r="K12689" i="9"/>
  <c r="J12690" i="9"/>
  <c r="I12690" i="9" s="1"/>
  <c r="K12690" i="9"/>
  <c r="J12691" i="9"/>
  <c r="I12691" i="9" s="1"/>
  <c r="K12691" i="9"/>
  <c r="J12692" i="9"/>
  <c r="I12692" i="9" s="1"/>
  <c r="K12692" i="9"/>
  <c r="J12693" i="9"/>
  <c r="I12693" i="9" s="1"/>
  <c r="K12693" i="9"/>
  <c r="J12694" i="9"/>
  <c r="I12694" i="9" s="1"/>
  <c r="K12694" i="9"/>
  <c r="I12695" i="9"/>
  <c r="J12695" i="9"/>
  <c r="K12695" i="9"/>
  <c r="J12696" i="9"/>
  <c r="I12696" i="9" s="1"/>
  <c r="K12696" i="9"/>
  <c r="I12697" i="9"/>
  <c r="J12697" i="9"/>
  <c r="K12697" i="9"/>
  <c r="J12698" i="9"/>
  <c r="I12698" i="9" s="1"/>
  <c r="K12698" i="9"/>
  <c r="J12699" i="9"/>
  <c r="I12699" i="9" s="1"/>
  <c r="K12699" i="9"/>
  <c r="J12700" i="9"/>
  <c r="I12700" i="9" s="1"/>
  <c r="K12700" i="9"/>
  <c r="J12701" i="9"/>
  <c r="I12701" i="9" s="1"/>
  <c r="K12701" i="9"/>
  <c r="J12702" i="9"/>
  <c r="I12702" i="9" s="1"/>
  <c r="K12702" i="9"/>
  <c r="J12703" i="9"/>
  <c r="I12703" i="9" s="1"/>
  <c r="K12703" i="9"/>
  <c r="J12704" i="9"/>
  <c r="I12704" i="9" s="1"/>
  <c r="K12704" i="9"/>
  <c r="I12705" i="9"/>
  <c r="J12705" i="9"/>
  <c r="K12705" i="9"/>
  <c r="J12706" i="9"/>
  <c r="I12706" i="9" s="1"/>
  <c r="K12706" i="9"/>
  <c r="J12707" i="9"/>
  <c r="I12707" i="9" s="1"/>
  <c r="K12707" i="9"/>
  <c r="J12708" i="9"/>
  <c r="I12708" i="9" s="1"/>
  <c r="K12708" i="9"/>
  <c r="J12709" i="9"/>
  <c r="I12709" i="9" s="1"/>
  <c r="K12709" i="9"/>
  <c r="J12710" i="9"/>
  <c r="I12710" i="9" s="1"/>
  <c r="K12710" i="9"/>
  <c r="I12711" i="9"/>
  <c r="J12711" i="9"/>
  <c r="K12711" i="9"/>
  <c r="J12712" i="9"/>
  <c r="I12712" i="9" s="1"/>
  <c r="K12712" i="9"/>
  <c r="I12713" i="9"/>
  <c r="J12713" i="9"/>
  <c r="K12713" i="9"/>
  <c r="J12714" i="9"/>
  <c r="I12714" i="9" s="1"/>
  <c r="K12714" i="9"/>
  <c r="J12715" i="9"/>
  <c r="I12715" i="9" s="1"/>
  <c r="K12715" i="9"/>
  <c r="J12716" i="9"/>
  <c r="I12716" i="9" s="1"/>
  <c r="K12716" i="9"/>
  <c r="J12717" i="9"/>
  <c r="I12717" i="9" s="1"/>
  <c r="K12717" i="9"/>
  <c r="J12718" i="9"/>
  <c r="I12718" i="9" s="1"/>
  <c r="K12718" i="9"/>
  <c r="J12719" i="9"/>
  <c r="I12719" i="9" s="1"/>
  <c r="K12719" i="9"/>
  <c r="J12720" i="9"/>
  <c r="I12720" i="9" s="1"/>
  <c r="K12720" i="9"/>
  <c r="I12721" i="9"/>
  <c r="J12721" i="9"/>
  <c r="K12721" i="9"/>
  <c r="J12722" i="9"/>
  <c r="I12722" i="9" s="1"/>
  <c r="K12722" i="9"/>
  <c r="J12723" i="9"/>
  <c r="I12723" i="9" s="1"/>
  <c r="K12723" i="9"/>
  <c r="J12724" i="9"/>
  <c r="I12724" i="9" s="1"/>
  <c r="K12724" i="9"/>
  <c r="J12725" i="9"/>
  <c r="I12725" i="9" s="1"/>
  <c r="K12725" i="9"/>
  <c r="J12726" i="9"/>
  <c r="I12726" i="9" s="1"/>
  <c r="K12726" i="9"/>
  <c r="I12727" i="9"/>
  <c r="J12727" i="9"/>
  <c r="K12727" i="9"/>
  <c r="J12728" i="9"/>
  <c r="I12728" i="9" s="1"/>
  <c r="K12728" i="9"/>
  <c r="I12729" i="9"/>
  <c r="J12729" i="9"/>
  <c r="K12729" i="9"/>
  <c r="J12730" i="9"/>
  <c r="I12730" i="9" s="1"/>
  <c r="K12730" i="9"/>
  <c r="J12731" i="9"/>
  <c r="I12731" i="9" s="1"/>
  <c r="K12731" i="9"/>
  <c r="J12732" i="9"/>
  <c r="I12732" i="9" s="1"/>
  <c r="K12732" i="9"/>
  <c r="J12733" i="9"/>
  <c r="I12733" i="9" s="1"/>
  <c r="K12733" i="9"/>
  <c r="J12734" i="9"/>
  <c r="I12734" i="9" s="1"/>
  <c r="K12734" i="9"/>
  <c r="J12735" i="9"/>
  <c r="I12735" i="9" s="1"/>
  <c r="K12735" i="9"/>
  <c r="J12736" i="9"/>
  <c r="I12736" i="9" s="1"/>
  <c r="K12736" i="9"/>
  <c r="I12737" i="9"/>
  <c r="J12737" i="9"/>
  <c r="K12737" i="9"/>
  <c r="J12738" i="9"/>
  <c r="I12738" i="9" s="1"/>
  <c r="K12738" i="9"/>
  <c r="J12739" i="9"/>
  <c r="I12739" i="9" s="1"/>
  <c r="K12739" i="9"/>
  <c r="J12740" i="9"/>
  <c r="I12740" i="9" s="1"/>
  <c r="K12740" i="9"/>
  <c r="J12741" i="9"/>
  <c r="I12741" i="9" s="1"/>
  <c r="K12741" i="9"/>
  <c r="J12742" i="9"/>
  <c r="I12742" i="9" s="1"/>
  <c r="K12742" i="9"/>
  <c r="I12743" i="9"/>
  <c r="J12743" i="9"/>
  <c r="K12743" i="9"/>
  <c r="J12744" i="9"/>
  <c r="I12744" i="9" s="1"/>
  <c r="K12744" i="9"/>
  <c r="I12745" i="9"/>
  <c r="J12745" i="9"/>
  <c r="K12745" i="9"/>
  <c r="J12746" i="9"/>
  <c r="I12746" i="9" s="1"/>
  <c r="K12746" i="9"/>
  <c r="J12747" i="9"/>
  <c r="I12747" i="9" s="1"/>
  <c r="K12747" i="9"/>
  <c r="J12748" i="9"/>
  <c r="I12748" i="9" s="1"/>
  <c r="K12748" i="9"/>
  <c r="J12749" i="9"/>
  <c r="I12749" i="9" s="1"/>
  <c r="K12749" i="9"/>
  <c r="J12750" i="9"/>
  <c r="I12750" i="9" s="1"/>
  <c r="K12750" i="9"/>
  <c r="J12751" i="9"/>
  <c r="I12751" i="9" s="1"/>
  <c r="K12751" i="9"/>
  <c r="J12752" i="9"/>
  <c r="I12752" i="9" s="1"/>
  <c r="K12752" i="9"/>
  <c r="I12753" i="9"/>
  <c r="J12753" i="9"/>
  <c r="K12753" i="9"/>
  <c r="J12754" i="9"/>
  <c r="I12754" i="9" s="1"/>
  <c r="K12754" i="9"/>
  <c r="J12755" i="9"/>
  <c r="I12755" i="9" s="1"/>
  <c r="K12755" i="9"/>
  <c r="J12756" i="9"/>
  <c r="I12756" i="9" s="1"/>
  <c r="K12756" i="9"/>
  <c r="J12757" i="9"/>
  <c r="I12757" i="9" s="1"/>
  <c r="K12757" i="9"/>
  <c r="J12758" i="9"/>
  <c r="I12758" i="9" s="1"/>
  <c r="K12758" i="9"/>
  <c r="I12759" i="9"/>
  <c r="J12759" i="9"/>
  <c r="K12759" i="9"/>
  <c r="J12760" i="9"/>
  <c r="I12760" i="9" s="1"/>
  <c r="K12760" i="9"/>
  <c r="I12761" i="9"/>
  <c r="J12761" i="9"/>
  <c r="K12761" i="9"/>
  <c r="J12762" i="9"/>
  <c r="I12762" i="9" s="1"/>
  <c r="K12762" i="9"/>
  <c r="J12763" i="9"/>
  <c r="I12763" i="9" s="1"/>
  <c r="K12763" i="9"/>
  <c r="J12764" i="9"/>
  <c r="I12764" i="9" s="1"/>
  <c r="K12764" i="9"/>
  <c r="J12765" i="9"/>
  <c r="I12765" i="9" s="1"/>
  <c r="K12765" i="9"/>
  <c r="J12766" i="9"/>
  <c r="I12766" i="9" s="1"/>
  <c r="K12766" i="9"/>
  <c r="J12767" i="9"/>
  <c r="I12767" i="9" s="1"/>
  <c r="K12767" i="9"/>
  <c r="J12768" i="9"/>
  <c r="I12768" i="9" s="1"/>
  <c r="K12768" i="9"/>
  <c r="I12769" i="9"/>
  <c r="J12769" i="9"/>
  <c r="K12769" i="9"/>
  <c r="J12770" i="9"/>
  <c r="I12770" i="9" s="1"/>
  <c r="K12770" i="9"/>
  <c r="J12771" i="9"/>
  <c r="I12771" i="9" s="1"/>
  <c r="K12771" i="9"/>
  <c r="J12772" i="9"/>
  <c r="I12772" i="9" s="1"/>
  <c r="K12772" i="9"/>
  <c r="J12773" i="9"/>
  <c r="I12773" i="9" s="1"/>
  <c r="K12773" i="9"/>
  <c r="J12774" i="9"/>
  <c r="I12774" i="9" s="1"/>
  <c r="K12774" i="9"/>
  <c r="I12775" i="9"/>
  <c r="J12775" i="9"/>
  <c r="K12775" i="9"/>
  <c r="J12776" i="9"/>
  <c r="I12776" i="9" s="1"/>
  <c r="K12776" i="9"/>
  <c r="I12777" i="9"/>
  <c r="J12777" i="9"/>
  <c r="K12777" i="9"/>
  <c r="J12778" i="9"/>
  <c r="I12778" i="9" s="1"/>
  <c r="K12778" i="9"/>
  <c r="J12779" i="9"/>
  <c r="I12779" i="9" s="1"/>
  <c r="K12779" i="9"/>
  <c r="J12780" i="9"/>
  <c r="I12780" i="9" s="1"/>
  <c r="K12780" i="9"/>
  <c r="J12781" i="9"/>
  <c r="I12781" i="9" s="1"/>
  <c r="K12781" i="9"/>
  <c r="J12782" i="9"/>
  <c r="I12782" i="9" s="1"/>
  <c r="K12782" i="9"/>
  <c r="I12783" i="9"/>
  <c r="J12783" i="9"/>
  <c r="K12783" i="9"/>
  <c r="J12784" i="9"/>
  <c r="I12784" i="9" s="1"/>
  <c r="K12784" i="9"/>
  <c r="I12785" i="9"/>
  <c r="J12785" i="9"/>
  <c r="K12785" i="9"/>
  <c r="J12786" i="9"/>
  <c r="I12786" i="9" s="1"/>
  <c r="K12786" i="9"/>
  <c r="J12787" i="9"/>
  <c r="I12787" i="9" s="1"/>
  <c r="K12787" i="9"/>
  <c r="J12788" i="9"/>
  <c r="I12788" i="9" s="1"/>
  <c r="K12788" i="9"/>
  <c r="J12789" i="9"/>
  <c r="I12789" i="9" s="1"/>
  <c r="K12789" i="9"/>
  <c r="J12790" i="9"/>
  <c r="I12790" i="9" s="1"/>
  <c r="K12790" i="9"/>
  <c r="J12791" i="9"/>
  <c r="I12791" i="9" s="1"/>
  <c r="K12791" i="9"/>
  <c r="J12792" i="9"/>
  <c r="I12792" i="9" s="1"/>
  <c r="K12792" i="9"/>
  <c r="J12793" i="9"/>
  <c r="I12793" i="9" s="1"/>
  <c r="K12793" i="9"/>
  <c r="J12794" i="9"/>
  <c r="I12794" i="9" s="1"/>
  <c r="K12794" i="9"/>
  <c r="J12795" i="9"/>
  <c r="I12795" i="9" s="1"/>
  <c r="K12795" i="9"/>
  <c r="J12796" i="9"/>
  <c r="I12796" i="9" s="1"/>
  <c r="K12796" i="9"/>
  <c r="I12797" i="9"/>
  <c r="J12797" i="9"/>
  <c r="K12797" i="9"/>
  <c r="J12798" i="9"/>
  <c r="I12798" i="9" s="1"/>
  <c r="K12798" i="9"/>
  <c r="J12799" i="9"/>
  <c r="I12799" i="9" s="1"/>
  <c r="K12799" i="9"/>
  <c r="J12800" i="9"/>
  <c r="I12800" i="9" s="1"/>
  <c r="K12800" i="9"/>
  <c r="I12801" i="9"/>
  <c r="J12801" i="9"/>
  <c r="K12801" i="9"/>
  <c r="J12802" i="9"/>
  <c r="I12802" i="9" s="1"/>
  <c r="K12802" i="9"/>
  <c r="J12803" i="9"/>
  <c r="I12803" i="9" s="1"/>
  <c r="K12803" i="9"/>
  <c r="I12804" i="9"/>
  <c r="J12804" i="9"/>
  <c r="K12804" i="9"/>
  <c r="J12805" i="9"/>
  <c r="I12805" i="9" s="1"/>
  <c r="K12805" i="9"/>
  <c r="J12806" i="9"/>
  <c r="I12806" i="9" s="1"/>
  <c r="K12806" i="9"/>
  <c r="I12807" i="9"/>
  <c r="J12807" i="9"/>
  <c r="K12807" i="9"/>
  <c r="J12808" i="9"/>
  <c r="I12808" i="9" s="1"/>
  <c r="K12808" i="9"/>
  <c r="J12809" i="9"/>
  <c r="I12809" i="9" s="1"/>
  <c r="K12809" i="9"/>
  <c r="J12810" i="9"/>
  <c r="I12810" i="9" s="1"/>
  <c r="K12810" i="9"/>
  <c r="J12811" i="9"/>
  <c r="I12811" i="9" s="1"/>
  <c r="K12811" i="9"/>
  <c r="J12812" i="9"/>
  <c r="I12812" i="9" s="1"/>
  <c r="K12812" i="9"/>
  <c r="I12813" i="9"/>
  <c r="J12813" i="9"/>
  <c r="K12813" i="9"/>
  <c r="J12814" i="9"/>
  <c r="I12814" i="9" s="1"/>
  <c r="K12814" i="9"/>
  <c r="J12815" i="9"/>
  <c r="I12815" i="9" s="1"/>
  <c r="K12815" i="9"/>
  <c r="J12816" i="9"/>
  <c r="I12816" i="9" s="1"/>
  <c r="K12816" i="9"/>
  <c r="J12817" i="9"/>
  <c r="I12817" i="9" s="1"/>
  <c r="K12817" i="9"/>
  <c r="J12818" i="9"/>
  <c r="I12818" i="9" s="1"/>
  <c r="K12818" i="9"/>
  <c r="J12819" i="9"/>
  <c r="I12819" i="9" s="1"/>
  <c r="K12819" i="9"/>
  <c r="J12820" i="9"/>
  <c r="I12820" i="9" s="1"/>
  <c r="K12820" i="9"/>
  <c r="I12821" i="9"/>
  <c r="J12821" i="9"/>
  <c r="K12821" i="9"/>
  <c r="J12822" i="9"/>
  <c r="I12822" i="9" s="1"/>
  <c r="K12822" i="9"/>
  <c r="J12823" i="9"/>
  <c r="I12823" i="9" s="1"/>
  <c r="K12823" i="9"/>
  <c r="J12824" i="9"/>
  <c r="I12824" i="9" s="1"/>
  <c r="K12824" i="9"/>
  <c r="I12825" i="9"/>
  <c r="J12825" i="9"/>
  <c r="K12825" i="9"/>
  <c r="J12826" i="9"/>
  <c r="I12826" i="9" s="1"/>
  <c r="K12826" i="9"/>
  <c r="J12827" i="9"/>
  <c r="I12827" i="9" s="1"/>
  <c r="K12827" i="9"/>
  <c r="J12828" i="9"/>
  <c r="I12828" i="9" s="1"/>
  <c r="K12828" i="9"/>
  <c r="J12829" i="9"/>
  <c r="I12829" i="9" s="1"/>
  <c r="K12829" i="9"/>
  <c r="J12830" i="9"/>
  <c r="I12830" i="9" s="1"/>
  <c r="K12830" i="9"/>
  <c r="I12831" i="9"/>
  <c r="J12831" i="9"/>
  <c r="K12831" i="9"/>
  <c r="J12832" i="9"/>
  <c r="I12832" i="9" s="1"/>
  <c r="K12832" i="9"/>
  <c r="I12833" i="9"/>
  <c r="J12833" i="9"/>
  <c r="K12833" i="9"/>
  <c r="J12834" i="9"/>
  <c r="I12834" i="9" s="1"/>
  <c r="K12834" i="9"/>
  <c r="I12835" i="9"/>
  <c r="J12835" i="9"/>
  <c r="K12835" i="9"/>
  <c r="I12836" i="9"/>
  <c r="J12836" i="9"/>
  <c r="K12836" i="9"/>
  <c r="I12837" i="9"/>
  <c r="J12837" i="9"/>
  <c r="K12837" i="9"/>
  <c r="J12838" i="9"/>
  <c r="I12838" i="9" s="1"/>
  <c r="K12838" i="9"/>
  <c r="I12839" i="9"/>
  <c r="J12839" i="9"/>
  <c r="K12839" i="9"/>
  <c r="J12840" i="9"/>
  <c r="I12840" i="9" s="1"/>
  <c r="K12840" i="9"/>
  <c r="J12841" i="9"/>
  <c r="I12841" i="9" s="1"/>
  <c r="K12841" i="9"/>
  <c r="J12842" i="9"/>
  <c r="I12842" i="9" s="1"/>
  <c r="K12842" i="9"/>
  <c r="J12843" i="9"/>
  <c r="I12843" i="9" s="1"/>
  <c r="K12843" i="9"/>
  <c r="J12844" i="9"/>
  <c r="I12844" i="9" s="1"/>
  <c r="K12844" i="9"/>
  <c r="I12845" i="9"/>
  <c r="J12845" i="9"/>
  <c r="K12845" i="9"/>
  <c r="J12846" i="9"/>
  <c r="I12846" i="9" s="1"/>
  <c r="K12846" i="9"/>
  <c r="J12847" i="9"/>
  <c r="I12847" i="9" s="1"/>
  <c r="K12847" i="9"/>
  <c r="J12848" i="9"/>
  <c r="I12848" i="9" s="1"/>
  <c r="K12848" i="9"/>
  <c r="J12849" i="9"/>
  <c r="I12849" i="9" s="1"/>
  <c r="K12849" i="9"/>
  <c r="J12850" i="9"/>
  <c r="I12850" i="9" s="1"/>
  <c r="K12850" i="9"/>
  <c r="I12851" i="9"/>
  <c r="J12851" i="9"/>
  <c r="K12851" i="9"/>
  <c r="J12852" i="9"/>
  <c r="I12852" i="9" s="1"/>
  <c r="K12852" i="9"/>
  <c r="J12853" i="9"/>
  <c r="I12853" i="9" s="1"/>
  <c r="K12853" i="9"/>
  <c r="J12854" i="9"/>
  <c r="I12854" i="9" s="1"/>
  <c r="K12854" i="9"/>
  <c r="J12855" i="9"/>
  <c r="I12855" i="9" s="1"/>
  <c r="K12855" i="9"/>
  <c r="J12856" i="9"/>
  <c r="I12856" i="9" s="1"/>
  <c r="K12856" i="9"/>
  <c r="I12857" i="9"/>
  <c r="J12857" i="9"/>
  <c r="K12857" i="9"/>
  <c r="J12858" i="9"/>
  <c r="I12858" i="9" s="1"/>
  <c r="K12858" i="9"/>
  <c r="I12859" i="9"/>
  <c r="J12859" i="9"/>
  <c r="K12859" i="9"/>
  <c r="I12860" i="9"/>
  <c r="J12860" i="9"/>
  <c r="K12860" i="9"/>
  <c r="J12861" i="9"/>
  <c r="I12861" i="9" s="1"/>
  <c r="K12861" i="9"/>
  <c r="J12862" i="9"/>
  <c r="I12862" i="9" s="1"/>
  <c r="K12862" i="9"/>
  <c r="I12863" i="9"/>
  <c r="J12863" i="9"/>
  <c r="K12863" i="9"/>
  <c r="J12864" i="9"/>
  <c r="I12864" i="9" s="1"/>
  <c r="K12864" i="9"/>
  <c r="I12865" i="9"/>
  <c r="J12865" i="9"/>
  <c r="K12865" i="9"/>
  <c r="J12866" i="9"/>
  <c r="I12866" i="9" s="1"/>
  <c r="K12866" i="9"/>
  <c r="J12867" i="9"/>
  <c r="I12867" i="9" s="1"/>
  <c r="K12867" i="9"/>
  <c r="I12868" i="9"/>
  <c r="J12868" i="9"/>
  <c r="K12868" i="9"/>
  <c r="I12869" i="9"/>
  <c r="J12869" i="9"/>
  <c r="K12869" i="9"/>
  <c r="J12870" i="9"/>
  <c r="I12870" i="9" s="1"/>
  <c r="K12870" i="9"/>
  <c r="I12871" i="9"/>
  <c r="J12871" i="9"/>
  <c r="K12871" i="9"/>
  <c r="J12872" i="9"/>
  <c r="I12872" i="9" s="1"/>
  <c r="K12872" i="9"/>
  <c r="J12873" i="9"/>
  <c r="I12873" i="9" s="1"/>
  <c r="K12873" i="9"/>
  <c r="J12874" i="9"/>
  <c r="I12874" i="9" s="1"/>
  <c r="K12874" i="9"/>
  <c r="J12875" i="9"/>
  <c r="I12875" i="9" s="1"/>
  <c r="K12875" i="9"/>
  <c r="J12876" i="9"/>
  <c r="I12876" i="9" s="1"/>
  <c r="K12876" i="9"/>
  <c r="J12877" i="9"/>
  <c r="I12877" i="9" s="1"/>
  <c r="K12877" i="9"/>
  <c r="J12878" i="9"/>
  <c r="I12878" i="9" s="1"/>
  <c r="K12878" i="9"/>
  <c r="J12879" i="9"/>
  <c r="I12879" i="9" s="1"/>
  <c r="K12879" i="9"/>
  <c r="J12880" i="9"/>
  <c r="I12880" i="9" s="1"/>
  <c r="K12880" i="9"/>
  <c r="J12881" i="9"/>
  <c r="I12881" i="9" s="1"/>
  <c r="K12881" i="9"/>
  <c r="J12882" i="9"/>
  <c r="I12882" i="9" s="1"/>
  <c r="K12882" i="9"/>
  <c r="I12883" i="9"/>
  <c r="J12883" i="9"/>
  <c r="K12883" i="9"/>
  <c r="J12884" i="9"/>
  <c r="I12884" i="9" s="1"/>
  <c r="K12884" i="9"/>
  <c r="J12885" i="9"/>
  <c r="I12885" i="9" s="1"/>
  <c r="K12885" i="9"/>
  <c r="J12886" i="9"/>
  <c r="I12886" i="9" s="1"/>
  <c r="K12886" i="9"/>
  <c r="J12887" i="9"/>
  <c r="I12887" i="9" s="1"/>
  <c r="K12887" i="9"/>
  <c r="J12888" i="9"/>
  <c r="I12888" i="9" s="1"/>
  <c r="K12888" i="9"/>
  <c r="I12889" i="9"/>
  <c r="J12889" i="9"/>
  <c r="K12889" i="9"/>
  <c r="J12890" i="9"/>
  <c r="I12890" i="9" s="1"/>
  <c r="K12890" i="9"/>
  <c r="I12891" i="9"/>
  <c r="J12891" i="9"/>
  <c r="K12891" i="9"/>
  <c r="I12892" i="9"/>
  <c r="J12892" i="9"/>
  <c r="K12892" i="9"/>
  <c r="J12893" i="9"/>
  <c r="I12893" i="9" s="1"/>
  <c r="K12893" i="9"/>
  <c r="J12894" i="9"/>
  <c r="I12894" i="9" s="1"/>
  <c r="K12894" i="9"/>
  <c r="I12895" i="9"/>
  <c r="J12895" i="9"/>
  <c r="K12895" i="9"/>
  <c r="J12896" i="9"/>
  <c r="I12896" i="9" s="1"/>
  <c r="K12896" i="9"/>
  <c r="I12897" i="9"/>
  <c r="J12897" i="9"/>
  <c r="K12897" i="9"/>
  <c r="J12898" i="9"/>
  <c r="I12898" i="9" s="1"/>
  <c r="K12898" i="9"/>
  <c r="I12899" i="9"/>
  <c r="J12899" i="9"/>
  <c r="K12899" i="9"/>
  <c r="I12900" i="9"/>
  <c r="J12900" i="9"/>
  <c r="K12900" i="9"/>
  <c r="I12901" i="9"/>
  <c r="J12901" i="9"/>
  <c r="K12901" i="9"/>
  <c r="J12902" i="9"/>
  <c r="I12902" i="9" s="1"/>
  <c r="K12902" i="9"/>
  <c r="I12903" i="9"/>
  <c r="J12903" i="9"/>
  <c r="K12903" i="9"/>
  <c r="J12904" i="9"/>
  <c r="I12904" i="9" s="1"/>
  <c r="K12904" i="9"/>
  <c r="J12905" i="9"/>
  <c r="I12905" i="9" s="1"/>
  <c r="K12905" i="9"/>
  <c r="J12906" i="9"/>
  <c r="I12906" i="9" s="1"/>
  <c r="K12906" i="9"/>
  <c r="J12907" i="9"/>
  <c r="I12907" i="9" s="1"/>
  <c r="K12907" i="9"/>
  <c r="J12908" i="9"/>
  <c r="I12908" i="9" s="1"/>
  <c r="K12908" i="9"/>
  <c r="I12909" i="9"/>
  <c r="J12909" i="9"/>
  <c r="K12909" i="9"/>
  <c r="J12910" i="9"/>
  <c r="I12910" i="9" s="1"/>
  <c r="K12910" i="9"/>
  <c r="J12911" i="9"/>
  <c r="I12911" i="9" s="1"/>
  <c r="K12911" i="9"/>
  <c r="J12912" i="9"/>
  <c r="I12912" i="9" s="1"/>
  <c r="K12912" i="9"/>
  <c r="J12913" i="9"/>
  <c r="I12913" i="9" s="1"/>
  <c r="K12913" i="9"/>
  <c r="J12914" i="9"/>
  <c r="I12914" i="9" s="1"/>
  <c r="K12914" i="9"/>
  <c r="I12915" i="9"/>
  <c r="J12915" i="9"/>
  <c r="K12915" i="9"/>
  <c r="J12916" i="9"/>
  <c r="I12916" i="9" s="1"/>
  <c r="K12916" i="9"/>
  <c r="J12917" i="9"/>
  <c r="I12917" i="9" s="1"/>
  <c r="K12917" i="9"/>
  <c r="J12918" i="9"/>
  <c r="I12918" i="9" s="1"/>
  <c r="K12918" i="9"/>
  <c r="J12919" i="9"/>
  <c r="I12919" i="9" s="1"/>
  <c r="K12919" i="9"/>
  <c r="J12920" i="9"/>
  <c r="I12920" i="9" s="1"/>
  <c r="K12920" i="9"/>
  <c r="I12921" i="9"/>
  <c r="J12921" i="9"/>
  <c r="K12921" i="9"/>
  <c r="J12922" i="9"/>
  <c r="I12922" i="9" s="1"/>
  <c r="K12922" i="9"/>
  <c r="I12923" i="9"/>
  <c r="J12923" i="9"/>
  <c r="K12923" i="9"/>
  <c r="I12924" i="9"/>
  <c r="J12924" i="9"/>
  <c r="K12924" i="9"/>
  <c r="J12925" i="9"/>
  <c r="I12925" i="9" s="1"/>
  <c r="K12925" i="9"/>
  <c r="J12926" i="9"/>
  <c r="I12926" i="9" s="1"/>
  <c r="K12926" i="9"/>
  <c r="I12927" i="9"/>
  <c r="J12927" i="9"/>
  <c r="K12927" i="9"/>
  <c r="J12928" i="9"/>
  <c r="I12928" i="9" s="1"/>
  <c r="K12928" i="9"/>
  <c r="I12929" i="9"/>
  <c r="J12929" i="9"/>
  <c r="K12929" i="9"/>
  <c r="J12930" i="9"/>
  <c r="I12930" i="9" s="1"/>
  <c r="K12930" i="9"/>
  <c r="J12931" i="9"/>
  <c r="I12931" i="9" s="1"/>
  <c r="K12931" i="9"/>
  <c r="I12932" i="9"/>
  <c r="J12932" i="9"/>
  <c r="K12932" i="9"/>
  <c r="I12933" i="9"/>
  <c r="J12933" i="9"/>
  <c r="K12933" i="9"/>
  <c r="J12934" i="9"/>
  <c r="I12934" i="9" s="1"/>
  <c r="K12934" i="9"/>
  <c r="J12935" i="9"/>
  <c r="I12935" i="9" s="1"/>
  <c r="K12935" i="9"/>
  <c r="J12936" i="9"/>
  <c r="I12936" i="9" s="1"/>
  <c r="K12936" i="9"/>
  <c r="J12937" i="9"/>
  <c r="I12937" i="9" s="1"/>
  <c r="K12937" i="9"/>
  <c r="J12938" i="9"/>
  <c r="I12938" i="9" s="1"/>
  <c r="K12938" i="9"/>
  <c r="J12939" i="9"/>
  <c r="I12939" i="9" s="1"/>
  <c r="K12939" i="9"/>
  <c r="J12940" i="9"/>
  <c r="I12940" i="9" s="1"/>
  <c r="K12940" i="9"/>
  <c r="J12941" i="9"/>
  <c r="I12941" i="9" s="1"/>
  <c r="K12941" i="9"/>
  <c r="J12942" i="9"/>
  <c r="I12942" i="9" s="1"/>
  <c r="K12942" i="9"/>
  <c r="J12943" i="9"/>
  <c r="I12943" i="9" s="1"/>
  <c r="K12943" i="9"/>
  <c r="J12944" i="9"/>
  <c r="I12944" i="9" s="1"/>
  <c r="K12944" i="9"/>
  <c r="J12945" i="9"/>
  <c r="I12945" i="9" s="1"/>
  <c r="K12945" i="9"/>
  <c r="J12946" i="9"/>
  <c r="I12946" i="9" s="1"/>
  <c r="K12946" i="9"/>
  <c r="I12947" i="9"/>
  <c r="J12947" i="9"/>
  <c r="K12947" i="9"/>
  <c r="J12948" i="9"/>
  <c r="I12948" i="9" s="1"/>
  <c r="K12948" i="9"/>
  <c r="J12949" i="9"/>
  <c r="I12949" i="9" s="1"/>
  <c r="K12949" i="9"/>
  <c r="J12950" i="9"/>
  <c r="I12950" i="9" s="1"/>
  <c r="K12950" i="9"/>
  <c r="J12951" i="9"/>
  <c r="I12951" i="9" s="1"/>
  <c r="K12951" i="9"/>
  <c r="J12952" i="9"/>
  <c r="I12952" i="9" s="1"/>
  <c r="K12952" i="9"/>
  <c r="I12953" i="9"/>
  <c r="J12953" i="9"/>
  <c r="K12953" i="9"/>
  <c r="J12954" i="9"/>
  <c r="I12954" i="9" s="1"/>
  <c r="K12954" i="9"/>
  <c r="I12955" i="9"/>
  <c r="J12955" i="9"/>
  <c r="K12955" i="9"/>
  <c r="I12956" i="9"/>
  <c r="J12956" i="9"/>
  <c r="K12956" i="9"/>
  <c r="J12957" i="9"/>
  <c r="I12957" i="9" s="1"/>
  <c r="K12957" i="9"/>
  <c r="J12958" i="9"/>
  <c r="I12958" i="9" s="1"/>
  <c r="K12958" i="9"/>
  <c r="I12959" i="9"/>
  <c r="J12959" i="9"/>
  <c r="K12959" i="9"/>
  <c r="J12960" i="9"/>
  <c r="I12960" i="9" s="1"/>
  <c r="K12960" i="9"/>
  <c r="I12961" i="9"/>
  <c r="J12961" i="9"/>
  <c r="K12961" i="9"/>
  <c r="J12962" i="9"/>
  <c r="I12962" i="9" s="1"/>
  <c r="K12962" i="9"/>
  <c r="I12963" i="9"/>
  <c r="J12963" i="9"/>
  <c r="K12963" i="9"/>
  <c r="I12964" i="9"/>
  <c r="J12964" i="9"/>
  <c r="K12964" i="9"/>
  <c r="I12965" i="9"/>
  <c r="J12965" i="9"/>
  <c r="K12965" i="9"/>
  <c r="J12966" i="9"/>
  <c r="I12966" i="9" s="1"/>
  <c r="K12966" i="9"/>
  <c r="I12967" i="9"/>
  <c r="J12967" i="9"/>
  <c r="K12967" i="9"/>
  <c r="J12968" i="9"/>
  <c r="I12968" i="9" s="1"/>
  <c r="K12968" i="9"/>
  <c r="I12969" i="9"/>
  <c r="J12969" i="9"/>
  <c r="K12969" i="9"/>
  <c r="J12970" i="9"/>
  <c r="I12970" i="9" s="1"/>
  <c r="K12970" i="9"/>
  <c r="J12971" i="9"/>
  <c r="I12971" i="9" s="1"/>
  <c r="K12971" i="9"/>
  <c r="J12972" i="9"/>
  <c r="I12972" i="9" s="1"/>
  <c r="K12972" i="9"/>
  <c r="I12973" i="9"/>
  <c r="J12973" i="9"/>
  <c r="K12973" i="9"/>
  <c r="J12974" i="9"/>
  <c r="I12974" i="9" s="1"/>
  <c r="K12974" i="9"/>
  <c r="J12975" i="9"/>
  <c r="I12975" i="9" s="1"/>
  <c r="K12975" i="9"/>
  <c r="J12976" i="9"/>
  <c r="I12976" i="9" s="1"/>
  <c r="K12976" i="9"/>
  <c r="J12977" i="9"/>
  <c r="I12977" i="9" s="1"/>
  <c r="K12977" i="9"/>
  <c r="J12978" i="9"/>
  <c r="I12978" i="9" s="1"/>
  <c r="K12978" i="9"/>
  <c r="I12979" i="9"/>
  <c r="J12979" i="9"/>
  <c r="K12979" i="9"/>
  <c r="J12980" i="9"/>
  <c r="I12980" i="9" s="1"/>
  <c r="K12980" i="9"/>
  <c r="J12981" i="9"/>
  <c r="I12981" i="9" s="1"/>
  <c r="K12981" i="9"/>
  <c r="J12982" i="9"/>
  <c r="I12982" i="9" s="1"/>
  <c r="K12982" i="9"/>
  <c r="J12983" i="9"/>
  <c r="I12983" i="9" s="1"/>
  <c r="K12983" i="9"/>
  <c r="J12984" i="9"/>
  <c r="I12984" i="9" s="1"/>
  <c r="K12984" i="9"/>
  <c r="I12985" i="9"/>
  <c r="J12985" i="9"/>
  <c r="K12985" i="9"/>
  <c r="J12986" i="9"/>
  <c r="I12986" i="9" s="1"/>
  <c r="K12986" i="9"/>
  <c r="I12987" i="9"/>
  <c r="J12987" i="9"/>
  <c r="K12987" i="9"/>
  <c r="I12988" i="9"/>
  <c r="J12988" i="9"/>
  <c r="K12988" i="9"/>
  <c r="J12989" i="9"/>
  <c r="I12989" i="9" s="1"/>
  <c r="K12989" i="9"/>
  <c r="J12990" i="9"/>
  <c r="I12990" i="9" s="1"/>
  <c r="K12990" i="9"/>
  <c r="I12991" i="9"/>
  <c r="J12991" i="9"/>
  <c r="K12991" i="9"/>
  <c r="J12992" i="9"/>
  <c r="I12992" i="9" s="1"/>
  <c r="K12992" i="9"/>
  <c r="I12993" i="9"/>
  <c r="J12993" i="9"/>
  <c r="K12993" i="9"/>
  <c r="J12994" i="9"/>
  <c r="I12994" i="9" s="1"/>
  <c r="K12994" i="9"/>
  <c r="J12995" i="9"/>
  <c r="I12995" i="9" s="1"/>
  <c r="K12995" i="9"/>
  <c r="J12996" i="9"/>
  <c r="I12996" i="9" s="1"/>
  <c r="K12996" i="9"/>
  <c r="I12997" i="9"/>
  <c r="J12997" i="9"/>
  <c r="K12997" i="9"/>
  <c r="J12998" i="9"/>
  <c r="I12998" i="9" s="1"/>
  <c r="K12998" i="9"/>
  <c r="J12999" i="9"/>
  <c r="I12999" i="9" s="1"/>
  <c r="K12999" i="9"/>
  <c r="J13000" i="9"/>
  <c r="I13000" i="9" s="1"/>
  <c r="K13000" i="9"/>
  <c r="J13001" i="9"/>
  <c r="I13001" i="9" s="1"/>
  <c r="K13001" i="9"/>
  <c r="J13002" i="9"/>
  <c r="I13002" i="9" s="1"/>
  <c r="K13002" i="9"/>
  <c r="J13003" i="9"/>
  <c r="I13003" i="9" s="1"/>
  <c r="K13003" i="9"/>
  <c r="J13004" i="9"/>
  <c r="I13004" i="9" s="1"/>
  <c r="K13004" i="9"/>
  <c r="J13005" i="9"/>
  <c r="I13005" i="9" s="1"/>
  <c r="K13005" i="9"/>
  <c r="J13006" i="9"/>
  <c r="I13006" i="9" s="1"/>
  <c r="K13006" i="9"/>
  <c r="J13007" i="9"/>
  <c r="I13007" i="9" s="1"/>
  <c r="K13007" i="9"/>
  <c r="J13008" i="9"/>
  <c r="I13008" i="9" s="1"/>
  <c r="K13008" i="9"/>
  <c r="J13009" i="9"/>
  <c r="I13009" i="9" s="1"/>
  <c r="K13009" i="9"/>
  <c r="J13010" i="9"/>
  <c r="I13010" i="9" s="1"/>
  <c r="K13010" i="9"/>
  <c r="I13011" i="9"/>
  <c r="J13011" i="9"/>
  <c r="K13011" i="9"/>
  <c r="J13012" i="9"/>
  <c r="I13012" i="9" s="1"/>
  <c r="K13012" i="9"/>
  <c r="J13013" i="9"/>
  <c r="I13013" i="9" s="1"/>
  <c r="K13013" i="9"/>
  <c r="J13014" i="9"/>
  <c r="I13014" i="9" s="1"/>
  <c r="K13014" i="9"/>
  <c r="J13015" i="9"/>
  <c r="I13015" i="9" s="1"/>
  <c r="K13015" i="9"/>
  <c r="J13016" i="9"/>
  <c r="I13016" i="9" s="1"/>
  <c r="K13016" i="9"/>
  <c r="I13017" i="9"/>
  <c r="J13017" i="9"/>
  <c r="K13017" i="9"/>
  <c r="J13018" i="9"/>
  <c r="I13018" i="9" s="1"/>
  <c r="K13018" i="9"/>
  <c r="I13019" i="9"/>
  <c r="J13019" i="9"/>
  <c r="K13019" i="9"/>
  <c r="I13020" i="9"/>
  <c r="J13020" i="9"/>
  <c r="K13020" i="9"/>
  <c r="J13021" i="9"/>
  <c r="I13021" i="9" s="1"/>
  <c r="K13021" i="9"/>
  <c r="J13022" i="9"/>
  <c r="I13022" i="9" s="1"/>
  <c r="K13022" i="9"/>
  <c r="I13023" i="9"/>
  <c r="J13023" i="9"/>
  <c r="K13023" i="9"/>
  <c r="J13024" i="9"/>
  <c r="I13024" i="9" s="1"/>
  <c r="K13024" i="9"/>
  <c r="I13025" i="9"/>
  <c r="J13025" i="9"/>
  <c r="K13025" i="9"/>
  <c r="J13026" i="9"/>
  <c r="I13026" i="9" s="1"/>
  <c r="K13026" i="9"/>
  <c r="I13027" i="9"/>
  <c r="J13027" i="9"/>
  <c r="K13027" i="9"/>
  <c r="I13028" i="9"/>
  <c r="J13028" i="9"/>
  <c r="K13028" i="9"/>
  <c r="I13029" i="9"/>
  <c r="J13029" i="9"/>
  <c r="K13029" i="9"/>
  <c r="J13030" i="9"/>
  <c r="I13030" i="9" s="1"/>
  <c r="K13030" i="9"/>
  <c r="I13031" i="9"/>
  <c r="J13031" i="9"/>
  <c r="K13031" i="9"/>
  <c r="J13032" i="9"/>
  <c r="I13032" i="9" s="1"/>
  <c r="K13032" i="9"/>
  <c r="J13033" i="9"/>
  <c r="I13033" i="9" s="1"/>
  <c r="K13033" i="9"/>
  <c r="J13034" i="9"/>
  <c r="I13034" i="9" s="1"/>
  <c r="K13034" i="9"/>
  <c r="J13035" i="9"/>
  <c r="I13035" i="9" s="1"/>
  <c r="K13035" i="9"/>
  <c r="J13036" i="9"/>
  <c r="I13036" i="9" s="1"/>
  <c r="K13036" i="9"/>
  <c r="I13037" i="9"/>
  <c r="J13037" i="9"/>
  <c r="K13037" i="9"/>
  <c r="J13038" i="9"/>
  <c r="I13038" i="9" s="1"/>
  <c r="K13038" i="9"/>
  <c r="J13039" i="9"/>
  <c r="I13039" i="9" s="1"/>
  <c r="K13039" i="9"/>
  <c r="J13040" i="9"/>
  <c r="I13040" i="9" s="1"/>
  <c r="K13040" i="9"/>
  <c r="J13041" i="9"/>
  <c r="I13041" i="9" s="1"/>
  <c r="K13041" i="9"/>
  <c r="J13042" i="9"/>
  <c r="I13042" i="9" s="1"/>
  <c r="K13042" i="9"/>
  <c r="I13043" i="9"/>
  <c r="J13043" i="9"/>
  <c r="K13043" i="9"/>
  <c r="J13044" i="9"/>
  <c r="I13044" i="9" s="1"/>
  <c r="K13044" i="9"/>
  <c r="J13045" i="9"/>
  <c r="I13045" i="9" s="1"/>
  <c r="K13045" i="9"/>
  <c r="J13046" i="9"/>
  <c r="I13046" i="9" s="1"/>
  <c r="K13046" i="9"/>
  <c r="J13047" i="9"/>
  <c r="I13047" i="9" s="1"/>
  <c r="K13047" i="9"/>
  <c r="J13048" i="9"/>
  <c r="I13048" i="9" s="1"/>
  <c r="K13048" i="9"/>
  <c r="I13049" i="9"/>
  <c r="J13049" i="9"/>
  <c r="K13049" i="9"/>
  <c r="J13050" i="9"/>
  <c r="I13050" i="9" s="1"/>
  <c r="K13050" i="9"/>
  <c r="I13051" i="9"/>
  <c r="J13051" i="9"/>
  <c r="K13051" i="9"/>
  <c r="I13052" i="9"/>
  <c r="J13052" i="9"/>
  <c r="K13052" i="9"/>
  <c r="J13053" i="9"/>
  <c r="I13053" i="9" s="1"/>
  <c r="K13053" i="9"/>
  <c r="J13054" i="9"/>
  <c r="I13054" i="9" s="1"/>
  <c r="K13054" i="9"/>
  <c r="I13055" i="9"/>
  <c r="J13055" i="9"/>
  <c r="K13055" i="9"/>
  <c r="J13056" i="9"/>
  <c r="I13056" i="9" s="1"/>
  <c r="K13056" i="9"/>
  <c r="I13057" i="9"/>
  <c r="J13057" i="9"/>
  <c r="K13057" i="9"/>
  <c r="J13058" i="9"/>
  <c r="I13058" i="9" s="1"/>
  <c r="K13058" i="9"/>
  <c r="J13059" i="9"/>
  <c r="I13059" i="9" s="1"/>
  <c r="K13059" i="9"/>
  <c r="I13060" i="9"/>
  <c r="J13060" i="9"/>
  <c r="K13060" i="9"/>
  <c r="I13061" i="9"/>
  <c r="J13061" i="9"/>
  <c r="K13061" i="9"/>
  <c r="J13062" i="9"/>
  <c r="I13062" i="9" s="1"/>
  <c r="K13062" i="9"/>
  <c r="J13063" i="9"/>
  <c r="I13063" i="9" s="1"/>
  <c r="K13063" i="9"/>
  <c r="J13064" i="9"/>
  <c r="I13064" i="9" s="1"/>
  <c r="K13064" i="9"/>
  <c r="J13065" i="9"/>
  <c r="I13065" i="9" s="1"/>
  <c r="K13065" i="9"/>
  <c r="J13066" i="9"/>
  <c r="I13066" i="9" s="1"/>
  <c r="K13066" i="9"/>
  <c r="J13067" i="9"/>
  <c r="I13067" i="9" s="1"/>
  <c r="K13067" i="9"/>
  <c r="J13068" i="9"/>
  <c r="I13068" i="9" s="1"/>
  <c r="K13068" i="9"/>
  <c r="J13069" i="9"/>
  <c r="I13069" i="9" s="1"/>
  <c r="K13069" i="9"/>
  <c r="J13070" i="9"/>
  <c r="I13070" i="9" s="1"/>
  <c r="K13070" i="9"/>
  <c r="J13071" i="9"/>
  <c r="I13071" i="9" s="1"/>
  <c r="K13071" i="9"/>
  <c r="J13072" i="9"/>
  <c r="I13072" i="9" s="1"/>
  <c r="K13072" i="9"/>
  <c r="J13073" i="9"/>
  <c r="I13073" i="9" s="1"/>
  <c r="K13073" i="9"/>
  <c r="J13074" i="9"/>
  <c r="I13074" i="9" s="1"/>
  <c r="K13074" i="9"/>
  <c r="I13075" i="9"/>
  <c r="J13075" i="9"/>
  <c r="K13075" i="9"/>
  <c r="J13076" i="9"/>
  <c r="I13076" i="9" s="1"/>
  <c r="K13076" i="9"/>
  <c r="J13077" i="9"/>
  <c r="I13077" i="9" s="1"/>
  <c r="K13077" i="9"/>
  <c r="J13078" i="9"/>
  <c r="I13078" i="9" s="1"/>
  <c r="K13078" i="9"/>
  <c r="J13079" i="9"/>
  <c r="I13079" i="9" s="1"/>
  <c r="K13079" i="9"/>
  <c r="J13080" i="9"/>
  <c r="I13080" i="9" s="1"/>
  <c r="K13080" i="9"/>
  <c r="I13081" i="9"/>
  <c r="J13081" i="9"/>
  <c r="K13081" i="9"/>
  <c r="J13082" i="9"/>
  <c r="I13082" i="9" s="1"/>
  <c r="K13082" i="9"/>
  <c r="I13083" i="9"/>
  <c r="J13083" i="9"/>
  <c r="K13083" i="9"/>
  <c r="I13084" i="9"/>
  <c r="J13084" i="9"/>
  <c r="K13084" i="9"/>
  <c r="J13085" i="9"/>
  <c r="I13085" i="9" s="1"/>
  <c r="K13085" i="9"/>
  <c r="J13086" i="9"/>
  <c r="I13086" i="9" s="1"/>
  <c r="K13086" i="9"/>
  <c r="I13087" i="9"/>
  <c r="J13087" i="9"/>
  <c r="K13087" i="9"/>
  <c r="J13088" i="9"/>
  <c r="I13088" i="9" s="1"/>
  <c r="K13088" i="9"/>
  <c r="I13089" i="9"/>
  <c r="J13089" i="9"/>
  <c r="K13089" i="9"/>
  <c r="J13090" i="9"/>
  <c r="I13090" i="9" s="1"/>
  <c r="K13090" i="9"/>
  <c r="I13091" i="9"/>
  <c r="J13091" i="9"/>
  <c r="K13091" i="9"/>
  <c r="I13092" i="9"/>
  <c r="J13092" i="9"/>
  <c r="K13092" i="9"/>
  <c r="I13093" i="9"/>
  <c r="J13093" i="9"/>
  <c r="K13093" i="9"/>
  <c r="J13094" i="9"/>
  <c r="I13094" i="9" s="1"/>
  <c r="K13094" i="9"/>
  <c r="I13095" i="9"/>
  <c r="J13095" i="9"/>
  <c r="K13095" i="9"/>
  <c r="J13096" i="9"/>
  <c r="I13096" i="9" s="1"/>
  <c r="K13096" i="9"/>
  <c r="J13097" i="9"/>
  <c r="I13097" i="9" s="1"/>
  <c r="K13097" i="9"/>
  <c r="J13098" i="9"/>
  <c r="I13098" i="9" s="1"/>
  <c r="K13098" i="9"/>
  <c r="J13099" i="9"/>
  <c r="I13099" i="9" s="1"/>
  <c r="K13099" i="9"/>
  <c r="J13100" i="9"/>
  <c r="I13100" i="9" s="1"/>
  <c r="K13100" i="9"/>
  <c r="I13101" i="9"/>
  <c r="J13101" i="9"/>
  <c r="K13101" i="9"/>
  <c r="J13102" i="9"/>
  <c r="I13102" i="9" s="1"/>
  <c r="K13102" i="9"/>
  <c r="J13103" i="9"/>
  <c r="I13103" i="9" s="1"/>
  <c r="K13103" i="9"/>
  <c r="J13104" i="9"/>
  <c r="I13104" i="9" s="1"/>
  <c r="K13104" i="9"/>
  <c r="J13105" i="9"/>
  <c r="I13105" i="9" s="1"/>
  <c r="K13105" i="9"/>
  <c r="J13106" i="9"/>
  <c r="I13106" i="9" s="1"/>
  <c r="K13106" i="9"/>
  <c r="I13107" i="9"/>
  <c r="J13107" i="9"/>
  <c r="K13107" i="9"/>
  <c r="J13108" i="9"/>
  <c r="I13108" i="9" s="1"/>
  <c r="K13108" i="9"/>
  <c r="J13109" i="9"/>
  <c r="I13109" i="9" s="1"/>
  <c r="K13109" i="9"/>
  <c r="J13110" i="9"/>
  <c r="I13110" i="9" s="1"/>
  <c r="K13110" i="9"/>
  <c r="J13111" i="9"/>
  <c r="I13111" i="9" s="1"/>
  <c r="K13111" i="9"/>
  <c r="J13112" i="9"/>
  <c r="I13112" i="9" s="1"/>
  <c r="K13112" i="9"/>
  <c r="I13113" i="9"/>
  <c r="J13113" i="9"/>
  <c r="K13113" i="9"/>
  <c r="J13114" i="9"/>
  <c r="I13114" i="9" s="1"/>
  <c r="K13114" i="9"/>
  <c r="I13115" i="9"/>
  <c r="J13115" i="9"/>
  <c r="K13115" i="9"/>
  <c r="I13116" i="9"/>
  <c r="J13116" i="9"/>
  <c r="K13116" i="9"/>
  <c r="J13117" i="9"/>
  <c r="I13117" i="9" s="1"/>
  <c r="K13117" i="9"/>
  <c r="J13118" i="9"/>
  <c r="I13118" i="9" s="1"/>
  <c r="K13118" i="9"/>
  <c r="I13119" i="9"/>
  <c r="J13119" i="9"/>
  <c r="K13119" i="9"/>
  <c r="J13120" i="9"/>
  <c r="I13120" i="9" s="1"/>
  <c r="K13120" i="9"/>
  <c r="I13121" i="9"/>
  <c r="J13121" i="9"/>
  <c r="K13121" i="9"/>
  <c r="J13122" i="9"/>
  <c r="I13122" i="9" s="1"/>
  <c r="K13122" i="9"/>
  <c r="I13123" i="9"/>
  <c r="J13123" i="9"/>
  <c r="K13123" i="9"/>
  <c r="I13124" i="9"/>
  <c r="J13124" i="9"/>
  <c r="K13124" i="9"/>
  <c r="J13125" i="9"/>
  <c r="I13125" i="9" s="1"/>
  <c r="K13125" i="9"/>
  <c r="J13126" i="9"/>
  <c r="I13126" i="9" s="1"/>
  <c r="K13126" i="9"/>
  <c r="J13127" i="9"/>
  <c r="I13127" i="9" s="1"/>
  <c r="K13127" i="9"/>
  <c r="J13128" i="9"/>
  <c r="I13128" i="9" s="1"/>
  <c r="K13128" i="9"/>
  <c r="J13129" i="9"/>
  <c r="I13129" i="9" s="1"/>
  <c r="K13129" i="9"/>
  <c r="J13130" i="9"/>
  <c r="I13130" i="9" s="1"/>
  <c r="K13130" i="9"/>
  <c r="J13131" i="9"/>
  <c r="I13131" i="9" s="1"/>
  <c r="K13131" i="9"/>
  <c r="J13132" i="9"/>
  <c r="I13132" i="9" s="1"/>
  <c r="K13132" i="9"/>
  <c r="J13133" i="9"/>
  <c r="I13133" i="9" s="1"/>
  <c r="K13133" i="9"/>
  <c r="J13134" i="9"/>
  <c r="I13134" i="9" s="1"/>
  <c r="K13134" i="9"/>
  <c r="J13135" i="9"/>
  <c r="I13135" i="9" s="1"/>
  <c r="K13135" i="9"/>
  <c r="J13136" i="9"/>
  <c r="I13136" i="9" s="1"/>
  <c r="K13136" i="9"/>
  <c r="J13137" i="9"/>
  <c r="I13137" i="9" s="1"/>
  <c r="K13137" i="9"/>
  <c r="J13138" i="9"/>
  <c r="I13138" i="9" s="1"/>
  <c r="K13138" i="9"/>
  <c r="I13139" i="9"/>
  <c r="J13139" i="9"/>
  <c r="K13139" i="9"/>
  <c r="J13140" i="9"/>
  <c r="I13140" i="9" s="1"/>
  <c r="K13140" i="9"/>
  <c r="J13141" i="9"/>
  <c r="I13141" i="9" s="1"/>
  <c r="K13141" i="9"/>
  <c r="J13142" i="9"/>
  <c r="I13142" i="9" s="1"/>
  <c r="K13142" i="9"/>
  <c r="J13143" i="9"/>
  <c r="I13143" i="9" s="1"/>
  <c r="K13143" i="9"/>
  <c r="J13144" i="9"/>
  <c r="I13144" i="9" s="1"/>
  <c r="K13144" i="9"/>
  <c r="I13145" i="9"/>
  <c r="J13145" i="9"/>
  <c r="K13145" i="9"/>
  <c r="J13146" i="9"/>
  <c r="I13146" i="9" s="1"/>
  <c r="K13146" i="9"/>
  <c r="I13147" i="9"/>
  <c r="J13147" i="9"/>
  <c r="K13147" i="9"/>
  <c r="I13148" i="9"/>
  <c r="J13148" i="9"/>
  <c r="K13148" i="9"/>
  <c r="J13149" i="9"/>
  <c r="I13149" i="9" s="1"/>
  <c r="K13149" i="9"/>
  <c r="J13150" i="9"/>
  <c r="I13150" i="9" s="1"/>
  <c r="K13150" i="9"/>
  <c r="I13151" i="9"/>
  <c r="J13151" i="9"/>
  <c r="K13151" i="9"/>
  <c r="J13152" i="9"/>
  <c r="I13152" i="9" s="1"/>
  <c r="K13152" i="9"/>
  <c r="I13153" i="9"/>
  <c r="J13153" i="9"/>
  <c r="K13153" i="9"/>
  <c r="J13154" i="9"/>
  <c r="I13154" i="9" s="1"/>
  <c r="K13154" i="9"/>
  <c r="I13155" i="9"/>
  <c r="J13155" i="9"/>
  <c r="K13155" i="9"/>
  <c r="I13156" i="9"/>
  <c r="J13156" i="9"/>
  <c r="K13156" i="9"/>
  <c r="I13157" i="9"/>
  <c r="J13157" i="9"/>
  <c r="K13157" i="9"/>
  <c r="J13158" i="9"/>
  <c r="I13158" i="9" s="1"/>
  <c r="K13158" i="9"/>
  <c r="I13159" i="9"/>
  <c r="J13159" i="9"/>
  <c r="K13159" i="9"/>
  <c r="J13160" i="9"/>
  <c r="I13160" i="9" s="1"/>
  <c r="K13160" i="9"/>
  <c r="J13161" i="9"/>
  <c r="I13161" i="9" s="1"/>
  <c r="K13161" i="9"/>
  <c r="J13162" i="9"/>
  <c r="I13162" i="9" s="1"/>
  <c r="K13162" i="9"/>
  <c r="J13163" i="9"/>
  <c r="I13163" i="9" s="1"/>
  <c r="K13163" i="9"/>
  <c r="J13164" i="9"/>
  <c r="I13164" i="9" s="1"/>
  <c r="K13164" i="9"/>
  <c r="I13165" i="9"/>
  <c r="J13165" i="9"/>
  <c r="K13165" i="9"/>
  <c r="J13166" i="9"/>
  <c r="I13166" i="9" s="1"/>
  <c r="K13166" i="9"/>
  <c r="J13167" i="9"/>
  <c r="I13167" i="9" s="1"/>
  <c r="K13167" i="9"/>
  <c r="J13168" i="9"/>
  <c r="I13168" i="9" s="1"/>
  <c r="K13168" i="9"/>
  <c r="J13169" i="9"/>
  <c r="I13169" i="9" s="1"/>
  <c r="K13169" i="9"/>
  <c r="J13170" i="9"/>
  <c r="I13170" i="9" s="1"/>
  <c r="K13170" i="9"/>
  <c r="I13171" i="9"/>
  <c r="J13171" i="9"/>
  <c r="K13171" i="9"/>
  <c r="J13172" i="9"/>
  <c r="I13172" i="9" s="1"/>
  <c r="K13172" i="9"/>
  <c r="J13173" i="9"/>
  <c r="I13173" i="9" s="1"/>
  <c r="K13173" i="9"/>
  <c r="J13174" i="9"/>
  <c r="I13174" i="9" s="1"/>
  <c r="K13174" i="9"/>
  <c r="J13175" i="9"/>
  <c r="I13175" i="9" s="1"/>
  <c r="K13175" i="9"/>
  <c r="J13176" i="9"/>
  <c r="I13176" i="9" s="1"/>
  <c r="K13176" i="9"/>
  <c r="I13177" i="9"/>
  <c r="J13177" i="9"/>
  <c r="K13177" i="9"/>
  <c r="J13178" i="9"/>
  <c r="I13178" i="9" s="1"/>
  <c r="K13178" i="9"/>
  <c r="I13179" i="9"/>
  <c r="J13179" i="9"/>
  <c r="K13179" i="9"/>
  <c r="I13180" i="9"/>
  <c r="J13180" i="9"/>
  <c r="K13180" i="9"/>
  <c r="J13181" i="9"/>
  <c r="I13181" i="9" s="1"/>
  <c r="K13181" i="9"/>
  <c r="J13182" i="9"/>
  <c r="I13182" i="9" s="1"/>
  <c r="K13182" i="9"/>
  <c r="I13183" i="9"/>
  <c r="J13183" i="9"/>
  <c r="K13183" i="9"/>
  <c r="J13184" i="9"/>
  <c r="I13184" i="9" s="1"/>
  <c r="K13184" i="9"/>
  <c r="I13185" i="9"/>
  <c r="J13185" i="9"/>
  <c r="K13185" i="9"/>
  <c r="J13186" i="9"/>
  <c r="I13186" i="9" s="1"/>
  <c r="K13186" i="9"/>
  <c r="I13187" i="9"/>
  <c r="J13187" i="9"/>
  <c r="K13187" i="9"/>
  <c r="J13188" i="9"/>
  <c r="I13188" i="9" s="1"/>
  <c r="K13188" i="9"/>
  <c r="J13189" i="9"/>
  <c r="I13189" i="9" s="1"/>
  <c r="K13189" i="9"/>
  <c r="J13190" i="9"/>
  <c r="I13190" i="9" s="1"/>
  <c r="K13190" i="9"/>
  <c r="J13191" i="9"/>
  <c r="I13191" i="9" s="1"/>
  <c r="K13191" i="9"/>
  <c r="J13192" i="9"/>
  <c r="I13192" i="9" s="1"/>
  <c r="K13192" i="9"/>
  <c r="I13193" i="9"/>
  <c r="J13193" i="9"/>
  <c r="K13193" i="9"/>
  <c r="J13194" i="9"/>
  <c r="I13194" i="9" s="1"/>
  <c r="K13194" i="9"/>
  <c r="J13195" i="9"/>
  <c r="I13195" i="9" s="1"/>
  <c r="K13195" i="9"/>
  <c r="J13196" i="9"/>
  <c r="I13196" i="9" s="1"/>
  <c r="K13196" i="9"/>
  <c r="J13197" i="9"/>
  <c r="I13197" i="9" s="1"/>
  <c r="K13197" i="9"/>
  <c r="J13198" i="9"/>
  <c r="I13198" i="9" s="1"/>
  <c r="K13198" i="9"/>
  <c r="J13199" i="9"/>
  <c r="I13199" i="9" s="1"/>
  <c r="K13199" i="9"/>
  <c r="J13200" i="9"/>
  <c r="I13200" i="9" s="1"/>
  <c r="K13200" i="9"/>
  <c r="J13201" i="9"/>
  <c r="I13201" i="9" s="1"/>
  <c r="K13201" i="9"/>
  <c r="J13202" i="9"/>
  <c r="I13202" i="9" s="1"/>
  <c r="K13202" i="9"/>
  <c r="I13203" i="9"/>
  <c r="J13203" i="9"/>
  <c r="K13203" i="9"/>
  <c r="J13204" i="9"/>
  <c r="I13204" i="9" s="1"/>
  <c r="K13204" i="9"/>
  <c r="J13205" i="9"/>
  <c r="I13205" i="9" s="1"/>
  <c r="K13205" i="9"/>
  <c r="J13206" i="9"/>
  <c r="I13206" i="9" s="1"/>
  <c r="K13206" i="9"/>
  <c r="J13207" i="9"/>
  <c r="I13207" i="9" s="1"/>
  <c r="K13207" i="9"/>
  <c r="J13208" i="9"/>
  <c r="I13208" i="9" s="1"/>
  <c r="K13208" i="9"/>
  <c r="I13209" i="9"/>
  <c r="J13209" i="9"/>
  <c r="K13209" i="9"/>
  <c r="J13210" i="9"/>
  <c r="I13210" i="9" s="1"/>
  <c r="K13210" i="9"/>
  <c r="I13211" i="9"/>
  <c r="J13211" i="9"/>
  <c r="K13211" i="9"/>
  <c r="I13212" i="9"/>
  <c r="J13212" i="9"/>
  <c r="K13212" i="9"/>
  <c r="J13213" i="9"/>
  <c r="I13213" i="9" s="1"/>
  <c r="K13213" i="9"/>
  <c r="J13214" i="9"/>
  <c r="I13214" i="9" s="1"/>
  <c r="K13214" i="9"/>
  <c r="I13215" i="9"/>
  <c r="J13215" i="9"/>
  <c r="K13215" i="9"/>
  <c r="J13216" i="9"/>
  <c r="I13216" i="9" s="1"/>
  <c r="K13216" i="9"/>
  <c r="I13217" i="9"/>
  <c r="J13217" i="9"/>
  <c r="K13217" i="9"/>
  <c r="J13218" i="9"/>
  <c r="I13218" i="9" s="1"/>
  <c r="K13218" i="9"/>
  <c r="I13219" i="9"/>
  <c r="J13219" i="9"/>
  <c r="K13219" i="9"/>
  <c r="I13220" i="9"/>
  <c r="J13220" i="9"/>
  <c r="K13220" i="9"/>
  <c r="I13221" i="9"/>
  <c r="J13221" i="9"/>
  <c r="K13221" i="9"/>
  <c r="J13222" i="9"/>
  <c r="I13222" i="9" s="1"/>
  <c r="K13222" i="9"/>
  <c r="I13223" i="9"/>
  <c r="J13223" i="9"/>
  <c r="K13223" i="9"/>
  <c r="J13224" i="9"/>
  <c r="I13224" i="9" s="1"/>
  <c r="K13224" i="9"/>
  <c r="J13225" i="9"/>
  <c r="I13225" i="9" s="1"/>
  <c r="K13225" i="9"/>
  <c r="J13226" i="9"/>
  <c r="I13226" i="9" s="1"/>
  <c r="K13226" i="9"/>
  <c r="J13227" i="9"/>
  <c r="I13227" i="9" s="1"/>
  <c r="K13227" i="9"/>
  <c r="J13228" i="9"/>
  <c r="I13228" i="9" s="1"/>
  <c r="K13228" i="9"/>
  <c r="J13229" i="9"/>
  <c r="I13229" i="9" s="1"/>
  <c r="K13229" i="9"/>
  <c r="J13230" i="9"/>
  <c r="I13230" i="9" s="1"/>
  <c r="K13230" i="9"/>
  <c r="J13231" i="9"/>
  <c r="I13231" i="9" s="1"/>
  <c r="K13231" i="9"/>
  <c r="J13232" i="9"/>
  <c r="I13232" i="9" s="1"/>
  <c r="K13232" i="9"/>
  <c r="J13233" i="9"/>
  <c r="I13233" i="9" s="1"/>
  <c r="K13233" i="9"/>
  <c r="J13234" i="9"/>
  <c r="I13234" i="9" s="1"/>
  <c r="K13234" i="9"/>
  <c r="I13235" i="9"/>
  <c r="J13235" i="9"/>
  <c r="K13235" i="9"/>
  <c r="J13236" i="9"/>
  <c r="I13236" i="9" s="1"/>
  <c r="K13236" i="9"/>
  <c r="J13237" i="9"/>
  <c r="I13237" i="9" s="1"/>
  <c r="K13237" i="9"/>
  <c r="J13238" i="9"/>
  <c r="I13238" i="9" s="1"/>
  <c r="K13238" i="9"/>
  <c r="J13239" i="9"/>
  <c r="I13239" i="9" s="1"/>
  <c r="K13239" i="9"/>
  <c r="J13240" i="9"/>
  <c r="I13240" i="9" s="1"/>
  <c r="K13240" i="9"/>
  <c r="I13241" i="9"/>
  <c r="J13241" i="9"/>
  <c r="K13241" i="9"/>
  <c r="J13242" i="9"/>
  <c r="I13242" i="9" s="1"/>
  <c r="K13242" i="9"/>
  <c r="I13243" i="9"/>
  <c r="J13243" i="9"/>
  <c r="K13243" i="9"/>
  <c r="I13244" i="9"/>
  <c r="J13244" i="9"/>
  <c r="K13244" i="9"/>
  <c r="J13245" i="9"/>
  <c r="I13245" i="9" s="1"/>
  <c r="K13245" i="9"/>
  <c r="J13246" i="9"/>
  <c r="I13246" i="9" s="1"/>
  <c r="K13246" i="9"/>
  <c r="I13247" i="9"/>
  <c r="J13247" i="9"/>
  <c r="K13247" i="9"/>
  <c r="J13248" i="9"/>
  <c r="I13248" i="9" s="1"/>
  <c r="K13248" i="9"/>
  <c r="I13249" i="9"/>
  <c r="J13249" i="9"/>
  <c r="K13249" i="9"/>
  <c r="J13250" i="9"/>
  <c r="I13250" i="9" s="1"/>
  <c r="K13250" i="9"/>
  <c r="I13251" i="9"/>
  <c r="J13251" i="9"/>
  <c r="K13251" i="9"/>
  <c r="J13252" i="9"/>
  <c r="I13252" i="9" s="1"/>
  <c r="K13252" i="9"/>
  <c r="J13253" i="9"/>
  <c r="I13253" i="9" s="1"/>
  <c r="K13253" i="9"/>
  <c r="J13254" i="9"/>
  <c r="I13254" i="9" s="1"/>
  <c r="K13254" i="9"/>
  <c r="J13255" i="9"/>
  <c r="I13255" i="9" s="1"/>
  <c r="K13255" i="9"/>
  <c r="J13256" i="9"/>
  <c r="I13256" i="9" s="1"/>
  <c r="K13256" i="9"/>
  <c r="I13257" i="9"/>
  <c r="J13257" i="9"/>
  <c r="K13257" i="9"/>
  <c r="J13258" i="9"/>
  <c r="I13258" i="9" s="1"/>
  <c r="K13258" i="9"/>
  <c r="J13259" i="9"/>
  <c r="I13259" i="9" s="1"/>
  <c r="K13259" i="9"/>
  <c r="J13260" i="9"/>
  <c r="I13260" i="9" s="1"/>
  <c r="K13260" i="9"/>
  <c r="J13261" i="9"/>
  <c r="I13261" i="9" s="1"/>
  <c r="K13261" i="9"/>
  <c r="J13262" i="9"/>
  <c r="I13262" i="9" s="1"/>
  <c r="K13262" i="9"/>
  <c r="J13263" i="9"/>
  <c r="I13263" i="9" s="1"/>
  <c r="K13263" i="9"/>
  <c r="J13264" i="9"/>
  <c r="I13264" i="9" s="1"/>
  <c r="K13264" i="9"/>
  <c r="J13265" i="9"/>
  <c r="I13265" i="9" s="1"/>
  <c r="K13265" i="9"/>
  <c r="J13266" i="9"/>
  <c r="I13266" i="9" s="1"/>
  <c r="K13266" i="9"/>
  <c r="I13267" i="9"/>
  <c r="J13267" i="9"/>
  <c r="K13267" i="9"/>
  <c r="J13268" i="9"/>
  <c r="I13268" i="9" s="1"/>
  <c r="K13268" i="9"/>
  <c r="J13269" i="9"/>
  <c r="I13269" i="9" s="1"/>
  <c r="K13269" i="9"/>
  <c r="J13270" i="9"/>
  <c r="I13270" i="9" s="1"/>
  <c r="K13270" i="9"/>
  <c r="J13271" i="9"/>
  <c r="I13271" i="9" s="1"/>
  <c r="K13271" i="9"/>
  <c r="J13272" i="9"/>
  <c r="I13272" i="9" s="1"/>
  <c r="K13272" i="9"/>
  <c r="I13273" i="9"/>
  <c r="J13273" i="9"/>
  <c r="K13273" i="9"/>
  <c r="J13274" i="9"/>
  <c r="I13274" i="9" s="1"/>
  <c r="K13274" i="9"/>
  <c r="I13275" i="9"/>
  <c r="J13275" i="9"/>
  <c r="K13275" i="9"/>
  <c r="I13276" i="9"/>
  <c r="J13276" i="9"/>
  <c r="K13276" i="9"/>
  <c r="J13277" i="9"/>
  <c r="I13277" i="9" s="1"/>
  <c r="K13277" i="9"/>
  <c r="J13278" i="9"/>
  <c r="I13278" i="9" s="1"/>
  <c r="K13278" i="9"/>
  <c r="I13279" i="9"/>
  <c r="J13279" i="9"/>
  <c r="K13279" i="9"/>
  <c r="J13280" i="9"/>
  <c r="I13280" i="9" s="1"/>
  <c r="K13280" i="9"/>
  <c r="I13281" i="9"/>
  <c r="J13281" i="9"/>
  <c r="K13281" i="9"/>
  <c r="J13282" i="9"/>
  <c r="I13282" i="9" s="1"/>
  <c r="K13282" i="9"/>
  <c r="I13283" i="9"/>
  <c r="J13283" i="9"/>
  <c r="K13283" i="9"/>
  <c r="J13284" i="9"/>
  <c r="I13284" i="9" s="1"/>
  <c r="K13284" i="9"/>
  <c r="J13285" i="9"/>
  <c r="I13285" i="9" s="1"/>
  <c r="K13285" i="9"/>
  <c r="J13286" i="9"/>
  <c r="I13286" i="9" s="1"/>
  <c r="K13286" i="9"/>
  <c r="J13287" i="9"/>
  <c r="I13287" i="9" s="1"/>
  <c r="K13287" i="9"/>
  <c r="J13288" i="9"/>
  <c r="I13288" i="9" s="1"/>
  <c r="K13288" i="9"/>
  <c r="J13289" i="9"/>
  <c r="I13289" i="9" s="1"/>
  <c r="K13289" i="9"/>
  <c r="J13290" i="9"/>
  <c r="I13290" i="9" s="1"/>
  <c r="K13290" i="9"/>
  <c r="J13291" i="9"/>
  <c r="I13291" i="9" s="1"/>
  <c r="K13291" i="9"/>
  <c r="J13292" i="9"/>
  <c r="I13292" i="9" s="1"/>
  <c r="K13292" i="9"/>
  <c r="J13293" i="9"/>
  <c r="I13293" i="9" s="1"/>
  <c r="K13293" i="9"/>
  <c r="J13294" i="9"/>
  <c r="I13294" i="9" s="1"/>
  <c r="K13294" i="9"/>
  <c r="J13295" i="9"/>
  <c r="I13295" i="9" s="1"/>
  <c r="K13295" i="9"/>
  <c r="J13296" i="9"/>
  <c r="I13296" i="9" s="1"/>
  <c r="K13296" i="9"/>
  <c r="J13297" i="9"/>
  <c r="I13297" i="9" s="1"/>
  <c r="K13297" i="9"/>
  <c r="J13298" i="9"/>
  <c r="I13298" i="9" s="1"/>
  <c r="K13298" i="9"/>
  <c r="I13299" i="9"/>
  <c r="J13299" i="9"/>
  <c r="K13299" i="9"/>
  <c r="J13300" i="9"/>
  <c r="I13300" i="9" s="1"/>
  <c r="K13300" i="9"/>
  <c r="J13301" i="9"/>
  <c r="I13301" i="9" s="1"/>
  <c r="K13301" i="9"/>
  <c r="J13302" i="9"/>
  <c r="I13302" i="9" s="1"/>
  <c r="K13302" i="9"/>
  <c r="J13303" i="9"/>
  <c r="I13303" i="9" s="1"/>
  <c r="K13303" i="9"/>
  <c r="J13304" i="9"/>
  <c r="I13304" i="9" s="1"/>
  <c r="K13304" i="9"/>
  <c r="I13305" i="9"/>
  <c r="J13305" i="9"/>
  <c r="K13305" i="9"/>
  <c r="J13306" i="9"/>
  <c r="I13306" i="9" s="1"/>
  <c r="K13306" i="9"/>
  <c r="I13307" i="9"/>
  <c r="J13307" i="9"/>
  <c r="K13307" i="9"/>
  <c r="J13308" i="9"/>
  <c r="I13308" i="9" s="1"/>
  <c r="K13308" i="9"/>
  <c r="J13309" i="9"/>
  <c r="I13309" i="9" s="1"/>
  <c r="K13309" i="9"/>
  <c r="J13310" i="9"/>
  <c r="I13310" i="9" s="1"/>
  <c r="K13310" i="9"/>
  <c r="J13311" i="9"/>
  <c r="I13311" i="9" s="1"/>
  <c r="K13311" i="9"/>
  <c r="J13312" i="9"/>
  <c r="I13312" i="9" s="1"/>
  <c r="K13312" i="9"/>
  <c r="I13313" i="9"/>
  <c r="J13313" i="9"/>
  <c r="K13313" i="9"/>
  <c r="J13314" i="9"/>
  <c r="I13314" i="9" s="1"/>
  <c r="K13314" i="9"/>
  <c r="I13315" i="9"/>
  <c r="J13315" i="9"/>
  <c r="K13315" i="9"/>
  <c r="J13316" i="9"/>
  <c r="I13316" i="9" s="1"/>
  <c r="K13316" i="9"/>
  <c r="J13317" i="9"/>
  <c r="I13317" i="9" s="1"/>
  <c r="K13317" i="9"/>
  <c r="J13318" i="9"/>
  <c r="I13318" i="9" s="1"/>
  <c r="K13318" i="9"/>
  <c r="J13319" i="9"/>
  <c r="I13319" i="9" s="1"/>
  <c r="K13319" i="9"/>
  <c r="J13320" i="9"/>
  <c r="I13320" i="9" s="1"/>
  <c r="K13320" i="9"/>
  <c r="I13321" i="9"/>
  <c r="J13321" i="9"/>
  <c r="K13321" i="9"/>
  <c r="J13322" i="9"/>
  <c r="I13322" i="9" s="1"/>
  <c r="K13322" i="9"/>
  <c r="I13323" i="9"/>
  <c r="J13323" i="9"/>
  <c r="K13323" i="9"/>
  <c r="I13324" i="9"/>
  <c r="J13324" i="9"/>
  <c r="K13324" i="9"/>
  <c r="J13325" i="9"/>
  <c r="I13325" i="9" s="1"/>
  <c r="K13325" i="9"/>
  <c r="J13326" i="9"/>
  <c r="I13326" i="9" s="1"/>
  <c r="K13326" i="9"/>
  <c r="J13327" i="9"/>
  <c r="I13327" i="9" s="1"/>
  <c r="K13327" i="9"/>
  <c r="J13328" i="9"/>
  <c r="I13328" i="9" s="1"/>
  <c r="K13328" i="9"/>
  <c r="J13329" i="9"/>
  <c r="I13329" i="9" s="1"/>
  <c r="K13329" i="9"/>
  <c r="J13330" i="9"/>
  <c r="I13330" i="9" s="1"/>
  <c r="K13330" i="9"/>
  <c r="I13331" i="9"/>
  <c r="J13331" i="9"/>
  <c r="K13331" i="9"/>
  <c r="J13332" i="9"/>
  <c r="I13332" i="9" s="1"/>
  <c r="K13332" i="9"/>
  <c r="J13333" i="9"/>
  <c r="I13333" i="9" s="1"/>
  <c r="K13333" i="9"/>
  <c r="J13334" i="9"/>
  <c r="I13334" i="9" s="1"/>
  <c r="K13334" i="9"/>
  <c r="J13335" i="9"/>
  <c r="I13335" i="9" s="1"/>
  <c r="K13335" i="9"/>
  <c r="J13336" i="9"/>
  <c r="I13336" i="9" s="1"/>
  <c r="K13336" i="9"/>
  <c r="I13337" i="9"/>
  <c r="J13337" i="9"/>
  <c r="K13337" i="9"/>
  <c r="J13338" i="9"/>
  <c r="I13338" i="9" s="1"/>
  <c r="K13338" i="9"/>
  <c r="I13339" i="9"/>
  <c r="J13339" i="9"/>
  <c r="K13339" i="9"/>
  <c r="I13340" i="9"/>
  <c r="J13340" i="9"/>
  <c r="K13340" i="9"/>
  <c r="J13341" i="9"/>
  <c r="I13341" i="9" s="1"/>
  <c r="K13341" i="9"/>
  <c r="J13342" i="9"/>
  <c r="I13342" i="9" s="1"/>
  <c r="K13342" i="9"/>
  <c r="I13343" i="9"/>
  <c r="J13343" i="9"/>
  <c r="K13343" i="9"/>
  <c r="J13344" i="9"/>
  <c r="I13344" i="9" s="1"/>
  <c r="K13344" i="9"/>
  <c r="I13345" i="9"/>
  <c r="J13345" i="9"/>
  <c r="K13345" i="9"/>
  <c r="J13346" i="9"/>
  <c r="I13346" i="9" s="1"/>
  <c r="K13346" i="9"/>
  <c r="I13347" i="9"/>
  <c r="J13347" i="9"/>
  <c r="K13347" i="9"/>
  <c r="J13348" i="9"/>
  <c r="I13348" i="9" s="1"/>
  <c r="K13348" i="9"/>
  <c r="J13349" i="9"/>
  <c r="I13349" i="9" s="1"/>
  <c r="K13349" i="9"/>
  <c r="J13350" i="9"/>
  <c r="I13350" i="9" s="1"/>
  <c r="K13350" i="9"/>
  <c r="J13351" i="9"/>
  <c r="I13351" i="9" s="1"/>
  <c r="K13351" i="9"/>
  <c r="J13352" i="9"/>
  <c r="I13352" i="9" s="1"/>
  <c r="K13352" i="9"/>
  <c r="I13353" i="9"/>
  <c r="J13353" i="9"/>
  <c r="K13353" i="9"/>
  <c r="J13354" i="9"/>
  <c r="I13354" i="9" s="1"/>
  <c r="K13354" i="9"/>
  <c r="J13355" i="9"/>
  <c r="I13355" i="9" s="1"/>
  <c r="K13355" i="9"/>
  <c r="J13356" i="9"/>
  <c r="I13356" i="9" s="1"/>
  <c r="K13356" i="9"/>
  <c r="J13357" i="9"/>
  <c r="I13357" i="9" s="1"/>
  <c r="K13357" i="9"/>
  <c r="J13358" i="9"/>
  <c r="I13358" i="9" s="1"/>
  <c r="K13358" i="9"/>
  <c r="J13359" i="9"/>
  <c r="I13359" i="9" s="1"/>
  <c r="K13359" i="9"/>
  <c r="J13360" i="9"/>
  <c r="I13360" i="9" s="1"/>
  <c r="K13360" i="9"/>
  <c r="J13361" i="9"/>
  <c r="I13361" i="9" s="1"/>
  <c r="K13361" i="9"/>
  <c r="J13362" i="9"/>
  <c r="I13362" i="9" s="1"/>
  <c r="K13362" i="9"/>
  <c r="I13363" i="9"/>
  <c r="J13363" i="9"/>
  <c r="K13363" i="9"/>
  <c r="J13364" i="9"/>
  <c r="I13364" i="9" s="1"/>
  <c r="K13364" i="9"/>
  <c r="J13365" i="9"/>
  <c r="I13365" i="9" s="1"/>
  <c r="K13365" i="9"/>
  <c r="J13366" i="9"/>
  <c r="I13366" i="9" s="1"/>
  <c r="K13366" i="9"/>
  <c r="J13367" i="9"/>
  <c r="I13367" i="9" s="1"/>
  <c r="K13367" i="9"/>
  <c r="J13368" i="9"/>
  <c r="I13368" i="9" s="1"/>
  <c r="K13368" i="9"/>
  <c r="I13369" i="9"/>
  <c r="J13369" i="9"/>
  <c r="K13369" i="9"/>
  <c r="J13370" i="9"/>
  <c r="I13370" i="9" s="1"/>
  <c r="K13370" i="9"/>
  <c r="I13371" i="9"/>
  <c r="J13371" i="9"/>
  <c r="K13371" i="9"/>
  <c r="J13372" i="9"/>
  <c r="I13372" i="9" s="1"/>
  <c r="K13372" i="9"/>
  <c r="J13373" i="9"/>
  <c r="I13373" i="9" s="1"/>
  <c r="K13373" i="9"/>
  <c r="J13374" i="9"/>
  <c r="I13374" i="9" s="1"/>
  <c r="K13374" i="9"/>
  <c r="J13375" i="9"/>
  <c r="I13375" i="9" s="1"/>
  <c r="K13375" i="9"/>
  <c r="J13376" i="9"/>
  <c r="I13376" i="9" s="1"/>
  <c r="K13376" i="9"/>
  <c r="I13377" i="9"/>
  <c r="J13377" i="9"/>
  <c r="K13377" i="9"/>
  <c r="J13378" i="9"/>
  <c r="I13378" i="9" s="1"/>
  <c r="K13378" i="9"/>
  <c r="I13379" i="9"/>
  <c r="J13379" i="9"/>
  <c r="K13379" i="9"/>
  <c r="J13380" i="9"/>
  <c r="I13380" i="9" s="1"/>
  <c r="K13380" i="9"/>
  <c r="J13381" i="9"/>
  <c r="I13381" i="9" s="1"/>
  <c r="K13381" i="9"/>
  <c r="J13382" i="9"/>
  <c r="I13382" i="9" s="1"/>
  <c r="K13382" i="9"/>
  <c r="J13383" i="9"/>
  <c r="I13383" i="9" s="1"/>
  <c r="K13383" i="9"/>
  <c r="J13384" i="9"/>
  <c r="I13384" i="9" s="1"/>
  <c r="K13384" i="9"/>
  <c r="I13385" i="9"/>
  <c r="J13385" i="9"/>
  <c r="K13385" i="9"/>
  <c r="J13386" i="9"/>
  <c r="I13386" i="9" s="1"/>
  <c r="K13386" i="9"/>
  <c r="I13387" i="9"/>
  <c r="J13387" i="9"/>
  <c r="K13387" i="9"/>
  <c r="I13388" i="9"/>
  <c r="J13388" i="9"/>
  <c r="K13388" i="9"/>
  <c r="J13389" i="9"/>
  <c r="I13389" i="9" s="1"/>
  <c r="K13389" i="9"/>
  <c r="J13390" i="9"/>
  <c r="I13390" i="9" s="1"/>
  <c r="K13390" i="9"/>
  <c r="J13391" i="9"/>
  <c r="I13391" i="9" s="1"/>
  <c r="K13391" i="9"/>
  <c r="J13392" i="9"/>
  <c r="I13392" i="9" s="1"/>
  <c r="K13392" i="9"/>
  <c r="J13393" i="9"/>
  <c r="I13393" i="9" s="1"/>
  <c r="K13393" i="9"/>
  <c r="J13394" i="9"/>
  <c r="I13394" i="9" s="1"/>
  <c r="K13394" i="9"/>
  <c r="I13395" i="9"/>
  <c r="J13395" i="9"/>
  <c r="K13395" i="9"/>
  <c r="J13396" i="9"/>
  <c r="I13396" i="9" s="1"/>
  <c r="K13396" i="9"/>
  <c r="J13397" i="9"/>
  <c r="I13397" i="9" s="1"/>
  <c r="K13397" i="9"/>
  <c r="J13398" i="9"/>
  <c r="I13398" i="9" s="1"/>
  <c r="K13398" i="9"/>
  <c r="J13399" i="9"/>
  <c r="I13399" i="9" s="1"/>
  <c r="K13399" i="9"/>
  <c r="J13400" i="9"/>
  <c r="I13400" i="9" s="1"/>
  <c r="K13400" i="9"/>
  <c r="I13401" i="9"/>
  <c r="J13401" i="9"/>
  <c r="K13401" i="9"/>
  <c r="J13402" i="9"/>
  <c r="I13402" i="9" s="1"/>
  <c r="K13402" i="9"/>
  <c r="I13403" i="9"/>
  <c r="J13403" i="9"/>
  <c r="K13403" i="9"/>
  <c r="I13404" i="9"/>
  <c r="J13404" i="9"/>
  <c r="K13404" i="9"/>
  <c r="J13405" i="9"/>
  <c r="I13405" i="9" s="1"/>
  <c r="K13405" i="9"/>
  <c r="J13406" i="9"/>
  <c r="I13406" i="9" s="1"/>
  <c r="K13406" i="9"/>
  <c r="I13407" i="9"/>
  <c r="J13407" i="9"/>
  <c r="K13407" i="9"/>
  <c r="J13408" i="9"/>
  <c r="I13408" i="9" s="1"/>
  <c r="K13408" i="9"/>
  <c r="I13409" i="9"/>
  <c r="J13409" i="9"/>
  <c r="K13409" i="9"/>
  <c r="J13410" i="9"/>
  <c r="I13410" i="9" s="1"/>
  <c r="K13410" i="9"/>
  <c r="I13411" i="9"/>
  <c r="J13411" i="9"/>
  <c r="K13411" i="9"/>
  <c r="J13412" i="9"/>
  <c r="I13412" i="9" s="1"/>
  <c r="K13412" i="9"/>
  <c r="I13413" i="9"/>
  <c r="J13413" i="9"/>
  <c r="K13413" i="9"/>
  <c r="J13414" i="9"/>
  <c r="I13414" i="9" s="1"/>
  <c r="K13414" i="9"/>
  <c r="J13415" i="9"/>
  <c r="I13415" i="9" s="1"/>
  <c r="K13415" i="9"/>
  <c r="J13416" i="9"/>
  <c r="I13416" i="9" s="1"/>
  <c r="K13416" i="9"/>
  <c r="J13417" i="9"/>
  <c r="I13417" i="9" s="1"/>
  <c r="K13417" i="9"/>
  <c r="J13418" i="9"/>
  <c r="I13418" i="9" s="1"/>
  <c r="K13418" i="9"/>
  <c r="J13419" i="9"/>
  <c r="I13419" i="9" s="1"/>
  <c r="K13419" i="9"/>
  <c r="J13420" i="9"/>
  <c r="I13420" i="9" s="1"/>
  <c r="K13420" i="9"/>
  <c r="J13421" i="9"/>
  <c r="I13421" i="9" s="1"/>
  <c r="K13421" i="9"/>
  <c r="J13422" i="9"/>
  <c r="I13422" i="9" s="1"/>
  <c r="K13422" i="9"/>
  <c r="J13423" i="9"/>
  <c r="I13423" i="9" s="1"/>
  <c r="K13423" i="9"/>
  <c r="J13424" i="9"/>
  <c r="I13424" i="9" s="1"/>
  <c r="K13424" i="9"/>
  <c r="J13425" i="9"/>
  <c r="I13425" i="9" s="1"/>
  <c r="K13425" i="9"/>
  <c r="J13426" i="9"/>
  <c r="I13426" i="9" s="1"/>
  <c r="K13426" i="9"/>
  <c r="I13427" i="9"/>
  <c r="J13427" i="9"/>
  <c r="K13427" i="9"/>
  <c r="J13428" i="9"/>
  <c r="I13428" i="9" s="1"/>
  <c r="K13428" i="9"/>
  <c r="J13429" i="9"/>
  <c r="I13429" i="9" s="1"/>
  <c r="K13429" i="9"/>
  <c r="J13430" i="9"/>
  <c r="I13430" i="9" s="1"/>
  <c r="K13430" i="9"/>
  <c r="J13431" i="9"/>
  <c r="I13431" i="9" s="1"/>
  <c r="K13431" i="9"/>
  <c r="J13432" i="9"/>
  <c r="I13432" i="9" s="1"/>
  <c r="K13432" i="9"/>
  <c r="I13433" i="9"/>
  <c r="J13433" i="9"/>
  <c r="K13433" i="9"/>
  <c r="J13434" i="9"/>
  <c r="I13434" i="9" s="1"/>
  <c r="K13434" i="9"/>
  <c r="I13435" i="9"/>
  <c r="J13435" i="9"/>
  <c r="K13435" i="9"/>
  <c r="J13436" i="9"/>
  <c r="I13436" i="9" s="1"/>
  <c r="K13436" i="9"/>
  <c r="J13437" i="9"/>
  <c r="I13437" i="9" s="1"/>
  <c r="K13437" i="9"/>
  <c r="J13438" i="9"/>
  <c r="I13438" i="9" s="1"/>
  <c r="K13438" i="9"/>
  <c r="J13439" i="9"/>
  <c r="I13439" i="9" s="1"/>
  <c r="K13439" i="9"/>
  <c r="J13440" i="9"/>
  <c r="I13440" i="9" s="1"/>
  <c r="K13440" i="9"/>
  <c r="I13441" i="9"/>
  <c r="J13441" i="9"/>
  <c r="K13441" i="9"/>
  <c r="J13442" i="9"/>
  <c r="I13442" i="9" s="1"/>
  <c r="K13442" i="9"/>
  <c r="I13443" i="9"/>
  <c r="J13443" i="9"/>
  <c r="K13443" i="9"/>
  <c r="J13444" i="9"/>
  <c r="I13444" i="9" s="1"/>
  <c r="K13444" i="9"/>
  <c r="J13445" i="9"/>
  <c r="I13445" i="9" s="1"/>
  <c r="K13445" i="9"/>
  <c r="J13446" i="9"/>
  <c r="I13446" i="9" s="1"/>
  <c r="K13446" i="9"/>
  <c r="J13447" i="9"/>
  <c r="I13447" i="9" s="1"/>
  <c r="K13447" i="9"/>
  <c r="J13448" i="9"/>
  <c r="I13448" i="9" s="1"/>
  <c r="K13448" i="9"/>
  <c r="I13449" i="9"/>
  <c r="J13449" i="9"/>
  <c r="K13449" i="9"/>
  <c r="J13450" i="9"/>
  <c r="I13450" i="9" s="1"/>
  <c r="K13450" i="9"/>
  <c r="I13451" i="9"/>
  <c r="J13451" i="9"/>
  <c r="K13451" i="9"/>
  <c r="I13452" i="9"/>
  <c r="J13452" i="9"/>
  <c r="K13452" i="9"/>
  <c r="J13453" i="9"/>
  <c r="I13453" i="9" s="1"/>
  <c r="K13453" i="9"/>
  <c r="J13454" i="9"/>
  <c r="I13454" i="9" s="1"/>
  <c r="K13454" i="9"/>
  <c r="J13455" i="9"/>
  <c r="I13455" i="9" s="1"/>
  <c r="K13455" i="9"/>
  <c r="J13456" i="9"/>
  <c r="I13456" i="9" s="1"/>
  <c r="K13456" i="9"/>
  <c r="I13457" i="9"/>
  <c r="J13457" i="9"/>
  <c r="K13457" i="9"/>
  <c r="J13458" i="9"/>
  <c r="I13458" i="9" s="1"/>
  <c r="K13458" i="9"/>
  <c r="I13459" i="9"/>
  <c r="J13459" i="9"/>
  <c r="K13459" i="9"/>
  <c r="J13460" i="9"/>
  <c r="I13460" i="9" s="1"/>
  <c r="K13460" i="9"/>
  <c r="J13461" i="9"/>
  <c r="I13461" i="9" s="1"/>
  <c r="K13461" i="9"/>
  <c r="J13462" i="9"/>
  <c r="I13462" i="9" s="1"/>
  <c r="K13462" i="9"/>
  <c r="J13463" i="9"/>
  <c r="I13463" i="9" s="1"/>
  <c r="K13463" i="9"/>
  <c r="J13464" i="9"/>
  <c r="I13464" i="9" s="1"/>
  <c r="K13464" i="9"/>
  <c r="I13465" i="9"/>
  <c r="J13465" i="9"/>
  <c r="K13465" i="9"/>
  <c r="J13466" i="9"/>
  <c r="I13466" i="9" s="1"/>
  <c r="K13466" i="9"/>
  <c r="I13467" i="9"/>
  <c r="J13467" i="9"/>
  <c r="K13467" i="9"/>
  <c r="I13468" i="9"/>
  <c r="J13468" i="9"/>
  <c r="K13468" i="9"/>
  <c r="J13469" i="9"/>
  <c r="I13469" i="9" s="1"/>
  <c r="K13469" i="9"/>
  <c r="J13470" i="9"/>
  <c r="I13470" i="9" s="1"/>
  <c r="K13470" i="9"/>
  <c r="I13471" i="9"/>
  <c r="J13471" i="9"/>
  <c r="K13471" i="9"/>
  <c r="J13472" i="9"/>
  <c r="I13472" i="9" s="1"/>
  <c r="K13472" i="9"/>
  <c r="J13473" i="9"/>
  <c r="I13473" i="9" s="1"/>
  <c r="K13473" i="9"/>
  <c r="J13474" i="9"/>
  <c r="I13474" i="9" s="1"/>
  <c r="K13474" i="9"/>
  <c r="I13475" i="9"/>
  <c r="J13475" i="9"/>
  <c r="K13475" i="9"/>
  <c r="J13476" i="9"/>
  <c r="I13476" i="9" s="1"/>
  <c r="K13476" i="9"/>
  <c r="I13477" i="9"/>
  <c r="J13477" i="9"/>
  <c r="K13477" i="9"/>
  <c r="J13478" i="9"/>
  <c r="I13478" i="9" s="1"/>
  <c r="K13478" i="9"/>
  <c r="J13479" i="9"/>
  <c r="I13479" i="9" s="1"/>
  <c r="K13479" i="9"/>
  <c r="J13480" i="9"/>
  <c r="I13480" i="9" s="1"/>
  <c r="K13480" i="9"/>
  <c r="J13481" i="9"/>
  <c r="I13481" i="9" s="1"/>
  <c r="K13481" i="9"/>
  <c r="J13482" i="9"/>
  <c r="I13482" i="9" s="1"/>
  <c r="K13482" i="9"/>
  <c r="J13483" i="9"/>
  <c r="I13483" i="9" s="1"/>
  <c r="K13483" i="9"/>
  <c r="J13484" i="9"/>
  <c r="I13484" i="9" s="1"/>
  <c r="K13484" i="9"/>
  <c r="J13485" i="9"/>
  <c r="I13485" i="9" s="1"/>
  <c r="K13485" i="9"/>
  <c r="J13486" i="9"/>
  <c r="I13486" i="9" s="1"/>
  <c r="K13486" i="9"/>
  <c r="J13487" i="9"/>
  <c r="I13487" i="9" s="1"/>
  <c r="K13487" i="9"/>
  <c r="J13488" i="9"/>
  <c r="I13488" i="9" s="1"/>
  <c r="K13488" i="9"/>
  <c r="J13489" i="9"/>
  <c r="I13489" i="9" s="1"/>
  <c r="K13489" i="9"/>
  <c r="J13490" i="9"/>
  <c r="I13490" i="9" s="1"/>
  <c r="K13490" i="9"/>
  <c r="I13491" i="9"/>
  <c r="J13491" i="9"/>
  <c r="K13491" i="9"/>
  <c r="J13492" i="9"/>
  <c r="I13492" i="9" s="1"/>
  <c r="K13492" i="9"/>
  <c r="J13493" i="9"/>
  <c r="I13493" i="9" s="1"/>
  <c r="K13493" i="9"/>
  <c r="J13494" i="9"/>
  <c r="I13494" i="9" s="1"/>
  <c r="K13494" i="9"/>
  <c r="J13495" i="9"/>
  <c r="I13495" i="9" s="1"/>
  <c r="K13495" i="9"/>
  <c r="J13496" i="9"/>
  <c r="I13496" i="9" s="1"/>
  <c r="K13496" i="9"/>
  <c r="I13497" i="9"/>
  <c r="J13497" i="9"/>
  <c r="K13497" i="9"/>
  <c r="J13498" i="9"/>
  <c r="I13498" i="9" s="1"/>
  <c r="K13498" i="9"/>
  <c r="I13499" i="9"/>
  <c r="J13499" i="9"/>
  <c r="K13499" i="9"/>
  <c r="J13500" i="9"/>
  <c r="I13500" i="9" s="1"/>
  <c r="K13500" i="9"/>
  <c r="J13501" i="9"/>
  <c r="I13501" i="9" s="1"/>
  <c r="K13501" i="9"/>
  <c r="J13502" i="9"/>
  <c r="I13502" i="9" s="1"/>
  <c r="K13502" i="9"/>
  <c r="J13503" i="9"/>
  <c r="I13503" i="9" s="1"/>
  <c r="K13503" i="9"/>
  <c r="J13504" i="9"/>
  <c r="I13504" i="9" s="1"/>
  <c r="K13504" i="9"/>
  <c r="I13505" i="9"/>
  <c r="J13505" i="9"/>
  <c r="K13505" i="9"/>
  <c r="J13506" i="9"/>
  <c r="I13506" i="9" s="1"/>
  <c r="K13506" i="9"/>
  <c r="I13507" i="9"/>
  <c r="J13507" i="9"/>
  <c r="K13507" i="9"/>
  <c r="J13508" i="9"/>
  <c r="I13508" i="9" s="1"/>
  <c r="K13508" i="9"/>
  <c r="J13509" i="9"/>
  <c r="I13509" i="9" s="1"/>
  <c r="K13509" i="9"/>
  <c r="J13510" i="9"/>
  <c r="I13510" i="9" s="1"/>
  <c r="K13510" i="9"/>
  <c r="J13511" i="9"/>
  <c r="I13511" i="9" s="1"/>
  <c r="K13511" i="9"/>
  <c r="J13512" i="9"/>
  <c r="I13512" i="9" s="1"/>
  <c r="K13512" i="9"/>
  <c r="I13513" i="9"/>
  <c r="J13513" i="9"/>
  <c r="K13513" i="9"/>
  <c r="J13514" i="9"/>
  <c r="I13514" i="9" s="1"/>
  <c r="K13514" i="9"/>
  <c r="I13515" i="9"/>
  <c r="J13515" i="9"/>
  <c r="K13515" i="9"/>
  <c r="I13516" i="9"/>
  <c r="J13516" i="9"/>
  <c r="K13516" i="9"/>
  <c r="J13517" i="9"/>
  <c r="I13517" i="9" s="1"/>
  <c r="K13517" i="9"/>
  <c r="J13518" i="9"/>
  <c r="I13518" i="9" s="1"/>
  <c r="K13518" i="9"/>
  <c r="J13519" i="9"/>
  <c r="I13519" i="9" s="1"/>
  <c r="K13519" i="9"/>
  <c r="J13520" i="9"/>
  <c r="I13520" i="9" s="1"/>
  <c r="K13520" i="9"/>
  <c r="I13521" i="9"/>
  <c r="J13521" i="9"/>
  <c r="K13521" i="9"/>
  <c r="J13522" i="9"/>
  <c r="I13522" i="9" s="1"/>
  <c r="K13522" i="9"/>
  <c r="I13523" i="9"/>
  <c r="J13523" i="9"/>
  <c r="K13523" i="9"/>
  <c r="I13524" i="9"/>
  <c r="J13524" i="9"/>
  <c r="K13524" i="9"/>
  <c r="J13525" i="9"/>
  <c r="I13525" i="9" s="1"/>
  <c r="K13525" i="9"/>
  <c r="J13526" i="9"/>
  <c r="I13526" i="9" s="1"/>
  <c r="K13526" i="9"/>
  <c r="J13527" i="9"/>
  <c r="I13527" i="9" s="1"/>
  <c r="K13527" i="9"/>
  <c r="J13528" i="9"/>
  <c r="I13528" i="9" s="1"/>
  <c r="K13528" i="9"/>
  <c r="I13529" i="9"/>
  <c r="J13529" i="9"/>
  <c r="K13529" i="9"/>
  <c r="J13530" i="9"/>
  <c r="I13530" i="9" s="1"/>
  <c r="K13530" i="9"/>
  <c r="I13531" i="9"/>
  <c r="J13531" i="9"/>
  <c r="K13531" i="9"/>
  <c r="I13532" i="9"/>
  <c r="J13532" i="9"/>
  <c r="K13532" i="9"/>
  <c r="J13533" i="9"/>
  <c r="I13533" i="9" s="1"/>
  <c r="K13533" i="9"/>
  <c r="J13534" i="9"/>
  <c r="I13534" i="9" s="1"/>
  <c r="K13534" i="9"/>
  <c r="J13535" i="9"/>
  <c r="I13535" i="9" s="1"/>
  <c r="K13535" i="9"/>
  <c r="J13536" i="9"/>
  <c r="I13536" i="9" s="1"/>
  <c r="K13536" i="9"/>
  <c r="J13537" i="9"/>
  <c r="I13537" i="9" s="1"/>
  <c r="K13537" i="9"/>
  <c r="J13538" i="9"/>
  <c r="I13538" i="9" s="1"/>
  <c r="K13538" i="9"/>
  <c r="J13539" i="9"/>
  <c r="I13539" i="9" s="1"/>
  <c r="K13539" i="9"/>
  <c r="J13540" i="9"/>
  <c r="I13540" i="9" s="1"/>
  <c r="K13540" i="9"/>
  <c r="J13541" i="9"/>
  <c r="I13541" i="9" s="1"/>
  <c r="K13541" i="9"/>
  <c r="J13542" i="9"/>
  <c r="I13542" i="9" s="1"/>
  <c r="K13542" i="9"/>
  <c r="J13543" i="9"/>
  <c r="I13543" i="9" s="1"/>
  <c r="K13543" i="9"/>
  <c r="J13544" i="9"/>
  <c r="I13544" i="9" s="1"/>
  <c r="K13544" i="9"/>
  <c r="J13545" i="9"/>
  <c r="I13545" i="9" s="1"/>
  <c r="K13545" i="9"/>
  <c r="J13546" i="9"/>
  <c r="I13546" i="9" s="1"/>
  <c r="K13546" i="9"/>
  <c r="J13547" i="9"/>
  <c r="I13547" i="9" s="1"/>
  <c r="K13547" i="9"/>
  <c r="J13548" i="9"/>
  <c r="I13548" i="9" s="1"/>
  <c r="K13548" i="9"/>
  <c r="J13549" i="9"/>
  <c r="I13549" i="9" s="1"/>
  <c r="K13549" i="9"/>
  <c r="J13550" i="9"/>
  <c r="I13550" i="9" s="1"/>
  <c r="K13550" i="9"/>
  <c r="J13551" i="9"/>
  <c r="I13551" i="9" s="1"/>
  <c r="K13551" i="9"/>
  <c r="J13552" i="9"/>
  <c r="I13552" i="9" s="1"/>
  <c r="K13552" i="9"/>
  <c r="J13553" i="9"/>
  <c r="I13553" i="9" s="1"/>
  <c r="K13553" i="9"/>
  <c r="J13554" i="9"/>
  <c r="I13554" i="9" s="1"/>
  <c r="K13554" i="9"/>
  <c r="I13555" i="9"/>
  <c r="J13555" i="9"/>
  <c r="K13555" i="9"/>
  <c r="J13556" i="9"/>
  <c r="I13556" i="9" s="1"/>
  <c r="K13556" i="9"/>
  <c r="J13557" i="9"/>
  <c r="I13557" i="9" s="1"/>
  <c r="K13557" i="9"/>
  <c r="J13558" i="9"/>
  <c r="I13558" i="9" s="1"/>
  <c r="K13558" i="9"/>
  <c r="J13559" i="9"/>
  <c r="I13559" i="9" s="1"/>
  <c r="K13559" i="9"/>
  <c r="J13560" i="9"/>
  <c r="I13560" i="9" s="1"/>
  <c r="K13560" i="9"/>
  <c r="I13561" i="9"/>
  <c r="J13561" i="9"/>
  <c r="K13561" i="9"/>
  <c r="J13562" i="9"/>
  <c r="I13562" i="9" s="1"/>
  <c r="K13562" i="9"/>
  <c r="I13563" i="9"/>
  <c r="J13563" i="9"/>
  <c r="K13563" i="9"/>
  <c r="J13564" i="9"/>
  <c r="I13564" i="9" s="1"/>
  <c r="K13564" i="9"/>
  <c r="J13565" i="9"/>
  <c r="I13565" i="9" s="1"/>
  <c r="K13565" i="9"/>
  <c r="J13566" i="9"/>
  <c r="I13566" i="9" s="1"/>
  <c r="K13566" i="9"/>
  <c r="J13567" i="9"/>
  <c r="I13567" i="9" s="1"/>
  <c r="K13567" i="9"/>
  <c r="J13568" i="9"/>
  <c r="I13568" i="9" s="1"/>
  <c r="K13568" i="9"/>
  <c r="I13569" i="9"/>
  <c r="J13569" i="9"/>
  <c r="K13569" i="9"/>
  <c r="J13570" i="9"/>
  <c r="I13570" i="9" s="1"/>
  <c r="K13570" i="9"/>
  <c r="I13571" i="9"/>
  <c r="J13571" i="9"/>
  <c r="K13571" i="9"/>
  <c r="I13572" i="9"/>
  <c r="J13572" i="9"/>
  <c r="K13572" i="9"/>
  <c r="J13573" i="9"/>
  <c r="I13573" i="9" s="1"/>
  <c r="K13573" i="9"/>
  <c r="J13574" i="9"/>
  <c r="I13574" i="9" s="1"/>
  <c r="K13574" i="9"/>
  <c r="J13575" i="9"/>
  <c r="I13575" i="9" s="1"/>
  <c r="K13575" i="9"/>
  <c r="J13576" i="9"/>
  <c r="I13576" i="9" s="1"/>
  <c r="K13576" i="9"/>
  <c r="I13577" i="9"/>
  <c r="J13577" i="9"/>
  <c r="K13577" i="9"/>
  <c r="J13578" i="9"/>
  <c r="I13578" i="9" s="1"/>
  <c r="K13578" i="9"/>
  <c r="I13579" i="9"/>
  <c r="J13579" i="9"/>
  <c r="K13579" i="9"/>
  <c r="I13580" i="9"/>
  <c r="J13580" i="9"/>
  <c r="K13580" i="9"/>
  <c r="J13581" i="9"/>
  <c r="I13581" i="9" s="1"/>
  <c r="K13581" i="9"/>
  <c r="J13582" i="9"/>
  <c r="I13582" i="9" s="1"/>
  <c r="K13582" i="9"/>
  <c r="J13583" i="9"/>
  <c r="I13583" i="9" s="1"/>
  <c r="K13583" i="9"/>
  <c r="J13584" i="9"/>
  <c r="I13584" i="9" s="1"/>
  <c r="K13584" i="9"/>
  <c r="I13585" i="9"/>
  <c r="J13585" i="9"/>
  <c r="K13585" i="9"/>
  <c r="J13586" i="9"/>
  <c r="I13586" i="9" s="1"/>
  <c r="K13586" i="9"/>
  <c r="I13587" i="9"/>
  <c r="J13587" i="9"/>
  <c r="K13587" i="9"/>
  <c r="J13588" i="9"/>
  <c r="I13588" i="9" s="1"/>
  <c r="K13588" i="9"/>
  <c r="J13589" i="9"/>
  <c r="I13589" i="9" s="1"/>
  <c r="K13589" i="9"/>
  <c r="J13590" i="9"/>
  <c r="I13590" i="9" s="1"/>
  <c r="K13590" i="9"/>
  <c r="J13591" i="9"/>
  <c r="I13591" i="9" s="1"/>
  <c r="K13591" i="9"/>
  <c r="J13592" i="9"/>
  <c r="I13592" i="9" s="1"/>
  <c r="K13592" i="9"/>
  <c r="I13593" i="9"/>
  <c r="J13593" i="9"/>
  <c r="K13593" i="9"/>
  <c r="J13594" i="9"/>
  <c r="I13594" i="9" s="1"/>
  <c r="K13594" i="9"/>
  <c r="I13595" i="9"/>
  <c r="J13595" i="9"/>
  <c r="K13595" i="9"/>
  <c r="I13596" i="9"/>
  <c r="J13596" i="9"/>
  <c r="K13596" i="9"/>
  <c r="J13597" i="9"/>
  <c r="I13597" i="9" s="1"/>
  <c r="K13597" i="9"/>
  <c r="J13598" i="9"/>
  <c r="I13598" i="9" s="1"/>
  <c r="K13598" i="9"/>
  <c r="J13599" i="9"/>
  <c r="I13599" i="9" s="1"/>
  <c r="K13599" i="9"/>
  <c r="J13600" i="9"/>
  <c r="I13600" i="9" s="1"/>
  <c r="K13600" i="9"/>
  <c r="J13601" i="9"/>
  <c r="I13601" i="9" s="1"/>
  <c r="K13601" i="9"/>
  <c r="J13602" i="9"/>
  <c r="I13602" i="9" s="1"/>
  <c r="K13602" i="9"/>
  <c r="J13603" i="9"/>
  <c r="I13603" i="9" s="1"/>
  <c r="K13603" i="9"/>
  <c r="J13604" i="9"/>
  <c r="I13604" i="9" s="1"/>
  <c r="K13604" i="9"/>
  <c r="J13605" i="9"/>
  <c r="I13605" i="9" s="1"/>
  <c r="K13605" i="9"/>
  <c r="J13606" i="9"/>
  <c r="I13606" i="9" s="1"/>
  <c r="K13606" i="9"/>
  <c r="J13607" i="9"/>
  <c r="I13607" i="9" s="1"/>
  <c r="K13607" i="9"/>
  <c r="J13608" i="9"/>
  <c r="I13608" i="9" s="1"/>
  <c r="K13608" i="9"/>
  <c r="J13609" i="9"/>
  <c r="I13609" i="9" s="1"/>
  <c r="K13609" i="9"/>
  <c r="J13610" i="9"/>
  <c r="I13610" i="9" s="1"/>
  <c r="K13610" i="9"/>
  <c r="J13611" i="9"/>
  <c r="I13611" i="9" s="1"/>
  <c r="K13611" i="9"/>
  <c r="J13612" i="9"/>
  <c r="I13612" i="9" s="1"/>
  <c r="K13612" i="9"/>
  <c r="J13613" i="9"/>
  <c r="I13613" i="9" s="1"/>
  <c r="K13613" i="9"/>
  <c r="J13614" i="9"/>
  <c r="I13614" i="9" s="1"/>
  <c r="K13614" i="9"/>
  <c r="J13615" i="9"/>
  <c r="I13615" i="9" s="1"/>
  <c r="K13615" i="9"/>
  <c r="J13616" i="9"/>
  <c r="I13616" i="9" s="1"/>
  <c r="K13616" i="9"/>
  <c r="J13617" i="9"/>
  <c r="I13617" i="9" s="1"/>
  <c r="K13617" i="9"/>
  <c r="J13618" i="9"/>
  <c r="I13618" i="9" s="1"/>
  <c r="K13618" i="9"/>
  <c r="I13619" i="9"/>
  <c r="J13619" i="9"/>
  <c r="K13619" i="9"/>
  <c r="J13620" i="9"/>
  <c r="I13620" i="9" s="1"/>
  <c r="K13620" i="9"/>
  <c r="J13621" i="9"/>
  <c r="I13621" i="9" s="1"/>
  <c r="K13621" i="9"/>
  <c r="J13622" i="9"/>
  <c r="I13622" i="9" s="1"/>
  <c r="K13622" i="9"/>
  <c r="J13623" i="9"/>
  <c r="I13623" i="9" s="1"/>
  <c r="K13623" i="9"/>
  <c r="J13624" i="9"/>
  <c r="I13624" i="9" s="1"/>
  <c r="K13624" i="9"/>
  <c r="I13625" i="9"/>
  <c r="J13625" i="9"/>
  <c r="K13625" i="9"/>
  <c r="J13626" i="9"/>
  <c r="I13626" i="9" s="1"/>
  <c r="K13626" i="9"/>
  <c r="I13627" i="9"/>
  <c r="J13627" i="9"/>
  <c r="K13627" i="9"/>
  <c r="I13628" i="9"/>
  <c r="J13628" i="9"/>
  <c r="K13628" i="9"/>
  <c r="J13629" i="9"/>
  <c r="I13629" i="9" s="1"/>
  <c r="K13629" i="9"/>
  <c r="J13630" i="9"/>
  <c r="I13630" i="9" s="1"/>
  <c r="K13630" i="9"/>
  <c r="J13631" i="9"/>
  <c r="I13631" i="9" s="1"/>
  <c r="K13631" i="9"/>
  <c r="J13632" i="9"/>
  <c r="I13632" i="9" s="1"/>
  <c r="K13632" i="9"/>
  <c r="I13633" i="9"/>
  <c r="J13633" i="9"/>
  <c r="K13633" i="9"/>
  <c r="J13634" i="9"/>
  <c r="I13634" i="9" s="1"/>
  <c r="K13634" i="9"/>
  <c r="I13635" i="9"/>
  <c r="J13635" i="9"/>
  <c r="K13635" i="9"/>
  <c r="I13636" i="9"/>
  <c r="J13636" i="9"/>
  <c r="K13636" i="9"/>
  <c r="J13637" i="9"/>
  <c r="I13637" i="9" s="1"/>
  <c r="K13637" i="9"/>
  <c r="J13638" i="9"/>
  <c r="I13638" i="9" s="1"/>
  <c r="K13638" i="9"/>
  <c r="J13639" i="9"/>
  <c r="I13639" i="9" s="1"/>
  <c r="K13639" i="9"/>
  <c r="J13640" i="9"/>
  <c r="I13640" i="9" s="1"/>
  <c r="K13640" i="9"/>
  <c r="I13641" i="9"/>
  <c r="J13641" i="9"/>
  <c r="K13641" i="9"/>
  <c r="J13642" i="9"/>
  <c r="I13642" i="9" s="1"/>
  <c r="K13642" i="9"/>
  <c r="I13643" i="9"/>
  <c r="J13643" i="9"/>
  <c r="K13643" i="9"/>
  <c r="J13644" i="9"/>
  <c r="I13644" i="9" s="1"/>
  <c r="K13644" i="9"/>
  <c r="J13645" i="9"/>
  <c r="I13645" i="9" s="1"/>
  <c r="K13645" i="9"/>
  <c r="J13646" i="9"/>
  <c r="I13646" i="9" s="1"/>
  <c r="K13646" i="9"/>
  <c r="J13647" i="9"/>
  <c r="I13647" i="9" s="1"/>
  <c r="K13647" i="9"/>
  <c r="J13648" i="9"/>
  <c r="I13648" i="9" s="1"/>
  <c r="K13648" i="9"/>
  <c r="I13649" i="9"/>
  <c r="J13649" i="9"/>
  <c r="K13649" i="9"/>
  <c r="J13650" i="9"/>
  <c r="I13650" i="9" s="1"/>
  <c r="K13650" i="9"/>
  <c r="I13651" i="9"/>
  <c r="J13651" i="9"/>
  <c r="K13651" i="9"/>
  <c r="J13652" i="9"/>
  <c r="I13652" i="9" s="1"/>
  <c r="K13652" i="9"/>
  <c r="J13653" i="9"/>
  <c r="I13653" i="9" s="1"/>
  <c r="K13653" i="9"/>
  <c r="J13654" i="9"/>
  <c r="I13654" i="9" s="1"/>
  <c r="K13654" i="9"/>
  <c r="J13655" i="9"/>
  <c r="I13655" i="9" s="1"/>
  <c r="K13655" i="9"/>
  <c r="J13656" i="9"/>
  <c r="I13656" i="9" s="1"/>
  <c r="K13656" i="9"/>
  <c r="I13657" i="9"/>
  <c r="J13657" i="9"/>
  <c r="K13657" i="9"/>
  <c r="J13658" i="9"/>
  <c r="I13658" i="9" s="1"/>
  <c r="K13658" i="9"/>
  <c r="I13659" i="9"/>
  <c r="J13659" i="9"/>
  <c r="K13659" i="9"/>
  <c r="J13660" i="9"/>
  <c r="I13660" i="9" s="1"/>
  <c r="K13660" i="9"/>
  <c r="J13661" i="9"/>
  <c r="I13661" i="9" s="1"/>
  <c r="K13661" i="9"/>
  <c r="J13662" i="9"/>
  <c r="I13662" i="9" s="1"/>
  <c r="K13662" i="9"/>
  <c r="J13663" i="9"/>
  <c r="I13663" i="9" s="1"/>
  <c r="K13663" i="9"/>
  <c r="J13664" i="9"/>
  <c r="I13664" i="9" s="1"/>
  <c r="K13664" i="9"/>
  <c r="J13665" i="9"/>
  <c r="I13665" i="9" s="1"/>
  <c r="K13665" i="9"/>
  <c r="J13666" i="9"/>
  <c r="I13666" i="9" s="1"/>
  <c r="K13666" i="9"/>
  <c r="I13667" i="9"/>
  <c r="J13667" i="9"/>
  <c r="K13667" i="9"/>
  <c r="J13668" i="9"/>
  <c r="I13668" i="9" s="1"/>
  <c r="K13668" i="9"/>
  <c r="J13669" i="9"/>
  <c r="I13669" i="9" s="1"/>
  <c r="K13669" i="9"/>
  <c r="J13670" i="9"/>
  <c r="I13670" i="9" s="1"/>
  <c r="K13670" i="9"/>
  <c r="J13671" i="9"/>
  <c r="I13671" i="9" s="1"/>
  <c r="K13671" i="9"/>
  <c r="J13672" i="9"/>
  <c r="I13672" i="9" s="1"/>
  <c r="K13672" i="9"/>
  <c r="J13673" i="9"/>
  <c r="I13673" i="9" s="1"/>
  <c r="K13673" i="9"/>
  <c r="J13674" i="9"/>
  <c r="I13674" i="9" s="1"/>
  <c r="K13674" i="9"/>
  <c r="J13675" i="9"/>
  <c r="I13675" i="9" s="1"/>
  <c r="K13675" i="9"/>
  <c r="J13676" i="9"/>
  <c r="I13676" i="9" s="1"/>
  <c r="K13676" i="9"/>
  <c r="J13677" i="9"/>
  <c r="I13677" i="9" s="1"/>
  <c r="K13677" i="9"/>
  <c r="J13678" i="9"/>
  <c r="I13678" i="9" s="1"/>
  <c r="K13678" i="9"/>
  <c r="J13679" i="9"/>
  <c r="I13679" i="9" s="1"/>
  <c r="K13679" i="9"/>
  <c r="J13680" i="9"/>
  <c r="I13680" i="9" s="1"/>
  <c r="K13680" i="9"/>
  <c r="J13681" i="9"/>
  <c r="I13681" i="9" s="1"/>
  <c r="K13681" i="9"/>
  <c r="J13682" i="9"/>
  <c r="I13682" i="9" s="1"/>
  <c r="K13682" i="9"/>
  <c r="I13683" i="9"/>
  <c r="J13683" i="9"/>
  <c r="K13683" i="9"/>
  <c r="J13684" i="9"/>
  <c r="I13684" i="9" s="1"/>
  <c r="K13684" i="9"/>
  <c r="J13685" i="9"/>
  <c r="I13685" i="9" s="1"/>
  <c r="K13685" i="9"/>
  <c r="J13686" i="9"/>
  <c r="I13686" i="9" s="1"/>
  <c r="K13686" i="9"/>
  <c r="J13687" i="9"/>
  <c r="I13687" i="9" s="1"/>
  <c r="K13687" i="9"/>
  <c r="J13688" i="9"/>
  <c r="I13688" i="9" s="1"/>
  <c r="K13688" i="9"/>
  <c r="I13689" i="9"/>
  <c r="J13689" i="9"/>
  <c r="K13689" i="9"/>
  <c r="J13690" i="9"/>
  <c r="I13690" i="9" s="1"/>
  <c r="K13690" i="9"/>
  <c r="I13691" i="9"/>
  <c r="J13691" i="9"/>
  <c r="K13691" i="9"/>
  <c r="I13692" i="9"/>
  <c r="J13692" i="9"/>
  <c r="K13692" i="9"/>
  <c r="J13693" i="9"/>
  <c r="I13693" i="9" s="1"/>
  <c r="K13693" i="9"/>
  <c r="J13694" i="9"/>
  <c r="I13694" i="9" s="1"/>
  <c r="K13694" i="9"/>
  <c r="J13695" i="9"/>
  <c r="I13695" i="9" s="1"/>
  <c r="K13695" i="9"/>
  <c r="J13696" i="9"/>
  <c r="I13696" i="9" s="1"/>
  <c r="K13696" i="9"/>
  <c r="I13697" i="9"/>
  <c r="J13697" i="9"/>
  <c r="K13697" i="9"/>
  <c r="J13698" i="9"/>
  <c r="I13698" i="9" s="1"/>
  <c r="K13698" i="9"/>
  <c r="I13699" i="9"/>
  <c r="J13699" i="9"/>
  <c r="K13699" i="9"/>
  <c r="I13700" i="9"/>
  <c r="J13700" i="9"/>
  <c r="K13700" i="9"/>
  <c r="J13701" i="9"/>
  <c r="I13701" i="9" s="1"/>
  <c r="K13701" i="9"/>
  <c r="J13702" i="9"/>
  <c r="I13702" i="9" s="1"/>
  <c r="K13702" i="9"/>
  <c r="J13703" i="9"/>
  <c r="I13703" i="9" s="1"/>
  <c r="K13703" i="9"/>
  <c r="J13704" i="9"/>
  <c r="I13704" i="9" s="1"/>
  <c r="K13704" i="9"/>
  <c r="I13705" i="9"/>
  <c r="J13705" i="9"/>
  <c r="K13705" i="9"/>
  <c r="J13706" i="9"/>
  <c r="I13706" i="9" s="1"/>
  <c r="K13706" i="9"/>
  <c r="I13707" i="9"/>
  <c r="J13707" i="9"/>
  <c r="K13707" i="9"/>
  <c r="J13708" i="9"/>
  <c r="I13708" i="9" s="1"/>
  <c r="K13708" i="9"/>
  <c r="J13709" i="9"/>
  <c r="I13709" i="9" s="1"/>
  <c r="K13709" i="9"/>
  <c r="J13710" i="9"/>
  <c r="I13710" i="9" s="1"/>
  <c r="K13710" i="9"/>
  <c r="J13711" i="9"/>
  <c r="I13711" i="9" s="1"/>
  <c r="K13711" i="9"/>
  <c r="J13712" i="9"/>
  <c r="I13712" i="9" s="1"/>
  <c r="K13712" i="9"/>
  <c r="I13713" i="9"/>
  <c r="J13713" i="9"/>
  <c r="K13713" i="9"/>
  <c r="J13714" i="9"/>
  <c r="I13714" i="9" s="1"/>
  <c r="K13714" i="9"/>
  <c r="I13715" i="9"/>
  <c r="J13715" i="9"/>
  <c r="K13715" i="9"/>
  <c r="J13716" i="9"/>
  <c r="I13716" i="9" s="1"/>
  <c r="K13716" i="9"/>
  <c r="J13717" i="9"/>
  <c r="I13717" i="9" s="1"/>
  <c r="K13717" i="9"/>
  <c r="J13718" i="9"/>
  <c r="I13718" i="9" s="1"/>
  <c r="K13718" i="9"/>
  <c r="J13719" i="9"/>
  <c r="I13719" i="9" s="1"/>
  <c r="K13719" i="9"/>
  <c r="J13720" i="9"/>
  <c r="I13720" i="9" s="1"/>
  <c r="K13720" i="9"/>
  <c r="I13721" i="9"/>
  <c r="J13721" i="9"/>
  <c r="K13721" i="9"/>
  <c r="J13722" i="9"/>
  <c r="I13722" i="9" s="1"/>
  <c r="K13722" i="9"/>
  <c r="I13723" i="9"/>
  <c r="J13723" i="9"/>
  <c r="K13723" i="9"/>
  <c r="J13724" i="9"/>
  <c r="I13724" i="9" s="1"/>
  <c r="K13724" i="9"/>
  <c r="J13725" i="9"/>
  <c r="I13725" i="9" s="1"/>
  <c r="K13725" i="9"/>
  <c r="J13726" i="9"/>
  <c r="I13726" i="9" s="1"/>
  <c r="K13726" i="9"/>
  <c r="J13727" i="9"/>
  <c r="I13727" i="9" s="1"/>
  <c r="K13727" i="9"/>
  <c r="J13728" i="9"/>
  <c r="I13728" i="9" s="1"/>
  <c r="K13728" i="9"/>
  <c r="J13729" i="9"/>
  <c r="I13729" i="9" s="1"/>
  <c r="K13729" i="9"/>
  <c r="J13730" i="9"/>
  <c r="I13730" i="9" s="1"/>
  <c r="K13730" i="9"/>
  <c r="J13731" i="9"/>
  <c r="I13731" i="9" s="1"/>
  <c r="K13731" i="9"/>
  <c r="J13732" i="9"/>
  <c r="I13732" i="9" s="1"/>
  <c r="K13732" i="9"/>
  <c r="J13733" i="9"/>
  <c r="I13733" i="9" s="1"/>
  <c r="K13733" i="9"/>
  <c r="J13734" i="9"/>
  <c r="I13734" i="9" s="1"/>
  <c r="K13734" i="9"/>
  <c r="J13735" i="9"/>
  <c r="I13735" i="9" s="1"/>
  <c r="K13735" i="9"/>
  <c r="J13736" i="9"/>
  <c r="I13736" i="9" s="1"/>
  <c r="K13736" i="9"/>
  <c r="J13737" i="9"/>
  <c r="I13737" i="9" s="1"/>
  <c r="K13737" i="9"/>
  <c r="J13738" i="9"/>
  <c r="I13738" i="9" s="1"/>
  <c r="K13738" i="9"/>
  <c r="J13739" i="9"/>
  <c r="I13739" i="9" s="1"/>
  <c r="K13739" i="9"/>
  <c r="J13740" i="9"/>
  <c r="I13740" i="9" s="1"/>
  <c r="K13740" i="9"/>
  <c r="J13741" i="9"/>
  <c r="I13741" i="9" s="1"/>
  <c r="K13741" i="9"/>
  <c r="J13742" i="9"/>
  <c r="I13742" i="9" s="1"/>
  <c r="K13742" i="9"/>
  <c r="J13743" i="9"/>
  <c r="I13743" i="9" s="1"/>
  <c r="K13743" i="9"/>
  <c r="J13744" i="9"/>
  <c r="I13744" i="9" s="1"/>
  <c r="K13744" i="9"/>
  <c r="J13745" i="9"/>
  <c r="I13745" i="9" s="1"/>
  <c r="K13745" i="9"/>
  <c r="J13746" i="9"/>
  <c r="I13746" i="9" s="1"/>
  <c r="K13746" i="9"/>
  <c r="I13747" i="9"/>
  <c r="J13747" i="9"/>
  <c r="K13747" i="9"/>
  <c r="J13748" i="9"/>
  <c r="I13748" i="9" s="1"/>
  <c r="K13748" i="9"/>
  <c r="J13749" i="9"/>
  <c r="I13749" i="9" s="1"/>
  <c r="K13749" i="9"/>
  <c r="J13750" i="9"/>
  <c r="I13750" i="9" s="1"/>
  <c r="K13750" i="9"/>
  <c r="J13751" i="9"/>
  <c r="I13751" i="9" s="1"/>
  <c r="K13751" i="9"/>
  <c r="J13752" i="9"/>
  <c r="I13752" i="9" s="1"/>
  <c r="K13752" i="9"/>
  <c r="I13753" i="9"/>
  <c r="J13753" i="9"/>
  <c r="K13753" i="9"/>
  <c r="J13754" i="9"/>
  <c r="I13754" i="9" s="1"/>
  <c r="K13754" i="9"/>
  <c r="I13755" i="9"/>
  <c r="J13755" i="9"/>
  <c r="K13755" i="9"/>
  <c r="I13756" i="9"/>
  <c r="J13756" i="9"/>
  <c r="K13756" i="9"/>
  <c r="J13757" i="9"/>
  <c r="I13757" i="9" s="1"/>
  <c r="K13757" i="9"/>
  <c r="J13758" i="9"/>
  <c r="I13758" i="9" s="1"/>
  <c r="K13758" i="9"/>
  <c r="I13759" i="9"/>
  <c r="J13759" i="9"/>
  <c r="K13759" i="9"/>
  <c r="J13760" i="9"/>
  <c r="I13760" i="9" s="1"/>
  <c r="K13760" i="9"/>
  <c r="I13761" i="9"/>
  <c r="J13761" i="9"/>
  <c r="K13761" i="9"/>
  <c r="J13762" i="9"/>
  <c r="I13762" i="9" s="1"/>
  <c r="K13762" i="9"/>
  <c r="I13763" i="9"/>
  <c r="J13763" i="9"/>
  <c r="K13763" i="9"/>
  <c r="I13764" i="9"/>
  <c r="J13764" i="9"/>
  <c r="K13764" i="9"/>
  <c r="J13765" i="9"/>
  <c r="I13765" i="9" s="1"/>
  <c r="K13765" i="9"/>
  <c r="J13766" i="9"/>
  <c r="I13766" i="9" s="1"/>
  <c r="K13766" i="9"/>
  <c r="I13767" i="9"/>
  <c r="J13767" i="9"/>
  <c r="K13767" i="9"/>
  <c r="J13768" i="9"/>
  <c r="I13768" i="9" s="1"/>
  <c r="K13768" i="9"/>
  <c r="J13769" i="9"/>
  <c r="I13769" i="9" s="1"/>
  <c r="K13769" i="9"/>
  <c r="J13770" i="9"/>
  <c r="I13770" i="9" s="1"/>
  <c r="K13770" i="9"/>
  <c r="I13771" i="9"/>
  <c r="J13771" i="9"/>
  <c r="K13771" i="9"/>
  <c r="J13772" i="9"/>
  <c r="I13772" i="9" s="1"/>
  <c r="K13772" i="9"/>
  <c r="J13773" i="9"/>
  <c r="I13773" i="9" s="1"/>
  <c r="K13773" i="9"/>
  <c r="J13774" i="9"/>
  <c r="I13774" i="9" s="1"/>
  <c r="K13774" i="9"/>
  <c r="J13775" i="9"/>
  <c r="I13775" i="9" s="1"/>
  <c r="K13775" i="9"/>
  <c r="J13776" i="9"/>
  <c r="I13776" i="9" s="1"/>
  <c r="K13776" i="9"/>
  <c r="I13777" i="9"/>
  <c r="J13777" i="9"/>
  <c r="K13777" i="9"/>
  <c r="J13778" i="9"/>
  <c r="I13778" i="9" s="1"/>
  <c r="K13778" i="9"/>
  <c r="I13779" i="9"/>
  <c r="J13779" i="9"/>
  <c r="K13779" i="9"/>
  <c r="J13780" i="9"/>
  <c r="I13780" i="9" s="1"/>
  <c r="K13780" i="9"/>
  <c r="J13781" i="9"/>
  <c r="I13781" i="9" s="1"/>
  <c r="K13781" i="9"/>
  <c r="J13782" i="9"/>
  <c r="I13782" i="9" s="1"/>
  <c r="K13782" i="9"/>
  <c r="J13783" i="9"/>
  <c r="I13783" i="9" s="1"/>
  <c r="K13783" i="9"/>
  <c r="J13784" i="9"/>
  <c r="I13784" i="9" s="1"/>
  <c r="K13784" i="9"/>
  <c r="I13785" i="9"/>
  <c r="J13785" i="9"/>
  <c r="K13785" i="9"/>
  <c r="J13786" i="9"/>
  <c r="I13786" i="9" s="1"/>
  <c r="K13786" i="9"/>
  <c r="I13787" i="9"/>
  <c r="J13787" i="9"/>
  <c r="K13787" i="9"/>
  <c r="J13788" i="9"/>
  <c r="I13788" i="9" s="1"/>
  <c r="K13788" i="9"/>
  <c r="J13789" i="9"/>
  <c r="I13789" i="9" s="1"/>
  <c r="K13789" i="9"/>
  <c r="J13790" i="9"/>
  <c r="I13790" i="9" s="1"/>
  <c r="K13790" i="9"/>
  <c r="J13791" i="9"/>
  <c r="I13791" i="9" s="1"/>
  <c r="K13791" i="9"/>
  <c r="J13792" i="9"/>
  <c r="I13792" i="9" s="1"/>
  <c r="K13792" i="9"/>
  <c r="J13793" i="9"/>
  <c r="I13793" i="9" s="1"/>
  <c r="K13793" i="9"/>
  <c r="J13794" i="9"/>
  <c r="I13794" i="9" s="1"/>
  <c r="K13794" i="9"/>
  <c r="J13795" i="9"/>
  <c r="I13795" i="9" s="1"/>
  <c r="K13795" i="9"/>
  <c r="J13796" i="9"/>
  <c r="I13796" i="9" s="1"/>
  <c r="K13796" i="9"/>
  <c r="J13797" i="9"/>
  <c r="I13797" i="9" s="1"/>
  <c r="K13797" i="9"/>
  <c r="J13798" i="9"/>
  <c r="I13798" i="9" s="1"/>
  <c r="K13798" i="9"/>
  <c r="J13799" i="9"/>
  <c r="I13799" i="9" s="1"/>
  <c r="K13799" i="9"/>
  <c r="J13800" i="9"/>
  <c r="I13800" i="9" s="1"/>
  <c r="K13800" i="9"/>
  <c r="J13801" i="9"/>
  <c r="I13801" i="9" s="1"/>
  <c r="K13801" i="9"/>
  <c r="J13802" i="9"/>
  <c r="I13802" i="9" s="1"/>
  <c r="K13802" i="9"/>
  <c r="I13803" i="9"/>
  <c r="J13803" i="9"/>
  <c r="K13803" i="9"/>
  <c r="J13804" i="9"/>
  <c r="I13804" i="9" s="1"/>
  <c r="K13804" i="9"/>
  <c r="J13805" i="9"/>
  <c r="I13805" i="9" s="1"/>
  <c r="K13805" i="9"/>
  <c r="J13806" i="9"/>
  <c r="I13806" i="9" s="1"/>
  <c r="K13806" i="9"/>
  <c r="J13807" i="9"/>
  <c r="I13807" i="9" s="1"/>
  <c r="K13807" i="9"/>
  <c r="J13808" i="9"/>
  <c r="I13808" i="9" s="1"/>
  <c r="K13808" i="9"/>
  <c r="J13809" i="9"/>
  <c r="I13809" i="9" s="1"/>
  <c r="K13809" i="9"/>
  <c r="J13810" i="9"/>
  <c r="I13810" i="9" s="1"/>
  <c r="K13810" i="9"/>
  <c r="I13811" i="9"/>
  <c r="J13811" i="9"/>
  <c r="K13811" i="9"/>
  <c r="J13812" i="9"/>
  <c r="I13812" i="9" s="1"/>
  <c r="K13812" i="9"/>
  <c r="J13813" i="9"/>
  <c r="I13813" i="9" s="1"/>
  <c r="K13813" i="9"/>
  <c r="J13814" i="9"/>
  <c r="I13814" i="9" s="1"/>
  <c r="K13814" i="9"/>
  <c r="J13815" i="9"/>
  <c r="I13815" i="9" s="1"/>
  <c r="K13815" i="9"/>
  <c r="J13816" i="9"/>
  <c r="I13816" i="9" s="1"/>
  <c r="K13816" i="9"/>
  <c r="I13817" i="9"/>
  <c r="J13817" i="9"/>
  <c r="K13817" i="9"/>
  <c r="J13818" i="9"/>
  <c r="I13818" i="9" s="1"/>
  <c r="K13818" i="9"/>
  <c r="I13819" i="9"/>
  <c r="J13819" i="9"/>
  <c r="K13819" i="9"/>
  <c r="I13820" i="9"/>
  <c r="J13820" i="9"/>
  <c r="K13820" i="9"/>
  <c r="J13821" i="9"/>
  <c r="I13821" i="9" s="1"/>
  <c r="K13821" i="9"/>
  <c r="J13822" i="9"/>
  <c r="I13822" i="9" s="1"/>
  <c r="K13822" i="9"/>
  <c r="I13823" i="9"/>
  <c r="J13823" i="9"/>
  <c r="K13823" i="9"/>
  <c r="J13824" i="9"/>
  <c r="I13824" i="9" s="1"/>
  <c r="K13824" i="9"/>
  <c r="I13825" i="9"/>
  <c r="J13825" i="9"/>
  <c r="K13825" i="9"/>
  <c r="J13826" i="9"/>
  <c r="I13826" i="9" s="1"/>
  <c r="K13826" i="9"/>
  <c r="I13827" i="9"/>
  <c r="J13827" i="9"/>
  <c r="K13827" i="9"/>
  <c r="I13828" i="9"/>
  <c r="J13828" i="9"/>
  <c r="K13828" i="9"/>
  <c r="J13829" i="9"/>
  <c r="I13829" i="9" s="1"/>
  <c r="K13829" i="9"/>
  <c r="J13830" i="9"/>
  <c r="I13830" i="9" s="1"/>
  <c r="K13830" i="9"/>
  <c r="I13831" i="9"/>
  <c r="J13831" i="9"/>
  <c r="K13831" i="9"/>
  <c r="J13832" i="9"/>
  <c r="I13832" i="9" s="1"/>
  <c r="K13832" i="9"/>
  <c r="I13833" i="9"/>
  <c r="J13833" i="9"/>
  <c r="K13833" i="9"/>
  <c r="J13834" i="9"/>
  <c r="I13834" i="9" s="1"/>
  <c r="K13834" i="9"/>
  <c r="I13835" i="9"/>
  <c r="J13835" i="9"/>
  <c r="K13835" i="9"/>
  <c r="J13836" i="9"/>
  <c r="I13836" i="9" s="1"/>
  <c r="K13836" i="9"/>
  <c r="J13837" i="9"/>
  <c r="I13837" i="9" s="1"/>
  <c r="K13837" i="9"/>
  <c r="J13838" i="9"/>
  <c r="I13838" i="9" s="1"/>
  <c r="K13838" i="9"/>
  <c r="J13839" i="9"/>
  <c r="I13839" i="9" s="1"/>
  <c r="K13839" i="9"/>
  <c r="J13840" i="9"/>
  <c r="I13840" i="9" s="1"/>
  <c r="K13840" i="9"/>
  <c r="J13841" i="9"/>
  <c r="I13841" i="9" s="1"/>
  <c r="K13841" i="9"/>
  <c r="J13842" i="9"/>
  <c r="I13842" i="9" s="1"/>
  <c r="K13842" i="9"/>
  <c r="I13843" i="9"/>
  <c r="J13843" i="9"/>
  <c r="K13843" i="9"/>
  <c r="J13844" i="9"/>
  <c r="I13844" i="9" s="1"/>
  <c r="K13844" i="9"/>
  <c r="J13845" i="9"/>
  <c r="I13845" i="9" s="1"/>
  <c r="K13845" i="9"/>
  <c r="J13846" i="9"/>
  <c r="I13846" i="9" s="1"/>
  <c r="K13846" i="9"/>
  <c r="J13847" i="9"/>
  <c r="I13847" i="9" s="1"/>
  <c r="K13847" i="9"/>
  <c r="J13848" i="9"/>
  <c r="I13848" i="9" s="1"/>
  <c r="K13848" i="9"/>
  <c r="J13849" i="9"/>
  <c r="I13849" i="9" s="1"/>
  <c r="K13849" i="9"/>
  <c r="J13850" i="9"/>
  <c r="I13850" i="9" s="1"/>
  <c r="K13850" i="9"/>
  <c r="I13851" i="9"/>
  <c r="J13851" i="9"/>
  <c r="K13851" i="9"/>
  <c r="J13852" i="9"/>
  <c r="I13852" i="9" s="1"/>
  <c r="K13852" i="9"/>
  <c r="J13853" i="9"/>
  <c r="I13853" i="9" s="1"/>
  <c r="K13853" i="9"/>
  <c r="J13854" i="9"/>
  <c r="I13854" i="9" s="1"/>
  <c r="K13854" i="9"/>
  <c r="J13855" i="9"/>
  <c r="I13855" i="9" s="1"/>
  <c r="K13855" i="9"/>
  <c r="J13856" i="9"/>
  <c r="I13856" i="9" s="1"/>
  <c r="K13856" i="9"/>
  <c r="J13857" i="9"/>
  <c r="I13857" i="9" s="1"/>
  <c r="K13857" i="9"/>
  <c r="J13858" i="9"/>
  <c r="I13858" i="9" s="1"/>
  <c r="K13858" i="9"/>
  <c r="I13859" i="9"/>
  <c r="J13859" i="9"/>
  <c r="K13859" i="9"/>
  <c r="J13860" i="9"/>
  <c r="I13860" i="9" s="1"/>
  <c r="K13860" i="9"/>
  <c r="J13861" i="9"/>
  <c r="I13861" i="9" s="1"/>
  <c r="K13861" i="9"/>
  <c r="J13862" i="9"/>
  <c r="I13862" i="9" s="1"/>
  <c r="K13862" i="9"/>
  <c r="J13863" i="9"/>
  <c r="I13863" i="9" s="1"/>
  <c r="K13863" i="9"/>
  <c r="J13864" i="9"/>
  <c r="I13864" i="9" s="1"/>
  <c r="K13864" i="9"/>
  <c r="J13865" i="9"/>
  <c r="I13865" i="9" s="1"/>
  <c r="K13865" i="9"/>
  <c r="J13866" i="9"/>
  <c r="I13866" i="9" s="1"/>
  <c r="K13866" i="9"/>
  <c r="I13867" i="9"/>
  <c r="J13867" i="9"/>
  <c r="K13867" i="9"/>
  <c r="J13868" i="9"/>
  <c r="I13868" i="9" s="1"/>
  <c r="K13868" i="9"/>
  <c r="J13869" i="9"/>
  <c r="I13869" i="9" s="1"/>
  <c r="K13869" i="9"/>
  <c r="J13870" i="9"/>
  <c r="I13870" i="9" s="1"/>
  <c r="K13870" i="9"/>
  <c r="J13871" i="9"/>
  <c r="I13871" i="9" s="1"/>
  <c r="K13871" i="9"/>
  <c r="J13872" i="9"/>
  <c r="I13872" i="9" s="1"/>
  <c r="K13872" i="9"/>
  <c r="J13873" i="9"/>
  <c r="I13873" i="9" s="1"/>
  <c r="K13873" i="9"/>
  <c r="J13874" i="9"/>
  <c r="I13874" i="9" s="1"/>
  <c r="K13874" i="9"/>
  <c r="I13875" i="9"/>
  <c r="J13875" i="9"/>
  <c r="K13875" i="9"/>
  <c r="J13876" i="9"/>
  <c r="I13876" i="9" s="1"/>
  <c r="K13876" i="9"/>
  <c r="J13877" i="9"/>
  <c r="I13877" i="9" s="1"/>
  <c r="K13877" i="9"/>
  <c r="J13878" i="9"/>
  <c r="I13878" i="9" s="1"/>
  <c r="K13878" i="9"/>
  <c r="J13879" i="9"/>
  <c r="I13879" i="9" s="1"/>
  <c r="K13879" i="9"/>
  <c r="J13880" i="9"/>
  <c r="I13880" i="9" s="1"/>
  <c r="K13880" i="9"/>
  <c r="I13881" i="9"/>
  <c r="J13881" i="9"/>
  <c r="K13881" i="9"/>
  <c r="J13882" i="9"/>
  <c r="I13882" i="9" s="1"/>
  <c r="K13882" i="9"/>
  <c r="I13883" i="9"/>
  <c r="J13883" i="9"/>
  <c r="K13883" i="9"/>
  <c r="I13884" i="9"/>
  <c r="J13884" i="9"/>
  <c r="K13884" i="9"/>
  <c r="J13885" i="9"/>
  <c r="I13885" i="9" s="1"/>
  <c r="K13885" i="9"/>
  <c r="J13886" i="9"/>
  <c r="I13886" i="9" s="1"/>
  <c r="K13886" i="9"/>
  <c r="I13887" i="9"/>
  <c r="J13887" i="9"/>
  <c r="K13887" i="9"/>
  <c r="J13888" i="9"/>
  <c r="I13888" i="9" s="1"/>
  <c r="K13888" i="9"/>
  <c r="I13889" i="9"/>
  <c r="J13889" i="9"/>
  <c r="K13889" i="9"/>
  <c r="J13890" i="9"/>
  <c r="I13890" i="9" s="1"/>
  <c r="K13890" i="9"/>
  <c r="I13891" i="9"/>
  <c r="J13891" i="9"/>
  <c r="K13891" i="9"/>
  <c r="I13892" i="9"/>
  <c r="J13892" i="9"/>
  <c r="K13892" i="9"/>
  <c r="J13893" i="9"/>
  <c r="I13893" i="9" s="1"/>
  <c r="K13893" i="9"/>
  <c r="J13894" i="9"/>
  <c r="I13894" i="9" s="1"/>
  <c r="K13894" i="9"/>
  <c r="I13895" i="9"/>
  <c r="J13895" i="9"/>
  <c r="K13895" i="9"/>
  <c r="J13896" i="9"/>
  <c r="I13896" i="9" s="1"/>
  <c r="K13896" i="9"/>
  <c r="I13897" i="9"/>
  <c r="J13897" i="9"/>
  <c r="K13897" i="9"/>
  <c r="J13898" i="9"/>
  <c r="I13898" i="9" s="1"/>
  <c r="K13898" i="9"/>
  <c r="I13899" i="9"/>
  <c r="J13899" i="9"/>
  <c r="K13899" i="9"/>
  <c r="J13900" i="9"/>
  <c r="I13900" i="9" s="1"/>
  <c r="K13900" i="9"/>
  <c r="J13901" i="9"/>
  <c r="I13901" i="9" s="1"/>
  <c r="K13901" i="9"/>
  <c r="J13902" i="9"/>
  <c r="I13902" i="9" s="1"/>
  <c r="K13902" i="9"/>
  <c r="J13903" i="9"/>
  <c r="I13903" i="9" s="1"/>
  <c r="K13903" i="9"/>
  <c r="J13904" i="9"/>
  <c r="I13904" i="9" s="1"/>
  <c r="K13904" i="9"/>
  <c r="J13905" i="9"/>
  <c r="I13905" i="9" s="1"/>
  <c r="K13905" i="9"/>
  <c r="J13906" i="9"/>
  <c r="I13906" i="9" s="1"/>
  <c r="K13906" i="9"/>
  <c r="I13907" i="9"/>
  <c r="J13907" i="9"/>
  <c r="K13907" i="9"/>
  <c r="J13908" i="9"/>
  <c r="I13908" i="9" s="1"/>
  <c r="K13908" i="9"/>
  <c r="J13909" i="9"/>
  <c r="I13909" i="9" s="1"/>
  <c r="K13909" i="9"/>
  <c r="J13910" i="9"/>
  <c r="I13910" i="9" s="1"/>
  <c r="K13910" i="9"/>
  <c r="J13911" i="9"/>
  <c r="I13911" i="9" s="1"/>
  <c r="K13911" i="9"/>
  <c r="J13912" i="9"/>
  <c r="I13912" i="9" s="1"/>
  <c r="K13912" i="9"/>
  <c r="J13913" i="9"/>
  <c r="I13913" i="9" s="1"/>
  <c r="K13913" i="9"/>
  <c r="J13914" i="9"/>
  <c r="I13914" i="9" s="1"/>
  <c r="K13914" i="9"/>
  <c r="I13915" i="9"/>
  <c r="J13915" i="9"/>
  <c r="K13915" i="9"/>
  <c r="J13916" i="9"/>
  <c r="I13916" i="9" s="1"/>
  <c r="K13916" i="9"/>
  <c r="J13917" i="9"/>
  <c r="I13917" i="9" s="1"/>
  <c r="K13917" i="9"/>
  <c r="J13918" i="9"/>
  <c r="I13918" i="9" s="1"/>
  <c r="K13918" i="9"/>
  <c r="J13919" i="9"/>
  <c r="I13919" i="9" s="1"/>
  <c r="K13919" i="9"/>
  <c r="J13920" i="9"/>
  <c r="I13920" i="9" s="1"/>
  <c r="K13920" i="9"/>
  <c r="J13921" i="9"/>
  <c r="I13921" i="9" s="1"/>
  <c r="K13921" i="9"/>
  <c r="J13922" i="9"/>
  <c r="I13922" i="9" s="1"/>
  <c r="K13922" i="9"/>
  <c r="I13923" i="9"/>
  <c r="J13923" i="9"/>
  <c r="K13923" i="9"/>
  <c r="J13924" i="9"/>
  <c r="I13924" i="9" s="1"/>
  <c r="K13924" i="9"/>
  <c r="J13925" i="9"/>
  <c r="I13925" i="9" s="1"/>
  <c r="K13925" i="9"/>
  <c r="J13926" i="9"/>
  <c r="I13926" i="9" s="1"/>
  <c r="K13926" i="9"/>
  <c r="J13927" i="9"/>
  <c r="I13927" i="9" s="1"/>
  <c r="K13927" i="9"/>
  <c r="J13928" i="9"/>
  <c r="I13928" i="9" s="1"/>
  <c r="K13928" i="9"/>
  <c r="J13929" i="9"/>
  <c r="I13929" i="9" s="1"/>
  <c r="K13929" i="9"/>
  <c r="J13930" i="9"/>
  <c r="I13930" i="9" s="1"/>
  <c r="K13930" i="9"/>
  <c r="I13931" i="9"/>
  <c r="J13931" i="9"/>
  <c r="K13931" i="9"/>
  <c r="J13932" i="9"/>
  <c r="I13932" i="9" s="1"/>
  <c r="K13932" i="9"/>
  <c r="J13933" i="9"/>
  <c r="I13933" i="9" s="1"/>
  <c r="K13933" i="9"/>
  <c r="J13934" i="9"/>
  <c r="I13934" i="9" s="1"/>
  <c r="K13934" i="9"/>
  <c r="J13935" i="9"/>
  <c r="I13935" i="9" s="1"/>
  <c r="K13935" i="9"/>
  <c r="J13936" i="9"/>
  <c r="I13936" i="9" s="1"/>
  <c r="K13936" i="9"/>
  <c r="J13937" i="9"/>
  <c r="I13937" i="9" s="1"/>
  <c r="K13937" i="9"/>
  <c r="J13938" i="9"/>
  <c r="I13938" i="9" s="1"/>
  <c r="K13938" i="9"/>
  <c r="I13939" i="9"/>
  <c r="J13939" i="9"/>
  <c r="K13939" i="9"/>
  <c r="J13940" i="9"/>
  <c r="I13940" i="9" s="1"/>
  <c r="K13940" i="9"/>
  <c r="J13941" i="9"/>
  <c r="I13941" i="9" s="1"/>
  <c r="K13941" i="9"/>
  <c r="J13942" i="9"/>
  <c r="I13942" i="9" s="1"/>
  <c r="K13942" i="9"/>
  <c r="J13943" i="9"/>
  <c r="I13943" i="9" s="1"/>
  <c r="K13943" i="9"/>
  <c r="J13944" i="9"/>
  <c r="I13944" i="9" s="1"/>
  <c r="K13944" i="9"/>
  <c r="I13945" i="9"/>
  <c r="J13945" i="9"/>
  <c r="K13945" i="9"/>
  <c r="J13946" i="9"/>
  <c r="I13946" i="9" s="1"/>
  <c r="K13946" i="9"/>
  <c r="I13947" i="9"/>
  <c r="J13947" i="9"/>
  <c r="K13947" i="9"/>
  <c r="I13948" i="9"/>
  <c r="J13948" i="9"/>
  <c r="K13948" i="9"/>
  <c r="J13949" i="9"/>
  <c r="I13949" i="9" s="1"/>
  <c r="K13949" i="9"/>
  <c r="J13950" i="9"/>
  <c r="I13950" i="9" s="1"/>
  <c r="K13950" i="9"/>
  <c r="I13951" i="9"/>
  <c r="J13951" i="9"/>
  <c r="K13951" i="9"/>
  <c r="J13952" i="9"/>
  <c r="I13952" i="9" s="1"/>
  <c r="K13952" i="9"/>
  <c r="I13953" i="9"/>
  <c r="J13953" i="9"/>
  <c r="K13953" i="9"/>
  <c r="J13954" i="9"/>
  <c r="I13954" i="9" s="1"/>
  <c r="K13954" i="9"/>
  <c r="I13955" i="9"/>
  <c r="J13955" i="9"/>
  <c r="K13955" i="9"/>
  <c r="I13956" i="9"/>
  <c r="J13956" i="9"/>
  <c r="K13956" i="9"/>
  <c r="I13957" i="9"/>
  <c r="J13957" i="9"/>
  <c r="K13957" i="9"/>
  <c r="J13958" i="9"/>
  <c r="I13958" i="9" s="1"/>
  <c r="K13958" i="9"/>
  <c r="I13959" i="9"/>
  <c r="J13959" i="9"/>
  <c r="K13959" i="9"/>
  <c r="J13960" i="9"/>
  <c r="I13960" i="9" s="1"/>
  <c r="K13960" i="9"/>
  <c r="I13961" i="9"/>
  <c r="J13961" i="9"/>
  <c r="K13961" i="9"/>
  <c r="J13962" i="9"/>
  <c r="I13962" i="9" s="1"/>
  <c r="K13962" i="9"/>
  <c r="J13963" i="9"/>
  <c r="I13963" i="9" s="1"/>
  <c r="K13963" i="9"/>
  <c r="J13964" i="9"/>
  <c r="I13964" i="9" s="1"/>
  <c r="K13964" i="9"/>
  <c r="J13965" i="9"/>
  <c r="I13965" i="9" s="1"/>
  <c r="K13965" i="9"/>
  <c r="J13966" i="9"/>
  <c r="I13966" i="9" s="1"/>
  <c r="K13966" i="9"/>
  <c r="J13967" i="9"/>
  <c r="I13967" i="9" s="1"/>
  <c r="K13967" i="9"/>
  <c r="J13968" i="9"/>
  <c r="I13968" i="9" s="1"/>
  <c r="K13968" i="9"/>
  <c r="J13969" i="9"/>
  <c r="I13969" i="9" s="1"/>
  <c r="K13969" i="9"/>
  <c r="J13970" i="9"/>
  <c r="I13970" i="9" s="1"/>
  <c r="K13970" i="9"/>
  <c r="I13971" i="9"/>
  <c r="J13971" i="9"/>
  <c r="K13971" i="9"/>
  <c r="J13972" i="9"/>
  <c r="I13972" i="9" s="1"/>
  <c r="K13972" i="9"/>
  <c r="J13973" i="9"/>
  <c r="I13973" i="9" s="1"/>
  <c r="K13973" i="9"/>
  <c r="J13974" i="9"/>
  <c r="I13974" i="9" s="1"/>
  <c r="K13974" i="9"/>
  <c r="J13975" i="9"/>
  <c r="I13975" i="9" s="1"/>
  <c r="K13975" i="9"/>
  <c r="J13976" i="9"/>
  <c r="I13976" i="9" s="1"/>
  <c r="K13976" i="9"/>
  <c r="J13977" i="9"/>
  <c r="I13977" i="9" s="1"/>
  <c r="K13977" i="9"/>
  <c r="J13978" i="9"/>
  <c r="I13978" i="9" s="1"/>
  <c r="K13978" i="9"/>
  <c r="J13979" i="9"/>
  <c r="I13979" i="9" s="1"/>
  <c r="K13979" i="9"/>
  <c r="J13980" i="9"/>
  <c r="I13980" i="9" s="1"/>
  <c r="K13980" i="9"/>
  <c r="J13981" i="9"/>
  <c r="I13981" i="9" s="1"/>
  <c r="K13981" i="9"/>
  <c r="J13982" i="9"/>
  <c r="I13982" i="9" s="1"/>
  <c r="K13982" i="9"/>
  <c r="J13983" i="9"/>
  <c r="I13983" i="9" s="1"/>
  <c r="K13983" i="9"/>
  <c r="J13984" i="9"/>
  <c r="I13984" i="9" s="1"/>
  <c r="K13984" i="9"/>
  <c r="J13985" i="9"/>
  <c r="I13985" i="9" s="1"/>
  <c r="K13985" i="9"/>
  <c r="J13986" i="9"/>
  <c r="I13986" i="9" s="1"/>
  <c r="K13986" i="9"/>
  <c r="I13987" i="9"/>
  <c r="J13987" i="9"/>
  <c r="K13987" i="9"/>
  <c r="J13988" i="9"/>
  <c r="I13988" i="9" s="1"/>
  <c r="K13988" i="9"/>
  <c r="J13989" i="9"/>
  <c r="I13989" i="9" s="1"/>
  <c r="K13989" i="9"/>
  <c r="J13990" i="9"/>
  <c r="I13990" i="9" s="1"/>
  <c r="K13990" i="9"/>
  <c r="J13991" i="9"/>
  <c r="I13991" i="9" s="1"/>
  <c r="K13991" i="9"/>
  <c r="J13992" i="9"/>
  <c r="I13992" i="9" s="1"/>
  <c r="K13992" i="9"/>
  <c r="J13993" i="9"/>
  <c r="I13993" i="9" s="1"/>
  <c r="K13993" i="9"/>
  <c r="J13994" i="9"/>
  <c r="I13994" i="9" s="1"/>
  <c r="K13994" i="9"/>
  <c r="I13995" i="9"/>
  <c r="J13995" i="9"/>
  <c r="K13995" i="9"/>
  <c r="J13996" i="9"/>
  <c r="I13996" i="9" s="1"/>
  <c r="K13996" i="9"/>
  <c r="J13997" i="9"/>
  <c r="I13997" i="9" s="1"/>
  <c r="K13997" i="9"/>
  <c r="J13998" i="9"/>
  <c r="I13998" i="9" s="1"/>
  <c r="K13998" i="9"/>
  <c r="J13999" i="9"/>
  <c r="I13999" i="9" s="1"/>
  <c r="K13999" i="9"/>
  <c r="J14000" i="9"/>
  <c r="I14000" i="9" s="1"/>
  <c r="K14000" i="9"/>
  <c r="J14001" i="9"/>
  <c r="I14001" i="9" s="1"/>
  <c r="K14001" i="9"/>
  <c r="J14002" i="9"/>
  <c r="I14002" i="9" s="1"/>
  <c r="K14002" i="9"/>
  <c r="I14003" i="9"/>
  <c r="J14003" i="9"/>
  <c r="K14003" i="9"/>
  <c r="J14004" i="9"/>
  <c r="I14004" i="9" s="1"/>
  <c r="K14004" i="9"/>
  <c r="J14005" i="9"/>
  <c r="I14005" i="9" s="1"/>
  <c r="K14005" i="9"/>
  <c r="J14006" i="9"/>
  <c r="I14006" i="9" s="1"/>
  <c r="K14006" i="9"/>
  <c r="J14007" i="9"/>
  <c r="I14007" i="9" s="1"/>
  <c r="K14007" i="9"/>
  <c r="J14008" i="9"/>
  <c r="I14008" i="9" s="1"/>
  <c r="K14008" i="9"/>
  <c r="I14009" i="9"/>
  <c r="J14009" i="9"/>
  <c r="K14009" i="9"/>
  <c r="J14010" i="9"/>
  <c r="I14010" i="9" s="1"/>
  <c r="K14010" i="9"/>
  <c r="I14011" i="9"/>
  <c r="J14011" i="9"/>
  <c r="K14011" i="9"/>
  <c r="I14012" i="9"/>
  <c r="J14012" i="9"/>
  <c r="K14012" i="9"/>
  <c r="J14013" i="9"/>
  <c r="I14013" i="9" s="1"/>
  <c r="K14013" i="9"/>
  <c r="J14014" i="9"/>
  <c r="I14014" i="9" s="1"/>
  <c r="K14014" i="9"/>
  <c r="I14015" i="9"/>
  <c r="J14015" i="9"/>
  <c r="K14015" i="9"/>
  <c r="J14016" i="9"/>
  <c r="I14016" i="9" s="1"/>
  <c r="K14016" i="9"/>
  <c r="I14017" i="9"/>
  <c r="J14017" i="9"/>
  <c r="K14017" i="9"/>
  <c r="J14018" i="9"/>
  <c r="I14018" i="9" s="1"/>
  <c r="K14018" i="9"/>
  <c r="I14019" i="9"/>
  <c r="J14019" i="9"/>
  <c r="K14019" i="9"/>
  <c r="I14020" i="9"/>
  <c r="J14020" i="9"/>
  <c r="K14020" i="9"/>
  <c r="I14021" i="9"/>
  <c r="J14021" i="9"/>
  <c r="K14021" i="9"/>
  <c r="J14022" i="9"/>
  <c r="I14022" i="9" s="1"/>
  <c r="K14022" i="9"/>
  <c r="I14023" i="9"/>
  <c r="J14023" i="9"/>
  <c r="K14023" i="9"/>
  <c r="J14024" i="9"/>
  <c r="I14024" i="9" s="1"/>
  <c r="K14024" i="9"/>
  <c r="I14025" i="9"/>
  <c r="J14025" i="9"/>
  <c r="K14025" i="9"/>
  <c r="J14026" i="9"/>
  <c r="I14026" i="9" s="1"/>
  <c r="K14026" i="9"/>
  <c r="J14027" i="9"/>
  <c r="I14027" i="9" s="1"/>
  <c r="K14027" i="9"/>
  <c r="I14028" i="9"/>
  <c r="J14028" i="9"/>
  <c r="K14028" i="9"/>
  <c r="J14029" i="9"/>
  <c r="I14029" i="9" s="1"/>
  <c r="K14029" i="9"/>
  <c r="J14030" i="9"/>
  <c r="I14030" i="9" s="1"/>
  <c r="K14030" i="9"/>
  <c r="J14031" i="9"/>
  <c r="I14031" i="9" s="1"/>
  <c r="K14031" i="9"/>
  <c r="J14032" i="9"/>
  <c r="I14032" i="9" s="1"/>
  <c r="K14032" i="9"/>
  <c r="J14033" i="9"/>
  <c r="I14033" i="9" s="1"/>
  <c r="K14033" i="9"/>
  <c r="J14034" i="9"/>
  <c r="I14034" i="9" s="1"/>
  <c r="K14034" i="9"/>
  <c r="I14035" i="9"/>
  <c r="J14035" i="9"/>
  <c r="K14035" i="9"/>
  <c r="J14036" i="9"/>
  <c r="I14036" i="9" s="1"/>
  <c r="K14036" i="9"/>
  <c r="J14037" i="9"/>
  <c r="I14037" i="9" s="1"/>
  <c r="K14037" i="9"/>
  <c r="J14038" i="9"/>
  <c r="I14038" i="9" s="1"/>
  <c r="K14038" i="9"/>
  <c r="J14039" i="9"/>
  <c r="I14039" i="9" s="1"/>
  <c r="K14039" i="9"/>
  <c r="J14040" i="9"/>
  <c r="I14040" i="9" s="1"/>
  <c r="K14040" i="9"/>
  <c r="J14041" i="9"/>
  <c r="I14041" i="9" s="1"/>
  <c r="K14041" i="9"/>
  <c r="J14042" i="9"/>
  <c r="I14042" i="9" s="1"/>
  <c r="K14042" i="9"/>
  <c r="J14043" i="9"/>
  <c r="I14043" i="9" s="1"/>
  <c r="K14043" i="9"/>
  <c r="J14044" i="9"/>
  <c r="I14044" i="9" s="1"/>
  <c r="K14044" i="9"/>
  <c r="J14045" i="9"/>
  <c r="I14045" i="9" s="1"/>
  <c r="K14045" i="9"/>
  <c r="J14046" i="9"/>
  <c r="I14046" i="9" s="1"/>
  <c r="K14046" i="9"/>
  <c r="J14047" i="9"/>
  <c r="I14047" i="9" s="1"/>
  <c r="K14047" i="9"/>
  <c r="J14048" i="9"/>
  <c r="I14048" i="9" s="1"/>
  <c r="K14048" i="9"/>
  <c r="J14049" i="9"/>
  <c r="I14049" i="9" s="1"/>
  <c r="K14049" i="9"/>
  <c r="J14050" i="9"/>
  <c r="I14050" i="9" s="1"/>
  <c r="K14050" i="9"/>
  <c r="I14051" i="9"/>
  <c r="J14051" i="9"/>
  <c r="K14051" i="9"/>
  <c r="J14052" i="9"/>
  <c r="I14052" i="9" s="1"/>
  <c r="K14052" i="9"/>
  <c r="J14053" i="9"/>
  <c r="I14053" i="9" s="1"/>
  <c r="K14053" i="9"/>
  <c r="J14054" i="9"/>
  <c r="I14054" i="9" s="1"/>
  <c r="K14054" i="9"/>
  <c r="J14055" i="9"/>
  <c r="I14055" i="9" s="1"/>
  <c r="K14055" i="9"/>
  <c r="J14056" i="9"/>
  <c r="I14056" i="9" s="1"/>
  <c r="K14056" i="9"/>
  <c r="J14057" i="9"/>
  <c r="I14057" i="9" s="1"/>
  <c r="K14057" i="9"/>
  <c r="J14058" i="9"/>
  <c r="I14058" i="9" s="1"/>
  <c r="K14058" i="9"/>
  <c r="J14059" i="9"/>
  <c r="I14059" i="9" s="1"/>
  <c r="K14059" i="9"/>
  <c r="J14060" i="9"/>
  <c r="I14060" i="9" s="1"/>
  <c r="K14060" i="9"/>
  <c r="J14061" i="9"/>
  <c r="I14061" i="9" s="1"/>
  <c r="K14061" i="9"/>
  <c r="J14062" i="9"/>
  <c r="I14062" i="9" s="1"/>
  <c r="K14062" i="9"/>
  <c r="J14063" i="9"/>
  <c r="I14063" i="9" s="1"/>
  <c r="K14063" i="9"/>
  <c r="J14064" i="9"/>
  <c r="I14064" i="9" s="1"/>
  <c r="K14064" i="9"/>
  <c r="J14065" i="9"/>
  <c r="I14065" i="9" s="1"/>
  <c r="K14065" i="9"/>
  <c r="J14066" i="9"/>
  <c r="I14066" i="9" s="1"/>
  <c r="K14066" i="9"/>
  <c r="I14067" i="9"/>
  <c r="J14067" i="9"/>
  <c r="K14067" i="9"/>
  <c r="J14068" i="9"/>
  <c r="I14068" i="9" s="1"/>
  <c r="K14068" i="9"/>
  <c r="J14069" i="9"/>
  <c r="I14069" i="9" s="1"/>
  <c r="K14069" i="9"/>
  <c r="J14070" i="9"/>
  <c r="I14070" i="9" s="1"/>
  <c r="K14070" i="9"/>
  <c r="J14071" i="9"/>
  <c r="I14071" i="9" s="1"/>
  <c r="K14071" i="9"/>
  <c r="J14072" i="9"/>
  <c r="I14072" i="9" s="1"/>
  <c r="K14072" i="9"/>
  <c r="I14073" i="9"/>
  <c r="J14073" i="9"/>
  <c r="K14073" i="9"/>
  <c r="J14074" i="9"/>
  <c r="I14074" i="9" s="1"/>
  <c r="K14074" i="9"/>
  <c r="I14075" i="9"/>
  <c r="J14075" i="9"/>
  <c r="K14075" i="9"/>
  <c r="I14076" i="9"/>
  <c r="J14076" i="9"/>
  <c r="K14076" i="9"/>
  <c r="J14077" i="9"/>
  <c r="I14077" i="9" s="1"/>
  <c r="K14077" i="9"/>
  <c r="J14078" i="9"/>
  <c r="I14078" i="9" s="1"/>
  <c r="K14078" i="9"/>
  <c r="I14079" i="9"/>
  <c r="J14079" i="9"/>
  <c r="K14079" i="9"/>
  <c r="J14080" i="9"/>
  <c r="I14080" i="9" s="1"/>
  <c r="K14080" i="9"/>
  <c r="I14081" i="9"/>
  <c r="J14081" i="9"/>
  <c r="K14081" i="9"/>
  <c r="J14082" i="9"/>
  <c r="I14082" i="9" s="1"/>
  <c r="K14082" i="9"/>
  <c r="I14083" i="9"/>
  <c r="J14083" i="9"/>
  <c r="K14083" i="9"/>
  <c r="I14084" i="9"/>
  <c r="J14084" i="9"/>
  <c r="K14084" i="9"/>
  <c r="I14085" i="9"/>
  <c r="J14085" i="9"/>
  <c r="K14085" i="9"/>
  <c r="J14086" i="9"/>
  <c r="I14086" i="9" s="1"/>
  <c r="K14086" i="9"/>
  <c r="I14087" i="9"/>
  <c r="J14087" i="9"/>
  <c r="K14087" i="9"/>
  <c r="J14088" i="9"/>
  <c r="I14088" i="9" s="1"/>
  <c r="K14088" i="9"/>
  <c r="I14089" i="9"/>
  <c r="J14089" i="9"/>
  <c r="K14089" i="9"/>
  <c r="J14090" i="9"/>
  <c r="I14090" i="9" s="1"/>
  <c r="K14090" i="9"/>
  <c r="J14091" i="9"/>
  <c r="I14091" i="9" s="1"/>
  <c r="K14091" i="9"/>
  <c r="I14092" i="9"/>
  <c r="J14092" i="9"/>
  <c r="K14092" i="9"/>
  <c r="J14093" i="9"/>
  <c r="I14093" i="9" s="1"/>
  <c r="K14093" i="9"/>
  <c r="J14094" i="9"/>
  <c r="I14094" i="9" s="1"/>
  <c r="K14094" i="9"/>
  <c r="J14095" i="9"/>
  <c r="I14095" i="9" s="1"/>
  <c r="K14095" i="9"/>
  <c r="J14096" i="9"/>
  <c r="I14096" i="9" s="1"/>
  <c r="K14096" i="9"/>
  <c r="J14097" i="9"/>
  <c r="I14097" i="9" s="1"/>
  <c r="K14097" i="9"/>
  <c r="J14098" i="9"/>
  <c r="I14098" i="9" s="1"/>
  <c r="K14098" i="9"/>
  <c r="J14099" i="9"/>
  <c r="I14099" i="9" s="1"/>
  <c r="K14099" i="9"/>
  <c r="J14100" i="9"/>
  <c r="I14100" i="9" s="1"/>
  <c r="K14100" i="9"/>
  <c r="J14101" i="9"/>
  <c r="I14101" i="9" s="1"/>
  <c r="K14101" i="9"/>
  <c r="J14102" i="9"/>
  <c r="I14102" i="9" s="1"/>
  <c r="K14102" i="9"/>
  <c r="J14103" i="9"/>
  <c r="I14103" i="9" s="1"/>
  <c r="K14103" i="9"/>
  <c r="J14104" i="9"/>
  <c r="I14104" i="9" s="1"/>
  <c r="K14104" i="9"/>
  <c r="J14105" i="9"/>
  <c r="I14105" i="9" s="1"/>
  <c r="K14105" i="9"/>
  <c r="J14106" i="9"/>
  <c r="I14106" i="9" s="1"/>
  <c r="K14106" i="9"/>
  <c r="I14107" i="9"/>
  <c r="J14107" i="9"/>
  <c r="K14107" i="9"/>
  <c r="J14108" i="9"/>
  <c r="I14108" i="9" s="1"/>
  <c r="K14108" i="9"/>
  <c r="J14109" i="9"/>
  <c r="I14109" i="9" s="1"/>
  <c r="K14109" i="9"/>
  <c r="J14110" i="9"/>
  <c r="I14110" i="9" s="1"/>
  <c r="K14110" i="9"/>
  <c r="J14111" i="9"/>
  <c r="I14111" i="9" s="1"/>
  <c r="K14111" i="9"/>
  <c r="J14112" i="9"/>
  <c r="I14112" i="9" s="1"/>
  <c r="K14112" i="9"/>
  <c r="J14113" i="9"/>
  <c r="I14113" i="9" s="1"/>
  <c r="K14113" i="9"/>
  <c r="J14114" i="9"/>
  <c r="I14114" i="9" s="1"/>
  <c r="K14114" i="9"/>
  <c r="I14115" i="9"/>
  <c r="J14115" i="9"/>
  <c r="K14115" i="9"/>
  <c r="J14116" i="9"/>
  <c r="I14116" i="9" s="1"/>
  <c r="K14116" i="9"/>
  <c r="J14117" i="9"/>
  <c r="I14117" i="9" s="1"/>
  <c r="K14117" i="9"/>
  <c r="J14118" i="9"/>
  <c r="I14118" i="9" s="1"/>
  <c r="K14118" i="9"/>
  <c r="J14119" i="9"/>
  <c r="I14119" i="9" s="1"/>
  <c r="K14119" i="9"/>
  <c r="J14120" i="9"/>
  <c r="I14120" i="9" s="1"/>
  <c r="K14120" i="9"/>
  <c r="J14121" i="9"/>
  <c r="I14121" i="9" s="1"/>
  <c r="K14121" i="9"/>
  <c r="J14122" i="9"/>
  <c r="I14122" i="9" s="1"/>
  <c r="K14122" i="9"/>
  <c r="I14123" i="9"/>
  <c r="J14123" i="9"/>
  <c r="K14123" i="9"/>
  <c r="J14124" i="9"/>
  <c r="I14124" i="9" s="1"/>
  <c r="K14124" i="9"/>
  <c r="J14125" i="9"/>
  <c r="I14125" i="9" s="1"/>
  <c r="K14125" i="9"/>
  <c r="J14126" i="9"/>
  <c r="I14126" i="9" s="1"/>
  <c r="K14126" i="9"/>
  <c r="J14127" i="9"/>
  <c r="I14127" i="9" s="1"/>
  <c r="K14127" i="9"/>
  <c r="J14128" i="9"/>
  <c r="I14128" i="9" s="1"/>
  <c r="K14128" i="9"/>
  <c r="J14129" i="9"/>
  <c r="I14129" i="9" s="1"/>
  <c r="K14129" i="9"/>
  <c r="J14130" i="9"/>
  <c r="I14130" i="9" s="1"/>
  <c r="K14130" i="9"/>
  <c r="I14131" i="9"/>
  <c r="J14131" i="9"/>
  <c r="K14131" i="9"/>
  <c r="J14132" i="9"/>
  <c r="I14132" i="9" s="1"/>
  <c r="K14132" i="9"/>
  <c r="J14133" i="9"/>
  <c r="I14133" i="9" s="1"/>
  <c r="K14133" i="9"/>
  <c r="J14134" i="9"/>
  <c r="I14134" i="9" s="1"/>
  <c r="K14134" i="9"/>
  <c r="J14135" i="9"/>
  <c r="I14135" i="9" s="1"/>
  <c r="K14135" i="9"/>
  <c r="J14136" i="9"/>
  <c r="I14136" i="9" s="1"/>
  <c r="K14136" i="9"/>
  <c r="I14137" i="9"/>
  <c r="J14137" i="9"/>
  <c r="K14137" i="9"/>
  <c r="J14138" i="9"/>
  <c r="I14138" i="9" s="1"/>
  <c r="K14138" i="9"/>
  <c r="I14139" i="9"/>
  <c r="J14139" i="9"/>
  <c r="K14139" i="9"/>
  <c r="I14140" i="9"/>
  <c r="J14140" i="9"/>
  <c r="K14140" i="9"/>
  <c r="J14141" i="9"/>
  <c r="I14141" i="9" s="1"/>
  <c r="K14141" i="9"/>
  <c r="J14142" i="9"/>
  <c r="I14142" i="9" s="1"/>
  <c r="K14142" i="9"/>
  <c r="I14143" i="9"/>
  <c r="J14143" i="9"/>
  <c r="K14143" i="9"/>
  <c r="J14144" i="9"/>
  <c r="I14144" i="9" s="1"/>
  <c r="K14144" i="9"/>
  <c r="I14145" i="9"/>
  <c r="J14145" i="9"/>
  <c r="K14145" i="9"/>
  <c r="J14146" i="9"/>
  <c r="I14146" i="9" s="1"/>
  <c r="K14146" i="9"/>
  <c r="I14147" i="9"/>
  <c r="J14147" i="9"/>
  <c r="K14147" i="9"/>
  <c r="D3" i="10"/>
  <c r="D4" i="10"/>
  <c r="D5" i="10"/>
  <c r="D6" i="10"/>
  <c r="D7" i="10"/>
  <c r="D8" i="10"/>
  <c r="D9" i="10"/>
  <c r="D10" i="10"/>
  <c r="C3" i="3" s="1"/>
  <c r="D11" i="10"/>
  <c r="B3" i="3" s="1"/>
  <c r="D12" i="10"/>
  <c r="D13" i="10"/>
  <c r="D14" i="10"/>
  <c r="D15" i="10"/>
  <c r="D16" i="10"/>
  <c r="D17" i="10"/>
  <c r="D18" i="10"/>
  <c r="D19" i="10"/>
  <c r="D2" i="10" l="1"/>
  <c r="D4" i="3" l="1"/>
  <c r="B2" i="3"/>
  <c r="B12" i="3"/>
  <c r="B13" i="3"/>
  <c r="B9" i="3"/>
  <c r="D9" i="3" s="1"/>
  <c r="K6" i="9"/>
  <c r="J6" i="9"/>
  <c r="I6" i="9" s="1"/>
  <c r="B11" i="3" l="1"/>
  <c r="D15" i="3"/>
  <c r="B16" i="3"/>
  <c r="D16" i="3" s="1"/>
  <c r="D17" i="3"/>
  <c r="D11" i="3" l="1"/>
  <c r="D2" i="3"/>
  <c r="D13" i="3" s="1"/>
</calcChain>
</file>

<file path=xl/sharedStrings.xml><?xml version="1.0" encoding="utf-8"?>
<sst xmlns="http://schemas.openxmlformats.org/spreadsheetml/2006/main" count="28002" uniqueCount="230">
  <si>
    <t>BAU Heat Rate by Electricity Fuel</t>
  </si>
  <si>
    <t>Source:</t>
  </si>
  <si>
    <t>Energy Information Administration</t>
  </si>
  <si>
    <t>http://www.eia.gov/electricity/annual/</t>
  </si>
  <si>
    <t>Natural Gas</t>
  </si>
  <si>
    <t>preexisting</t>
  </si>
  <si>
    <t>preexisting nonretiring (not used in U.S. dataset)</t>
  </si>
  <si>
    <t>newly built</t>
  </si>
  <si>
    <t>natural gas nonpeaker</t>
  </si>
  <si>
    <t>nuclear</t>
  </si>
  <si>
    <t>hydro</t>
  </si>
  <si>
    <t>wind</t>
  </si>
  <si>
    <t>solar PV</t>
  </si>
  <si>
    <t>solar thermal</t>
  </si>
  <si>
    <t>biomass</t>
  </si>
  <si>
    <t>geothermal</t>
  </si>
  <si>
    <t>petroleum</t>
  </si>
  <si>
    <t>natural gas peaker</t>
  </si>
  <si>
    <t>Tables 8.1</t>
  </si>
  <si>
    <t>Lazard</t>
  </si>
  <si>
    <t>Plant Id</t>
  </si>
  <si>
    <t>Combined Heat And
Power Plant</t>
  </si>
  <si>
    <t>Sector Name</t>
  </si>
  <si>
    <t>Reported
Prime Mover</t>
  </si>
  <si>
    <t>Reported
Fuel Type Code</t>
  </si>
  <si>
    <t>Elec Fuel Consumption
MMBtu</t>
  </si>
  <si>
    <t>Net Generation
(Megawatthours)</t>
  </si>
  <si>
    <t>YEAR</t>
  </si>
  <si>
    <t>N</t>
  </si>
  <si>
    <t>Electric Utility</t>
  </si>
  <si>
    <t>ST</t>
  </si>
  <si>
    <t>BIT</t>
  </si>
  <si>
    <t>SUB</t>
  </si>
  <si>
    <t>LIG</t>
  </si>
  <si>
    <t>SC</t>
  </si>
  <si>
    <t>NAICS-22 Non-Cogen</t>
  </si>
  <si>
    <t>Y</t>
  </si>
  <si>
    <t>Commercial NAICS Cogen</t>
  </si>
  <si>
    <t>RC</t>
  </si>
  <si>
    <t>NAICS-22 Cogen</t>
  </si>
  <si>
    <t>Industrial NAICS Cogen</t>
  </si>
  <si>
    <t>Industrial NAICS Non-Cogen</t>
  </si>
  <si>
    <t>Commercial NAICS Non-Cogen</t>
  </si>
  <si>
    <t>Sum of Net Generation
(Megawatthours)</t>
  </si>
  <si>
    <t>Row Labels</t>
  </si>
  <si>
    <t>Grand Total</t>
  </si>
  <si>
    <t>lignite</t>
  </si>
  <si>
    <t>offshore wind</t>
  </si>
  <si>
    <t>hard coal</t>
  </si>
  <si>
    <t>Page 1 Generation and Fuel Data</t>
  </si>
  <si>
    <t>GT</t>
  </si>
  <si>
    <t>CT</t>
  </si>
  <si>
    <t>IC</t>
  </si>
  <si>
    <t>CA</t>
  </si>
  <si>
    <t>SGC</t>
  </si>
  <si>
    <t>crude oil</t>
  </si>
  <si>
    <t>heavy or residual fuel oil</t>
  </si>
  <si>
    <t>municipal solid waste</t>
  </si>
  <si>
    <t>Heat Rate by Electricity Fuel BTU/(MW*hour)</t>
  </si>
  <si>
    <t>HY</t>
  </si>
  <si>
    <t>WT</t>
  </si>
  <si>
    <t>PS</t>
  </si>
  <si>
    <t>CS</t>
  </si>
  <si>
    <t>PV</t>
  </si>
  <si>
    <t>BA</t>
  </si>
  <si>
    <t>CE</t>
  </si>
  <si>
    <t>BT</t>
  </si>
  <si>
    <t>OT</t>
  </si>
  <si>
    <t>FC</t>
  </si>
  <si>
    <t>CP</t>
  </si>
  <si>
    <t>FW</t>
  </si>
  <si>
    <t>WS</t>
  </si>
  <si>
    <t>WAT</t>
  </si>
  <si>
    <t>NG</t>
  </si>
  <si>
    <t>DFO</t>
  </si>
  <si>
    <t>NUC</t>
  </si>
  <si>
    <t>PG</t>
  </si>
  <si>
    <t>AB</t>
  </si>
  <si>
    <t>WDS</t>
  </si>
  <si>
    <t>WND</t>
  </si>
  <si>
    <t>RFO</t>
  </si>
  <si>
    <t>LFG</t>
  </si>
  <si>
    <t>PC</t>
  </si>
  <si>
    <t>SUN</t>
  </si>
  <si>
    <t>OBG</t>
  </si>
  <si>
    <t>GEO</t>
  </si>
  <si>
    <t>MWH</t>
  </si>
  <si>
    <t>OG</t>
  </si>
  <si>
    <t>WO</t>
  </si>
  <si>
    <t>JF</t>
  </si>
  <si>
    <t>KER</t>
  </si>
  <si>
    <t>OTH</t>
  </si>
  <si>
    <t>WC</t>
  </si>
  <si>
    <t>OBS</t>
  </si>
  <si>
    <t>TDF</t>
  </si>
  <si>
    <t>BFG</t>
  </si>
  <si>
    <t>MSB</t>
  </si>
  <si>
    <t>MSN</t>
  </si>
  <si>
    <t>BLQ</t>
  </si>
  <si>
    <t>WH</t>
  </si>
  <si>
    <t>OBL</t>
  </si>
  <si>
    <t>SLW</t>
  </si>
  <si>
    <t>PUR</t>
  </si>
  <si>
    <t>WDL</t>
  </si>
  <si>
    <t>SGP</t>
  </si>
  <si>
    <t>https://www.eia.gov/electricity/data/eia923/</t>
  </si>
  <si>
    <t>Form 860 Prime Mover Codes</t>
  </si>
  <si>
    <t>Form 860 Energy Source Codes</t>
  </si>
  <si>
    <t>Cross-walk for 2-check fuels</t>
  </si>
  <si>
    <t>Prime Mover Code</t>
  </si>
  <si>
    <t>Prime Mover Description</t>
  </si>
  <si>
    <t>Code</t>
  </si>
  <si>
    <t>Energy Source Description</t>
  </si>
  <si>
    <t>Corresponding Model Subscript</t>
  </si>
  <si>
    <t>Fuel Type</t>
  </si>
  <si>
    <t>Primer Mover</t>
  </si>
  <si>
    <t>Model Energy Source</t>
  </si>
  <si>
    <t xml:space="preserve">Energy Storage, Battery </t>
  </si>
  <si>
    <t>Agriculture Crop Byproducts/Straw/Energy Crops</t>
  </si>
  <si>
    <t>Energy Storage, Compressed Air</t>
  </si>
  <si>
    <t>ANT</t>
  </si>
  <si>
    <t>Anthracite Coal</t>
  </si>
  <si>
    <t>CC</t>
  </si>
  <si>
    <t>Energy Storage, Concentrated Solar Power</t>
  </si>
  <si>
    <t>Blast-Furnace Gas</t>
  </si>
  <si>
    <t>other</t>
  </si>
  <si>
    <t xml:space="preserve">Energy Storage, Flywheel </t>
  </si>
  <si>
    <t>Bituminous Coal</t>
  </si>
  <si>
    <t>Energy Storage, Reversible Hydraulic Turbine (Pumped Storage)</t>
  </si>
  <si>
    <t>Black Liquor</t>
  </si>
  <si>
    <t>ES</t>
  </si>
  <si>
    <t>Energy Storage, Other (specify in SCHEDULE 7)</t>
  </si>
  <si>
    <t>CUR</t>
  </si>
  <si>
    <t>Water, Current</t>
  </si>
  <si>
    <t>Steam Turbine, including nuclear, geothermal and solar steam (does not include combined cycle)</t>
  </si>
  <si>
    <t>Disillate Fuel Oil (all Diesel, and No. 1, No. 2, and No. 4 Fuel Oils)</t>
  </si>
  <si>
    <t>Combustion (Gas) Turbine (does not include the combustion turbine part of a combined cycle; see code CT, below)</t>
  </si>
  <si>
    <t>Geothermal</t>
  </si>
  <si>
    <t xml:space="preserve">Internal Combustion Engine (diesel, piston, reciprocating) </t>
  </si>
  <si>
    <t>Jet Fuel</t>
  </si>
  <si>
    <t>Combined Cycle Steam Part</t>
  </si>
  <si>
    <t>Kerosene</t>
  </si>
  <si>
    <t>Combined Cycle Combustion Turbine Part</t>
  </si>
  <si>
    <t>Landfill Gas</t>
  </si>
  <si>
    <t>Combined Cycle Single Shaft (combustion turbine and steam turbine share a single generator)</t>
  </si>
  <si>
    <t>Lignite</t>
  </si>
  <si>
    <t>Combined Cycle Total Unit (use only for plants/generators that are in planning stage, for which specific generator details cannot be provided)</t>
  </si>
  <si>
    <t>Megawatt Hour (MWh)</t>
  </si>
  <si>
    <t>solar pv</t>
  </si>
  <si>
    <t>HA</t>
  </si>
  <si>
    <t>Hydrokinetic, Axial Flow Turbine</t>
  </si>
  <si>
    <t>Biogenic Municipal Solid Waste</t>
  </si>
  <si>
    <t>HB</t>
  </si>
  <si>
    <t>Hydrokinetic, Wave Buoy</t>
  </si>
  <si>
    <t>Non-biogenic Municipal Solid Waste</t>
  </si>
  <si>
    <t>HK</t>
  </si>
  <si>
    <t>Hydrokinetic, Other (specify in SCHEDULE 7)</t>
  </si>
  <si>
    <t>MSW</t>
  </si>
  <si>
    <t>Municipal Solid Waste</t>
  </si>
  <si>
    <t>Hydroelectric Turbine (includes turbines associated with delivery of water by pipeline)</t>
  </si>
  <si>
    <t>NA</t>
  </si>
  <si>
    <t>Not Available at this Time</t>
  </si>
  <si>
    <t>Turbines Used in a Binary Cycle (including those used for geothermal applications)</t>
  </si>
  <si>
    <t>natural gas</t>
  </si>
  <si>
    <t>Photovoltaic</t>
  </si>
  <si>
    <t>Nuclear (Uranium, Plutonium, Thorium)</t>
  </si>
  <si>
    <t>Wind Turbine, Onshore</t>
  </si>
  <si>
    <t>Other Biomass Gases (Digester Gas, Methane, and other Biomass Gases)</t>
  </si>
  <si>
    <t>Wind Turbine, Offshore</t>
  </si>
  <si>
    <t>Other Biomass Liquids (Fish Oil, Liquid Acetonitrite Waste, Medical Waste, Tall Oil, ethanol, Waste Alcohol, and other Biomass Liquids not specified)</t>
  </si>
  <si>
    <t>Fuel Cell</t>
  </si>
  <si>
    <t>Other Biomass Solids (Animal Manure and Waste, Solid Byproducts, and Other Solid Biomass not specified)</t>
  </si>
  <si>
    <t>Other (specify in SCHEDULE 7)</t>
  </si>
  <si>
    <t>Other Gas (Coke-Oven, Coal Processes, Butane, Refinery, Other Process)</t>
  </si>
  <si>
    <t>Other (Batteries, Chemicals. Hydrogen, Pitch, Sulfur, Miscellaneous technologies)</t>
  </si>
  <si>
    <t>Petroleum Coke</t>
  </si>
  <si>
    <t>Propane</t>
  </si>
  <si>
    <t>Purchased Steam</t>
  </si>
  <si>
    <t>Refined Coal</t>
  </si>
  <si>
    <t>Residual Fuel Oil (Include No. 5, and No. 6 Fuel Oil, and Bunker C Fuel Oil)</t>
  </si>
  <si>
    <t>Coal-based Synfuel. Including briquettes, pellets, or extrusions, which are formed by binding materials or processes that recycle materials.</t>
  </si>
  <si>
    <t>Synthesis Gas from Petroleum Coke</t>
  </si>
  <si>
    <t>Coal-Derived Synthetic Gas</t>
  </si>
  <si>
    <t>Sludge waste</t>
  </si>
  <si>
    <t>Subbituminous Coal</t>
  </si>
  <si>
    <t>Solar (Photovoltaic, Thermal)</t>
  </si>
  <si>
    <t>solar</t>
  </si>
  <si>
    <t>Tires</t>
  </si>
  <si>
    <t>TID</t>
  </si>
  <si>
    <t>Water, Tides</t>
  </si>
  <si>
    <t>Water, Conventional or Pumped Storage</t>
  </si>
  <si>
    <t>Waste/Other Coal (Culm, Gob, Coke, and Breeze)</t>
  </si>
  <si>
    <t>Woos Waste Liquids (Red Liquor, Sludge Wood, Spent Sulfite Liquor, and other Wood Related Liquids not specified)</t>
  </si>
  <si>
    <t>Wood/Wood Waste Solids (Paper Pellets, Railroad Ties, Utility Poles, Wood Chips, and Other Wood Solids)</t>
  </si>
  <si>
    <t>Waste Heat</t>
  </si>
  <si>
    <t>Wind</t>
  </si>
  <si>
    <t>Oil-Other, and Waste Oil (Butane (liquid), Crude Oil, Liquid Byproducts, Propane (liquid), Oil Waste, Re-Refined Motor Oil, Sludge Oil, Tar Oil)</t>
  </si>
  <si>
    <t>WV</t>
  </si>
  <si>
    <t>Water, Waves</t>
  </si>
  <si>
    <t>U.S. Department of Energy, The Energy Information Administration (EIA)</t>
  </si>
  <si>
    <t>Sources: EIA-923 and EIA-860 Reports</t>
  </si>
  <si>
    <t>Energy Type</t>
  </si>
  <si>
    <t>Include?</t>
  </si>
  <si>
    <t>Include CHP Plants?</t>
  </si>
  <si>
    <t>Include Non-Utilty Plants?</t>
  </si>
  <si>
    <t>Sum of Elec Fuel Consumption
MMBtu</t>
  </si>
  <si>
    <t>Operating Heat Rate</t>
  </si>
  <si>
    <t>Preexisting Nuclear</t>
  </si>
  <si>
    <t>Some Newly Built Sources</t>
  </si>
  <si>
    <t>All Fuel Sources Except Nuclear</t>
  </si>
  <si>
    <t>natural gas nonpeaker - preexisting retiring</t>
  </si>
  <si>
    <t>natural gas nonpeaker - preexisting nonretiring</t>
  </si>
  <si>
    <t>#N/A</t>
  </si>
  <si>
    <t>Notes</t>
  </si>
  <si>
    <t xml:space="preserve">For the U.S., the natural gas preexisting retiring designation for natural gas nonpeakers refers to steam turbines, while the </t>
  </si>
  <si>
    <t>preexisting nonretiring designation refers to combined cycle.</t>
  </si>
  <si>
    <t>EIA-923 Monthly Generation and Fuel Consumption Time Series File, 2021 December</t>
  </si>
  <si>
    <t>Form 923 (with data for 2021)</t>
  </si>
  <si>
    <t>Table 8.1. Average Operating Heat Rate for Selected Energy Sources,</t>
  </si>
  <si>
    <t>2010 through 2020   (Btu per Kilowatthour)</t>
  </si>
  <si>
    <t>Year</t>
  </si>
  <si>
    <t>Coal</t>
  </si>
  <si>
    <t>Petroleum</t>
  </si>
  <si>
    <t>Nuclear</t>
  </si>
  <si>
    <t>Coal includes anthracite, bituminous, subbituminous and lignite coal. Waste coal and synthetic coal are included starting in 2002.
Petroleum includes distillate fuel oil (all diesel and No. 1 and No. 2 fuel oils), residual fuel oil (No. 5 and No. 6 fuel oils and bunker C fuel oil, jet fuel, kerosene, petroleum coke, and waste oil.
Notes:
Included in the calculation for coal, petroleum, and natural gas average operating heat rate are electric power plants in the utility and independent power producer sectors.
Combined heat and power plants, and all plants in the commercial and industrial sectors are excluded from the calculations.
The nuclear average heat rate is the weighted average tested heat rate for nuclear units as reported on the Form EIA-860.
Sources:  U.S. Energy Information Administration, Form EIA-923, "Power Plant Operations Report," and predecessor form(s) including U.S. Energy Information Administration, Form EIA-906, "Power Plant Report;" and Form EIA-920, "Combined Heat and Power Plant Report;" Form EIA-860, "Annual Electric Generator Report."</t>
  </si>
  <si>
    <t>Electric Power Annual 2020 (with data for 2020)</t>
  </si>
  <si>
    <t>Lazard's Levelized Cost of Energy Analysis - Version 15</t>
  </si>
  <si>
    <t>https://www.lazard.com/media/451905/lazards-levelized-cost-of-energy-version-150-vf.pdf</t>
  </si>
  <si>
    <t xml:space="preserve">p.18 "Levelized Cost of Energy - Key Assumptions </t>
  </si>
  <si>
    <t>Pennsylvania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</si>
</sst>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sz val="10"/>
      <color indexed="8"/>
      <name val="Arial"/>
      <family val="2"/>
    </font>
    <font>
      <b/>
      <sz val="10"/>
      <name val="Arial"/>
      <family val="2"/>
    </font>
    <font>
      <sz val="10"/>
      <name val="Arial"/>
      <family val="2"/>
    </font>
    <font>
      <sz val="11"/>
      <color indexed="8"/>
      <name val="Calibri"/>
      <family val="2"/>
    </font>
    <font>
      <sz val="11"/>
      <color theme="1"/>
      <name val="Arial"/>
      <family val="2"/>
    </font>
    <font>
      <b/>
      <sz val="12"/>
      <color indexed="30"/>
      <name val="Arial"/>
      <family val="2"/>
    </font>
    <font>
      <b/>
      <sz val="10"/>
      <color indexed="8"/>
      <name val="Arial"/>
      <family val="2"/>
    </font>
    <font>
      <sz val="10"/>
      <name val="Tahoma"/>
      <family val="2"/>
    </font>
  </fonts>
  <fills count="8">
    <fill>
      <patternFill patternType="none"/>
    </fill>
    <fill>
      <patternFill patternType="gray125"/>
    </fill>
    <fill>
      <patternFill patternType="solid">
        <fgColor theme="0" tint="-0.249977111117893"/>
        <bgColor indexed="64"/>
      </patternFill>
    </fill>
    <fill>
      <patternFill patternType="solid">
        <fgColor rgb="FFBFBFBF"/>
        <bgColor indexed="64"/>
      </patternFill>
    </fill>
    <fill>
      <patternFill patternType="solid">
        <fgColor theme="0"/>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s>
  <borders count="9">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5">
    <xf numFmtId="0" fontId="0" fillId="0" borderId="0"/>
    <xf numFmtId="0" fontId="2" fillId="0" borderId="0" applyNumberFormat="0" applyFill="0" applyBorder="0" applyAlignment="0" applyProtection="0"/>
    <xf numFmtId="0" fontId="6" fillId="0" borderId="0"/>
    <xf numFmtId="0" fontId="5" fillId="0" borderId="0"/>
    <xf numFmtId="0" fontId="7" fillId="0" borderId="0"/>
  </cellStyleXfs>
  <cellXfs count="36">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0" borderId="0" xfId="0" applyAlignment="1">
      <alignment wrapText="1"/>
    </xf>
    <xf numFmtId="1" fontId="0" fillId="0" borderId="0" xfId="0" applyNumberFormat="1"/>
    <xf numFmtId="0" fontId="0" fillId="0" borderId="0" xfId="0" pivotButton="1"/>
    <xf numFmtId="0" fontId="2" fillId="0" borderId="0" xfId="1" applyAlignment="1"/>
    <xf numFmtId="0" fontId="1" fillId="0" borderId="0" xfId="0" applyFont="1" applyAlignment="1">
      <alignment wrapText="1"/>
    </xf>
    <xf numFmtId="0" fontId="4" fillId="0" borderId="0" xfId="0" applyFont="1" applyAlignment="1">
      <alignment vertical="center"/>
    </xf>
    <xf numFmtId="0" fontId="5" fillId="0" borderId="0" xfId="0" applyFont="1" applyAlignment="1">
      <alignmen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vertical="center" wrapText="1"/>
    </xf>
    <xf numFmtId="0" fontId="5" fillId="0" borderId="2" xfId="0" applyFont="1" applyBorder="1" applyAlignment="1">
      <alignment horizontal="center" vertical="center" wrapText="1"/>
    </xf>
    <xf numFmtId="0" fontId="5" fillId="0" borderId="2" xfId="0" applyFont="1" applyBorder="1" applyAlignment="1">
      <alignment vertical="center" wrapText="1"/>
    </xf>
    <xf numFmtId="0" fontId="0" fillId="0" borderId="2" xfId="0" applyBorder="1"/>
    <xf numFmtId="0" fontId="5" fillId="0" borderId="6" xfId="0" applyFont="1" applyBorder="1" applyAlignment="1">
      <alignment horizontal="center" vertical="center" wrapText="1"/>
    </xf>
    <xf numFmtId="0" fontId="0" fillId="0" borderId="6" xfId="0" applyBorder="1"/>
    <xf numFmtId="0" fontId="0" fillId="4" borderId="7" xfId="0" applyFill="1" applyBorder="1" applyAlignment="1">
      <alignment horizontal="center"/>
    </xf>
    <xf numFmtId="0" fontId="6" fillId="4" borderId="8" xfId="2" applyFill="1" applyBorder="1" applyAlignment="1">
      <alignment horizontal="left" vertical="center"/>
    </xf>
    <xf numFmtId="0" fontId="8" fillId="5" borderId="0" xfId="0" applyFont="1" applyFill="1" applyAlignment="1">
      <alignment horizontal="left"/>
    </xf>
    <xf numFmtId="0" fontId="0" fillId="6" borderId="0" xfId="0" applyFill="1"/>
    <xf numFmtId="0" fontId="9" fillId="7" borderId="1" xfId="0" applyFont="1" applyFill="1" applyBorder="1" applyAlignment="1">
      <alignment horizontal="center" wrapText="1"/>
    </xf>
    <xf numFmtId="0" fontId="3" fillId="0" borderId="1" xfId="0" applyFont="1" applyBorder="1" applyAlignment="1">
      <alignment horizontal="right" wrapText="1"/>
    </xf>
    <xf numFmtId="0" fontId="3" fillId="0" borderId="1" xfId="0" applyFont="1" applyBorder="1" applyAlignment="1">
      <alignment horizontal="left" wrapText="1"/>
    </xf>
    <xf numFmtId="3" fontId="9" fillId="7" borderId="1" xfId="0" applyNumberFormat="1" applyFont="1" applyFill="1" applyBorder="1" applyAlignment="1">
      <alignment horizontal="center" wrapText="1"/>
    </xf>
    <xf numFmtId="3" fontId="3" fillId="0" borderId="1" xfId="0" applyNumberFormat="1" applyFont="1" applyBorder="1" applyAlignment="1">
      <alignment horizontal="right" wrapText="1"/>
    </xf>
    <xf numFmtId="3" fontId="9" fillId="7" borderId="1" xfId="0" applyNumberFormat="1" applyFont="1" applyFill="1" applyBorder="1" applyAlignment="1">
      <alignment horizontal="right" wrapText="1"/>
    </xf>
    <xf numFmtId="14" fontId="0" fillId="0" borderId="0" xfId="0" applyNumberFormat="1"/>
    <xf numFmtId="0" fontId="8" fillId="5" borderId="0" xfId="0" applyFont="1" applyFill="1" applyAlignment="1">
      <alignment horizontal="left" wrapText="1"/>
    </xf>
    <xf numFmtId="0" fontId="10" fillId="5" borderId="0" xfId="0" applyFont="1" applyFill="1" applyAlignment="1">
      <alignment horizontal="left" wrapText="1"/>
    </xf>
  </cellXfs>
  <cellStyles count="5">
    <cellStyle name="Hyperlink" xfId="1" builtinId="8"/>
    <cellStyle name="Normal" xfId="0" builtinId="0"/>
    <cellStyle name="Normal 2" xfId="2" xr:uid="{00000000-0005-0000-0000-000002000000}"/>
    <cellStyle name="Normal 2 2" xfId="3" xr:uid="{B51018AA-3E96-4D97-88D2-5B0939ABF983}"/>
    <cellStyle name="Normal 3" xfId="4" xr:uid="{8DB17973-C8C4-429B-8907-C76A9345D8C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an Mahajan" refreshedDate="44715.62993101852" createdVersion="8" refreshedVersion="8" minRefreshableVersion="3" recordCount="6921" xr:uid="{740770C6-4FD5-4A30-9C61-BEEB27B4EB48}">
  <cacheSource type="worksheet">
    <worksheetSource ref="A5:K6926" sheet="Form 923"/>
  </cacheSource>
  <cacheFields count="11">
    <cacheField name="Plant Id" numFmtId="0">
      <sharedItems containsString="0" containsBlank="1" containsNumber="1" containsInteger="1" minValue="3" maxValue="99999"/>
    </cacheField>
    <cacheField name="Combined Heat And_x000a_Power Plant" numFmtId="0">
      <sharedItems containsBlank="1"/>
    </cacheField>
    <cacheField name="Sector Name" numFmtId="0">
      <sharedItems containsBlank="1"/>
    </cacheField>
    <cacheField name="Reported_x000a_Prime Mover" numFmtId="0">
      <sharedItems containsBlank="1"/>
    </cacheField>
    <cacheField name="Reported_x000a_Fuel Type Code" numFmtId="0">
      <sharedItems containsBlank="1"/>
    </cacheField>
    <cacheField name="Elec Fuel Consumption_x000a_MMBtu" numFmtId="0">
      <sharedItems containsString="0" containsBlank="1" containsNumber="1" containsInteger="1" minValue="0" maxValue="271127957"/>
    </cacheField>
    <cacheField name="Net Generation_x000a_(Megawatthours)" numFmtId="0">
      <sharedItems containsString="0" containsBlank="1" containsNumber="1" minValue="-750348" maxValue="30904815"/>
    </cacheField>
    <cacheField name="YEAR" numFmtId="0">
      <sharedItems containsString="0" containsBlank="1" containsNumber="1" containsInteger="1" minValue="2021" maxValue="2021"/>
    </cacheField>
    <cacheField name="Model Energy Source" numFmtId="0">
      <sharedItems count="18">
        <s v="natural gas nonpeaker - preexisting nonretiring"/>
        <s v="hard coal"/>
        <s v="natural gas nonpeaker - preexisting retiring"/>
        <s v="heavy or residual fuel oil"/>
        <s v="natural gas peaker"/>
        <s v="nuclear"/>
        <s v="lignite"/>
        <s v="other"/>
        <s v="hydro"/>
        <s v="biomass"/>
        <s v="petroleum"/>
        <s v="solar pv"/>
        <s v="geothermal"/>
        <s v="wind"/>
        <s v="crude oil"/>
        <s v="municipal solid waste"/>
        <s v="solar thermal"/>
        <e v="#N/A"/>
      </sharedItems>
    </cacheField>
    <cacheField name="Energy Type" numFmtId="0">
      <sharedItems/>
    </cacheField>
    <cacheField name="Includ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21">
  <r>
    <n v="3"/>
    <s v="N"/>
    <s v="Electric Utility"/>
    <s v="CA"/>
    <s v="NG"/>
    <n v="615384"/>
    <n v="2704852"/>
    <n v="2021"/>
    <x v="0"/>
    <s v="natural gas"/>
    <b v="1"/>
  </r>
  <r>
    <n v="3"/>
    <s v="N"/>
    <s v="Electric Utility"/>
    <s v="CT"/>
    <s v="NG"/>
    <n v="54874030"/>
    <n v="5222203"/>
    <n v="2021"/>
    <x v="0"/>
    <s v="natural gas"/>
    <b v="1"/>
  </r>
  <r>
    <n v="3"/>
    <s v="N"/>
    <s v="Electric Utility"/>
    <s v="ST"/>
    <s v="BIT"/>
    <n v="37026731"/>
    <n v="3678398.5"/>
    <n v="2021"/>
    <x v="1"/>
    <s v="hard coal"/>
    <b v="1"/>
  </r>
  <r>
    <n v="3"/>
    <s v="N"/>
    <s v="Electric Utility"/>
    <s v="ST"/>
    <s v="NG"/>
    <n v="1950436"/>
    <n v="186832.48"/>
    <n v="2021"/>
    <x v="2"/>
    <s v="natural gas"/>
    <b v="1"/>
  </r>
  <r>
    <n v="3"/>
    <s v="N"/>
    <s v="Electric Utility"/>
    <s v="ST"/>
    <s v="SUB"/>
    <n v="0"/>
    <n v="0"/>
    <n v="2021"/>
    <x v="1"/>
    <s v="hard coal"/>
    <b v="1"/>
  </r>
  <r>
    <n v="7"/>
    <s v="Y"/>
    <s v="Electric Utility"/>
    <s v="ST"/>
    <s v="NG"/>
    <n v="0"/>
    <n v="-5901"/>
    <n v="2021"/>
    <x v="2"/>
    <s v="natural gas"/>
    <b v="1"/>
  </r>
  <r>
    <n v="10"/>
    <s v="N"/>
    <s v="Electric Utility"/>
    <s v="GT"/>
    <s v="DFO"/>
    <n v="37985"/>
    <n v="2581.08"/>
    <n v="2021"/>
    <x v="3"/>
    <s v="heavy or residual fuel oil"/>
    <b v="1"/>
  </r>
  <r>
    <n v="10"/>
    <s v="N"/>
    <s v="Electric Utility"/>
    <s v="GT"/>
    <s v="NG"/>
    <n v="809404"/>
    <n v="56691.92"/>
    <n v="2021"/>
    <x v="4"/>
    <s v="natural gas"/>
    <b v="1"/>
  </r>
  <r>
    <n v="10"/>
    <s v="N"/>
    <s v="Electric Utility"/>
    <s v="ST"/>
    <s v="NG"/>
    <n v="7729779"/>
    <n v="691147"/>
    <n v="2021"/>
    <x v="2"/>
    <s v="natural gas"/>
    <b v="1"/>
  </r>
  <r>
    <n v="26"/>
    <s v="N"/>
    <s v="Electric Utility"/>
    <s v="GT"/>
    <s v="DFO"/>
    <n v="3176"/>
    <n v="127"/>
    <n v="2021"/>
    <x v="3"/>
    <s v="heavy or residual fuel oil"/>
    <b v="1"/>
  </r>
  <r>
    <n v="26"/>
    <s v="N"/>
    <s v="Electric Utility"/>
    <s v="ST"/>
    <s v="BIT"/>
    <n v="30984960"/>
    <n v="2970437.8"/>
    <n v="2021"/>
    <x v="1"/>
    <s v="hard coal"/>
    <b v="1"/>
  </r>
  <r>
    <n v="26"/>
    <s v="N"/>
    <s v="Electric Utility"/>
    <s v="ST"/>
    <s v="NG"/>
    <n v="15184965"/>
    <n v="1365413.2"/>
    <n v="2021"/>
    <x v="2"/>
    <s v="natural gas"/>
    <b v="1"/>
  </r>
  <r>
    <n v="46"/>
    <s v="N"/>
    <s v="Electric Utility"/>
    <s v="ST"/>
    <s v="NUC"/>
    <n v="113665829"/>
    <n v="10881278"/>
    <n v="2021"/>
    <x v="5"/>
    <s v="nuclear"/>
    <b v="1"/>
  </r>
  <r>
    <n v="46"/>
    <s v="N"/>
    <s v="Electric Utility"/>
    <s v="ST"/>
    <s v="NUC"/>
    <n v="96208631"/>
    <n v="9210093"/>
    <n v="2021"/>
    <x v="5"/>
    <s v="nuclear"/>
    <b v="1"/>
  </r>
  <r>
    <n v="46"/>
    <s v="N"/>
    <s v="Electric Utility"/>
    <s v="ST"/>
    <s v="NUC"/>
    <n v="114510943"/>
    <n v="10962181"/>
    <n v="2021"/>
    <x v="5"/>
    <s v="nuclear"/>
    <b v="1"/>
  </r>
  <r>
    <n v="51"/>
    <s v="N"/>
    <s v="Electric Utility"/>
    <s v="ST"/>
    <s v="LIG"/>
    <n v="12064920"/>
    <n v="942857.33"/>
    <n v="2021"/>
    <x v="6"/>
    <s v="lignite"/>
    <b v="1"/>
  </r>
  <r>
    <n v="51"/>
    <s v="N"/>
    <s v="Electric Utility"/>
    <s v="ST"/>
    <s v="NG"/>
    <n v="1739732"/>
    <n v="134294.67000000001"/>
    <n v="2021"/>
    <x v="2"/>
    <s v="natural gas"/>
    <b v="1"/>
  </r>
  <r>
    <n v="51"/>
    <s v="N"/>
    <s v="Electric Utility"/>
    <s v="ST"/>
    <s v="PG"/>
    <n v="0"/>
    <n v="0"/>
    <n v="2021"/>
    <x v="7"/>
    <s v="other"/>
    <b v="1"/>
  </r>
  <r>
    <n v="54"/>
    <s v="N"/>
    <s v="Electric Utility"/>
    <s v="GT"/>
    <s v="DFO"/>
    <n v="35461"/>
    <n v="2729.39"/>
    <n v="2021"/>
    <x v="3"/>
    <s v="heavy or residual fuel oil"/>
    <b v="1"/>
  </r>
  <r>
    <n v="54"/>
    <s v="N"/>
    <s v="Electric Utility"/>
    <s v="GT"/>
    <s v="NG"/>
    <n v="7311379"/>
    <n v="581602.61"/>
    <n v="2021"/>
    <x v="4"/>
    <s v="natural gas"/>
    <b v="1"/>
  </r>
  <r>
    <n v="60"/>
    <s v="N"/>
    <s v="Electric Utility"/>
    <s v="ST"/>
    <s v="DFO"/>
    <n v="32367"/>
    <n v="2215.1590000000001"/>
    <n v="2021"/>
    <x v="3"/>
    <s v="heavy or residual fuel oil"/>
    <b v="1"/>
  </r>
  <r>
    <n v="60"/>
    <s v="N"/>
    <s v="Electric Utility"/>
    <s v="ST"/>
    <s v="RC"/>
    <n v="10712269"/>
    <n v="772706.57"/>
    <n v="2021"/>
    <x v="1"/>
    <s v="hard coal"/>
    <b v="1"/>
  </r>
  <r>
    <n v="60"/>
    <s v="N"/>
    <s v="Electric Utility"/>
    <s v="ST"/>
    <s v="SUB"/>
    <n v="8144099"/>
    <n v="524445.27"/>
    <n v="2021"/>
    <x v="1"/>
    <s v="hard coal"/>
    <b v="1"/>
  </r>
  <r>
    <n v="96"/>
    <s v="N"/>
    <s v="Electric Utility"/>
    <s v="GT"/>
    <s v="NG"/>
    <n v="138262"/>
    <n v="2049"/>
    <n v="2021"/>
    <x v="4"/>
    <s v="natural gas"/>
    <b v="1"/>
  </r>
  <r>
    <n v="104"/>
    <s v="N"/>
    <s v="Electric Utility"/>
    <s v="PS"/>
    <s v="WAT"/>
    <n v="0"/>
    <n v="39744"/>
    <n v="2021"/>
    <x v="8"/>
    <s v="hydro"/>
    <b v="1"/>
  </r>
  <r>
    <n v="108"/>
    <s v="N"/>
    <s v="Electric Utility"/>
    <s v="ST"/>
    <s v="NG"/>
    <n v="166789"/>
    <n v="14698.861000000001"/>
    <n v="2021"/>
    <x v="2"/>
    <s v="natural gas"/>
    <b v="1"/>
  </r>
  <r>
    <n v="108"/>
    <s v="N"/>
    <s v="Electric Utility"/>
    <s v="ST"/>
    <s v="SUB"/>
    <n v="17103560"/>
    <n v="1584872.1"/>
    <n v="2021"/>
    <x v="1"/>
    <s v="hard coal"/>
    <b v="1"/>
  </r>
  <r>
    <n v="113"/>
    <s v="N"/>
    <s v="Electric Utility"/>
    <s v="ST"/>
    <s v="BIT"/>
    <n v="0"/>
    <n v="0"/>
    <n v="2021"/>
    <x v="1"/>
    <s v="hard coal"/>
    <b v="1"/>
  </r>
  <r>
    <n v="113"/>
    <s v="N"/>
    <s v="Electric Utility"/>
    <s v="ST"/>
    <s v="DFO"/>
    <n v="18469"/>
    <n v="1933.4680000000001"/>
    <n v="2021"/>
    <x v="3"/>
    <s v="heavy or residual fuel oil"/>
    <b v="1"/>
  </r>
  <r>
    <n v="113"/>
    <s v="N"/>
    <s v="Electric Utility"/>
    <s v="ST"/>
    <s v="NG"/>
    <n v="1649"/>
    <n v="162.94300000000001"/>
    <n v="2021"/>
    <x v="2"/>
    <s v="natural gas"/>
    <b v="1"/>
  </r>
  <r>
    <n v="113"/>
    <s v="N"/>
    <s v="Electric Utility"/>
    <s v="ST"/>
    <s v="SUB"/>
    <n v="19279682"/>
    <n v="1924450.6"/>
    <n v="2021"/>
    <x v="1"/>
    <s v="hard coal"/>
    <b v="1"/>
  </r>
  <r>
    <n v="116"/>
    <s v="N"/>
    <s v="Electric Utility"/>
    <s v="GT"/>
    <s v="NG"/>
    <n v="6619724"/>
    <n v="668400"/>
    <n v="2021"/>
    <x v="4"/>
    <s v="natural gas"/>
    <b v="1"/>
  </r>
  <r>
    <n v="117"/>
    <s v="N"/>
    <s v="Electric Utility"/>
    <s v="CA"/>
    <s v="NG"/>
    <n v="0"/>
    <n v="660068"/>
    <n v="2021"/>
    <x v="0"/>
    <s v="natural gas"/>
    <b v="1"/>
  </r>
  <r>
    <n v="117"/>
    <s v="N"/>
    <s v="Electric Utility"/>
    <s v="CS"/>
    <s v="NG"/>
    <n v="8287420"/>
    <n v="770692"/>
    <n v="2021"/>
    <x v="0"/>
    <s v="natural gas"/>
    <b v="1"/>
  </r>
  <r>
    <n v="117"/>
    <s v="N"/>
    <s v="Electric Utility"/>
    <s v="CT"/>
    <s v="DFO"/>
    <n v="0"/>
    <n v="0"/>
    <n v="2021"/>
    <x v="3"/>
    <s v="heavy or residual fuel oil"/>
    <b v="1"/>
  </r>
  <r>
    <n v="117"/>
    <s v="N"/>
    <s v="Electric Utility"/>
    <s v="CT"/>
    <s v="NG"/>
    <n v="15408102"/>
    <n v="1412625"/>
    <n v="2021"/>
    <x v="0"/>
    <s v="natural gas"/>
    <b v="1"/>
  </r>
  <r>
    <n v="117"/>
    <s v="N"/>
    <s v="Electric Utility"/>
    <s v="GT"/>
    <s v="NG"/>
    <n v="242595"/>
    <n v="13161"/>
    <n v="2021"/>
    <x v="4"/>
    <s v="natural gas"/>
    <b v="1"/>
  </r>
  <r>
    <n v="120"/>
    <s v="N"/>
    <s v="Electric Utility"/>
    <s v="GT"/>
    <s v="DFO"/>
    <n v="27857"/>
    <n v="2124.6840000000002"/>
    <n v="2021"/>
    <x v="3"/>
    <s v="heavy or residual fuel oil"/>
    <b v="1"/>
  </r>
  <r>
    <n v="120"/>
    <s v="N"/>
    <s v="Electric Utility"/>
    <s v="GT"/>
    <s v="NG"/>
    <n v="2043563"/>
    <n v="157180.32"/>
    <n v="2021"/>
    <x v="4"/>
    <s v="natural gas"/>
    <b v="1"/>
  </r>
  <r>
    <n v="120"/>
    <s v="N"/>
    <s v="Electric Utility"/>
    <s v="ST"/>
    <s v="NG"/>
    <n v="2066485"/>
    <n v="181285"/>
    <n v="2021"/>
    <x v="2"/>
    <s v="natural gas"/>
    <b v="1"/>
  </r>
  <r>
    <n v="120"/>
    <s v="N"/>
    <s v="Electric Utility"/>
    <s v="ST"/>
    <s v="RFO"/>
    <n v="0"/>
    <n v="0"/>
    <n v="2021"/>
    <x v="3"/>
    <s v="heavy or residual fuel oil"/>
    <b v="1"/>
  </r>
  <r>
    <n v="126"/>
    <s v="Y"/>
    <s v="Electric Utility"/>
    <s v="GT"/>
    <s v="DFO"/>
    <n v="0"/>
    <n v="0"/>
    <n v="2021"/>
    <x v="3"/>
    <s v="heavy or residual fuel oil"/>
    <b v="1"/>
  </r>
  <r>
    <n v="126"/>
    <s v="Y"/>
    <s v="Electric Utility"/>
    <s v="GT"/>
    <s v="NG"/>
    <n v="114893"/>
    <n v="9884"/>
    <n v="2021"/>
    <x v="4"/>
    <s v="natural gas"/>
    <b v="1"/>
  </r>
  <r>
    <n v="126"/>
    <s v="Y"/>
    <s v="Electric Utility"/>
    <s v="IC"/>
    <s v="NG"/>
    <n v="3358295"/>
    <n v="348303"/>
    <n v="2021"/>
    <x v="4"/>
    <s v="natural gas"/>
    <b v="1"/>
  </r>
  <r>
    <n v="126"/>
    <s v="Y"/>
    <s v="Electric Utility"/>
    <s v="ST"/>
    <s v="LFG"/>
    <n v="0"/>
    <n v="0"/>
    <n v="2021"/>
    <x v="9"/>
    <s v="biomass"/>
    <b v="1"/>
  </r>
  <r>
    <n v="126"/>
    <s v="Y"/>
    <s v="Electric Utility"/>
    <s v="ST"/>
    <s v="NG"/>
    <n v="4975464"/>
    <n v="460442"/>
    <n v="2021"/>
    <x v="2"/>
    <s v="natural gas"/>
    <b v="1"/>
  </r>
  <r>
    <n v="126"/>
    <s v="Y"/>
    <s v="Electric Utility"/>
    <s v="ST"/>
    <s v="RFO"/>
    <n v="0"/>
    <n v="0"/>
    <n v="2021"/>
    <x v="3"/>
    <s v="heavy or residual fuel oil"/>
    <b v="1"/>
  </r>
  <r>
    <n v="130"/>
    <s v="N"/>
    <s v="Electric Utility"/>
    <s v="ST"/>
    <s v="BIT"/>
    <n v="0"/>
    <n v="0"/>
    <n v="2021"/>
    <x v="1"/>
    <s v="hard coal"/>
    <b v="1"/>
  </r>
  <r>
    <n v="130"/>
    <s v="N"/>
    <s v="Electric Utility"/>
    <s v="ST"/>
    <s v="DFO"/>
    <n v="344222"/>
    <n v="33710.391000000003"/>
    <n v="2021"/>
    <x v="3"/>
    <s v="heavy or residual fuel oil"/>
    <b v="1"/>
  </r>
  <r>
    <n v="130"/>
    <s v="N"/>
    <s v="Electric Utility"/>
    <s v="ST"/>
    <s v="PC"/>
    <n v="0"/>
    <n v="0"/>
    <n v="2021"/>
    <x v="10"/>
    <s v="petroleum"/>
    <b v="1"/>
  </r>
  <r>
    <n v="130"/>
    <s v="N"/>
    <s v="Electric Utility"/>
    <s v="ST"/>
    <s v="RC"/>
    <n v="74712350"/>
    <n v="7322977.5999999996"/>
    <n v="2021"/>
    <x v="1"/>
    <s v="hard coal"/>
    <b v="1"/>
  </r>
  <r>
    <n v="136"/>
    <s v="N"/>
    <s v="Electric Utility"/>
    <s v="ST"/>
    <s v="BIT"/>
    <n v="66384983"/>
    <n v="6530070.7999999998"/>
    <n v="2021"/>
    <x v="1"/>
    <s v="hard coal"/>
    <b v="1"/>
  </r>
  <r>
    <n v="136"/>
    <s v="N"/>
    <s v="Electric Utility"/>
    <s v="ST"/>
    <s v="DFO"/>
    <n v="210995"/>
    <n v="20587.227999999999"/>
    <n v="2021"/>
    <x v="3"/>
    <s v="heavy or residual fuel oil"/>
    <b v="1"/>
  </r>
  <r>
    <n v="141"/>
    <s v="N"/>
    <s v="Electric Utility"/>
    <s v="BA"/>
    <s v="MWH"/>
    <n v="0"/>
    <n v="-1214"/>
    <n v="2021"/>
    <x v="7"/>
    <s v="other"/>
    <b v="1"/>
  </r>
  <r>
    <n v="141"/>
    <s v="N"/>
    <s v="Electric Utility"/>
    <s v="GT"/>
    <s v="DFO"/>
    <n v="6363"/>
    <n v="258.69900000000001"/>
    <n v="2021"/>
    <x v="3"/>
    <s v="heavy or residual fuel oil"/>
    <b v="1"/>
  </r>
  <r>
    <n v="141"/>
    <s v="N"/>
    <s v="Electric Utility"/>
    <s v="GT"/>
    <s v="NG"/>
    <n v="56995"/>
    <n v="1675.3009999999999"/>
    <n v="2021"/>
    <x v="4"/>
    <s v="natural gas"/>
    <b v="1"/>
  </r>
  <r>
    <n v="141"/>
    <s v="N"/>
    <s v="Electric Utility"/>
    <s v="PV"/>
    <s v="SUN"/>
    <n v="0"/>
    <n v="0"/>
    <n v="2021"/>
    <x v="11"/>
    <s v="solar"/>
    <b v="1"/>
  </r>
  <r>
    <n v="141"/>
    <s v="N"/>
    <s v="Electric Utility"/>
    <s v="ST"/>
    <s v="DFO"/>
    <n v="0"/>
    <n v="0"/>
    <n v="2021"/>
    <x v="3"/>
    <s v="heavy or residual fuel oil"/>
    <b v="1"/>
  </r>
  <r>
    <n v="141"/>
    <s v="N"/>
    <s v="Electric Utility"/>
    <s v="ST"/>
    <s v="NG"/>
    <n v="1383766"/>
    <n v="122659"/>
    <n v="2021"/>
    <x v="2"/>
    <s v="natural gas"/>
    <b v="1"/>
  </r>
  <r>
    <n v="145"/>
    <s v="N"/>
    <s v="Electric Utility"/>
    <s v="HY"/>
    <s v="WAT"/>
    <n v="36803"/>
    <n v="4187"/>
    <n v="2021"/>
    <x v="8"/>
    <s v="hydro"/>
    <b v="1"/>
  </r>
  <r>
    <n v="145"/>
    <s v="N"/>
    <s v="Electric Utility"/>
    <s v="PS"/>
    <s v="WAT"/>
    <n v="0"/>
    <n v="75345"/>
    <n v="2021"/>
    <x v="8"/>
    <s v="hydro"/>
    <b v="1"/>
  </r>
  <r>
    <n v="147"/>
    <s v="N"/>
    <s v="Electric Utility"/>
    <s v="CA"/>
    <s v="NG"/>
    <n v="190232"/>
    <n v="492476"/>
    <n v="2021"/>
    <x v="0"/>
    <s v="natural gas"/>
    <b v="1"/>
  </r>
  <r>
    <n v="147"/>
    <s v="N"/>
    <s v="Electric Utility"/>
    <s v="CT"/>
    <s v="NG"/>
    <n v="10132451"/>
    <n v="912868"/>
    <n v="2021"/>
    <x v="0"/>
    <s v="natural gas"/>
    <b v="1"/>
  </r>
  <r>
    <n v="147"/>
    <s v="N"/>
    <s v="Electric Utility"/>
    <s v="GT"/>
    <s v="DFO"/>
    <n v="0"/>
    <n v="0"/>
    <n v="2021"/>
    <x v="3"/>
    <s v="heavy or residual fuel oil"/>
    <b v="1"/>
  </r>
  <r>
    <n v="147"/>
    <s v="N"/>
    <s v="Electric Utility"/>
    <s v="GT"/>
    <s v="NG"/>
    <n v="25933"/>
    <n v="690"/>
    <n v="2021"/>
    <x v="4"/>
    <s v="natural gas"/>
    <b v="1"/>
  </r>
  <r>
    <n v="148"/>
    <s v="N"/>
    <s v="Electric Utility"/>
    <s v="HY"/>
    <s v="WAT"/>
    <n v="15054"/>
    <n v="1707"/>
    <n v="2021"/>
    <x v="8"/>
    <s v="hydro"/>
    <b v="1"/>
  </r>
  <r>
    <n v="148"/>
    <s v="N"/>
    <s v="Electric Utility"/>
    <s v="PS"/>
    <s v="WAT"/>
    <n v="0"/>
    <n v="36493"/>
    <n v="2021"/>
    <x v="8"/>
    <s v="hydro"/>
    <b v="1"/>
  </r>
  <r>
    <n v="153"/>
    <s v="N"/>
    <s v="Electric Utility"/>
    <s v="HY"/>
    <s v="WAT"/>
    <n v="27079565"/>
    <n v="3086694"/>
    <n v="2021"/>
    <x v="8"/>
    <s v="hydro"/>
    <b v="1"/>
  </r>
  <r>
    <n v="154"/>
    <s v="N"/>
    <s v="Electric Utility"/>
    <s v="HY"/>
    <s v="WAT"/>
    <n v="16713836"/>
    <n v="1905145"/>
    <n v="2021"/>
    <x v="8"/>
    <s v="hydro"/>
    <b v="1"/>
  </r>
  <r>
    <n v="160"/>
    <s v="N"/>
    <s v="Electric Utility"/>
    <s v="GT"/>
    <s v="DFO"/>
    <n v="0"/>
    <n v="0"/>
    <n v="2021"/>
    <x v="3"/>
    <s v="heavy or residual fuel oil"/>
    <b v="1"/>
  </r>
  <r>
    <n v="160"/>
    <s v="N"/>
    <s v="Electric Utility"/>
    <s v="GT"/>
    <s v="NG"/>
    <n v="940207"/>
    <n v="79536"/>
    <n v="2021"/>
    <x v="4"/>
    <s v="natural gas"/>
    <b v="1"/>
  </r>
  <r>
    <n v="160"/>
    <s v="N"/>
    <s v="Electric Utility"/>
    <s v="ST"/>
    <s v="BIT"/>
    <n v="0"/>
    <n v="0"/>
    <n v="2021"/>
    <x v="1"/>
    <s v="hard coal"/>
    <b v="1"/>
  </r>
  <r>
    <n v="160"/>
    <s v="N"/>
    <s v="Electric Utility"/>
    <s v="ST"/>
    <s v="NG"/>
    <n v="11372755"/>
    <n v="1030560"/>
    <n v="2021"/>
    <x v="2"/>
    <s v="natural gas"/>
    <b v="1"/>
  </r>
  <r>
    <n v="160"/>
    <s v="N"/>
    <s v="Electric Utility"/>
    <s v="ST"/>
    <s v="SUB"/>
    <n v="9767404"/>
    <n v="885408.04"/>
    <n v="2021"/>
    <x v="1"/>
    <s v="hard coal"/>
    <b v="1"/>
  </r>
  <r>
    <n v="165"/>
    <s v="N"/>
    <s v="Electric Utility"/>
    <s v="CA"/>
    <s v="NG"/>
    <n v="0"/>
    <n v="586671"/>
    <n v="2021"/>
    <x v="0"/>
    <s v="natural gas"/>
    <b v="1"/>
  </r>
  <r>
    <n v="165"/>
    <s v="N"/>
    <s v="Electric Utility"/>
    <s v="CT"/>
    <s v="NG"/>
    <n v="12414351"/>
    <n v="1208995"/>
    <n v="2021"/>
    <x v="0"/>
    <s v="natural gas"/>
    <b v="1"/>
  </r>
  <r>
    <n v="165"/>
    <s v="N"/>
    <s v="Electric Utility"/>
    <s v="ST"/>
    <s v="NG"/>
    <n v="662321"/>
    <n v="47687.161999999997"/>
    <n v="2021"/>
    <x v="2"/>
    <s v="natural gas"/>
    <b v="1"/>
  </r>
  <r>
    <n v="165"/>
    <s v="N"/>
    <s v="Electric Utility"/>
    <s v="ST"/>
    <s v="SUB"/>
    <n v="16007290"/>
    <n v="1166578.8"/>
    <n v="2021"/>
    <x v="1"/>
    <s v="hard coal"/>
    <b v="1"/>
  </r>
  <r>
    <n v="187"/>
    <s v="N"/>
    <s v="Electric Utility"/>
    <s v="HY"/>
    <s v="WAT"/>
    <n v="768901"/>
    <n v="87644"/>
    <n v="2021"/>
    <x v="8"/>
    <s v="hydro"/>
    <b v="1"/>
  </r>
  <r>
    <n v="187"/>
    <s v="N"/>
    <s v="Electric Utility"/>
    <s v="PS"/>
    <s v="WAT"/>
    <n v="0"/>
    <n v="83706"/>
    <n v="2021"/>
    <x v="8"/>
    <s v="hydro"/>
    <b v="1"/>
  </r>
  <r>
    <n v="204"/>
    <s v="N"/>
    <s v="NAICS-22 Non-Cogen"/>
    <s v="ST"/>
    <s v="NUC"/>
    <n v="87210583"/>
    <n v="8348706"/>
    <n v="2021"/>
    <x v="5"/>
    <s v="nuclear"/>
    <b v="1"/>
  </r>
  <r>
    <n v="210"/>
    <s v="N"/>
    <s v="Electric Utility"/>
    <s v="ST"/>
    <s v="NUC"/>
    <n v="89571651"/>
    <n v="8574732"/>
    <n v="2021"/>
    <x v="5"/>
    <s v="nuclear"/>
    <b v="1"/>
  </r>
  <r>
    <n v="219"/>
    <s v="N"/>
    <s v="Electric Utility"/>
    <s v="HY"/>
    <s v="WAT"/>
    <n v="1273980"/>
    <n v="145216"/>
    <n v="2021"/>
    <x v="8"/>
    <s v="hydro"/>
    <b v="1"/>
  </r>
  <r>
    <n v="223"/>
    <s v="N"/>
    <s v="Electric Utility"/>
    <s v="HY"/>
    <s v="WAT"/>
    <n v="1393854"/>
    <n v="158880"/>
    <n v="2021"/>
    <x v="8"/>
    <s v="hydro"/>
    <b v="1"/>
  </r>
  <r>
    <n v="239"/>
    <s v="N"/>
    <s v="Electric Utility"/>
    <s v="HY"/>
    <s v="WAT"/>
    <n v="1501726"/>
    <n v="171176"/>
    <n v="2021"/>
    <x v="8"/>
    <s v="hydro"/>
    <b v="1"/>
  </r>
  <r>
    <n v="240"/>
    <s v="N"/>
    <s v="Electric Utility"/>
    <s v="HY"/>
    <s v="WAT"/>
    <n v="868457"/>
    <n v="98992"/>
    <n v="2021"/>
    <x v="8"/>
    <s v="hydro"/>
    <b v="1"/>
  </r>
  <r>
    <n v="246"/>
    <s v="N"/>
    <s v="Electric Utility"/>
    <s v="IC"/>
    <s v="DFO"/>
    <n v="20984"/>
    <n v="2366.0500000000002"/>
    <n v="2021"/>
    <x v="3"/>
    <s v="heavy or residual fuel oil"/>
    <b v="1"/>
  </r>
  <r>
    <n v="246"/>
    <s v="N"/>
    <s v="Electric Utility"/>
    <s v="IC"/>
    <s v="NG"/>
    <n v="4813100"/>
    <n v="543861.94999999995"/>
    <n v="2021"/>
    <x v="4"/>
    <s v="natural gas"/>
    <b v="1"/>
  </r>
  <r>
    <n v="246"/>
    <s v="N"/>
    <s v="Electric Utility"/>
    <s v="IC"/>
    <s v="OBG"/>
    <n v="0"/>
    <n v="0"/>
    <n v="2021"/>
    <x v="9"/>
    <s v="biomass"/>
    <b v="1"/>
  </r>
  <r>
    <n v="249"/>
    <s v="N"/>
    <s v="Electric Utility"/>
    <s v="HY"/>
    <s v="WAT"/>
    <n v="3226367"/>
    <n v="367761"/>
    <n v="2021"/>
    <x v="8"/>
    <s v="hydro"/>
    <b v="1"/>
  </r>
  <r>
    <n v="260"/>
    <s v="N"/>
    <s v="NAICS-22 Non-Cogen"/>
    <s v="BA"/>
    <s v="MWH"/>
    <n v="0"/>
    <n v="-25682"/>
    <n v="2021"/>
    <x v="7"/>
    <s v="other"/>
    <b v="1"/>
  </r>
  <r>
    <n v="260"/>
    <s v="N"/>
    <s v="NAICS-22 Non-Cogen"/>
    <s v="CA"/>
    <s v="NG"/>
    <n v="0"/>
    <n v="1830668"/>
    <n v="2021"/>
    <x v="0"/>
    <s v="natural gas"/>
    <b v="1"/>
  </r>
  <r>
    <n v="260"/>
    <s v="N"/>
    <s v="NAICS-22 Non-Cogen"/>
    <s v="CT"/>
    <s v="NG"/>
    <n v="37170808"/>
    <n v="3517566"/>
    <n v="2021"/>
    <x v="0"/>
    <s v="natural gas"/>
    <b v="1"/>
  </r>
  <r>
    <n v="267"/>
    <s v="N"/>
    <s v="Electric Utility"/>
    <s v="HY"/>
    <s v="WAT"/>
    <n v="1640427"/>
    <n v="186986"/>
    <n v="2021"/>
    <x v="8"/>
    <s v="hydro"/>
    <b v="1"/>
  </r>
  <r>
    <n v="268"/>
    <s v="N"/>
    <s v="Electric Utility"/>
    <s v="HY"/>
    <s v="WAT"/>
    <n v="4080234"/>
    <n v="465090"/>
    <n v="2021"/>
    <x v="8"/>
    <s v="hydro"/>
    <b v="1"/>
  </r>
  <r>
    <n v="270"/>
    <s v="N"/>
    <s v="Electric Utility"/>
    <s v="HY"/>
    <s v="WAT"/>
    <n v="2465044"/>
    <n v="280981"/>
    <n v="2021"/>
    <x v="8"/>
    <s v="hydro"/>
    <b v="1"/>
  </r>
  <r>
    <n v="272"/>
    <s v="N"/>
    <s v="Electric Utility"/>
    <s v="HY"/>
    <s v="WAT"/>
    <n v="1986743"/>
    <n v="226461"/>
    <n v="2021"/>
    <x v="8"/>
    <s v="hydro"/>
    <b v="1"/>
  </r>
  <r>
    <n v="275"/>
    <s v="N"/>
    <s v="Electric Utility"/>
    <s v="HY"/>
    <s v="WAT"/>
    <n v="2001770"/>
    <n v="228174"/>
    <n v="2021"/>
    <x v="8"/>
    <s v="hydro"/>
    <b v="1"/>
  </r>
  <r>
    <n v="286"/>
    <s v="N"/>
    <s v="NAICS-22 Non-Cogen"/>
    <s v="ST"/>
    <s v="GEO"/>
    <n v="40183892"/>
    <n v="4580405"/>
    <n v="2021"/>
    <x v="12"/>
    <s v="geothermal"/>
    <b v="1"/>
  </r>
  <r>
    <n v="298"/>
    <s v="N"/>
    <s v="NAICS-22 Non-Cogen"/>
    <s v="ST"/>
    <s v="LIG"/>
    <n v="0"/>
    <n v="0"/>
    <n v="2021"/>
    <x v="6"/>
    <s v="lignite"/>
    <b v="1"/>
  </r>
  <r>
    <n v="298"/>
    <s v="N"/>
    <s v="NAICS-22 Non-Cogen"/>
    <s v="ST"/>
    <s v="NG"/>
    <n v="339538"/>
    <n v="30235.128000000001"/>
    <n v="2021"/>
    <x v="2"/>
    <s v="natural gas"/>
    <b v="1"/>
  </r>
  <r>
    <n v="298"/>
    <s v="N"/>
    <s v="NAICS-22 Non-Cogen"/>
    <s v="ST"/>
    <s v="PC"/>
    <n v="0"/>
    <n v="0"/>
    <n v="2021"/>
    <x v="10"/>
    <s v="petroleum"/>
    <b v="1"/>
  </r>
  <r>
    <n v="298"/>
    <s v="N"/>
    <s v="NAICS-22 Non-Cogen"/>
    <s v="ST"/>
    <s v="SUB"/>
    <n v="63159091"/>
    <n v="5671893.9000000004"/>
    <n v="2021"/>
    <x v="1"/>
    <s v="hard coal"/>
    <b v="1"/>
  </r>
  <r>
    <n v="315"/>
    <s v="N"/>
    <s v="NAICS-22 Non-Cogen"/>
    <s v="ST"/>
    <s v="NG"/>
    <n v="7118021"/>
    <n v="536845"/>
    <n v="2021"/>
    <x v="2"/>
    <s v="natural gas"/>
    <b v="1"/>
  </r>
  <r>
    <n v="319"/>
    <s v="N"/>
    <s v="Electric Utility"/>
    <s v="HY"/>
    <s v="WAT"/>
    <n v="2951341"/>
    <n v="336277"/>
    <n v="2021"/>
    <x v="8"/>
    <s v="hydro"/>
    <b v="1"/>
  </r>
  <r>
    <n v="320"/>
    <s v="N"/>
    <s v="Electric Utility"/>
    <s v="HY"/>
    <s v="WAT"/>
    <n v="1363148"/>
    <n v="155216"/>
    <n v="2021"/>
    <x v="8"/>
    <s v="hydro"/>
    <b v="1"/>
  </r>
  <r>
    <n v="322"/>
    <s v="N"/>
    <s v="Electric Utility"/>
    <s v="HY"/>
    <s v="WAT"/>
    <n v="2139841"/>
    <n v="243825"/>
    <n v="2021"/>
    <x v="8"/>
    <s v="hydro"/>
    <b v="1"/>
  </r>
  <r>
    <n v="335"/>
    <s v="N"/>
    <s v="NAICS-22 Non-Cogen"/>
    <s v="ST"/>
    <s v="NG"/>
    <n v="992789"/>
    <n v="83905"/>
    <n v="2021"/>
    <x v="2"/>
    <s v="natural gas"/>
    <b v="1"/>
  </r>
  <r>
    <n v="344"/>
    <s v="N"/>
    <s v="Electric Utility"/>
    <s v="HY"/>
    <s v="WAT"/>
    <n v="2574129"/>
    <n v="293325"/>
    <n v="2021"/>
    <x v="8"/>
    <s v="hydro"/>
    <b v="1"/>
  </r>
  <r>
    <n v="350"/>
    <s v="N"/>
    <s v="NAICS-22 Non-Cogen"/>
    <s v="ST"/>
    <s v="NG"/>
    <n v="5509357"/>
    <n v="427152"/>
    <n v="2021"/>
    <x v="2"/>
    <s v="natural gas"/>
    <b v="1"/>
  </r>
  <r>
    <n v="356"/>
    <s v="N"/>
    <s v="NAICS-22 Non-Cogen"/>
    <s v="ST"/>
    <s v="NG"/>
    <n v="3322408"/>
    <n v="237432"/>
    <n v="2021"/>
    <x v="2"/>
    <s v="natural gas"/>
    <b v="1"/>
  </r>
  <r>
    <n v="358"/>
    <s v="N"/>
    <s v="Electric Utility"/>
    <s v="CA"/>
    <s v="NG"/>
    <n v="639776"/>
    <n v="780282.55"/>
    <n v="2021"/>
    <x v="0"/>
    <s v="natural gas"/>
    <b v="1"/>
  </r>
  <r>
    <n v="358"/>
    <s v="N"/>
    <s v="Electric Utility"/>
    <s v="CT"/>
    <s v="NG"/>
    <n v="15477372"/>
    <n v="1245501.3"/>
    <n v="2021"/>
    <x v="0"/>
    <s v="natural gas"/>
    <b v="1"/>
  </r>
  <r>
    <n v="371"/>
    <s v="N"/>
    <s v="Electric Utility"/>
    <s v="ST"/>
    <s v="NUC"/>
    <n v="88908914"/>
    <n v="8511288"/>
    <n v="2021"/>
    <x v="5"/>
    <s v="nuclear"/>
    <b v="1"/>
  </r>
  <r>
    <n v="377"/>
    <s v="N"/>
    <s v="Electric Utility"/>
    <s v="CA"/>
    <s v="NG"/>
    <n v="0"/>
    <n v="3317"/>
    <n v="2021"/>
    <x v="0"/>
    <s v="natural gas"/>
    <b v="1"/>
  </r>
  <r>
    <n v="377"/>
    <s v="N"/>
    <s v="Electric Utility"/>
    <s v="CT"/>
    <s v="NG"/>
    <n v="112430"/>
    <n v="6957"/>
    <n v="2021"/>
    <x v="0"/>
    <s v="natural gas"/>
    <b v="1"/>
  </r>
  <r>
    <n v="377"/>
    <s v="N"/>
    <s v="Electric Utility"/>
    <s v="GT"/>
    <s v="NG"/>
    <n v="263965"/>
    <n v="23408"/>
    <n v="2021"/>
    <x v="4"/>
    <s v="natural gas"/>
    <b v="1"/>
  </r>
  <r>
    <n v="377"/>
    <s v="N"/>
    <s v="Electric Utility"/>
    <s v="ST"/>
    <s v="LFG"/>
    <n v="0"/>
    <n v="0"/>
    <n v="2021"/>
    <x v="9"/>
    <s v="biomass"/>
    <b v="1"/>
  </r>
  <r>
    <n v="377"/>
    <s v="N"/>
    <s v="Electric Utility"/>
    <s v="ST"/>
    <s v="NG"/>
    <n v="1550551"/>
    <n v="112373"/>
    <n v="2021"/>
    <x v="2"/>
    <s v="natural gas"/>
    <b v="1"/>
  </r>
  <r>
    <n v="380"/>
    <s v="N"/>
    <s v="Electric Utility"/>
    <s v="HY"/>
    <s v="WAT"/>
    <n v="3039759"/>
    <n v="346441"/>
    <n v="2021"/>
    <x v="8"/>
    <s v="hydro"/>
    <b v="1"/>
  </r>
  <r>
    <n v="381"/>
    <s v="N"/>
    <s v="Electric Utility"/>
    <s v="HY"/>
    <s v="WAT"/>
    <n v="2619381"/>
    <n v="298573"/>
    <n v="2021"/>
    <x v="8"/>
    <s v="hydro"/>
    <b v="1"/>
  </r>
  <r>
    <n v="382"/>
    <s v="N"/>
    <s v="Electric Utility"/>
    <s v="HY"/>
    <s v="WAT"/>
    <n v="2829652"/>
    <n v="322541"/>
    <n v="2021"/>
    <x v="8"/>
    <s v="hydro"/>
    <b v="1"/>
  </r>
  <r>
    <n v="384"/>
    <s v="N"/>
    <s v="NAICS-22 Non-Cogen"/>
    <s v="ST"/>
    <s v="NG"/>
    <n v="7655638"/>
    <n v="701799"/>
    <n v="2021"/>
    <x v="2"/>
    <s v="natural gas"/>
    <b v="1"/>
  </r>
  <r>
    <n v="384"/>
    <s v="N"/>
    <s v="NAICS-22 Non-Cogen"/>
    <s v="ST"/>
    <s v="SUB"/>
    <n v="0"/>
    <n v="0"/>
    <n v="2021"/>
    <x v="1"/>
    <s v="hard coal"/>
    <b v="1"/>
  </r>
  <r>
    <n v="389"/>
    <s v="N"/>
    <s v="Electric Utility"/>
    <s v="BA"/>
    <s v="MWH"/>
    <n v="0"/>
    <n v="-2474"/>
    <n v="2021"/>
    <x v="7"/>
    <s v="other"/>
    <b v="1"/>
  </r>
  <r>
    <n v="389"/>
    <s v="N"/>
    <s v="Electric Utility"/>
    <s v="CA"/>
    <s v="DFO"/>
    <n v="0"/>
    <n v="0"/>
    <n v="2021"/>
    <x v="3"/>
    <s v="heavy or residual fuel oil"/>
    <b v="1"/>
  </r>
  <r>
    <n v="389"/>
    <s v="N"/>
    <s v="Electric Utility"/>
    <s v="CA"/>
    <s v="NG"/>
    <n v="0"/>
    <n v="277189"/>
    <n v="2021"/>
    <x v="0"/>
    <s v="natural gas"/>
    <b v="1"/>
  </r>
  <r>
    <n v="389"/>
    <s v="N"/>
    <s v="Electric Utility"/>
    <s v="CT"/>
    <s v="DFO"/>
    <n v="0"/>
    <n v="0"/>
    <n v="2021"/>
    <x v="3"/>
    <s v="heavy or residual fuel oil"/>
    <b v="1"/>
  </r>
  <r>
    <n v="389"/>
    <s v="N"/>
    <s v="Electric Utility"/>
    <s v="CT"/>
    <s v="NG"/>
    <n v="7017891"/>
    <n v="575666"/>
    <n v="2021"/>
    <x v="0"/>
    <s v="natural gas"/>
    <b v="1"/>
  </r>
  <r>
    <n v="389"/>
    <s v="N"/>
    <s v="Electric Utility"/>
    <s v="ST"/>
    <s v="NG"/>
    <n v="1326274"/>
    <n v="102346"/>
    <n v="2021"/>
    <x v="2"/>
    <s v="natural gas"/>
    <b v="1"/>
  </r>
  <r>
    <n v="389"/>
    <s v="N"/>
    <s v="Electric Utility"/>
    <s v="ST"/>
    <s v="RFO"/>
    <n v="0"/>
    <n v="0"/>
    <n v="2021"/>
    <x v="3"/>
    <s v="heavy or residual fuel oil"/>
    <b v="1"/>
  </r>
  <r>
    <n v="392"/>
    <s v="N"/>
    <s v="Electric Utility"/>
    <s v="HY"/>
    <s v="WAT"/>
    <n v="0"/>
    <n v="0"/>
    <n v="2021"/>
    <x v="8"/>
    <s v="hydro"/>
    <b v="1"/>
  </r>
  <r>
    <n v="392"/>
    <s v="N"/>
    <s v="Electric Utility"/>
    <s v="PS"/>
    <s v="WAT"/>
    <n v="0"/>
    <n v="118774"/>
    <n v="2021"/>
    <x v="8"/>
    <s v="hydro"/>
    <b v="1"/>
  </r>
  <r>
    <n v="399"/>
    <s v="N"/>
    <s v="Electric Utility"/>
    <s v="CA"/>
    <s v="DFO"/>
    <n v="0"/>
    <n v="0"/>
    <n v="2021"/>
    <x v="3"/>
    <s v="heavy or residual fuel oil"/>
    <b v="1"/>
  </r>
  <r>
    <n v="399"/>
    <s v="N"/>
    <s v="Electric Utility"/>
    <s v="CA"/>
    <s v="NG"/>
    <n v="0"/>
    <n v="18483"/>
    <n v="2021"/>
    <x v="0"/>
    <s v="natural gas"/>
    <b v="1"/>
  </r>
  <r>
    <n v="399"/>
    <s v="N"/>
    <s v="Electric Utility"/>
    <s v="CA"/>
    <s v="OBG"/>
    <n v="0"/>
    <n v="0"/>
    <n v="2021"/>
    <x v="9"/>
    <s v="biomass"/>
    <b v="1"/>
  </r>
  <r>
    <n v="399"/>
    <s v="N"/>
    <s v="Electric Utility"/>
    <s v="CT"/>
    <s v="DFO"/>
    <n v="0"/>
    <n v="0"/>
    <n v="2021"/>
    <x v="3"/>
    <s v="heavy or residual fuel oil"/>
    <b v="1"/>
  </r>
  <r>
    <n v="399"/>
    <s v="N"/>
    <s v="Electric Utility"/>
    <s v="CT"/>
    <s v="NG"/>
    <n v="760397"/>
    <n v="48870"/>
    <n v="2021"/>
    <x v="0"/>
    <s v="natural gas"/>
    <b v="1"/>
  </r>
  <r>
    <n v="399"/>
    <s v="N"/>
    <s v="Electric Utility"/>
    <s v="CT"/>
    <s v="OBG"/>
    <n v="0"/>
    <n v="0"/>
    <n v="2021"/>
    <x v="9"/>
    <s v="biomass"/>
    <b v="1"/>
  </r>
  <r>
    <n v="399"/>
    <s v="N"/>
    <s v="Electric Utility"/>
    <s v="GT"/>
    <s v="DFO"/>
    <n v="0"/>
    <n v="0"/>
    <n v="2021"/>
    <x v="3"/>
    <s v="heavy or residual fuel oil"/>
    <b v="1"/>
  </r>
  <r>
    <n v="399"/>
    <s v="N"/>
    <s v="Electric Utility"/>
    <s v="GT"/>
    <s v="NG"/>
    <n v="320133"/>
    <n v="27165"/>
    <n v="2021"/>
    <x v="4"/>
    <s v="natural gas"/>
    <b v="1"/>
  </r>
  <r>
    <n v="399"/>
    <s v="N"/>
    <s v="Electric Utility"/>
    <s v="GT"/>
    <s v="OBG"/>
    <n v="0"/>
    <n v="0"/>
    <n v="2021"/>
    <x v="9"/>
    <s v="biomass"/>
    <b v="1"/>
  </r>
  <r>
    <n v="400"/>
    <s v="N"/>
    <s v="Electric Utility"/>
    <s v="CA"/>
    <s v="DFO"/>
    <n v="0"/>
    <n v="0"/>
    <n v="2021"/>
    <x v="3"/>
    <s v="heavy or residual fuel oil"/>
    <b v="1"/>
  </r>
  <r>
    <n v="400"/>
    <s v="N"/>
    <s v="Electric Utility"/>
    <s v="CA"/>
    <s v="NG"/>
    <n v="0"/>
    <n v="801910"/>
    <n v="2021"/>
    <x v="0"/>
    <s v="natural gas"/>
    <b v="1"/>
  </r>
  <r>
    <n v="400"/>
    <s v="N"/>
    <s v="Electric Utility"/>
    <s v="CA"/>
    <s v="OBG"/>
    <n v="0"/>
    <n v="0"/>
    <n v="2021"/>
    <x v="9"/>
    <s v="biomass"/>
    <b v="1"/>
  </r>
  <r>
    <n v="400"/>
    <s v="N"/>
    <s v="Electric Utility"/>
    <s v="CT"/>
    <s v="DFO"/>
    <n v="0"/>
    <n v="0"/>
    <n v="2021"/>
    <x v="3"/>
    <s v="heavy or residual fuel oil"/>
    <b v="1"/>
  </r>
  <r>
    <n v="400"/>
    <s v="N"/>
    <s v="Electric Utility"/>
    <s v="CT"/>
    <s v="NG"/>
    <n v="15467320"/>
    <n v="1364600"/>
    <n v="2021"/>
    <x v="0"/>
    <s v="natural gas"/>
    <b v="1"/>
  </r>
  <r>
    <n v="400"/>
    <s v="N"/>
    <s v="Electric Utility"/>
    <s v="CT"/>
    <s v="OBG"/>
    <n v="0"/>
    <n v="0"/>
    <n v="2021"/>
    <x v="9"/>
    <s v="biomass"/>
    <b v="1"/>
  </r>
  <r>
    <n v="400"/>
    <s v="N"/>
    <s v="Electric Utility"/>
    <s v="GT"/>
    <s v="NG"/>
    <n v="3442153"/>
    <n v="352646"/>
    <n v="2021"/>
    <x v="4"/>
    <s v="natural gas"/>
    <b v="1"/>
  </r>
  <r>
    <n v="400"/>
    <s v="N"/>
    <s v="Electric Utility"/>
    <s v="GT"/>
    <s v="OBG"/>
    <n v="0"/>
    <n v="0"/>
    <n v="2021"/>
    <x v="9"/>
    <s v="biomass"/>
    <b v="1"/>
  </r>
  <r>
    <n v="400"/>
    <s v="N"/>
    <s v="Electric Utility"/>
    <s v="ST"/>
    <s v="NG"/>
    <n v="995697"/>
    <n v="83331"/>
    <n v="2021"/>
    <x v="2"/>
    <s v="natural gas"/>
    <b v="1"/>
  </r>
  <r>
    <n v="400"/>
    <s v="N"/>
    <s v="Electric Utility"/>
    <s v="ST"/>
    <s v="OBG"/>
    <n v="0"/>
    <n v="0"/>
    <n v="2021"/>
    <x v="9"/>
    <s v="biomass"/>
    <b v="1"/>
  </r>
  <r>
    <n v="400"/>
    <s v="N"/>
    <s v="Electric Utility"/>
    <s v="ST"/>
    <s v="RFO"/>
    <n v="0"/>
    <n v="0"/>
    <n v="2021"/>
    <x v="3"/>
    <s v="heavy or residual fuel oil"/>
    <b v="1"/>
  </r>
  <r>
    <n v="404"/>
    <s v="N"/>
    <s v="Electric Utility"/>
    <s v="CA"/>
    <s v="NG"/>
    <n v="0"/>
    <n v="602101"/>
    <n v="2021"/>
    <x v="0"/>
    <s v="natural gas"/>
    <b v="1"/>
  </r>
  <r>
    <n v="404"/>
    <s v="N"/>
    <s v="Electric Utility"/>
    <s v="CA"/>
    <s v="OG"/>
    <n v="0"/>
    <n v="0"/>
    <n v="2021"/>
    <x v="7"/>
    <s v="other"/>
    <b v="1"/>
  </r>
  <r>
    <n v="404"/>
    <s v="N"/>
    <s v="Electric Utility"/>
    <s v="CT"/>
    <s v="NG"/>
    <n v="12742831"/>
    <n v="1168290"/>
    <n v="2021"/>
    <x v="0"/>
    <s v="natural gas"/>
    <b v="1"/>
  </r>
  <r>
    <n v="404"/>
    <s v="N"/>
    <s v="Electric Utility"/>
    <s v="CT"/>
    <s v="OG"/>
    <n v="0"/>
    <n v="0"/>
    <n v="2021"/>
    <x v="7"/>
    <s v="other"/>
    <b v="1"/>
  </r>
  <r>
    <n v="404"/>
    <s v="N"/>
    <s v="Electric Utility"/>
    <s v="GT"/>
    <s v="NG"/>
    <n v="644462"/>
    <n v="58900"/>
    <n v="2021"/>
    <x v="4"/>
    <s v="natural gas"/>
    <b v="1"/>
  </r>
  <r>
    <n v="404"/>
    <s v="N"/>
    <s v="Electric Utility"/>
    <s v="GT"/>
    <s v="OBG"/>
    <n v="0"/>
    <n v="0"/>
    <n v="2021"/>
    <x v="9"/>
    <s v="biomass"/>
    <b v="1"/>
  </r>
  <r>
    <n v="404"/>
    <s v="N"/>
    <s v="Electric Utility"/>
    <s v="ST"/>
    <s v="NG"/>
    <n v="1119845"/>
    <n v="75788"/>
    <n v="2021"/>
    <x v="2"/>
    <s v="natural gas"/>
    <b v="1"/>
  </r>
  <r>
    <n v="404"/>
    <s v="N"/>
    <s v="Electric Utility"/>
    <s v="ST"/>
    <s v="OBG"/>
    <n v="0"/>
    <n v="0"/>
    <n v="2021"/>
    <x v="9"/>
    <s v="biomass"/>
    <b v="1"/>
  </r>
  <r>
    <n v="408"/>
    <s v="N"/>
    <s v="Electric Utility"/>
    <s v="CA"/>
    <s v="DFO"/>
    <n v="0"/>
    <n v="0"/>
    <n v="2021"/>
    <x v="3"/>
    <s v="heavy or residual fuel oil"/>
    <b v="1"/>
  </r>
  <r>
    <n v="408"/>
    <s v="N"/>
    <s v="Electric Utility"/>
    <s v="CA"/>
    <s v="NG"/>
    <n v="0"/>
    <n v="448561"/>
    <n v="2021"/>
    <x v="0"/>
    <s v="natural gas"/>
    <b v="1"/>
  </r>
  <r>
    <n v="408"/>
    <s v="N"/>
    <s v="Electric Utility"/>
    <s v="CA"/>
    <s v="OBG"/>
    <n v="0"/>
    <n v="0"/>
    <n v="2021"/>
    <x v="9"/>
    <s v="biomass"/>
    <b v="1"/>
  </r>
  <r>
    <n v="408"/>
    <s v="N"/>
    <s v="Electric Utility"/>
    <s v="CT"/>
    <s v="DFO"/>
    <n v="0"/>
    <n v="0"/>
    <n v="2021"/>
    <x v="3"/>
    <s v="heavy or residual fuel oil"/>
    <b v="1"/>
  </r>
  <r>
    <n v="408"/>
    <s v="N"/>
    <s v="Electric Utility"/>
    <s v="CT"/>
    <s v="NG"/>
    <n v="8672805"/>
    <n v="737914"/>
    <n v="2021"/>
    <x v="0"/>
    <s v="natural gas"/>
    <b v="1"/>
  </r>
  <r>
    <n v="408"/>
    <s v="N"/>
    <s v="Electric Utility"/>
    <s v="CT"/>
    <s v="OBG"/>
    <n v="0"/>
    <n v="0"/>
    <n v="2021"/>
    <x v="9"/>
    <s v="biomass"/>
    <b v="1"/>
  </r>
  <r>
    <n v="408"/>
    <s v="N"/>
    <s v="Electric Utility"/>
    <s v="GT"/>
    <s v="DFO"/>
    <n v="0"/>
    <n v="0"/>
    <n v="2021"/>
    <x v="3"/>
    <s v="heavy or residual fuel oil"/>
    <b v="1"/>
  </r>
  <r>
    <n v="408"/>
    <s v="N"/>
    <s v="Electric Utility"/>
    <s v="GT"/>
    <s v="NG"/>
    <n v="72736"/>
    <n v="6149"/>
    <n v="2021"/>
    <x v="4"/>
    <s v="natural gas"/>
    <b v="1"/>
  </r>
  <r>
    <n v="408"/>
    <s v="N"/>
    <s v="Electric Utility"/>
    <s v="GT"/>
    <s v="OBG"/>
    <n v="0"/>
    <n v="0"/>
    <n v="2021"/>
    <x v="9"/>
    <s v="biomass"/>
    <b v="1"/>
  </r>
  <r>
    <n v="425"/>
    <s v="N"/>
    <s v="Electric Utility"/>
    <s v="HY"/>
    <s v="WAT"/>
    <n v="1404496"/>
    <n v="160093"/>
    <n v="2021"/>
    <x v="8"/>
    <s v="hydro"/>
    <b v="1"/>
  </r>
  <r>
    <n v="430"/>
    <s v="N"/>
    <s v="Electric Utility"/>
    <s v="HY"/>
    <s v="WAT"/>
    <n v="944737"/>
    <n v="107687"/>
    <n v="2021"/>
    <x v="8"/>
    <s v="hydro"/>
    <b v="1"/>
  </r>
  <r>
    <n v="431"/>
    <s v="N"/>
    <s v="Electric Utility"/>
    <s v="HY"/>
    <s v="WAT"/>
    <n v="1618030"/>
    <n v="184433"/>
    <n v="2021"/>
    <x v="8"/>
    <s v="hydro"/>
    <b v="1"/>
  </r>
  <r>
    <n v="435"/>
    <s v="N"/>
    <s v="Electric Utility"/>
    <s v="HY"/>
    <s v="WAT"/>
    <n v="1323221"/>
    <n v="150829"/>
    <n v="2021"/>
    <x v="8"/>
    <s v="hydro"/>
    <b v="1"/>
  </r>
  <r>
    <n v="436"/>
    <s v="N"/>
    <s v="Electric Utility"/>
    <s v="HY"/>
    <s v="WAT"/>
    <n v="1672214"/>
    <n v="190609"/>
    <n v="2021"/>
    <x v="8"/>
    <s v="hydro"/>
    <b v="1"/>
  </r>
  <r>
    <n v="437"/>
    <s v="N"/>
    <s v="Electric Utility"/>
    <s v="HY"/>
    <s v="WAT"/>
    <n v="2903239"/>
    <n v="288724"/>
    <n v="2021"/>
    <x v="8"/>
    <s v="hydro"/>
    <b v="1"/>
  </r>
  <r>
    <n v="437"/>
    <s v="N"/>
    <s v="Electric Utility"/>
    <s v="PS"/>
    <s v="WAT"/>
    <n v="0"/>
    <n v="0"/>
    <n v="2021"/>
    <x v="8"/>
    <s v="hydro"/>
    <b v="1"/>
  </r>
  <r>
    <n v="438"/>
    <s v="N"/>
    <s v="Electric Utility"/>
    <s v="HY"/>
    <s v="WAT"/>
    <n v="708937"/>
    <n v="80809"/>
    <n v="2021"/>
    <x v="8"/>
    <s v="hydro"/>
    <b v="1"/>
  </r>
  <r>
    <n v="438"/>
    <s v="N"/>
    <s v="Electric Utility"/>
    <s v="PS"/>
    <s v="WAT"/>
    <n v="0"/>
    <n v="0"/>
    <n v="2021"/>
    <x v="8"/>
    <s v="hydro"/>
    <b v="1"/>
  </r>
  <r>
    <n v="439"/>
    <s v="N"/>
    <s v="Electric Utility"/>
    <s v="HY"/>
    <s v="WAT"/>
    <n v="1540233"/>
    <n v="175452"/>
    <n v="2021"/>
    <x v="8"/>
    <s v="hydro"/>
    <b v="1"/>
  </r>
  <r>
    <n v="441"/>
    <s v="N"/>
    <s v="Electric Utility"/>
    <s v="HY"/>
    <s v="WAT"/>
    <n v="1364816"/>
    <n v="155570"/>
    <n v="2021"/>
    <x v="8"/>
    <s v="hydro"/>
    <b v="1"/>
  </r>
  <r>
    <n v="442"/>
    <s v="N"/>
    <s v="Electric Utility"/>
    <s v="HY"/>
    <s v="WAT"/>
    <n v="2900458"/>
    <n v="330612"/>
    <n v="2021"/>
    <x v="8"/>
    <s v="hydro"/>
    <b v="1"/>
  </r>
  <r>
    <n v="443"/>
    <s v="N"/>
    <s v="Electric Utility"/>
    <s v="HY"/>
    <s v="WAT"/>
    <n v="2530009"/>
    <n v="288386"/>
    <n v="2021"/>
    <x v="8"/>
    <s v="hydro"/>
    <b v="1"/>
  </r>
  <r>
    <n v="445"/>
    <s v="N"/>
    <s v="Electric Utility"/>
    <s v="HY"/>
    <s v="WAT"/>
    <n v="8678926"/>
    <n v="989277"/>
    <n v="2021"/>
    <x v="8"/>
    <s v="hydro"/>
    <b v="1"/>
  </r>
  <r>
    <n v="446"/>
    <s v="N"/>
    <s v="Electric Utility"/>
    <s v="PS"/>
    <s v="WAT"/>
    <n v="0"/>
    <n v="-17821"/>
    <n v="2021"/>
    <x v="8"/>
    <s v="hydro"/>
    <b v="1"/>
  </r>
  <r>
    <n v="447"/>
    <s v="N"/>
    <s v="Electric Utility"/>
    <s v="HY"/>
    <s v="WAT"/>
    <n v="3834071"/>
    <n v="437031"/>
    <n v="2021"/>
    <x v="8"/>
    <s v="hydro"/>
    <b v="1"/>
  </r>
  <r>
    <n v="448"/>
    <s v="N"/>
    <s v="Electric Utility"/>
    <s v="PS"/>
    <s v="WAT"/>
    <n v="0"/>
    <n v="-15460"/>
    <n v="2021"/>
    <x v="8"/>
    <s v="hydro"/>
    <b v="1"/>
  </r>
  <r>
    <n v="450"/>
    <s v="N"/>
    <s v="Electric Utility"/>
    <s v="HY"/>
    <s v="WAT"/>
    <n v="2320072"/>
    <n v="264456"/>
    <n v="2021"/>
    <x v="8"/>
    <s v="hydro"/>
    <b v="1"/>
  </r>
  <r>
    <n v="451"/>
    <s v="N"/>
    <s v="Electric Utility"/>
    <s v="HY"/>
    <s v="WAT"/>
    <n v="2326652"/>
    <n v="265206"/>
    <n v="2021"/>
    <x v="8"/>
    <s v="hydro"/>
    <b v="1"/>
  </r>
  <r>
    <n v="454"/>
    <s v="N"/>
    <s v="Electric Utility"/>
    <s v="HY"/>
    <s v="WAT"/>
    <n v="4545913"/>
    <n v="518171"/>
    <n v="2021"/>
    <x v="8"/>
    <s v="hydro"/>
    <b v="1"/>
  </r>
  <r>
    <n v="467"/>
    <s v="N"/>
    <s v="Electric Utility"/>
    <s v="PS"/>
    <s v="WAT"/>
    <n v="0"/>
    <n v="30986"/>
    <n v="2021"/>
    <x v="8"/>
    <s v="hydro"/>
    <b v="1"/>
  </r>
  <r>
    <n v="469"/>
    <s v="N"/>
    <s v="Electric Utility"/>
    <s v="CA"/>
    <s v="NG"/>
    <n v="0"/>
    <n v="928476"/>
    <n v="2021"/>
    <x v="0"/>
    <s v="natural gas"/>
    <b v="1"/>
  </r>
  <r>
    <n v="469"/>
    <s v="N"/>
    <s v="Electric Utility"/>
    <s v="CT"/>
    <s v="NG"/>
    <n v="17035641"/>
    <n v="1306940"/>
    <n v="2021"/>
    <x v="0"/>
    <s v="natural gas"/>
    <b v="1"/>
  </r>
  <r>
    <n v="469"/>
    <s v="N"/>
    <s v="Electric Utility"/>
    <s v="ST"/>
    <s v="BIT"/>
    <n v="0"/>
    <n v="0"/>
    <n v="2021"/>
    <x v="1"/>
    <s v="hard coal"/>
    <b v="1"/>
  </r>
  <r>
    <n v="469"/>
    <s v="N"/>
    <s v="Electric Utility"/>
    <s v="ST"/>
    <s v="NG"/>
    <n v="8639037"/>
    <n v="770536"/>
    <n v="2021"/>
    <x v="2"/>
    <s v="natural gas"/>
    <b v="1"/>
  </r>
  <r>
    <n v="470"/>
    <s v="N"/>
    <s v="Electric Utility"/>
    <s v="ST"/>
    <s v="NG"/>
    <n v="2495427"/>
    <n v="238789.41"/>
    <n v="2021"/>
    <x v="2"/>
    <s v="natural gas"/>
    <b v="1"/>
  </r>
  <r>
    <n v="470"/>
    <s v="N"/>
    <s v="Electric Utility"/>
    <s v="ST"/>
    <s v="SUB"/>
    <n v="82342526"/>
    <n v="7936812.5999999996"/>
    <n v="2021"/>
    <x v="1"/>
    <s v="hard coal"/>
    <b v="1"/>
  </r>
  <r>
    <n v="477"/>
    <s v="N"/>
    <s v="Electric Utility"/>
    <s v="GT"/>
    <s v="NG"/>
    <n v="85317"/>
    <n v="5788"/>
    <n v="2021"/>
    <x v="4"/>
    <s v="natural gas"/>
    <b v="1"/>
  </r>
  <r>
    <n v="492"/>
    <s v="N"/>
    <s v="Electric Utility"/>
    <s v="ST"/>
    <s v="BIT"/>
    <n v="0"/>
    <n v="0"/>
    <n v="2021"/>
    <x v="1"/>
    <s v="hard coal"/>
    <b v="1"/>
  </r>
  <r>
    <n v="492"/>
    <s v="N"/>
    <s v="Electric Utility"/>
    <s v="ST"/>
    <s v="NG"/>
    <n v="4216588"/>
    <n v="344113.46"/>
    <n v="2021"/>
    <x v="2"/>
    <s v="natural gas"/>
    <b v="1"/>
  </r>
  <r>
    <n v="492"/>
    <s v="N"/>
    <s v="Electric Utility"/>
    <s v="ST"/>
    <s v="SUB"/>
    <n v="3009319"/>
    <n v="243561.54"/>
    <n v="2021"/>
    <x v="1"/>
    <s v="hard coal"/>
    <b v="1"/>
  </r>
  <r>
    <n v="493"/>
    <s v="N"/>
    <s v="Electric Utility"/>
    <s v="ST"/>
    <s v="DFO"/>
    <n v="2713"/>
    <n v="183.27799999999999"/>
    <n v="2021"/>
    <x v="3"/>
    <s v="heavy or residual fuel oil"/>
    <b v="1"/>
  </r>
  <r>
    <n v="493"/>
    <s v="N"/>
    <s v="Electric Utility"/>
    <s v="ST"/>
    <s v="NG"/>
    <n v="172174"/>
    <n v="11294.722"/>
    <n v="2021"/>
    <x v="2"/>
    <s v="natural gas"/>
    <b v="1"/>
  </r>
  <r>
    <n v="518"/>
    <s v="N"/>
    <s v="Electric Utility"/>
    <s v="HY"/>
    <s v="WAT"/>
    <n v="2192977"/>
    <n v="249969"/>
    <n v="2021"/>
    <x v="8"/>
    <s v="hydro"/>
    <b v="1"/>
  </r>
  <r>
    <n v="518"/>
    <s v="N"/>
    <s v="Electric Utility"/>
    <s v="PS"/>
    <s v="WAT"/>
    <n v="0"/>
    <n v="-34575"/>
    <n v="2021"/>
    <x v="8"/>
    <s v="hydro"/>
    <b v="1"/>
  </r>
  <r>
    <n v="525"/>
    <s v="N"/>
    <s v="Electric Utility"/>
    <s v="ST"/>
    <s v="BIT"/>
    <n v="26587144"/>
    <n v="2472123.5"/>
    <n v="2021"/>
    <x v="1"/>
    <s v="hard coal"/>
    <b v="1"/>
  </r>
  <r>
    <n v="525"/>
    <s v="N"/>
    <s v="Electric Utility"/>
    <s v="ST"/>
    <s v="DFO"/>
    <n v="9223"/>
    <n v="850.23800000000006"/>
    <n v="2021"/>
    <x v="3"/>
    <s v="heavy or residual fuel oil"/>
    <b v="1"/>
  </r>
  <r>
    <n v="525"/>
    <s v="N"/>
    <s v="Electric Utility"/>
    <s v="ST"/>
    <s v="NG"/>
    <n v="20137"/>
    <n v="1864.2729999999999"/>
    <n v="2021"/>
    <x v="2"/>
    <s v="natural gas"/>
    <b v="1"/>
  </r>
  <r>
    <n v="533"/>
    <s v="N"/>
    <s v="Electric Utility"/>
    <s v="CA"/>
    <s v="DFO"/>
    <n v="0"/>
    <n v="351.14400000000001"/>
    <n v="2021"/>
    <x v="3"/>
    <s v="heavy or residual fuel oil"/>
    <b v="1"/>
  </r>
  <r>
    <n v="533"/>
    <s v="N"/>
    <s v="Electric Utility"/>
    <s v="CA"/>
    <s v="NG"/>
    <n v="0"/>
    <n v="1335612.8999999999"/>
    <n v="2021"/>
    <x v="0"/>
    <s v="natural gas"/>
    <b v="1"/>
  </r>
  <r>
    <n v="533"/>
    <s v="N"/>
    <s v="Electric Utility"/>
    <s v="CT"/>
    <s v="DFO"/>
    <n v="8074"/>
    <n v="718.26199999999994"/>
    <n v="2021"/>
    <x v="3"/>
    <s v="heavy or residual fuel oil"/>
    <b v="1"/>
  </r>
  <r>
    <n v="533"/>
    <s v="N"/>
    <s v="Electric Utility"/>
    <s v="CT"/>
    <s v="NG"/>
    <n v="30125410"/>
    <n v="2662818.7000000002"/>
    <n v="2021"/>
    <x v="0"/>
    <s v="natural gas"/>
    <b v="1"/>
  </r>
  <r>
    <n v="539"/>
    <s v="N"/>
    <s v="NAICS-22 Non-Cogen"/>
    <s v="PS"/>
    <s v="WAT"/>
    <n v="0"/>
    <n v="433"/>
    <n v="2021"/>
    <x v="8"/>
    <s v="hydro"/>
    <b v="1"/>
  </r>
  <r>
    <n v="547"/>
    <s v="N"/>
    <s v="NAICS-22 Non-Cogen"/>
    <s v="PS"/>
    <s v="WAT"/>
    <n v="0"/>
    <n v="-273523"/>
    <n v="2021"/>
    <x v="8"/>
    <s v="hydro"/>
    <b v="1"/>
  </r>
  <r>
    <n v="559"/>
    <s v="N"/>
    <s v="Electric Utility"/>
    <s v="HY"/>
    <s v="WAT"/>
    <n v="331202"/>
    <n v="37752.660000000003"/>
    <n v="2021"/>
    <x v="8"/>
    <s v="hydro"/>
    <b v="1"/>
  </r>
  <r>
    <n v="564"/>
    <s v="N"/>
    <s v="Electric Utility"/>
    <s v="CA"/>
    <s v="DFO"/>
    <n v="0"/>
    <n v="0"/>
    <n v="2021"/>
    <x v="3"/>
    <s v="heavy or residual fuel oil"/>
    <b v="1"/>
  </r>
  <r>
    <n v="564"/>
    <s v="N"/>
    <s v="Electric Utility"/>
    <s v="CA"/>
    <s v="NG"/>
    <n v="940898"/>
    <n v="625017"/>
    <n v="2021"/>
    <x v="0"/>
    <s v="natural gas"/>
    <b v="1"/>
  </r>
  <r>
    <n v="564"/>
    <s v="N"/>
    <s v="Electric Utility"/>
    <s v="CT"/>
    <s v="DFO"/>
    <n v="0"/>
    <n v="0"/>
    <n v="2021"/>
    <x v="3"/>
    <s v="heavy or residual fuel oil"/>
    <b v="1"/>
  </r>
  <r>
    <n v="564"/>
    <s v="N"/>
    <s v="Electric Utility"/>
    <s v="CT"/>
    <s v="NG"/>
    <n v="11161932"/>
    <n v="1028397"/>
    <n v="2021"/>
    <x v="0"/>
    <s v="natural gas"/>
    <b v="1"/>
  </r>
  <r>
    <n v="564"/>
    <s v="N"/>
    <s v="Electric Utility"/>
    <s v="ST"/>
    <s v="BIT"/>
    <n v="43873459"/>
    <n v="4188117.8"/>
    <n v="2021"/>
    <x v="1"/>
    <s v="hard coal"/>
    <b v="1"/>
  </r>
  <r>
    <n v="564"/>
    <s v="N"/>
    <s v="Electric Utility"/>
    <s v="ST"/>
    <s v="LFG"/>
    <n v="578241"/>
    <n v="54689.682000000001"/>
    <n v="2021"/>
    <x v="9"/>
    <s v="biomass"/>
    <b v="1"/>
  </r>
  <r>
    <n v="564"/>
    <s v="N"/>
    <s v="Electric Utility"/>
    <s v="ST"/>
    <s v="NG"/>
    <n v="3526664"/>
    <n v="330947.51"/>
    <n v="2021"/>
    <x v="2"/>
    <s v="natural gas"/>
    <b v="1"/>
  </r>
  <r>
    <n v="566"/>
    <s v="N"/>
    <s v="NAICS-22 Non-Cogen"/>
    <s v="ST"/>
    <s v="NUC"/>
    <n v="72281735"/>
    <n v="6919561"/>
    <n v="2021"/>
    <x v="5"/>
    <s v="nuclear"/>
    <b v="1"/>
  </r>
  <r>
    <n v="566"/>
    <s v="N"/>
    <s v="NAICS-22 Non-Cogen"/>
    <s v="ST"/>
    <s v="NUC"/>
    <n v="107561919"/>
    <n v="10296948"/>
    <n v="2021"/>
    <x v="5"/>
    <s v="nuclear"/>
    <b v="1"/>
  </r>
  <r>
    <n v="568"/>
    <s v="N"/>
    <s v="NAICS-22 Non-Cogen"/>
    <s v="CA"/>
    <s v="NG"/>
    <n v="12414559"/>
    <n v="1092471"/>
    <n v="2021"/>
    <x v="0"/>
    <s v="natural gas"/>
    <b v="1"/>
  </r>
  <r>
    <n v="568"/>
    <s v="N"/>
    <s v="NAICS-22 Non-Cogen"/>
    <s v="CT"/>
    <s v="DFO"/>
    <n v="0"/>
    <n v="0"/>
    <n v="2021"/>
    <x v="3"/>
    <s v="heavy or residual fuel oil"/>
    <b v="1"/>
  </r>
  <r>
    <n v="568"/>
    <s v="N"/>
    <s v="NAICS-22 Non-Cogen"/>
    <s v="CT"/>
    <s v="NG"/>
    <n v="12123695"/>
    <n v="2581214"/>
    <n v="2021"/>
    <x v="0"/>
    <s v="natural gas"/>
    <b v="1"/>
  </r>
  <r>
    <n v="568"/>
    <s v="N"/>
    <s v="NAICS-22 Non-Cogen"/>
    <s v="CT"/>
    <s v="RFO"/>
    <n v="0"/>
    <n v="0"/>
    <n v="2021"/>
    <x v="3"/>
    <s v="heavy or residual fuel oil"/>
    <b v="1"/>
  </r>
  <r>
    <n v="568"/>
    <s v="N"/>
    <s v="NAICS-22 Non-Cogen"/>
    <s v="CT"/>
    <s v="SUB"/>
    <n v="0"/>
    <n v="0"/>
    <n v="2021"/>
    <x v="1"/>
    <s v="hard coal"/>
    <b v="1"/>
  </r>
  <r>
    <n v="568"/>
    <s v="N"/>
    <s v="NAICS-22 Non-Cogen"/>
    <s v="GT"/>
    <s v="KER"/>
    <n v="0"/>
    <n v="0"/>
    <n v="2021"/>
    <x v="7"/>
    <s v="other"/>
    <b v="1"/>
  </r>
  <r>
    <n v="568"/>
    <s v="N"/>
    <s v="NAICS-22 Non-Cogen"/>
    <s v="ST"/>
    <s v="DFO"/>
    <n v="22716"/>
    <n v="1289.874"/>
    <n v="2021"/>
    <x v="3"/>
    <s v="heavy or residual fuel oil"/>
    <b v="1"/>
  </r>
  <r>
    <n v="568"/>
    <s v="N"/>
    <s v="NAICS-22 Non-Cogen"/>
    <s v="ST"/>
    <s v="RFO"/>
    <n v="0"/>
    <n v="0"/>
    <n v="2021"/>
    <x v="3"/>
    <s v="heavy or residual fuel oil"/>
    <b v="1"/>
  </r>
  <r>
    <n v="568"/>
    <s v="N"/>
    <s v="NAICS-22 Non-Cogen"/>
    <s v="ST"/>
    <s v="SUB"/>
    <n v="2879622"/>
    <n v="244647.13"/>
    <n v="2021"/>
    <x v="1"/>
    <s v="hard coal"/>
    <b v="1"/>
  </r>
  <r>
    <n v="589"/>
    <s v="N"/>
    <s v="Electric Utility"/>
    <s v="ST"/>
    <s v="DFO"/>
    <n v="0"/>
    <n v="0"/>
    <n v="2021"/>
    <x v="3"/>
    <s v="heavy or residual fuel oil"/>
    <b v="1"/>
  </r>
  <r>
    <n v="589"/>
    <s v="N"/>
    <s v="Electric Utility"/>
    <s v="ST"/>
    <s v="NG"/>
    <n v="8234"/>
    <n v="553.58100000000002"/>
    <n v="2021"/>
    <x v="2"/>
    <s v="natural gas"/>
    <b v="1"/>
  </r>
  <r>
    <n v="589"/>
    <s v="N"/>
    <s v="Electric Utility"/>
    <s v="ST"/>
    <s v="WDS"/>
    <n v="4078600"/>
    <n v="272801.42"/>
    <n v="2021"/>
    <x v="9"/>
    <s v="biomass"/>
    <b v="1"/>
  </r>
  <r>
    <n v="594"/>
    <s v="N"/>
    <s v="NAICS-22 Non-Cogen"/>
    <s v="GT"/>
    <s v="DFO"/>
    <n v="11692"/>
    <n v="511"/>
    <n v="2021"/>
    <x v="3"/>
    <s v="heavy or residual fuel oil"/>
    <b v="1"/>
  </r>
  <r>
    <n v="594"/>
    <s v="N"/>
    <s v="NAICS-22 Non-Cogen"/>
    <s v="ST"/>
    <s v="BIT"/>
    <n v="4541565"/>
    <n v="276729.37"/>
    <n v="2021"/>
    <x v="1"/>
    <s v="hard coal"/>
    <b v="1"/>
  </r>
  <r>
    <n v="594"/>
    <s v="N"/>
    <s v="NAICS-22 Non-Cogen"/>
    <s v="ST"/>
    <s v="DFO"/>
    <n v="132491"/>
    <n v="7769.63"/>
    <n v="2021"/>
    <x v="3"/>
    <s v="heavy or residual fuel oil"/>
    <b v="1"/>
  </r>
  <r>
    <n v="594"/>
    <s v="N"/>
    <s v="NAICS-22 Non-Cogen"/>
    <s v="ST"/>
    <s v="RFO"/>
    <n v="0"/>
    <n v="0"/>
    <n v="2021"/>
    <x v="3"/>
    <s v="heavy or residual fuel oil"/>
    <b v="1"/>
  </r>
  <r>
    <n v="594"/>
    <s v="N"/>
    <s v="NAICS-22 Non-Cogen"/>
    <s v="ST"/>
    <s v="SUB"/>
    <n v="0"/>
    <n v="0"/>
    <n v="2021"/>
    <x v="1"/>
    <s v="hard coal"/>
    <b v="1"/>
  </r>
  <r>
    <n v="602"/>
    <s v="N"/>
    <s v="NAICS-22 Non-Cogen"/>
    <s v="ST"/>
    <s v="BIT"/>
    <n v="29111038"/>
    <n v="2437018.6"/>
    <n v="2021"/>
    <x v="1"/>
    <s v="hard coal"/>
    <b v="1"/>
  </r>
  <r>
    <n v="602"/>
    <s v="N"/>
    <s v="NAICS-22 Non-Cogen"/>
    <s v="ST"/>
    <s v="DFO"/>
    <n v="421541"/>
    <n v="33786.383000000002"/>
    <n v="2021"/>
    <x v="3"/>
    <s v="heavy or residual fuel oil"/>
    <b v="1"/>
  </r>
  <r>
    <n v="602"/>
    <s v="N"/>
    <s v="NAICS-22 Non-Cogen"/>
    <s v="ST"/>
    <s v="RC"/>
    <n v="0"/>
    <n v="0"/>
    <n v="2021"/>
    <x v="1"/>
    <s v="hard coal"/>
    <b v="1"/>
  </r>
  <r>
    <n v="607"/>
    <s v="N"/>
    <s v="Electric Utility"/>
    <s v="GT"/>
    <s v="DFO"/>
    <n v="4401"/>
    <n v="348.53699999999998"/>
    <n v="2021"/>
    <x v="3"/>
    <s v="heavy or residual fuel oil"/>
    <b v="1"/>
  </r>
  <r>
    <n v="607"/>
    <s v="N"/>
    <s v="Electric Utility"/>
    <s v="GT"/>
    <s v="NG"/>
    <n v="4537635"/>
    <n v="386060.46"/>
    <n v="2021"/>
    <x v="4"/>
    <s v="natural gas"/>
    <b v="1"/>
  </r>
  <r>
    <n v="609"/>
    <s v="N"/>
    <s v="Electric Utility"/>
    <s v="CA"/>
    <s v="DFO"/>
    <n v="0"/>
    <n v="3061.7139999999999"/>
    <n v="2021"/>
    <x v="3"/>
    <s v="heavy or residual fuel oil"/>
    <b v="1"/>
  </r>
  <r>
    <n v="609"/>
    <s v="N"/>
    <s v="Electric Utility"/>
    <s v="CA"/>
    <s v="NG"/>
    <n v="0"/>
    <n v="1346466.3"/>
    <n v="2021"/>
    <x v="0"/>
    <s v="natural gas"/>
    <b v="1"/>
  </r>
  <r>
    <n v="609"/>
    <s v="N"/>
    <s v="Electric Utility"/>
    <s v="CT"/>
    <s v="DFO"/>
    <n v="108155"/>
    <n v="12931.97"/>
    <n v="2021"/>
    <x v="3"/>
    <s v="heavy or residual fuel oil"/>
    <b v="1"/>
  </r>
  <r>
    <n v="609"/>
    <s v="N"/>
    <s v="Electric Utility"/>
    <s v="CT"/>
    <s v="NG"/>
    <n v="40116216"/>
    <n v="4607978"/>
    <n v="2021"/>
    <x v="0"/>
    <s v="natural gas"/>
    <b v="1"/>
  </r>
  <r>
    <n v="612"/>
    <s v="N"/>
    <s v="Electric Utility"/>
    <s v="CA"/>
    <s v="DFO"/>
    <n v="0"/>
    <n v="0"/>
    <n v="2021"/>
    <x v="3"/>
    <s v="heavy or residual fuel oil"/>
    <b v="1"/>
  </r>
  <r>
    <n v="612"/>
    <s v="N"/>
    <s v="Electric Utility"/>
    <s v="CA"/>
    <s v="NG"/>
    <n v="2167137"/>
    <n v="3184776"/>
    <n v="2021"/>
    <x v="0"/>
    <s v="natural gas"/>
    <b v="1"/>
  </r>
  <r>
    <n v="612"/>
    <s v="N"/>
    <s v="Electric Utility"/>
    <s v="CT"/>
    <s v="DFO"/>
    <n v="0"/>
    <n v="0"/>
    <n v="2021"/>
    <x v="3"/>
    <s v="heavy or residual fuel oil"/>
    <b v="1"/>
  </r>
  <r>
    <n v="612"/>
    <s v="N"/>
    <s v="Electric Utility"/>
    <s v="CT"/>
    <s v="NG"/>
    <n v="66262329"/>
    <n v="6404571"/>
    <n v="2021"/>
    <x v="0"/>
    <s v="natural gas"/>
    <b v="1"/>
  </r>
  <r>
    <n v="612"/>
    <s v="N"/>
    <s v="Electric Utility"/>
    <s v="GT"/>
    <s v="DFO"/>
    <n v="114879"/>
    <n v="10193.222"/>
    <n v="2021"/>
    <x v="3"/>
    <s v="heavy or residual fuel oil"/>
    <b v="1"/>
  </r>
  <r>
    <n v="612"/>
    <s v="N"/>
    <s v="Electric Utility"/>
    <s v="GT"/>
    <s v="NG"/>
    <n v="2696707"/>
    <n v="242136.78"/>
    <n v="2021"/>
    <x v="4"/>
    <s v="natural gas"/>
    <b v="1"/>
  </r>
  <r>
    <n v="613"/>
    <s v="N"/>
    <s v="Electric Utility"/>
    <s v="GT"/>
    <s v="DFO"/>
    <n v="16511"/>
    <n v="1552.7080000000001"/>
    <n v="2021"/>
    <x v="3"/>
    <s v="heavy or residual fuel oil"/>
    <b v="1"/>
  </r>
  <r>
    <n v="613"/>
    <s v="N"/>
    <s v="Electric Utility"/>
    <s v="GT"/>
    <s v="NG"/>
    <n v="3837398"/>
    <n v="361250.29"/>
    <n v="2021"/>
    <x v="4"/>
    <s v="natural gas"/>
    <b v="1"/>
  </r>
  <r>
    <n v="617"/>
    <s v="N"/>
    <s v="Electric Utility"/>
    <s v="CA"/>
    <s v="DFO"/>
    <n v="0"/>
    <n v="3458.817"/>
    <n v="2021"/>
    <x v="3"/>
    <s v="heavy or residual fuel oil"/>
    <b v="1"/>
  </r>
  <r>
    <n v="617"/>
    <s v="N"/>
    <s v="Electric Utility"/>
    <s v="CA"/>
    <s v="NG"/>
    <n v="0"/>
    <n v="2296292.2000000002"/>
    <n v="2021"/>
    <x v="0"/>
    <s v="natural gas"/>
    <b v="1"/>
  </r>
  <r>
    <n v="617"/>
    <s v="N"/>
    <s v="Electric Utility"/>
    <s v="CT"/>
    <s v="DFO"/>
    <n v="109080"/>
    <n v="12700.855"/>
    <n v="2021"/>
    <x v="3"/>
    <s v="heavy or residual fuel oil"/>
    <b v="1"/>
  </r>
  <r>
    <n v="617"/>
    <s v="N"/>
    <s v="Electric Utility"/>
    <s v="CT"/>
    <s v="NG"/>
    <n v="46135690"/>
    <n v="4603460.0999999996"/>
    <n v="2021"/>
    <x v="0"/>
    <s v="natural gas"/>
    <b v="1"/>
  </r>
  <r>
    <n v="617"/>
    <s v="N"/>
    <s v="Electric Utility"/>
    <s v="GT"/>
    <s v="DFO"/>
    <n v="0"/>
    <n v="0"/>
    <n v="2021"/>
    <x v="3"/>
    <s v="heavy or residual fuel oil"/>
    <b v="1"/>
  </r>
  <r>
    <n v="617"/>
    <s v="N"/>
    <s v="Electric Utility"/>
    <s v="GT"/>
    <s v="NG"/>
    <n v="0"/>
    <n v="0"/>
    <n v="2021"/>
    <x v="4"/>
    <s v="natural gas"/>
    <b v="1"/>
  </r>
  <r>
    <n v="619"/>
    <s v="N"/>
    <s v="Electric Utility"/>
    <s v="CA"/>
    <s v="DFO"/>
    <n v="0"/>
    <n v="6818.0730000000003"/>
    <n v="2021"/>
    <x v="3"/>
    <s v="heavy or residual fuel oil"/>
    <b v="1"/>
  </r>
  <r>
    <n v="619"/>
    <s v="N"/>
    <s v="Electric Utility"/>
    <s v="CA"/>
    <s v="NG"/>
    <n v="0"/>
    <n v="1838393.9"/>
    <n v="2021"/>
    <x v="0"/>
    <s v="natural gas"/>
    <b v="1"/>
  </r>
  <r>
    <n v="619"/>
    <s v="N"/>
    <s v="Electric Utility"/>
    <s v="CT"/>
    <s v="DFO"/>
    <n v="158865"/>
    <n v="16883.633000000002"/>
    <n v="2021"/>
    <x v="3"/>
    <s v="heavy or residual fuel oil"/>
    <b v="1"/>
  </r>
  <r>
    <n v="619"/>
    <s v="N"/>
    <s v="Electric Utility"/>
    <s v="CT"/>
    <s v="NG"/>
    <n v="37740018"/>
    <n v="3825861.4"/>
    <n v="2021"/>
    <x v="0"/>
    <s v="natural gas"/>
    <b v="1"/>
  </r>
  <r>
    <n v="619"/>
    <s v="N"/>
    <s v="Electric Utility"/>
    <s v="CT"/>
    <s v="RFO"/>
    <n v="0"/>
    <n v="0"/>
    <n v="2021"/>
    <x v="3"/>
    <s v="heavy or residual fuel oil"/>
    <b v="1"/>
  </r>
  <r>
    <n v="620"/>
    <s v="N"/>
    <s v="Electric Utility"/>
    <s v="CA"/>
    <s v="DFO"/>
    <n v="0"/>
    <n v="0"/>
    <n v="2021"/>
    <x v="3"/>
    <s v="heavy or residual fuel oil"/>
    <b v="1"/>
  </r>
  <r>
    <n v="620"/>
    <s v="N"/>
    <s v="Electric Utility"/>
    <s v="CA"/>
    <s v="NG"/>
    <n v="0"/>
    <n v="3059027"/>
    <n v="2021"/>
    <x v="0"/>
    <s v="natural gas"/>
    <b v="1"/>
  </r>
  <r>
    <n v="620"/>
    <s v="N"/>
    <s v="Electric Utility"/>
    <s v="CT"/>
    <s v="DFO"/>
    <n v="0"/>
    <n v="0"/>
    <n v="2021"/>
    <x v="3"/>
    <s v="heavy or residual fuel oil"/>
    <b v="1"/>
  </r>
  <r>
    <n v="620"/>
    <s v="N"/>
    <s v="Electric Utility"/>
    <s v="CT"/>
    <s v="NG"/>
    <n v="65387124"/>
    <n v="5986050"/>
    <n v="2021"/>
    <x v="0"/>
    <s v="natural gas"/>
    <b v="1"/>
  </r>
  <r>
    <n v="621"/>
    <s v="N"/>
    <s v="Electric Utility"/>
    <s v="CA"/>
    <s v="DFO"/>
    <n v="0"/>
    <n v="870.59299999999996"/>
    <n v="2021"/>
    <x v="3"/>
    <s v="heavy or residual fuel oil"/>
    <b v="1"/>
  </r>
  <r>
    <n v="621"/>
    <s v="N"/>
    <s v="Electric Utility"/>
    <s v="CA"/>
    <s v="NG"/>
    <n v="0"/>
    <n v="913493.41"/>
    <n v="2021"/>
    <x v="0"/>
    <s v="natural gas"/>
    <b v="1"/>
  </r>
  <r>
    <n v="621"/>
    <s v="N"/>
    <s v="Electric Utility"/>
    <s v="CT"/>
    <s v="DFO"/>
    <n v="34778"/>
    <n v="4010.3270000000002"/>
    <n v="2021"/>
    <x v="3"/>
    <s v="heavy or residual fuel oil"/>
    <b v="1"/>
  </r>
  <r>
    <n v="621"/>
    <s v="N"/>
    <s v="Electric Utility"/>
    <s v="CT"/>
    <s v="NG"/>
    <n v="38836746"/>
    <n v="4517960.7"/>
    <n v="2021"/>
    <x v="0"/>
    <s v="natural gas"/>
    <b v="1"/>
  </r>
  <r>
    <n v="621"/>
    <s v="N"/>
    <s v="Electric Utility"/>
    <s v="ST"/>
    <s v="NG"/>
    <n v="0"/>
    <n v="0"/>
    <n v="2021"/>
    <x v="2"/>
    <s v="natural gas"/>
    <b v="1"/>
  </r>
  <r>
    <n v="621"/>
    <s v="N"/>
    <s v="Electric Utility"/>
    <s v="ST"/>
    <s v="NUC"/>
    <n v="65966281"/>
    <n v="6314980"/>
    <n v="2021"/>
    <x v="5"/>
    <s v="nuclear"/>
    <b v="1"/>
  </r>
  <r>
    <n v="621"/>
    <s v="N"/>
    <s v="Electric Utility"/>
    <s v="ST"/>
    <s v="NUC"/>
    <n v="79281213"/>
    <n v="7589624"/>
    <n v="2021"/>
    <x v="5"/>
    <s v="nuclear"/>
    <b v="1"/>
  </r>
  <r>
    <n v="621"/>
    <s v="N"/>
    <s v="Electric Utility"/>
    <s v="ST"/>
    <s v="RFO"/>
    <n v="0"/>
    <n v="0"/>
    <n v="2021"/>
    <x v="3"/>
    <s v="heavy or residual fuel oil"/>
    <b v="1"/>
  </r>
  <r>
    <n v="628"/>
    <s v="N"/>
    <s v="Electric Utility"/>
    <s v="CA"/>
    <s v="NG"/>
    <n v="2934167"/>
    <n v="4183621"/>
    <n v="2021"/>
    <x v="0"/>
    <s v="natural gas"/>
    <b v="1"/>
  </r>
  <r>
    <n v="628"/>
    <s v="N"/>
    <s v="Electric Utility"/>
    <s v="CT"/>
    <s v="NG"/>
    <n v="72609289"/>
    <n v="6931429"/>
    <n v="2021"/>
    <x v="0"/>
    <s v="natural gas"/>
    <b v="1"/>
  </r>
  <r>
    <n v="628"/>
    <s v="N"/>
    <s v="Electric Utility"/>
    <s v="ST"/>
    <s v="BIT"/>
    <n v="53899969"/>
    <n v="5015522.9000000004"/>
    <n v="2021"/>
    <x v="1"/>
    <s v="hard coal"/>
    <b v="1"/>
  </r>
  <r>
    <n v="628"/>
    <s v="N"/>
    <s v="Electric Utility"/>
    <s v="ST"/>
    <s v="DFO"/>
    <n v="294012"/>
    <n v="26780.131000000001"/>
    <n v="2021"/>
    <x v="3"/>
    <s v="heavy or residual fuel oil"/>
    <b v="1"/>
  </r>
  <r>
    <n v="634"/>
    <s v="N"/>
    <s v="Electric Utility"/>
    <s v="CA"/>
    <s v="DFO"/>
    <n v="0"/>
    <n v="0"/>
    <n v="2021"/>
    <x v="3"/>
    <s v="heavy or residual fuel oil"/>
    <b v="1"/>
  </r>
  <r>
    <n v="634"/>
    <s v="N"/>
    <s v="Electric Utility"/>
    <s v="CA"/>
    <s v="NG"/>
    <n v="1446975"/>
    <n v="1833592"/>
    <n v="2021"/>
    <x v="0"/>
    <s v="natural gas"/>
    <b v="1"/>
  </r>
  <r>
    <n v="634"/>
    <s v="N"/>
    <s v="Electric Utility"/>
    <s v="CT"/>
    <s v="DFO"/>
    <n v="0"/>
    <n v="0"/>
    <n v="2021"/>
    <x v="3"/>
    <s v="heavy or residual fuel oil"/>
    <b v="1"/>
  </r>
  <r>
    <n v="634"/>
    <s v="N"/>
    <s v="Electric Utility"/>
    <s v="CT"/>
    <s v="NG"/>
    <n v="39132529"/>
    <n v="3410871"/>
    <n v="2021"/>
    <x v="0"/>
    <s v="natural gas"/>
    <b v="1"/>
  </r>
  <r>
    <n v="634"/>
    <s v="N"/>
    <s v="Electric Utility"/>
    <s v="CT"/>
    <s v="RFO"/>
    <n v="0"/>
    <n v="0"/>
    <n v="2021"/>
    <x v="3"/>
    <s v="heavy or residual fuel oil"/>
    <b v="1"/>
  </r>
  <r>
    <n v="634"/>
    <s v="N"/>
    <s v="Electric Utility"/>
    <s v="GT"/>
    <s v="DFO"/>
    <n v="146283"/>
    <n v="9624.1550000000007"/>
    <n v="2021"/>
    <x v="3"/>
    <s v="heavy or residual fuel oil"/>
    <b v="1"/>
  </r>
  <r>
    <n v="634"/>
    <s v="N"/>
    <s v="Electric Utility"/>
    <s v="GT"/>
    <s v="NG"/>
    <n v="368696"/>
    <n v="23719.845000000001"/>
    <n v="2021"/>
    <x v="4"/>
    <s v="natural gas"/>
    <b v="1"/>
  </r>
  <r>
    <n v="641"/>
    <s v="N"/>
    <s v="Electric Utility"/>
    <s v="ST"/>
    <s v="BIT"/>
    <n v="0"/>
    <n v="-2688.9360000000001"/>
    <n v="2021"/>
    <x v="1"/>
    <s v="hard coal"/>
    <b v="1"/>
  </r>
  <r>
    <n v="641"/>
    <s v="N"/>
    <s v="Electric Utility"/>
    <s v="ST"/>
    <s v="DFO"/>
    <n v="588"/>
    <n v="49.195999999999998"/>
    <n v="2021"/>
    <x v="3"/>
    <s v="heavy or residual fuel oil"/>
    <b v="1"/>
  </r>
  <r>
    <n v="641"/>
    <s v="N"/>
    <s v="Electric Utility"/>
    <s v="ST"/>
    <s v="NG"/>
    <n v="19029596"/>
    <n v="1559494.7"/>
    <n v="2021"/>
    <x v="2"/>
    <s v="natural gas"/>
    <b v="1"/>
  </r>
  <r>
    <n v="643"/>
    <s v="N"/>
    <s v="Electric Utility"/>
    <s v="CA"/>
    <s v="NG"/>
    <n v="24465579"/>
    <n v="1559750"/>
    <n v="2021"/>
    <x v="0"/>
    <s v="natural gas"/>
    <b v="1"/>
  </r>
  <r>
    <n v="643"/>
    <s v="N"/>
    <s v="Electric Utility"/>
    <s v="CT"/>
    <s v="NG"/>
    <n v="8456536"/>
    <n v="3148511"/>
    <n v="2021"/>
    <x v="0"/>
    <s v="natural gas"/>
    <b v="1"/>
  </r>
  <r>
    <n v="643"/>
    <s v="N"/>
    <s v="Electric Utility"/>
    <s v="GT"/>
    <s v="DFO"/>
    <n v="3682"/>
    <n v="137"/>
    <n v="2021"/>
    <x v="3"/>
    <s v="heavy or residual fuel oil"/>
    <b v="1"/>
  </r>
  <r>
    <n v="645"/>
    <s v="N"/>
    <s v="Electric Utility"/>
    <s v="GT"/>
    <s v="DFO"/>
    <n v="0"/>
    <n v="0"/>
    <n v="2021"/>
    <x v="3"/>
    <s v="heavy or residual fuel oil"/>
    <b v="1"/>
  </r>
  <r>
    <n v="645"/>
    <s v="N"/>
    <s v="Electric Utility"/>
    <s v="GT"/>
    <s v="NG"/>
    <n v="1305476"/>
    <n v="140057"/>
    <n v="2021"/>
    <x v="4"/>
    <s v="natural gas"/>
    <b v="1"/>
  </r>
  <r>
    <n v="645"/>
    <s v="N"/>
    <s v="Electric Utility"/>
    <s v="PV"/>
    <s v="SUN"/>
    <n v="331190"/>
    <n v="37751"/>
    <n v="2021"/>
    <x v="11"/>
    <s v="solar"/>
    <b v="1"/>
  </r>
  <r>
    <n v="645"/>
    <s v="N"/>
    <s v="Electric Utility"/>
    <s v="ST"/>
    <s v="BIT"/>
    <n v="15410654"/>
    <n v="1327008"/>
    <n v="2021"/>
    <x v="1"/>
    <s v="hard coal"/>
    <b v="1"/>
  </r>
  <r>
    <n v="645"/>
    <s v="N"/>
    <s v="Electric Utility"/>
    <s v="ST"/>
    <s v="DFO"/>
    <n v="0"/>
    <n v="0"/>
    <n v="2021"/>
    <x v="3"/>
    <s v="heavy or residual fuel oil"/>
    <b v="1"/>
  </r>
  <r>
    <n v="645"/>
    <s v="N"/>
    <s v="Electric Utility"/>
    <s v="ST"/>
    <s v="NG"/>
    <n v="21082567"/>
    <n v="1774251"/>
    <n v="2021"/>
    <x v="2"/>
    <s v="natural gas"/>
    <b v="1"/>
  </r>
  <r>
    <n v="645"/>
    <s v="N"/>
    <s v="Electric Utility"/>
    <s v="ST"/>
    <s v="PC"/>
    <n v="0"/>
    <n v="0"/>
    <n v="2021"/>
    <x v="10"/>
    <s v="petroleum"/>
    <b v="1"/>
  </r>
  <r>
    <n v="649"/>
    <s v="N"/>
    <s v="Electric Utility"/>
    <s v="ST"/>
    <s v="NUC"/>
    <n v="98642916"/>
    <n v="9443128"/>
    <n v="2021"/>
    <x v="5"/>
    <s v="nuclear"/>
    <b v="1"/>
  </r>
  <r>
    <n v="649"/>
    <s v="N"/>
    <s v="Electric Utility"/>
    <s v="ST"/>
    <s v="NUC"/>
    <n v="108051125"/>
    <n v="10343780"/>
    <n v="2021"/>
    <x v="5"/>
    <s v="nuclear"/>
    <b v="1"/>
  </r>
  <r>
    <n v="663"/>
    <s v="N"/>
    <s v="Electric Utility"/>
    <s v="GT"/>
    <s v="DFO"/>
    <n v="892"/>
    <n v="25.895"/>
    <n v="2021"/>
    <x v="3"/>
    <s v="heavy or residual fuel oil"/>
    <b v="1"/>
  </r>
  <r>
    <n v="663"/>
    <s v="N"/>
    <s v="Electric Utility"/>
    <s v="GT"/>
    <s v="NG"/>
    <n v="198499"/>
    <n v="11437.105"/>
    <n v="2021"/>
    <x v="4"/>
    <s v="natural gas"/>
    <b v="1"/>
  </r>
  <r>
    <n v="663"/>
    <s v="N"/>
    <s v="Electric Utility"/>
    <s v="ST"/>
    <s v="BIT"/>
    <n v="3903911"/>
    <n v="306945.77"/>
    <n v="2021"/>
    <x v="1"/>
    <s v="hard coal"/>
    <b v="1"/>
  </r>
  <r>
    <n v="663"/>
    <s v="N"/>
    <s v="Electric Utility"/>
    <s v="ST"/>
    <s v="NG"/>
    <n v="7090724"/>
    <n v="550867.12"/>
    <n v="2021"/>
    <x v="2"/>
    <s v="natural gas"/>
    <b v="1"/>
  </r>
  <r>
    <n v="663"/>
    <s v="N"/>
    <s v="Electric Utility"/>
    <s v="ST"/>
    <s v="RFO"/>
    <n v="76433"/>
    <n v="6118.1109999999999"/>
    <n v="2021"/>
    <x v="3"/>
    <s v="heavy or residual fuel oil"/>
    <b v="1"/>
  </r>
  <r>
    <n v="667"/>
    <s v="N"/>
    <s v="Electric Utility"/>
    <s v="GT"/>
    <s v="DFO"/>
    <n v="51939"/>
    <n v="2887"/>
    <n v="2021"/>
    <x v="3"/>
    <s v="heavy or residual fuel oil"/>
    <b v="1"/>
  </r>
  <r>
    <n v="667"/>
    <s v="N"/>
    <s v="Electric Utility"/>
    <s v="ST"/>
    <s v="BIT"/>
    <n v="6242144"/>
    <n v="581980.05000000005"/>
    <n v="2021"/>
    <x v="1"/>
    <s v="hard coal"/>
    <b v="1"/>
  </r>
  <r>
    <n v="667"/>
    <s v="N"/>
    <s v="Electric Utility"/>
    <s v="ST"/>
    <s v="LFG"/>
    <n v="0"/>
    <n v="0"/>
    <n v="2021"/>
    <x v="9"/>
    <s v="biomass"/>
    <b v="1"/>
  </r>
  <r>
    <n v="667"/>
    <s v="N"/>
    <s v="Electric Utility"/>
    <s v="ST"/>
    <s v="NG"/>
    <n v="19327681"/>
    <n v="1791494.5"/>
    <n v="2021"/>
    <x v="2"/>
    <s v="natural gas"/>
    <b v="1"/>
  </r>
  <r>
    <n v="667"/>
    <s v="N"/>
    <s v="Electric Utility"/>
    <s v="ST"/>
    <s v="PC"/>
    <n v="8690439"/>
    <n v="808653.32"/>
    <n v="2021"/>
    <x v="10"/>
    <s v="petroleum"/>
    <b v="1"/>
  </r>
  <r>
    <n v="667"/>
    <s v="N"/>
    <s v="Electric Utility"/>
    <s v="ST"/>
    <s v="RFO"/>
    <n v="115763"/>
    <n v="10906.562"/>
    <n v="2021"/>
    <x v="3"/>
    <s v="heavy or residual fuel oil"/>
    <b v="1"/>
  </r>
  <r>
    <n v="667"/>
    <s v="N"/>
    <s v="Electric Utility"/>
    <s v="ST"/>
    <s v="WDS"/>
    <n v="145387"/>
    <n v="13895.601000000001"/>
    <n v="2021"/>
    <x v="9"/>
    <s v="biomass"/>
    <b v="1"/>
  </r>
  <r>
    <n v="676"/>
    <s v="N"/>
    <s v="Electric Utility"/>
    <s v="CA"/>
    <s v="NG"/>
    <n v="0"/>
    <n v="730933"/>
    <n v="2021"/>
    <x v="0"/>
    <s v="natural gas"/>
    <b v="1"/>
  </r>
  <r>
    <n v="676"/>
    <s v="N"/>
    <s v="Electric Utility"/>
    <s v="CT"/>
    <s v="BIT"/>
    <n v="0"/>
    <n v="0"/>
    <n v="2021"/>
    <x v="1"/>
    <s v="hard coal"/>
    <b v="1"/>
  </r>
  <r>
    <n v="676"/>
    <s v="N"/>
    <s v="Electric Utility"/>
    <s v="CT"/>
    <s v="NG"/>
    <n v="14876439"/>
    <n v="1315952"/>
    <n v="2021"/>
    <x v="0"/>
    <s v="natural gas"/>
    <b v="1"/>
  </r>
  <r>
    <n v="676"/>
    <s v="N"/>
    <s v="Electric Utility"/>
    <s v="CT"/>
    <s v="RFO"/>
    <n v="0"/>
    <n v="0"/>
    <n v="2021"/>
    <x v="3"/>
    <s v="heavy or residual fuel oil"/>
    <b v="1"/>
  </r>
  <r>
    <n v="676"/>
    <s v="N"/>
    <s v="Electric Utility"/>
    <s v="GT"/>
    <s v="DFO"/>
    <n v="202"/>
    <n v="15.198"/>
    <n v="2021"/>
    <x v="3"/>
    <s v="heavy or residual fuel oil"/>
    <b v="1"/>
  </r>
  <r>
    <n v="676"/>
    <s v="N"/>
    <s v="Electric Utility"/>
    <s v="GT"/>
    <s v="NG"/>
    <n v="134180"/>
    <n v="9924.8019999999997"/>
    <n v="2021"/>
    <x v="4"/>
    <s v="natural gas"/>
    <b v="1"/>
  </r>
  <r>
    <n v="676"/>
    <s v="N"/>
    <s v="Electric Utility"/>
    <s v="IC"/>
    <s v="DFO"/>
    <n v="0"/>
    <n v="0"/>
    <n v="2021"/>
    <x v="3"/>
    <s v="heavy or residual fuel oil"/>
    <b v="1"/>
  </r>
  <r>
    <n v="676"/>
    <s v="N"/>
    <s v="Electric Utility"/>
    <s v="ST"/>
    <s v="BIT"/>
    <n v="4557505"/>
    <n v="391540.2"/>
    <n v="2021"/>
    <x v="1"/>
    <s v="hard coal"/>
    <b v="1"/>
  </r>
  <r>
    <n v="676"/>
    <s v="N"/>
    <s v="Electric Utility"/>
    <s v="ST"/>
    <s v="NG"/>
    <n v="547537"/>
    <n v="47105.798000000003"/>
    <n v="2021"/>
    <x v="2"/>
    <s v="natural gas"/>
    <b v="1"/>
  </r>
  <r>
    <n v="676"/>
    <s v="N"/>
    <s v="Electric Utility"/>
    <s v="ST"/>
    <s v="RFO"/>
    <n v="0"/>
    <n v="0"/>
    <n v="2021"/>
    <x v="3"/>
    <s v="heavy or residual fuel oil"/>
    <b v="1"/>
  </r>
  <r>
    <n v="682"/>
    <s v="N"/>
    <s v="Electric Utility"/>
    <s v="HY"/>
    <s v="WAT"/>
    <n v="1107978"/>
    <n v="126294"/>
    <n v="2021"/>
    <x v="8"/>
    <s v="hydro"/>
    <b v="1"/>
  </r>
  <r>
    <n v="688"/>
    <s v="N"/>
    <s v="Electric Utility"/>
    <s v="CA"/>
    <s v="DFO"/>
    <n v="0"/>
    <n v="35.433999999999997"/>
    <n v="2021"/>
    <x v="3"/>
    <s v="heavy or residual fuel oil"/>
    <b v="1"/>
  </r>
  <r>
    <n v="688"/>
    <s v="N"/>
    <s v="Electric Utility"/>
    <s v="CA"/>
    <s v="NG"/>
    <n v="4992"/>
    <n v="398781.57"/>
    <n v="2021"/>
    <x v="0"/>
    <s v="natural gas"/>
    <b v="1"/>
  </r>
  <r>
    <n v="688"/>
    <s v="N"/>
    <s v="Electric Utility"/>
    <s v="CT"/>
    <s v="DFO"/>
    <n v="885"/>
    <n v="72.263000000000005"/>
    <n v="2021"/>
    <x v="3"/>
    <s v="heavy or residual fuel oil"/>
    <b v="1"/>
  </r>
  <r>
    <n v="688"/>
    <s v="N"/>
    <s v="Electric Utility"/>
    <s v="CT"/>
    <s v="NG"/>
    <n v="9338815"/>
    <n v="781412.74"/>
    <n v="2021"/>
    <x v="0"/>
    <s v="natural gas"/>
    <b v="1"/>
  </r>
  <r>
    <n v="688"/>
    <s v="N"/>
    <s v="Electric Utility"/>
    <s v="GT"/>
    <s v="DFO"/>
    <n v="16232"/>
    <n v="1425.3579999999999"/>
    <n v="2021"/>
    <x v="3"/>
    <s v="heavy or residual fuel oil"/>
    <b v="1"/>
  </r>
  <r>
    <n v="688"/>
    <s v="N"/>
    <s v="Electric Utility"/>
    <s v="GT"/>
    <s v="NG"/>
    <n v="271592"/>
    <n v="21151.642"/>
    <n v="2021"/>
    <x v="4"/>
    <s v="natural gas"/>
    <b v="1"/>
  </r>
  <r>
    <n v="688"/>
    <s v="N"/>
    <s v="Electric Utility"/>
    <s v="IC"/>
    <s v="NG"/>
    <n v="1785764"/>
    <n v="208955"/>
    <n v="2021"/>
    <x v="4"/>
    <s v="natural gas"/>
    <b v="1"/>
  </r>
  <r>
    <n v="703"/>
    <s v="N"/>
    <s v="Electric Utility"/>
    <s v="ST"/>
    <s v="BIT"/>
    <n v="92743136"/>
    <n v="9432180.5"/>
    <n v="2021"/>
    <x v="1"/>
    <s v="hard coal"/>
    <b v="1"/>
  </r>
  <r>
    <n v="703"/>
    <s v="N"/>
    <s v="Electric Utility"/>
    <s v="ST"/>
    <s v="DFO"/>
    <n v="201553"/>
    <n v="19925.514999999999"/>
    <n v="2021"/>
    <x v="3"/>
    <s v="heavy or residual fuel oil"/>
    <b v="1"/>
  </r>
  <r>
    <n v="710"/>
    <s v="N"/>
    <s v="Electric Utility"/>
    <s v="CA"/>
    <s v="DFO"/>
    <n v="0"/>
    <n v="494.43799999999999"/>
    <n v="2021"/>
    <x v="3"/>
    <s v="heavy or residual fuel oil"/>
    <b v="1"/>
  </r>
  <r>
    <n v="710"/>
    <s v="N"/>
    <s v="Electric Utility"/>
    <s v="CA"/>
    <s v="NG"/>
    <n v="6996938"/>
    <n v="6544636.5999999996"/>
    <n v="2021"/>
    <x v="0"/>
    <s v="natural gas"/>
    <b v="1"/>
  </r>
  <r>
    <n v="710"/>
    <s v="N"/>
    <s v="Electric Utility"/>
    <s v="CT"/>
    <s v="DFO"/>
    <n v="10046"/>
    <n v="974.64"/>
    <n v="2021"/>
    <x v="3"/>
    <s v="heavy or residual fuel oil"/>
    <b v="1"/>
  </r>
  <r>
    <n v="710"/>
    <s v="N"/>
    <s v="Electric Utility"/>
    <s v="CT"/>
    <s v="NG"/>
    <n v="120344736"/>
    <n v="11689340"/>
    <n v="2021"/>
    <x v="0"/>
    <s v="natural gas"/>
    <b v="1"/>
  </r>
  <r>
    <n v="710"/>
    <s v="N"/>
    <s v="Electric Utility"/>
    <s v="GT"/>
    <s v="DFO"/>
    <n v="209"/>
    <n v="-0.61699999999999999"/>
    <n v="2021"/>
    <x v="3"/>
    <s v="heavy or residual fuel oil"/>
    <b v="1"/>
  </r>
  <r>
    <n v="710"/>
    <s v="N"/>
    <s v="Electric Utility"/>
    <s v="GT"/>
    <s v="NG"/>
    <n v="1211"/>
    <n v="-27.382999999999999"/>
    <n v="2021"/>
    <x v="4"/>
    <s v="natural gas"/>
    <b v="1"/>
  </r>
  <r>
    <n v="765"/>
    <s v="N"/>
    <s v="Electric Utility"/>
    <s v="ST"/>
    <s v="DFO"/>
    <n v="0"/>
    <n v="0"/>
    <n v="2021"/>
    <x v="3"/>
    <s v="heavy or residual fuel oil"/>
    <b v="1"/>
  </r>
  <r>
    <n v="765"/>
    <s v="N"/>
    <s v="Electric Utility"/>
    <s v="ST"/>
    <s v="PG"/>
    <n v="0"/>
    <n v="0"/>
    <n v="2021"/>
    <x v="7"/>
    <s v="other"/>
    <b v="1"/>
  </r>
  <r>
    <n v="765"/>
    <s v="N"/>
    <s v="Electric Utility"/>
    <s v="ST"/>
    <s v="RFO"/>
    <n v="22872170"/>
    <n v="2116379"/>
    <n v="2021"/>
    <x v="3"/>
    <s v="heavy or residual fuel oil"/>
    <b v="1"/>
  </r>
  <r>
    <n v="766"/>
    <s v="N"/>
    <s v="Electric Utility"/>
    <s v="GT"/>
    <s v="DFO"/>
    <n v="494946"/>
    <n v="28711"/>
    <n v="2021"/>
    <x v="3"/>
    <s v="heavy or residual fuel oil"/>
    <b v="1"/>
  </r>
  <r>
    <n v="766"/>
    <s v="N"/>
    <s v="Electric Utility"/>
    <s v="ST"/>
    <s v="DFO"/>
    <n v="0"/>
    <n v="0"/>
    <n v="2021"/>
    <x v="3"/>
    <s v="heavy or residual fuel oil"/>
    <b v="1"/>
  </r>
  <r>
    <n v="766"/>
    <s v="N"/>
    <s v="Electric Utility"/>
    <s v="ST"/>
    <s v="PG"/>
    <n v="0"/>
    <n v="0"/>
    <n v="2021"/>
    <x v="7"/>
    <s v="other"/>
    <b v="1"/>
  </r>
  <r>
    <n v="766"/>
    <s v="N"/>
    <s v="Electric Utility"/>
    <s v="ST"/>
    <s v="RFO"/>
    <n v="9527265"/>
    <n v="862906"/>
    <n v="2021"/>
    <x v="3"/>
    <s v="heavy or residual fuel oil"/>
    <b v="1"/>
  </r>
  <r>
    <n v="771"/>
    <s v="N"/>
    <s v="Electric Utility"/>
    <s v="HY"/>
    <s v="WAT"/>
    <n v="79343"/>
    <n v="9044"/>
    <n v="2021"/>
    <x v="8"/>
    <s v="hydro"/>
    <b v="1"/>
  </r>
  <r>
    <n v="774"/>
    <s v="N"/>
    <s v="Electric Utility"/>
    <s v="HY"/>
    <s v="WAT"/>
    <n v="0"/>
    <n v="0"/>
    <n v="2021"/>
    <x v="8"/>
    <s v="hydro"/>
    <b v="1"/>
  </r>
  <r>
    <n v="817"/>
    <s v="N"/>
    <s v="Electric Utility"/>
    <s v="IC"/>
    <s v="DFO"/>
    <n v="311"/>
    <n v="26"/>
    <n v="2021"/>
    <x v="3"/>
    <s v="heavy or residual fuel oil"/>
    <b v="1"/>
  </r>
  <r>
    <n v="856"/>
    <s v="N"/>
    <s v="NAICS-22 Non-Cogen"/>
    <s v="ST"/>
    <s v="BIT"/>
    <n v="0"/>
    <n v="0"/>
    <n v="2021"/>
    <x v="1"/>
    <s v="hard coal"/>
    <b v="1"/>
  </r>
  <r>
    <n v="856"/>
    <s v="N"/>
    <s v="NAICS-22 Non-Cogen"/>
    <s v="ST"/>
    <s v="DFO"/>
    <n v="48018"/>
    <n v="4358.5190000000002"/>
    <n v="2021"/>
    <x v="3"/>
    <s v="heavy or residual fuel oil"/>
    <b v="1"/>
  </r>
  <r>
    <n v="856"/>
    <s v="N"/>
    <s v="NAICS-22 Non-Cogen"/>
    <s v="ST"/>
    <s v="SUB"/>
    <n v="29776259"/>
    <n v="2709509.5"/>
    <n v="2021"/>
    <x v="1"/>
    <s v="hard coal"/>
    <b v="1"/>
  </r>
  <r>
    <n v="869"/>
    <s v="N"/>
    <s v="NAICS-22 Non-Cogen"/>
    <s v="ST"/>
    <s v="NUC"/>
    <n v="77536637"/>
    <n v="7422615"/>
    <n v="2021"/>
    <x v="5"/>
    <s v="nuclear"/>
    <b v="1"/>
  </r>
  <r>
    <n v="869"/>
    <s v="N"/>
    <s v="NAICS-22 Non-Cogen"/>
    <s v="ST"/>
    <s v="NUC"/>
    <n v="78700844"/>
    <n v="7534065"/>
    <n v="2021"/>
    <x v="5"/>
    <s v="nuclear"/>
    <b v="1"/>
  </r>
  <r>
    <n v="874"/>
    <s v="N"/>
    <s v="NAICS-22 Non-Cogen"/>
    <s v="ST"/>
    <s v="NG"/>
    <n v="40719"/>
    <n v="-78000"/>
    <n v="2021"/>
    <x v="2"/>
    <s v="natural gas"/>
    <b v="1"/>
  </r>
  <r>
    <n v="874"/>
    <s v="N"/>
    <s v="NAICS-22 Non-Cogen"/>
    <s v="ST"/>
    <s v="SUB"/>
    <n v="0"/>
    <n v="0"/>
    <n v="2021"/>
    <x v="1"/>
    <s v="hard coal"/>
    <b v="1"/>
  </r>
  <r>
    <n v="876"/>
    <s v="N"/>
    <s v="NAICS-22 Non-Cogen"/>
    <s v="ST"/>
    <s v="NG"/>
    <n v="161711"/>
    <n v="13976.107"/>
    <n v="2021"/>
    <x v="2"/>
    <s v="natural gas"/>
    <b v="1"/>
  </r>
  <r>
    <n v="876"/>
    <s v="N"/>
    <s v="NAICS-22 Non-Cogen"/>
    <s v="ST"/>
    <s v="RC"/>
    <n v="40409176"/>
    <n v="3502077.4"/>
    <n v="2021"/>
    <x v="1"/>
    <s v="hard coal"/>
    <b v="1"/>
  </r>
  <r>
    <n v="876"/>
    <s v="N"/>
    <s v="NAICS-22 Non-Cogen"/>
    <s v="ST"/>
    <s v="SUB"/>
    <n v="4906984"/>
    <n v="417057.45"/>
    <n v="2021"/>
    <x v="1"/>
    <s v="hard coal"/>
    <b v="1"/>
  </r>
  <r>
    <n v="879"/>
    <s v="N"/>
    <s v="NAICS-22 Non-Cogen"/>
    <s v="ST"/>
    <s v="BIT"/>
    <n v="0"/>
    <n v="0"/>
    <n v="2021"/>
    <x v="1"/>
    <s v="hard coal"/>
    <b v="1"/>
  </r>
  <r>
    <n v="879"/>
    <s v="N"/>
    <s v="NAICS-22 Non-Cogen"/>
    <s v="ST"/>
    <s v="NG"/>
    <n v="34512"/>
    <n v="2755.5709999999999"/>
    <n v="2021"/>
    <x v="2"/>
    <s v="natural gas"/>
    <b v="1"/>
  </r>
  <r>
    <n v="879"/>
    <s v="N"/>
    <s v="NAICS-22 Non-Cogen"/>
    <s v="ST"/>
    <s v="SUB"/>
    <n v="33204748"/>
    <n v="2698566.4"/>
    <n v="2021"/>
    <x v="1"/>
    <s v="hard coal"/>
    <b v="1"/>
  </r>
  <r>
    <n v="880"/>
    <s v="N"/>
    <s v="NAICS-22 Non-Cogen"/>
    <s v="ST"/>
    <s v="NUC"/>
    <n v="79760759"/>
    <n v="7635531"/>
    <n v="2021"/>
    <x v="5"/>
    <s v="nuclear"/>
    <b v="1"/>
  </r>
  <r>
    <n v="880"/>
    <s v="N"/>
    <s v="NAICS-22 Non-Cogen"/>
    <s v="ST"/>
    <s v="NUC"/>
    <n v="84662711"/>
    <n v="8104797"/>
    <n v="2021"/>
    <x v="5"/>
    <s v="nuclear"/>
    <b v="1"/>
  </r>
  <r>
    <n v="883"/>
    <s v="N"/>
    <s v="NAICS-22 Non-Cogen"/>
    <s v="GT"/>
    <s v="DFO"/>
    <n v="2013"/>
    <n v="-2274"/>
    <n v="2021"/>
    <x v="3"/>
    <s v="heavy or residual fuel oil"/>
    <b v="1"/>
  </r>
  <r>
    <n v="883"/>
    <s v="N"/>
    <s v="NAICS-22 Non-Cogen"/>
    <s v="ST"/>
    <s v="NG"/>
    <n v="152810"/>
    <n v="12997.706"/>
    <n v="2021"/>
    <x v="2"/>
    <s v="natural gas"/>
    <b v="1"/>
  </r>
  <r>
    <n v="883"/>
    <s v="N"/>
    <s v="NAICS-22 Non-Cogen"/>
    <s v="ST"/>
    <s v="SUB"/>
    <n v="22173308"/>
    <n v="2072575.3"/>
    <n v="2021"/>
    <x v="1"/>
    <s v="hard coal"/>
    <b v="1"/>
  </r>
  <r>
    <n v="884"/>
    <s v="N"/>
    <s v="NAICS-22 Non-Cogen"/>
    <s v="ST"/>
    <s v="BIT"/>
    <n v="0"/>
    <n v="0"/>
    <n v="2021"/>
    <x v="1"/>
    <s v="hard coal"/>
    <b v="1"/>
  </r>
  <r>
    <n v="884"/>
    <s v="N"/>
    <s v="NAICS-22 Non-Cogen"/>
    <s v="ST"/>
    <s v="DFO"/>
    <n v="86738"/>
    <n v="7348.5529999999999"/>
    <n v="2021"/>
    <x v="3"/>
    <s v="heavy or residual fuel oil"/>
    <b v="1"/>
  </r>
  <r>
    <n v="884"/>
    <s v="N"/>
    <s v="NAICS-22 Non-Cogen"/>
    <s v="ST"/>
    <s v="SUB"/>
    <n v="7667999"/>
    <n v="686731.45"/>
    <n v="2021"/>
    <x v="1"/>
    <s v="hard coal"/>
    <b v="1"/>
  </r>
  <r>
    <n v="887"/>
    <s v="N"/>
    <s v="NAICS-22 Non-Cogen"/>
    <s v="ST"/>
    <s v="NG"/>
    <n v="755543"/>
    <n v="65489.764000000003"/>
    <n v="2021"/>
    <x v="2"/>
    <s v="natural gas"/>
    <b v="1"/>
  </r>
  <r>
    <n v="887"/>
    <s v="N"/>
    <s v="NAICS-22 Non-Cogen"/>
    <s v="ST"/>
    <s v="RC"/>
    <n v="57272476"/>
    <n v="5001126.2"/>
    <n v="2021"/>
    <x v="1"/>
    <s v="hard coal"/>
    <b v="1"/>
  </r>
  <r>
    <n v="887"/>
    <s v="N"/>
    <s v="NAICS-22 Non-Cogen"/>
    <s v="ST"/>
    <s v="SUB"/>
    <n v="0"/>
    <n v="0"/>
    <n v="2021"/>
    <x v="1"/>
    <s v="hard coal"/>
    <b v="1"/>
  </r>
  <r>
    <n v="889"/>
    <s v="N"/>
    <s v="NAICS-22 Non-Cogen"/>
    <s v="ST"/>
    <s v="DFO"/>
    <n v="147987"/>
    <n v="13803.191999999999"/>
    <n v="2021"/>
    <x v="3"/>
    <s v="heavy or residual fuel oil"/>
    <b v="1"/>
  </r>
  <r>
    <n v="889"/>
    <s v="N"/>
    <s v="NAICS-22 Non-Cogen"/>
    <s v="ST"/>
    <s v="OTH"/>
    <n v="0"/>
    <n v="0"/>
    <n v="2021"/>
    <x v="7"/>
    <s v="other"/>
    <b v="1"/>
  </r>
  <r>
    <n v="889"/>
    <s v="N"/>
    <s v="NAICS-22 Non-Cogen"/>
    <s v="ST"/>
    <s v="RC"/>
    <n v="37528740"/>
    <n v="3615112.2"/>
    <n v="2021"/>
    <x v="1"/>
    <s v="hard coal"/>
    <b v="1"/>
  </r>
  <r>
    <n v="889"/>
    <s v="N"/>
    <s v="NAICS-22 Non-Cogen"/>
    <s v="ST"/>
    <s v="SUB"/>
    <n v="35379658"/>
    <n v="3256423.6"/>
    <n v="2021"/>
    <x v="1"/>
    <s v="hard coal"/>
    <b v="1"/>
  </r>
  <r>
    <n v="944"/>
    <s v="N"/>
    <s v="Electric Utility"/>
    <s v="IC"/>
    <s v="DFO"/>
    <n v="5510"/>
    <n v="1034.3409999999999"/>
    <n v="2021"/>
    <x v="3"/>
    <s v="heavy or residual fuel oil"/>
    <b v="1"/>
  </r>
  <r>
    <n v="944"/>
    <s v="N"/>
    <s v="Electric Utility"/>
    <s v="IC"/>
    <s v="NG"/>
    <n v="13"/>
    <n v="-0.34100000000000003"/>
    <n v="2021"/>
    <x v="4"/>
    <s v="natural gas"/>
    <b v="1"/>
  </r>
  <r>
    <n v="944"/>
    <s v="N"/>
    <s v="Electric Utility"/>
    <s v="PV"/>
    <s v="SUN"/>
    <n v="14063"/>
    <n v="1603"/>
    <n v="2021"/>
    <x v="11"/>
    <s v="solar"/>
    <b v="1"/>
  </r>
  <r>
    <n v="944"/>
    <s v="N"/>
    <s v="Electric Utility"/>
    <s v="WT"/>
    <s v="WND"/>
    <n v="54033"/>
    <n v="6159"/>
    <n v="2021"/>
    <x v="13"/>
    <s v="wind"/>
    <b v="1"/>
  </r>
  <r>
    <n v="955"/>
    <s v="N"/>
    <s v="Electric Utility"/>
    <s v="GT"/>
    <s v="JF"/>
    <n v="4604"/>
    <n v="177"/>
    <n v="2021"/>
    <x v="10"/>
    <s v="petroleum"/>
    <b v="1"/>
  </r>
  <r>
    <n v="955"/>
    <s v="N"/>
    <s v="Electric Utility"/>
    <s v="HY"/>
    <s v="WAT"/>
    <n v="341357"/>
    <n v="38910"/>
    <n v="2021"/>
    <x v="8"/>
    <s v="hydro"/>
    <b v="1"/>
  </r>
  <r>
    <n v="955"/>
    <s v="N"/>
    <s v="Electric Utility"/>
    <s v="IC"/>
    <s v="DFO"/>
    <n v="11161"/>
    <n v="1123"/>
    <n v="2021"/>
    <x v="3"/>
    <s v="heavy or residual fuel oil"/>
    <b v="1"/>
  </r>
  <r>
    <n v="958"/>
    <s v="N"/>
    <s v="Electric Utility"/>
    <s v="IC"/>
    <s v="DFO"/>
    <n v="8189"/>
    <n v="842"/>
    <n v="2021"/>
    <x v="3"/>
    <s v="heavy or residual fuel oil"/>
    <b v="1"/>
  </r>
  <r>
    <n v="958"/>
    <s v="N"/>
    <s v="Electric Utility"/>
    <s v="IC"/>
    <s v="NG"/>
    <n v="0"/>
    <n v="0"/>
    <n v="2021"/>
    <x v="4"/>
    <s v="natural gas"/>
    <b v="1"/>
  </r>
  <r>
    <n v="960"/>
    <s v="N"/>
    <s v="Electric Utility"/>
    <s v="IC"/>
    <s v="DFO"/>
    <n v="5251"/>
    <n v="399.73700000000002"/>
    <n v="2021"/>
    <x v="3"/>
    <s v="heavy or residual fuel oil"/>
    <b v="1"/>
  </r>
  <r>
    <n v="960"/>
    <s v="N"/>
    <s v="Electric Utility"/>
    <s v="IC"/>
    <s v="NG"/>
    <n v="28498"/>
    <n v="2059.2629999999999"/>
    <n v="2021"/>
    <x v="4"/>
    <s v="natural gas"/>
    <b v="1"/>
  </r>
  <r>
    <n v="960"/>
    <s v="N"/>
    <s v="Electric Utility"/>
    <s v="PV"/>
    <s v="SUN"/>
    <n v="3264"/>
    <n v="372"/>
    <n v="2021"/>
    <x v="11"/>
    <s v="solar"/>
    <b v="1"/>
  </r>
  <r>
    <n v="963"/>
    <s v="N"/>
    <s v="Electric Utility"/>
    <s v="ST"/>
    <s v="BIT"/>
    <n v="13463374"/>
    <n v="1215607.5"/>
    <n v="2021"/>
    <x v="1"/>
    <s v="hard coal"/>
    <b v="1"/>
  </r>
  <r>
    <n v="963"/>
    <s v="N"/>
    <s v="Electric Utility"/>
    <s v="ST"/>
    <s v="NG"/>
    <n v="108745"/>
    <n v="9416.4580000000005"/>
    <n v="2021"/>
    <x v="2"/>
    <s v="natural gas"/>
    <b v="1"/>
  </r>
  <r>
    <n v="969"/>
    <s v="N"/>
    <s v="Electric Utility"/>
    <s v="IC"/>
    <s v="DFO"/>
    <n v="1451"/>
    <n v="150"/>
    <n v="2021"/>
    <x v="3"/>
    <s v="heavy or residual fuel oil"/>
    <b v="1"/>
  </r>
  <r>
    <n v="969"/>
    <s v="N"/>
    <s v="Electric Utility"/>
    <s v="IC"/>
    <s v="NG"/>
    <n v="0"/>
    <n v="0"/>
    <n v="2021"/>
    <x v="4"/>
    <s v="natural gas"/>
    <b v="1"/>
  </r>
  <r>
    <n v="976"/>
    <s v="N"/>
    <s v="Electric Utility"/>
    <s v="GT"/>
    <s v="DFO"/>
    <n v="20695"/>
    <n v="1660.704"/>
    <n v="2021"/>
    <x v="3"/>
    <s v="heavy or residual fuel oil"/>
    <b v="1"/>
  </r>
  <r>
    <n v="976"/>
    <s v="N"/>
    <s v="Electric Utility"/>
    <s v="GT"/>
    <s v="NG"/>
    <n v="545875"/>
    <n v="42051.296000000002"/>
    <n v="2021"/>
    <x v="4"/>
    <s v="natural gas"/>
    <b v="1"/>
  </r>
  <r>
    <n v="976"/>
    <s v="N"/>
    <s v="Electric Utility"/>
    <s v="ST"/>
    <s v="BIT"/>
    <n v="8324005"/>
    <n v="625345.74"/>
    <n v="2021"/>
    <x v="1"/>
    <s v="hard coal"/>
    <b v="1"/>
  </r>
  <r>
    <n v="976"/>
    <s v="N"/>
    <s v="Electric Utility"/>
    <s v="ST"/>
    <s v="DFO"/>
    <n v="5032"/>
    <n v="327.25599999999997"/>
    <n v="2021"/>
    <x v="3"/>
    <s v="heavy or residual fuel oil"/>
    <b v="1"/>
  </r>
  <r>
    <n v="976"/>
    <s v="N"/>
    <s v="Electric Utility"/>
    <s v="ST"/>
    <s v="PC"/>
    <n v="0"/>
    <n v="0"/>
    <n v="2021"/>
    <x v="10"/>
    <s v="petroleum"/>
    <b v="1"/>
  </r>
  <r>
    <n v="976"/>
    <s v="N"/>
    <s v="Electric Utility"/>
    <s v="ST"/>
    <s v="WC"/>
    <n v="0"/>
    <n v="0"/>
    <n v="2021"/>
    <x v="1"/>
    <s v="hard coal"/>
    <b v="1"/>
  </r>
  <r>
    <n v="983"/>
    <s v="N"/>
    <s v="Electric Utility"/>
    <s v="ST"/>
    <s v="BIT"/>
    <n v="54164729"/>
    <n v="4997868.9000000004"/>
    <n v="2021"/>
    <x v="1"/>
    <s v="hard coal"/>
    <b v="1"/>
  </r>
  <r>
    <n v="983"/>
    <s v="N"/>
    <s v="Electric Utility"/>
    <s v="ST"/>
    <s v="DFO"/>
    <n v="98573"/>
    <n v="9013.3220000000001"/>
    <n v="2021"/>
    <x v="3"/>
    <s v="heavy or residual fuel oil"/>
    <b v="1"/>
  </r>
  <r>
    <n v="983"/>
    <s v="N"/>
    <s v="Electric Utility"/>
    <s v="ST"/>
    <s v="SUB"/>
    <n v="299126"/>
    <n v="27340.793000000001"/>
    <n v="2021"/>
    <x v="1"/>
    <s v="hard coal"/>
    <b v="1"/>
  </r>
  <r>
    <n v="990"/>
    <s v="N"/>
    <s v="Electric Utility"/>
    <s v="BA"/>
    <s v="MWH"/>
    <n v="0"/>
    <n v="0"/>
    <n v="2021"/>
    <x v="7"/>
    <s v="other"/>
    <b v="1"/>
  </r>
  <r>
    <n v="990"/>
    <s v="N"/>
    <s v="Electric Utility"/>
    <s v="GT"/>
    <s v="DFO"/>
    <n v="14303"/>
    <n v="1125.184"/>
    <n v="2021"/>
    <x v="3"/>
    <s v="heavy or residual fuel oil"/>
    <b v="1"/>
  </r>
  <r>
    <n v="990"/>
    <s v="N"/>
    <s v="Electric Utility"/>
    <s v="GT"/>
    <s v="NG"/>
    <n v="3626496"/>
    <n v="282814.82"/>
    <n v="2021"/>
    <x v="4"/>
    <s v="natural gas"/>
    <b v="1"/>
  </r>
  <r>
    <n v="990"/>
    <s v="N"/>
    <s v="Electric Utility"/>
    <s v="IC"/>
    <s v="DFO"/>
    <n v="1216"/>
    <n v="102"/>
    <n v="2021"/>
    <x v="3"/>
    <s v="heavy or residual fuel oil"/>
    <b v="1"/>
  </r>
  <r>
    <n v="990"/>
    <s v="N"/>
    <s v="Electric Utility"/>
    <s v="ST"/>
    <s v="BIT"/>
    <n v="0"/>
    <n v="0"/>
    <n v="2021"/>
    <x v="1"/>
    <s v="hard coal"/>
    <b v="1"/>
  </r>
  <r>
    <n v="990"/>
    <s v="N"/>
    <s v="Electric Utility"/>
    <s v="ST"/>
    <s v="DFO"/>
    <n v="0"/>
    <n v="0"/>
    <n v="2021"/>
    <x v="3"/>
    <s v="heavy or residual fuel oil"/>
    <b v="1"/>
  </r>
  <r>
    <n v="990"/>
    <s v="N"/>
    <s v="Electric Utility"/>
    <s v="ST"/>
    <s v="NG"/>
    <n v="15532337"/>
    <n v="1253935"/>
    <n v="2021"/>
    <x v="2"/>
    <s v="natural gas"/>
    <b v="1"/>
  </r>
  <r>
    <n v="991"/>
    <s v="N"/>
    <s v="Electric Utility"/>
    <s v="CA"/>
    <s v="NG"/>
    <n v="0"/>
    <n v="512274"/>
    <n v="2021"/>
    <x v="0"/>
    <s v="natural gas"/>
    <b v="1"/>
  </r>
  <r>
    <n v="991"/>
    <s v="N"/>
    <s v="Electric Utility"/>
    <s v="CT"/>
    <s v="NG"/>
    <n v="10414677"/>
    <n v="932716"/>
    <n v="2021"/>
    <x v="0"/>
    <s v="natural gas"/>
    <b v="1"/>
  </r>
  <r>
    <n v="992"/>
    <s v="Y"/>
    <s v="NAICS-22 Cogen"/>
    <s v="ST"/>
    <s v="BIT"/>
    <n v="0"/>
    <n v="0"/>
    <n v="2021"/>
    <x v="1"/>
    <s v="hard coal"/>
    <b v="0"/>
  </r>
  <r>
    <n v="992"/>
    <s v="Y"/>
    <s v="NAICS-22 Cogen"/>
    <s v="ST"/>
    <s v="DFO"/>
    <n v="1180"/>
    <n v="285.166"/>
    <n v="2021"/>
    <x v="3"/>
    <s v="heavy or residual fuel oil"/>
    <b v="0"/>
  </r>
  <r>
    <n v="992"/>
    <s v="Y"/>
    <s v="NAICS-22 Cogen"/>
    <s v="ST"/>
    <s v="NG"/>
    <n v="61670"/>
    <n v="14902.124"/>
    <n v="2021"/>
    <x v="2"/>
    <s v="natural gas"/>
    <b v="0"/>
  </r>
  <r>
    <n v="994"/>
    <s v="N"/>
    <s v="Electric Utility"/>
    <s v="IC"/>
    <s v="DFO"/>
    <n v="454"/>
    <n v="42"/>
    <n v="2021"/>
    <x v="3"/>
    <s v="heavy or residual fuel oil"/>
    <b v="1"/>
  </r>
  <r>
    <n v="994"/>
    <s v="N"/>
    <s v="Electric Utility"/>
    <s v="ST"/>
    <s v="BIT"/>
    <n v="89071634"/>
    <n v="8289743.0999999996"/>
    <n v="2021"/>
    <x v="1"/>
    <s v="hard coal"/>
    <b v="1"/>
  </r>
  <r>
    <n v="994"/>
    <s v="N"/>
    <s v="Electric Utility"/>
    <s v="ST"/>
    <s v="DFO"/>
    <n v="170999"/>
    <n v="15769.94"/>
    <n v="2021"/>
    <x v="3"/>
    <s v="heavy or residual fuel oil"/>
    <b v="1"/>
  </r>
  <r>
    <n v="997"/>
    <s v="N"/>
    <s v="Electric Utility"/>
    <s v="ST"/>
    <s v="BIT"/>
    <n v="2827047"/>
    <n v="261166.1"/>
    <n v="2021"/>
    <x v="1"/>
    <s v="hard coal"/>
    <b v="1"/>
  </r>
  <r>
    <n v="997"/>
    <s v="N"/>
    <s v="Electric Utility"/>
    <s v="ST"/>
    <s v="NG"/>
    <n v="237743"/>
    <n v="21408.166000000001"/>
    <n v="2021"/>
    <x v="2"/>
    <s v="natural gas"/>
    <b v="1"/>
  </r>
  <r>
    <n v="997"/>
    <s v="N"/>
    <s v="Electric Utility"/>
    <s v="ST"/>
    <s v="SUB"/>
    <n v="13016659"/>
    <n v="1202784.7"/>
    <n v="2021"/>
    <x v="1"/>
    <s v="hard coal"/>
    <b v="1"/>
  </r>
  <r>
    <n v="1001"/>
    <s v="N"/>
    <s v="Electric Utility"/>
    <s v="GT"/>
    <s v="DFO"/>
    <n v="20458"/>
    <n v="1816.51"/>
    <n v="2021"/>
    <x v="3"/>
    <s v="heavy or residual fuel oil"/>
    <b v="1"/>
  </r>
  <r>
    <n v="1001"/>
    <s v="N"/>
    <s v="Electric Utility"/>
    <s v="GT"/>
    <s v="NG"/>
    <n v="243649"/>
    <n v="19216.490000000002"/>
    <n v="2021"/>
    <x v="4"/>
    <s v="natural gas"/>
    <b v="1"/>
  </r>
  <r>
    <n v="1001"/>
    <s v="N"/>
    <s v="Electric Utility"/>
    <s v="IC"/>
    <s v="DFO"/>
    <n v="9745"/>
    <n v="917"/>
    <n v="2021"/>
    <x v="3"/>
    <s v="heavy or residual fuel oil"/>
    <b v="1"/>
  </r>
  <r>
    <n v="1001"/>
    <s v="N"/>
    <s v="Electric Utility"/>
    <s v="ST"/>
    <s v="BIT"/>
    <n v="46224716"/>
    <n v="4557098"/>
    <n v="2021"/>
    <x v="1"/>
    <s v="hard coal"/>
    <b v="1"/>
  </r>
  <r>
    <n v="1001"/>
    <s v="N"/>
    <s v="Electric Utility"/>
    <s v="ST"/>
    <s v="DFO"/>
    <n v="57876"/>
    <n v="5715.0349999999999"/>
    <n v="2021"/>
    <x v="3"/>
    <s v="heavy or residual fuel oil"/>
    <b v="1"/>
  </r>
  <r>
    <n v="1004"/>
    <s v="N"/>
    <s v="Electric Utility"/>
    <s v="CA"/>
    <s v="BIT"/>
    <n v="10005211"/>
    <n v="382722.15"/>
    <n v="2021"/>
    <x v="1"/>
    <s v="hard coal"/>
    <b v="1"/>
  </r>
  <r>
    <n v="1004"/>
    <s v="N"/>
    <s v="Electric Utility"/>
    <s v="CA"/>
    <s v="NG"/>
    <n v="0"/>
    <n v="441702.41"/>
    <n v="2021"/>
    <x v="0"/>
    <s v="natural gas"/>
    <b v="1"/>
  </r>
  <r>
    <n v="1004"/>
    <s v="N"/>
    <s v="Electric Utility"/>
    <s v="CA"/>
    <s v="SGC"/>
    <n v="0"/>
    <n v="927236.45"/>
    <n v="2021"/>
    <x v="0"/>
    <s v="natural gas"/>
    <b v="1"/>
  </r>
  <r>
    <n v="1004"/>
    <s v="N"/>
    <s v="Electric Utility"/>
    <s v="CT"/>
    <s v="BIT"/>
    <n v="0"/>
    <n v="0"/>
    <n v="2021"/>
    <x v="1"/>
    <s v="hard coal"/>
    <b v="1"/>
  </r>
  <r>
    <n v="1004"/>
    <s v="N"/>
    <s v="Electric Utility"/>
    <s v="CT"/>
    <s v="NG"/>
    <n v="12681985"/>
    <n v="674278.32"/>
    <n v="2021"/>
    <x v="0"/>
    <s v="natural gas"/>
    <b v="1"/>
  </r>
  <r>
    <n v="1004"/>
    <s v="N"/>
    <s v="Electric Utility"/>
    <s v="CT"/>
    <s v="SGC"/>
    <n v="24116885"/>
    <n v="1414239.7"/>
    <n v="2021"/>
    <x v="0"/>
    <s v="natural gas"/>
    <b v="1"/>
  </r>
  <r>
    <n v="1008"/>
    <s v="N"/>
    <s v="Electric Utility"/>
    <s v="ST"/>
    <s v="BIT"/>
    <n v="304170"/>
    <n v="20129.368999999999"/>
    <n v="2021"/>
    <x v="1"/>
    <s v="hard coal"/>
    <b v="1"/>
  </r>
  <r>
    <n v="1008"/>
    <s v="N"/>
    <s v="Electric Utility"/>
    <s v="ST"/>
    <s v="DFO"/>
    <n v="77004"/>
    <n v="5460.6310000000003"/>
    <n v="2021"/>
    <x v="3"/>
    <s v="heavy or residual fuel oil"/>
    <b v="1"/>
  </r>
  <r>
    <n v="1012"/>
    <s v="N"/>
    <s v="Electric Utility"/>
    <s v="ST"/>
    <s v="BIT"/>
    <n v="22430629"/>
    <n v="2068976.4"/>
    <n v="2021"/>
    <x v="1"/>
    <s v="hard coal"/>
    <b v="1"/>
  </r>
  <r>
    <n v="1012"/>
    <s v="N"/>
    <s v="Electric Utility"/>
    <s v="ST"/>
    <s v="NG"/>
    <n v="533738"/>
    <n v="49193.563999999998"/>
    <n v="2021"/>
    <x v="2"/>
    <s v="natural gas"/>
    <b v="1"/>
  </r>
  <r>
    <n v="1016"/>
    <s v="N"/>
    <s v="Electric Utility"/>
    <s v="CA"/>
    <s v="DFO"/>
    <n v="0"/>
    <n v="-530.13699999999994"/>
    <n v="2021"/>
    <x v="3"/>
    <s v="heavy or residual fuel oil"/>
    <b v="1"/>
  </r>
  <r>
    <n v="1016"/>
    <s v="N"/>
    <s v="Electric Utility"/>
    <s v="CA"/>
    <s v="NG"/>
    <n v="0"/>
    <n v="-3089.8629999999998"/>
    <n v="2021"/>
    <x v="0"/>
    <s v="natural gas"/>
    <b v="1"/>
  </r>
  <r>
    <n v="1016"/>
    <s v="N"/>
    <s v="Electric Utility"/>
    <s v="CT"/>
    <s v="DFO"/>
    <n v="10667"/>
    <n v="527.08100000000002"/>
    <n v="2021"/>
    <x v="3"/>
    <s v="heavy or residual fuel oil"/>
    <b v="1"/>
  </r>
  <r>
    <n v="1016"/>
    <s v="N"/>
    <s v="Electric Utility"/>
    <s v="CT"/>
    <s v="NG"/>
    <n v="38821"/>
    <n v="1361.9190000000001"/>
    <n v="2021"/>
    <x v="0"/>
    <s v="natural gas"/>
    <b v="1"/>
  </r>
  <r>
    <n v="1016"/>
    <s v="N"/>
    <s v="Electric Utility"/>
    <s v="GT"/>
    <s v="DFO"/>
    <n v="1084"/>
    <n v="42.173000000000002"/>
    <n v="2021"/>
    <x v="3"/>
    <s v="heavy or residual fuel oil"/>
    <b v="1"/>
  </r>
  <r>
    <n v="1016"/>
    <s v="N"/>
    <s v="Electric Utility"/>
    <s v="GT"/>
    <s v="NG"/>
    <n v="2278"/>
    <n v="-195.173"/>
    <n v="2021"/>
    <x v="4"/>
    <s v="natural gas"/>
    <b v="1"/>
  </r>
  <r>
    <n v="1024"/>
    <s v="N"/>
    <s v="NAICS-22 Non-Cogen"/>
    <s v="IC"/>
    <s v="DFO"/>
    <n v="0"/>
    <n v="0"/>
    <n v="2021"/>
    <x v="3"/>
    <s v="heavy or residual fuel oil"/>
    <b v="1"/>
  </r>
  <r>
    <n v="1024"/>
    <s v="N"/>
    <s v="NAICS-22 Non-Cogen"/>
    <s v="ST"/>
    <s v="BIT"/>
    <n v="0"/>
    <n v="0"/>
    <n v="2021"/>
    <x v="1"/>
    <s v="hard coal"/>
    <b v="1"/>
  </r>
  <r>
    <n v="1024"/>
    <s v="N"/>
    <s v="NAICS-22 Non-Cogen"/>
    <s v="ST"/>
    <s v="KER"/>
    <n v="0"/>
    <n v="0"/>
    <n v="2021"/>
    <x v="7"/>
    <s v="other"/>
    <b v="1"/>
  </r>
  <r>
    <n v="1024"/>
    <s v="N"/>
    <s v="NAICS-22 Non-Cogen"/>
    <s v="ST"/>
    <s v="NG"/>
    <n v="0"/>
    <n v="0"/>
    <n v="2021"/>
    <x v="2"/>
    <s v="natural gas"/>
    <b v="1"/>
  </r>
  <r>
    <n v="1024"/>
    <s v="N"/>
    <s v="NAICS-22 Non-Cogen"/>
    <s v="ST"/>
    <s v="WDS"/>
    <n v="0"/>
    <n v="0"/>
    <n v="2021"/>
    <x v="9"/>
    <s v="biomass"/>
    <b v="1"/>
  </r>
  <r>
    <n v="1047"/>
    <s v="N"/>
    <s v="Electric Utility"/>
    <s v="ST"/>
    <s v="DFO"/>
    <n v="65006"/>
    <n v="1661.2539999999999"/>
    <n v="2021"/>
    <x v="3"/>
    <s v="heavy or residual fuel oil"/>
    <b v="1"/>
  </r>
  <r>
    <n v="1047"/>
    <s v="N"/>
    <s v="Electric Utility"/>
    <s v="ST"/>
    <s v="SUB"/>
    <n v="8056158"/>
    <n v="606462.75"/>
    <n v="2021"/>
    <x v="1"/>
    <s v="hard coal"/>
    <b v="1"/>
  </r>
  <r>
    <n v="1067"/>
    <s v="N"/>
    <s v="NAICS-22 Non-Cogen"/>
    <s v="HY"/>
    <s v="WAT"/>
    <n v="54015"/>
    <n v="6157"/>
    <n v="2021"/>
    <x v="8"/>
    <s v="hydro"/>
    <b v="1"/>
  </r>
  <r>
    <n v="1073"/>
    <s v="Y"/>
    <s v="Electric Utility"/>
    <s v="ST"/>
    <s v="NG"/>
    <n v="207233"/>
    <n v="25395.986000000001"/>
    <n v="2021"/>
    <x v="2"/>
    <s v="natural gas"/>
    <b v="1"/>
  </r>
  <r>
    <n v="1073"/>
    <s v="Y"/>
    <s v="Electric Utility"/>
    <s v="ST"/>
    <s v="SUB"/>
    <n v="588674"/>
    <n v="57489.014000000003"/>
    <n v="2021"/>
    <x v="1"/>
    <s v="hard coal"/>
    <b v="1"/>
  </r>
  <r>
    <n v="1082"/>
    <s v="Y"/>
    <s v="Electric Utility"/>
    <s v="ST"/>
    <s v="DFO"/>
    <n v="325314"/>
    <n v="32164.504000000001"/>
    <n v="2021"/>
    <x v="3"/>
    <s v="heavy or residual fuel oil"/>
    <b v="1"/>
  </r>
  <r>
    <n v="1082"/>
    <s v="Y"/>
    <s v="Electric Utility"/>
    <s v="ST"/>
    <s v="NG"/>
    <n v="13400"/>
    <n v="1349.5609999999999"/>
    <n v="2021"/>
    <x v="2"/>
    <s v="natural gas"/>
    <b v="1"/>
  </r>
  <r>
    <n v="1082"/>
    <s v="Y"/>
    <s v="Electric Utility"/>
    <s v="ST"/>
    <s v="RC"/>
    <n v="63279964"/>
    <n v="6329333.9000000004"/>
    <n v="2021"/>
    <x v="1"/>
    <s v="hard coal"/>
    <b v="1"/>
  </r>
  <r>
    <n v="1082"/>
    <s v="Y"/>
    <s v="Electric Utility"/>
    <s v="ST"/>
    <s v="SUB"/>
    <n v="0"/>
    <n v="0"/>
    <n v="2021"/>
    <x v="1"/>
    <s v="hard coal"/>
    <b v="1"/>
  </r>
  <r>
    <n v="1091"/>
    <s v="N"/>
    <s v="Electric Utility"/>
    <s v="ST"/>
    <s v="NG"/>
    <n v="206662"/>
    <n v="18509.411"/>
    <n v="2021"/>
    <x v="2"/>
    <s v="natural gas"/>
    <b v="1"/>
  </r>
  <r>
    <n v="1091"/>
    <s v="N"/>
    <s v="Electric Utility"/>
    <s v="ST"/>
    <s v="RC"/>
    <n v="17927260"/>
    <n v="1666102.6"/>
    <n v="2021"/>
    <x v="1"/>
    <s v="hard coal"/>
    <b v="1"/>
  </r>
  <r>
    <n v="1091"/>
    <s v="N"/>
    <s v="Electric Utility"/>
    <s v="ST"/>
    <s v="SUB"/>
    <n v="204230"/>
    <n v="17839.023000000001"/>
    <n v="2021"/>
    <x v="1"/>
    <s v="hard coal"/>
    <b v="1"/>
  </r>
  <r>
    <n v="1104"/>
    <s v="N"/>
    <s v="Electric Utility"/>
    <s v="GT"/>
    <s v="NG"/>
    <n v="13545"/>
    <n v="542"/>
    <n v="2021"/>
    <x v="4"/>
    <s v="natural gas"/>
    <b v="1"/>
  </r>
  <r>
    <n v="1104"/>
    <s v="N"/>
    <s v="Electric Utility"/>
    <s v="ST"/>
    <s v="DFO"/>
    <n v="0"/>
    <n v="0"/>
    <n v="2021"/>
    <x v="3"/>
    <s v="heavy or residual fuel oil"/>
    <b v="1"/>
  </r>
  <r>
    <n v="1104"/>
    <s v="N"/>
    <s v="Electric Utility"/>
    <s v="ST"/>
    <s v="NG"/>
    <n v="28069"/>
    <n v="2405.1210000000001"/>
    <n v="2021"/>
    <x v="2"/>
    <s v="natural gas"/>
    <b v="1"/>
  </r>
  <r>
    <n v="1104"/>
    <s v="N"/>
    <s v="Electric Utility"/>
    <s v="ST"/>
    <s v="SUB"/>
    <n v="12050737"/>
    <n v="1052754.8999999999"/>
    <n v="2021"/>
    <x v="1"/>
    <s v="hard coal"/>
    <b v="1"/>
  </r>
  <r>
    <n v="1167"/>
    <s v="Y"/>
    <s v="Electric Utility"/>
    <s v="ST"/>
    <s v="DFO"/>
    <n v="4683"/>
    <n v="839.505"/>
    <n v="2021"/>
    <x v="3"/>
    <s v="heavy or residual fuel oil"/>
    <b v="1"/>
  </r>
  <r>
    <n v="1167"/>
    <s v="Y"/>
    <s v="Electric Utility"/>
    <s v="ST"/>
    <s v="NG"/>
    <n v="12255"/>
    <n v="2206.1819999999998"/>
    <n v="2021"/>
    <x v="2"/>
    <s v="natural gas"/>
    <b v="1"/>
  </r>
  <r>
    <n v="1167"/>
    <s v="Y"/>
    <s v="Electric Utility"/>
    <s v="ST"/>
    <s v="RC"/>
    <n v="3348507"/>
    <n v="602365.03"/>
    <n v="2021"/>
    <x v="1"/>
    <s v="hard coal"/>
    <b v="1"/>
  </r>
  <r>
    <n v="1167"/>
    <s v="Y"/>
    <s v="Electric Utility"/>
    <s v="ST"/>
    <s v="SUB"/>
    <n v="2065236"/>
    <n v="370886.28"/>
    <n v="2021"/>
    <x v="1"/>
    <s v="hard coal"/>
    <b v="1"/>
  </r>
  <r>
    <n v="1233"/>
    <s v="N"/>
    <s v="Electric Utility"/>
    <s v="ST"/>
    <s v="NG"/>
    <n v="42134"/>
    <n v="910"/>
    <n v="2021"/>
    <x v="2"/>
    <s v="natural gas"/>
    <b v="1"/>
  </r>
  <r>
    <n v="1233"/>
    <s v="N"/>
    <s v="Electric Utility"/>
    <s v="ST"/>
    <s v="RFO"/>
    <n v="0"/>
    <n v="0"/>
    <n v="2021"/>
    <x v="3"/>
    <s v="heavy or residual fuel oil"/>
    <b v="1"/>
  </r>
  <r>
    <n v="1239"/>
    <s v="N"/>
    <s v="Electric Utility"/>
    <s v="CA"/>
    <s v="NG"/>
    <n v="0"/>
    <n v="458769"/>
    <n v="2021"/>
    <x v="0"/>
    <s v="natural gas"/>
    <b v="1"/>
  </r>
  <r>
    <n v="1239"/>
    <s v="N"/>
    <s v="Electric Utility"/>
    <s v="CT"/>
    <s v="NG"/>
    <n v="9737545"/>
    <n v="872929"/>
    <n v="2021"/>
    <x v="0"/>
    <s v="natural gas"/>
    <b v="1"/>
  </r>
  <r>
    <n v="1239"/>
    <s v="N"/>
    <s v="Electric Utility"/>
    <s v="GT"/>
    <s v="DFO"/>
    <n v="53"/>
    <n v="2.113"/>
    <n v="2021"/>
    <x v="3"/>
    <s v="heavy or residual fuel oil"/>
    <b v="1"/>
  </r>
  <r>
    <n v="1239"/>
    <s v="N"/>
    <s v="Electric Utility"/>
    <s v="GT"/>
    <s v="NG"/>
    <n v="12808"/>
    <n v="635.88699999999994"/>
    <n v="2021"/>
    <x v="4"/>
    <s v="natural gas"/>
    <b v="1"/>
  </r>
  <r>
    <n v="1240"/>
    <s v="N"/>
    <s v="Electric Utility"/>
    <s v="GT"/>
    <s v="DFO"/>
    <n v="66454"/>
    <n v="5789.2349999999997"/>
    <n v="2021"/>
    <x v="3"/>
    <s v="heavy or residual fuel oil"/>
    <b v="1"/>
  </r>
  <r>
    <n v="1240"/>
    <s v="N"/>
    <s v="Electric Utility"/>
    <s v="GT"/>
    <s v="NG"/>
    <n v="1587903"/>
    <n v="138961.76999999999"/>
    <n v="2021"/>
    <x v="4"/>
    <s v="natural gas"/>
    <b v="1"/>
  </r>
  <r>
    <n v="1240"/>
    <s v="N"/>
    <s v="Electric Utility"/>
    <s v="IC"/>
    <s v="DFO"/>
    <n v="1801"/>
    <n v="19"/>
    <n v="2021"/>
    <x v="3"/>
    <s v="heavy or residual fuel oil"/>
    <b v="1"/>
  </r>
  <r>
    <n v="1241"/>
    <s v="N"/>
    <s v="Electric Utility"/>
    <s v="ST"/>
    <s v="BIT"/>
    <n v="1830822"/>
    <n v="165493.72"/>
    <n v="2021"/>
    <x v="1"/>
    <s v="hard coal"/>
    <b v="1"/>
  </r>
  <r>
    <n v="1241"/>
    <s v="N"/>
    <s v="Electric Utility"/>
    <s v="ST"/>
    <s v="DFO"/>
    <n v="352679"/>
    <n v="32343.513999999999"/>
    <n v="2021"/>
    <x v="3"/>
    <s v="heavy or residual fuel oil"/>
    <b v="1"/>
  </r>
  <r>
    <n v="1241"/>
    <s v="N"/>
    <s v="Electric Utility"/>
    <s v="ST"/>
    <s v="SUB"/>
    <n v="67352176"/>
    <n v="6192929.7999999998"/>
    <n v="2021"/>
    <x v="1"/>
    <s v="hard coal"/>
    <b v="1"/>
  </r>
  <r>
    <n v="1250"/>
    <s v="N"/>
    <s v="Electric Utility"/>
    <s v="ST"/>
    <s v="NG"/>
    <n v="274566"/>
    <n v="24291.144"/>
    <n v="2021"/>
    <x v="2"/>
    <s v="natural gas"/>
    <b v="1"/>
  </r>
  <r>
    <n v="1250"/>
    <s v="N"/>
    <s v="Electric Utility"/>
    <s v="ST"/>
    <s v="SUB"/>
    <n v="21023363"/>
    <n v="1864664.9"/>
    <n v="2021"/>
    <x v="1"/>
    <s v="hard coal"/>
    <b v="1"/>
  </r>
  <r>
    <n v="1355"/>
    <s v="N"/>
    <s v="Electric Utility"/>
    <s v="GT"/>
    <s v="DFO"/>
    <n v="4100"/>
    <n v="263.43400000000003"/>
    <n v="2021"/>
    <x v="3"/>
    <s v="heavy or residual fuel oil"/>
    <b v="1"/>
  </r>
  <r>
    <n v="1355"/>
    <s v="N"/>
    <s v="Electric Utility"/>
    <s v="GT"/>
    <s v="NG"/>
    <n v="2074052"/>
    <n v="163951.57"/>
    <n v="2021"/>
    <x v="4"/>
    <s v="natural gas"/>
    <b v="1"/>
  </r>
  <r>
    <n v="1355"/>
    <s v="N"/>
    <s v="Electric Utility"/>
    <s v="PV"/>
    <s v="SUN"/>
    <n v="144992"/>
    <n v="16527"/>
    <n v="2021"/>
    <x v="11"/>
    <s v="solar"/>
    <b v="1"/>
  </r>
  <r>
    <n v="1355"/>
    <s v="N"/>
    <s v="Electric Utility"/>
    <s v="ST"/>
    <s v="BIT"/>
    <n v="11169523"/>
    <n v="930580.58"/>
    <n v="2021"/>
    <x v="1"/>
    <s v="hard coal"/>
    <b v="1"/>
  </r>
  <r>
    <n v="1355"/>
    <s v="N"/>
    <s v="Electric Utility"/>
    <s v="ST"/>
    <s v="DFO"/>
    <n v="28613"/>
    <n v="2251.4209999999998"/>
    <n v="2021"/>
    <x v="3"/>
    <s v="heavy or residual fuel oil"/>
    <b v="1"/>
  </r>
  <r>
    <n v="1356"/>
    <s v="N"/>
    <s v="Electric Utility"/>
    <s v="ST"/>
    <s v="BIT"/>
    <n v="40565434"/>
    <n v="3768139.2"/>
    <n v="2021"/>
    <x v="1"/>
    <s v="hard coal"/>
    <b v="1"/>
  </r>
  <r>
    <n v="1356"/>
    <s v="N"/>
    <s v="Electric Utility"/>
    <s v="ST"/>
    <s v="DFO"/>
    <n v="105830"/>
    <n v="9818.6650000000009"/>
    <n v="2021"/>
    <x v="3"/>
    <s v="heavy or residual fuel oil"/>
    <b v="1"/>
  </r>
  <r>
    <n v="1356"/>
    <s v="N"/>
    <s v="Electric Utility"/>
    <s v="ST"/>
    <s v="RC"/>
    <n v="72748786"/>
    <n v="6804370.2000000002"/>
    <n v="2021"/>
    <x v="1"/>
    <s v="hard coal"/>
    <b v="1"/>
  </r>
  <r>
    <n v="1356"/>
    <s v="N"/>
    <s v="Electric Utility"/>
    <s v="ST"/>
    <s v="SUB"/>
    <n v="0"/>
    <n v="0"/>
    <n v="2021"/>
    <x v="1"/>
    <s v="hard coal"/>
    <b v="1"/>
  </r>
  <r>
    <n v="1363"/>
    <s v="N"/>
    <s v="Electric Utility"/>
    <s v="CA"/>
    <s v="NG"/>
    <n v="0"/>
    <n v="1745636"/>
    <n v="2021"/>
    <x v="0"/>
    <s v="natural gas"/>
    <b v="1"/>
  </r>
  <r>
    <n v="1363"/>
    <s v="N"/>
    <s v="Electric Utility"/>
    <s v="CT"/>
    <s v="NG"/>
    <n v="32611011"/>
    <n v="3005954"/>
    <n v="2021"/>
    <x v="0"/>
    <s v="natural gas"/>
    <b v="1"/>
  </r>
  <r>
    <n v="1363"/>
    <s v="N"/>
    <s v="Electric Utility"/>
    <s v="GT"/>
    <s v="DFO"/>
    <n v="0"/>
    <n v="0"/>
    <n v="2021"/>
    <x v="3"/>
    <s v="heavy or residual fuel oil"/>
    <b v="1"/>
  </r>
  <r>
    <n v="1363"/>
    <s v="N"/>
    <s v="Electric Utility"/>
    <s v="GT"/>
    <s v="NG"/>
    <n v="0"/>
    <n v="0"/>
    <n v="2021"/>
    <x v="4"/>
    <s v="natural gas"/>
    <b v="1"/>
  </r>
  <r>
    <n v="1364"/>
    <s v="N"/>
    <s v="Electric Utility"/>
    <s v="ST"/>
    <s v="BIT"/>
    <n v="2972336"/>
    <n v="278150.03999999998"/>
    <n v="2021"/>
    <x v="1"/>
    <s v="hard coal"/>
    <b v="1"/>
  </r>
  <r>
    <n v="1364"/>
    <s v="N"/>
    <s v="Electric Utility"/>
    <s v="ST"/>
    <s v="NG"/>
    <n v="287477"/>
    <n v="27313.508000000002"/>
    <n v="2021"/>
    <x v="2"/>
    <s v="natural gas"/>
    <b v="1"/>
  </r>
  <r>
    <n v="1364"/>
    <s v="N"/>
    <s v="Electric Utility"/>
    <s v="ST"/>
    <s v="RC"/>
    <n v="74504597"/>
    <n v="7098335.5"/>
    <n v="2021"/>
    <x v="1"/>
    <s v="hard coal"/>
    <b v="1"/>
  </r>
  <r>
    <n v="1366"/>
    <s v="N"/>
    <s v="Electric Utility"/>
    <s v="GT"/>
    <s v="NG"/>
    <n v="448847"/>
    <n v="27080"/>
    <n v="2021"/>
    <x v="4"/>
    <s v="natural gas"/>
    <b v="1"/>
  </r>
  <r>
    <n v="1377"/>
    <s v="N"/>
    <s v="Electric Utility"/>
    <s v="HY"/>
    <s v="WAT"/>
    <n v="11627673"/>
    <n v="1325393"/>
    <n v="2021"/>
    <x v="8"/>
    <s v="hydro"/>
    <b v="1"/>
  </r>
  <r>
    <n v="1378"/>
    <s v="N"/>
    <s v="Electric Utility"/>
    <s v="CA"/>
    <s v="NG"/>
    <n v="16290508"/>
    <n v="2406319"/>
    <n v="2021"/>
    <x v="0"/>
    <s v="natural gas"/>
    <b v="1"/>
  </r>
  <r>
    <n v="1378"/>
    <s v="N"/>
    <s v="Electric Utility"/>
    <s v="CT"/>
    <s v="BIT"/>
    <n v="0"/>
    <n v="0"/>
    <n v="2021"/>
    <x v="1"/>
    <s v="hard coal"/>
    <b v="1"/>
  </r>
  <r>
    <n v="1378"/>
    <s v="N"/>
    <s v="Electric Utility"/>
    <s v="CT"/>
    <s v="DFO"/>
    <n v="0"/>
    <n v="0"/>
    <n v="2021"/>
    <x v="3"/>
    <s v="heavy or residual fuel oil"/>
    <b v="1"/>
  </r>
  <r>
    <n v="1378"/>
    <s v="N"/>
    <s v="Electric Utility"/>
    <s v="CT"/>
    <s v="NG"/>
    <n v="28195909"/>
    <n v="4161333"/>
    <n v="2021"/>
    <x v="0"/>
    <s v="natural gas"/>
    <b v="1"/>
  </r>
  <r>
    <n v="1379"/>
    <s v="N"/>
    <s v="Electric Utility"/>
    <s v="ST"/>
    <s v="BIT"/>
    <n v="0"/>
    <n v="0"/>
    <n v="2021"/>
    <x v="1"/>
    <s v="hard coal"/>
    <b v="1"/>
  </r>
  <r>
    <n v="1379"/>
    <s v="N"/>
    <s v="Electric Utility"/>
    <s v="ST"/>
    <s v="DFO"/>
    <n v="122470"/>
    <n v="10603.915000000001"/>
    <n v="2021"/>
    <x v="3"/>
    <s v="heavy or residual fuel oil"/>
    <b v="1"/>
  </r>
  <r>
    <n v="1379"/>
    <s v="N"/>
    <s v="Electric Utility"/>
    <s v="ST"/>
    <s v="SUB"/>
    <n v="68432348"/>
    <n v="5993157.0999999996"/>
    <n v="2021"/>
    <x v="1"/>
    <s v="hard coal"/>
    <b v="1"/>
  </r>
  <r>
    <n v="1384"/>
    <s v="N"/>
    <s v="Electric Utility"/>
    <s v="ST"/>
    <s v="BIT"/>
    <n v="5273286"/>
    <n v="478042.9"/>
    <n v="2021"/>
    <x v="1"/>
    <s v="hard coal"/>
    <b v="1"/>
  </r>
  <r>
    <n v="1384"/>
    <s v="N"/>
    <s v="Electric Utility"/>
    <s v="ST"/>
    <s v="DFO"/>
    <n v="29892"/>
    <n v="569.09799999999996"/>
    <n v="2021"/>
    <x v="3"/>
    <s v="heavy or residual fuel oil"/>
    <b v="1"/>
  </r>
  <r>
    <n v="1391"/>
    <s v="Y"/>
    <s v="Industrial NAICS Cogen"/>
    <s v="GT"/>
    <s v="NG"/>
    <n v="8039388"/>
    <n v="1763153.3"/>
    <n v="2021"/>
    <x v="4"/>
    <s v="natural gas"/>
    <b v="0"/>
  </r>
  <r>
    <n v="1391"/>
    <s v="Y"/>
    <s v="Industrial NAICS Cogen"/>
    <s v="GT"/>
    <s v="OG"/>
    <n v="704556"/>
    <n v="154818.71"/>
    <n v="2021"/>
    <x v="7"/>
    <s v="other"/>
    <b v="0"/>
  </r>
  <r>
    <n v="1391"/>
    <s v="Y"/>
    <s v="Industrial NAICS Cogen"/>
    <s v="ST"/>
    <s v="DFO"/>
    <n v="0"/>
    <n v="0"/>
    <n v="2021"/>
    <x v="3"/>
    <s v="heavy or residual fuel oil"/>
    <b v="0"/>
  </r>
  <r>
    <n v="1391"/>
    <s v="Y"/>
    <s v="Industrial NAICS Cogen"/>
    <s v="ST"/>
    <s v="NG"/>
    <n v="144317"/>
    <n v="31722.696"/>
    <n v="2021"/>
    <x v="2"/>
    <s v="natural gas"/>
    <b v="0"/>
  </r>
  <r>
    <n v="1391"/>
    <s v="Y"/>
    <s v="Industrial NAICS Cogen"/>
    <s v="ST"/>
    <s v="OG"/>
    <n v="4030915"/>
    <n v="886045.3"/>
    <n v="2021"/>
    <x v="7"/>
    <s v="other"/>
    <b v="0"/>
  </r>
  <r>
    <n v="1393"/>
    <s v="Y"/>
    <s v="Electric Utility"/>
    <s v="ST"/>
    <s v="DFO"/>
    <n v="67305"/>
    <n v="5449.6530000000002"/>
    <n v="2021"/>
    <x v="3"/>
    <s v="heavy or residual fuel oil"/>
    <b v="1"/>
  </r>
  <r>
    <n v="1393"/>
    <s v="Y"/>
    <s v="Electric Utility"/>
    <s v="ST"/>
    <s v="NG"/>
    <n v="77957"/>
    <n v="6296.2969999999996"/>
    <n v="2021"/>
    <x v="2"/>
    <s v="natural gas"/>
    <b v="1"/>
  </r>
  <r>
    <n v="1393"/>
    <s v="Y"/>
    <s v="Electric Utility"/>
    <s v="ST"/>
    <s v="PC"/>
    <n v="17602290"/>
    <n v="1426139.5"/>
    <n v="2021"/>
    <x v="10"/>
    <s v="petroleum"/>
    <b v="1"/>
  </r>
  <r>
    <n v="1393"/>
    <s v="Y"/>
    <s v="Electric Utility"/>
    <s v="ST"/>
    <s v="SUB"/>
    <n v="17201318"/>
    <n v="1424172.6"/>
    <n v="2021"/>
    <x v="1"/>
    <s v="hard coal"/>
    <b v="1"/>
  </r>
  <r>
    <n v="1396"/>
    <s v="N"/>
    <s v="Electric Utility"/>
    <s v="CA"/>
    <s v="NG"/>
    <n v="6751417"/>
    <n v="878165"/>
    <n v="2021"/>
    <x v="0"/>
    <s v="natural gas"/>
    <b v="1"/>
  </r>
  <r>
    <n v="1396"/>
    <s v="N"/>
    <s v="Electric Utility"/>
    <s v="CT"/>
    <s v="NG"/>
    <n v="13384452"/>
    <n v="1740647"/>
    <n v="2021"/>
    <x v="0"/>
    <s v="natural gas"/>
    <b v="1"/>
  </r>
  <r>
    <n v="1402"/>
    <s v="N"/>
    <s v="Electric Utility"/>
    <s v="ST"/>
    <s v="DFO"/>
    <n v="0"/>
    <n v="0"/>
    <n v="2021"/>
    <x v="3"/>
    <s v="heavy or residual fuel oil"/>
    <b v="1"/>
  </r>
  <r>
    <n v="1402"/>
    <s v="N"/>
    <s v="Electric Utility"/>
    <s v="ST"/>
    <s v="NG"/>
    <n v="7640884"/>
    <n v="604429"/>
    <n v="2021"/>
    <x v="2"/>
    <s v="natural gas"/>
    <b v="1"/>
  </r>
  <r>
    <n v="1403"/>
    <s v="N"/>
    <s v="Electric Utility"/>
    <s v="CA"/>
    <s v="DFO"/>
    <n v="0"/>
    <n v="1503.415"/>
    <n v="2021"/>
    <x v="3"/>
    <s v="heavy or residual fuel oil"/>
    <b v="1"/>
  </r>
  <r>
    <n v="1403"/>
    <s v="N"/>
    <s v="Electric Utility"/>
    <s v="CA"/>
    <s v="NG"/>
    <n v="1439185"/>
    <n v="1386543.6"/>
    <n v="2021"/>
    <x v="0"/>
    <s v="natural gas"/>
    <b v="1"/>
  </r>
  <r>
    <n v="1403"/>
    <s v="N"/>
    <s v="Electric Utility"/>
    <s v="CT"/>
    <s v="DFO"/>
    <n v="30940"/>
    <n v="2489.25"/>
    <n v="2021"/>
    <x v="3"/>
    <s v="heavy or residual fuel oil"/>
    <b v="1"/>
  </r>
  <r>
    <n v="1403"/>
    <s v="N"/>
    <s v="Electric Utility"/>
    <s v="CT"/>
    <s v="NG"/>
    <n v="26563118"/>
    <n v="2184260.7999999998"/>
    <n v="2021"/>
    <x v="0"/>
    <s v="natural gas"/>
    <b v="1"/>
  </r>
  <r>
    <n v="1403"/>
    <s v="N"/>
    <s v="Electric Utility"/>
    <s v="ST"/>
    <s v="DFO"/>
    <n v="0"/>
    <n v="0"/>
    <n v="2021"/>
    <x v="3"/>
    <s v="heavy or residual fuel oil"/>
    <b v="1"/>
  </r>
  <r>
    <n v="1403"/>
    <s v="N"/>
    <s v="Electric Utility"/>
    <s v="ST"/>
    <s v="NG"/>
    <n v="44615945"/>
    <n v="4396245"/>
    <n v="2021"/>
    <x v="2"/>
    <s v="natural gas"/>
    <b v="1"/>
  </r>
  <r>
    <n v="1507"/>
    <s v="N"/>
    <s v="NAICS-22 Non-Cogen"/>
    <s v="BA"/>
    <s v="MWH"/>
    <n v="0"/>
    <n v="-2074"/>
    <n v="2021"/>
    <x v="7"/>
    <s v="other"/>
    <b v="1"/>
  </r>
  <r>
    <n v="1507"/>
    <s v="N"/>
    <s v="NAICS-22 Non-Cogen"/>
    <s v="ST"/>
    <s v="DFO"/>
    <n v="17687"/>
    <n v="324.685"/>
    <n v="2021"/>
    <x v="3"/>
    <s v="heavy or residual fuel oil"/>
    <b v="1"/>
  </r>
  <r>
    <n v="1507"/>
    <s v="N"/>
    <s v="NAICS-22 Non-Cogen"/>
    <s v="ST"/>
    <s v="RFO"/>
    <n v="158995"/>
    <n v="7658.3149999999996"/>
    <n v="2021"/>
    <x v="3"/>
    <s v="heavy or residual fuel oil"/>
    <b v="1"/>
  </r>
  <r>
    <n v="1554"/>
    <s v="N"/>
    <s v="NAICS-22 Non-Cogen"/>
    <s v="GT"/>
    <s v="DFO"/>
    <n v="824"/>
    <n v="41"/>
    <n v="2021"/>
    <x v="3"/>
    <s v="heavy or residual fuel oil"/>
    <b v="1"/>
  </r>
  <r>
    <n v="1554"/>
    <s v="N"/>
    <s v="NAICS-22 Non-Cogen"/>
    <s v="ST"/>
    <s v="BIT"/>
    <n v="1487614"/>
    <n v="103507.63"/>
    <n v="2021"/>
    <x v="1"/>
    <s v="hard coal"/>
    <b v="1"/>
  </r>
  <r>
    <n v="1554"/>
    <s v="N"/>
    <s v="NAICS-22 Non-Cogen"/>
    <s v="ST"/>
    <s v="NG"/>
    <n v="199604"/>
    <n v="10874.177"/>
    <n v="2021"/>
    <x v="2"/>
    <s v="natural gas"/>
    <b v="1"/>
  </r>
  <r>
    <n v="1554"/>
    <s v="N"/>
    <s v="NAICS-22 Non-Cogen"/>
    <s v="ST"/>
    <s v="RC"/>
    <n v="0"/>
    <n v="0"/>
    <n v="2021"/>
    <x v="1"/>
    <s v="hard coal"/>
    <b v="1"/>
  </r>
  <r>
    <n v="1554"/>
    <s v="N"/>
    <s v="NAICS-22 Non-Cogen"/>
    <s v="ST"/>
    <s v="RFO"/>
    <n v="159335"/>
    <n v="8365.1890000000003"/>
    <n v="2021"/>
    <x v="3"/>
    <s v="heavy or residual fuel oil"/>
    <b v="1"/>
  </r>
  <r>
    <n v="1556"/>
    <s v="N"/>
    <s v="NAICS-22 Non-Cogen"/>
    <s v="GT"/>
    <s v="DFO"/>
    <n v="153982"/>
    <n v="13032.348"/>
    <n v="2021"/>
    <x v="3"/>
    <s v="heavy or residual fuel oil"/>
    <b v="1"/>
  </r>
  <r>
    <n v="1556"/>
    <s v="N"/>
    <s v="NAICS-22 Non-Cogen"/>
    <s v="GT"/>
    <s v="NG"/>
    <n v="2506841"/>
    <n v="218326.65"/>
    <n v="2021"/>
    <x v="4"/>
    <s v="natural gas"/>
    <b v="1"/>
  </r>
  <r>
    <n v="1571"/>
    <s v="N"/>
    <s v="NAICS-22 Non-Cogen"/>
    <s v="GT"/>
    <s v="BIT"/>
    <n v="0"/>
    <n v="0"/>
    <n v="2021"/>
    <x v="1"/>
    <s v="hard coal"/>
    <b v="1"/>
  </r>
  <r>
    <n v="1571"/>
    <s v="N"/>
    <s v="NAICS-22 Non-Cogen"/>
    <s v="GT"/>
    <s v="DFO"/>
    <n v="78835"/>
    <n v="4339.4610000000002"/>
    <n v="2021"/>
    <x v="3"/>
    <s v="heavy or residual fuel oil"/>
    <b v="1"/>
  </r>
  <r>
    <n v="1571"/>
    <s v="N"/>
    <s v="NAICS-22 Non-Cogen"/>
    <s v="GT"/>
    <s v="NG"/>
    <n v="109651"/>
    <n v="7642.5389999999998"/>
    <n v="2021"/>
    <x v="4"/>
    <s v="natural gas"/>
    <b v="1"/>
  </r>
  <r>
    <n v="1571"/>
    <s v="N"/>
    <s v="NAICS-22 Non-Cogen"/>
    <s v="ST"/>
    <s v="BIT"/>
    <n v="7295185"/>
    <n v="664737.61"/>
    <n v="2021"/>
    <x v="1"/>
    <s v="hard coal"/>
    <b v="1"/>
  </r>
  <r>
    <n v="1571"/>
    <s v="N"/>
    <s v="NAICS-22 Non-Cogen"/>
    <s v="ST"/>
    <s v="DFO"/>
    <n v="64917"/>
    <n v="5569.12"/>
    <n v="2021"/>
    <x v="3"/>
    <s v="heavy or residual fuel oil"/>
    <b v="1"/>
  </r>
  <r>
    <n v="1571"/>
    <s v="N"/>
    <s v="NAICS-22 Non-Cogen"/>
    <s v="ST"/>
    <s v="NG"/>
    <n v="1729384"/>
    <n v="111327.27"/>
    <n v="2021"/>
    <x v="2"/>
    <s v="natural gas"/>
    <b v="1"/>
  </r>
  <r>
    <n v="1571"/>
    <s v="N"/>
    <s v="NAICS-22 Non-Cogen"/>
    <s v="ST"/>
    <s v="RFO"/>
    <n v="0"/>
    <n v="0"/>
    <n v="2021"/>
    <x v="3"/>
    <s v="heavy or residual fuel oil"/>
    <b v="1"/>
  </r>
  <r>
    <n v="1572"/>
    <s v="N"/>
    <s v="NAICS-22 Non-Cogen"/>
    <s v="GT"/>
    <s v="BIT"/>
    <n v="0"/>
    <n v="0"/>
    <n v="2021"/>
    <x v="1"/>
    <s v="hard coal"/>
    <b v="1"/>
  </r>
  <r>
    <n v="1572"/>
    <s v="N"/>
    <s v="NAICS-22 Non-Cogen"/>
    <s v="GT"/>
    <s v="DFO"/>
    <n v="33678"/>
    <n v="1019.823"/>
    <n v="2021"/>
    <x v="3"/>
    <s v="heavy or residual fuel oil"/>
    <b v="1"/>
  </r>
  <r>
    <n v="1572"/>
    <s v="N"/>
    <s v="NAICS-22 Non-Cogen"/>
    <s v="GT"/>
    <s v="NG"/>
    <n v="2159333"/>
    <n v="179672.18"/>
    <n v="2021"/>
    <x v="4"/>
    <s v="natural gas"/>
    <b v="1"/>
  </r>
  <r>
    <n v="1573"/>
    <s v="N"/>
    <s v="NAICS-22 Non-Cogen"/>
    <s v="GT"/>
    <s v="DFO"/>
    <n v="25888"/>
    <n v="321"/>
    <n v="2021"/>
    <x v="3"/>
    <s v="heavy or residual fuel oil"/>
    <b v="1"/>
  </r>
  <r>
    <n v="1573"/>
    <s v="N"/>
    <s v="NAICS-22 Non-Cogen"/>
    <s v="ST"/>
    <s v="BIT"/>
    <n v="14988744"/>
    <n v="1382680.6"/>
    <n v="2021"/>
    <x v="1"/>
    <s v="hard coal"/>
    <b v="1"/>
  </r>
  <r>
    <n v="1573"/>
    <s v="N"/>
    <s v="NAICS-22 Non-Cogen"/>
    <s v="ST"/>
    <s v="DFO"/>
    <n v="17349"/>
    <n v="1479.356"/>
    <n v="2021"/>
    <x v="3"/>
    <s v="heavy or residual fuel oil"/>
    <b v="1"/>
  </r>
  <r>
    <n v="1574"/>
    <s v="N"/>
    <s v="NAICS-22 Non-Cogen"/>
    <s v="HY"/>
    <s v="WAT"/>
    <n v="18398360"/>
    <n v="2097157"/>
    <n v="2021"/>
    <x v="8"/>
    <s v="hydro"/>
    <b v="1"/>
  </r>
  <r>
    <n v="1580"/>
    <s v="N"/>
    <s v="Electric Utility"/>
    <s v="IC"/>
    <s v="DFO"/>
    <n v="12839"/>
    <n v="146"/>
    <n v="2021"/>
    <x v="3"/>
    <s v="heavy or residual fuel oil"/>
    <b v="1"/>
  </r>
  <r>
    <n v="1580"/>
    <s v="N"/>
    <s v="Electric Utility"/>
    <s v="IC"/>
    <s v="NG"/>
    <n v="0"/>
    <n v="0"/>
    <n v="2021"/>
    <x v="4"/>
    <s v="natural gas"/>
    <b v="1"/>
  </r>
  <r>
    <n v="1588"/>
    <s v="N"/>
    <s v="NAICS-22 Non-Cogen"/>
    <s v="CA"/>
    <s v="NG"/>
    <n v="1085232"/>
    <n v="383314"/>
    <n v="2021"/>
    <x v="0"/>
    <s v="natural gas"/>
    <b v="1"/>
  </r>
  <r>
    <n v="1588"/>
    <s v="N"/>
    <s v="NAICS-22 Non-Cogen"/>
    <s v="CT"/>
    <s v="NG"/>
    <n v="7995971"/>
    <n v="791211"/>
    <n v="2021"/>
    <x v="0"/>
    <s v="natural gas"/>
    <b v="1"/>
  </r>
  <r>
    <n v="1588"/>
    <s v="N"/>
    <s v="NAICS-22 Non-Cogen"/>
    <s v="CT"/>
    <s v="RFO"/>
    <n v="0"/>
    <n v="0"/>
    <n v="2021"/>
    <x v="3"/>
    <s v="heavy or residual fuel oil"/>
    <b v="1"/>
  </r>
  <r>
    <n v="1588"/>
    <s v="N"/>
    <s v="NAICS-22 Non-Cogen"/>
    <s v="GT"/>
    <s v="DFO"/>
    <n v="198"/>
    <n v="10"/>
    <n v="2021"/>
    <x v="3"/>
    <s v="heavy or residual fuel oil"/>
    <b v="1"/>
  </r>
  <r>
    <n v="1588"/>
    <s v="N"/>
    <s v="NAICS-22 Non-Cogen"/>
    <s v="ST"/>
    <s v="NG"/>
    <n v="4987"/>
    <n v="398.24299999999999"/>
    <n v="2021"/>
    <x v="2"/>
    <s v="natural gas"/>
    <b v="1"/>
  </r>
  <r>
    <n v="1588"/>
    <s v="N"/>
    <s v="NAICS-22 Non-Cogen"/>
    <s v="ST"/>
    <s v="RFO"/>
    <n v="123505"/>
    <n v="9862.7569999999996"/>
    <n v="2021"/>
    <x v="3"/>
    <s v="heavy or residual fuel oil"/>
    <b v="1"/>
  </r>
  <r>
    <n v="1595"/>
    <s v="Y"/>
    <s v="NAICS-22 Cogen"/>
    <s v="CA"/>
    <s v="DFO"/>
    <n v="0"/>
    <n v="433.02199999999999"/>
    <n v="2021"/>
    <x v="3"/>
    <s v="heavy or residual fuel oil"/>
    <b v="0"/>
  </r>
  <r>
    <n v="1595"/>
    <s v="Y"/>
    <s v="NAICS-22 Cogen"/>
    <s v="CA"/>
    <s v="NG"/>
    <n v="310467"/>
    <n v="139446.98000000001"/>
    <n v="2021"/>
    <x v="0"/>
    <s v="natural gas"/>
    <b v="0"/>
  </r>
  <r>
    <n v="1595"/>
    <s v="Y"/>
    <s v="NAICS-22 Cogen"/>
    <s v="CT"/>
    <s v="DFO"/>
    <n v="22382"/>
    <n v="3372.0590000000002"/>
    <n v="2021"/>
    <x v="3"/>
    <s v="heavy or residual fuel oil"/>
    <b v="0"/>
  </r>
  <r>
    <n v="1595"/>
    <s v="Y"/>
    <s v="NAICS-22 Cogen"/>
    <s v="CT"/>
    <s v="NG"/>
    <n v="6601700"/>
    <n v="1031293.9"/>
    <n v="2021"/>
    <x v="0"/>
    <s v="natural gas"/>
    <b v="0"/>
  </r>
  <r>
    <n v="1595"/>
    <s v="Y"/>
    <s v="NAICS-22 Cogen"/>
    <s v="CT"/>
    <s v="RFO"/>
    <n v="0"/>
    <n v="0"/>
    <n v="2021"/>
    <x v="3"/>
    <s v="heavy or residual fuel oil"/>
    <b v="0"/>
  </r>
  <r>
    <n v="1595"/>
    <s v="Y"/>
    <s v="NAICS-22 Cogen"/>
    <s v="GT"/>
    <s v="DFO"/>
    <n v="2047"/>
    <n v="360"/>
    <n v="2021"/>
    <x v="3"/>
    <s v="heavy or residual fuel oil"/>
    <b v="0"/>
  </r>
  <r>
    <n v="1599"/>
    <s v="N"/>
    <s v="NAICS-22 Non-Cogen"/>
    <s v="GT"/>
    <s v="DFO"/>
    <n v="0"/>
    <n v="-95.655000000000001"/>
    <n v="2021"/>
    <x v="3"/>
    <s v="heavy or residual fuel oil"/>
    <b v="1"/>
  </r>
  <r>
    <n v="1599"/>
    <s v="N"/>
    <s v="NAICS-22 Non-Cogen"/>
    <s v="GT"/>
    <s v="NG"/>
    <n v="1419962"/>
    <n v="145478.66"/>
    <n v="2021"/>
    <x v="4"/>
    <s v="natural gas"/>
    <b v="1"/>
  </r>
  <r>
    <n v="1599"/>
    <s v="N"/>
    <s v="NAICS-22 Non-Cogen"/>
    <s v="ST"/>
    <s v="DFO"/>
    <n v="916"/>
    <n v="80.284000000000006"/>
    <n v="2021"/>
    <x v="3"/>
    <s v="heavy or residual fuel oil"/>
    <b v="1"/>
  </r>
  <r>
    <n v="1599"/>
    <s v="N"/>
    <s v="NAICS-22 Non-Cogen"/>
    <s v="ST"/>
    <s v="NG"/>
    <n v="233035"/>
    <n v="14028.428"/>
    <n v="2021"/>
    <x v="2"/>
    <s v="natural gas"/>
    <b v="1"/>
  </r>
  <r>
    <n v="1599"/>
    <s v="N"/>
    <s v="NAICS-22 Non-Cogen"/>
    <s v="ST"/>
    <s v="RFO"/>
    <n v="339961"/>
    <n v="24643.288"/>
    <n v="2021"/>
    <x v="3"/>
    <s v="heavy or residual fuel oil"/>
    <b v="1"/>
  </r>
  <r>
    <n v="1702"/>
    <s v="N"/>
    <s v="Electric Utility"/>
    <s v="ST"/>
    <s v="BIT"/>
    <n v="738778"/>
    <n v="63236.021999999997"/>
    <n v="2021"/>
    <x v="1"/>
    <s v="hard coal"/>
    <b v="1"/>
  </r>
  <r>
    <n v="1702"/>
    <s v="N"/>
    <s v="Electric Utility"/>
    <s v="ST"/>
    <s v="DFO"/>
    <n v="65269"/>
    <n v="5873.5789999999997"/>
    <n v="2021"/>
    <x v="3"/>
    <s v="heavy or residual fuel oil"/>
    <b v="1"/>
  </r>
  <r>
    <n v="1702"/>
    <s v="N"/>
    <s v="Electric Utility"/>
    <s v="ST"/>
    <s v="NG"/>
    <n v="2852987"/>
    <n v="246935.23"/>
    <n v="2021"/>
    <x v="2"/>
    <s v="natural gas"/>
    <b v="1"/>
  </r>
  <r>
    <n v="1702"/>
    <s v="N"/>
    <s v="Electric Utility"/>
    <s v="ST"/>
    <s v="RFO"/>
    <n v="132019"/>
    <n v="11324.754000000001"/>
    <n v="2021"/>
    <x v="3"/>
    <s v="heavy or residual fuel oil"/>
    <b v="1"/>
  </r>
  <r>
    <n v="1702"/>
    <s v="N"/>
    <s v="Electric Utility"/>
    <s v="ST"/>
    <s v="SUB"/>
    <n v="30370292"/>
    <n v="2754776.4"/>
    <n v="2021"/>
    <x v="1"/>
    <s v="hard coal"/>
    <b v="1"/>
  </r>
  <r>
    <n v="1710"/>
    <s v="N"/>
    <s v="Electric Utility"/>
    <s v="ST"/>
    <s v="BIT"/>
    <n v="1476913"/>
    <n v="145831.26"/>
    <n v="2021"/>
    <x v="1"/>
    <s v="hard coal"/>
    <b v="1"/>
  </r>
  <r>
    <n v="1710"/>
    <s v="N"/>
    <s v="Electric Utility"/>
    <s v="ST"/>
    <s v="DFO"/>
    <n v="220811"/>
    <n v="21493.843000000001"/>
    <n v="2021"/>
    <x v="3"/>
    <s v="heavy or residual fuel oil"/>
    <b v="1"/>
  </r>
  <r>
    <n v="1710"/>
    <s v="N"/>
    <s v="Electric Utility"/>
    <s v="ST"/>
    <s v="SUB"/>
    <n v="82391884"/>
    <n v="8104089.9000000004"/>
    <n v="2021"/>
    <x v="1"/>
    <s v="hard coal"/>
    <b v="1"/>
  </r>
  <r>
    <n v="1713"/>
    <s v="N"/>
    <s v="Electric Utility"/>
    <s v="PS"/>
    <s v="WAT"/>
    <n v="0"/>
    <n v="-715146"/>
    <n v="2021"/>
    <x v="8"/>
    <s v="hydro"/>
    <b v="1"/>
  </r>
  <r>
    <n v="1715"/>
    <s v="N"/>
    <s v="NAICS-22 Non-Cogen"/>
    <s v="ST"/>
    <s v="NUC"/>
    <n v="73276590"/>
    <n v="7014799"/>
    <n v="2021"/>
    <x v="5"/>
    <s v="nuclear"/>
    <b v="1"/>
  </r>
  <r>
    <n v="1729"/>
    <s v="N"/>
    <s v="Electric Utility"/>
    <s v="GT"/>
    <s v="DFO"/>
    <n v="6557"/>
    <n v="-170"/>
    <n v="2021"/>
    <x v="3"/>
    <s v="heavy or residual fuel oil"/>
    <b v="1"/>
  </r>
  <r>
    <n v="1729"/>
    <s v="N"/>
    <s v="Electric Utility"/>
    <s v="ST"/>
    <s v="NUC"/>
    <n v="97874172"/>
    <n v="9369536"/>
    <n v="2021"/>
    <x v="5"/>
    <s v="nuclear"/>
    <b v="1"/>
  </r>
  <r>
    <n v="1733"/>
    <s v="N"/>
    <s v="Electric Utility"/>
    <s v="IC"/>
    <s v="DFO"/>
    <n v="5003"/>
    <n v="-21"/>
    <n v="2021"/>
    <x v="3"/>
    <s v="heavy or residual fuel oil"/>
    <b v="1"/>
  </r>
  <r>
    <n v="1733"/>
    <s v="N"/>
    <s v="Electric Utility"/>
    <s v="ST"/>
    <s v="BIT"/>
    <n v="0"/>
    <n v="0"/>
    <n v="2021"/>
    <x v="1"/>
    <s v="hard coal"/>
    <b v="1"/>
  </r>
  <r>
    <n v="1733"/>
    <s v="N"/>
    <s v="Electric Utility"/>
    <s v="ST"/>
    <s v="DFO"/>
    <n v="242359"/>
    <n v="23527.221000000001"/>
    <n v="2021"/>
    <x v="3"/>
    <s v="heavy or residual fuel oil"/>
    <b v="1"/>
  </r>
  <r>
    <n v="1733"/>
    <s v="N"/>
    <s v="Electric Utility"/>
    <s v="ST"/>
    <s v="PC"/>
    <n v="9080408"/>
    <n v="883271.04"/>
    <n v="2021"/>
    <x v="10"/>
    <s v="petroleum"/>
    <b v="1"/>
  </r>
  <r>
    <n v="1733"/>
    <s v="N"/>
    <s v="Electric Utility"/>
    <s v="ST"/>
    <s v="RC"/>
    <n v="142098387"/>
    <n v="13815686"/>
    <n v="2021"/>
    <x v="1"/>
    <s v="hard coal"/>
    <b v="1"/>
  </r>
  <r>
    <n v="1733"/>
    <s v="N"/>
    <s v="Electric Utility"/>
    <s v="ST"/>
    <s v="SUB"/>
    <n v="0"/>
    <n v="0"/>
    <n v="2021"/>
    <x v="1"/>
    <s v="hard coal"/>
    <b v="1"/>
  </r>
  <r>
    <n v="1740"/>
    <s v="N"/>
    <s v="Electric Utility"/>
    <s v="IC"/>
    <s v="BIT"/>
    <n v="0"/>
    <n v="0"/>
    <n v="2021"/>
    <x v="1"/>
    <s v="hard coal"/>
    <b v="1"/>
  </r>
  <r>
    <n v="1740"/>
    <s v="N"/>
    <s v="Electric Utility"/>
    <s v="IC"/>
    <s v="DFO"/>
    <n v="6656"/>
    <n v="323"/>
    <n v="2021"/>
    <x v="3"/>
    <s v="heavy or residual fuel oil"/>
    <b v="1"/>
  </r>
  <r>
    <n v="1740"/>
    <s v="N"/>
    <s v="Electric Utility"/>
    <s v="IC"/>
    <s v="NG"/>
    <n v="0"/>
    <n v="0"/>
    <n v="2021"/>
    <x v="4"/>
    <s v="natural gas"/>
    <b v="1"/>
  </r>
  <r>
    <n v="1740"/>
    <s v="N"/>
    <s v="Electric Utility"/>
    <s v="IC"/>
    <s v="SUB"/>
    <n v="0"/>
    <n v="0"/>
    <n v="2021"/>
    <x v="1"/>
    <s v="hard coal"/>
    <b v="1"/>
  </r>
  <r>
    <n v="1740"/>
    <s v="N"/>
    <s v="Electric Utility"/>
    <s v="ST"/>
    <s v="BFG"/>
    <n v="0"/>
    <n v="-88.097999999999999"/>
    <n v="2021"/>
    <x v="7"/>
    <s v="other"/>
    <b v="1"/>
  </r>
  <r>
    <n v="1740"/>
    <s v="N"/>
    <s v="Electric Utility"/>
    <s v="ST"/>
    <s v="BIT"/>
    <n v="0"/>
    <n v="-144.44300000000001"/>
    <n v="2021"/>
    <x v="1"/>
    <s v="hard coal"/>
    <b v="1"/>
  </r>
  <r>
    <n v="1740"/>
    <s v="N"/>
    <s v="Electric Utility"/>
    <s v="ST"/>
    <s v="NG"/>
    <n v="361661"/>
    <n v="14585.198"/>
    <n v="2021"/>
    <x v="2"/>
    <s v="natural gas"/>
    <b v="1"/>
  </r>
  <r>
    <n v="1740"/>
    <s v="N"/>
    <s v="Electric Utility"/>
    <s v="ST"/>
    <s v="OG"/>
    <n v="292348"/>
    <n v="11765.858"/>
    <n v="2021"/>
    <x v="7"/>
    <s v="other"/>
    <b v="1"/>
  </r>
  <r>
    <n v="1740"/>
    <s v="N"/>
    <s v="Electric Utility"/>
    <s v="ST"/>
    <s v="SUB"/>
    <n v="0"/>
    <n v="-4327.5150000000003"/>
    <n v="2021"/>
    <x v="1"/>
    <s v="hard coal"/>
    <b v="1"/>
  </r>
  <r>
    <n v="1743"/>
    <s v="N"/>
    <s v="Electric Utility"/>
    <s v="GT"/>
    <s v="DFO"/>
    <n v="0"/>
    <n v="0"/>
    <n v="2021"/>
    <x v="3"/>
    <s v="heavy or residual fuel oil"/>
    <b v="1"/>
  </r>
  <r>
    <n v="1743"/>
    <s v="N"/>
    <s v="Electric Utility"/>
    <s v="GT"/>
    <s v="NG"/>
    <n v="38536"/>
    <n v="2773"/>
    <n v="2021"/>
    <x v="4"/>
    <s v="natural gas"/>
    <b v="1"/>
  </r>
  <r>
    <n v="1743"/>
    <s v="N"/>
    <s v="Electric Utility"/>
    <s v="IC"/>
    <s v="DFO"/>
    <n v="3288"/>
    <n v="183"/>
    <n v="2021"/>
    <x v="3"/>
    <s v="heavy or residual fuel oil"/>
    <b v="1"/>
  </r>
  <r>
    <n v="1743"/>
    <s v="N"/>
    <s v="Electric Utility"/>
    <s v="ST"/>
    <s v="BIT"/>
    <n v="0"/>
    <n v="0"/>
    <n v="2021"/>
    <x v="1"/>
    <s v="hard coal"/>
    <b v="1"/>
  </r>
  <r>
    <n v="1743"/>
    <s v="N"/>
    <s v="Electric Utility"/>
    <s v="ST"/>
    <s v="DFO"/>
    <n v="100064"/>
    <n v="8899.0120000000006"/>
    <n v="2021"/>
    <x v="3"/>
    <s v="heavy or residual fuel oil"/>
    <b v="1"/>
  </r>
  <r>
    <n v="1743"/>
    <s v="N"/>
    <s v="Electric Utility"/>
    <s v="ST"/>
    <s v="NG"/>
    <n v="427963"/>
    <n v="38222.252999999997"/>
    <n v="2021"/>
    <x v="2"/>
    <s v="natural gas"/>
    <b v="1"/>
  </r>
  <r>
    <n v="1743"/>
    <s v="N"/>
    <s v="Electric Utility"/>
    <s v="ST"/>
    <s v="RC"/>
    <n v="35404357"/>
    <n v="3166554.3"/>
    <n v="2021"/>
    <x v="1"/>
    <s v="hard coal"/>
    <b v="1"/>
  </r>
  <r>
    <n v="1743"/>
    <s v="N"/>
    <s v="Electric Utility"/>
    <s v="ST"/>
    <s v="RFO"/>
    <n v="0"/>
    <n v="0"/>
    <n v="2021"/>
    <x v="3"/>
    <s v="heavy or residual fuel oil"/>
    <b v="1"/>
  </r>
  <r>
    <n v="1743"/>
    <s v="N"/>
    <s v="Electric Utility"/>
    <s v="ST"/>
    <s v="SUB"/>
    <n v="0"/>
    <n v="0"/>
    <n v="2021"/>
    <x v="1"/>
    <s v="hard coal"/>
    <b v="1"/>
  </r>
  <r>
    <n v="1743"/>
    <s v="N"/>
    <s v="Electric Utility"/>
    <s v="ST"/>
    <s v="WO"/>
    <n v="43951"/>
    <n v="3810.3939999999998"/>
    <n v="2021"/>
    <x v="14"/>
    <s v="crude oil"/>
    <b v="1"/>
  </r>
  <r>
    <n v="1745"/>
    <s v="N"/>
    <s v="Electric Utility"/>
    <s v="ST"/>
    <s v="BIT"/>
    <n v="245544"/>
    <n v="20998.393"/>
    <n v="2021"/>
    <x v="1"/>
    <s v="hard coal"/>
    <b v="1"/>
  </r>
  <r>
    <n v="1745"/>
    <s v="N"/>
    <s v="Electric Utility"/>
    <s v="ST"/>
    <s v="DFO"/>
    <n v="89744"/>
    <n v="4183.2610000000004"/>
    <n v="2021"/>
    <x v="3"/>
    <s v="heavy or residual fuel oil"/>
    <b v="1"/>
  </r>
  <r>
    <n v="1745"/>
    <s v="N"/>
    <s v="Electric Utility"/>
    <s v="ST"/>
    <s v="NG"/>
    <n v="0"/>
    <n v="0"/>
    <n v="2021"/>
    <x v="2"/>
    <s v="natural gas"/>
    <b v="1"/>
  </r>
  <r>
    <n v="1745"/>
    <s v="N"/>
    <s v="Electric Utility"/>
    <s v="ST"/>
    <s v="OTH"/>
    <n v="0"/>
    <n v="0"/>
    <n v="2021"/>
    <x v="7"/>
    <s v="other"/>
    <b v="1"/>
  </r>
  <r>
    <n v="1745"/>
    <s v="N"/>
    <s v="Electric Utility"/>
    <s v="ST"/>
    <s v="SUB"/>
    <n v="12364250"/>
    <n v="1076873.3"/>
    <n v="2021"/>
    <x v="1"/>
    <s v="hard coal"/>
    <b v="1"/>
  </r>
  <r>
    <n v="1746"/>
    <s v="N"/>
    <s v="Electric Utility"/>
    <s v="IC"/>
    <s v="DFO"/>
    <n v="14180"/>
    <n v="926"/>
    <n v="2021"/>
    <x v="3"/>
    <s v="heavy or residual fuel oil"/>
    <b v="1"/>
  </r>
  <r>
    <n v="1831"/>
    <s v="N"/>
    <s v="Electric Utility"/>
    <s v="ST"/>
    <s v="DFO"/>
    <n v="0"/>
    <n v="0"/>
    <n v="2021"/>
    <x v="3"/>
    <s v="heavy or residual fuel oil"/>
    <b v="1"/>
  </r>
  <r>
    <n v="1831"/>
    <s v="N"/>
    <s v="Electric Utility"/>
    <s v="ST"/>
    <s v="SUB"/>
    <n v="0"/>
    <n v="0"/>
    <n v="2021"/>
    <x v="1"/>
    <s v="hard coal"/>
    <b v="1"/>
  </r>
  <r>
    <n v="1866"/>
    <s v="N"/>
    <s v="Electric Utility"/>
    <s v="IC"/>
    <s v="DFO"/>
    <n v="662"/>
    <n v="75"/>
    <n v="2021"/>
    <x v="3"/>
    <s v="heavy or residual fuel oil"/>
    <b v="1"/>
  </r>
  <r>
    <n v="1866"/>
    <s v="N"/>
    <s v="Electric Utility"/>
    <s v="ST"/>
    <s v="BIT"/>
    <n v="0"/>
    <n v="0"/>
    <n v="2021"/>
    <x v="1"/>
    <s v="hard coal"/>
    <b v="1"/>
  </r>
  <r>
    <n v="1866"/>
    <s v="N"/>
    <s v="Electric Utility"/>
    <s v="ST"/>
    <s v="NG"/>
    <n v="410326"/>
    <n v="29900"/>
    <n v="2021"/>
    <x v="2"/>
    <s v="natural gas"/>
    <b v="1"/>
  </r>
  <r>
    <n v="1866"/>
    <s v="N"/>
    <s v="Electric Utility"/>
    <s v="ST"/>
    <s v="TDF"/>
    <n v="0"/>
    <n v="0"/>
    <n v="2021"/>
    <x v="7"/>
    <s v="other"/>
    <b v="1"/>
  </r>
  <r>
    <n v="1893"/>
    <s v="N"/>
    <s v="Electric Utility"/>
    <s v="IC"/>
    <s v="DFO"/>
    <n v="0"/>
    <n v="0"/>
    <n v="2021"/>
    <x v="3"/>
    <s v="heavy or residual fuel oil"/>
    <b v="1"/>
  </r>
  <r>
    <n v="1893"/>
    <s v="N"/>
    <s v="Electric Utility"/>
    <s v="ST"/>
    <s v="NG"/>
    <n v="436451"/>
    <n v="40395.686999999998"/>
    <n v="2021"/>
    <x v="2"/>
    <s v="natural gas"/>
    <b v="1"/>
  </r>
  <r>
    <n v="1893"/>
    <s v="N"/>
    <s v="Electric Utility"/>
    <s v="ST"/>
    <s v="RC"/>
    <n v="50087648"/>
    <n v="4612936.0999999996"/>
    <n v="2021"/>
    <x v="1"/>
    <s v="hard coal"/>
    <b v="1"/>
  </r>
  <r>
    <n v="1893"/>
    <s v="N"/>
    <s v="Electric Utility"/>
    <s v="ST"/>
    <s v="SUB"/>
    <n v="4206342"/>
    <n v="393253.26"/>
    <n v="2021"/>
    <x v="1"/>
    <s v="hard coal"/>
    <b v="1"/>
  </r>
  <r>
    <n v="1897"/>
    <s v="Y"/>
    <s v="Commercial NAICS Cogen"/>
    <s v="ST"/>
    <s v="NG"/>
    <n v="5592"/>
    <n v="887.38199999999995"/>
    <n v="2021"/>
    <x v="2"/>
    <s v="natural gas"/>
    <b v="0"/>
  </r>
  <r>
    <n v="1897"/>
    <s v="Y"/>
    <s v="Commercial NAICS Cogen"/>
    <s v="ST"/>
    <s v="SUB"/>
    <n v="56897"/>
    <n v="9026.3050000000003"/>
    <n v="2021"/>
    <x v="1"/>
    <s v="hard coal"/>
    <b v="0"/>
  </r>
  <r>
    <n v="1897"/>
    <s v="Y"/>
    <s v="Commercial NAICS Cogen"/>
    <s v="ST"/>
    <s v="WDS"/>
    <n v="638568"/>
    <n v="101325.31"/>
    <n v="2021"/>
    <x v="9"/>
    <s v="biomass"/>
    <b v="0"/>
  </r>
  <r>
    <n v="1912"/>
    <s v="N"/>
    <s v="Electric Utility"/>
    <s v="CA"/>
    <s v="NG"/>
    <n v="1553455"/>
    <n v="1211779"/>
    <n v="2021"/>
    <x v="0"/>
    <s v="natural gas"/>
    <b v="1"/>
  </r>
  <r>
    <n v="1912"/>
    <s v="N"/>
    <s v="Electric Utility"/>
    <s v="CT"/>
    <s v="NG"/>
    <n v="20191499"/>
    <n v="1957148"/>
    <n v="2021"/>
    <x v="0"/>
    <s v="natural gas"/>
    <b v="1"/>
  </r>
  <r>
    <n v="1915"/>
    <s v="N"/>
    <s v="Electric Utility"/>
    <s v="ST"/>
    <s v="DFO"/>
    <n v="196"/>
    <n v="-89.751999999999995"/>
    <n v="2021"/>
    <x v="3"/>
    <s v="heavy or residual fuel oil"/>
    <b v="1"/>
  </r>
  <r>
    <n v="1915"/>
    <s v="N"/>
    <s v="Electric Utility"/>
    <s v="ST"/>
    <s v="NG"/>
    <n v="110615"/>
    <n v="-7894.4889999999996"/>
    <n v="2021"/>
    <x v="2"/>
    <s v="natural gas"/>
    <b v="1"/>
  </r>
  <r>
    <n v="1915"/>
    <s v="N"/>
    <s v="Electric Utility"/>
    <s v="ST"/>
    <s v="SUB"/>
    <n v="13409259"/>
    <n v="1305868.2"/>
    <n v="2021"/>
    <x v="1"/>
    <s v="hard coal"/>
    <b v="1"/>
  </r>
  <r>
    <n v="1922"/>
    <s v="N"/>
    <s v="Electric Utility"/>
    <s v="ST"/>
    <s v="NUC"/>
    <n v="52468775"/>
    <n v="5022858"/>
    <n v="2021"/>
    <x v="5"/>
    <s v="nuclear"/>
    <b v="1"/>
  </r>
  <r>
    <n v="1925"/>
    <s v="N"/>
    <s v="Electric Utility"/>
    <s v="ST"/>
    <s v="NUC"/>
    <n v="49994337"/>
    <n v="4785979"/>
    <n v="2021"/>
    <x v="5"/>
    <s v="nuclear"/>
    <b v="1"/>
  </r>
  <r>
    <n v="1925"/>
    <s v="N"/>
    <s v="Electric Utility"/>
    <s v="ST"/>
    <s v="NUC"/>
    <n v="45063355"/>
    <n v="4313934"/>
    <n v="2021"/>
    <x v="5"/>
    <s v="nuclear"/>
    <b v="1"/>
  </r>
  <r>
    <n v="1926"/>
    <s v="N"/>
    <s v="Electric Utility"/>
    <s v="ST"/>
    <s v="MSB"/>
    <n v="1000420"/>
    <n v="52903.993000000002"/>
    <n v="2021"/>
    <x v="15"/>
    <s v="municipal solid waste"/>
    <b v="1"/>
  </r>
  <r>
    <n v="1926"/>
    <s v="N"/>
    <s v="Electric Utility"/>
    <s v="ST"/>
    <s v="MSN"/>
    <n v="1222722"/>
    <n v="64659.6"/>
    <n v="2021"/>
    <x v="15"/>
    <s v="municipal solid waste"/>
    <b v="1"/>
  </r>
  <r>
    <n v="1926"/>
    <s v="N"/>
    <s v="Electric Utility"/>
    <s v="ST"/>
    <s v="NG"/>
    <n v="25826"/>
    <n v="1366.3869999999999"/>
    <n v="2021"/>
    <x v="2"/>
    <s v="natural gas"/>
    <b v="1"/>
  </r>
  <r>
    <n v="1926"/>
    <s v="N"/>
    <s v="Electric Utility"/>
    <s v="ST"/>
    <s v="WDS"/>
    <n v="256323"/>
    <n v="13156.02"/>
    <n v="2021"/>
    <x v="9"/>
    <s v="biomass"/>
    <b v="1"/>
  </r>
  <r>
    <n v="1927"/>
    <s v="N"/>
    <s v="Electric Utility"/>
    <s v="CA"/>
    <s v="DFO"/>
    <n v="0"/>
    <n v="1.1220000000000001"/>
    <n v="2021"/>
    <x v="3"/>
    <s v="heavy or residual fuel oil"/>
    <b v="1"/>
  </r>
  <r>
    <n v="1927"/>
    <s v="N"/>
    <s v="Electric Utility"/>
    <s v="CA"/>
    <s v="NG"/>
    <n v="0"/>
    <n v="469649.88"/>
    <n v="2021"/>
    <x v="0"/>
    <s v="natural gas"/>
    <b v="1"/>
  </r>
  <r>
    <n v="1927"/>
    <s v="N"/>
    <s v="Electric Utility"/>
    <s v="CT"/>
    <s v="DFO"/>
    <n v="23"/>
    <n v="2.0510000000000002"/>
    <n v="2021"/>
    <x v="3"/>
    <s v="heavy or residual fuel oil"/>
    <b v="1"/>
  </r>
  <r>
    <n v="1927"/>
    <s v="N"/>
    <s v="Electric Utility"/>
    <s v="CT"/>
    <s v="NG"/>
    <n v="9962475"/>
    <n v="899683.95"/>
    <n v="2021"/>
    <x v="0"/>
    <s v="natural gas"/>
    <b v="1"/>
  </r>
  <r>
    <n v="1934"/>
    <s v="N"/>
    <s v="Electric Utility"/>
    <s v="ST"/>
    <s v="MSB"/>
    <n v="754252"/>
    <n v="42083.463000000003"/>
    <n v="2021"/>
    <x v="15"/>
    <s v="municipal solid waste"/>
    <b v="1"/>
  </r>
  <r>
    <n v="1934"/>
    <s v="N"/>
    <s v="Electric Utility"/>
    <s v="ST"/>
    <s v="MSN"/>
    <n v="921882"/>
    <n v="51435.946000000004"/>
    <n v="2021"/>
    <x v="15"/>
    <s v="municipal solid waste"/>
    <b v="1"/>
  </r>
  <r>
    <n v="1934"/>
    <s v="N"/>
    <s v="Electric Utility"/>
    <s v="ST"/>
    <s v="NG"/>
    <n v="43922"/>
    <n v="2680.5909999999999"/>
    <n v="2021"/>
    <x v="2"/>
    <s v="natural gas"/>
    <b v="1"/>
  </r>
  <r>
    <n v="2039"/>
    <s v="N"/>
    <s v="Electric Utility"/>
    <s v="GT"/>
    <s v="DFO"/>
    <n v="72733"/>
    <n v="6936.5649999999996"/>
    <n v="2021"/>
    <x v="3"/>
    <s v="heavy or residual fuel oil"/>
    <b v="1"/>
  </r>
  <r>
    <n v="2039"/>
    <s v="N"/>
    <s v="Electric Utility"/>
    <s v="GT"/>
    <s v="NG"/>
    <n v="807761"/>
    <n v="68844.434999999998"/>
    <n v="2021"/>
    <x v="4"/>
    <s v="natural gas"/>
    <b v="1"/>
  </r>
  <r>
    <n v="2047"/>
    <s v="Y"/>
    <s v="Electric Utility"/>
    <s v="GT"/>
    <s v="BIT"/>
    <n v="0"/>
    <n v="0"/>
    <n v="2021"/>
    <x v="1"/>
    <s v="hard coal"/>
    <b v="1"/>
  </r>
  <r>
    <n v="2047"/>
    <s v="Y"/>
    <s v="Electric Utility"/>
    <s v="GT"/>
    <s v="DFO"/>
    <n v="0"/>
    <n v="0"/>
    <n v="2021"/>
    <x v="3"/>
    <s v="heavy or residual fuel oil"/>
    <b v="1"/>
  </r>
  <r>
    <n v="2047"/>
    <s v="Y"/>
    <s v="Electric Utility"/>
    <s v="GT"/>
    <s v="NG"/>
    <n v="12245601"/>
    <n v="1065412"/>
    <n v="2021"/>
    <x v="4"/>
    <s v="natural gas"/>
    <b v="1"/>
  </r>
  <r>
    <n v="2049"/>
    <s v="N"/>
    <s v="Electric Utility"/>
    <s v="GT"/>
    <s v="NG"/>
    <n v="46351"/>
    <n v="2813"/>
    <n v="2021"/>
    <x v="4"/>
    <s v="natural gas"/>
    <b v="1"/>
  </r>
  <r>
    <n v="2049"/>
    <s v="N"/>
    <s v="Electric Utility"/>
    <s v="ST"/>
    <s v="NG"/>
    <n v="23223058"/>
    <n v="2152680"/>
    <n v="2021"/>
    <x v="2"/>
    <s v="natural gas"/>
    <b v="1"/>
  </r>
  <r>
    <n v="2050"/>
    <s v="N"/>
    <s v="Electric Utility"/>
    <s v="ST"/>
    <s v="DFO"/>
    <n v="9329"/>
    <n v="819.33299999999997"/>
    <n v="2021"/>
    <x v="3"/>
    <s v="heavy or residual fuel oil"/>
    <b v="1"/>
  </r>
  <r>
    <n v="2050"/>
    <s v="N"/>
    <s v="Electric Utility"/>
    <s v="ST"/>
    <s v="NG"/>
    <n v="7924302"/>
    <n v="750386.67"/>
    <n v="2021"/>
    <x v="2"/>
    <s v="natural gas"/>
    <b v="1"/>
  </r>
  <r>
    <n v="2050"/>
    <s v="N"/>
    <s v="Electric Utility"/>
    <s v="ST"/>
    <s v="RFO"/>
    <n v="0"/>
    <n v="0"/>
    <n v="2021"/>
    <x v="3"/>
    <s v="heavy or residual fuel oil"/>
    <b v="1"/>
  </r>
  <r>
    <n v="2070"/>
    <s v="N"/>
    <s v="Electric Utility"/>
    <s v="CA"/>
    <s v="NG"/>
    <n v="1020017"/>
    <n v="478643"/>
    <n v="2021"/>
    <x v="0"/>
    <s v="natural gas"/>
    <b v="1"/>
  </r>
  <r>
    <n v="2070"/>
    <s v="N"/>
    <s v="Electric Utility"/>
    <s v="CT"/>
    <s v="NG"/>
    <n v="9098827"/>
    <n v="734536"/>
    <n v="2021"/>
    <x v="0"/>
    <s v="natural gas"/>
    <b v="1"/>
  </r>
  <r>
    <n v="2070"/>
    <s v="N"/>
    <s v="Electric Utility"/>
    <s v="GT"/>
    <s v="DFO"/>
    <n v="0"/>
    <n v="0"/>
    <n v="2021"/>
    <x v="3"/>
    <s v="heavy or residual fuel oil"/>
    <b v="1"/>
  </r>
  <r>
    <n v="2070"/>
    <s v="N"/>
    <s v="Electric Utility"/>
    <s v="GT"/>
    <s v="NG"/>
    <n v="1055331"/>
    <n v="84160"/>
    <n v="2021"/>
    <x v="4"/>
    <s v="natural gas"/>
    <b v="1"/>
  </r>
  <r>
    <n v="2070"/>
    <s v="N"/>
    <s v="Electric Utility"/>
    <s v="ST"/>
    <s v="NG"/>
    <n v="211040"/>
    <n v="17179"/>
    <n v="2021"/>
    <x v="2"/>
    <s v="natural gas"/>
    <b v="1"/>
  </r>
  <r>
    <n v="2070"/>
    <s v="N"/>
    <s v="Electric Utility"/>
    <s v="ST"/>
    <s v="RFO"/>
    <n v="0"/>
    <n v="0"/>
    <n v="2021"/>
    <x v="3"/>
    <s v="heavy or residual fuel oil"/>
    <b v="1"/>
  </r>
  <r>
    <n v="2079"/>
    <s v="N"/>
    <s v="Electric Utility"/>
    <s v="CA"/>
    <s v="NG"/>
    <n v="4919"/>
    <n v="37789"/>
    <n v="2021"/>
    <x v="0"/>
    <s v="natural gas"/>
    <b v="1"/>
  </r>
  <r>
    <n v="2079"/>
    <s v="N"/>
    <s v="Electric Utility"/>
    <s v="CT"/>
    <s v="NG"/>
    <n v="1408837"/>
    <n v="114559"/>
    <n v="2021"/>
    <x v="0"/>
    <s v="natural gas"/>
    <b v="1"/>
  </r>
  <r>
    <n v="2079"/>
    <s v="N"/>
    <s v="Electric Utility"/>
    <s v="GT"/>
    <s v="NG"/>
    <n v="992643"/>
    <n v="74348"/>
    <n v="2021"/>
    <x v="4"/>
    <s v="natural gas"/>
    <b v="1"/>
  </r>
  <r>
    <n v="2079"/>
    <s v="N"/>
    <s v="Electric Utility"/>
    <s v="ST"/>
    <s v="NG"/>
    <n v="280981"/>
    <n v="26040.141"/>
    <n v="2021"/>
    <x v="2"/>
    <s v="natural gas"/>
    <b v="1"/>
  </r>
  <r>
    <n v="2079"/>
    <s v="N"/>
    <s v="Electric Utility"/>
    <s v="ST"/>
    <s v="SUB"/>
    <n v="27598929"/>
    <n v="2599859.9"/>
    <n v="2021"/>
    <x v="1"/>
    <s v="hard coal"/>
    <b v="1"/>
  </r>
  <r>
    <n v="2098"/>
    <s v="Y"/>
    <s v="Electric Utility"/>
    <s v="GT"/>
    <s v="DFO"/>
    <n v="27726"/>
    <n v="4423.0780000000004"/>
    <n v="2021"/>
    <x v="3"/>
    <s v="heavy or residual fuel oil"/>
    <b v="1"/>
  </r>
  <r>
    <n v="2098"/>
    <s v="Y"/>
    <s v="Electric Utility"/>
    <s v="GT"/>
    <s v="NG"/>
    <n v="28958"/>
    <n v="2934.922"/>
    <n v="2021"/>
    <x v="4"/>
    <s v="natural gas"/>
    <b v="1"/>
  </r>
  <r>
    <n v="2098"/>
    <s v="Y"/>
    <s v="Electric Utility"/>
    <s v="ST"/>
    <s v="DFO"/>
    <n v="1519"/>
    <n v="66.322999999999993"/>
    <n v="2021"/>
    <x v="3"/>
    <s v="heavy or residual fuel oil"/>
    <b v="1"/>
  </r>
  <r>
    <n v="2098"/>
    <s v="Y"/>
    <s v="Electric Utility"/>
    <s v="ST"/>
    <s v="NG"/>
    <n v="28293"/>
    <n v="1568.056"/>
    <n v="2021"/>
    <x v="2"/>
    <s v="natural gas"/>
    <b v="1"/>
  </r>
  <r>
    <n v="2098"/>
    <s v="Y"/>
    <s v="Electric Utility"/>
    <s v="ST"/>
    <s v="PG"/>
    <n v="0"/>
    <n v="0"/>
    <n v="2021"/>
    <x v="7"/>
    <s v="other"/>
    <b v="1"/>
  </r>
  <r>
    <n v="2098"/>
    <s v="Y"/>
    <s v="Electric Utility"/>
    <s v="ST"/>
    <s v="SUB"/>
    <n v="12067"/>
    <n v="556.62099999999998"/>
    <n v="2021"/>
    <x v="1"/>
    <s v="hard coal"/>
    <b v="1"/>
  </r>
  <r>
    <n v="2098"/>
    <s v="Y"/>
    <s v="Electric Utility"/>
    <s v="ST"/>
    <s v="TDF"/>
    <n v="0"/>
    <n v="0"/>
    <n v="2021"/>
    <x v="7"/>
    <s v="other"/>
    <b v="1"/>
  </r>
  <r>
    <n v="2103"/>
    <s v="N"/>
    <s v="Electric Utility"/>
    <s v="ST"/>
    <s v="DFO"/>
    <n v="181050"/>
    <n v="17062.45"/>
    <n v="2021"/>
    <x v="3"/>
    <s v="heavy or residual fuel oil"/>
    <b v="1"/>
  </r>
  <r>
    <n v="2103"/>
    <s v="N"/>
    <s v="Electric Utility"/>
    <s v="ST"/>
    <s v="RC"/>
    <n v="162521178"/>
    <n v="15323537"/>
    <n v="2021"/>
    <x v="1"/>
    <s v="hard coal"/>
    <b v="1"/>
  </r>
  <r>
    <n v="2103"/>
    <s v="N"/>
    <s v="Electric Utility"/>
    <s v="ST"/>
    <s v="SUB"/>
    <n v="13316291"/>
    <n v="1267455.5"/>
    <n v="2021"/>
    <x v="1"/>
    <s v="hard coal"/>
    <b v="1"/>
  </r>
  <r>
    <n v="2104"/>
    <s v="N"/>
    <s v="Electric Utility"/>
    <s v="GT"/>
    <s v="DFO"/>
    <n v="0"/>
    <n v="0"/>
    <n v="2021"/>
    <x v="3"/>
    <s v="heavy or residual fuel oil"/>
    <b v="1"/>
  </r>
  <r>
    <n v="2104"/>
    <s v="N"/>
    <s v="Electric Utility"/>
    <s v="GT"/>
    <s v="NG"/>
    <n v="0"/>
    <n v="0"/>
    <n v="2021"/>
    <x v="4"/>
    <s v="natural gas"/>
    <b v="1"/>
  </r>
  <r>
    <n v="2104"/>
    <s v="N"/>
    <s v="Electric Utility"/>
    <s v="ST"/>
    <s v="NG"/>
    <n v="879209"/>
    <n v="60368.775999999998"/>
    <n v="2021"/>
    <x v="2"/>
    <s v="natural gas"/>
    <b v="1"/>
  </r>
  <r>
    <n v="2104"/>
    <s v="N"/>
    <s v="Electric Utility"/>
    <s v="ST"/>
    <s v="OTH"/>
    <n v="0"/>
    <n v="0"/>
    <n v="2021"/>
    <x v="7"/>
    <s v="other"/>
    <b v="1"/>
  </r>
  <r>
    <n v="2104"/>
    <s v="N"/>
    <s v="Electric Utility"/>
    <s v="ST"/>
    <s v="SUB"/>
    <n v="6470109"/>
    <n v="484465.43"/>
    <n v="2021"/>
    <x v="1"/>
    <s v="hard coal"/>
    <b v="1"/>
  </r>
  <r>
    <n v="2107"/>
    <s v="N"/>
    <s v="Electric Utility"/>
    <s v="ST"/>
    <s v="BIT"/>
    <n v="2338832"/>
    <n v="235785.60000000001"/>
    <n v="2021"/>
    <x v="1"/>
    <s v="hard coal"/>
    <b v="1"/>
  </r>
  <r>
    <n v="2107"/>
    <s v="N"/>
    <s v="Electric Utility"/>
    <s v="ST"/>
    <s v="DFO"/>
    <n v="46871"/>
    <n v="4055.5279999999998"/>
    <n v="2021"/>
    <x v="3"/>
    <s v="heavy or residual fuel oil"/>
    <b v="1"/>
  </r>
  <r>
    <n v="2107"/>
    <s v="N"/>
    <s v="Electric Utility"/>
    <s v="ST"/>
    <s v="RC"/>
    <n v="37222098"/>
    <n v="2983172.7"/>
    <n v="2021"/>
    <x v="1"/>
    <s v="hard coal"/>
    <b v="1"/>
  </r>
  <r>
    <n v="2107"/>
    <s v="N"/>
    <s v="Electric Utility"/>
    <s v="ST"/>
    <s v="SUB"/>
    <n v="6562572"/>
    <n v="663886.22"/>
    <n v="2021"/>
    <x v="1"/>
    <s v="hard coal"/>
    <b v="1"/>
  </r>
  <r>
    <n v="2108"/>
    <s v="N"/>
    <s v="Electric Utility"/>
    <s v="PS"/>
    <s v="WAT"/>
    <n v="0"/>
    <n v="-86065"/>
    <n v="2021"/>
    <x v="8"/>
    <s v="hydro"/>
    <b v="1"/>
  </r>
  <r>
    <n v="2161"/>
    <s v="N"/>
    <s v="Electric Utility"/>
    <s v="GT"/>
    <s v="BIT"/>
    <n v="0"/>
    <n v="0"/>
    <n v="2021"/>
    <x v="1"/>
    <s v="hard coal"/>
    <b v="1"/>
  </r>
  <r>
    <n v="2161"/>
    <s v="N"/>
    <s v="Electric Utility"/>
    <s v="GT"/>
    <s v="DFO"/>
    <n v="269962"/>
    <n v="21519.88"/>
    <n v="2021"/>
    <x v="3"/>
    <s v="heavy or residual fuel oil"/>
    <b v="1"/>
  </r>
  <r>
    <n v="2161"/>
    <s v="N"/>
    <s v="Electric Utility"/>
    <s v="GT"/>
    <s v="NG"/>
    <n v="1099301"/>
    <n v="82686.12"/>
    <n v="2021"/>
    <x v="4"/>
    <s v="natural gas"/>
    <b v="1"/>
  </r>
  <r>
    <n v="2161"/>
    <s v="N"/>
    <s v="Electric Utility"/>
    <s v="GT"/>
    <s v="SUB"/>
    <n v="0"/>
    <n v="0"/>
    <n v="2021"/>
    <x v="1"/>
    <s v="hard coal"/>
    <b v="1"/>
  </r>
  <r>
    <n v="2161"/>
    <s v="N"/>
    <s v="Electric Utility"/>
    <s v="ST"/>
    <s v="BIT"/>
    <n v="0"/>
    <n v="0"/>
    <n v="2021"/>
    <x v="1"/>
    <s v="hard coal"/>
    <b v="1"/>
  </r>
  <r>
    <n v="2161"/>
    <s v="N"/>
    <s v="Electric Utility"/>
    <s v="ST"/>
    <s v="DFO"/>
    <n v="0"/>
    <n v="0"/>
    <n v="2021"/>
    <x v="3"/>
    <s v="heavy or residual fuel oil"/>
    <b v="1"/>
  </r>
  <r>
    <n v="2161"/>
    <s v="N"/>
    <s v="Electric Utility"/>
    <s v="ST"/>
    <s v="NG"/>
    <n v="0"/>
    <n v="0"/>
    <n v="2021"/>
    <x v="2"/>
    <s v="natural gas"/>
    <b v="1"/>
  </r>
  <r>
    <n v="2161"/>
    <s v="N"/>
    <s v="Electric Utility"/>
    <s v="ST"/>
    <s v="SUB"/>
    <n v="0"/>
    <n v="0"/>
    <n v="2021"/>
    <x v="1"/>
    <s v="hard coal"/>
    <b v="1"/>
  </r>
  <r>
    <n v="2161"/>
    <s v="N"/>
    <s v="Electric Utility"/>
    <s v="ST"/>
    <s v="WDS"/>
    <n v="0"/>
    <n v="0"/>
    <n v="2021"/>
    <x v="9"/>
    <s v="biomass"/>
    <b v="1"/>
  </r>
  <r>
    <n v="2167"/>
    <s v="N"/>
    <s v="Electric Utility"/>
    <s v="ST"/>
    <s v="DFO"/>
    <n v="40544"/>
    <n v="4092.8609999999999"/>
    <n v="2021"/>
    <x v="3"/>
    <s v="heavy or residual fuel oil"/>
    <b v="1"/>
  </r>
  <r>
    <n v="2167"/>
    <s v="N"/>
    <s v="Electric Utility"/>
    <s v="ST"/>
    <s v="RC"/>
    <n v="55770033"/>
    <n v="5645176.0999999996"/>
    <n v="2021"/>
    <x v="1"/>
    <s v="hard coal"/>
    <b v="1"/>
  </r>
  <r>
    <n v="2167"/>
    <s v="N"/>
    <s v="Electric Utility"/>
    <s v="ST"/>
    <s v="SUB"/>
    <n v="0"/>
    <n v="0"/>
    <n v="2021"/>
    <x v="1"/>
    <s v="hard coal"/>
    <b v="1"/>
  </r>
  <r>
    <n v="2168"/>
    <s v="N"/>
    <s v="Electric Utility"/>
    <s v="ST"/>
    <s v="DFO"/>
    <n v="33281"/>
    <n v="3368.616"/>
    <n v="2021"/>
    <x v="3"/>
    <s v="heavy or residual fuel oil"/>
    <b v="1"/>
  </r>
  <r>
    <n v="2168"/>
    <s v="N"/>
    <s v="Electric Utility"/>
    <s v="ST"/>
    <s v="RC"/>
    <n v="84343541"/>
    <n v="8564890.4000000004"/>
    <n v="2021"/>
    <x v="1"/>
    <s v="hard coal"/>
    <b v="1"/>
  </r>
  <r>
    <n v="2168"/>
    <s v="N"/>
    <s v="Electric Utility"/>
    <s v="ST"/>
    <s v="SUB"/>
    <n v="0"/>
    <n v="0"/>
    <n v="2021"/>
    <x v="1"/>
    <s v="hard coal"/>
    <b v="1"/>
  </r>
  <r>
    <n v="2277"/>
    <s v="N"/>
    <s v="Electric Utility"/>
    <s v="ST"/>
    <s v="NG"/>
    <n v="26352"/>
    <n v="2224.377"/>
    <n v="2021"/>
    <x v="2"/>
    <s v="natural gas"/>
    <b v="1"/>
  </r>
  <r>
    <n v="2277"/>
    <s v="N"/>
    <s v="Electric Utility"/>
    <s v="ST"/>
    <s v="SUB"/>
    <n v="9920998"/>
    <n v="842434.62"/>
    <n v="2021"/>
    <x v="1"/>
    <s v="hard coal"/>
    <b v="1"/>
  </r>
  <r>
    <n v="2291"/>
    <s v="N"/>
    <s v="Electric Utility"/>
    <s v="ST"/>
    <s v="NG"/>
    <n v="392830"/>
    <n v="35198.569000000003"/>
    <n v="2021"/>
    <x v="2"/>
    <s v="natural gas"/>
    <b v="1"/>
  </r>
  <r>
    <n v="2291"/>
    <s v="N"/>
    <s v="Electric Utility"/>
    <s v="ST"/>
    <s v="SUB"/>
    <n v="17835117"/>
    <n v="1600293.4"/>
    <n v="2021"/>
    <x v="1"/>
    <s v="hard coal"/>
    <b v="1"/>
  </r>
  <r>
    <n v="2322"/>
    <s v="N"/>
    <s v="Electric Utility"/>
    <s v="CA"/>
    <s v="NG"/>
    <n v="0"/>
    <n v="247486"/>
    <n v="2021"/>
    <x v="0"/>
    <s v="natural gas"/>
    <b v="1"/>
  </r>
  <r>
    <n v="2322"/>
    <s v="N"/>
    <s v="Electric Utility"/>
    <s v="CT"/>
    <s v="NG"/>
    <n v="6299422"/>
    <n v="452134"/>
    <n v="2021"/>
    <x v="0"/>
    <s v="natural gas"/>
    <b v="1"/>
  </r>
  <r>
    <n v="2322"/>
    <s v="N"/>
    <s v="Electric Utility"/>
    <s v="GT"/>
    <s v="NG"/>
    <n v="3184647"/>
    <n v="272742"/>
    <n v="2021"/>
    <x v="4"/>
    <s v="natural gas"/>
    <b v="1"/>
  </r>
  <r>
    <n v="2330"/>
    <s v="N"/>
    <s v="Electric Utility"/>
    <s v="ST"/>
    <s v="NG"/>
    <n v="6090664"/>
    <n v="510307"/>
    <n v="2021"/>
    <x v="2"/>
    <s v="natural gas"/>
    <b v="1"/>
  </r>
  <r>
    <n v="2336"/>
    <s v="N"/>
    <s v="Electric Utility"/>
    <s v="CA"/>
    <s v="NG"/>
    <n v="1990871"/>
    <n v="1492337"/>
    <n v="2021"/>
    <x v="0"/>
    <s v="natural gas"/>
    <b v="1"/>
  </r>
  <r>
    <n v="2336"/>
    <s v="N"/>
    <s v="Electric Utility"/>
    <s v="CT"/>
    <s v="NG"/>
    <n v="28751994"/>
    <n v="2480623"/>
    <n v="2021"/>
    <x v="0"/>
    <s v="natural gas"/>
    <b v="1"/>
  </r>
  <r>
    <n v="2336"/>
    <s v="N"/>
    <s v="Electric Utility"/>
    <s v="GT"/>
    <s v="NG"/>
    <n v="1877327"/>
    <n v="141940"/>
    <n v="2021"/>
    <x v="4"/>
    <s v="natural gas"/>
    <b v="1"/>
  </r>
  <r>
    <n v="2336"/>
    <s v="N"/>
    <s v="Electric Utility"/>
    <s v="ST"/>
    <s v="NG"/>
    <n v="1151030"/>
    <n v="91478"/>
    <n v="2021"/>
    <x v="2"/>
    <s v="natural gas"/>
    <b v="1"/>
  </r>
  <r>
    <n v="2364"/>
    <s v="N"/>
    <s v="Electric Utility"/>
    <s v="GT"/>
    <s v="JF"/>
    <n v="17796"/>
    <n v="1137"/>
    <n v="2021"/>
    <x v="10"/>
    <s v="petroleum"/>
    <b v="1"/>
  </r>
  <r>
    <n v="2364"/>
    <s v="N"/>
    <s v="Electric Utility"/>
    <s v="ST"/>
    <s v="BIT"/>
    <n v="3258577"/>
    <n v="284163.45"/>
    <n v="2021"/>
    <x v="1"/>
    <s v="hard coal"/>
    <b v="1"/>
  </r>
  <r>
    <n v="2364"/>
    <s v="N"/>
    <s v="Electric Utility"/>
    <s v="ST"/>
    <s v="DFO"/>
    <n v="2963"/>
    <n v="252.55099999999999"/>
    <n v="2021"/>
    <x v="3"/>
    <s v="heavy or residual fuel oil"/>
    <b v="1"/>
  </r>
  <r>
    <n v="2367"/>
    <s v="N"/>
    <s v="Electric Utility"/>
    <s v="GT"/>
    <s v="JF"/>
    <n v="7997"/>
    <n v="512"/>
    <n v="2021"/>
    <x v="10"/>
    <s v="petroleum"/>
    <b v="1"/>
  </r>
  <r>
    <n v="2367"/>
    <s v="N"/>
    <s v="Electric Utility"/>
    <s v="GT"/>
    <s v="NG"/>
    <n v="0"/>
    <n v="0"/>
    <n v="2021"/>
    <x v="4"/>
    <s v="natural gas"/>
    <b v="1"/>
  </r>
  <r>
    <n v="2367"/>
    <s v="N"/>
    <s v="Electric Utility"/>
    <s v="ST"/>
    <s v="BIT"/>
    <n v="0"/>
    <n v="0"/>
    <n v="2021"/>
    <x v="1"/>
    <s v="hard coal"/>
    <b v="1"/>
  </r>
  <r>
    <n v="2367"/>
    <s v="N"/>
    <s v="Electric Utility"/>
    <s v="ST"/>
    <s v="DFO"/>
    <n v="0"/>
    <n v="0"/>
    <n v="2021"/>
    <x v="3"/>
    <s v="heavy or residual fuel oil"/>
    <b v="1"/>
  </r>
  <r>
    <n v="2367"/>
    <s v="N"/>
    <s v="Electric Utility"/>
    <s v="ST"/>
    <s v="NG"/>
    <n v="0"/>
    <n v="0"/>
    <n v="2021"/>
    <x v="2"/>
    <s v="natural gas"/>
    <b v="1"/>
  </r>
  <r>
    <n v="2367"/>
    <s v="N"/>
    <s v="Electric Utility"/>
    <s v="ST"/>
    <s v="OBS"/>
    <n v="0"/>
    <n v="0"/>
    <n v="2021"/>
    <x v="9"/>
    <s v="biomass"/>
    <b v="1"/>
  </r>
  <r>
    <n v="2367"/>
    <s v="N"/>
    <s v="Electric Utility"/>
    <s v="ST"/>
    <s v="RFO"/>
    <n v="0"/>
    <n v="0"/>
    <n v="2021"/>
    <x v="3"/>
    <s v="heavy or residual fuel oil"/>
    <b v="1"/>
  </r>
  <r>
    <n v="2367"/>
    <s v="N"/>
    <s v="Electric Utility"/>
    <s v="ST"/>
    <s v="WDS"/>
    <n v="0"/>
    <n v="0"/>
    <n v="2021"/>
    <x v="9"/>
    <s v="biomass"/>
    <b v="1"/>
  </r>
  <r>
    <n v="2398"/>
    <s v="N"/>
    <s v="NAICS-22 Non-Cogen"/>
    <s v="CA"/>
    <s v="KER"/>
    <n v="0"/>
    <n v="-154.56"/>
    <n v="2021"/>
    <x v="7"/>
    <s v="other"/>
    <b v="1"/>
  </r>
  <r>
    <n v="2398"/>
    <s v="N"/>
    <s v="NAICS-22 Non-Cogen"/>
    <s v="CA"/>
    <s v="NG"/>
    <n v="117579"/>
    <n v="571030.56000000006"/>
    <n v="2021"/>
    <x v="0"/>
    <s v="natural gas"/>
    <b v="1"/>
  </r>
  <r>
    <n v="2398"/>
    <s v="N"/>
    <s v="NAICS-22 Non-Cogen"/>
    <s v="CT"/>
    <s v="KER"/>
    <n v="342"/>
    <n v="0"/>
    <n v="2021"/>
    <x v="7"/>
    <s v="other"/>
    <b v="1"/>
  </r>
  <r>
    <n v="2398"/>
    <s v="N"/>
    <s v="NAICS-22 Non-Cogen"/>
    <s v="CT"/>
    <s v="NG"/>
    <n v="13456686"/>
    <n v="1168816"/>
    <n v="2021"/>
    <x v="0"/>
    <s v="natural gas"/>
    <b v="1"/>
  </r>
  <r>
    <n v="2406"/>
    <s v="N"/>
    <s v="NAICS-22 Non-Cogen"/>
    <s v="CA"/>
    <s v="DFO"/>
    <n v="0"/>
    <n v="206.82599999999999"/>
    <n v="2021"/>
    <x v="3"/>
    <s v="heavy or residual fuel oil"/>
    <b v="1"/>
  </r>
  <r>
    <n v="2406"/>
    <s v="N"/>
    <s v="NAICS-22 Non-Cogen"/>
    <s v="CA"/>
    <s v="NG"/>
    <n v="1548684"/>
    <n v="1241586.2"/>
    <n v="2021"/>
    <x v="0"/>
    <s v="natural gas"/>
    <b v="1"/>
  </r>
  <r>
    <n v="2406"/>
    <s v="N"/>
    <s v="NAICS-22 Non-Cogen"/>
    <s v="CT"/>
    <s v="DFO"/>
    <n v="5779"/>
    <n v="511.834"/>
    <n v="2021"/>
    <x v="3"/>
    <s v="heavy or residual fuel oil"/>
    <b v="1"/>
  </r>
  <r>
    <n v="2406"/>
    <s v="N"/>
    <s v="NAICS-22 Non-Cogen"/>
    <s v="CT"/>
    <s v="NG"/>
    <n v="25122158"/>
    <n v="2271440.2000000002"/>
    <n v="2021"/>
    <x v="0"/>
    <s v="natural gas"/>
    <b v="1"/>
  </r>
  <r>
    <n v="2406"/>
    <s v="N"/>
    <s v="NAICS-22 Non-Cogen"/>
    <s v="GT"/>
    <s v="DFO"/>
    <n v="7700"/>
    <n v="406.09800000000001"/>
    <n v="2021"/>
    <x v="3"/>
    <s v="heavy or residual fuel oil"/>
    <b v="1"/>
  </r>
  <r>
    <n v="2406"/>
    <s v="N"/>
    <s v="NAICS-22 Non-Cogen"/>
    <s v="GT"/>
    <s v="NG"/>
    <n v="357568"/>
    <n v="25167.901999999998"/>
    <n v="2021"/>
    <x v="4"/>
    <s v="natural gas"/>
    <b v="1"/>
  </r>
  <r>
    <n v="2410"/>
    <s v="N"/>
    <s v="NAICS-22 Non-Cogen"/>
    <s v="GT"/>
    <s v="DFO"/>
    <n v="0"/>
    <n v="-41"/>
    <n v="2021"/>
    <x v="3"/>
    <s v="heavy or residual fuel oil"/>
    <b v="1"/>
  </r>
  <r>
    <n v="2410"/>
    <s v="N"/>
    <s v="NAICS-22 Non-Cogen"/>
    <s v="GT"/>
    <s v="KER"/>
    <n v="0"/>
    <n v="0"/>
    <n v="2021"/>
    <x v="7"/>
    <s v="other"/>
    <b v="1"/>
  </r>
  <r>
    <n v="2410"/>
    <s v="N"/>
    <s v="NAICS-22 Non-Cogen"/>
    <s v="ST"/>
    <s v="NUC"/>
    <n v="106604556"/>
    <n v="10205299"/>
    <n v="2021"/>
    <x v="5"/>
    <s v="nuclear"/>
    <b v="1"/>
  </r>
  <r>
    <n v="2410"/>
    <s v="N"/>
    <s v="NAICS-22 Non-Cogen"/>
    <s v="ST"/>
    <s v="NUC"/>
    <n v="92517537"/>
    <n v="8856743"/>
    <n v="2021"/>
    <x v="5"/>
    <s v="nuclear"/>
    <b v="1"/>
  </r>
  <r>
    <n v="2411"/>
    <s v="N"/>
    <s v="NAICS-22 Non-Cogen"/>
    <s v="CA"/>
    <s v="DFO"/>
    <n v="0"/>
    <n v="21.280999999999999"/>
    <n v="2021"/>
    <x v="3"/>
    <s v="heavy or residual fuel oil"/>
    <b v="1"/>
  </r>
  <r>
    <n v="2411"/>
    <s v="N"/>
    <s v="NAICS-22 Non-Cogen"/>
    <s v="CA"/>
    <s v="NG"/>
    <n v="1697905"/>
    <n v="1092599.7"/>
    <n v="2021"/>
    <x v="0"/>
    <s v="natural gas"/>
    <b v="1"/>
  </r>
  <r>
    <n v="2411"/>
    <s v="N"/>
    <s v="NAICS-22 Non-Cogen"/>
    <s v="CT"/>
    <s v="DFO"/>
    <n v="414"/>
    <n v="43.665999999999997"/>
    <n v="2021"/>
    <x v="3"/>
    <s v="heavy or residual fuel oil"/>
    <b v="1"/>
  </r>
  <r>
    <n v="2411"/>
    <s v="N"/>
    <s v="NAICS-22 Non-Cogen"/>
    <s v="CT"/>
    <s v="NG"/>
    <n v="21251915"/>
    <n v="2239231.2999999998"/>
    <n v="2021"/>
    <x v="0"/>
    <s v="natural gas"/>
    <b v="1"/>
  </r>
  <r>
    <n v="2411"/>
    <s v="N"/>
    <s v="NAICS-22 Non-Cogen"/>
    <s v="CT"/>
    <s v="RFO"/>
    <n v="0"/>
    <n v="0"/>
    <n v="2021"/>
    <x v="3"/>
    <s v="heavy or residual fuel oil"/>
    <b v="1"/>
  </r>
  <r>
    <n v="2434"/>
    <s v="N"/>
    <s v="Electric Utility"/>
    <s v="GT"/>
    <s v="BIT"/>
    <n v="0"/>
    <n v="0"/>
    <n v="2021"/>
    <x v="1"/>
    <s v="hard coal"/>
    <b v="1"/>
  </r>
  <r>
    <n v="2434"/>
    <s v="N"/>
    <s v="Electric Utility"/>
    <s v="GT"/>
    <s v="DFO"/>
    <n v="0"/>
    <n v="0"/>
    <n v="2021"/>
    <x v="3"/>
    <s v="heavy or residual fuel oil"/>
    <b v="1"/>
  </r>
  <r>
    <n v="2434"/>
    <s v="N"/>
    <s v="Electric Utility"/>
    <s v="GT"/>
    <s v="NG"/>
    <n v="461420"/>
    <n v="43212"/>
    <n v="2021"/>
    <x v="4"/>
    <s v="natural gas"/>
    <b v="1"/>
  </r>
  <r>
    <n v="2434"/>
    <s v="N"/>
    <s v="Electric Utility"/>
    <s v="GT"/>
    <s v="RFO"/>
    <n v="0"/>
    <n v="0"/>
    <n v="2021"/>
    <x v="3"/>
    <s v="heavy or residual fuel oil"/>
    <b v="1"/>
  </r>
  <r>
    <n v="2442"/>
    <s v="N"/>
    <s v="Electric Utility"/>
    <s v="ST"/>
    <s v="BIT"/>
    <n v="0"/>
    <n v="0"/>
    <n v="2021"/>
    <x v="1"/>
    <s v="hard coal"/>
    <b v="1"/>
  </r>
  <r>
    <n v="2442"/>
    <s v="N"/>
    <s v="Electric Utility"/>
    <s v="ST"/>
    <s v="NG"/>
    <n v="1005641"/>
    <n v="99239.163"/>
    <n v="2021"/>
    <x v="2"/>
    <s v="natural gas"/>
    <b v="1"/>
  </r>
  <r>
    <n v="2442"/>
    <s v="N"/>
    <s v="Electric Utility"/>
    <s v="ST"/>
    <s v="SUB"/>
    <n v="78023445"/>
    <n v="7805117.7999999998"/>
    <n v="2021"/>
    <x v="1"/>
    <s v="hard coal"/>
    <b v="1"/>
  </r>
  <r>
    <n v="2444"/>
    <s v="N"/>
    <s v="Electric Utility"/>
    <s v="GT"/>
    <s v="NG"/>
    <n v="794435"/>
    <n v="80719"/>
    <n v="2021"/>
    <x v="4"/>
    <s v="natural gas"/>
    <b v="1"/>
  </r>
  <r>
    <n v="2444"/>
    <s v="N"/>
    <s v="Electric Utility"/>
    <s v="ST"/>
    <s v="NG"/>
    <n v="7742037"/>
    <n v="646761"/>
    <n v="2021"/>
    <x v="2"/>
    <s v="natural gas"/>
    <b v="1"/>
  </r>
  <r>
    <n v="2446"/>
    <s v="N"/>
    <s v="Electric Utility"/>
    <s v="GT"/>
    <s v="NG"/>
    <n v="347858"/>
    <n v="25818"/>
    <n v="2021"/>
    <x v="4"/>
    <s v="natural gas"/>
    <b v="1"/>
  </r>
  <r>
    <n v="2446"/>
    <s v="N"/>
    <s v="Electric Utility"/>
    <s v="ST"/>
    <s v="NG"/>
    <n v="3553926"/>
    <n v="319369"/>
    <n v="2021"/>
    <x v="2"/>
    <s v="natural gas"/>
    <b v="1"/>
  </r>
  <r>
    <n v="2450"/>
    <s v="N"/>
    <s v="Electric Utility"/>
    <s v="ST"/>
    <s v="BIT"/>
    <n v="0"/>
    <n v="0"/>
    <n v="2021"/>
    <x v="1"/>
    <s v="hard coal"/>
    <b v="1"/>
  </r>
  <r>
    <n v="2450"/>
    <s v="N"/>
    <s v="Electric Utility"/>
    <s v="ST"/>
    <s v="DFO"/>
    <n v="0"/>
    <n v="0"/>
    <n v="2021"/>
    <x v="3"/>
    <s v="heavy or residual fuel oil"/>
    <b v="1"/>
  </r>
  <r>
    <n v="2450"/>
    <s v="N"/>
    <s v="Electric Utility"/>
    <s v="ST"/>
    <s v="NG"/>
    <n v="1608649"/>
    <n v="105426"/>
    <n v="2021"/>
    <x v="2"/>
    <s v="natural gas"/>
    <b v="1"/>
  </r>
  <r>
    <n v="2451"/>
    <s v="N"/>
    <s v="Electric Utility"/>
    <s v="ST"/>
    <s v="BIT"/>
    <n v="0"/>
    <n v="0"/>
    <n v="2021"/>
    <x v="1"/>
    <s v="hard coal"/>
    <b v="1"/>
  </r>
  <r>
    <n v="2451"/>
    <s v="N"/>
    <s v="Electric Utility"/>
    <s v="ST"/>
    <s v="DFO"/>
    <n v="261928"/>
    <n v="23064.794000000002"/>
    <n v="2021"/>
    <x v="3"/>
    <s v="heavy or residual fuel oil"/>
    <b v="1"/>
  </r>
  <r>
    <n v="2451"/>
    <s v="N"/>
    <s v="Electric Utility"/>
    <s v="ST"/>
    <s v="RC"/>
    <n v="53810484"/>
    <n v="4731201.2"/>
    <n v="2021"/>
    <x v="1"/>
    <s v="hard coal"/>
    <b v="1"/>
  </r>
  <r>
    <n v="2454"/>
    <s v="N"/>
    <s v="Electric Utility"/>
    <s v="GT"/>
    <s v="NG"/>
    <n v="4421034"/>
    <n v="366364"/>
    <n v="2021"/>
    <x v="4"/>
    <s v="natural gas"/>
    <b v="1"/>
  </r>
  <r>
    <n v="2454"/>
    <s v="N"/>
    <s v="Electric Utility"/>
    <s v="ST"/>
    <s v="NG"/>
    <n v="5555658"/>
    <n v="502900"/>
    <n v="2021"/>
    <x v="2"/>
    <s v="natural gas"/>
    <b v="1"/>
  </r>
  <r>
    <n v="2490"/>
    <s v="N"/>
    <s v="NAICS-22 Non-Cogen"/>
    <s v="GT"/>
    <s v="NG"/>
    <n v="13717"/>
    <n v="705"/>
    <n v="2021"/>
    <x v="4"/>
    <s v="natural gas"/>
    <b v="1"/>
  </r>
  <r>
    <n v="2490"/>
    <s v="N"/>
    <s v="NAICS-22 Non-Cogen"/>
    <s v="ST"/>
    <s v="NG"/>
    <n v="9788279"/>
    <n v="874771"/>
    <n v="2021"/>
    <x v="2"/>
    <s v="natural gas"/>
    <b v="1"/>
  </r>
  <r>
    <n v="2493"/>
    <s v="Y"/>
    <s v="Electric Utility"/>
    <s v="GT"/>
    <s v="DFO"/>
    <n v="0"/>
    <n v="0"/>
    <n v="2021"/>
    <x v="3"/>
    <s v="heavy or residual fuel oil"/>
    <b v="1"/>
  </r>
  <r>
    <n v="2493"/>
    <s v="Y"/>
    <s v="Electric Utility"/>
    <s v="GT"/>
    <s v="NG"/>
    <n v="19399662"/>
    <n v="2421330"/>
    <n v="2021"/>
    <x v="4"/>
    <s v="natural gas"/>
    <b v="1"/>
  </r>
  <r>
    <n v="2493"/>
    <s v="Y"/>
    <s v="Electric Utility"/>
    <s v="GT"/>
    <s v="RFO"/>
    <n v="0"/>
    <n v="0"/>
    <n v="2021"/>
    <x v="3"/>
    <s v="heavy or residual fuel oil"/>
    <b v="1"/>
  </r>
  <r>
    <n v="2493"/>
    <s v="Y"/>
    <s v="Electric Utility"/>
    <s v="ST"/>
    <s v="DFO"/>
    <n v="15234"/>
    <n v="1894.653"/>
    <n v="2021"/>
    <x v="3"/>
    <s v="heavy or residual fuel oil"/>
    <b v="1"/>
  </r>
  <r>
    <n v="2493"/>
    <s v="Y"/>
    <s v="Electric Utility"/>
    <s v="ST"/>
    <s v="NG"/>
    <n v="6149612"/>
    <n v="757357.62"/>
    <n v="2021"/>
    <x v="2"/>
    <s v="natural gas"/>
    <b v="1"/>
  </r>
  <r>
    <n v="2493"/>
    <s v="Y"/>
    <s v="Electric Utility"/>
    <s v="ST"/>
    <s v="RFO"/>
    <n v="0"/>
    <n v="0"/>
    <n v="2021"/>
    <x v="3"/>
    <s v="heavy or residual fuel oil"/>
    <b v="1"/>
  </r>
  <r>
    <n v="2500"/>
    <s v="N"/>
    <s v="NAICS-22 Non-Cogen"/>
    <s v="CA"/>
    <s v="KER"/>
    <n v="0"/>
    <n v="0"/>
    <n v="2021"/>
    <x v="7"/>
    <s v="other"/>
    <b v="1"/>
  </r>
  <r>
    <n v="2500"/>
    <s v="N"/>
    <s v="NAICS-22 Non-Cogen"/>
    <s v="CA"/>
    <s v="NG"/>
    <n v="0"/>
    <n v="0"/>
    <n v="2021"/>
    <x v="0"/>
    <s v="natural gas"/>
    <b v="1"/>
  </r>
  <r>
    <n v="2500"/>
    <s v="N"/>
    <s v="NAICS-22 Non-Cogen"/>
    <s v="CT"/>
    <s v="KER"/>
    <n v="4167"/>
    <n v="560.37"/>
    <n v="2021"/>
    <x v="7"/>
    <s v="other"/>
    <b v="1"/>
  </r>
  <r>
    <n v="2500"/>
    <s v="N"/>
    <s v="NAICS-22 Non-Cogen"/>
    <s v="CT"/>
    <s v="NG"/>
    <n v="11655841"/>
    <n v="1591299.6"/>
    <n v="2021"/>
    <x v="0"/>
    <s v="natural gas"/>
    <b v="1"/>
  </r>
  <r>
    <n v="2500"/>
    <s v="N"/>
    <s v="NAICS-22 Non-Cogen"/>
    <s v="GT"/>
    <s v="KER"/>
    <n v="394"/>
    <n v="26.875"/>
    <n v="2021"/>
    <x v="7"/>
    <s v="other"/>
    <b v="1"/>
  </r>
  <r>
    <n v="2500"/>
    <s v="N"/>
    <s v="NAICS-22 Non-Cogen"/>
    <s v="GT"/>
    <s v="NG"/>
    <n v="22677"/>
    <n v="1485.125"/>
    <n v="2021"/>
    <x v="4"/>
    <s v="natural gas"/>
    <b v="1"/>
  </r>
  <r>
    <n v="2500"/>
    <s v="N"/>
    <s v="NAICS-22 Non-Cogen"/>
    <s v="ST"/>
    <s v="NG"/>
    <n v="5541433"/>
    <n v="440009.4"/>
    <n v="2021"/>
    <x v="2"/>
    <s v="natural gas"/>
    <b v="1"/>
  </r>
  <r>
    <n v="2500"/>
    <s v="N"/>
    <s v="NAICS-22 Non-Cogen"/>
    <s v="ST"/>
    <s v="RFO"/>
    <n v="64447"/>
    <n v="4839.5969999999998"/>
    <n v="2021"/>
    <x v="3"/>
    <s v="heavy or residual fuel oil"/>
    <b v="1"/>
  </r>
  <r>
    <n v="2511"/>
    <s v="N"/>
    <s v="Electric Utility"/>
    <s v="GT"/>
    <s v="DFO"/>
    <n v="16131"/>
    <n v="1073.373"/>
    <n v="2021"/>
    <x v="3"/>
    <s v="heavy or residual fuel oil"/>
    <b v="1"/>
  </r>
  <r>
    <n v="2511"/>
    <s v="N"/>
    <s v="Electric Utility"/>
    <s v="GT"/>
    <s v="NG"/>
    <n v="2311055"/>
    <n v="144950.63"/>
    <n v="2021"/>
    <x v="4"/>
    <s v="natural gas"/>
    <b v="1"/>
  </r>
  <r>
    <n v="2511"/>
    <s v="N"/>
    <s v="Electric Utility"/>
    <s v="ST"/>
    <s v="NG"/>
    <n v="14692847"/>
    <n v="1338100.7"/>
    <n v="2021"/>
    <x v="2"/>
    <s v="natural gas"/>
    <b v="1"/>
  </r>
  <r>
    <n v="2511"/>
    <s v="N"/>
    <s v="Electric Utility"/>
    <s v="ST"/>
    <s v="RFO"/>
    <n v="355223"/>
    <n v="32707.307000000001"/>
    <n v="2021"/>
    <x v="3"/>
    <s v="heavy or residual fuel oil"/>
    <b v="1"/>
  </r>
  <r>
    <n v="2516"/>
    <s v="N"/>
    <s v="Electric Utility"/>
    <s v="GT"/>
    <s v="DFO"/>
    <n v="12142"/>
    <n v="490"/>
    <n v="2021"/>
    <x v="3"/>
    <s v="heavy or residual fuel oil"/>
    <b v="1"/>
  </r>
  <r>
    <n v="2516"/>
    <s v="N"/>
    <s v="Electric Utility"/>
    <s v="ST"/>
    <s v="NG"/>
    <n v="38069321"/>
    <n v="3582529.6"/>
    <n v="2021"/>
    <x v="2"/>
    <s v="natural gas"/>
    <b v="1"/>
  </r>
  <r>
    <n v="2516"/>
    <s v="N"/>
    <s v="Electric Utility"/>
    <s v="ST"/>
    <s v="RFO"/>
    <n v="3858009"/>
    <n v="366127.37"/>
    <n v="2021"/>
    <x v="3"/>
    <s v="heavy or residual fuel oil"/>
    <b v="1"/>
  </r>
  <r>
    <n v="2517"/>
    <s v="N"/>
    <s v="Electric Utility"/>
    <s v="GT"/>
    <s v="DFO"/>
    <n v="0"/>
    <n v="0"/>
    <n v="2021"/>
    <x v="3"/>
    <s v="heavy or residual fuel oil"/>
    <b v="1"/>
  </r>
  <r>
    <n v="2517"/>
    <s v="N"/>
    <s v="Electric Utility"/>
    <s v="GT"/>
    <s v="KER"/>
    <n v="25486"/>
    <n v="2274.4169999999999"/>
    <n v="2021"/>
    <x v="7"/>
    <s v="other"/>
    <b v="1"/>
  </r>
  <r>
    <n v="2517"/>
    <s v="N"/>
    <s v="Electric Utility"/>
    <s v="GT"/>
    <s v="NG"/>
    <n v="956172"/>
    <n v="86887.582999999999"/>
    <n v="2021"/>
    <x v="4"/>
    <s v="natural gas"/>
    <b v="1"/>
  </r>
  <r>
    <n v="2517"/>
    <s v="N"/>
    <s v="Electric Utility"/>
    <s v="ST"/>
    <s v="NG"/>
    <n v="4571851"/>
    <n v="391502.64"/>
    <n v="2021"/>
    <x v="2"/>
    <s v="natural gas"/>
    <b v="1"/>
  </r>
  <r>
    <n v="2517"/>
    <s v="N"/>
    <s v="Electric Utility"/>
    <s v="ST"/>
    <s v="RFO"/>
    <n v="512582"/>
    <n v="43601.364999999998"/>
    <n v="2021"/>
    <x v="3"/>
    <s v="heavy or residual fuel oil"/>
    <b v="1"/>
  </r>
  <r>
    <n v="2539"/>
    <s v="N"/>
    <s v="NAICS-22 Non-Cogen"/>
    <s v="CA"/>
    <s v="KER"/>
    <n v="0"/>
    <n v="0"/>
    <n v="2021"/>
    <x v="7"/>
    <s v="other"/>
    <b v="1"/>
  </r>
  <r>
    <n v="2539"/>
    <s v="N"/>
    <s v="NAICS-22 Non-Cogen"/>
    <s v="CA"/>
    <s v="NG"/>
    <n v="34134"/>
    <n v="1762154"/>
    <n v="2021"/>
    <x v="0"/>
    <s v="natural gas"/>
    <b v="1"/>
  </r>
  <r>
    <n v="2539"/>
    <s v="N"/>
    <s v="NAICS-22 Non-Cogen"/>
    <s v="CT"/>
    <s v="KER"/>
    <n v="0"/>
    <n v="0"/>
    <n v="2021"/>
    <x v="7"/>
    <s v="other"/>
    <b v="1"/>
  </r>
  <r>
    <n v="2539"/>
    <s v="N"/>
    <s v="NAICS-22 Non-Cogen"/>
    <s v="CT"/>
    <s v="NG"/>
    <n v="36924269"/>
    <n v="3543144"/>
    <n v="2021"/>
    <x v="0"/>
    <s v="natural gas"/>
    <b v="1"/>
  </r>
  <r>
    <n v="2589"/>
    <s v="N"/>
    <s v="NAICS-22 Non-Cogen"/>
    <s v="ST"/>
    <s v="NUC"/>
    <n v="52622550"/>
    <n v="5037579"/>
    <n v="2021"/>
    <x v="5"/>
    <s v="nuclear"/>
    <b v="1"/>
  </r>
  <r>
    <n v="2589"/>
    <s v="N"/>
    <s v="NAICS-22 Non-Cogen"/>
    <s v="ST"/>
    <s v="NUC"/>
    <n v="116534699"/>
    <n v="11155916"/>
    <n v="2021"/>
    <x v="5"/>
    <s v="nuclear"/>
    <b v="1"/>
  </r>
  <r>
    <n v="2594"/>
    <s v="N"/>
    <s v="NAICS-22 Non-Cogen"/>
    <s v="ST"/>
    <s v="DFO"/>
    <n v="0"/>
    <n v="0"/>
    <n v="2021"/>
    <x v="3"/>
    <s v="heavy or residual fuel oil"/>
    <b v="1"/>
  </r>
  <r>
    <n v="2594"/>
    <s v="N"/>
    <s v="NAICS-22 Non-Cogen"/>
    <s v="ST"/>
    <s v="NG"/>
    <n v="25103"/>
    <n v="128.92699999999999"/>
    <n v="2021"/>
    <x v="2"/>
    <s v="natural gas"/>
    <b v="1"/>
  </r>
  <r>
    <n v="2594"/>
    <s v="N"/>
    <s v="NAICS-22 Non-Cogen"/>
    <s v="ST"/>
    <s v="RFO"/>
    <n v="385241"/>
    <n v="11459.073"/>
    <n v="2021"/>
    <x v="3"/>
    <s v="heavy or residual fuel oil"/>
    <b v="1"/>
  </r>
  <r>
    <n v="2625"/>
    <s v="N"/>
    <s v="NAICS-22 Non-Cogen"/>
    <s v="ST"/>
    <s v="NG"/>
    <n v="10062986"/>
    <n v="979104.77"/>
    <n v="2021"/>
    <x v="2"/>
    <s v="natural gas"/>
    <b v="1"/>
  </r>
  <r>
    <n v="2625"/>
    <s v="N"/>
    <s v="NAICS-22 Non-Cogen"/>
    <s v="ST"/>
    <s v="RFO"/>
    <n v="511"/>
    <n v="51.23"/>
    <n v="2021"/>
    <x v="3"/>
    <s v="heavy or residual fuel oil"/>
    <b v="1"/>
  </r>
  <r>
    <n v="2691"/>
    <s v="N"/>
    <s v="Electric Utility"/>
    <s v="PS"/>
    <s v="WAT"/>
    <n v="0"/>
    <n v="-148232"/>
    <n v="2021"/>
    <x v="8"/>
    <s v="hydro"/>
    <b v="1"/>
  </r>
  <r>
    <n v="2692"/>
    <s v="N"/>
    <s v="Electric Utility"/>
    <s v="PS"/>
    <s v="WAT"/>
    <n v="0"/>
    <n v="-233303"/>
    <n v="2021"/>
    <x v="8"/>
    <s v="hydro"/>
    <b v="1"/>
  </r>
  <r>
    <n v="2693"/>
    <s v="N"/>
    <s v="Electric Utility"/>
    <s v="HY"/>
    <s v="WAT"/>
    <n v="144101342"/>
    <n v="16425549"/>
    <n v="2021"/>
    <x v="8"/>
    <s v="hydro"/>
    <b v="1"/>
  </r>
  <r>
    <n v="2694"/>
    <s v="N"/>
    <s v="Electric Utility"/>
    <s v="HY"/>
    <s v="WAT"/>
    <n v="64168434"/>
    <n v="7314309"/>
    <n v="2021"/>
    <x v="8"/>
    <s v="hydro"/>
    <b v="1"/>
  </r>
  <r>
    <n v="2706"/>
    <s v="N"/>
    <s v="Electric Utility"/>
    <s v="CA"/>
    <s v="DFO"/>
    <n v="0"/>
    <n v="1042.133"/>
    <n v="2021"/>
    <x v="3"/>
    <s v="heavy or residual fuel oil"/>
    <b v="1"/>
  </r>
  <r>
    <n v="2706"/>
    <s v="N"/>
    <s v="Electric Utility"/>
    <s v="CA"/>
    <s v="NG"/>
    <n v="0"/>
    <n v="1209012.8999999999"/>
    <n v="2021"/>
    <x v="0"/>
    <s v="natural gas"/>
    <b v="1"/>
  </r>
  <r>
    <n v="2706"/>
    <s v="N"/>
    <s v="Electric Utility"/>
    <s v="CT"/>
    <s v="BIT"/>
    <n v="0"/>
    <n v="0"/>
    <n v="2021"/>
    <x v="1"/>
    <s v="hard coal"/>
    <b v="1"/>
  </r>
  <r>
    <n v="2706"/>
    <s v="N"/>
    <s v="Electric Utility"/>
    <s v="CT"/>
    <s v="DFO"/>
    <n v="20820"/>
    <n v="2040.617"/>
    <n v="2021"/>
    <x v="3"/>
    <s v="heavy or residual fuel oil"/>
    <b v="1"/>
  </r>
  <r>
    <n v="2706"/>
    <s v="N"/>
    <s v="Electric Utility"/>
    <s v="CT"/>
    <s v="NG"/>
    <n v="23830373"/>
    <n v="2379216.4"/>
    <n v="2021"/>
    <x v="0"/>
    <s v="natural gas"/>
    <b v="1"/>
  </r>
  <r>
    <n v="2706"/>
    <s v="N"/>
    <s v="Electric Utility"/>
    <s v="GT"/>
    <s v="DFO"/>
    <n v="428362"/>
    <n v="39286.981"/>
    <n v="2021"/>
    <x v="3"/>
    <s v="heavy or residual fuel oil"/>
    <b v="1"/>
  </r>
  <r>
    <n v="2706"/>
    <s v="N"/>
    <s v="Electric Utility"/>
    <s v="GT"/>
    <s v="NG"/>
    <n v="1810441"/>
    <n v="161144.01999999999"/>
    <n v="2021"/>
    <x v="4"/>
    <s v="natural gas"/>
    <b v="1"/>
  </r>
  <r>
    <n v="2712"/>
    <s v="N"/>
    <s v="Electric Utility"/>
    <s v="ST"/>
    <s v="BIT"/>
    <n v="61784183"/>
    <n v="5497882"/>
    <n v="2021"/>
    <x v="1"/>
    <s v="hard coal"/>
    <b v="1"/>
  </r>
  <r>
    <n v="2712"/>
    <s v="N"/>
    <s v="Electric Utility"/>
    <s v="ST"/>
    <s v="DFO"/>
    <n v="248428"/>
    <n v="21250.002"/>
    <n v="2021"/>
    <x v="3"/>
    <s v="heavy or residual fuel oil"/>
    <b v="1"/>
  </r>
  <r>
    <n v="2718"/>
    <s v="N"/>
    <s v="Electric Utility"/>
    <s v="ST"/>
    <s v="BIT"/>
    <n v="2392989"/>
    <n v="163751.06"/>
    <n v="2021"/>
    <x v="1"/>
    <s v="hard coal"/>
    <b v="1"/>
  </r>
  <r>
    <n v="2718"/>
    <s v="N"/>
    <s v="Electric Utility"/>
    <s v="ST"/>
    <s v="DFO"/>
    <n v="35955"/>
    <n v="-2293.056"/>
    <n v="2021"/>
    <x v="3"/>
    <s v="heavy or residual fuel oil"/>
    <b v="1"/>
  </r>
  <r>
    <n v="2720"/>
    <s v="N"/>
    <s v="Electric Utility"/>
    <s v="CA"/>
    <s v="DFO"/>
    <n v="0"/>
    <n v="0"/>
    <n v="2021"/>
    <x v="3"/>
    <s v="heavy or residual fuel oil"/>
    <b v="1"/>
  </r>
  <r>
    <n v="2720"/>
    <s v="N"/>
    <s v="Electric Utility"/>
    <s v="CA"/>
    <s v="NG"/>
    <n v="3016358"/>
    <n v="1814076"/>
    <n v="2021"/>
    <x v="0"/>
    <s v="natural gas"/>
    <b v="1"/>
  </r>
  <r>
    <n v="2720"/>
    <s v="N"/>
    <s v="Electric Utility"/>
    <s v="CT"/>
    <s v="DFO"/>
    <n v="0"/>
    <n v="0"/>
    <n v="2021"/>
    <x v="3"/>
    <s v="heavy or residual fuel oil"/>
    <b v="1"/>
  </r>
  <r>
    <n v="2720"/>
    <s v="N"/>
    <s v="Electric Utility"/>
    <s v="CT"/>
    <s v="NG"/>
    <n v="28967890"/>
    <n v="2721299"/>
    <n v="2021"/>
    <x v="0"/>
    <s v="natural gas"/>
    <b v="1"/>
  </r>
  <r>
    <n v="2721"/>
    <s v="N"/>
    <s v="Electric Utility"/>
    <s v="ST"/>
    <s v="BIT"/>
    <n v="20174220"/>
    <n v="2074958.5"/>
    <n v="2021"/>
    <x v="1"/>
    <s v="hard coal"/>
    <b v="1"/>
  </r>
  <r>
    <n v="2721"/>
    <s v="N"/>
    <s v="Electric Utility"/>
    <s v="ST"/>
    <s v="DFO"/>
    <n v="87980"/>
    <n v="9158.2340000000004"/>
    <n v="2021"/>
    <x v="3"/>
    <s v="heavy or residual fuel oil"/>
    <b v="1"/>
  </r>
  <r>
    <n v="2721"/>
    <s v="N"/>
    <s v="Electric Utility"/>
    <s v="ST"/>
    <s v="NG"/>
    <n v="26229187"/>
    <n v="2667068.2999999998"/>
    <n v="2021"/>
    <x v="2"/>
    <s v="natural gas"/>
    <b v="1"/>
  </r>
  <r>
    <n v="2723"/>
    <s v="N"/>
    <s v="Electric Utility"/>
    <s v="CA"/>
    <s v="DFO"/>
    <n v="0"/>
    <n v="0"/>
    <n v="2021"/>
    <x v="3"/>
    <s v="heavy or residual fuel oil"/>
    <b v="1"/>
  </r>
  <r>
    <n v="2723"/>
    <s v="N"/>
    <s v="Electric Utility"/>
    <s v="CA"/>
    <s v="NG"/>
    <n v="2820778"/>
    <n v="1682928"/>
    <n v="2021"/>
    <x v="0"/>
    <s v="natural gas"/>
    <b v="1"/>
  </r>
  <r>
    <n v="2723"/>
    <s v="N"/>
    <s v="Electric Utility"/>
    <s v="CT"/>
    <s v="DFO"/>
    <n v="0"/>
    <n v="0"/>
    <n v="2021"/>
    <x v="3"/>
    <s v="heavy or residual fuel oil"/>
    <b v="1"/>
  </r>
  <r>
    <n v="2723"/>
    <s v="N"/>
    <s v="Electric Utility"/>
    <s v="CT"/>
    <s v="NG"/>
    <n v="26488616"/>
    <n v="2490516"/>
    <n v="2021"/>
    <x v="0"/>
    <s v="natural gas"/>
    <b v="1"/>
  </r>
  <r>
    <n v="2727"/>
    <s v="N"/>
    <s v="Electric Utility"/>
    <s v="ST"/>
    <s v="BIT"/>
    <n v="53571305"/>
    <n v="5334228.2"/>
    <n v="2021"/>
    <x v="1"/>
    <s v="hard coal"/>
    <b v="1"/>
  </r>
  <r>
    <n v="2727"/>
    <s v="N"/>
    <s v="Electric Utility"/>
    <s v="ST"/>
    <s v="DFO"/>
    <n v="54706"/>
    <n v="5466.3090000000002"/>
    <n v="2021"/>
    <x v="3"/>
    <s v="heavy or residual fuel oil"/>
    <b v="1"/>
  </r>
  <r>
    <n v="2727"/>
    <s v="N"/>
    <s v="Electric Utility"/>
    <s v="ST"/>
    <s v="NG"/>
    <n v="15680659"/>
    <n v="1557718.5"/>
    <n v="2021"/>
    <x v="2"/>
    <s v="natural gas"/>
    <b v="1"/>
  </r>
  <r>
    <n v="2735"/>
    <s v="N"/>
    <s v="NAICS-22 Non-Cogen"/>
    <s v="HY"/>
    <s v="WAT"/>
    <n v="139158"/>
    <n v="15862"/>
    <n v="2021"/>
    <x v="8"/>
    <s v="hydro"/>
    <b v="1"/>
  </r>
  <r>
    <n v="2756"/>
    <s v="N"/>
    <s v="Electric Utility"/>
    <s v="HY"/>
    <s v="WAT"/>
    <n v="2435394"/>
    <n v="277538"/>
    <n v="2021"/>
    <x v="8"/>
    <s v="hydro"/>
    <b v="1"/>
  </r>
  <r>
    <n v="2780"/>
    <s v="N"/>
    <s v="Electric Utility"/>
    <s v="HY"/>
    <s v="WAT"/>
    <n v="3354408"/>
    <n v="382356"/>
    <n v="2021"/>
    <x v="8"/>
    <s v="hydro"/>
    <b v="1"/>
  </r>
  <r>
    <n v="2780"/>
    <s v="N"/>
    <s v="Electric Utility"/>
    <s v="PS"/>
    <s v="WAT"/>
    <n v="0"/>
    <n v="0"/>
    <n v="2021"/>
    <x v="8"/>
    <s v="hydro"/>
    <b v="1"/>
  </r>
  <r>
    <n v="2790"/>
    <s v="N"/>
    <s v="Electric Utility"/>
    <s v="GT"/>
    <s v="NG"/>
    <n v="126930"/>
    <n v="6226"/>
    <n v="2021"/>
    <x v="4"/>
    <s v="natural gas"/>
    <b v="1"/>
  </r>
  <r>
    <n v="2790"/>
    <s v="N"/>
    <s v="Electric Utility"/>
    <s v="ST"/>
    <s v="LIG"/>
    <n v="6672867"/>
    <n v="491713.47"/>
    <n v="2021"/>
    <x v="6"/>
    <s v="lignite"/>
    <b v="1"/>
  </r>
  <r>
    <n v="2790"/>
    <s v="N"/>
    <s v="Electric Utility"/>
    <s v="ST"/>
    <s v="NG"/>
    <n v="328"/>
    <n v="23.087"/>
    <n v="2021"/>
    <x v="2"/>
    <s v="natural gas"/>
    <b v="1"/>
  </r>
  <r>
    <n v="2790"/>
    <s v="N"/>
    <s v="Electric Utility"/>
    <s v="ST"/>
    <s v="SUB"/>
    <n v="0"/>
    <n v="0"/>
    <n v="2021"/>
    <x v="1"/>
    <s v="hard coal"/>
    <b v="1"/>
  </r>
  <r>
    <n v="2790"/>
    <s v="N"/>
    <s v="Electric Utility"/>
    <s v="ST"/>
    <s v="TDF"/>
    <n v="132288"/>
    <n v="9709.4439999999995"/>
    <n v="2021"/>
    <x v="7"/>
    <s v="other"/>
    <b v="1"/>
  </r>
  <r>
    <n v="2817"/>
    <s v="N"/>
    <s v="Electric Utility"/>
    <s v="ST"/>
    <s v="DFO"/>
    <n v="89931"/>
    <n v="7340.2669999999998"/>
    <n v="2021"/>
    <x v="3"/>
    <s v="heavy or residual fuel oil"/>
    <b v="1"/>
  </r>
  <r>
    <n v="2817"/>
    <s v="N"/>
    <s v="Electric Utility"/>
    <s v="ST"/>
    <s v="LIG"/>
    <n v="5942686"/>
    <n v="483712"/>
    <n v="2021"/>
    <x v="6"/>
    <s v="lignite"/>
    <b v="1"/>
  </r>
  <r>
    <n v="2817"/>
    <s v="N"/>
    <s v="Electric Utility"/>
    <s v="ST"/>
    <s v="RC"/>
    <n v="25142134"/>
    <n v="2101074.7000000002"/>
    <n v="2021"/>
    <x v="1"/>
    <s v="hard coal"/>
    <b v="1"/>
  </r>
  <r>
    <n v="2817"/>
    <s v="N"/>
    <s v="Electric Utility"/>
    <s v="ST"/>
    <s v="SUB"/>
    <n v="0"/>
    <n v="0"/>
    <n v="2021"/>
    <x v="1"/>
    <s v="hard coal"/>
    <b v="1"/>
  </r>
  <r>
    <n v="2823"/>
    <s v="N"/>
    <s v="Electric Utility"/>
    <s v="ST"/>
    <s v="DFO"/>
    <n v="143383"/>
    <n v="12118.513000000001"/>
    <n v="2021"/>
    <x v="3"/>
    <s v="heavy or residual fuel oil"/>
    <b v="1"/>
  </r>
  <r>
    <n v="2823"/>
    <s v="N"/>
    <s v="Electric Utility"/>
    <s v="ST"/>
    <s v="LIG"/>
    <n v="7286625"/>
    <n v="617614.93000000005"/>
    <n v="2021"/>
    <x v="6"/>
    <s v="lignite"/>
    <b v="1"/>
  </r>
  <r>
    <n v="2823"/>
    <s v="N"/>
    <s v="Electric Utility"/>
    <s v="ST"/>
    <s v="RC"/>
    <n v="45391942"/>
    <n v="3845259.6"/>
    <n v="2021"/>
    <x v="1"/>
    <s v="hard coal"/>
    <b v="1"/>
  </r>
  <r>
    <n v="2828"/>
    <s v="N"/>
    <s v="NAICS-22 Non-Cogen"/>
    <s v="ST"/>
    <s v="BIT"/>
    <n v="98548381"/>
    <n v="10019137"/>
    <n v="2021"/>
    <x v="1"/>
    <s v="hard coal"/>
    <b v="1"/>
  </r>
  <r>
    <n v="2828"/>
    <s v="N"/>
    <s v="NAICS-22 Non-Cogen"/>
    <s v="ST"/>
    <s v="DFO"/>
    <n v="472922"/>
    <n v="47806.472999999998"/>
    <n v="2021"/>
    <x v="3"/>
    <s v="heavy or residual fuel oil"/>
    <b v="1"/>
  </r>
  <r>
    <n v="2830"/>
    <s v="N"/>
    <s v="Electric Utility"/>
    <s v="BA"/>
    <s v="MWH"/>
    <n v="0"/>
    <n v="-497"/>
    <n v="2021"/>
    <x v="7"/>
    <s v="other"/>
    <b v="1"/>
  </r>
  <r>
    <n v="2830"/>
    <s v="N"/>
    <s v="Electric Utility"/>
    <s v="ST"/>
    <s v="BIT"/>
    <n v="0"/>
    <n v="0"/>
    <n v="2021"/>
    <x v="1"/>
    <s v="hard coal"/>
    <b v="1"/>
  </r>
  <r>
    <n v="2830"/>
    <s v="N"/>
    <s v="Electric Utility"/>
    <s v="ST"/>
    <s v="DFO"/>
    <n v="0"/>
    <n v="0"/>
    <n v="2021"/>
    <x v="3"/>
    <s v="heavy or residual fuel oil"/>
    <b v="1"/>
  </r>
  <r>
    <n v="2832"/>
    <s v="N"/>
    <s v="NAICS-22 Non-Cogen"/>
    <s v="GT"/>
    <s v="DFO"/>
    <n v="4690"/>
    <n v="157"/>
    <n v="2021"/>
    <x v="3"/>
    <s v="heavy or residual fuel oil"/>
    <b v="1"/>
  </r>
  <r>
    <n v="2832"/>
    <s v="N"/>
    <s v="NAICS-22 Non-Cogen"/>
    <s v="ST"/>
    <s v="BIT"/>
    <n v="69854826"/>
    <n v="6764104"/>
    <n v="2021"/>
    <x v="1"/>
    <s v="hard coal"/>
    <b v="1"/>
  </r>
  <r>
    <n v="2832"/>
    <s v="N"/>
    <s v="NAICS-22 Non-Cogen"/>
    <s v="ST"/>
    <s v="DFO"/>
    <n v="126721"/>
    <n v="12234.003000000001"/>
    <n v="2021"/>
    <x v="3"/>
    <s v="heavy or residual fuel oil"/>
    <b v="1"/>
  </r>
  <r>
    <n v="2836"/>
    <s v="N"/>
    <s v="NAICS-22 Non-Cogen"/>
    <s v="GT"/>
    <s v="DFO"/>
    <n v="1508"/>
    <n v="-171"/>
    <n v="2021"/>
    <x v="3"/>
    <s v="heavy or residual fuel oil"/>
    <b v="1"/>
  </r>
  <r>
    <n v="2836"/>
    <s v="N"/>
    <s v="NAICS-22 Non-Cogen"/>
    <s v="ST"/>
    <s v="BIT"/>
    <n v="6151419"/>
    <n v="554082.73"/>
    <n v="2021"/>
    <x v="1"/>
    <s v="hard coal"/>
    <b v="1"/>
  </r>
  <r>
    <n v="2836"/>
    <s v="N"/>
    <s v="NAICS-22 Non-Cogen"/>
    <s v="ST"/>
    <s v="DFO"/>
    <n v="11369"/>
    <n v="1004.5359999999999"/>
    <n v="2021"/>
    <x v="3"/>
    <s v="heavy or residual fuel oil"/>
    <b v="1"/>
  </r>
  <r>
    <n v="2836"/>
    <s v="N"/>
    <s v="NAICS-22 Non-Cogen"/>
    <s v="ST"/>
    <s v="SUB"/>
    <n v="2916934"/>
    <n v="273784.74"/>
    <n v="2021"/>
    <x v="1"/>
    <s v="hard coal"/>
    <b v="1"/>
  </r>
  <r>
    <n v="2866"/>
    <s v="N"/>
    <s v="NAICS-22 Non-Cogen"/>
    <s v="IC"/>
    <s v="DFO"/>
    <n v="2361"/>
    <n v="225"/>
    <n v="2021"/>
    <x v="3"/>
    <s v="heavy or residual fuel oil"/>
    <b v="1"/>
  </r>
  <r>
    <n v="2866"/>
    <s v="N"/>
    <s v="NAICS-22 Non-Cogen"/>
    <s v="ST"/>
    <s v="BIT"/>
    <n v="53457097"/>
    <n v="4634828.5999999996"/>
    <n v="2021"/>
    <x v="1"/>
    <s v="hard coal"/>
    <b v="1"/>
  </r>
  <r>
    <n v="2866"/>
    <s v="N"/>
    <s v="NAICS-22 Non-Cogen"/>
    <s v="ST"/>
    <s v="DFO"/>
    <n v="248223"/>
    <n v="20999.358"/>
    <n v="2021"/>
    <x v="3"/>
    <s v="heavy or residual fuel oil"/>
    <b v="1"/>
  </r>
  <r>
    <n v="2866"/>
    <s v="N"/>
    <s v="NAICS-22 Non-Cogen"/>
    <s v="ST"/>
    <s v="SUB"/>
    <n v="0"/>
    <n v="0"/>
    <n v="2021"/>
    <x v="1"/>
    <s v="hard coal"/>
    <b v="1"/>
  </r>
  <r>
    <n v="2876"/>
    <s v="N"/>
    <s v="Electric Utility"/>
    <s v="ST"/>
    <s v="BIT"/>
    <n v="54151713"/>
    <n v="5027169.3"/>
    <n v="2021"/>
    <x v="1"/>
    <s v="hard coal"/>
    <b v="1"/>
  </r>
  <r>
    <n v="2876"/>
    <s v="N"/>
    <s v="Electric Utility"/>
    <s v="ST"/>
    <s v="DFO"/>
    <n v="76660"/>
    <n v="7111.6580000000004"/>
    <n v="2021"/>
    <x v="3"/>
    <s v="heavy or residual fuel oil"/>
    <b v="1"/>
  </r>
  <r>
    <n v="2876"/>
    <s v="N"/>
    <s v="Electric Utility"/>
    <s v="ST"/>
    <s v="SUB"/>
    <n v="0"/>
    <n v="0"/>
    <n v="2021"/>
    <x v="1"/>
    <s v="hard coal"/>
    <b v="1"/>
  </r>
  <r>
    <n v="2876"/>
    <s v="N"/>
    <s v="Electric Utility"/>
    <s v="ST"/>
    <s v="WC"/>
    <n v="0"/>
    <n v="0"/>
    <n v="2021"/>
    <x v="1"/>
    <s v="hard coal"/>
    <b v="1"/>
  </r>
  <r>
    <n v="2952"/>
    <s v="N"/>
    <s v="Electric Utility"/>
    <s v="ST"/>
    <s v="NG"/>
    <n v="6879892"/>
    <n v="614548.43999999994"/>
    <n v="2021"/>
    <x v="2"/>
    <s v="natural gas"/>
    <b v="1"/>
  </r>
  <r>
    <n v="2952"/>
    <s v="N"/>
    <s v="Electric Utility"/>
    <s v="ST"/>
    <s v="SUB"/>
    <n v="30419688"/>
    <n v="2736361.6"/>
    <n v="2021"/>
    <x v="1"/>
    <s v="hard coal"/>
    <b v="1"/>
  </r>
  <r>
    <n v="2953"/>
    <s v="N"/>
    <s v="Electric Utility"/>
    <s v="GT"/>
    <s v="DFO"/>
    <n v="0"/>
    <n v="0"/>
    <n v="2021"/>
    <x v="3"/>
    <s v="heavy or residual fuel oil"/>
    <b v="1"/>
  </r>
  <r>
    <n v="2953"/>
    <s v="N"/>
    <s v="Electric Utility"/>
    <s v="GT"/>
    <s v="NG"/>
    <n v="121522"/>
    <n v="7501"/>
    <n v="2021"/>
    <x v="4"/>
    <s v="natural gas"/>
    <b v="1"/>
  </r>
  <r>
    <n v="2953"/>
    <s v="N"/>
    <s v="Electric Utility"/>
    <s v="PV"/>
    <s v="SUN"/>
    <n v="39234"/>
    <n v="4472"/>
    <n v="2021"/>
    <x v="11"/>
    <s v="solar"/>
    <b v="1"/>
  </r>
  <r>
    <n v="2956"/>
    <s v="N"/>
    <s v="Electric Utility"/>
    <s v="ST"/>
    <s v="DFO"/>
    <n v="0"/>
    <n v="0"/>
    <n v="2021"/>
    <x v="3"/>
    <s v="heavy or residual fuel oil"/>
    <b v="1"/>
  </r>
  <r>
    <n v="2956"/>
    <s v="N"/>
    <s v="Electric Utility"/>
    <s v="ST"/>
    <s v="NG"/>
    <n v="15766902"/>
    <n v="1359814"/>
    <n v="2021"/>
    <x v="2"/>
    <s v="natural gas"/>
    <b v="1"/>
  </r>
  <r>
    <n v="2956"/>
    <s v="N"/>
    <s v="Electric Utility"/>
    <s v="ST"/>
    <s v="RFO"/>
    <n v="0"/>
    <n v="0"/>
    <n v="2021"/>
    <x v="3"/>
    <s v="heavy or residual fuel oil"/>
    <b v="1"/>
  </r>
  <r>
    <n v="2963"/>
    <s v="N"/>
    <s v="Electric Utility"/>
    <s v="CA"/>
    <s v="NG"/>
    <n v="0"/>
    <n v="749787"/>
    <n v="2021"/>
    <x v="0"/>
    <s v="natural gas"/>
    <b v="1"/>
  </r>
  <r>
    <n v="2963"/>
    <s v="N"/>
    <s v="Electric Utility"/>
    <s v="CT"/>
    <s v="NG"/>
    <n v="17734988"/>
    <n v="1461864"/>
    <n v="2021"/>
    <x v="0"/>
    <s v="natural gas"/>
    <b v="1"/>
  </r>
  <r>
    <n v="2963"/>
    <s v="N"/>
    <s v="Electric Utility"/>
    <s v="IC"/>
    <s v="DFO"/>
    <n v="0"/>
    <n v="0"/>
    <n v="2021"/>
    <x v="3"/>
    <s v="heavy or residual fuel oil"/>
    <b v="1"/>
  </r>
  <r>
    <n v="2963"/>
    <s v="N"/>
    <s v="Electric Utility"/>
    <s v="ST"/>
    <s v="DFO"/>
    <n v="87"/>
    <n v="8.4369999999999994"/>
    <n v="2021"/>
    <x v="3"/>
    <s v="heavy or residual fuel oil"/>
    <b v="1"/>
  </r>
  <r>
    <n v="2963"/>
    <s v="N"/>
    <s v="Electric Utility"/>
    <s v="ST"/>
    <s v="NG"/>
    <n v="3198912"/>
    <n v="301336.52"/>
    <n v="2021"/>
    <x v="2"/>
    <s v="natural gas"/>
    <b v="1"/>
  </r>
  <r>
    <n v="2963"/>
    <s v="N"/>
    <s v="Electric Utility"/>
    <s v="ST"/>
    <s v="SUB"/>
    <n v="24257461"/>
    <n v="2296843"/>
    <n v="2021"/>
    <x v="1"/>
    <s v="hard coal"/>
    <b v="1"/>
  </r>
  <r>
    <n v="2982"/>
    <s v="N"/>
    <s v="Electric Utility"/>
    <s v="PS"/>
    <s v="WAT"/>
    <n v="0"/>
    <n v="-86940"/>
    <n v="2021"/>
    <x v="8"/>
    <s v="hydro"/>
    <b v="1"/>
  </r>
  <r>
    <n v="3006"/>
    <s v="N"/>
    <s v="Electric Utility"/>
    <s v="CS"/>
    <s v="NG"/>
    <n v="1293366"/>
    <n v="144399"/>
    <n v="2021"/>
    <x v="0"/>
    <s v="natural gas"/>
    <b v="1"/>
  </r>
  <r>
    <n v="3006"/>
    <s v="N"/>
    <s v="Electric Utility"/>
    <s v="GT"/>
    <s v="NG"/>
    <n v="3454583"/>
    <n v="289018"/>
    <n v="2021"/>
    <x v="4"/>
    <s v="natural gas"/>
    <b v="1"/>
  </r>
  <r>
    <n v="3006"/>
    <s v="N"/>
    <s v="Electric Utility"/>
    <s v="ST"/>
    <s v="NG"/>
    <n v="1228"/>
    <n v="187"/>
    <n v="2021"/>
    <x v="2"/>
    <s v="natural gas"/>
    <b v="1"/>
  </r>
  <r>
    <n v="3075"/>
    <s v="N"/>
    <s v="Electric Utility"/>
    <s v="HY"/>
    <s v="WAT"/>
    <n v="35183554"/>
    <n v="4010436"/>
    <n v="2021"/>
    <x v="8"/>
    <s v="hydro"/>
    <b v="1"/>
  </r>
  <r>
    <n v="3082"/>
    <s v="N"/>
    <s v="Electric Utility"/>
    <s v="HY"/>
    <s v="WAT"/>
    <n v="64329068"/>
    <n v="7332619"/>
    <n v="2021"/>
    <x v="8"/>
    <s v="hydro"/>
    <b v="1"/>
  </r>
  <r>
    <n v="3118"/>
    <s v="N"/>
    <s v="NAICS-22 Non-Cogen"/>
    <s v="IC"/>
    <s v="DFO"/>
    <n v="1969"/>
    <n v="193"/>
    <n v="2021"/>
    <x v="3"/>
    <s v="heavy or residual fuel oil"/>
    <b v="1"/>
  </r>
  <r>
    <n v="3118"/>
    <s v="N"/>
    <s v="NAICS-22 Non-Cogen"/>
    <s v="ST"/>
    <s v="BIT"/>
    <n v="9841667"/>
    <n v="939907.1"/>
    <n v="2021"/>
    <x v="1"/>
    <s v="hard coal"/>
    <b v="1"/>
  </r>
  <r>
    <n v="3118"/>
    <s v="N"/>
    <s v="NAICS-22 Non-Cogen"/>
    <s v="ST"/>
    <s v="NG"/>
    <n v="257389"/>
    <n v="24185.672999999999"/>
    <n v="2021"/>
    <x v="2"/>
    <s v="natural gas"/>
    <b v="1"/>
  </r>
  <r>
    <n v="3118"/>
    <s v="N"/>
    <s v="NAICS-22 Non-Cogen"/>
    <s v="ST"/>
    <s v="RC"/>
    <n v="64148113"/>
    <n v="6298878.2000000002"/>
    <n v="2021"/>
    <x v="1"/>
    <s v="hard coal"/>
    <b v="1"/>
  </r>
  <r>
    <n v="3122"/>
    <s v="N"/>
    <s v="NAICS-22 Non-Cogen"/>
    <s v="ST"/>
    <s v="BIT"/>
    <n v="47762708"/>
    <n v="4403331.3"/>
    <n v="2021"/>
    <x v="1"/>
    <s v="hard coal"/>
    <b v="1"/>
  </r>
  <r>
    <n v="3122"/>
    <s v="N"/>
    <s v="NAICS-22 Non-Cogen"/>
    <s v="ST"/>
    <s v="DFO"/>
    <n v="377794"/>
    <n v="33304.678999999996"/>
    <n v="2021"/>
    <x v="3"/>
    <s v="heavy or residual fuel oil"/>
    <b v="1"/>
  </r>
  <r>
    <n v="3130"/>
    <s v="N"/>
    <s v="NAICS-22 Non-Cogen"/>
    <s v="ST"/>
    <s v="BIT"/>
    <n v="0"/>
    <n v="0"/>
    <n v="2021"/>
    <x v="1"/>
    <s v="hard coal"/>
    <b v="1"/>
  </r>
  <r>
    <n v="3130"/>
    <s v="N"/>
    <s v="NAICS-22 Non-Cogen"/>
    <s v="ST"/>
    <s v="DFO"/>
    <n v="89398"/>
    <n v="8079.5240000000003"/>
    <n v="2021"/>
    <x v="3"/>
    <s v="heavy or residual fuel oil"/>
    <b v="1"/>
  </r>
  <r>
    <n v="3130"/>
    <s v="N"/>
    <s v="NAICS-22 Non-Cogen"/>
    <s v="ST"/>
    <s v="WC"/>
    <n v="31291921"/>
    <n v="2850651.5"/>
    <n v="2021"/>
    <x v="1"/>
    <s v="hard coal"/>
    <b v="1"/>
  </r>
  <r>
    <n v="3131"/>
    <s v="N"/>
    <s v="NAICS-22 Non-Cogen"/>
    <s v="IC"/>
    <s v="DFO"/>
    <n v="1023"/>
    <n v="95"/>
    <n v="2021"/>
    <x v="3"/>
    <s v="heavy or residual fuel oil"/>
    <b v="1"/>
  </r>
  <r>
    <n v="3131"/>
    <s v="N"/>
    <s v="NAICS-22 Non-Cogen"/>
    <s v="ST"/>
    <s v="BIT"/>
    <n v="0"/>
    <n v="0"/>
    <n v="2021"/>
    <x v="1"/>
    <s v="hard coal"/>
    <b v="1"/>
  </r>
  <r>
    <n v="3131"/>
    <s v="N"/>
    <s v="NAICS-22 Non-Cogen"/>
    <s v="ST"/>
    <s v="DFO"/>
    <n v="0"/>
    <n v="0"/>
    <n v="2021"/>
    <x v="3"/>
    <s v="heavy or residual fuel oil"/>
    <b v="1"/>
  </r>
  <r>
    <n v="3131"/>
    <s v="N"/>
    <s v="NAICS-22 Non-Cogen"/>
    <s v="ST"/>
    <s v="NG"/>
    <n v="7376132"/>
    <n v="634878"/>
    <n v="2021"/>
    <x v="2"/>
    <s v="natural gas"/>
    <b v="1"/>
  </r>
  <r>
    <n v="3136"/>
    <s v="N"/>
    <s v="NAICS-22 Non-Cogen"/>
    <s v="IC"/>
    <s v="DFO"/>
    <n v="2355"/>
    <n v="208"/>
    <n v="2021"/>
    <x v="3"/>
    <s v="heavy or residual fuel oil"/>
    <b v="1"/>
  </r>
  <r>
    <n v="3136"/>
    <s v="N"/>
    <s v="NAICS-22 Non-Cogen"/>
    <s v="ST"/>
    <s v="BIT"/>
    <n v="5660400"/>
    <n v="482937.99"/>
    <n v="2021"/>
    <x v="1"/>
    <s v="hard coal"/>
    <b v="1"/>
  </r>
  <r>
    <n v="3136"/>
    <s v="N"/>
    <s v="NAICS-22 Non-Cogen"/>
    <s v="ST"/>
    <s v="DFO"/>
    <n v="13829"/>
    <n v="1409.848"/>
    <n v="2021"/>
    <x v="3"/>
    <s v="heavy or residual fuel oil"/>
    <b v="1"/>
  </r>
  <r>
    <n v="3136"/>
    <s v="N"/>
    <s v="NAICS-22 Non-Cogen"/>
    <s v="ST"/>
    <s v="RC"/>
    <n v="72036566"/>
    <n v="6931133.2000000002"/>
    <n v="2021"/>
    <x v="1"/>
    <s v="hard coal"/>
    <b v="1"/>
  </r>
  <r>
    <n v="3136"/>
    <s v="N"/>
    <s v="NAICS-22 Non-Cogen"/>
    <s v="ST"/>
    <s v="RFO"/>
    <n v="0"/>
    <n v="0"/>
    <n v="2021"/>
    <x v="3"/>
    <s v="heavy or residual fuel oil"/>
    <b v="1"/>
  </r>
  <r>
    <n v="3136"/>
    <s v="N"/>
    <s v="NAICS-22 Non-Cogen"/>
    <s v="ST"/>
    <s v="SC"/>
    <n v="0"/>
    <n v="0"/>
    <n v="2021"/>
    <x v="1"/>
    <s v="hard coal"/>
    <b v="1"/>
  </r>
  <r>
    <n v="3140"/>
    <s v="N"/>
    <s v="NAICS-22 Non-Cogen"/>
    <s v="IC"/>
    <s v="DFO"/>
    <n v="0"/>
    <n v="0"/>
    <n v="2021"/>
    <x v="3"/>
    <s v="heavy or residual fuel oil"/>
    <b v="1"/>
  </r>
  <r>
    <n v="3140"/>
    <s v="N"/>
    <s v="NAICS-22 Non-Cogen"/>
    <s v="ST"/>
    <s v="BIT"/>
    <n v="21404265"/>
    <n v="1920017.8"/>
    <n v="2021"/>
    <x v="1"/>
    <s v="hard coal"/>
    <b v="1"/>
  </r>
  <r>
    <n v="3140"/>
    <s v="N"/>
    <s v="NAICS-22 Non-Cogen"/>
    <s v="ST"/>
    <s v="DFO"/>
    <n v="14681"/>
    <n v="1282.816"/>
    <n v="2021"/>
    <x v="3"/>
    <s v="heavy or residual fuel oil"/>
    <b v="1"/>
  </r>
  <r>
    <n v="3140"/>
    <s v="N"/>
    <s v="NAICS-22 Non-Cogen"/>
    <s v="ST"/>
    <s v="NG"/>
    <n v="7068730"/>
    <n v="597235.42000000004"/>
    <n v="2021"/>
    <x v="2"/>
    <s v="natural gas"/>
    <b v="1"/>
  </r>
  <r>
    <n v="3140"/>
    <s v="N"/>
    <s v="NAICS-22 Non-Cogen"/>
    <s v="ST"/>
    <s v="RC"/>
    <n v="0"/>
    <n v="0"/>
    <n v="2021"/>
    <x v="1"/>
    <s v="hard coal"/>
    <b v="1"/>
  </r>
  <r>
    <n v="3148"/>
    <s v="N"/>
    <s v="NAICS-22 Non-Cogen"/>
    <s v="GT"/>
    <s v="NG"/>
    <n v="178976"/>
    <n v="10713"/>
    <n v="2021"/>
    <x v="4"/>
    <s v="natural gas"/>
    <b v="1"/>
  </r>
  <r>
    <n v="3148"/>
    <s v="N"/>
    <s v="NAICS-22 Non-Cogen"/>
    <s v="ST"/>
    <s v="DFO"/>
    <n v="865"/>
    <n v="54.994999999999997"/>
    <n v="2021"/>
    <x v="3"/>
    <s v="heavy or residual fuel oil"/>
    <b v="1"/>
  </r>
  <r>
    <n v="3148"/>
    <s v="N"/>
    <s v="NAICS-22 Non-Cogen"/>
    <s v="ST"/>
    <s v="NG"/>
    <n v="4618382"/>
    <n v="343460.94"/>
    <n v="2021"/>
    <x v="2"/>
    <s v="natural gas"/>
    <b v="1"/>
  </r>
  <r>
    <n v="3148"/>
    <s v="N"/>
    <s v="NAICS-22 Non-Cogen"/>
    <s v="ST"/>
    <s v="RFO"/>
    <n v="20474"/>
    <n v="1535.066"/>
    <n v="2021"/>
    <x v="3"/>
    <s v="heavy or residual fuel oil"/>
    <b v="1"/>
  </r>
  <r>
    <n v="3149"/>
    <s v="N"/>
    <s v="NAICS-22 Non-Cogen"/>
    <s v="ST"/>
    <s v="BIT"/>
    <n v="13217807"/>
    <n v="1248538"/>
    <n v="2021"/>
    <x v="1"/>
    <s v="hard coal"/>
    <b v="1"/>
  </r>
  <r>
    <n v="3149"/>
    <s v="N"/>
    <s v="NAICS-22 Non-Cogen"/>
    <s v="ST"/>
    <s v="DFO"/>
    <n v="130044"/>
    <n v="11797.001"/>
    <n v="2021"/>
    <x v="3"/>
    <s v="heavy or residual fuel oil"/>
    <b v="1"/>
  </r>
  <r>
    <n v="3149"/>
    <s v="N"/>
    <s v="NAICS-22 Non-Cogen"/>
    <s v="ST"/>
    <s v="RC"/>
    <n v="0"/>
    <n v="0"/>
    <n v="2021"/>
    <x v="1"/>
    <s v="hard coal"/>
    <b v="1"/>
  </r>
  <r>
    <n v="3164"/>
    <s v="N"/>
    <s v="NAICS-22 Non-Cogen"/>
    <s v="PS"/>
    <s v="WAT"/>
    <n v="0"/>
    <n v="-521656"/>
    <n v="2021"/>
    <x v="8"/>
    <s v="hydro"/>
    <b v="1"/>
  </r>
  <r>
    <n v="3166"/>
    <s v="N"/>
    <s v="NAICS-22 Non-Cogen"/>
    <s v="ST"/>
    <s v="NUC"/>
    <n v="119492702"/>
    <n v="11439087"/>
    <n v="2021"/>
    <x v="5"/>
    <s v="nuclear"/>
    <b v="1"/>
  </r>
  <r>
    <n v="3166"/>
    <s v="N"/>
    <s v="NAICS-22 Non-Cogen"/>
    <s v="ST"/>
    <s v="NUC"/>
    <n v="113121374"/>
    <n v="10829157"/>
    <n v="2021"/>
    <x v="5"/>
    <s v="nuclear"/>
    <b v="1"/>
  </r>
  <r>
    <n v="3236"/>
    <s v="N"/>
    <s v="NAICS-22 Non-Cogen"/>
    <s v="CA"/>
    <s v="DFO"/>
    <n v="0"/>
    <n v="1612.164"/>
    <n v="2021"/>
    <x v="3"/>
    <s v="heavy or residual fuel oil"/>
    <b v="1"/>
  </r>
  <r>
    <n v="3236"/>
    <s v="N"/>
    <s v="NAICS-22 Non-Cogen"/>
    <s v="CA"/>
    <s v="NG"/>
    <n v="0"/>
    <n v="447195.84"/>
    <n v="2021"/>
    <x v="0"/>
    <s v="natural gas"/>
    <b v="1"/>
  </r>
  <r>
    <n v="3236"/>
    <s v="N"/>
    <s v="NAICS-22 Non-Cogen"/>
    <s v="CT"/>
    <s v="DFO"/>
    <n v="41335"/>
    <n v="3461.4490000000001"/>
    <n v="2021"/>
    <x v="3"/>
    <s v="heavy or residual fuel oil"/>
    <b v="1"/>
  </r>
  <r>
    <n v="3236"/>
    <s v="N"/>
    <s v="NAICS-22 Non-Cogen"/>
    <s v="CT"/>
    <s v="NG"/>
    <n v="11102062"/>
    <n v="944834.55"/>
    <n v="2021"/>
    <x v="0"/>
    <s v="natural gas"/>
    <b v="1"/>
  </r>
  <r>
    <n v="3251"/>
    <s v="N"/>
    <s v="Electric Utility"/>
    <s v="ST"/>
    <s v="BIT"/>
    <n v="0"/>
    <n v="0"/>
    <n v="2021"/>
    <x v="1"/>
    <s v="hard coal"/>
    <b v="1"/>
  </r>
  <r>
    <n v="3251"/>
    <s v="N"/>
    <s v="Electric Utility"/>
    <s v="ST"/>
    <s v="DFO"/>
    <n v="0"/>
    <n v="0"/>
    <n v="2021"/>
    <x v="3"/>
    <s v="heavy or residual fuel oil"/>
    <b v="1"/>
  </r>
  <r>
    <n v="3251"/>
    <s v="N"/>
    <s v="Electric Utility"/>
    <s v="ST"/>
    <s v="NG"/>
    <n v="0"/>
    <n v="0"/>
    <n v="2021"/>
    <x v="2"/>
    <s v="natural gas"/>
    <b v="1"/>
  </r>
  <r>
    <n v="3251"/>
    <s v="N"/>
    <s v="Electric Utility"/>
    <s v="ST"/>
    <s v="NUC"/>
    <n v="67130936"/>
    <n v="6426473"/>
    <n v="2021"/>
    <x v="5"/>
    <s v="nuclear"/>
    <b v="1"/>
  </r>
  <r>
    <n v="3262"/>
    <s v="N"/>
    <s v="Electric Utility"/>
    <s v="PS"/>
    <s v="WAT"/>
    <n v="0"/>
    <n v="-185439"/>
    <n v="2021"/>
    <x v="8"/>
    <s v="hydro"/>
    <b v="1"/>
  </r>
  <r>
    <n v="3264"/>
    <s v="N"/>
    <s v="Electric Utility"/>
    <s v="CA"/>
    <s v="NG"/>
    <n v="5462267"/>
    <n v="2400701"/>
    <n v="2021"/>
    <x v="0"/>
    <s v="natural gas"/>
    <b v="1"/>
  </r>
  <r>
    <n v="3264"/>
    <s v="N"/>
    <s v="Electric Utility"/>
    <s v="CT"/>
    <s v="NG"/>
    <n v="35892370"/>
    <n v="3449012"/>
    <n v="2021"/>
    <x v="0"/>
    <s v="natural gas"/>
    <b v="1"/>
  </r>
  <r>
    <n v="3264"/>
    <s v="N"/>
    <s v="Electric Utility"/>
    <s v="GT"/>
    <s v="DFO"/>
    <n v="25056"/>
    <n v="726.43299999999999"/>
    <n v="2021"/>
    <x v="3"/>
    <s v="heavy or residual fuel oil"/>
    <b v="1"/>
  </r>
  <r>
    <n v="3264"/>
    <s v="N"/>
    <s v="Electric Utility"/>
    <s v="GT"/>
    <s v="NG"/>
    <n v="72416"/>
    <n v="5814.567"/>
    <n v="2021"/>
    <x v="4"/>
    <s v="natural gas"/>
    <b v="1"/>
  </r>
  <r>
    <n v="3264"/>
    <s v="N"/>
    <s v="Electric Utility"/>
    <s v="ST"/>
    <s v="DFO"/>
    <n v="0"/>
    <n v="-819"/>
    <n v="2021"/>
    <x v="3"/>
    <s v="heavy or residual fuel oil"/>
    <b v="1"/>
  </r>
  <r>
    <n v="3264"/>
    <s v="N"/>
    <s v="Electric Utility"/>
    <s v="ST"/>
    <s v="NG"/>
    <n v="1089"/>
    <n v="-2917"/>
    <n v="2021"/>
    <x v="2"/>
    <s v="natural gas"/>
    <b v="1"/>
  </r>
  <r>
    <n v="3264"/>
    <s v="N"/>
    <s v="Electric Utility"/>
    <s v="ST"/>
    <s v="WDS"/>
    <n v="0"/>
    <n v="-819"/>
    <n v="2021"/>
    <x v="9"/>
    <s v="biomass"/>
    <b v="1"/>
  </r>
  <r>
    <n v="3265"/>
    <s v="N"/>
    <s v="Electric Utility"/>
    <s v="ST"/>
    <s v="NUC"/>
    <n v="79179302"/>
    <n v="7579868"/>
    <n v="2021"/>
    <x v="5"/>
    <s v="nuclear"/>
    <b v="1"/>
  </r>
  <r>
    <n v="3265"/>
    <s v="N"/>
    <s v="Electric Utility"/>
    <s v="ST"/>
    <s v="NUC"/>
    <n v="72931842"/>
    <n v="6981796"/>
    <n v="2021"/>
    <x v="5"/>
    <s v="nuclear"/>
    <b v="1"/>
  </r>
  <r>
    <n v="3265"/>
    <s v="N"/>
    <s v="Electric Utility"/>
    <s v="ST"/>
    <s v="NUC"/>
    <n v="79857572"/>
    <n v="7644799"/>
    <n v="2021"/>
    <x v="5"/>
    <s v="nuclear"/>
    <b v="1"/>
  </r>
  <r>
    <n v="3287"/>
    <s v="N"/>
    <s v="Electric Utility"/>
    <s v="ST"/>
    <s v="BIT"/>
    <n v="0"/>
    <n v="0"/>
    <n v="2021"/>
    <x v="1"/>
    <s v="hard coal"/>
    <b v="1"/>
  </r>
  <r>
    <n v="3287"/>
    <s v="N"/>
    <s v="Electric Utility"/>
    <s v="ST"/>
    <s v="DFO"/>
    <n v="0"/>
    <n v="0"/>
    <n v="2021"/>
    <x v="3"/>
    <s v="heavy or residual fuel oil"/>
    <b v="1"/>
  </r>
  <r>
    <n v="3287"/>
    <s v="N"/>
    <s v="Electric Utility"/>
    <s v="ST"/>
    <s v="NG"/>
    <n v="9522378"/>
    <n v="920336"/>
    <n v="2021"/>
    <x v="2"/>
    <s v="natural gas"/>
    <b v="1"/>
  </r>
  <r>
    <n v="3295"/>
    <s v="N"/>
    <s v="Electric Utility"/>
    <s v="CA"/>
    <s v="DFO"/>
    <n v="0"/>
    <n v="2177.5450000000001"/>
    <n v="2021"/>
    <x v="3"/>
    <s v="heavy or residual fuel oil"/>
    <b v="1"/>
  </r>
  <r>
    <n v="3295"/>
    <s v="N"/>
    <s v="Electric Utility"/>
    <s v="CA"/>
    <s v="NG"/>
    <n v="0"/>
    <n v="612293.46"/>
    <n v="2021"/>
    <x v="0"/>
    <s v="natural gas"/>
    <b v="1"/>
  </r>
  <r>
    <n v="3295"/>
    <s v="N"/>
    <s v="Electric Utility"/>
    <s v="CT"/>
    <s v="DFO"/>
    <n v="57368"/>
    <n v="4497.9139999999998"/>
    <n v="2021"/>
    <x v="3"/>
    <s v="heavy or residual fuel oil"/>
    <b v="1"/>
  </r>
  <r>
    <n v="3295"/>
    <s v="N"/>
    <s v="Electric Utility"/>
    <s v="CT"/>
    <s v="NG"/>
    <n v="15460713"/>
    <n v="1340776.1000000001"/>
    <n v="2021"/>
    <x v="0"/>
    <s v="natural gas"/>
    <b v="1"/>
  </r>
  <r>
    <n v="3295"/>
    <s v="N"/>
    <s v="Electric Utility"/>
    <s v="GT"/>
    <s v="DFO"/>
    <n v="918"/>
    <n v="73.245999999999995"/>
    <n v="2021"/>
    <x v="3"/>
    <s v="heavy or residual fuel oil"/>
    <b v="1"/>
  </r>
  <r>
    <n v="3295"/>
    <s v="N"/>
    <s v="Electric Utility"/>
    <s v="GT"/>
    <s v="NG"/>
    <n v="336905"/>
    <n v="29322.754000000001"/>
    <n v="2021"/>
    <x v="4"/>
    <s v="natural gas"/>
    <b v="1"/>
  </r>
  <r>
    <n v="3295"/>
    <s v="N"/>
    <s v="Electric Utility"/>
    <s v="ST"/>
    <s v="NG"/>
    <n v="1056978"/>
    <n v="93403"/>
    <n v="2021"/>
    <x v="2"/>
    <s v="natural gas"/>
    <b v="1"/>
  </r>
  <r>
    <n v="3297"/>
    <s v="N"/>
    <s v="Electric Utility"/>
    <s v="ST"/>
    <s v="BIT"/>
    <n v="15652391"/>
    <n v="1501006.8"/>
    <n v="2021"/>
    <x v="1"/>
    <s v="hard coal"/>
    <b v="1"/>
  </r>
  <r>
    <n v="3297"/>
    <s v="N"/>
    <s v="Electric Utility"/>
    <s v="ST"/>
    <s v="DFO"/>
    <n v="80485"/>
    <n v="7642.2079999999996"/>
    <n v="2021"/>
    <x v="3"/>
    <s v="heavy or residual fuel oil"/>
    <b v="1"/>
  </r>
  <r>
    <n v="3298"/>
    <s v="N"/>
    <s v="Electric Utility"/>
    <s v="GT"/>
    <s v="DFO"/>
    <n v="89"/>
    <n v="4.6079999999999997"/>
    <n v="2021"/>
    <x v="3"/>
    <s v="heavy or residual fuel oil"/>
    <b v="1"/>
  </r>
  <r>
    <n v="3298"/>
    <s v="N"/>
    <s v="Electric Utility"/>
    <s v="GT"/>
    <s v="NG"/>
    <n v="2319"/>
    <n v="1117.3920000000001"/>
    <n v="2021"/>
    <x v="4"/>
    <s v="natural gas"/>
    <b v="1"/>
  </r>
  <r>
    <n v="3298"/>
    <s v="N"/>
    <s v="Electric Utility"/>
    <s v="ST"/>
    <s v="BIT"/>
    <n v="24054233"/>
    <n v="2426865.1"/>
    <n v="2021"/>
    <x v="1"/>
    <s v="hard coal"/>
    <b v="1"/>
  </r>
  <r>
    <n v="3298"/>
    <s v="N"/>
    <s v="Electric Utility"/>
    <s v="ST"/>
    <s v="DFO"/>
    <n v="33747"/>
    <n v="3411.4140000000002"/>
    <n v="2021"/>
    <x v="3"/>
    <s v="heavy or residual fuel oil"/>
    <b v="1"/>
  </r>
  <r>
    <n v="3298"/>
    <s v="N"/>
    <s v="Electric Utility"/>
    <s v="ST"/>
    <s v="NG"/>
    <n v="29140"/>
    <n v="2848.4560000000001"/>
    <n v="2021"/>
    <x v="2"/>
    <s v="natural gas"/>
    <b v="1"/>
  </r>
  <r>
    <n v="3298"/>
    <s v="N"/>
    <s v="Electric Utility"/>
    <s v="ST"/>
    <s v="RC"/>
    <n v="0"/>
    <n v="0"/>
    <n v="2021"/>
    <x v="1"/>
    <s v="hard coal"/>
    <b v="1"/>
  </r>
  <r>
    <n v="3325"/>
    <s v="N"/>
    <s v="Electric Utility"/>
    <s v="GT"/>
    <s v="DFO"/>
    <n v="2811"/>
    <n v="101.209"/>
    <n v="2021"/>
    <x v="3"/>
    <s v="heavy or residual fuel oil"/>
    <b v="1"/>
  </r>
  <r>
    <n v="3325"/>
    <s v="N"/>
    <s v="Electric Utility"/>
    <s v="GT"/>
    <s v="NG"/>
    <n v="116182"/>
    <n v="6202.7910000000002"/>
    <n v="2021"/>
    <x v="4"/>
    <s v="natural gas"/>
    <b v="1"/>
  </r>
  <r>
    <n v="3325"/>
    <s v="N"/>
    <s v="Electric Utility"/>
    <s v="GT"/>
    <s v="SUB"/>
    <n v="0"/>
    <n v="0"/>
    <n v="2021"/>
    <x v="1"/>
    <s v="hard coal"/>
    <b v="1"/>
  </r>
  <r>
    <n v="3325"/>
    <s v="N"/>
    <s v="Electric Utility"/>
    <s v="IC"/>
    <s v="DFO"/>
    <n v="159"/>
    <n v="-425"/>
    <n v="2021"/>
    <x v="3"/>
    <s v="heavy or residual fuel oil"/>
    <b v="1"/>
  </r>
  <r>
    <n v="3393"/>
    <s v="N"/>
    <s v="Electric Utility"/>
    <s v="CA"/>
    <s v="NG"/>
    <n v="7665495"/>
    <n v="1152189"/>
    <n v="2021"/>
    <x v="0"/>
    <s v="natural gas"/>
    <b v="1"/>
  </r>
  <r>
    <n v="3393"/>
    <s v="N"/>
    <s v="Electric Utility"/>
    <s v="CT"/>
    <s v="NG"/>
    <n v="19741990"/>
    <n v="2967388"/>
    <n v="2021"/>
    <x v="0"/>
    <s v="natural gas"/>
    <b v="1"/>
  </r>
  <r>
    <n v="3393"/>
    <s v="N"/>
    <s v="Electric Utility"/>
    <s v="GT"/>
    <s v="DFO"/>
    <n v="7243"/>
    <n v="-749.46199999999999"/>
    <n v="2021"/>
    <x v="3"/>
    <s v="heavy or residual fuel oil"/>
    <b v="1"/>
  </r>
  <r>
    <n v="3393"/>
    <s v="N"/>
    <s v="Electric Utility"/>
    <s v="GT"/>
    <s v="NG"/>
    <n v="8089"/>
    <n v="386.46199999999999"/>
    <n v="2021"/>
    <x v="4"/>
    <s v="natural gas"/>
    <b v="1"/>
  </r>
  <r>
    <n v="3396"/>
    <s v="N"/>
    <s v="Electric Utility"/>
    <s v="ST"/>
    <s v="BIT"/>
    <n v="8969088"/>
    <n v="812429.69"/>
    <n v="2021"/>
    <x v="1"/>
    <s v="hard coal"/>
    <b v="1"/>
  </r>
  <r>
    <n v="3396"/>
    <s v="N"/>
    <s v="Electric Utility"/>
    <s v="ST"/>
    <s v="DFO"/>
    <n v="306187"/>
    <n v="5330.3140000000003"/>
    <n v="2021"/>
    <x v="3"/>
    <s v="heavy or residual fuel oil"/>
    <b v="1"/>
  </r>
  <r>
    <n v="3399"/>
    <s v="N"/>
    <s v="Electric Utility"/>
    <s v="ST"/>
    <s v="BIT"/>
    <n v="111282283"/>
    <n v="10286757"/>
    <n v="2021"/>
    <x v="1"/>
    <s v="hard coal"/>
    <b v="1"/>
  </r>
  <r>
    <n v="3399"/>
    <s v="N"/>
    <s v="Electric Utility"/>
    <s v="ST"/>
    <s v="DFO"/>
    <n v="825349"/>
    <n v="75325.062999999995"/>
    <n v="2021"/>
    <x v="3"/>
    <s v="heavy or residual fuel oil"/>
    <b v="1"/>
  </r>
  <r>
    <n v="3399"/>
    <s v="N"/>
    <s v="Electric Utility"/>
    <s v="ST"/>
    <s v="RC"/>
    <n v="0"/>
    <n v="0"/>
    <n v="2021"/>
    <x v="1"/>
    <s v="hard coal"/>
    <b v="1"/>
  </r>
  <r>
    <n v="3399"/>
    <s v="N"/>
    <s v="Electric Utility"/>
    <s v="ST"/>
    <s v="SUB"/>
    <n v="0"/>
    <n v="0"/>
    <n v="2021"/>
    <x v="1"/>
    <s v="hard coal"/>
    <b v="1"/>
  </r>
  <r>
    <n v="3403"/>
    <s v="N"/>
    <s v="Electric Utility"/>
    <s v="GT"/>
    <s v="DFO"/>
    <n v="23722"/>
    <n v="677.74199999999996"/>
    <n v="2021"/>
    <x v="3"/>
    <s v="heavy or residual fuel oil"/>
    <b v="1"/>
  </r>
  <r>
    <n v="3403"/>
    <s v="N"/>
    <s v="Electric Utility"/>
    <s v="GT"/>
    <s v="NG"/>
    <n v="904933"/>
    <n v="60497.258000000002"/>
    <n v="2021"/>
    <x v="4"/>
    <s v="natural gas"/>
    <b v="1"/>
  </r>
  <r>
    <n v="3403"/>
    <s v="N"/>
    <s v="Electric Utility"/>
    <s v="ST"/>
    <s v="BIT"/>
    <n v="38477816"/>
    <n v="3554850.3"/>
    <n v="2021"/>
    <x v="1"/>
    <s v="hard coal"/>
    <b v="1"/>
  </r>
  <r>
    <n v="3403"/>
    <s v="N"/>
    <s v="Electric Utility"/>
    <s v="ST"/>
    <s v="DFO"/>
    <n v="95309"/>
    <n v="8621.7160000000003"/>
    <n v="2021"/>
    <x v="3"/>
    <s v="heavy or residual fuel oil"/>
    <b v="1"/>
  </r>
  <r>
    <n v="3403"/>
    <s v="N"/>
    <s v="Electric Utility"/>
    <s v="ST"/>
    <s v="SUB"/>
    <n v="4578113"/>
    <n v="410149.98"/>
    <n v="2021"/>
    <x v="1"/>
    <s v="hard coal"/>
    <b v="1"/>
  </r>
  <r>
    <n v="3405"/>
    <s v="N"/>
    <s v="Electric Utility"/>
    <s v="CA"/>
    <s v="NG"/>
    <n v="10368921"/>
    <n v="1453303"/>
    <n v="2021"/>
    <x v="0"/>
    <s v="natural gas"/>
    <b v="1"/>
  </r>
  <r>
    <n v="3405"/>
    <s v="N"/>
    <s v="Electric Utility"/>
    <s v="CT"/>
    <s v="DFO"/>
    <n v="0"/>
    <n v="0"/>
    <n v="2021"/>
    <x v="3"/>
    <s v="heavy or residual fuel oil"/>
    <b v="1"/>
  </r>
  <r>
    <n v="3405"/>
    <s v="N"/>
    <s v="Electric Utility"/>
    <s v="CT"/>
    <s v="NG"/>
    <n v="18282942"/>
    <n v="2562528"/>
    <n v="2021"/>
    <x v="0"/>
    <s v="natural gas"/>
    <b v="1"/>
  </r>
  <r>
    <n v="3406"/>
    <s v="N"/>
    <s v="Electric Utility"/>
    <s v="GT"/>
    <s v="DFO"/>
    <n v="56831"/>
    <n v="4293.848"/>
    <n v="2021"/>
    <x v="3"/>
    <s v="heavy or residual fuel oil"/>
    <b v="1"/>
  </r>
  <r>
    <n v="3406"/>
    <s v="N"/>
    <s v="Electric Utility"/>
    <s v="GT"/>
    <s v="NG"/>
    <n v="9725273"/>
    <n v="738932.15"/>
    <n v="2021"/>
    <x v="4"/>
    <s v="natural gas"/>
    <b v="1"/>
  </r>
  <r>
    <n v="3407"/>
    <s v="N"/>
    <s v="Electric Utility"/>
    <s v="ST"/>
    <s v="BIT"/>
    <n v="13918906"/>
    <n v="1209321.1000000001"/>
    <n v="2021"/>
    <x v="1"/>
    <s v="hard coal"/>
    <b v="1"/>
  </r>
  <r>
    <n v="3407"/>
    <s v="N"/>
    <s v="Electric Utility"/>
    <s v="ST"/>
    <s v="DFO"/>
    <n v="118235"/>
    <n v="4913.6289999999999"/>
    <n v="2021"/>
    <x v="3"/>
    <s v="heavy or residual fuel oil"/>
    <b v="1"/>
  </r>
  <r>
    <n v="3407"/>
    <s v="N"/>
    <s v="Electric Utility"/>
    <s v="ST"/>
    <s v="SUB"/>
    <n v="17976577"/>
    <n v="1561273.3"/>
    <n v="2021"/>
    <x v="1"/>
    <s v="hard coal"/>
    <b v="1"/>
  </r>
  <r>
    <n v="3437"/>
    <s v="N"/>
    <s v="NAICS-22 Non-Cogen"/>
    <s v="HY"/>
    <s v="WAT"/>
    <n v="322987"/>
    <n v="36816"/>
    <n v="2021"/>
    <x v="8"/>
    <s v="hydro"/>
    <b v="1"/>
  </r>
  <r>
    <n v="3441"/>
    <s v="N"/>
    <s v="NAICS-22 Non-Cogen"/>
    <s v="CA"/>
    <s v="NG"/>
    <n v="1181218"/>
    <n v="220690"/>
    <n v="2021"/>
    <x v="0"/>
    <s v="natural gas"/>
    <b v="1"/>
  </r>
  <r>
    <n v="3441"/>
    <s v="N"/>
    <s v="NAICS-22 Non-Cogen"/>
    <s v="CT"/>
    <s v="NG"/>
    <n v="9765473"/>
    <n v="1220000"/>
    <n v="2021"/>
    <x v="0"/>
    <s v="natural gas"/>
    <b v="1"/>
  </r>
  <r>
    <n v="3456"/>
    <s v="N"/>
    <s v="Electric Utility"/>
    <s v="CA"/>
    <s v="NG"/>
    <n v="0"/>
    <n v="808992"/>
    <n v="2021"/>
    <x v="0"/>
    <s v="natural gas"/>
    <b v="1"/>
  </r>
  <r>
    <n v="3456"/>
    <s v="N"/>
    <s v="Electric Utility"/>
    <s v="CT"/>
    <s v="NG"/>
    <n v="20484502"/>
    <n v="1428688"/>
    <n v="2021"/>
    <x v="0"/>
    <s v="natural gas"/>
    <b v="1"/>
  </r>
  <r>
    <n v="3456"/>
    <s v="N"/>
    <s v="Electric Utility"/>
    <s v="ST"/>
    <s v="DFO"/>
    <n v="0"/>
    <n v="0"/>
    <n v="2021"/>
    <x v="3"/>
    <s v="heavy or residual fuel oil"/>
    <b v="1"/>
  </r>
  <r>
    <n v="3456"/>
    <s v="N"/>
    <s v="Electric Utility"/>
    <s v="ST"/>
    <s v="NG"/>
    <n v="8977407"/>
    <n v="744368"/>
    <n v="2021"/>
    <x v="2"/>
    <s v="natural gas"/>
    <b v="1"/>
  </r>
  <r>
    <n v="3457"/>
    <s v="N"/>
    <s v="Electric Utility"/>
    <s v="ST"/>
    <s v="NG"/>
    <n v="15024803"/>
    <n v="1298768"/>
    <n v="2021"/>
    <x v="2"/>
    <s v="natural gas"/>
    <b v="1"/>
  </r>
  <r>
    <n v="3459"/>
    <s v="N"/>
    <s v="Electric Utility"/>
    <s v="ST"/>
    <s v="DFO"/>
    <n v="120"/>
    <n v="9.1319999999999997"/>
    <n v="2021"/>
    <x v="3"/>
    <s v="heavy or residual fuel oil"/>
    <b v="1"/>
  </r>
  <r>
    <n v="3459"/>
    <s v="N"/>
    <s v="Electric Utility"/>
    <s v="ST"/>
    <s v="NG"/>
    <n v="41042035"/>
    <n v="3290383.9"/>
    <n v="2021"/>
    <x v="2"/>
    <s v="natural gas"/>
    <b v="1"/>
  </r>
  <r>
    <n v="3460"/>
    <s v="N"/>
    <s v="NAICS-22 Non-Cogen"/>
    <s v="ST"/>
    <s v="NG"/>
    <n v="32215213"/>
    <n v="2765884"/>
    <n v="2021"/>
    <x v="2"/>
    <s v="natural gas"/>
    <b v="1"/>
  </r>
  <r>
    <n v="3469"/>
    <s v="N"/>
    <s v="NAICS-22 Non-Cogen"/>
    <s v="CA"/>
    <s v="NG"/>
    <n v="0"/>
    <n v="356515"/>
    <n v="2021"/>
    <x v="0"/>
    <s v="natural gas"/>
    <b v="1"/>
  </r>
  <r>
    <n v="3469"/>
    <s v="N"/>
    <s v="NAICS-22 Non-Cogen"/>
    <s v="CT"/>
    <s v="NG"/>
    <n v="11597961"/>
    <n v="906992"/>
    <n v="2021"/>
    <x v="0"/>
    <s v="natural gas"/>
    <b v="1"/>
  </r>
  <r>
    <n v="3469"/>
    <s v="N"/>
    <s v="NAICS-22 Non-Cogen"/>
    <s v="GT"/>
    <s v="NG"/>
    <n v="4013228"/>
    <n v="294474"/>
    <n v="2021"/>
    <x v="4"/>
    <s v="natural gas"/>
    <b v="1"/>
  </r>
  <r>
    <n v="3470"/>
    <s v="N"/>
    <s v="NAICS-22 Non-Cogen"/>
    <s v="GT"/>
    <s v="NG"/>
    <n v="39413"/>
    <n v="1933"/>
    <n v="2021"/>
    <x v="4"/>
    <s v="natural gas"/>
    <b v="1"/>
  </r>
  <r>
    <n v="3470"/>
    <s v="N"/>
    <s v="NAICS-22 Non-Cogen"/>
    <s v="ST"/>
    <s v="NG"/>
    <n v="20687937"/>
    <n v="1880713.1"/>
    <n v="2021"/>
    <x v="2"/>
    <s v="natural gas"/>
    <b v="1"/>
  </r>
  <r>
    <n v="3470"/>
    <s v="N"/>
    <s v="NAICS-22 Non-Cogen"/>
    <s v="ST"/>
    <s v="SUB"/>
    <n v="141970946"/>
    <n v="12934117"/>
    <n v="2021"/>
    <x v="1"/>
    <s v="hard coal"/>
    <b v="1"/>
  </r>
  <r>
    <n v="3482"/>
    <s v="N"/>
    <s v="Electric Utility"/>
    <s v="GT"/>
    <s v="NG"/>
    <n v="5958507"/>
    <n v="552736"/>
    <n v="2021"/>
    <x v="4"/>
    <s v="natural gas"/>
    <b v="1"/>
  </r>
  <r>
    <n v="3482"/>
    <s v="N"/>
    <s v="Electric Utility"/>
    <s v="ST"/>
    <s v="DFO"/>
    <n v="90369"/>
    <n v="8532.2520000000004"/>
    <n v="2021"/>
    <x v="3"/>
    <s v="heavy or residual fuel oil"/>
    <b v="1"/>
  </r>
  <r>
    <n v="3482"/>
    <s v="N"/>
    <s v="Electric Utility"/>
    <s v="ST"/>
    <s v="NG"/>
    <n v="7261964"/>
    <n v="632985.75"/>
    <n v="2021"/>
    <x v="2"/>
    <s v="natural gas"/>
    <b v="1"/>
  </r>
  <r>
    <n v="3491"/>
    <s v="N"/>
    <s v="NAICS-22 Non-Cogen"/>
    <s v="ST"/>
    <s v="DFO"/>
    <n v="0"/>
    <n v="0"/>
    <n v="2021"/>
    <x v="3"/>
    <s v="heavy or residual fuel oil"/>
    <b v="1"/>
  </r>
  <r>
    <n v="3491"/>
    <s v="N"/>
    <s v="NAICS-22 Non-Cogen"/>
    <s v="ST"/>
    <s v="NG"/>
    <n v="14213139"/>
    <n v="1085581"/>
    <n v="2021"/>
    <x v="2"/>
    <s v="natural gas"/>
    <b v="1"/>
  </r>
  <r>
    <n v="3612"/>
    <s v="N"/>
    <s v="Electric Utility"/>
    <s v="GT"/>
    <s v="DFO"/>
    <n v="76770"/>
    <n v="7314.2470000000003"/>
    <n v="2021"/>
    <x v="3"/>
    <s v="heavy or residual fuel oil"/>
    <b v="1"/>
  </r>
  <r>
    <n v="3612"/>
    <s v="N"/>
    <s v="Electric Utility"/>
    <s v="GT"/>
    <s v="NG"/>
    <n v="948611"/>
    <n v="85094.752999999997"/>
    <n v="2021"/>
    <x v="4"/>
    <s v="natural gas"/>
    <b v="1"/>
  </r>
  <r>
    <n v="3612"/>
    <s v="N"/>
    <s v="Electric Utility"/>
    <s v="ST"/>
    <s v="DFO"/>
    <n v="0"/>
    <n v="0"/>
    <n v="2021"/>
    <x v="3"/>
    <s v="heavy or residual fuel oil"/>
    <b v="1"/>
  </r>
  <r>
    <n v="3612"/>
    <s v="N"/>
    <s v="Electric Utility"/>
    <s v="ST"/>
    <s v="NG"/>
    <n v="9607275"/>
    <n v="836306"/>
    <n v="2021"/>
    <x v="2"/>
    <s v="natural gas"/>
    <b v="1"/>
  </r>
  <r>
    <n v="3628"/>
    <s v="N"/>
    <s v="Electric Utility"/>
    <s v="GT"/>
    <s v="DFO"/>
    <n v="103436"/>
    <n v="8233.777"/>
    <n v="2021"/>
    <x v="3"/>
    <s v="heavy or residual fuel oil"/>
    <b v="1"/>
  </r>
  <r>
    <n v="3628"/>
    <s v="N"/>
    <s v="Electric Utility"/>
    <s v="GT"/>
    <s v="NG"/>
    <n v="395764"/>
    <n v="24203.223000000002"/>
    <n v="2021"/>
    <x v="4"/>
    <s v="natural gas"/>
    <b v="1"/>
  </r>
  <r>
    <n v="3628"/>
    <s v="N"/>
    <s v="Electric Utility"/>
    <s v="ST"/>
    <s v="DFO"/>
    <n v="278217"/>
    <n v="24101.3"/>
    <n v="2021"/>
    <x v="3"/>
    <s v="heavy or residual fuel oil"/>
    <b v="1"/>
  </r>
  <r>
    <n v="3628"/>
    <s v="N"/>
    <s v="Electric Utility"/>
    <s v="ST"/>
    <s v="NG"/>
    <n v="2409486"/>
    <n v="200102.7"/>
    <n v="2021"/>
    <x v="2"/>
    <s v="natural gas"/>
    <b v="1"/>
  </r>
  <r>
    <n v="3648"/>
    <s v="N"/>
    <s v="Electric Utility"/>
    <s v="GT"/>
    <s v="NG"/>
    <n v="143454"/>
    <n v="8403"/>
    <n v="2021"/>
    <x v="4"/>
    <s v="natural gas"/>
    <b v="1"/>
  </r>
  <r>
    <n v="3648"/>
    <s v="N"/>
    <s v="Electric Utility"/>
    <s v="ST"/>
    <s v="NG"/>
    <n v="1402076"/>
    <n v="74605"/>
    <n v="2021"/>
    <x v="2"/>
    <s v="natural gas"/>
    <b v="1"/>
  </r>
  <r>
    <n v="3708"/>
    <s v="N"/>
    <s v="Electric Utility"/>
    <s v="GT"/>
    <s v="DFO"/>
    <n v="7788"/>
    <n v="269"/>
    <n v="2021"/>
    <x v="3"/>
    <s v="heavy or residual fuel oil"/>
    <b v="1"/>
  </r>
  <r>
    <n v="3723"/>
    <s v="N"/>
    <s v="Electric Utility"/>
    <s v="GT"/>
    <s v="DFO"/>
    <n v="5359"/>
    <n v="172"/>
    <n v="2021"/>
    <x v="3"/>
    <s v="heavy or residual fuel oil"/>
    <b v="1"/>
  </r>
  <r>
    <n v="3734"/>
    <s v="N"/>
    <s v="Electric Utility"/>
    <s v="GT"/>
    <s v="DFO"/>
    <n v="0"/>
    <n v="0"/>
    <n v="2021"/>
    <x v="3"/>
    <s v="heavy or residual fuel oil"/>
    <b v="1"/>
  </r>
  <r>
    <n v="3734"/>
    <s v="N"/>
    <s v="Electric Utility"/>
    <s v="GT"/>
    <s v="JF"/>
    <n v="0"/>
    <n v="0"/>
    <n v="2021"/>
    <x v="10"/>
    <s v="petroleum"/>
    <b v="1"/>
  </r>
  <r>
    <n v="3734"/>
    <s v="N"/>
    <s v="Electric Utility"/>
    <s v="GT"/>
    <s v="KER"/>
    <n v="26564"/>
    <n v="1325"/>
    <n v="2021"/>
    <x v="7"/>
    <s v="other"/>
    <b v="1"/>
  </r>
  <r>
    <n v="3737"/>
    <s v="N"/>
    <s v="Electric Utility"/>
    <s v="HY"/>
    <s v="WAT"/>
    <n v="301933"/>
    <n v="34416"/>
    <n v="2021"/>
    <x v="8"/>
    <s v="hydro"/>
    <b v="1"/>
  </r>
  <r>
    <n v="3737"/>
    <s v="N"/>
    <s v="Electric Utility"/>
    <s v="IC"/>
    <s v="DFO"/>
    <n v="1306"/>
    <n v="124"/>
    <n v="2021"/>
    <x v="3"/>
    <s v="heavy or residual fuel oil"/>
    <b v="1"/>
  </r>
  <r>
    <n v="3775"/>
    <s v="N"/>
    <s v="Electric Utility"/>
    <s v="ST"/>
    <s v="BIT"/>
    <n v="0"/>
    <n v="0"/>
    <n v="2021"/>
    <x v="1"/>
    <s v="hard coal"/>
    <b v="1"/>
  </r>
  <r>
    <n v="3775"/>
    <s v="N"/>
    <s v="Electric Utility"/>
    <s v="ST"/>
    <s v="DFO"/>
    <n v="0"/>
    <n v="0"/>
    <n v="2021"/>
    <x v="3"/>
    <s v="heavy or residual fuel oil"/>
    <b v="1"/>
  </r>
  <r>
    <n v="3775"/>
    <s v="N"/>
    <s v="Electric Utility"/>
    <s v="ST"/>
    <s v="NG"/>
    <n v="1622650"/>
    <n v="133136"/>
    <n v="2021"/>
    <x v="2"/>
    <s v="natural gas"/>
    <b v="1"/>
  </r>
  <r>
    <n v="3780"/>
    <s v="N"/>
    <s v="Electric Utility"/>
    <s v="HY"/>
    <s v="WAT"/>
    <n v="2342488"/>
    <n v="267011"/>
    <n v="2021"/>
    <x v="8"/>
    <s v="hydro"/>
    <b v="1"/>
  </r>
  <r>
    <n v="3780"/>
    <s v="N"/>
    <s v="Electric Utility"/>
    <s v="PS"/>
    <s v="WAT"/>
    <n v="0"/>
    <n v="-288355"/>
    <n v="2021"/>
    <x v="8"/>
    <s v="hydro"/>
    <b v="1"/>
  </r>
  <r>
    <n v="3797"/>
    <s v="N"/>
    <s v="Electric Utility"/>
    <s v="CA"/>
    <s v="DFO"/>
    <n v="29"/>
    <n v="0"/>
    <n v="2021"/>
    <x v="3"/>
    <s v="heavy or residual fuel oil"/>
    <b v="1"/>
  </r>
  <r>
    <n v="3797"/>
    <s v="N"/>
    <s v="Electric Utility"/>
    <s v="CA"/>
    <s v="NG"/>
    <n v="908160"/>
    <n v="0"/>
    <n v="2021"/>
    <x v="0"/>
    <s v="natural gas"/>
    <b v="1"/>
  </r>
  <r>
    <n v="3797"/>
    <s v="N"/>
    <s v="Electric Utility"/>
    <s v="CT"/>
    <s v="DFO"/>
    <n v="4179"/>
    <n v="551.07399999999996"/>
    <n v="2021"/>
    <x v="3"/>
    <s v="heavy or residual fuel oil"/>
    <b v="1"/>
  </r>
  <r>
    <n v="3797"/>
    <s v="N"/>
    <s v="Electric Utility"/>
    <s v="CT"/>
    <s v="NG"/>
    <n v="13809418"/>
    <n v="1947956.9"/>
    <n v="2021"/>
    <x v="0"/>
    <s v="natural gas"/>
    <b v="1"/>
  </r>
  <r>
    <n v="3797"/>
    <s v="N"/>
    <s v="Electric Utility"/>
    <s v="ST"/>
    <s v="BIT"/>
    <n v="10958682"/>
    <n v="1064729.3"/>
    <n v="2021"/>
    <x v="1"/>
    <s v="hard coal"/>
    <b v="1"/>
  </r>
  <r>
    <n v="3797"/>
    <s v="N"/>
    <s v="Electric Utility"/>
    <s v="ST"/>
    <s v="DFO"/>
    <n v="252875"/>
    <n v="24612.653999999999"/>
    <n v="2021"/>
    <x v="3"/>
    <s v="heavy or residual fuel oil"/>
    <b v="1"/>
  </r>
  <r>
    <n v="3804"/>
    <s v="N"/>
    <s v="Electric Utility"/>
    <s v="CA"/>
    <s v="DFO"/>
    <n v="0"/>
    <n v="0"/>
    <n v="2021"/>
    <x v="3"/>
    <s v="heavy or residual fuel oil"/>
    <b v="1"/>
  </r>
  <r>
    <n v="3804"/>
    <s v="N"/>
    <s v="Electric Utility"/>
    <s v="CA"/>
    <s v="NG"/>
    <n v="0"/>
    <n v="0"/>
    <n v="2021"/>
    <x v="0"/>
    <s v="natural gas"/>
    <b v="1"/>
  </r>
  <r>
    <n v="3804"/>
    <s v="N"/>
    <s v="Electric Utility"/>
    <s v="CT"/>
    <s v="DFO"/>
    <n v="18811"/>
    <n v="2521.5279999999998"/>
    <n v="2021"/>
    <x v="3"/>
    <s v="heavy or residual fuel oil"/>
    <b v="1"/>
  </r>
  <r>
    <n v="3804"/>
    <s v="N"/>
    <s v="Electric Utility"/>
    <s v="CT"/>
    <s v="NG"/>
    <n v="16700063"/>
    <n v="2313605.5"/>
    <n v="2021"/>
    <x v="0"/>
    <s v="natural gas"/>
    <b v="1"/>
  </r>
  <r>
    <n v="3804"/>
    <s v="N"/>
    <s v="Electric Utility"/>
    <s v="CT"/>
    <s v="RFO"/>
    <n v="0"/>
    <n v="0"/>
    <n v="2021"/>
    <x v="3"/>
    <s v="heavy or residual fuel oil"/>
    <b v="1"/>
  </r>
  <r>
    <n v="3804"/>
    <s v="N"/>
    <s v="Electric Utility"/>
    <s v="GT"/>
    <s v="DFO"/>
    <n v="13015"/>
    <n v="806"/>
    <n v="2021"/>
    <x v="3"/>
    <s v="heavy or residual fuel oil"/>
    <b v="1"/>
  </r>
  <r>
    <n v="3804"/>
    <s v="N"/>
    <s v="Electric Utility"/>
    <s v="ST"/>
    <s v="DFO"/>
    <n v="0"/>
    <n v="0"/>
    <n v="2021"/>
    <x v="3"/>
    <s v="heavy or residual fuel oil"/>
    <b v="1"/>
  </r>
  <r>
    <n v="3804"/>
    <s v="N"/>
    <s v="Electric Utility"/>
    <s v="ST"/>
    <s v="RFO"/>
    <n v="0"/>
    <n v="0"/>
    <n v="2021"/>
    <x v="3"/>
    <s v="heavy or residual fuel oil"/>
    <b v="1"/>
  </r>
  <r>
    <n v="3806"/>
    <s v="N"/>
    <s v="Electric Utility"/>
    <s v="ST"/>
    <s v="NUC"/>
    <n v="69362058"/>
    <n v="6640059"/>
    <n v="2021"/>
    <x v="5"/>
    <s v="nuclear"/>
    <b v="1"/>
  </r>
  <r>
    <n v="3806"/>
    <s v="N"/>
    <s v="Electric Utility"/>
    <s v="ST"/>
    <s v="NUC"/>
    <n v="68523784"/>
    <n v="6559811"/>
    <n v="2021"/>
    <x v="5"/>
    <s v="nuclear"/>
    <b v="1"/>
  </r>
  <r>
    <n v="3809"/>
    <s v="N"/>
    <s v="Electric Utility"/>
    <s v="ST"/>
    <s v="BIT"/>
    <n v="0"/>
    <n v="0"/>
    <n v="2021"/>
    <x v="1"/>
    <s v="hard coal"/>
    <b v="1"/>
  </r>
  <r>
    <n v="3809"/>
    <s v="N"/>
    <s v="Electric Utility"/>
    <s v="ST"/>
    <s v="DFO"/>
    <n v="14423"/>
    <n v="328.70800000000003"/>
    <n v="2021"/>
    <x v="3"/>
    <s v="heavy or residual fuel oil"/>
    <b v="1"/>
  </r>
  <r>
    <n v="3809"/>
    <s v="N"/>
    <s v="Electric Utility"/>
    <s v="ST"/>
    <s v="NG"/>
    <n v="333589"/>
    <n v="21769.75"/>
    <n v="2021"/>
    <x v="2"/>
    <s v="natural gas"/>
    <b v="1"/>
  </r>
  <r>
    <n v="3809"/>
    <s v="N"/>
    <s v="Electric Utility"/>
    <s v="ST"/>
    <s v="RFO"/>
    <n v="349940"/>
    <n v="27129.542000000001"/>
    <n v="2021"/>
    <x v="3"/>
    <s v="heavy or residual fuel oil"/>
    <b v="1"/>
  </r>
  <r>
    <n v="3845"/>
    <s v="N"/>
    <s v="NAICS-22 Non-Cogen"/>
    <s v="ST"/>
    <s v="DFO"/>
    <n v="81228"/>
    <n v="6825.7759999999998"/>
    <n v="2021"/>
    <x v="3"/>
    <s v="heavy or residual fuel oil"/>
    <b v="1"/>
  </r>
  <r>
    <n v="3845"/>
    <s v="N"/>
    <s v="NAICS-22 Non-Cogen"/>
    <s v="ST"/>
    <s v="RC"/>
    <n v="34083559"/>
    <n v="2998258.7"/>
    <n v="2021"/>
    <x v="1"/>
    <s v="hard coal"/>
    <b v="1"/>
  </r>
  <r>
    <n v="3845"/>
    <s v="N"/>
    <s v="NAICS-22 Non-Cogen"/>
    <s v="ST"/>
    <s v="SUB"/>
    <n v="1379112"/>
    <n v="109046.42"/>
    <n v="2021"/>
    <x v="1"/>
    <s v="hard coal"/>
    <b v="1"/>
  </r>
  <r>
    <n v="3845"/>
    <s v="N"/>
    <s v="NAICS-22 Non-Cogen"/>
    <s v="ST"/>
    <s v="WC"/>
    <n v="2225"/>
    <n v="184.06399999999999"/>
    <n v="2021"/>
    <x v="1"/>
    <s v="hard coal"/>
    <b v="1"/>
  </r>
  <r>
    <n v="3850"/>
    <s v="N"/>
    <s v="Electric Utility"/>
    <s v="HY"/>
    <s v="WAT"/>
    <n v="5187343"/>
    <n v="591285"/>
    <n v="2021"/>
    <x v="8"/>
    <s v="hydro"/>
    <b v="1"/>
  </r>
  <r>
    <n v="3853"/>
    <s v="N"/>
    <s v="Electric Utility"/>
    <s v="IC"/>
    <s v="DFO"/>
    <n v="5940"/>
    <n v="525"/>
    <n v="2021"/>
    <x v="3"/>
    <s v="heavy or residual fuel oil"/>
    <b v="1"/>
  </r>
  <r>
    <n v="3883"/>
    <s v="N"/>
    <s v="Electric Utility"/>
    <s v="HY"/>
    <s v="WAT"/>
    <n v="50259895"/>
    <n v="5728929"/>
    <n v="2021"/>
    <x v="8"/>
    <s v="hydro"/>
    <b v="1"/>
  </r>
  <r>
    <n v="3886"/>
    <s v="N"/>
    <s v="Electric Utility"/>
    <s v="HY"/>
    <s v="WAT"/>
    <n v="35744054"/>
    <n v="4074325"/>
    <n v="2021"/>
    <x v="8"/>
    <s v="hydro"/>
    <b v="1"/>
  </r>
  <r>
    <n v="3887"/>
    <s v="N"/>
    <s v="Electric Utility"/>
    <s v="HY"/>
    <s v="WAT"/>
    <n v="39836133"/>
    <n v="4540765"/>
    <n v="2021"/>
    <x v="8"/>
    <s v="hydro"/>
    <b v="1"/>
  </r>
  <r>
    <n v="3888"/>
    <s v="N"/>
    <s v="Electric Utility"/>
    <s v="HY"/>
    <s v="WAT"/>
    <n v="43590071"/>
    <n v="4968662"/>
    <n v="2021"/>
    <x v="8"/>
    <s v="hydro"/>
    <b v="1"/>
  </r>
  <r>
    <n v="3895"/>
    <s v="N"/>
    <s v="Electric Utility"/>
    <s v="HY"/>
    <s v="WAT"/>
    <n v="52335595"/>
    <n v="5965530"/>
    <n v="2021"/>
    <x v="8"/>
    <s v="hydro"/>
    <b v="1"/>
  </r>
  <r>
    <n v="3918"/>
    <s v="N"/>
    <s v="Electric Utility"/>
    <s v="HY"/>
    <s v="WAT"/>
    <n v="8865898"/>
    <n v="1010589"/>
    <n v="2021"/>
    <x v="8"/>
    <s v="hydro"/>
    <b v="1"/>
  </r>
  <r>
    <n v="3921"/>
    <s v="N"/>
    <s v="Electric Utility"/>
    <s v="HY"/>
    <s v="WAT"/>
    <n v="96338644"/>
    <n v="10981266"/>
    <n v="2021"/>
    <x v="8"/>
    <s v="hydro"/>
    <b v="1"/>
  </r>
  <r>
    <n v="3925"/>
    <s v="N"/>
    <s v="Electric Utility"/>
    <s v="HY"/>
    <s v="WAT"/>
    <n v="12333041"/>
    <n v="1405795"/>
    <n v="2021"/>
    <x v="8"/>
    <s v="hydro"/>
    <b v="1"/>
  </r>
  <r>
    <n v="3926"/>
    <s v="N"/>
    <s v="Electric Utility"/>
    <s v="HY"/>
    <s v="WAT"/>
    <n v="11808449"/>
    <n v="1345999"/>
    <n v="2021"/>
    <x v="8"/>
    <s v="hydro"/>
    <b v="1"/>
  </r>
  <r>
    <n v="3927"/>
    <s v="N"/>
    <s v="Electric Utility"/>
    <s v="HY"/>
    <s v="WAT"/>
    <n v="11742382"/>
    <n v="1338468"/>
    <n v="2021"/>
    <x v="8"/>
    <s v="hydro"/>
    <b v="1"/>
  </r>
  <r>
    <n v="3935"/>
    <s v="N"/>
    <s v="Electric Utility"/>
    <s v="ST"/>
    <s v="BIT"/>
    <n v="117926491"/>
    <n v="11956892"/>
    <n v="2021"/>
    <x v="1"/>
    <s v="hard coal"/>
    <b v="1"/>
  </r>
  <r>
    <n v="3935"/>
    <s v="N"/>
    <s v="Electric Utility"/>
    <s v="ST"/>
    <s v="DFO"/>
    <n v="541225"/>
    <n v="54218.982000000004"/>
    <n v="2021"/>
    <x v="3"/>
    <s v="heavy or residual fuel oil"/>
    <b v="1"/>
  </r>
  <r>
    <n v="3943"/>
    <s v="N"/>
    <s v="Electric Utility"/>
    <s v="ST"/>
    <s v="BIT"/>
    <n v="56676225"/>
    <n v="5188393.5999999996"/>
    <n v="2021"/>
    <x v="1"/>
    <s v="hard coal"/>
    <b v="1"/>
  </r>
  <r>
    <n v="3943"/>
    <s v="N"/>
    <s v="Electric Utility"/>
    <s v="ST"/>
    <s v="DFO"/>
    <n v="219921"/>
    <n v="20104.387999999999"/>
    <n v="2021"/>
    <x v="3"/>
    <s v="heavy or residual fuel oil"/>
    <b v="1"/>
  </r>
  <r>
    <n v="3943"/>
    <s v="N"/>
    <s v="Electric Utility"/>
    <s v="ST"/>
    <s v="SUB"/>
    <n v="0"/>
    <n v="0"/>
    <n v="2021"/>
    <x v="1"/>
    <s v="hard coal"/>
    <b v="1"/>
  </r>
  <r>
    <n v="3944"/>
    <s v="N"/>
    <s v="Electric Utility"/>
    <s v="ST"/>
    <s v="BIT"/>
    <n v="0"/>
    <n v="0"/>
    <n v="2021"/>
    <x v="1"/>
    <s v="hard coal"/>
    <b v="1"/>
  </r>
  <r>
    <n v="3944"/>
    <s v="N"/>
    <s v="Electric Utility"/>
    <s v="ST"/>
    <s v="DFO"/>
    <n v="0"/>
    <n v="0"/>
    <n v="2021"/>
    <x v="3"/>
    <s v="heavy or residual fuel oil"/>
    <b v="1"/>
  </r>
  <r>
    <n v="3944"/>
    <s v="N"/>
    <s v="Electric Utility"/>
    <s v="ST"/>
    <s v="NG"/>
    <n v="181237"/>
    <n v="18041.166000000001"/>
    <n v="2021"/>
    <x v="2"/>
    <s v="natural gas"/>
    <b v="1"/>
  </r>
  <r>
    <n v="3944"/>
    <s v="N"/>
    <s v="Electric Utility"/>
    <s v="ST"/>
    <s v="RC"/>
    <n v="115535231"/>
    <n v="11476110"/>
    <n v="2021"/>
    <x v="1"/>
    <s v="hard coal"/>
    <b v="1"/>
  </r>
  <r>
    <n v="3948"/>
    <s v="N"/>
    <s v="Electric Utility"/>
    <s v="ST"/>
    <s v="BIT"/>
    <n v="49656162"/>
    <n v="4727065.4000000004"/>
    <n v="2021"/>
    <x v="1"/>
    <s v="hard coal"/>
    <b v="1"/>
  </r>
  <r>
    <n v="3948"/>
    <s v="N"/>
    <s v="Electric Utility"/>
    <s v="ST"/>
    <s v="DFO"/>
    <n v="449527"/>
    <n v="42038.565000000002"/>
    <n v="2021"/>
    <x v="3"/>
    <s v="heavy or residual fuel oil"/>
    <b v="1"/>
  </r>
  <r>
    <n v="3954"/>
    <s v="N"/>
    <s v="Electric Utility"/>
    <s v="GT"/>
    <s v="JF"/>
    <n v="7873"/>
    <n v="24"/>
    <n v="2021"/>
    <x v="10"/>
    <s v="petroleum"/>
    <b v="1"/>
  </r>
  <r>
    <n v="3954"/>
    <s v="N"/>
    <s v="Electric Utility"/>
    <s v="ST"/>
    <s v="BIT"/>
    <n v="57367603"/>
    <n v="5478845.2999999998"/>
    <n v="2021"/>
    <x v="1"/>
    <s v="hard coal"/>
    <b v="1"/>
  </r>
  <r>
    <n v="3954"/>
    <s v="N"/>
    <s v="Electric Utility"/>
    <s v="ST"/>
    <s v="DFO"/>
    <n v="315229"/>
    <n v="29706.346000000001"/>
    <n v="2021"/>
    <x v="3"/>
    <s v="heavy or residual fuel oil"/>
    <b v="1"/>
  </r>
  <r>
    <n v="3954"/>
    <s v="N"/>
    <s v="Electric Utility"/>
    <s v="ST"/>
    <s v="RFO"/>
    <n v="0"/>
    <n v="0"/>
    <n v="2021"/>
    <x v="3"/>
    <s v="heavy or residual fuel oil"/>
    <b v="1"/>
  </r>
  <r>
    <n v="3954"/>
    <s v="N"/>
    <s v="Electric Utility"/>
    <s v="ST"/>
    <s v="WO"/>
    <n v="1375"/>
    <n v="131.398"/>
    <n v="2021"/>
    <x v="14"/>
    <s v="crude oil"/>
    <b v="1"/>
  </r>
  <r>
    <n v="4005"/>
    <s v="N"/>
    <s v="Electric Utility"/>
    <s v="GT"/>
    <s v="DFO"/>
    <n v="69910"/>
    <n v="4108"/>
    <n v="2021"/>
    <x v="3"/>
    <s v="heavy or residual fuel oil"/>
    <b v="1"/>
  </r>
  <r>
    <n v="4005"/>
    <s v="N"/>
    <s v="Electric Utility"/>
    <s v="ST"/>
    <s v="MSB"/>
    <n v="273823"/>
    <n v="12938.797"/>
    <n v="2021"/>
    <x v="15"/>
    <s v="municipal solid waste"/>
    <b v="1"/>
  </r>
  <r>
    <n v="4005"/>
    <s v="N"/>
    <s v="Electric Utility"/>
    <s v="ST"/>
    <s v="MSN"/>
    <n v="334676"/>
    <n v="15814.4"/>
    <n v="2021"/>
    <x v="15"/>
    <s v="municipal solid waste"/>
    <b v="1"/>
  </r>
  <r>
    <n v="4005"/>
    <s v="N"/>
    <s v="Electric Utility"/>
    <s v="ST"/>
    <s v="NG"/>
    <n v="3414"/>
    <n v="161.697"/>
    <n v="2021"/>
    <x v="2"/>
    <s v="natural gas"/>
    <b v="1"/>
  </r>
  <r>
    <n v="4005"/>
    <s v="N"/>
    <s v="Electric Utility"/>
    <s v="ST"/>
    <s v="WDS"/>
    <n v="633650"/>
    <n v="29863.106"/>
    <n v="2021"/>
    <x v="9"/>
    <s v="biomass"/>
    <b v="1"/>
  </r>
  <r>
    <n v="4040"/>
    <s v="N"/>
    <s v="Electric Utility"/>
    <s v="CA"/>
    <s v="NG"/>
    <n v="2526645"/>
    <n v="2580243"/>
    <n v="2021"/>
    <x v="0"/>
    <s v="natural gas"/>
    <b v="1"/>
  </r>
  <r>
    <n v="4040"/>
    <s v="N"/>
    <s v="Electric Utility"/>
    <s v="CT"/>
    <s v="NG"/>
    <n v="45845886"/>
    <n v="4459279"/>
    <n v="2021"/>
    <x v="0"/>
    <s v="natural gas"/>
    <b v="1"/>
  </r>
  <r>
    <n v="4041"/>
    <s v="N"/>
    <s v="Electric Utility"/>
    <s v="ST"/>
    <s v="NG"/>
    <n v="268508"/>
    <n v="25911.38"/>
    <n v="2021"/>
    <x v="2"/>
    <s v="natural gas"/>
    <b v="1"/>
  </r>
  <r>
    <n v="4041"/>
    <s v="N"/>
    <s v="Electric Utility"/>
    <s v="ST"/>
    <s v="RC"/>
    <n v="46201959"/>
    <n v="4449883.5999999996"/>
    <n v="2021"/>
    <x v="1"/>
    <s v="hard coal"/>
    <b v="1"/>
  </r>
  <r>
    <n v="4041"/>
    <s v="N"/>
    <s v="Electric Utility"/>
    <s v="ST"/>
    <s v="SUB"/>
    <n v="0"/>
    <n v="0"/>
    <n v="2021"/>
    <x v="1"/>
    <s v="hard coal"/>
    <b v="1"/>
  </r>
  <r>
    <n v="4042"/>
    <s v="Y"/>
    <s v="Electric Utility"/>
    <s v="IC"/>
    <s v="DFO"/>
    <n v="0"/>
    <n v="0"/>
    <n v="2021"/>
    <x v="3"/>
    <s v="heavy or residual fuel oil"/>
    <b v="1"/>
  </r>
  <r>
    <n v="4042"/>
    <s v="Y"/>
    <s v="Electric Utility"/>
    <s v="ST"/>
    <s v="BIT"/>
    <n v="0"/>
    <n v="0"/>
    <n v="2021"/>
    <x v="1"/>
    <s v="hard coal"/>
    <b v="1"/>
  </r>
  <r>
    <n v="4042"/>
    <s v="Y"/>
    <s v="Electric Utility"/>
    <s v="ST"/>
    <s v="NG"/>
    <n v="2761570"/>
    <n v="318670"/>
    <n v="2021"/>
    <x v="2"/>
    <s v="natural gas"/>
    <b v="1"/>
  </r>
  <r>
    <n v="4046"/>
    <s v="N"/>
    <s v="NAICS-22 Non-Cogen"/>
    <s v="GT"/>
    <s v="DFO"/>
    <n v="3613"/>
    <n v="-222"/>
    <n v="2021"/>
    <x v="3"/>
    <s v="heavy or residual fuel oil"/>
    <b v="1"/>
  </r>
  <r>
    <n v="4046"/>
    <s v="N"/>
    <s v="NAICS-22 Non-Cogen"/>
    <s v="ST"/>
    <s v="NUC"/>
    <n v="53664015"/>
    <n v="5137279"/>
    <n v="2021"/>
    <x v="5"/>
    <s v="nuclear"/>
    <b v="1"/>
  </r>
  <r>
    <n v="4046"/>
    <s v="N"/>
    <s v="NAICS-22 Non-Cogen"/>
    <s v="ST"/>
    <s v="NUC"/>
    <n v="50484588"/>
    <n v="4832911"/>
    <n v="2021"/>
    <x v="5"/>
    <s v="nuclear"/>
    <b v="1"/>
  </r>
  <r>
    <n v="4050"/>
    <s v="N"/>
    <s v="Electric Utility"/>
    <s v="ST"/>
    <s v="DFO"/>
    <n v="34163"/>
    <n v="3128.924"/>
    <n v="2021"/>
    <x v="3"/>
    <s v="heavy or residual fuel oil"/>
    <b v="1"/>
  </r>
  <r>
    <n v="4050"/>
    <s v="N"/>
    <s v="Electric Utility"/>
    <s v="ST"/>
    <s v="SUB"/>
    <n v="24850514"/>
    <n v="2307419.1"/>
    <n v="2021"/>
    <x v="1"/>
    <s v="hard coal"/>
    <b v="1"/>
  </r>
  <r>
    <n v="4072"/>
    <s v="N"/>
    <s v="Electric Utility"/>
    <s v="GT"/>
    <s v="DFO"/>
    <n v="0"/>
    <n v="0"/>
    <n v="2021"/>
    <x v="3"/>
    <s v="heavy or residual fuel oil"/>
    <b v="1"/>
  </r>
  <r>
    <n v="4072"/>
    <s v="N"/>
    <s v="Electric Utility"/>
    <s v="GT"/>
    <s v="NG"/>
    <n v="1123679"/>
    <n v="90526"/>
    <n v="2021"/>
    <x v="4"/>
    <s v="natural gas"/>
    <b v="1"/>
  </r>
  <r>
    <n v="4078"/>
    <s v="N"/>
    <s v="Electric Utility"/>
    <s v="GT"/>
    <s v="DFO"/>
    <n v="0"/>
    <n v="0"/>
    <n v="2021"/>
    <x v="3"/>
    <s v="heavy or residual fuel oil"/>
    <b v="1"/>
  </r>
  <r>
    <n v="4078"/>
    <s v="N"/>
    <s v="Electric Utility"/>
    <s v="GT"/>
    <s v="NG"/>
    <n v="186265"/>
    <n v="12876"/>
    <n v="2021"/>
    <x v="4"/>
    <s v="natural gas"/>
    <b v="1"/>
  </r>
  <r>
    <n v="4078"/>
    <s v="N"/>
    <s v="Electric Utility"/>
    <s v="ST"/>
    <s v="DFO"/>
    <n v="0"/>
    <n v="0"/>
    <n v="2021"/>
    <x v="3"/>
    <s v="heavy or residual fuel oil"/>
    <b v="1"/>
  </r>
  <r>
    <n v="4078"/>
    <s v="N"/>
    <s v="Electric Utility"/>
    <s v="ST"/>
    <s v="NG"/>
    <n v="248198"/>
    <n v="25566.234"/>
    <n v="2021"/>
    <x v="2"/>
    <s v="natural gas"/>
    <b v="1"/>
  </r>
  <r>
    <n v="4078"/>
    <s v="N"/>
    <s v="Electric Utility"/>
    <s v="ST"/>
    <s v="RC"/>
    <n v="46037993"/>
    <n v="4728401.8"/>
    <n v="2021"/>
    <x v="1"/>
    <s v="hard coal"/>
    <b v="1"/>
  </r>
  <r>
    <n v="4078"/>
    <s v="N"/>
    <s v="Electric Utility"/>
    <s v="ST"/>
    <s v="SUB"/>
    <n v="0"/>
    <n v="0"/>
    <n v="2021"/>
    <x v="1"/>
    <s v="hard coal"/>
    <b v="1"/>
  </r>
  <r>
    <n v="4120"/>
    <s v="N"/>
    <s v="Electric Utility"/>
    <s v="HY"/>
    <s v="WAT"/>
    <n v="298600"/>
    <n v="34036"/>
    <n v="2021"/>
    <x v="8"/>
    <s v="hydro"/>
    <b v="1"/>
  </r>
  <r>
    <n v="4125"/>
    <s v="Y"/>
    <s v="Electric Utility"/>
    <s v="IC"/>
    <s v="NG"/>
    <n v="0"/>
    <n v="0"/>
    <n v="2021"/>
    <x v="4"/>
    <s v="natural gas"/>
    <b v="1"/>
  </r>
  <r>
    <n v="4125"/>
    <s v="Y"/>
    <s v="Electric Utility"/>
    <s v="ST"/>
    <s v="BIT"/>
    <n v="308414"/>
    <n v="27116.71"/>
    <n v="2021"/>
    <x v="1"/>
    <s v="hard coal"/>
    <b v="1"/>
  </r>
  <r>
    <n v="4125"/>
    <s v="Y"/>
    <s v="Electric Utility"/>
    <s v="ST"/>
    <s v="NG"/>
    <n v="8313"/>
    <n v="721.72"/>
    <n v="2021"/>
    <x v="2"/>
    <s v="natural gas"/>
    <b v="1"/>
  </r>
  <r>
    <n v="4125"/>
    <s v="Y"/>
    <s v="Electric Utility"/>
    <s v="ST"/>
    <s v="PC"/>
    <n v="1747383"/>
    <n v="153716.29999999999"/>
    <n v="2021"/>
    <x v="10"/>
    <s v="petroleum"/>
    <b v="1"/>
  </r>
  <r>
    <n v="4125"/>
    <s v="Y"/>
    <s v="Electric Utility"/>
    <s v="ST"/>
    <s v="SUB"/>
    <n v="0"/>
    <n v="0"/>
    <n v="2021"/>
    <x v="1"/>
    <s v="hard coal"/>
    <b v="1"/>
  </r>
  <r>
    <n v="4125"/>
    <s v="Y"/>
    <s v="Electric Utility"/>
    <s v="ST"/>
    <s v="WDS"/>
    <n v="658417"/>
    <n v="56971.273999999998"/>
    <n v="2021"/>
    <x v="9"/>
    <s v="biomass"/>
    <b v="1"/>
  </r>
  <r>
    <n v="4143"/>
    <s v="N"/>
    <s v="Electric Utility"/>
    <s v="ST"/>
    <s v="BIT"/>
    <n v="0"/>
    <n v="0"/>
    <n v="2021"/>
    <x v="1"/>
    <s v="hard coal"/>
    <b v="1"/>
  </r>
  <r>
    <n v="4143"/>
    <s v="N"/>
    <s v="Electric Utility"/>
    <s v="ST"/>
    <s v="DFO"/>
    <n v="1311"/>
    <n v="112.815"/>
    <n v="2021"/>
    <x v="3"/>
    <s v="heavy or residual fuel oil"/>
    <b v="1"/>
  </r>
  <r>
    <n v="4143"/>
    <s v="N"/>
    <s v="Electric Utility"/>
    <s v="ST"/>
    <s v="SUB"/>
    <n v="4477500"/>
    <n v="406755.19"/>
    <n v="2021"/>
    <x v="1"/>
    <s v="hard coal"/>
    <b v="1"/>
  </r>
  <r>
    <n v="4158"/>
    <s v="N"/>
    <s v="Electric Utility"/>
    <s v="ST"/>
    <s v="DFO"/>
    <n v="115764"/>
    <n v="10068.566000000001"/>
    <n v="2021"/>
    <x v="3"/>
    <s v="heavy or residual fuel oil"/>
    <b v="1"/>
  </r>
  <r>
    <n v="4158"/>
    <s v="N"/>
    <s v="Electric Utility"/>
    <s v="ST"/>
    <s v="RC"/>
    <n v="38739821"/>
    <n v="3372973"/>
    <n v="2021"/>
    <x v="1"/>
    <s v="hard coal"/>
    <b v="1"/>
  </r>
  <r>
    <n v="4158"/>
    <s v="N"/>
    <s v="Electric Utility"/>
    <s v="ST"/>
    <s v="SUB"/>
    <n v="2463518"/>
    <n v="218200.43"/>
    <n v="2021"/>
    <x v="1"/>
    <s v="hard coal"/>
    <b v="1"/>
  </r>
  <r>
    <n v="4162"/>
    <s v="N"/>
    <s v="Electric Utility"/>
    <s v="ST"/>
    <s v="NG"/>
    <n v="4373726"/>
    <n v="388781.47"/>
    <n v="2021"/>
    <x v="2"/>
    <s v="natural gas"/>
    <b v="1"/>
  </r>
  <r>
    <n v="4162"/>
    <s v="N"/>
    <s v="Electric Utility"/>
    <s v="ST"/>
    <s v="SUB"/>
    <n v="24288445"/>
    <n v="2207664.5"/>
    <n v="2021"/>
    <x v="1"/>
    <s v="hard coal"/>
    <b v="1"/>
  </r>
  <r>
    <n v="4257"/>
    <s v="N"/>
    <s v="Electric Utility"/>
    <s v="GT"/>
    <s v="DFO"/>
    <n v="5023"/>
    <n v="242"/>
    <n v="2021"/>
    <x v="3"/>
    <s v="heavy or residual fuel oil"/>
    <b v="1"/>
  </r>
  <r>
    <n v="4257"/>
    <s v="N"/>
    <s v="Electric Utility"/>
    <s v="GT"/>
    <s v="NG"/>
    <n v="0"/>
    <n v="0"/>
    <n v="2021"/>
    <x v="4"/>
    <s v="natural gas"/>
    <b v="1"/>
  </r>
  <r>
    <n v="4257"/>
    <s v="N"/>
    <s v="Electric Utility"/>
    <s v="IC"/>
    <s v="DFO"/>
    <n v="12346"/>
    <n v="-229"/>
    <n v="2021"/>
    <x v="3"/>
    <s v="heavy or residual fuel oil"/>
    <b v="1"/>
  </r>
  <r>
    <n v="4257"/>
    <s v="N"/>
    <s v="Electric Utility"/>
    <s v="IC"/>
    <s v="RFO"/>
    <n v="0"/>
    <n v="0"/>
    <n v="2021"/>
    <x v="3"/>
    <s v="heavy or residual fuel oil"/>
    <b v="1"/>
  </r>
  <r>
    <n v="4270"/>
    <s v="N"/>
    <s v="Electric Utility"/>
    <s v="ST"/>
    <s v="NUC"/>
    <n v="102441822"/>
    <n v="9806799"/>
    <n v="2021"/>
    <x v="5"/>
    <s v="nuclear"/>
    <b v="1"/>
  </r>
  <r>
    <n v="4271"/>
    <s v="N"/>
    <s v="Electric Utility"/>
    <s v="ST"/>
    <s v="DFO"/>
    <n v="42271"/>
    <n v="3713.2440000000001"/>
    <n v="2021"/>
    <x v="3"/>
    <s v="heavy or residual fuel oil"/>
    <b v="1"/>
  </r>
  <r>
    <n v="4271"/>
    <s v="N"/>
    <s v="Electric Utility"/>
    <s v="ST"/>
    <s v="SUB"/>
    <n v="19521131"/>
    <n v="1717915.8"/>
    <n v="2021"/>
    <x v="1"/>
    <s v="hard coal"/>
    <b v="1"/>
  </r>
  <r>
    <n v="4937"/>
    <s v="N"/>
    <s v="Electric Utility"/>
    <s v="CA"/>
    <s v="NG"/>
    <n v="0"/>
    <n v="1259207"/>
    <n v="2021"/>
    <x v="0"/>
    <s v="natural gas"/>
    <b v="1"/>
  </r>
  <r>
    <n v="4937"/>
    <s v="N"/>
    <s v="Electric Utility"/>
    <s v="CT"/>
    <s v="NG"/>
    <n v="22673587"/>
    <n v="2086119"/>
    <n v="2021"/>
    <x v="0"/>
    <s v="natural gas"/>
    <b v="1"/>
  </r>
  <r>
    <n v="4939"/>
    <s v="N"/>
    <s v="NAICS-22 Non-Cogen"/>
    <s v="CA"/>
    <s v="NG"/>
    <n v="68594"/>
    <n v="84763"/>
    <n v="2021"/>
    <x v="0"/>
    <s v="natural gas"/>
    <b v="1"/>
  </r>
  <r>
    <n v="4939"/>
    <s v="N"/>
    <s v="NAICS-22 Non-Cogen"/>
    <s v="CT"/>
    <s v="NG"/>
    <n v="7063106"/>
    <n v="818079"/>
    <n v="2021"/>
    <x v="0"/>
    <s v="natural gas"/>
    <b v="1"/>
  </r>
  <r>
    <n v="4939"/>
    <s v="N"/>
    <s v="NAICS-22 Non-Cogen"/>
    <s v="ST"/>
    <s v="NG"/>
    <n v="2116198"/>
    <n v="154988"/>
    <n v="2021"/>
    <x v="2"/>
    <s v="natural gas"/>
    <b v="1"/>
  </r>
  <r>
    <n v="4940"/>
    <s v="N"/>
    <s v="Electric Utility"/>
    <s v="GT"/>
    <s v="NG"/>
    <n v="847109"/>
    <n v="67012"/>
    <n v="2021"/>
    <x v="4"/>
    <s v="natural gas"/>
    <b v="1"/>
  </r>
  <r>
    <n v="4940"/>
    <s v="N"/>
    <s v="Electric Utility"/>
    <s v="IC"/>
    <s v="DFO"/>
    <n v="0"/>
    <n v="0"/>
    <n v="2021"/>
    <x v="3"/>
    <s v="heavy or residual fuel oil"/>
    <b v="1"/>
  </r>
  <r>
    <n v="4940"/>
    <s v="N"/>
    <s v="Electric Utility"/>
    <s v="ST"/>
    <s v="DFO"/>
    <n v="0"/>
    <n v="0"/>
    <n v="2021"/>
    <x v="3"/>
    <s v="heavy or residual fuel oil"/>
    <b v="1"/>
  </r>
  <r>
    <n v="4940"/>
    <s v="N"/>
    <s v="Electric Utility"/>
    <s v="ST"/>
    <s v="NG"/>
    <n v="2604843"/>
    <n v="213498"/>
    <n v="2021"/>
    <x v="2"/>
    <s v="natural gas"/>
    <b v="1"/>
  </r>
  <r>
    <n v="6000"/>
    <s v="N"/>
    <s v="Electric Utility"/>
    <s v="ST"/>
    <s v="NUC"/>
    <n v="95163761"/>
    <n v="9110067"/>
    <n v="2021"/>
    <x v="5"/>
    <s v="nuclear"/>
    <b v="1"/>
  </r>
  <r>
    <n v="6000"/>
    <s v="N"/>
    <s v="Electric Utility"/>
    <s v="ST"/>
    <s v="NUC"/>
    <n v="92383557"/>
    <n v="8843917"/>
    <n v="2021"/>
    <x v="5"/>
    <s v="nuclear"/>
    <b v="1"/>
  </r>
  <r>
    <n v="6001"/>
    <s v="N"/>
    <s v="Electric Utility"/>
    <s v="ST"/>
    <s v="NUC"/>
    <n v="74317182"/>
    <n v="7114415"/>
    <n v="2021"/>
    <x v="5"/>
    <s v="nuclear"/>
    <b v="1"/>
  </r>
  <r>
    <n v="6001"/>
    <s v="N"/>
    <s v="Electric Utility"/>
    <s v="ST"/>
    <s v="NUC"/>
    <n v="82194579"/>
    <n v="7868522"/>
    <n v="2021"/>
    <x v="5"/>
    <s v="nuclear"/>
    <b v="1"/>
  </r>
  <r>
    <n v="6002"/>
    <s v="N"/>
    <s v="Electric Utility"/>
    <s v="ST"/>
    <s v="NG"/>
    <n v="2779139"/>
    <n v="276912.62"/>
    <n v="2021"/>
    <x v="2"/>
    <s v="natural gas"/>
    <b v="1"/>
  </r>
  <r>
    <n v="6002"/>
    <s v="N"/>
    <s v="Electric Utility"/>
    <s v="ST"/>
    <s v="SUB"/>
    <n v="202298064"/>
    <n v="20252052"/>
    <n v="2021"/>
    <x v="1"/>
    <s v="hard coal"/>
    <b v="1"/>
  </r>
  <r>
    <n v="6004"/>
    <s v="N"/>
    <s v="NAICS-22 Non-Cogen"/>
    <s v="ST"/>
    <s v="BIT"/>
    <n v="8253006"/>
    <n v="791784.23"/>
    <n v="2021"/>
    <x v="1"/>
    <s v="hard coal"/>
    <b v="1"/>
  </r>
  <r>
    <n v="6004"/>
    <s v="N"/>
    <s v="NAICS-22 Non-Cogen"/>
    <s v="ST"/>
    <s v="NG"/>
    <n v="240252"/>
    <n v="22956.595000000001"/>
    <n v="2021"/>
    <x v="2"/>
    <s v="natural gas"/>
    <b v="1"/>
  </r>
  <r>
    <n v="6004"/>
    <s v="N"/>
    <s v="NAICS-22 Non-Cogen"/>
    <s v="ST"/>
    <s v="PC"/>
    <n v="0"/>
    <n v="0"/>
    <n v="2021"/>
    <x v="10"/>
    <s v="petroleum"/>
    <b v="1"/>
  </r>
  <r>
    <n v="6004"/>
    <s v="N"/>
    <s v="NAICS-22 Non-Cogen"/>
    <s v="ST"/>
    <s v="RC"/>
    <n v="70740507"/>
    <n v="6768030.2000000002"/>
    <n v="2021"/>
    <x v="1"/>
    <s v="hard coal"/>
    <b v="1"/>
  </r>
  <r>
    <n v="6008"/>
    <s v="N"/>
    <s v="Electric Utility"/>
    <s v="ST"/>
    <s v="NUC"/>
    <n v="120295708"/>
    <n v="11515959"/>
    <n v="2021"/>
    <x v="5"/>
    <s v="nuclear"/>
    <b v="1"/>
  </r>
  <r>
    <n v="6008"/>
    <s v="N"/>
    <s v="Electric Utility"/>
    <s v="ST"/>
    <s v="NUC"/>
    <n v="105754877"/>
    <n v="10123959"/>
    <n v="2021"/>
    <x v="5"/>
    <s v="nuclear"/>
    <b v="1"/>
  </r>
  <r>
    <n v="6008"/>
    <s v="N"/>
    <s v="Electric Utility"/>
    <s v="ST"/>
    <s v="NUC"/>
    <n v="104354955"/>
    <n v="9989944"/>
    <n v="2021"/>
    <x v="5"/>
    <s v="nuclear"/>
    <b v="1"/>
  </r>
  <r>
    <n v="6009"/>
    <s v="N"/>
    <s v="Electric Utility"/>
    <s v="ST"/>
    <s v="DFO"/>
    <n v="200931"/>
    <n v="20138.856"/>
    <n v="2021"/>
    <x v="3"/>
    <s v="heavy or residual fuel oil"/>
    <b v="1"/>
  </r>
  <r>
    <n v="6009"/>
    <s v="N"/>
    <s v="Electric Utility"/>
    <s v="ST"/>
    <s v="SUB"/>
    <n v="68142374"/>
    <n v="7040119.0999999996"/>
    <n v="2021"/>
    <x v="1"/>
    <s v="hard coal"/>
    <b v="1"/>
  </r>
  <r>
    <n v="6011"/>
    <s v="N"/>
    <s v="NAICS-22 Non-Cogen"/>
    <s v="ST"/>
    <s v="NUC"/>
    <n v="82479664"/>
    <n v="7895813"/>
    <n v="2021"/>
    <x v="5"/>
    <s v="nuclear"/>
    <b v="1"/>
  </r>
  <r>
    <n v="6011"/>
    <s v="N"/>
    <s v="NAICS-22 Non-Cogen"/>
    <s v="ST"/>
    <s v="NUC"/>
    <n v="74143828"/>
    <n v="7097820"/>
    <n v="2021"/>
    <x v="5"/>
    <s v="nuclear"/>
    <b v="1"/>
  </r>
  <r>
    <n v="6014"/>
    <s v="N"/>
    <s v="Electric Utility"/>
    <s v="ST"/>
    <s v="NUC"/>
    <n v="83640296"/>
    <n v="8006921"/>
    <n v="2021"/>
    <x v="5"/>
    <s v="nuclear"/>
    <b v="1"/>
  </r>
  <r>
    <n v="6014"/>
    <s v="N"/>
    <s v="Electric Utility"/>
    <s v="ST"/>
    <s v="NUC"/>
    <n v="77947416"/>
    <n v="7461939"/>
    <n v="2021"/>
    <x v="5"/>
    <s v="nuclear"/>
    <b v="1"/>
  </r>
  <r>
    <n v="6015"/>
    <s v="N"/>
    <s v="Electric Utility"/>
    <s v="ST"/>
    <s v="NUC"/>
    <n v="83429414"/>
    <n v="7986733"/>
    <n v="2021"/>
    <x v="5"/>
    <s v="nuclear"/>
    <b v="1"/>
  </r>
  <r>
    <n v="6017"/>
    <s v="N"/>
    <s v="NAICS-22 Non-Cogen"/>
    <s v="ST"/>
    <s v="BIT"/>
    <n v="0"/>
    <n v="0"/>
    <n v="2021"/>
    <x v="1"/>
    <s v="hard coal"/>
    <b v="1"/>
  </r>
  <r>
    <n v="6017"/>
    <s v="N"/>
    <s v="NAICS-22 Non-Cogen"/>
    <s v="ST"/>
    <s v="DFO"/>
    <n v="27115"/>
    <n v="2480.09"/>
    <n v="2021"/>
    <x v="3"/>
    <s v="heavy or residual fuel oil"/>
    <b v="1"/>
  </r>
  <r>
    <n v="6017"/>
    <s v="N"/>
    <s v="NAICS-22 Non-Cogen"/>
    <s v="ST"/>
    <s v="RC"/>
    <n v="22043559"/>
    <n v="2027567.9"/>
    <n v="2021"/>
    <x v="1"/>
    <s v="hard coal"/>
    <b v="1"/>
  </r>
  <r>
    <n v="6017"/>
    <s v="N"/>
    <s v="NAICS-22 Non-Cogen"/>
    <s v="ST"/>
    <s v="SUB"/>
    <n v="13255888"/>
    <n v="1224318"/>
    <n v="2021"/>
    <x v="1"/>
    <s v="hard coal"/>
    <b v="1"/>
  </r>
  <r>
    <n v="6018"/>
    <s v="N"/>
    <s v="Electric Utility"/>
    <s v="ST"/>
    <s v="BIT"/>
    <n v="27952999"/>
    <n v="2532680.6"/>
    <n v="2021"/>
    <x v="1"/>
    <s v="hard coal"/>
    <b v="1"/>
  </r>
  <r>
    <n v="6018"/>
    <s v="N"/>
    <s v="Electric Utility"/>
    <s v="ST"/>
    <s v="DFO"/>
    <n v="117913"/>
    <n v="9992.4470000000001"/>
    <n v="2021"/>
    <x v="3"/>
    <s v="heavy or residual fuel oil"/>
    <b v="1"/>
  </r>
  <r>
    <n v="6019"/>
    <s v="N"/>
    <s v="NAICS-22 Non-Cogen"/>
    <s v="ST"/>
    <s v="BIT"/>
    <n v="18705319"/>
    <n v="1845609.5"/>
    <n v="2021"/>
    <x v="1"/>
    <s v="hard coal"/>
    <b v="1"/>
  </r>
  <r>
    <n v="6019"/>
    <s v="N"/>
    <s v="NAICS-22 Non-Cogen"/>
    <s v="ST"/>
    <s v="DFO"/>
    <n v="0"/>
    <n v="0"/>
    <n v="2021"/>
    <x v="3"/>
    <s v="heavy or residual fuel oil"/>
    <b v="1"/>
  </r>
  <r>
    <n v="6019"/>
    <s v="N"/>
    <s v="NAICS-22 Non-Cogen"/>
    <s v="ST"/>
    <s v="NG"/>
    <n v="523343"/>
    <n v="34918.875"/>
    <n v="2021"/>
    <x v="2"/>
    <s v="natural gas"/>
    <b v="1"/>
  </r>
  <r>
    <n v="6019"/>
    <s v="N"/>
    <s v="NAICS-22 Non-Cogen"/>
    <s v="ST"/>
    <s v="RC"/>
    <n v="27060841"/>
    <n v="2694714.7"/>
    <n v="2021"/>
    <x v="1"/>
    <s v="hard coal"/>
    <b v="1"/>
  </r>
  <r>
    <n v="6020"/>
    <s v="N"/>
    <s v="NAICS-22 Non-Cogen"/>
    <s v="ST"/>
    <s v="NUC"/>
    <n v="101366605"/>
    <n v="9703868"/>
    <n v="2021"/>
    <x v="5"/>
    <s v="nuclear"/>
    <b v="1"/>
  </r>
  <r>
    <n v="6021"/>
    <s v="N"/>
    <s v="Electric Utility"/>
    <s v="ST"/>
    <s v="BIT"/>
    <n v="1553533"/>
    <n v="150002.47"/>
    <n v="2021"/>
    <x v="1"/>
    <s v="hard coal"/>
    <b v="1"/>
  </r>
  <r>
    <n v="6021"/>
    <s v="N"/>
    <s v="Electric Utility"/>
    <s v="ST"/>
    <s v="DFO"/>
    <n v="1025"/>
    <n v="97.882999999999996"/>
    <n v="2021"/>
    <x v="3"/>
    <s v="heavy or residual fuel oil"/>
    <b v="1"/>
  </r>
  <r>
    <n v="6021"/>
    <s v="N"/>
    <s v="Electric Utility"/>
    <s v="ST"/>
    <s v="NG"/>
    <n v="241641"/>
    <n v="23126.602999999999"/>
    <n v="2021"/>
    <x v="2"/>
    <s v="natural gas"/>
    <b v="1"/>
  </r>
  <r>
    <n v="6021"/>
    <s v="N"/>
    <s v="Electric Utility"/>
    <s v="ST"/>
    <s v="SUB"/>
    <n v="74140240"/>
    <n v="7110613"/>
    <n v="2021"/>
    <x v="1"/>
    <s v="hard coal"/>
    <b v="1"/>
  </r>
  <r>
    <n v="6022"/>
    <s v="N"/>
    <s v="NAICS-22 Non-Cogen"/>
    <s v="ST"/>
    <s v="NUC"/>
    <n v="103285704"/>
    <n v="9887584"/>
    <n v="2021"/>
    <x v="5"/>
    <s v="nuclear"/>
    <b v="1"/>
  </r>
  <r>
    <n v="6022"/>
    <s v="N"/>
    <s v="NAICS-22 Non-Cogen"/>
    <s v="ST"/>
    <s v="NUC"/>
    <n v="100143327"/>
    <n v="9586763"/>
    <n v="2021"/>
    <x v="5"/>
    <s v="nuclear"/>
    <b v="1"/>
  </r>
  <r>
    <n v="6023"/>
    <s v="N"/>
    <s v="NAICS-22 Non-Cogen"/>
    <s v="ST"/>
    <s v="NUC"/>
    <n v="102126321"/>
    <n v="9776596"/>
    <n v="2021"/>
    <x v="5"/>
    <s v="nuclear"/>
    <b v="1"/>
  </r>
  <r>
    <n v="6023"/>
    <s v="N"/>
    <s v="NAICS-22 Non-Cogen"/>
    <s v="ST"/>
    <s v="NUC"/>
    <n v="106476664"/>
    <n v="10193056"/>
    <n v="2021"/>
    <x v="5"/>
    <s v="nuclear"/>
    <b v="1"/>
  </r>
  <r>
    <n v="6026"/>
    <s v="N"/>
    <s v="NAICS-22 Non-Cogen"/>
    <s v="ST"/>
    <s v="NUC"/>
    <n v="105426641"/>
    <n v="10092537"/>
    <n v="2021"/>
    <x v="5"/>
    <s v="nuclear"/>
    <b v="1"/>
  </r>
  <r>
    <n v="6026"/>
    <s v="N"/>
    <s v="NAICS-22 Non-Cogen"/>
    <s v="ST"/>
    <s v="NUC"/>
    <n v="87873925"/>
    <n v="8412208"/>
    <n v="2021"/>
    <x v="5"/>
    <s v="nuclear"/>
    <b v="1"/>
  </r>
  <r>
    <n v="6030"/>
    <s v="Y"/>
    <s v="Electric Utility"/>
    <s v="IC"/>
    <s v="DFO"/>
    <n v="228"/>
    <n v="28"/>
    <n v="2021"/>
    <x v="3"/>
    <s v="heavy or residual fuel oil"/>
    <b v="1"/>
  </r>
  <r>
    <n v="6030"/>
    <s v="Y"/>
    <s v="Electric Utility"/>
    <s v="ST"/>
    <s v="DFO"/>
    <n v="47396"/>
    <n v="4769.366"/>
    <n v="2021"/>
    <x v="3"/>
    <s v="heavy or residual fuel oil"/>
    <b v="1"/>
  </r>
  <r>
    <n v="6030"/>
    <s v="Y"/>
    <s v="Electric Utility"/>
    <s v="ST"/>
    <s v="LIG"/>
    <n v="0"/>
    <n v="0"/>
    <n v="2021"/>
    <x v="6"/>
    <s v="lignite"/>
    <b v="1"/>
  </r>
  <r>
    <n v="6030"/>
    <s v="Y"/>
    <s v="Electric Utility"/>
    <s v="ST"/>
    <s v="RC"/>
    <n v="89139870"/>
    <n v="8966220.5999999996"/>
    <n v="2021"/>
    <x v="1"/>
    <s v="hard coal"/>
    <b v="1"/>
  </r>
  <r>
    <n v="6034"/>
    <s v="N"/>
    <s v="Electric Utility"/>
    <s v="GT"/>
    <s v="NG"/>
    <n v="1910360"/>
    <n v="145919"/>
    <n v="2021"/>
    <x v="4"/>
    <s v="natural gas"/>
    <b v="1"/>
  </r>
  <r>
    <n v="6034"/>
    <s v="N"/>
    <s v="Electric Utility"/>
    <s v="IC"/>
    <s v="DFO"/>
    <n v="3462"/>
    <n v="-71"/>
    <n v="2021"/>
    <x v="3"/>
    <s v="heavy or residual fuel oil"/>
    <b v="1"/>
  </r>
  <r>
    <n v="6034"/>
    <s v="N"/>
    <s v="Electric Utility"/>
    <s v="ST"/>
    <s v="DFO"/>
    <n v="187542"/>
    <n v="17458.253000000001"/>
    <n v="2021"/>
    <x v="3"/>
    <s v="heavy or residual fuel oil"/>
    <b v="1"/>
  </r>
  <r>
    <n v="6034"/>
    <s v="N"/>
    <s v="Electric Utility"/>
    <s v="ST"/>
    <s v="RC"/>
    <n v="73316045"/>
    <n v="6868146.7000000002"/>
    <n v="2021"/>
    <x v="1"/>
    <s v="hard coal"/>
    <b v="1"/>
  </r>
  <r>
    <n v="6034"/>
    <s v="N"/>
    <s v="Electric Utility"/>
    <s v="ST"/>
    <s v="SUB"/>
    <n v="0"/>
    <n v="0"/>
    <n v="2021"/>
    <x v="1"/>
    <s v="hard coal"/>
    <b v="1"/>
  </r>
  <r>
    <n v="6035"/>
    <s v="N"/>
    <s v="Electric Utility"/>
    <s v="GT"/>
    <s v="NG"/>
    <n v="2103481"/>
    <n v="168314"/>
    <n v="2021"/>
    <x v="4"/>
    <s v="natural gas"/>
    <b v="1"/>
  </r>
  <r>
    <n v="6035"/>
    <s v="N"/>
    <s v="Electric Utility"/>
    <s v="ST"/>
    <s v="DFO"/>
    <n v="1393"/>
    <n v="116.902"/>
    <n v="2021"/>
    <x v="3"/>
    <s v="heavy or residual fuel oil"/>
    <b v="1"/>
  </r>
  <r>
    <n v="6035"/>
    <s v="N"/>
    <s v="Electric Utility"/>
    <s v="ST"/>
    <s v="NG"/>
    <n v="6765864"/>
    <n v="627259.84"/>
    <n v="2021"/>
    <x v="2"/>
    <s v="natural gas"/>
    <b v="1"/>
  </r>
  <r>
    <n v="6035"/>
    <s v="N"/>
    <s v="Electric Utility"/>
    <s v="ST"/>
    <s v="RFO"/>
    <n v="1238"/>
    <n v="103.73"/>
    <n v="2021"/>
    <x v="3"/>
    <s v="heavy or residual fuel oil"/>
    <b v="1"/>
  </r>
  <r>
    <n v="6035"/>
    <s v="N"/>
    <s v="Electric Utility"/>
    <s v="ST"/>
    <s v="WO"/>
    <n v="6"/>
    <n v="0.52800000000000002"/>
    <n v="2021"/>
    <x v="14"/>
    <s v="crude oil"/>
    <b v="1"/>
  </r>
  <r>
    <n v="6036"/>
    <s v="N"/>
    <s v="Electric Utility"/>
    <s v="ST"/>
    <s v="NUC"/>
    <n v="99981769"/>
    <n v="9571297"/>
    <n v="2021"/>
    <x v="5"/>
    <s v="nuclear"/>
    <b v="1"/>
  </r>
  <r>
    <n v="6036"/>
    <s v="N"/>
    <s v="Electric Utility"/>
    <s v="ST"/>
    <s v="NUC"/>
    <n v="94217458"/>
    <n v="9014422"/>
    <n v="2021"/>
    <x v="5"/>
    <s v="nuclear"/>
    <b v="1"/>
  </r>
  <r>
    <n v="6038"/>
    <s v="N"/>
    <s v="Electric Utility"/>
    <s v="ST"/>
    <s v="NUC"/>
    <n v="108233470"/>
    <n v="10361236"/>
    <n v="2021"/>
    <x v="5"/>
    <s v="nuclear"/>
    <b v="1"/>
  </r>
  <r>
    <n v="6038"/>
    <s v="N"/>
    <s v="Electric Utility"/>
    <s v="ST"/>
    <s v="NUC"/>
    <n v="97156974"/>
    <n v="9300878"/>
    <n v="2021"/>
    <x v="5"/>
    <s v="nuclear"/>
    <b v="1"/>
  </r>
  <r>
    <n v="6040"/>
    <s v="N"/>
    <s v="NAICS-22 Non-Cogen"/>
    <s v="ST"/>
    <s v="NUC"/>
    <n v="76850081"/>
    <n v="7356891"/>
    <n v="2021"/>
    <x v="5"/>
    <s v="nuclear"/>
    <b v="1"/>
  </r>
  <r>
    <n v="6040"/>
    <s v="N"/>
    <s v="NAICS-22 Non-Cogen"/>
    <s v="ST"/>
    <s v="NUC"/>
    <n v="73377980"/>
    <n v="7024505"/>
    <n v="2021"/>
    <x v="5"/>
    <s v="nuclear"/>
    <b v="1"/>
  </r>
  <r>
    <n v="6041"/>
    <s v="Y"/>
    <s v="Electric Utility"/>
    <s v="ST"/>
    <s v="BIT"/>
    <n v="83032641"/>
    <n v="8339893.2000000002"/>
    <n v="2021"/>
    <x v="1"/>
    <s v="hard coal"/>
    <b v="1"/>
  </r>
  <r>
    <n v="6041"/>
    <s v="Y"/>
    <s v="Electric Utility"/>
    <s v="ST"/>
    <s v="DFO"/>
    <n v="186454"/>
    <n v="18605.471000000001"/>
    <n v="2021"/>
    <x v="3"/>
    <s v="heavy or residual fuel oil"/>
    <b v="1"/>
  </r>
  <r>
    <n v="6041"/>
    <s v="Y"/>
    <s v="Electric Utility"/>
    <s v="ST"/>
    <s v="TDF"/>
    <n v="702151"/>
    <n v="70430.324999999997"/>
    <n v="2021"/>
    <x v="7"/>
    <s v="other"/>
    <b v="1"/>
  </r>
  <r>
    <n v="6041"/>
    <s v="Y"/>
    <s v="Electric Utility"/>
    <s v="ST"/>
    <s v="WC"/>
    <n v="0"/>
    <n v="0"/>
    <n v="2021"/>
    <x v="1"/>
    <s v="hard coal"/>
    <b v="1"/>
  </r>
  <r>
    <n v="6041"/>
    <s v="Y"/>
    <s v="Electric Utility"/>
    <s v="ST"/>
    <s v="WDS"/>
    <n v="0"/>
    <n v="0"/>
    <n v="2021"/>
    <x v="9"/>
    <s v="biomass"/>
    <b v="1"/>
  </r>
  <r>
    <n v="6042"/>
    <s v="N"/>
    <s v="Electric Utility"/>
    <s v="CA"/>
    <s v="DFO"/>
    <n v="0"/>
    <n v="0"/>
    <n v="2021"/>
    <x v="3"/>
    <s v="heavy or residual fuel oil"/>
    <b v="1"/>
  </r>
  <r>
    <n v="6042"/>
    <s v="N"/>
    <s v="Electric Utility"/>
    <s v="CA"/>
    <s v="NG"/>
    <n v="0"/>
    <n v="1852539"/>
    <n v="2021"/>
    <x v="0"/>
    <s v="natural gas"/>
    <b v="1"/>
  </r>
  <r>
    <n v="6042"/>
    <s v="N"/>
    <s v="Electric Utility"/>
    <s v="CT"/>
    <s v="DFO"/>
    <n v="0"/>
    <n v="0"/>
    <n v="2021"/>
    <x v="3"/>
    <s v="heavy or residual fuel oil"/>
    <b v="1"/>
  </r>
  <r>
    <n v="6042"/>
    <s v="N"/>
    <s v="Electric Utility"/>
    <s v="CT"/>
    <s v="NG"/>
    <n v="44761511"/>
    <n v="4502918"/>
    <n v="2021"/>
    <x v="0"/>
    <s v="natural gas"/>
    <b v="1"/>
  </r>
  <r>
    <n v="6042"/>
    <s v="N"/>
    <s v="Electric Utility"/>
    <s v="ST"/>
    <s v="NG"/>
    <n v="24788068"/>
    <n v="2028793.6"/>
    <n v="2021"/>
    <x v="2"/>
    <s v="natural gas"/>
    <b v="1"/>
  </r>
  <r>
    <n v="6042"/>
    <s v="N"/>
    <s v="Electric Utility"/>
    <s v="ST"/>
    <s v="RFO"/>
    <n v="876870"/>
    <n v="72771.369000000006"/>
    <n v="2021"/>
    <x v="3"/>
    <s v="heavy or residual fuel oil"/>
    <b v="1"/>
  </r>
  <r>
    <n v="6043"/>
    <s v="N"/>
    <s v="Electric Utility"/>
    <s v="CA"/>
    <s v="DFO"/>
    <n v="0"/>
    <n v="678.84699999999998"/>
    <n v="2021"/>
    <x v="3"/>
    <s v="heavy or residual fuel oil"/>
    <b v="1"/>
  </r>
  <r>
    <n v="6043"/>
    <s v="N"/>
    <s v="Electric Utility"/>
    <s v="CA"/>
    <s v="NG"/>
    <n v="0"/>
    <n v="3600644.2"/>
    <n v="2021"/>
    <x v="0"/>
    <s v="natural gas"/>
    <b v="1"/>
  </r>
  <r>
    <n v="6043"/>
    <s v="N"/>
    <s v="Electric Utility"/>
    <s v="CA"/>
    <s v="SUN"/>
    <n v="250611"/>
    <n v="28566"/>
    <n v="2021"/>
    <x v="16"/>
    <s v="solar"/>
    <b v="1"/>
  </r>
  <r>
    <n v="6043"/>
    <s v="N"/>
    <s v="Electric Utility"/>
    <s v="CT"/>
    <s v="DFO"/>
    <n v="13311"/>
    <n v="1169.9549999999999"/>
    <n v="2021"/>
    <x v="3"/>
    <s v="heavy or residual fuel oil"/>
    <b v="1"/>
  </r>
  <r>
    <n v="6043"/>
    <s v="N"/>
    <s v="Electric Utility"/>
    <s v="CT"/>
    <s v="NG"/>
    <n v="70519352"/>
    <n v="6211313"/>
    <n v="2021"/>
    <x v="0"/>
    <s v="natural gas"/>
    <b v="1"/>
  </r>
  <r>
    <n v="6043"/>
    <s v="N"/>
    <s v="Electric Utility"/>
    <s v="CT"/>
    <s v="RFO"/>
    <n v="0"/>
    <n v="0"/>
    <n v="2021"/>
    <x v="3"/>
    <s v="heavy or residual fuel oil"/>
    <b v="1"/>
  </r>
  <r>
    <n v="6045"/>
    <s v="N"/>
    <s v="Electric Utility"/>
    <s v="ST"/>
    <s v="NUC"/>
    <n v="72894454"/>
    <n v="6978217"/>
    <n v="2021"/>
    <x v="5"/>
    <s v="nuclear"/>
    <b v="1"/>
  </r>
  <r>
    <n v="6045"/>
    <s v="N"/>
    <s v="Electric Utility"/>
    <s v="ST"/>
    <s v="NUC"/>
    <n v="74954919"/>
    <n v="7175466"/>
    <n v="2021"/>
    <x v="5"/>
    <s v="nuclear"/>
    <b v="1"/>
  </r>
  <r>
    <n v="6051"/>
    <s v="N"/>
    <s v="Electric Utility"/>
    <s v="ST"/>
    <s v="NUC"/>
    <n v="75242443"/>
    <n v="7202991"/>
    <n v="2021"/>
    <x v="5"/>
    <s v="nuclear"/>
    <b v="1"/>
  </r>
  <r>
    <n v="6051"/>
    <s v="N"/>
    <s v="Electric Utility"/>
    <s v="ST"/>
    <s v="NUC"/>
    <n v="72725856"/>
    <n v="6962077"/>
    <n v="2021"/>
    <x v="5"/>
    <s v="nuclear"/>
    <b v="1"/>
  </r>
  <r>
    <n v="6052"/>
    <s v="N"/>
    <s v="Electric Utility"/>
    <s v="GT"/>
    <s v="DFO"/>
    <n v="768"/>
    <n v="-504"/>
    <n v="2021"/>
    <x v="3"/>
    <s v="heavy or residual fuel oil"/>
    <b v="1"/>
  </r>
  <r>
    <n v="6052"/>
    <s v="N"/>
    <s v="Electric Utility"/>
    <s v="ST"/>
    <s v="BIT"/>
    <n v="12022632"/>
    <n v="1139575.3999999999"/>
    <n v="2021"/>
    <x v="1"/>
    <s v="hard coal"/>
    <b v="1"/>
  </r>
  <r>
    <n v="6052"/>
    <s v="N"/>
    <s v="Electric Utility"/>
    <s v="ST"/>
    <s v="DFO"/>
    <n v="107641"/>
    <n v="-24180.37"/>
    <n v="2021"/>
    <x v="3"/>
    <s v="heavy or residual fuel oil"/>
    <b v="1"/>
  </r>
  <r>
    <n v="6055"/>
    <s v="N"/>
    <s v="NAICS-22 Non-Cogen"/>
    <s v="ST"/>
    <s v="DFO"/>
    <n v="0"/>
    <n v="0"/>
    <n v="2021"/>
    <x v="3"/>
    <s v="heavy or residual fuel oil"/>
    <b v="1"/>
  </r>
  <r>
    <n v="6055"/>
    <s v="N"/>
    <s v="NAICS-22 Non-Cogen"/>
    <s v="ST"/>
    <s v="NG"/>
    <n v="3379234"/>
    <n v="274309.28000000003"/>
    <n v="2021"/>
    <x v="2"/>
    <s v="natural gas"/>
    <b v="1"/>
  </r>
  <r>
    <n v="6055"/>
    <s v="N"/>
    <s v="NAICS-22 Non-Cogen"/>
    <s v="ST"/>
    <s v="RC"/>
    <n v="27992582"/>
    <n v="2315402.7999999998"/>
    <n v="2021"/>
    <x v="1"/>
    <s v="hard coal"/>
    <b v="1"/>
  </r>
  <r>
    <n v="6055"/>
    <s v="N"/>
    <s v="NAICS-22 Non-Cogen"/>
    <s v="ST"/>
    <s v="SUB"/>
    <n v="1167236"/>
    <n v="103748.97"/>
    <n v="2021"/>
    <x v="1"/>
    <s v="hard coal"/>
    <b v="1"/>
  </r>
  <r>
    <n v="6064"/>
    <s v="N"/>
    <s v="Electric Utility"/>
    <s v="GT"/>
    <s v="DFO"/>
    <n v="124601"/>
    <n v="7570.6239999999998"/>
    <n v="2021"/>
    <x v="3"/>
    <s v="heavy or residual fuel oil"/>
    <b v="1"/>
  </r>
  <r>
    <n v="6064"/>
    <s v="N"/>
    <s v="Electric Utility"/>
    <s v="GT"/>
    <s v="NG"/>
    <n v="588535"/>
    <n v="46457.375999999997"/>
    <n v="2021"/>
    <x v="4"/>
    <s v="natural gas"/>
    <b v="1"/>
  </r>
  <r>
    <n v="6064"/>
    <s v="N"/>
    <s v="Electric Utility"/>
    <s v="ST"/>
    <s v="DFO"/>
    <n v="66649"/>
    <n v="5926.4470000000001"/>
    <n v="2021"/>
    <x v="3"/>
    <s v="heavy or residual fuel oil"/>
    <b v="1"/>
  </r>
  <r>
    <n v="6064"/>
    <s v="N"/>
    <s v="Electric Utility"/>
    <s v="ST"/>
    <s v="SUB"/>
    <n v="14126417"/>
    <n v="1266147.6000000001"/>
    <n v="2021"/>
    <x v="1"/>
    <s v="hard coal"/>
    <b v="1"/>
  </r>
  <r>
    <n v="6065"/>
    <s v="N"/>
    <s v="Electric Utility"/>
    <s v="ST"/>
    <s v="DFO"/>
    <n v="514812"/>
    <n v="53093.438000000002"/>
    <n v="2021"/>
    <x v="3"/>
    <s v="heavy or residual fuel oil"/>
    <b v="1"/>
  </r>
  <r>
    <n v="6065"/>
    <s v="N"/>
    <s v="Electric Utility"/>
    <s v="ST"/>
    <s v="SUB"/>
    <n v="74848920"/>
    <n v="7798472.5999999996"/>
    <n v="2021"/>
    <x v="1"/>
    <s v="hard coal"/>
    <b v="1"/>
  </r>
  <r>
    <n v="6068"/>
    <s v="N"/>
    <s v="Electric Utility"/>
    <s v="ST"/>
    <s v="DFO"/>
    <n v="213744"/>
    <n v="18345.327000000001"/>
    <n v="2021"/>
    <x v="3"/>
    <s v="heavy or residual fuel oil"/>
    <b v="1"/>
  </r>
  <r>
    <n v="6068"/>
    <s v="N"/>
    <s v="Electric Utility"/>
    <s v="ST"/>
    <s v="SUB"/>
    <n v="96384620"/>
    <n v="8322060.7000000002"/>
    <n v="2021"/>
    <x v="1"/>
    <s v="hard coal"/>
    <b v="1"/>
  </r>
  <r>
    <n v="6071"/>
    <s v="N"/>
    <s v="Electric Utility"/>
    <s v="GT"/>
    <s v="NG"/>
    <n v="9323846"/>
    <n v="823715"/>
    <n v="2021"/>
    <x v="4"/>
    <s v="natural gas"/>
    <b v="1"/>
  </r>
  <r>
    <n v="6071"/>
    <s v="N"/>
    <s v="Electric Utility"/>
    <s v="ST"/>
    <s v="BIT"/>
    <n v="18787235"/>
    <n v="1986757.1"/>
    <n v="2021"/>
    <x v="1"/>
    <s v="hard coal"/>
    <b v="1"/>
  </r>
  <r>
    <n v="6071"/>
    <s v="N"/>
    <s v="Electric Utility"/>
    <s v="ST"/>
    <s v="DFO"/>
    <n v="0"/>
    <n v="0"/>
    <n v="2021"/>
    <x v="3"/>
    <s v="heavy or residual fuel oil"/>
    <b v="1"/>
  </r>
  <r>
    <n v="6071"/>
    <s v="N"/>
    <s v="Electric Utility"/>
    <s v="ST"/>
    <s v="NG"/>
    <n v="165697"/>
    <n v="17150.232"/>
    <n v="2021"/>
    <x v="2"/>
    <s v="natural gas"/>
    <b v="1"/>
  </r>
  <r>
    <n v="6071"/>
    <s v="N"/>
    <s v="Electric Utility"/>
    <s v="ST"/>
    <s v="PC"/>
    <n v="0"/>
    <n v="0"/>
    <n v="2021"/>
    <x v="10"/>
    <s v="petroleum"/>
    <b v="1"/>
  </r>
  <r>
    <n v="6071"/>
    <s v="N"/>
    <s v="Electric Utility"/>
    <s v="ST"/>
    <s v="RC"/>
    <n v="56866234"/>
    <n v="5840700.7999999998"/>
    <n v="2021"/>
    <x v="1"/>
    <s v="hard coal"/>
    <b v="1"/>
  </r>
  <r>
    <n v="6071"/>
    <s v="N"/>
    <s v="Electric Utility"/>
    <s v="ST"/>
    <s v="SUB"/>
    <n v="3697466"/>
    <n v="392818.95"/>
    <n v="2021"/>
    <x v="1"/>
    <s v="hard coal"/>
    <b v="1"/>
  </r>
  <r>
    <n v="6071"/>
    <s v="N"/>
    <s v="Electric Utility"/>
    <s v="ST"/>
    <s v="WC"/>
    <n v="0"/>
    <n v="0"/>
    <n v="2021"/>
    <x v="1"/>
    <s v="hard coal"/>
    <b v="1"/>
  </r>
  <r>
    <n v="6071"/>
    <s v="N"/>
    <s v="Electric Utility"/>
    <s v="ST"/>
    <s v="WO"/>
    <n v="0"/>
    <n v="0"/>
    <n v="2021"/>
    <x v="14"/>
    <s v="crude oil"/>
    <b v="1"/>
  </r>
  <r>
    <n v="6072"/>
    <s v="N"/>
    <s v="Electric Utility"/>
    <s v="ST"/>
    <s v="NUC"/>
    <n v="122970919"/>
    <n v="11772058"/>
    <n v="2021"/>
    <x v="5"/>
    <s v="nuclear"/>
    <b v="1"/>
  </r>
  <r>
    <n v="6073"/>
    <s v="N"/>
    <s v="Electric Utility"/>
    <s v="CA"/>
    <s v="NG"/>
    <n v="1222473"/>
    <n v="3014769"/>
    <n v="2021"/>
    <x v="0"/>
    <s v="natural gas"/>
    <b v="1"/>
  </r>
  <r>
    <n v="6073"/>
    <s v="N"/>
    <s v="Electric Utility"/>
    <s v="CT"/>
    <s v="NG"/>
    <n v="58627603"/>
    <n v="5487807"/>
    <n v="2021"/>
    <x v="0"/>
    <s v="natural gas"/>
    <b v="1"/>
  </r>
  <r>
    <n v="6073"/>
    <s v="N"/>
    <s v="Electric Utility"/>
    <s v="ST"/>
    <s v="BIT"/>
    <n v="2151293"/>
    <n v="196086.22"/>
    <n v="2021"/>
    <x v="1"/>
    <s v="hard coal"/>
    <b v="1"/>
  </r>
  <r>
    <n v="6073"/>
    <s v="N"/>
    <s v="Electric Utility"/>
    <s v="ST"/>
    <s v="DFO"/>
    <n v="57155"/>
    <n v="5133.1220000000003"/>
    <n v="2021"/>
    <x v="3"/>
    <s v="heavy or residual fuel oil"/>
    <b v="1"/>
  </r>
  <r>
    <n v="6073"/>
    <s v="N"/>
    <s v="Electric Utility"/>
    <s v="ST"/>
    <s v="SUB"/>
    <n v="28418781"/>
    <n v="2581792.7000000002"/>
    <n v="2021"/>
    <x v="1"/>
    <s v="hard coal"/>
    <b v="1"/>
  </r>
  <r>
    <n v="6074"/>
    <s v="N"/>
    <s v="Electric Utility"/>
    <s v="GT"/>
    <s v="DFO"/>
    <n v="278266"/>
    <n v="17810.039000000001"/>
    <n v="2021"/>
    <x v="3"/>
    <s v="heavy or residual fuel oil"/>
    <b v="1"/>
  </r>
  <r>
    <n v="6074"/>
    <s v="N"/>
    <s v="Electric Utility"/>
    <s v="GT"/>
    <s v="NG"/>
    <n v="541393"/>
    <n v="20609.960999999999"/>
    <n v="2021"/>
    <x v="4"/>
    <s v="natural gas"/>
    <b v="1"/>
  </r>
  <r>
    <n v="6074"/>
    <s v="N"/>
    <s v="Electric Utility"/>
    <s v="PV"/>
    <s v="SUN"/>
    <n v="39462"/>
    <n v="4498"/>
    <n v="2021"/>
    <x v="11"/>
    <s v="solar"/>
    <b v="1"/>
  </r>
  <r>
    <n v="6076"/>
    <s v="N"/>
    <s v="NAICS-22 Non-Cogen"/>
    <s v="ST"/>
    <s v="DFO"/>
    <n v="83572"/>
    <n v="7750.0619999999999"/>
    <n v="2021"/>
    <x v="3"/>
    <s v="heavy or residual fuel oil"/>
    <b v="1"/>
  </r>
  <r>
    <n v="6076"/>
    <s v="N"/>
    <s v="NAICS-22 Non-Cogen"/>
    <s v="ST"/>
    <s v="SUB"/>
    <n v="106990348"/>
    <n v="10002582"/>
    <n v="2021"/>
    <x v="1"/>
    <s v="hard coal"/>
    <b v="1"/>
  </r>
  <r>
    <n v="6076"/>
    <s v="N"/>
    <s v="NAICS-22 Non-Cogen"/>
    <s v="ST"/>
    <s v="WO"/>
    <n v="0"/>
    <n v="0"/>
    <n v="2021"/>
    <x v="14"/>
    <s v="crude oil"/>
    <b v="1"/>
  </r>
  <r>
    <n v="6077"/>
    <s v="N"/>
    <s v="Electric Utility"/>
    <s v="ST"/>
    <s v="NG"/>
    <n v="330767"/>
    <n v="32613.182000000001"/>
    <n v="2021"/>
    <x v="2"/>
    <s v="natural gas"/>
    <b v="1"/>
  </r>
  <r>
    <n v="6077"/>
    <s v="N"/>
    <s v="Electric Utility"/>
    <s v="ST"/>
    <s v="SUB"/>
    <n v="71101753"/>
    <n v="7040624.7999999998"/>
    <n v="2021"/>
    <x v="1"/>
    <s v="hard coal"/>
    <b v="1"/>
  </r>
  <r>
    <n v="6081"/>
    <s v="N"/>
    <s v="Electric Utility"/>
    <s v="CA"/>
    <s v="DFO"/>
    <n v="0"/>
    <n v="444.71600000000001"/>
    <n v="2021"/>
    <x v="3"/>
    <s v="heavy or residual fuel oil"/>
    <b v="1"/>
  </r>
  <r>
    <n v="6081"/>
    <s v="N"/>
    <s v="Electric Utility"/>
    <s v="CA"/>
    <s v="NG"/>
    <n v="0"/>
    <n v="14933.284"/>
    <n v="2021"/>
    <x v="0"/>
    <s v="natural gas"/>
    <b v="1"/>
  </r>
  <r>
    <n v="6081"/>
    <s v="N"/>
    <s v="Electric Utility"/>
    <s v="CT"/>
    <s v="DFO"/>
    <n v="16272"/>
    <n v="1196.346"/>
    <n v="2021"/>
    <x v="3"/>
    <s v="heavy or residual fuel oil"/>
    <b v="1"/>
  </r>
  <r>
    <n v="6081"/>
    <s v="N"/>
    <s v="Electric Utility"/>
    <s v="CT"/>
    <s v="NG"/>
    <n v="499596"/>
    <n v="36256.654000000002"/>
    <n v="2021"/>
    <x v="0"/>
    <s v="natural gas"/>
    <b v="1"/>
  </r>
  <r>
    <n v="6081"/>
    <s v="N"/>
    <s v="Electric Utility"/>
    <s v="GT"/>
    <s v="DFO"/>
    <n v="25359"/>
    <n v="1903"/>
    <n v="2021"/>
    <x v="3"/>
    <s v="heavy or residual fuel oil"/>
    <b v="1"/>
  </r>
  <r>
    <n v="6081"/>
    <s v="N"/>
    <s v="Electric Utility"/>
    <s v="IC"/>
    <s v="DFO"/>
    <n v="0"/>
    <n v="0"/>
    <n v="2021"/>
    <x v="3"/>
    <s v="heavy or residual fuel oil"/>
    <b v="1"/>
  </r>
  <r>
    <n v="6085"/>
    <s v="N"/>
    <s v="Electric Utility"/>
    <s v="GT"/>
    <s v="NG"/>
    <n v="181392"/>
    <n v="8825"/>
    <n v="2021"/>
    <x v="4"/>
    <s v="natural gas"/>
    <b v="1"/>
  </r>
  <r>
    <n v="6085"/>
    <s v="N"/>
    <s v="Electric Utility"/>
    <s v="ST"/>
    <s v="BIT"/>
    <n v="28487923"/>
    <n v="2323224"/>
    <n v="2021"/>
    <x v="1"/>
    <s v="hard coal"/>
    <b v="1"/>
  </r>
  <r>
    <n v="6085"/>
    <s v="N"/>
    <s v="Electric Utility"/>
    <s v="ST"/>
    <s v="NG"/>
    <n v="353227"/>
    <n v="28066.964"/>
    <n v="2021"/>
    <x v="2"/>
    <s v="natural gas"/>
    <b v="1"/>
  </r>
  <r>
    <n v="6085"/>
    <s v="N"/>
    <s v="Electric Utility"/>
    <s v="ST"/>
    <s v="SUB"/>
    <n v="16126637"/>
    <n v="1318795.1000000001"/>
    <n v="2021"/>
    <x v="1"/>
    <s v="hard coal"/>
    <b v="1"/>
  </r>
  <r>
    <n v="6087"/>
    <s v="N"/>
    <s v="Electric Utility"/>
    <s v="HY"/>
    <s v="WAT"/>
    <n v="756102"/>
    <n v="86185"/>
    <n v="2021"/>
    <x v="8"/>
    <s v="hydro"/>
    <b v="1"/>
  </r>
  <r>
    <n v="6087"/>
    <s v="N"/>
    <s v="Electric Utility"/>
    <s v="PS"/>
    <s v="WAT"/>
    <n v="0"/>
    <n v="-33369"/>
    <n v="2021"/>
    <x v="8"/>
    <s v="hydro"/>
    <b v="1"/>
  </r>
  <r>
    <n v="6089"/>
    <s v="N"/>
    <s v="Electric Utility"/>
    <s v="IC"/>
    <s v="LIG"/>
    <n v="0"/>
    <n v="0"/>
    <n v="2021"/>
    <x v="6"/>
    <s v="lignite"/>
    <b v="1"/>
  </r>
  <r>
    <n v="6089"/>
    <s v="N"/>
    <s v="Electric Utility"/>
    <s v="IC"/>
    <s v="NG"/>
    <n v="33190"/>
    <n v="2198"/>
    <n v="2021"/>
    <x v="4"/>
    <s v="natural gas"/>
    <b v="1"/>
  </r>
  <r>
    <n v="6089"/>
    <s v="N"/>
    <s v="Electric Utility"/>
    <s v="IC"/>
    <s v="SUB"/>
    <n v="0"/>
    <n v="0"/>
    <n v="2021"/>
    <x v="1"/>
    <s v="hard coal"/>
    <b v="1"/>
  </r>
  <r>
    <n v="6089"/>
    <s v="N"/>
    <s v="Electric Utility"/>
    <s v="ST"/>
    <s v="LIG"/>
    <n v="840222"/>
    <n v="63892.788999999997"/>
    <n v="2021"/>
    <x v="6"/>
    <s v="lignite"/>
    <b v="1"/>
  </r>
  <r>
    <n v="6089"/>
    <s v="N"/>
    <s v="Electric Utility"/>
    <s v="ST"/>
    <s v="NG"/>
    <n v="10905"/>
    <n v="847.83100000000002"/>
    <n v="2021"/>
    <x v="2"/>
    <s v="natural gas"/>
    <b v="1"/>
  </r>
  <r>
    <n v="6089"/>
    <s v="N"/>
    <s v="Electric Utility"/>
    <s v="ST"/>
    <s v="SUB"/>
    <n v="0"/>
    <n v="-7.62"/>
    <n v="2021"/>
    <x v="1"/>
    <s v="hard coal"/>
    <b v="1"/>
  </r>
  <r>
    <n v="6090"/>
    <s v="Y"/>
    <s v="Electric Utility"/>
    <s v="ST"/>
    <s v="DFO"/>
    <n v="176958"/>
    <n v="17383.437000000002"/>
    <n v="2021"/>
    <x v="3"/>
    <s v="heavy or residual fuel oil"/>
    <b v="1"/>
  </r>
  <r>
    <n v="6090"/>
    <s v="Y"/>
    <s v="Electric Utility"/>
    <s v="ST"/>
    <s v="SUB"/>
    <n v="91645211"/>
    <n v="9184463.5999999996"/>
    <n v="2021"/>
    <x v="1"/>
    <s v="hard coal"/>
    <b v="1"/>
  </r>
  <r>
    <n v="6092"/>
    <s v="N"/>
    <s v="Electric Utility"/>
    <s v="GT"/>
    <s v="DFO"/>
    <n v="136422"/>
    <n v="10645"/>
    <n v="2021"/>
    <x v="3"/>
    <s v="heavy or residual fuel oil"/>
    <b v="1"/>
  </r>
  <r>
    <n v="6095"/>
    <s v="N"/>
    <s v="Electric Utility"/>
    <s v="ST"/>
    <s v="DFO"/>
    <n v="300456"/>
    <n v="27073.741000000002"/>
    <n v="2021"/>
    <x v="3"/>
    <s v="heavy or residual fuel oil"/>
    <b v="1"/>
  </r>
  <r>
    <n v="6095"/>
    <s v="N"/>
    <s v="Electric Utility"/>
    <s v="ST"/>
    <s v="SUB"/>
    <n v="35207728"/>
    <n v="3167612.3"/>
    <n v="2021"/>
    <x v="1"/>
    <s v="hard coal"/>
    <b v="1"/>
  </r>
  <r>
    <n v="6096"/>
    <s v="N"/>
    <s v="Electric Utility"/>
    <s v="ST"/>
    <s v="DFO"/>
    <n v="30578"/>
    <n v="2934.951"/>
    <n v="2021"/>
    <x v="3"/>
    <s v="heavy or residual fuel oil"/>
    <b v="1"/>
  </r>
  <r>
    <n v="6096"/>
    <s v="N"/>
    <s v="Electric Utility"/>
    <s v="ST"/>
    <s v="NG"/>
    <n v="273732"/>
    <n v="26335.105"/>
    <n v="2021"/>
    <x v="2"/>
    <s v="natural gas"/>
    <b v="1"/>
  </r>
  <r>
    <n v="6096"/>
    <s v="N"/>
    <s v="Electric Utility"/>
    <s v="ST"/>
    <s v="SUB"/>
    <n v="71262270"/>
    <n v="6933993.9000000004"/>
    <n v="2021"/>
    <x v="1"/>
    <s v="hard coal"/>
    <b v="1"/>
  </r>
  <r>
    <n v="6098"/>
    <s v="Y"/>
    <s v="Electric Utility"/>
    <s v="IC"/>
    <s v="DFO"/>
    <n v="0"/>
    <n v="0"/>
    <n v="2021"/>
    <x v="3"/>
    <s v="heavy or residual fuel oil"/>
    <b v="1"/>
  </r>
  <r>
    <n v="6098"/>
    <s v="Y"/>
    <s v="Electric Utility"/>
    <s v="ST"/>
    <s v="AB"/>
    <n v="0"/>
    <n v="0"/>
    <n v="2021"/>
    <x v="9"/>
    <s v="biomass"/>
    <b v="1"/>
  </r>
  <r>
    <n v="6098"/>
    <s v="Y"/>
    <s v="Electric Utility"/>
    <s v="ST"/>
    <s v="DFO"/>
    <n v="22725"/>
    <n v="2204.9250000000002"/>
    <n v="2021"/>
    <x v="3"/>
    <s v="heavy or residual fuel oil"/>
    <b v="1"/>
  </r>
  <r>
    <n v="6098"/>
    <s v="Y"/>
    <s v="Electric Utility"/>
    <s v="ST"/>
    <s v="SUB"/>
    <n v="16832545"/>
    <n v="1638390.1"/>
    <n v="2021"/>
    <x v="1"/>
    <s v="hard coal"/>
    <b v="1"/>
  </r>
  <r>
    <n v="6099"/>
    <s v="N"/>
    <s v="Electric Utility"/>
    <s v="ST"/>
    <s v="NUC"/>
    <n v="102938771"/>
    <n v="9854372"/>
    <n v="2021"/>
    <x v="5"/>
    <s v="nuclear"/>
    <b v="1"/>
  </r>
  <r>
    <n v="6099"/>
    <s v="N"/>
    <s v="Electric Utility"/>
    <s v="ST"/>
    <s v="NUC"/>
    <n v="69220546"/>
    <n v="6622994"/>
    <n v="2021"/>
    <x v="5"/>
    <s v="nuclear"/>
    <b v="1"/>
  </r>
  <r>
    <n v="6100"/>
    <s v="N"/>
    <s v="Electric Utility"/>
    <s v="PS"/>
    <s v="WAT"/>
    <n v="0"/>
    <n v="-427878"/>
    <n v="2021"/>
    <x v="8"/>
    <s v="hydro"/>
    <b v="1"/>
  </r>
  <r>
    <n v="6101"/>
    <s v="N"/>
    <s v="Electric Utility"/>
    <s v="ST"/>
    <s v="DFO"/>
    <n v="35966"/>
    <n v="2835.7249999999999"/>
    <n v="2021"/>
    <x v="3"/>
    <s v="heavy or residual fuel oil"/>
    <b v="1"/>
  </r>
  <r>
    <n v="6101"/>
    <s v="N"/>
    <s v="Electric Utility"/>
    <s v="ST"/>
    <s v="SUB"/>
    <n v="21420632"/>
    <n v="1711987.3"/>
    <n v="2021"/>
    <x v="1"/>
    <s v="hard coal"/>
    <b v="1"/>
  </r>
  <r>
    <n v="6103"/>
    <s v="N"/>
    <s v="NAICS-22 Non-Cogen"/>
    <s v="ST"/>
    <s v="NUC"/>
    <n v="111406089"/>
    <n v="10664952"/>
    <n v="2021"/>
    <x v="5"/>
    <s v="nuclear"/>
    <b v="1"/>
  </r>
  <r>
    <n v="6103"/>
    <s v="N"/>
    <s v="NAICS-22 Non-Cogen"/>
    <s v="ST"/>
    <s v="NUC"/>
    <n v="96924193"/>
    <n v="9278594"/>
    <n v="2021"/>
    <x v="5"/>
    <s v="nuclear"/>
    <b v="1"/>
  </r>
  <r>
    <n v="6105"/>
    <s v="N"/>
    <s v="NAICS-22 Non-Cogen"/>
    <s v="ST"/>
    <s v="NUC"/>
    <n v="104990460"/>
    <n v="10050781"/>
    <n v="2021"/>
    <x v="5"/>
    <s v="nuclear"/>
    <b v="1"/>
  </r>
  <r>
    <n v="6105"/>
    <s v="N"/>
    <s v="NAICS-22 Non-Cogen"/>
    <s v="ST"/>
    <s v="NUC"/>
    <n v="96711836"/>
    <n v="9258265"/>
    <n v="2021"/>
    <x v="5"/>
    <s v="nuclear"/>
    <b v="1"/>
  </r>
  <r>
    <n v="6110"/>
    <s v="N"/>
    <s v="NAICS-22 Non-Cogen"/>
    <s v="ST"/>
    <s v="NUC"/>
    <n v="77276551"/>
    <n v="7397717"/>
    <n v="2021"/>
    <x v="5"/>
    <s v="nuclear"/>
    <b v="1"/>
  </r>
  <r>
    <n v="6112"/>
    <s v="N"/>
    <s v="Electric Utility"/>
    <s v="CA"/>
    <s v="NG"/>
    <n v="532384"/>
    <n v="1156151"/>
    <n v="2021"/>
    <x v="0"/>
    <s v="natural gas"/>
    <b v="1"/>
  </r>
  <r>
    <n v="6112"/>
    <s v="N"/>
    <s v="Electric Utility"/>
    <s v="CT"/>
    <s v="NG"/>
    <n v="23661467"/>
    <n v="1880487"/>
    <n v="2021"/>
    <x v="0"/>
    <s v="natural gas"/>
    <b v="1"/>
  </r>
  <r>
    <n v="6112"/>
    <s v="N"/>
    <s v="Electric Utility"/>
    <s v="GT"/>
    <s v="NG"/>
    <n v="674060"/>
    <n v="54016"/>
    <n v="2021"/>
    <x v="4"/>
    <s v="natural gas"/>
    <b v="1"/>
  </r>
  <r>
    <n v="6113"/>
    <s v="N"/>
    <s v="Electric Utility"/>
    <s v="ST"/>
    <s v="BIT"/>
    <n v="101080884"/>
    <n v="9191145.9000000004"/>
    <n v="2021"/>
    <x v="1"/>
    <s v="hard coal"/>
    <b v="1"/>
  </r>
  <r>
    <n v="6113"/>
    <s v="N"/>
    <s v="Electric Utility"/>
    <s v="ST"/>
    <s v="DFO"/>
    <n v="435609"/>
    <n v="39294.137999999999"/>
    <n v="2021"/>
    <x v="3"/>
    <s v="heavy or residual fuel oil"/>
    <b v="1"/>
  </r>
  <r>
    <n v="6115"/>
    <s v="N"/>
    <s v="NAICS-22 Non-Cogen"/>
    <s v="ST"/>
    <s v="NUC"/>
    <n v="102956997"/>
    <n v="9856117"/>
    <n v="2021"/>
    <x v="5"/>
    <s v="nuclear"/>
    <b v="1"/>
  </r>
  <r>
    <n v="6118"/>
    <s v="N"/>
    <s v="NAICS-22 Non-Cogen"/>
    <s v="ST"/>
    <s v="NUC"/>
    <n v="94850276"/>
    <n v="9080057"/>
    <n v="2021"/>
    <x v="5"/>
    <s v="nuclear"/>
    <b v="1"/>
  </r>
  <r>
    <n v="6122"/>
    <s v="N"/>
    <s v="NAICS-22 Non-Cogen"/>
    <s v="ST"/>
    <s v="NUC"/>
    <n v="49386224"/>
    <n v="4727764"/>
    <n v="2021"/>
    <x v="5"/>
    <s v="nuclear"/>
    <b v="1"/>
  </r>
  <r>
    <n v="6124"/>
    <s v="N"/>
    <s v="Electric Utility"/>
    <s v="GT"/>
    <s v="DFO"/>
    <n v="23716"/>
    <n v="1136.279"/>
    <n v="2021"/>
    <x v="3"/>
    <s v="heavy or residual fuel oil"/>
    <b v="1"/>
  </r>
  <r>
    <n v="6124"/>
    <s v="N"/>
    <s v="Electric Utility"/>
    <s v="GT"/>
    <s v="NG"/>
    <n v="458034"/>
    <n v="26111.721000000001"/>
    <n v="2021"/>
    <x v="4"/>
    <s v="natural gas"/>
    <b v="1"/>
  </r>
  <r>
    <n v="6126"/>
    <s v="N"/>
    <s v="Electric Utility"/>
    <s v="PS"/>
    <s v="WAT"/>
    <n v="0"/>
    <n v="-155377"/>
    <n v="2021"/>
    <x v="8"/>
    <s v="hydro"/>
    <b v="1"/>
  </r>
  <r>
    <n v="6127"/>
    <s v="N"/>
    <s v="Electric Utility"/>
    <s v="ST"/>
    <s v="NUC"/>
    <n v="68450267"/>
    <n v="6552773"/>
    <n v="2021"/>
    <x v="5"/>
    <s v="nuclear"/>
    <b v="1"/>
  </r>
  <r>
    <n v="6130"/>
    <s v="N"/>
    <s v="Electric Utility"/>
    <s v="HY"/>
    <s v="WAT"/>
    <n v="1798113"/>
    <n v="204960"/>
    <n v="2021"/>
    <x v="8"/>
    <s v="hydro"/>
    <b v="1"/>
  </r>
  <r>
    <n v="6130"/>
    <s v="N"/>
    <s v="Electric Utility"/>
    <s v="PS"/>
    <s v="WAT"/>
    <n v="0"/>
    <n v="-41896"/>
    <n v="2021"/>
    <x v="8"/>
    <s v="hydro"/>
    <b v="1"/>
  </r>
  <r>
    <n v="6132"/>
    <s v="N"/>
    <s v="Electric Utility"/>
    <s v="HY"/>
    <s v="WAT"/>
    <n v="2320354"/>
    <n v="264488"/>
    <n v="2021"/>
    <x v="8"/>
    <s v="hydro"/>
    <b v="1"/>
  </r>
  <r>
    <n v="6132"/>
    <s v="N"/>
    <s v="Electric Utility"/>
    <s v="PS"/>
    <s v="WAT"/>
    <n v="0"/>
    <n v="331867"/>
    <n v="2021"/>
    <x v="8"/>
    <s v="hydro"/>
    <b v="1"/>
  </r>
  <r>
    <n v="6137"/>
    <s v="N"/>
    <s v="Electric Utility"/>
    <s v="GT"/>
    <s v="DFO"/>
    <n v="3685"/>
    <n v="257.56700000000001"/>
    <n v="2021"/>
    <x v="3"/>
    <s v="heavy or residual fuel oil"/>
    <b v="1"/>
  </r>
  <r>
    <n v="6137"/>
    <s v="N"/>
    <s v="Electric Utility"/>
    <s v="GT"/>
    <s v="NG"/>
    <n v="639525"/>
    <n v="45806.432999999997"/>
    <n v="2021"/>
    <x v="4"/>
    <s v="natural gas"/>
    <b v="1"/>
  </r>
  <r>
    <n v="6137"/>
    <s v="N"/>
    <s v="Electric Utility"/>
    <s v="ST"/>
    <s v="BIT"/>
    <n v="30030089"/>
    <n v="2681766.2999999998"/>
    <n v="2021"/>
    <x v="1"/>
    <s v="hard coal"/>
    <b v="1"/>
  </r>
  <r>
    <n v="6137"/>
    <s v="N"/>
    <s v="Electric Utility"/>
    <s v="ST"/>
    <s v="NG"/>
    <n v="266890"/>
    <n v="23751.661"/>
    <n v="2021"/>
    <x v="2"/>
    <s v="natural gas"/>
    <b v="1"/>
  </r>
  <r>
    <n v="6138"/>
    <s v="N"/>
    <s v="Electric Utility"/>
    <s v="ST"/>
    <s v="DFO"/>
    <n v="48955"/>
    <n v="4535.9170000000004"/>
    <n v="2021"/>
    <x v="3"/>
    <s v="heavy or residual fuel oil"/>
    <b v="1"/>
  </r>
  <r>
    <n v="6138"/>
    <s v="N"/>
    <s v="Electric Utility"/>
    <s v="ST"/>
    <s v="SUB"/>
    <n v="30251965"/>
    <n v="2800839.1"/>
    <n v="2021"/>
    <x v="1"/>
    <s v="hard coal"/>
    <b v="1"/>
  </r>
  <r>
    <n v="6139"/>
    <s v="N"/>
    <s v="Electric Utility"/>
    <s v="ST"/>
    <s v="DFO"/>
    <n v="61683"/>
    <n v="5450.366"/>
    <n v="2021"/>
    <x v="3"/>
    <s v="heavy or residual fuel oil"/>
    <b v="1"/>
  </r>
  <r>
    <n v="6139"/>
    <s v="N"/>
    <s v="Electric Utility"/>
    <s v="ST"/>
    <s v="SUB"/>
    <n v="48510475"/>
    <n v="4322698.5999999996"/>
    <n v="2021"/>
    <x v="1"/>
    <s v="hard coal"/>
    <b v="1"/>
  </r>
  <r>
    <n v="6140"/>
    <s v="N"/>
    <s v="Electric Utility"/>
    <s v="HY"/>
    <s v="WAT"/>
    <n v="803519"/>
    <n v="91172"/>
    <n v="2021"/>
    <x v="8"/>
    <s v="hydro"/>
    <b v="1"/>
  </r>
  <r>
    <n v="6140"/>
    <s v="N"/>
    <s v="Electric Utility"/>
    <s v="PS"/>
    <s v="WAT"/>
    <n v="0"/>
    <n v="91244"/>
    <n v="2021"/>
    <x v="8"/>
    <s v="hydro"/>
    <b v="1"/>
  </r>
  <r>
    <n v="6141"/>
    <s v="N"/>
    <s v="Electric Utility"/>
    <s v="PS"/>
    <s v="WAT"/>
    <n v="0"/>
    <n v="-3692"/>
    <n v="2021"/>
    <x v="8"/>
    <s v="hydro"/>
    <b v="1"/>
  </r>
  <r>
    <n v="6145"/>
    <s v="N"/>
    <s v="NAICS-22 Non-Cogen"/>
    <s v="ST"/>
    <s v="NUC"/>
    <n v="109977421"/>
    <n v="10528185"/>
    <n v="2021"/>
    <x v="5"/>
    <s v="nuclear"/>
    <b v="1"/>
  </r>
  <r>
    <n v="6145"/>
    <s v="N"/>
    <s v="NAICS-22 Non-Cogen"/>
    <s v="ST"/>
    <s v="NUC"/>
    <n v="92217998"/>
    <n v="8828068"/>
    <n v="2021"/>
    <x v="5"/>
    <s v="nuclear"/>
    <b v="1"/>
  </r>
  <r>
    <n v="6146"/>
    <s v="N"/>
    <s v="NAICS-22 Non-Cogen"/>
    <s v="ST"/>
    <s v="DFO"/>
    <n v="174551"/>
    <n v="15091.614"/>
    <n v="2021"/>
    <x v="3"/>
    <s v="heavy or residual fuel oil"/>
    <b v="1"/>
  </r>
  <r>
    <n v="6146"/>
    <s v="N"/>
    <s v="NAICS-22 Non-Cogen"/>
    <s v="ST"/>
    <s v="LIG"/>
    <n v="32520057"/>
    <n v="2840417.1"/>
    <n v="2021"/>
    <x v="6"/>
    <s v="lignite"/>
    <b v="1"/>
  </r>
  <r>
    <n v="6146"/>
    <s v="N"/>
    <s v="NAICS-22 Non-Cogen"/>
    <s v="ST"/>
    <s v="SUB"/>
    <n v="117870370"/>
    <n v="10324001"/>
    <n v="2021"/>
    <x v="1"/>
    <s v="hard coal"/>
    <b v="1"/>
  </r>
  <r>
    <n v="6149"/>
    <s v="N"/>
    <s v="NAICS-22 Non-Cogen"/>
    <s v="ST"/>
    <s v="NUC"/>
    <n v="81260908"/>
    <n v="7779141"/>
    <n v="2021"/>
    <x v="5"/>
    <s v="nuclear"/>
    <b v="1"/>
  </r>
  <r>
    <n v="6151"/>
    <s v="N"/>
    <s v="Electric Utility"/>
    <s v="PS"/>
    <s v="WAT"/>
    <n v="0"/>
    <n v="-577291"/>
    <n v="2021"/>
    <x v="8"/>
    <s v="hydro"/>
    <b v="1"/>
  </r>
  <r>
    <n v="6152"/>
    <s v="N"/>
    <s v="Electric Utility"/>
    <s v="ST"/>
    <s v="NUC"/>
    <n v="92606684"/>
    <n v="8865277"/>
    <n v="2021"/>
    <x v="5"/>
    <s v="nuclear"/>
    <b v="1"/>
  </r>
  <r>
    <n v="6152"/>
    <s v="N"/>
    <s v="Electric Utility"/>
    <s v="ST"/>
    <s v="NUC"/>
    <n v="91815482"/>
    <n v="8789535"/>
    <n v="2021"/>
    <x v="5"/>
    <s v="nuclear"/>
    <b v="1"/>
  </r>
  <r>
    <n v="6153"/>
    <s v="N"/>
    <s v="Electric Utility"/>
    <s v="ST"/>
    <s v="NUC"/>
    <n v="45148762"/>
    <n v="4292433"/>
    <n v="2021"/>
    <x v="5"/>
    <s v="nuclear"/>
    <b v="1"/>
  </r>
  <r>
    <n v="6155"/>
    <s v="N"/>
    <s v="Electric Utility"/>
    <s v="ST"/>
    <s v="DFO"/>
    <n v="59698"/>
    <n v="6108.6480000000001"/>
    <n v="2021"/>
    <x v="3"/>
    <s v="heavy or residual fuel oil"/>
    <b v="1"/>
  </r>
  <r>
    <n v="6155"/>
    <s v="N"/>
    <s v="Electric Utility"/>
    <s v="ST"/>
    <s v="RC"/>
    <n v="75104117"/>
    <n v="7601099.5999999996"/>
    <n v="2021"/>
    <x v="1"/>
    <s v="hard coal"/>
    <b v="1"/>
  </r>
  <r>
    <n v="6155"/>
    <s v="N"/>
    <s v="Electric Utility"/>
    <s v="ST"/>
    <s v="SUB"/>
    <n v="5769723"/>
    <n v="596783.79"/>
    <n v="2021"/>
    <x v="1"/>
    <s v="hard coal"/>
    <b v="1"/>
  </r>
  <r>
    <n v="6156"/>
    <s v="N"/>
    <s v="NAICS-22 Non-Cogen"/>
    <s v="GT"/>
    <s v="KER"/>
    <n v="36567"/>
    <n v="803.64800000000002"/>
    <n v="2021"/>
    <x v="7"/>
    <s v="other"/>
    <b v="1"/>
  </r>
  <r>
    <n v="6156"/>
    <s v="N"/>
    <s v="NAICS-22 Non-Cogen"/>
    <s v="GT"/>
    <s v="NG"/>
    <n v="0"/>
    <n v="-28.648"/>
    <n v="2021"/>
    <x v="4"/>
    <s v="natural gas"/>
    <b v="1"/>
  </r>
  <r>
    <n v="6156"/>
    <s v="N"/>
    <s v="NAICS-22 Non-Cogen"/>
    <s v="ST"/>
    <s v="DFO"/>
    <n v="31098"/>
    <n v="-10075.950000000001"/>
    <n v="2021"/>
    <x v="3"/>
    <s v="heavy or residual fuel oil"/>
    <b v="1"/>
  </r>
  <r>
    <n v="6156"/>
    <s v="N"/>
    <s v="NAICS-22 Non-Cogen"/>
    <s v="ST"/>
    <s v="NG"/>
    <n v="334342"/>
    <n v="15647.672"/>
    <n v="2021"/>
    <x v="2"/>
    <s v="natural gas"/>
    <b v="1"/>
  </r>
  <r>
    <n v="6156"/>
    <s v="N"/>
    <s v="NAICS-22 Non-Cogen"/>
    <s v="ST"/>
    <s v="RFO"/>
    <n v="64090"/>
    <n v="3159.2730000000001"/>
    <n v="2021"/>
    <x v="3"/>
    <s v="heavy or residual fuel oil"/>
    <b v="1"/>
  </r>
  <r>
    <n v="6158"/>
    <s v="N"/>
    <s v="Electric Utility"/>
    <s v="HY"/>
    <s v="WAT"/>
    <n v="3328477"/>
    <n v="379400"/>
    <n v="2021"/>
    <x v="8"/>
    <s v="hydro"/>
    <b v="1"/>
  </r>
  <r>
    <n v="6163"/>
    <s v="N"/>
    <s v="Electric Utility"/>
    <s v="HY"/>
    <s v="WAT"/>
    <n v="160750592"/>
    <n v="18323332"/>
    <n v="2021"/>
    <x v="8"/>
    <s v="hydro"/>
    <b v="1"/>
  </r>
  <r>
    <n v="6163"/>
    <s v="N"/>
    <s v="Electric Utility"/>
    <s v="PS"/>
    <s v="WAT"/>
    <n v="0"/>
    <n v="1986"/>
    <n v="2021"/>
    <x v="8"/>
    <s v="hydro"/>
    <b v="1"/>
  </r>
  <r>
    <n v="6165"/>
    <s v="N"/>
    <s v="Electric Utility"/>
    <s v="ST"/>
    <s v="BIT"/>
    <n v="4548223"/>
    <n v="444030.31"/>
    <n v="2021"/>
    <x v="1"/>
    <s v="hard coal"/>
    <b v="1"/>
  </r>
  <r>
    <n v="6165"/>
    <s v="N"/>
    <s v="Electric Utility"/>
    <s v="ST"/>
    <s v="DFO"/>
    <n v="82229"/>
    <n v="8016.0140000000001"/>
    <n v="2021"/>
    <x v="3"/>
    <s v="heavy or residual fuel oil"/>
    <b v="1"/>
  </r>
  <r>
    <n v="6165"/>
    <s v="N"/>
    <s v="Electric Utility"/>
    <s v="ST"/>
    <s v="RC"/>
    <n v="90228045"/>
    <n v="8796916.6999999993"/>
    <n v="2021"/>
    <x v="1"/>
    <s v="hard coal"/>
    <b v="1"/>
  </r>
  <r>
    <n v="6166"/>
    <s v="N"/>
    <s v="Electric Utility"/>
    <s v="ST"/>
    <s v="BIT"/>
    <n v="2844552"/>
    <n v="269911.75"/>
    <n v="2021"/>
    <x v="1"/>
    <s v="hard coal"/>
    <b v="1"/>
  </r>
  <r>
    <n v="6166"/>
    <s v="N"/>
    <s v="Electric Utility"/>
    <s v="ST"/>
    <s v="DFO"/>
    <n v="455982"/>
    <n v="35920.627999999997"/>
    <n v="2021"/>
    <x v="3"/>
    <s v="heavy or residual fuel oil"/>
    <b v="1"/>
  </r>
  <r>
    <n v="6166"/>
    <s v="N"/>
    <s v="Electric Utility"/>
    <s v="ST"/>
    <s v="SUB"/>
    <n v="48026912"/>
    <n v="4496330.5999999996"/>
    <n v="2021"/>
    <x v="1"/>
    <s v="hard coal"/>
    <b v="1"/>
  </r>
  <r>
    <n v="6167"/>
    <s v="N"/>
    <s v="Electric Utility"/>
    <s v="PS"/>
    <s v="WAT"/>
    <n v="0"/>
    <n v="-750348"/>
    <n v="2021"/>
    <x v="8"/>
    <s v="hydro"/>
    <b v="1"/>
  </r>
  <r>
    <n v="6168"/>
    <s v="N"/>
    <s v="Electric Utility"/>
    <s v="HY"/>
    <s v="WAT"/>
    <n v="1044"/>
    <n v="119"/>
    <n v="2021"/>
    <x v="8"/>
    <s v="hydro"/>
    <b v="1"/>
  </r>
  <r>
    <n v="6168"/>
    <s v="N"/>
    <s v="Electric Utility"/>
    <s v="ST"/>
    <s v="NUC"/>
    <n v="72279279"/>
    <n v="6919326"/>
    <n v="2021"/>
    <x v="5"/>
    <s v="nuclear"/>
    <b v="1"/>
  </r>
  <r>
    <n v="6168"/>
    <s v="N"/>
    <s v="Electric Utility"/>
    <s v="ST"/>
    <s v="NUC"/>
    <n v="88292934"/>
    <n v="8452320"/>
    <n v="2021"/>
    <x v="5"/>
    <s v="nuclear"/>
    <b v="1"/>
  </r>
  <r>
    <n v="6175"/>
    <s v="N"/>
    <s v="Electric Utility"/>
    <s v="HY"/>
    <s v="WAT"/>
    <n v="11822872"/>
    <n v="1347643"/>
    <n v="2021"/>
    <x v="8"/>
    <s v="hydro"/>
    <b v="1"/>
  </r>
  <r>
    <n v="6177"/>
    <s v="N"/>
    <s v="Electric Utility"/>
    <s v="ST"/>
    <s v="DFO"/>
    <n v="155477"/>
    <n v="13209.269"/>
    <n v="2021"/>
    <x v="3"/>
    <s v="heavy or residual fuel oil"/>
    <b v="1"/>
  </r>
  <r>
    <n v="6177"/>
    <s v="N"/>
    <s v="Electric Utility"/>
    <s v="ST"/>
    <s v="RC"/>
    <n v="37919605"/>
    <n v="3388988.7"/>
    <n v="2021"/>
    <x v="1"/>
    <s v="hard coal"/>
    <b v="1"/>
  </r>
  <r>
    <n v="6177"/>
    <s v="N"/>
    <s v="Electric Utility"/>
    <s v="ST"/>
    <s v="SUB"/>
    <n v="0"/>
    <n v="0"/>
    <n v="2021"/>
    <x v="1"/>
    <s v="hard coal"/>
    <b v="1"/>
  </r>
  <r>
    <n v="6178"/>
    <s v="N"/>
    <s v="NAICS-22 Non-Cogen"/>
    <s v="ST"/>
    <s v="DFO"/>
    <n v="59039"/>
    <n v="5084.6760000000004"/>
    <n v="2021"/>
    <x v="3"/>
    <s v="heavy or residual fuel oil"/>
    <b v="1"/>
  </r>
  <r>
    <n v="6178"/>
    <s v="N"/>
    <s v="NAICS-22 Non-Cogen"/>
    <s v="ST"/>
    <s v="RC"/>
    <n v="32249814"/>
    <n v="3028728.9"/>
    <n v="2021"/>
    <x v="1"/>
    <s v="hard coal"/>
    <b v="1"/>
  </r>
  <r>
    <n v="6178"/>
    <s v="N"/>
    <s v="NAICS-22 Non-Cogen"/>
    <s v="ST"/>
    <s v="SUB"/>
    <n v="3902922"/>
    <n v="379048.38"/>
    <n v="2021"/>
    <x v="1"/>
    <s v="hard coal"/>
    <b v="1"/>
  </r>
  <r>
    <n v="6179"/>
    <s v="N"/>
    <s v="Electric Utility"/>
    <s v="ST"/>
    <s v="DFO"/>
    <n v="160171"/>
    <n v="14858.931"/>
    <n v="2021"/>
    <x v="3"/>
    <s v="heavy or residual fuel oil"/>
    <b v="1"/>
  </r>
  <r>
    <n v="6179"/>
    <s v="N"/>
    <s v="Electric Utility"/>
    <s v="ST"/>
    <s v="RC"/>
    <n v="109772171"/>
    <n v="10266507"/>
    <n v="2021"/>
    <x v="1"/>
    <s v="hard coal"/>
    <b v="1"/>
  </r>
  <r>
    <n v="6179"/>
    <s v="N"/>
    <s v="Electric Utility"/>
    <s v="ST"/>
    <s v="SUB"/>
    <n v="0"/>
    <n v="0"/>
    <n v="2021"/>
    <x v="1"/>
    <s v="hard coal"/>
    <b v="1"/>
  </r>
  <r>
    <n v="6180"/>
    <s v="N"/>
    <s v="NAICS-22 Non-Cogen"/>
    <s v="ST"/>
    <s v="LIG"/>
    <n v="4523755"/>
    <n v="434464.99"/>
    <n v="2021"/>
    <x v="6"/>
    <s v="lignite"/>
    <b v="1"/>
  </r>
  <r>
    <n v="6180"/>
    <s v="N"/>
    <s v="NAICS-22 Non-Cogen"/>
    <s v="ST"/>
    <s v="NG"/>
    <n v="1291868"/>
    <n v="122499.84"/>
    <n v="2021"/>
    <x v="2"/>
    <s v="natural gas"/>
    <b v="1"/>
  </r>
  <r>
    <n v="6180"/>
    <s v="N"/>
    <s v="NAICS-22 Non-Cogen"/>
    <s v="ST"/>
    <s v="RC"/>
    <n v="121228211"/>
    <n v="11777169"/>
    <n v="2021"/>
    <x v="1"/>
    <s v="hard coal"/>
    <b v="1"/>
  </r>
  <r>
    <n v="6181"/>
    <s v="N"/>
    <s v="Electric Utility"/>
    <s v="ST"/>
    <s v="NG"/>
    <n v="0"/>
    <n v="-2559"/>
    <n v="2021"/>
    <x v="2"/>
    <s v="natural gas"/>
    <b v="1"/>
  </r>
  <r>
    <n v="6181"/>
    <s v="N"/>
    <s v="Electric Utility"/>
    <s v="ST"/>
    <s v="SUB"/>
    <n v="0"/>
    <n v="-2559"/>
    <n v="2021"/>
    <x v="1"/>
    <s v="hard coal"/>
    <b v="1"/>
  </r>
  <r>
    <n v="6183"/>
    <s v="N"/>
    <s v="Electric Utility"/>
    <s v="ST"/>
    <s v="DFO"/>
    <n v="40945"/>
    <n v="3155.82"/>
    <n v="2021"/>
    <x v="3"/>
    <s v="heavy or residual fuel oil"/>
    <b v="1"/>
  </r>
  <r>
    <n v="6183"/>
    <s v="N"/>
    <s v="Electric Utility"/>
    <s v="ST"/>
    <s v="LIG"/>
    <n v="26089082"/>
    <n v="1899906.2"/>
    <n v="2021"/>
    <x v="6"/>
    <s v="lignite"/>
    <b v="1"/>
  </r>
  <r>
    <n v="6189"/>
    <s v="N"/>
    <s v="Electric Utility"/>
    <s v="PS"/>
    <s v="WAT"/>
    <n v="0"/>
    <n v="-390330"/>
    <n v="2021"/>
    <x v="8"/>
    <s v="hydro"/>
    <b v="1"/>
  </r>
  <r>
    <n v="6190"/>
    <s v="N"/>
    <s v="Electric Utility"/>
    <s v="ST"/>
    <s v="BIT"/>
    <n v="7902898"/>
    <n v="758257.59"/>
    <n v="2021"/>
    <x v="1"/>
    <s v="hard coal"/>
    <b v="1"/>
  </r>
  <r>
    <n v="6190"/>
    <s v="N"/>
    <s v="Electric Utility"/>
    <s v="ST"/>
    <s v="DFO"/>
    <n v="0"/>
    <n v="0"/>
    <n v="2021"/>
    <x v="3"/>
    <s v="heavy or residual fuel oil"/>
    <b v="1"/>
  </r>
  <r>
    <n v="6190"/>
    <s v="N"/>
    <s v="Electric Utility"/>
    <s v="ST"/>
    <s v="LIG"/>
    <n v="0"/>
    <n v="0"/>
    <n v="2021"/>
    <x v="6"/>
    <s v="lignite"/>
    <b v="1"/>
  </r>
  <r>
    <n v="6190"/>
    <s v="N"/>
    <s v="Electric Utility"/>
    <s v="ST"/>
    <s v="NG"/>
    <n v="5272707"/>
    <n v="496953.19"/>
    <n v="2021"/>
    <x v="2"/>
    <s v="natural gas"/>
    <b v="1"/>
  </r>
  <r>
    <n v="6190"/>
    <s v="N"/>
    <s v="Electric Utility"/>
    <s v="ST"/>
    <s v="PC"/>
    <n v="25593114"/>
    <n v="2455937"/>
    <n v="2021"/>
    <x v="10"/>
    <s v="petroleum"/>
    <b v="1"/>
  </r>
  <r>
    <n v="6190"/>
    <s v="N"/>
    <s v="Electric Utility"/>
    <s v="ST"/>
    <s v="RFO"/>
    <n v="0"/>
    <n v="0"/>
    <n v="2021"/>
    <x v="3"/>
    <s v="heavy or residual fuel oil"/>
    <b v="1"/>
  </r>
  <r>
    <n v="6190"/>
    <s v="N"/>
    <s v="Electric Utility"/>
    <s v="ST"/>
    <s v="SUB"/>
    <n v="24802860"/>
    <n v="2328512.2000000002"/>
    <n v="2021"/>
    <x v="1"/>
    <s v="hard coal"/>
    <b v="1"/>
  </r>
  <r>
    <n v="6193"/>
    <s v="N"/>
    <s v="Electric Utility"/>
    <s v="ST"/>
    <s v="NG"/>
    <n v="355455"/>
    <n v="32675.383999999998"/>
    <n v="2021"/>
    <x v="2"/>
    <s v="natural gas"/>
    <b v="1"/>
  </r>
  <r>
    <n v="6193"/>
    <s v="N"/>
    <s v="Electric Utility"/>
    <s v="ST"/>
    <s v="SUB"/>
    <n v="51792927"/>
    <n v="4811651.5999999996"/>
    <n v="2021"/>
    <x v="1"/>
    <s v="hard coal"/>
    <b v="1"/>
  </r>
  <r>
    <n v="6194"/>
    <s v="N"/>
    <s v="Electric Utility"/>
    <s v="ST"/>
    <s v="NG"/>
    <n v="361347"/>
    <n v="31841.86"/>
    <n v="2021"/>
    <x v="2"/>
    <s v="natural gas"/>
    <b v="1"/>
  </r>
  <r>
    <n v="6194"/>
    <s v="N"/>
    <s v="Electric Utility"/>
    <s v="ST"/>
    <s v="SUB"/>
    <n v="26283288"/>
    <n v="2460042.1"/>
    <n v="2021"/>
    <x v="1"/>
    <s v="hard coal"/>
    <b v="1"/>
  </r>
  <r>
    <n v="6195"/>
    <s v="N"/>
    <s v="Electric Utility"/>
    <s v="GT"/>
    <s v="DFO"/>
    <n v="0"/>
    <n v="0"/>
    <n v="2021"/>
    <x v="3"/>
    <s v="heavy or residual fuel oil"/>
    <b v="1"/>
  </r>
  <r>
    <n v="6195"/>
    <s v="N"/>
    <s v="Electric Utility"/>
    <s v="GT"/>
    <s v="NG"/>
    <n v="723570"/>
    <n v="48996"/>
    <n v="2021"/>
    <x v="4"/>
    <s v="natural gas"/>
    <b v="1"/>
  </r>
  <r>
    <n v="6195"/>
    <s v="N"/>
    <s v="Electric Utility"/>
    <s v="ST"/>
    <s v="BIT"/>
    <n v="0"/>
    <n v="0"/>
    <n v="2021"/>
    <x v="1"/>
    <s v="hard coal"/>
    <b v="1"/>
  </r>
  <r>
    <n v="6195"/>
    <s v="N"/>
    <s v="Electric Utility"/>
    <s v="ST"/>
    <s v="DFO"/>
    <n v="0"/>
    <n v="0"/>
    <n v="2021"/>
    <x v="3"/>
    <s v="heavy or residual fuel oil"/>
    <b v="1"/>
  </r>
  <r>
    <n v="6195"/>
    <s v="N"/>
    <s v="Electric Utility"/>
    <s v="ST"/>
    <s v="NG"/>
    <n v="589418"/>
    <n v="57757.233"/>
    <n v="2021"/>
    <x v="2"/>
    <s v="natural gas"/>
    <b v="1"/>
  </r>
  <r>
    <n v="6195"/>
    <s v="N"/>
    <s v="Electric Utility"/>
    <s v="ST"/>
    <s v="SUB"/>
    <n v="24214851"/>
    <n v="2371363.7999999998"/>
    <n v="2021"/>
    <x v="1"/>
    <s v="hard coal"/>
    <b v="1"/>
  </r>
  <r>
    <n v="6200"/>
    <s v="N"/>
    <s v="Electric Utility"/>
    <s v="HY"/>
    <s v="WAT"/>
    <n v="20904023"/>
    <n v="2382768"/>
    <n v="2021"/>
    <x v="8"/>
    <s v="hydro"/>
    <b v="1"/>
  </r>
  <r>
    <n v="6202"/>
    <s v="N"/>
    <s v="Electric Utility"/>
    <s v="HY"/>
    <s v="WAT"/>
    <n v="7214102"/>
    <n v="822307"/>
    <n v="2021"/>
    <x v="8"/>
    <s v="hydro"/>
    <b v="1"/>
  </r>
  <r>
    <n v="6204"/>
    <s v="N"/>
    <s v="Electric Utility"/>
    <s v="ST"/>
    <s v="DFO"/>
    <n v="368334"/>
    <n v="34710.29"/>
    <n v="2021"/>
    <x v="3"/>
    <s v="heavy or residual fuel oil"/>
    <b v="1"/>
  </r>
  <r>
    <n v="6204"/>
    <s v="N"/>
    <s v="Electric Utility"/>
    <s v="ST"/>
    <s v="RC"/>
    <n v="74746996"/>
    <n v="7067718.4000000004"/>
    <n v="2021"/>
    <x v="1"/>
    <s v="hard coal"/>
    <b v="1"/>
  </r>
  <r>
    <n v="6204"/>
    <s v="N"/>
    <s v="Electric Utility"/>
    <s v="ST"/>
    <s v="SUB"/>
    <n v="12838995"/>
    <n v="1212123.3999999999"/>
    <n v="2021"/>
    <x v="1"/>
    <s v="hard coal"/>
    <b v="1"/>
  </r>
  <r>
    <n v="6208"/>
    <s v="N"/>
    <s v="Electric Utility"/>
    <s v="PS"/>
    <s v="WAT"/>
    <n v="0"/>
    <n v="-31911"/>
    <n v="2021"/>
    <x v="8"/>
    <s v="hydro"/>
    <b v="1"/>
  </r>
  <r>
    <n v="6211"/>
    <s v="N"/>
    <s v="NAICS-22 Non-Cogen"/>
    <s v="GT"/>
    <s v="DFO"/>
    <n v="0"/>
    <n v="0"/>
    <n v="2021"/>
    <x v="3"/>
    <s v="heavy or residual fuel oil"/>
    <b v="1"/>
  </r>
  <r>
    <n v="6211"/>
    <s v="N"/>
    <s v="NAICS-22 Non-Cogen"/>
    <s v="GT"/>
    <s v="JF"/>
    <n v="125280"/>
    <n v="8109"/>
    <n v="2021"/>
    <x v="10"/>
    <s v="petroleum"/>
    <b v="1"/>
  </r>
  <r>
    <n v="6213"/>
    <s v="N"/>
    <s v="Electric Utility"/>
    <s v="ST"/>
    <s v="BIT"/>
    <n v="54938501"/>
    <n v="5266376.3"/>
    <n v="2021"/>
    <x v="1"/>
    <s v="hard coal"/>
    <b v="1"/>
  </r>
  <r>
    <n v="6213"/>
    <s v="N"/>
    <s v="Electric Utility"/>
    <s v="ST"/>
    <s v="DFO"/>
    <n v="55881"/>
    <n v="5421.69"/>
    <n v="2021"/>
    <x v="3"/>
    <s v="heavy or residual fuel oil"/>
    <b v="1"/>
  </r>
  <r>
    <n v="6248"/>
    <s v="N"/>
    <s v="Electric Utility"/>
    <s v="ST"/>
    <s v="NG"/>
    <n v="135621"/>
    <n v="12146.823"/>
    <n v="2021"/>
    <x v="2"/>
    <s v="natural gas"/>
    <b v="1"/>
  </r>
  <r>
    <n v="6248"/>
    <s v="N"/>
    <s v="Electric Utility"/>
    <s v="ST"/>
    <s v="SUB"/>
    <n v="31872682"/>
    <n v="2859375.2"/>
    <n v="2021"/>
    <x v="1"/>
    <s v="hard coal"/>
    <b v="1"/>
  </r>
  <r>
    <n v="6249"/>
    <s v="N"/>
    <s v="Electric Utility"/>
    <s v="ST"/>
    <s v="BIT"/>
    <n v="0"/>
    <n v="0"/>
    <n v="2021"/>
    <x v="1"/>
    <s v="hard coal"/>
    <b v="1"/>
  </r>
  <r>
    <n v="6249"/>
    <s v="N"/>
    <s v="Electric Utility"/>
    <s v="ST"/>
    <s v="DFO"/>
    <n v="95807"/>
    <n v="8714.0969999999998"/>
    <n v="2021"/>
    <x v="3"/>
    <s v="heavy or residual fuel oil"/>
    <b v="1"/>
  </r>
  <r>
    <n v="6249"/>
    <s v="N"/>
    <s v="Electric Utility"/>
    <s v="ST"/>
    <s v="RC"/>
    <n v="33559725"/>
    <n v="3074707.7"/>
    <n v="2021"/>
    <x v="1"/>
    <s v="hard coal"/>
    <b v="1"/>
  </r>
  <r>
    <n v="6249"/>
    <s v="N"/>
    <s v="Electric Utility"/>
    <s v="ST"/>
    <s v="WO"/>
    <n v="9070"/>
    <n v="844.17200000000003"/>
    <n v="2021"/>
    <x v="14"/>
    <s v="crude oil"/>
    <b v="1"/>
  </r>
  <r>
    <n v="6250"/>
    <s v="N"/>
    <s v="Electric Utility"/>
    <s v="ST"/>
    <s v="BIT"/>
    <n v="16505265"/>
    <n v="1292017.3"/>
    <n v="2021"/>
    <x v="1"/>
    <s v="hard coal"/>
    <b v="1"/>
  </r>
  <r>
    <n v="6250"/>
    <s v="N"/>
    <s v="Electric Utility"/>
    <s v="ST"/>
    <s v="DFO"/>
    <n v="142955"/>
    <n v="11149.665999999999"/>
    <n v="2021"/>
    <x v="3"/>
    <s v="heavy or residual fuel oil"/>
    <b v="1"/>
  </r>
  <r>
    <n v="6251"/>
    <s v="N"/>
    <s v="NAICS-22 Non-Cogen"/>
    <s v="ST"/>
    <s v="NUC"/>
    <n v="108253652"/>
    <n v="10363168"/>
    <n v="2021"/>
    <x v="5"/>
    <s v="nuclear"/>
    <b v="1"/>
  </r>
  <r>
    <n v="6251"/>
    <s v="N"/>
    <s v="NAICS-22 Non-Cogen"/>
    <s v="ST"/>
    <s v="NUC"/>
    <n v="109597720"/>
    <n v="10491836"/>
    <n v="2021"/>
    <x v="5"/>
    <s v="nuclear"/>
    <b v="1"/>
  </r>
  <r>
    <n v="6254"/>
    <s v="N"/>
    <s v="Electric Utility"/>
    <s v="ST"/>
    <s v="DFO"/>
    <n v="104788"/>
    <n v="10021.521000000001"/>
    <n v="2021"/>
    <x v="3"/>
    <s v="heavy or residual fuel oil"/>
    <b v="1"/>
  </r>
  <r>
    <n v="6254"/>
    <s v="N"/>
    <s v="Electric Utility"/>
    <s v="ST"/>
    <s v="SUB"/>
    <n v="43946386"/>
    <n v="4165463.5"/>
    <n v="2021"/>
    <x v="1"/>
    <s v="hard coal"/>
    <b v="1"/>
  </r>
  <r>
    <n v="6257"/>
    <s v="N"/>
    <s v="Electric Utility"/>
    <s v="ST"/>
    <s v="DFO"/>
    <n v="176144"/>
    <n v="15673.972"/>
    <n v="2021"/>
    <x v="3"/>
    <s v="heavy or residual fuel oil"/>
    <b v="1"/>
  </r>
  <r>
    <n v="6257"/>
    <s v="N"/>
    <s v="Electric Utility"/>
    <s v="ST"/>
    <s v="SUB"/>
    <n v="91845354"/>
    <n v="8323638"/>
    <n v="2021"/>
    <x v="1"/>
    <s v="hard coal"/>
    <b v="1"/>
  </r>
  <r>
    <n v="6264"/>
    <s v="N"/>
    <s v="Electric Utility"/>
    <s v="ST"/>
    <s v="BIT"/>
    <n v="69031122"/>
    <n v="7116471.7000000002"/>
    <n v="2021"/>
    <x v="1"/>
    <s v="hard coal"/>
    <b v="1"/>
  </r>
  <r>
    <n v="6264"/>
    <s v="N"/>
    <s v="Electric Utility"/>
    <s v="ST"/>
    <s v="DFO"/>
    <n v="159646"/>
    <n v="16286.275"/>
    <n v="2021"/>
    <x v="3"/>
    <s v="heavy or residual fuel oil"/>
    <b v="1"/>
  </r>
  <r>
    <n v="6264"/>
    <s v="N"/>
    <s v="Electric Utility"/>
    <s v="ST"/>
    <s v="SUB"/>
    <n v="0"/>
    <n v="0"/>
    <n v="2021"/>
    <x v="1"/>
    <s v="hard coal"/>
    <b v="1"/>
  </r>
  <r>
    <n v="6285"/>
    <s v="N"/>
    <s v="Electric Utility"/>
    <s v="CA"/>
    <s v="DFO"/>
    <n v="0"/>
    <n v="43.718000000000004"/>
    <n v="2021"/>
    <x v="3"/>
    <s v="heavy or residual fuel oil"/>
    <b v="1"/>
  </r>
  <r>
    <n v="6285"/>
    <s v="N"/>
    <s v="Electric Utility"/>
    <s v="CA"/>
    <s v="WO"/>
    <n v="0"/>
    <n v="66331.282000000007"/>
    <n v="2021"/>
    <x v="14"/>
    <s v="crude oil"/>
    <b v="1"/>
  </r>
  <r>
    <n v="6285"/>
    <s v="N"/>
    <s v="Electric Utility"/>
    <s v="CT"/>
    <s v="DFO"/>
    <n v="1910"/>
    <n v="207.995"/>
    <n v="2021"/>
    <x v="3"/>
    <s v="heavy or residual fuel oil"/>
    <b v="1"/>
  </r>
  <r>
    <n v="6285"/>
    <s v="N"/>
    <s v="Electric Utility"/>
    <s v="CT"/>
    <s v="JF"/>
    <n v="0"/>
    <n v="0"/>
    <n v="2021"/>
    <x v="10"/>
    <s v="petroleum"/>
    <b v="1"/>
  </r>
  <r>
    <n v="6285"/>
    <s v="N"/>
    <s v="Electric Utility"/>
    <s v="CT"/>
    <s v="WO"/>
    <n v="2761067"/>
    <n v="309201.01"/>
    <n v="2021"/>
    <x v="14"/>
    <s v="crude oil"/>
    <b v="1"/>
  </r>
  <r>
    <n v="6285"/>
    <s v="N"/>
    <s v="Electric Utility"/>
    <s v="GT"/>
    <s v="DFO"/>
    <n v="1105035"/>
    <n v="89193"/>
    <n v="2021"/>
    <x v="3"/>
    <s v="heavy or residual fuel oil"/>
    <b v="1"/>
  </r>
  <r>
    <n v="6285"/>
    <s v="N"/>
    <s v="Electric Utility"/>
    <s v="GT"/>
    <s v="RFO"/>
    <n v="0"/>
    <n v="0"/>
    <n v="2021"/>
    <x v="3"/>
    <s v="heavy or residual fuel oil"/>
    <b v="1"/>
  </r>
  <r>
    <n v="6288"/>
    <s v="N"/>
    <s v="Electric Utility"/>
    <s v="IC"/>
    <s v="DFO"/>
    <n v="0"/>
    <n v="0"/>
    <n v="2021"/>
    <x v="3"/>
    <s v="heavy or residual fuel oil"/>
    <b v="1"/>
  </r>
  <r>
    <n v="6288"/>
    <s v="N"/>
    <s v="Electric Utility"/>
    <s v="ST"/>
    <s v="DFO"/>
    <n v="104883"/>
    <n v="7531.2030000000004"/>
    <n v="2021"/>
    <x v="3"/>
    <s v="heavy or residual fuel oil"/>
    <b v="1"/>
  </r>
  <r>
    <n v="6288"/>
    <s v="N"/>
    <s v="Electric Utility"/>
    <s v="ST"/>
    <s v="LIG"/>
    <n v="3846071"/>
    <n v="273652.05"/>
    <n v="2021"/>
    <x v="6"/>
    <s v="lignite"/>
    <b v="1"/>
  </r>
  <r>
    <n v="6288"/>
    <s v="N"/>
    <s v="Electric Utility"/>
    <s v="ST"/>
    <s v="WC"/>
    <n v="1299434"/>
    <n v="92789.743000000002"/>
    <n v="2021"/>
    <x v="1"/>
    <s v="hard coal"/>
    <b v="1"/>
  </r>
  <r>
    <n v="6431"/>
    <s v="N"/>
    <s v="Electric Utility"/>
    <s v="HY"/>
    <s v="WAT"/>
    <n v="8665101"/>
    <n v="987701"/>
    <n v="2021"/>
    <x v="8"/>
    <s v="hydro"/>
    <b v="1"/>
  </r>
  <r>
    <n v="6433"/>
    <s v="N"/>
    <s v="Electric Utility"/>
    <s v="HY"/>
    <s v="WAT"/>
    <n v="28116928"/>
    <n v="3204939"/>
    <n v="2021"/>
    <x v="8"/>
    <s v="hydro"/>
    <b v="1"/>
  </r>
  <r>
    <n v="6440"/>
    <s v="N"/>
    <s v="Electric Utility"/>
    <s v="HY"/>
    <s v="WAT"/>
    <n v="24578955"/>
    <n v="2801659"/>
    <n v="2021"/>
    <x v="8"/>
    <s v="hydro"/>
    <b v="1"/>
  </r>
  <r>
    <n v="6462"/>
    <s v="N"/>
    <s v="Electric Utility"/>
    <s v="ST"/>
    <s v="NUC"/>
    <n v="77737825"/>
    <n v="7441875"/>
    <n v="2021"/>
    <x v="5"/>
    <s v="nuclear"/>
    <b v="1"/>
  </r>
  <r>
    <n v="6469"/>
    <s v="N"/>
    <s v="Electric Utility"/>
    <s v="ST"/>
    <s v="LIG"/>
    <n v="4042772"/>
    <n v="351954.94"/>
    <n v="2021"/>
    <x v="6"/>
    <s v="lignite"/>
    <b v="1"/>
  </r>
  <r>
    <n v="6469"/>
    <s v="N"/>
    <s v="Electric Utility"/>
    <s v="ST"/>
    <s v="NG"/>
    <n v="389416"/>
    <n v="33971.650999999998"/>
    <n v="2021"/>
    <x v="2"/>
    <s v="natural gas"/>
    <b v="1"/>
  </r>
  <r>
    <n v="6469"/>
    <s v="N"/>
    <s v="Electric Utility"/>
    <s v="ST"/>
    <s v="RC"/>
    <n v="55619255"/>
    <n v="4863585.4000000004"/>
    <n v="2021"/>
    <x v="1"/>
    <s v="hard coal"/>
    <b v="1"/>
  </r>
  <r>
    <n v="6474"/>
    <s v="N"/>
    <s v="Electric Utility"/>
    <s v="GT"/>
    <s v="DFO"/>
    <n v="2752"/>
    <n v="128"/>
    <n v="2021"/>
    <x v="3"/>
    <s v="heavy or residual fuel oil"/>
    <b v="1"/>
  </r>
  <r>
    <n v="6474"/>
    <s v="N"/>
    <s v="Electric Utility"/>
    <s v="IC"/>
    <s v="DFO"/>
    <n v="365779"/>
    <n v="37290"/>
    <n v="2021"/>
    <x v="3"/>
    <s v="heavy or residual fuel oil"/>
    <b v="1"/>
  </r>
  <r>
    <n v="6474"/>
    <s v="N"/>
    <s v="Electric Utility"/>
    <s v="ST"/>
    <s v="DFO"/>
    <n v="0"/>
    <n v="0"/>
    <n v="2021"/>
    <x v="3"/>
    <s v="heavy or residual fuel oil"/>
    <b v="1"/>
  </r>
  <r>
    <n v="6474"/>
    <s v="N"/>
    <s v="Electric Utility"/>
    <s v="ST"/>
    <s v="WO"/>
    <n v="0"/>
    <n v="0"/>
    <n v="2021"/>
    <x v="14"/>
    <s v="crude oil"/>
    <b v="1"/>
  </r>
  <r>
    <n v="6481"/>
    <s v="N"/>
    <s v="Electric Utility"/>
    <s v="ST"/>
    <s v="BIT"/>
    <n v="66479869"/>
    <n v="6680015.7000000002"/>
    <n v="2021"/>
    <x v="1"/>
    <s v="hard coal"/>
    <b v="1"/>
  </r>
  <r>
    <n v="6481"/>
    <s v="N"/>
    <s v="Electric Utility"/>
    <s v="ST"/>
    <s v="DFO"/>
    <n v="193687"/>
    <n v="19388.072"/>
    <n v="2021"/>
    <x v="3"/>
    <s v="heavy or residual fuel oil"/>
    <b v="1"/>
  </r>
  <r>
    <n v="6481"/>
    <s v="N"/>
    <s v="Electric Utility"/>
    <s v="ST"/>
    <s v="SUB"/>
    <n v="8851486"/>
    <n v="881182.26"/>
    <n v="2021"/>
    <x v="1"/>
    <s v="hard coal"/>
    <b v="1"/>
  </r>
  <r>
    <n v="6504"/>
    <s v="N"/>
    <s v="Electric Utility"/>
    <s v="CA"/>
    <s v="DFO"/>
    <n v="0"/>
    <n v="121319"/>
    <n v="2021"/>
    <x v="3"/>
    <s v="heavy or residual fuel oil"/>
    <b v="1"/>
  </r>
  <r>
    <n v="6504"/>
    <s v="N"/>
    <s v="Electric Utility"/>
    <s v="CT"/>
    <s v="DFO"/>
    <n v="4424901"/>
    <n v="360388"/>
    <n v="2021"/>
    <x v="3"/>
    <s v="heavy or residual fuel oil"/>
    <b v="1"/>
  </r>
  <r>
    <n v="6504"/>
    <s v="N"/>
    <s v="Electric Utility"/>
    <s v="IC"/>
    <s v="DFO"/>
    <n v="1409412"/>
    <n v="138562"/>
    <n v="2021"/>
    <x v="3"/>
    <s v="heavy or residual fuel oil"/>
    <b v="1"/>
  </r>
  <r>
    <n v="6513"/>
    <s v="N"/>
    <s v="NAICS-22 Non-Cogen"/>
    <s v="HY"/>
    <s v="WAT"/>
    <n v="125226"/>
    <n v="14274"/>
    <n v="2021"/>
    <x v="8"/>
    <s v="hydro"/>
    <b v="1"/>
  </r>
  <r>
    <n v="6522"/>
    <s v="N"/>
    <s v="Electric Utility"/>
    <s v="PS"/>
    <s v="WAT"/>
    <n v="0"/>
    <n v="-120077"/>
    <n v="2021"/>
    <x v="8"/>
    <s v="hydro"/>
    <b v="1"/>
  </r>
  <r>
    <n v="6531"/>
    <s v="N"/>
    <s v="NAICS-22 Non-Cogen"/>
    <s v="HY"/>
    <s v="WAT"/>
    <n v="106408"/>
    <n v="12129"/>
    <n v="2021"/>
    <x v="8"/>
    <s v="hydro"/>
    <b v="1"/>
  </r>
  <r>
    <n v="6567"/>
    <s v="N"/>
    <s v="Electric Utility"/>
    <s v="IC"/>
    <s v="DFO"/>
    <n v="30"/>
    <n v="2"/>
    <n v="2021"/>
    <x v="3"/>
    <s v="heavy or residual fuel oil"/>
    <b v="1"/>
  </r>
  <r>
    <n v="6619"/>
    <s v="N"/>
    <s v="Electric Utility"/>
    <s v="GT"/>
    <s v="DFO"/>
    <n v="55443"/>
    <n v="4392"/>
    <n v="2021"/>
    <x v="3"/>
    <s v="heavy or residual fuel oil"/>
    <b v="1"/>
  </r>
  <r>
    <n v="6635"/>
    <s v="N"/>
    <s v="Electric Utility"/>
    <s v="GT"/>
    <s v="DFO"/>
    <n v="2637"/>
    <n v="210.09399999999999"/>
    <n v="2021"/>
    <x v="3"/>
    <s v="heavy or residual fuel oil"/>
    <b v="1"/>
  </r>
  <r>
    <n v="6635"/>
    <s v="N"/>
    <s v="Electric Utility"/>
    <s v="GT"/>
    <s v="LFG"/>
    <n v="0"/>
    <n v="0"/>
    <n v="2021"/>
    <x v="9"/>
    <s v="biomass"/>
    <b v="1"/>
  </r>
  <r>
    <n v="6635"/>
    <s v="N"/>
    <s v="Electric Utility"/>
    <s v="GT"/>
    <s v="NG"/>
    <n v="60466"/>
    <n v="4893.9059999999999"/>
    <n v="2021"/>
    <x v="4"/>
    <s v="natural gas"/>
    <b v="1"/>
  </r>
  <r>
    <n v="6639"/>
    <s v="N"/>
    <s v="Electric Utility"/>
    <s v="ST"/>
    <s v="BIT"/>
    <n v="26865079"/>
    <n v="2377318.1"/>
    <n v="2021"/>
    <x v="1"/>
    <s v="hard coal"/>
    <b v="1"/>
  </r>
  <r>
    <n v="6639"/>
    <s v="N"/>
    <s v="Electric Utility"/>
    <s v="ST"/>
    <s v="DFO"/>
    <n v="111424"/>
    <n v="9645.94"/>
    <n v="2021"/>
    <x v="3"/>
    <s v="heavy or residual fuel oil"/>
    <b v="1"/>
  </r>
  <r>
    <n v="6639"/>
    <s v="N"/>
    <s v="Electric Utility"/>
    <s v="ST"/>
    <s v="PC"/>
    <n v="0"/>
    <n v="0"/>
    <n v="2021"/>
    <x v="10"/>
    <s v="petroleum"/>
    <b v="1"/>
  </r>
  <r>
    <n v="6641"/>
    <s v="N"/>
    <s v="Electric Utility"/>
    <s v="ST"/>
    <s v="DFO"/>
    <n v="147123"/>
    <n v="13768.069"/>
    <n v="2021"/>
    <x v="3"/>
    <s v="heavy or residual fuel oil"/>
    <b v="1"/>
  </r>
  <r>
    <n v="6641"/>
    <s v="N"/>
    <s v="Electric Utility"/>
    <s v="ST"/>
    <s v="SUB"/>
    <n v="42808942"/>
    <n v="4100270.9"/>
    <n v="2021"/>
    <x v="1"/>
    <s v="hard coal"/>
    <b v="1"/>
  </r>
  <r>
    <n v="6664"/>
    <s v="N"/>
    <s v="Electric Utility"/>
    <s v="ST"/>
    <s v="DFO"/>
    <n v="151"/>
    <n v="14.52"/>
    <n v="2021"/>
    <x v="3"/>
    <s v="heavy or residual fuel oil"/>
    <b v="1"/>
  </r>
  <r>
    <n v="6664"/>
    <s v="N"/>
    <s v="Electric Utility"/>
    <s v="ST"/>
    <s v="NG"/>
    <n v="293667"/>
    <n v="27776.998"/>
    <n v="2021"/>
    <x v="2"/>
    <s v="natural gas"/>
    <b v="1"/>
  </r>
  <r>
    <n v="6664"/>
    <s v="N"/>
    <s v="Electric Utility"/>
    <s v="ST"/>
    <s v="RC"/>
    <n v="43541625"/>
    <n v="4164834.8"/>
    <n v="2021"/>
    <x v="1"/>
    <s v="hard coal"/>
    <b v="1"/>
  </r>
  <r>
    <n v="6664"/>
    <s v="N"/>
    <s v="Electric Utility"/>
    <s v="ST"/>
    <s v="SUB"/>
    <n v="1673150"/>
    <n v="160516.66"/>
    <n v="2021"/>
    <x v="1"/>
    <s v="hard coal"/>
    <b v="1"/>
  </r>
  <r>
    <n v="6704"/>
    <s v="N"/>
    <s v="Electric Utility"/>
    <s v="BA"/>
    <s v="MWH"/>
    <n v="0"/>
    <n v="0"/>
    <n v="2021"/>
    <x v="7"/>
    <s v="other"/>
    <b v="1"/>
  </r>
  <r>
    <n v="6704"/>
    <s v="N"/>
    <s v="Electric Utility"/>
    <s v="GT"/>
    <s v="PG"/>
    <n v="12580"/>
    <n v="701"/>
    <n v="2021"/>
    <x v="7"/>
    <s v="other"/>
    <b v="1"/>
  </r>
  <r>
    <n v="6704"/>
    <s v="N"/>
    <s v="Electric Utility"/>
    <s v="IC"/>
    <s v="DFO"/>
    <n v="283736"/>
    <n v="28209"/>
    <n v="2021"/>
    <x v="3"/>
    <s v="heavy or residual fuel oil"/>
    <b v="1"/>
  </r>
  <r>
    <n v="6705"/>
    <s v="Y"/>
    <s v="NAICS-22 Cogen"/>
    <s v="ST"/>
    <s v="BIT"/>
    <n v="50750889"/>
    <n v="4692782.0999999996"/>
    <n v="2021"/>
    <x v="1"/>
    <s v="hard coal"/>
    <b v="0"/>
  </r>
  <r>
    <n v="6705"/>
    <s v="Y"/>
    <s v="NAICS-22 Cogen"/>
    <s v="ST"/>
    <s v="NG"/>
    <n v="318680"/>
    <n v="29446.932000000001"/>
    <n v="2021"/>
    <x v="2"/>
    <s v="natural gas"/>
    <b v="0"/>
  </r>
  <r>
    <n v="6761"/>
    <s v="N"/>
    <s v="Electric Utility"/>
    <s v="GT"/>
    <s v="NG"/>
    <n v="2301808"/>
    <n v="190555"/>
    <n v="2021"/>
    <x v="4"/>
    <s v="natural gas"/>
    <b v="1"/>
  </r>
  <r>
    <n v="6761"/>
    <s v="N"/>
    <s v="Electric Utility"/>
    <s v="ST"/>
    <s v="DFO"/>
    <n v="9398"/>
    <n v="921.84199999999998"/>
    <n v="2021"/>
    <x v="3"/>
    <s v="heavy or residual fuel oil"/>
    <b v="1"/>
  </r>
  <r>
    <n v="6761"/>
    <s v="N"/>
    <s v="Electric Utility"/>
    <s v="ST"/>
    <s v="SUB"/>
    <n v="17121479"/>
    <n v="1672733.2"/>
    <n v="2021"/>
    <x v="1"/>
    <s v="hard coal"/>
    <b v="1"/>
  </r>
  <r>
    <n v="6768"/>
    <s v="N"/>
    <s v="Electric Utility"/>
    <s v="ST"/>
    <s v="DFO"/>
    <n v="14687"/>
    <n v="1391.11"/>
    <n v="2021"/>
    <x v="3"/>
    <s v="heavy or residual fuel oil"/>
    <b v="1"/>
  </r>
  <r>
    <n v="6768"/>
    <s v="N"/>
    <s v="Electric Utility"/>
    <s v="ST"/>
    <s v="SUB"/>
    <n v="17887575"/>
    <n v="1711635.9"/>
    <n v="2021"/>
    <x v="1"/>
    <s v="hard coal"/>
    <b v="1"/>
  </r>
  <r>
    <n v="6772"/>
    <s v="N"/>
    <s v="Electric Utility"/>
    <s v="ST"/>
    <s v="DFO"/>
    <n v="66613"/>
    <n v="4804.9660000000003"/>
    <n v="2021"/>
    <x v="3"/>
    <s v="heavy or residual fuel oil"/>
    <b v="1"/>
  </r>
  <r>
    <n v="6772"/>
    <s v="N"/>
    <s v="Electric Utility"/>
    <s v="ST"/>
    <s v="SUB"/>
    <n v="9979275"/>
    <n v="829515.03"/>
    <n v="2021"/>
    <x v="1"/>
    <s v="hard coal"/>
    <b v="1"/>
  </r>
  <r>
    <n v="6776"/>
    <s v="N"/>
    <s v="Electric Utility"/>
    <s v="GT"/>
    <s v="DFO"/>
    <n v="3982"/>
    <n v="218"/>
    <n v="2021"/>
    <x v="3"/>
    <s v="heavy or residual fuel oil"/>
    <b v="1"/>
  </r>
  <r>
    <n v="6823"/>
    <s v="N"/>
    <s v="Electric Utility"/>
    <s v="ST"/>
    <s v="BIT"/>
    <n v="33090385"/>
    <n v="3041785"/>
    <n v="2021"/>
    <x v="1"/>
    <s v="hard coal"/>
    <b v="1"/>
  </r>
  <r>
    <n v="6823"/>
    <s v="N"/>
    <s v="Electric Utility"/>
    <s v="ST"/>
    <s v="DFO"/>
    <n v="129323"/>
    <n v="11814.049000000001"/>
    <n v="2021"/>
    <x v="3"/>
    <s v="heavy or residual fuel oil"/>
    <b v="1"/>
  </r>
  <r>
    <n v="6823"/>
    <s v="N"/>
    <s v="Electric Utility"/>
    <s v="ST"/>
    <s v="PC"/>
    <n v="0"/>
    <n v="0"/>
    <n v="2021"/>
    <x v="10"/>
    <s v="petroleum"/>
    <b v="1"/>
  </r>
  <r>
    <n v="7030"/>
    <s v="N"/>
    <s v="NAICS-22 Non-Cogen"/>
    <s v="ST"/>
    <s v="LIG"/>
    <n v="27499497"/>
    <n v="2334789.2999999998"/>
    <n v="2021"/>
    <x v="6"/>
    <s v="lignite"/>
    <b v="1"/>
  </r>
  <r>
    <n v="7030"/>
    <s v="N"/>
    <s v="NAICS-22 Non-Cogen"/>
    <s v="ST"/>
    <s v="NG"/>
    <n v="34988"/>
    <n v="2958.6619999999998"/>
    <n v="2021"/>
    <x v="2"/>
    <s v="natural gas"/>
    <b v="1"/>
  </r>
  <r>
    <n v="7030"/>
    <s v="N"/>
    <s v="NAICS-22 Non-Cogen"/>
    <s v="ST"/>
    <s v="PC"/>
    <n v="0"/>
    <n v="0"/>
    <n v="2021"/>
    <x v="10"/>
    <s v="petroleum"/>
    <b v="1"/>
  </r>
  <r>
    <n v="7030"/>
    <s v="N"/>
    <s v="NAICS-22 Non-Cogen"/>
    <s v="ST"/>
    <s v="SUB"/>
    <n v="0"/>
    <n v="0"/>
    <n v="2021"/>
    <x v="1"/>
    <s v="hard coal"/>
    <b v="1"/>
  </r>
  <r>
    <n v="7082"/>
    <s v="N"/>
    <s v="Electric Utility"/>
    <s v="CA"/>
    <s v="NG"/>
    <n v="183179"/>
    <n v="1115623"/>
    <n v="2021"/>
    <x v="0"/>
    <s v="natural gas"/>
    <b v="1"/>
  </r>
  <r>
    <n v="7082"/>
    <s v="N"/>
    <s v="Electric Utility"/>
    <s v="CT"/>
    <s v="NG"/>
    <n v="21346103"/>
    <n v="1838943"/>
    <n v="2021"/>
    <x v="0"/>
    <s v="natural gas"/>
    <b v="1"/>
  </r>
  <r>
    <n v="7082"/>
    <s v="N"/>
    <s v="Electric Utility"/>
    <s v="GT"/>
    <s v="NG"/>
    <n v="1568542"/>
    <n v="133485"/>
    <n v="2021"/>
    <x v="4"/>
    <s v="natural gas"/>
    <b v="1"/>
  </r>
  <r>
    <n v="7097"/>
    <s v="N"/>
    <s v="Electric Utility"/>
    <s v="ST"/>
    <s v="NG"/>
    <n v="961102"/>
    <n v="93079.44"/>
    <n v="2021"/>
    <x v="2"/>
    <s v="natural gas"/>
    <b v="1"/>
  </r>
  <r>
    <n v="7097"/>
    <s v="N"/>
    <s v="Electric Utility"/>
    <s v="ST"/>
    <s v="SUB"/>
    <n v="73213439"/>
    <n v="7235965.5999999996"/>
    <n v="2021"/>
    <x v="1"/>
    <s v="hard coal"/>
    <b v="1"/>
  </r>
  <r>
    <n v="7125"/>
    <s v="N"/>
    <s v="Electric Utility"/>
    <s v="PS"/>
    <s v="WAT"/>
    <n v="0"/>
    <n v="-427262"/>
    <n v="2021"/>
    <x v="8"/>
    <s v="hydro"/>
    <b v="1"/>
  </r>
  <r>
    <n v="7128"/>
    <s v="N"/>
    <s v="Electric Utility"/>
    <s v="HY"/>
    <s v="WAT"/>
    <n v="830777"/>
    <n v="94697"/>
    <n v="2021"/>
    <x v="8"/>
    <s v="hydro"/>
    <b v="1"/>
  </r>
  <r>
    <n v="7153"/>
    <s v="N"/>
    <s v="NAICS-22 Non-Cogen"/>
    <s v="CA"/>
    <s v="DFO"/>
    <n v="0"/>
    <n v="426.23599999999999"/>
    <n v="2021"/>
    <x v="3"/>
    <s v="heavy or residual fuel oil"/>
    <b v="1"/>
  </r>
  <r>
    <n v="7153"/>
    <s v="N"/>
    <s v="NAICS-22 Non-Cogen"/>
    <s v="CA"/>
    <s v="NG"/>
    <n v="0"/>
    <n v="404330.76"/>
    <n v="2021"/>
    <x v="0"/>
    <s v="natural gas"/>
    <b v="1"/>
  </r>
  <r>
    <n v="7153"/>
    <s v="N"/>
    <s v="NAICS-22 Non-Cogen"/>
    <s v="CT"/>
    <s v="DFO"/>
    <n v="18588"/>
    <n v="1475.962"/>
    <n v="2021"/>
    <x v="3"/>
    <s v="heavy or residual fuel oil"/>
    <b v="1"/>
  </r>
  <r>
    <n v="7153"/>
    <s v="N"/>
    <s v="NAICS-22 Non-Cogen"/>
    <s v="CT"/>
    <s v="NG"/>
    <n v="10458596"/>
    <n v="802480.04"/>
    <n v="2021"/>
    <x v="0"/>
    <s v="natural gas"/>
    <b v="1"/>
  </r>
  <r>
    <n v="7158"/>
    <s v="N"/>
    <s v="Electric Utility"/>
    <s v="GT"/>
    <s v="DFO"/>
    <n v="52624"/>
    <n v="1819.8810000000001"/>
    <n v="2021"/>
    <x v="3"/>
    <s v="heavy or residual fuel oil"/>
    <b v="1"/>
  </r>
  <r>
    <n v="7158"/>
    <s v="N"/>
    <s v="Electric Utility"/>
    <s v="GT"/>
    <s v="NG"/>
    <n v="810127"/>
    <n v="50700.118999999999"/>
    <n v="2021"/>
    <x v="4"/>
    <s v="natural gas"/>
    <b v="1"/>
  </r>
  <r>
    <n v="7158"/>
    <s v="N"/>
    <s v="Electric Utility"/>
    <s v="GT"/>
    <s v="PG"/>
    <n v="0"/>
    <n v="0"/>
    <n v="2021"/>
    <x v="7"/>
    <s v="other"/>
    <b v="1"/>
  </r>
  <r>
    <n v="7164"/>
    <s v="N"/>
    <s v="Electric Utility"/>
    <s v="PS"/>
    <s v="WAT"/>
    <n v="0"/>
    <n v="-20943"/>
    <n v="2021"/>
    <x v="8"/>
    <s v="hydro"/>
    <b v="1"/>
  </r>
  <r>
    <n v="7191"/>
    <s v="N"/>
    <s v="NAICS-22 Non-Cogen"/>
    <s v="HY"/>
    <s v="WAT"/>
    <n v="69480"/>
    <n v="7920"/>
    <n v="2021"/>
    <x v="8"/>
    <s v="hydro"/>
    <b v="1"/>
  </r>
  <r>
    <n v="7210"/>
    <s v="N"/>
    <s v="Electric Utility"/>
    <s v="ST"/>
    <s v="BIT"/>
    <n v="6889333"/>
    <n v="687951.07"/>
    <n v="2021"/>
    <x v="1"/>
    <s v="hard coal"/>
    <b v="1"/>
  </r>
  <r>
    <n v="7210"/>
    <s v="N"/>
    <s v="Electric Utility"/>
    <s v="ST"/>
    <s v="DFO"/>
    <n v="17139"/>
    <n v="1685.1489999999999"/>
    <n v="2021"/>
    <x v="3"/>
    <s v="heavy or residual fuel oil"/>
    <b v="1"/>
  </r>
  <r>
    <n v="7210"/>
    <s v="N"/>
    <s v="Electric Utility"/>
    <s v="ST"/>
    <s v="NG"/>
    <n v="9184823"/>
    <n v="905158.78"/>
    <n v="2021"/>
    <x v="2"/>
    <s v="natural gas"/>
    <b v="1"/>
  </r>
  <r>
    <n v="7210"/>
    <s v="N"/>
    <s v="Electric Utility"/>
    <s v="ST"/>
    <s v="RC"/>
    <n v="0"/>
    <n v="0"/>
    <n v="2021"/>
    <x v="1"/>
    <s v="hard coal"/>
    <b v="1"/>
  </r>
  <r>
    <n v="7213"/>
    <s v="N"/>
    <s v="Electric Utility"/>
    <s v="ST"/>
    <s v="BIT"/>
    <n v="10073589"/>
    <n v="888402.56"/>
    <n v="2021"/>
    <x v="1"/>
    <s v="hard coal"/>
    <b v="1"/>
  </r>
  <r>
    <n v="7213"/>
    <s v="N"/>
    <s v="Electric Utility"/>
    <s v="ST"/>
    <s v="DFO"/>
    <n v="49075"/>
    <n v="4257.4399999999996"/>
    <n v="2021"/>
    <x v="3"/>
    <s v="heavy or residual fuel oil"/>
    <b v="1"/>
  </r>
  <r>
    <n v="7238"/>
    <s v="N"/>
    <s v="Electric Utility"/>
    <s v="CA"/>
    <s v="DFO"/>
    <n v="0"/>
    <n v="0"/>
    <n v="2021"/>
    <x v="3"/>
    <s v="heavy or residual fuel oil"/>
    <b v="1"/>
  </r>
  <r>
    <n v="7238"/>
    <s v="N"/>
    <s v="Electric Utility"/>
    <s v="CA"/>
    <s v="NG"/>
    <n v="925619"/>
    <n v="1345477"/>
    <n v="2021"/>
    <x v="0"/>
    <s v="natural gas"/>
    <b v="1"/>
  </r>
  <r>
    <n v="7238"/>
    <s v="N"/>
    <s v="Electric Utility"/>
    <s v="CT"/>
    <s v="DFO"/>
    <n v="0"/>
    <n v="0"/>
    <n v="2021"/>
    <x v="3"/>
    <s v="heavy or residual fuel oil"/>
    <b v="1"/>
  </r>
  <r>
    <n v="7238"/>
    <s v="N"/>
    <s v="Electric Utility"/>
    <s v="CT"/>
    <s v="NG"/>
    <n v="23824457"/>
    <n v="2074308"/>
    <n v="2021"/>
    <x v="0"/>
    <s v="natural gas"/>
    <b v="1"/>
  </r>
  <r>
    <n v="7238"/>
    <s v="N"/>
    <s v="Electric Utility"/>
    <s v="GT"/>
    <s v="DFO"/>
    <n v="0"/>
    <n v="0"/>
    <n v="2021"/>
    <x v="3"/>
    <s v="heavy or residual fuel oil"/>
    <b v="1"/>
  </r>
  <r>
    <n v="7238"/>
    <s v="N"/>
    <s v="Electric Utility"/>
    <s v="GT"/>
    <s v="NG"/>
    <n v="25825"/>
    <n v="1363"/>
    <n v="2021"/>
    <x v="4"/>
    <s v="natural gas"/>
    <b v="1"/>
  </r>
  <r>
    <n v="7242"/>
    <s v="N"/>
    <s v="Electric Utility"/>
    <s v="CA"/>
    <s v="BIT"/>
    <n v="0"/>
    <n v="0"/>
    <n v="2021"/>
    <x v="1"/>
    <s v="hard coal"/>
    <b v="1"/>
  </r>
  <r>
    <n v="7242"/>
    <s v="N"/>
    <s v="Electric Utility"/>
    <s v="CA"/>
    <s v="DFO"/>
    <n v="0"/>
    <n v="1633.6849999999999"/>
    <n v="2021"/>
    <x v="3"/>
    <s v="heavy or residual fuel oil"/>
    <b v="1"/>
  </r>
  <r>
    <n v="7242"/>
    <s v="N"/>
    <s v="Electric Utility"/>
    <s v="CA"/>
    <s v="NG"/>
    <n v="995602"/>
    <n v="2145418.2999999998"/>
    <n v="2021"/>
    <x v="0"/>
    <s v="natural gas"/>
    <b v="1"/>
  </r>
  <r>
    <n v="7242"/>
    <s v="N"/>
    <s v="Electric Utility"/>
    <s v="CA"/>
    <s v="SGC"/>
    <n v="0"/>
    <n v="0"/>
    <n v="2021"/>
    <x v="0"/>
    <s v="natural gas"/>
    <b v="1"/>
  </r>
  <r>
    <n v="7242"/>
    <s v="N"/>
    <s v="Electric Utility"/>
    <s v="CT"/>
    <s v="BIT"/>
    <n v="0"/>
    <n v="0"/>
    <n v="2021"/>
    <x v="1"/>
    <s v="hard coal"/>
    <b v="1"/>
  </r>
  <r>
    <n v="7242"/>
    <s v="N"/>
    <s v="Electric Utility"/>
    <s v="CT"/>
    <s v="DFO"/>
    <n v="34292"/>
    <n v="3082.201"/>
    <n v="2021"/>
    <x v="3"/>
    <s v="heavy or residual fuel oil"/>
    <b v="1"/>
  </r>
  <r>
    <n v="7242"/>
    <s v="N"/>
    <s v="Electric Utility"/>
    <s v="CT"/>
    <s v="NG"/>
    <n v="40518987"/>
    <n v="3674682.8"/>
    <n v="2021"/>
    <x v="0"/>
    <s v="natural gas"/>
    <b v="1"/>
  </r>
  <r>
    <n v="7242"/>
    <s v="N"/>
    <s v="Electric Utility"/>
    <s v="CT"/>
    <s v="PC"/>
    <n v="0"/>
    <n v="0"/>
    <n v="2021"/>
    <x v="10"/>
    <s v="petroleum"/>
    <b v="1"/>
  </r>
  <r>
    <n v="7242"/>
    <s v="N"/>
    <s v="Electric Utility"/>
    <s v="CT"/>
    <s v="SGC"/>
    <n v="0"/>
    <n v="0"/>
    <n v="2021"/>
    <x v="0"/>
    <s v="natural gas"/>
    <b v="1"/>
  </r>
  <r>
    <n v="7266"/>
    <s v="N"/>
    <s v="Electric Utility"/>
    <s v="CA"/>
    <s v="NG"/>
    <n v="0"/>
    <n v="18994"/>
    <n v="2021"/>
    <x v="0"/>
    <s v="natural gas"/>
    <b v="1"/>
  </r>
  <r>
    <n v="7266"/>
    <s v="N"/>
    <s v="Electric Utility"/>
    <s v="CT"/>
    <s v="DFO"/>
    <n v="0"/>
    <n v="0"/>
    <n v="2021"/>
    <x v="3"/>
    <s v="heavy or residual fuel oil"/>
    <b v="1"/>
  </r>
  <r>
    <n v="7266"/>
    <s v="N"/>
    <s v="Electric Utility"/>
    <s v="CT"/>
    <s v="NG"/>
    <n v="2119541"/>
    <n v="230210"/>
    <n v="2021"/>
    <x v="0"/>
    <s v="natural gas"/>
    <b v="1"/>
  </r>
  <r>
    <n v="7266"/>
    <s v="N"/>
    <s v="Electric Utility"/>
    <s v="GT"/>
    <s v="DFO"/>
    <n v="0"/>
    <n v="0"/>
    <n v="2021"/>
    <x v="3"/>
    <s v="heavy or residual fuel oil"/>
    <b v="1"/>
  </r>
  <r>
    <n v="7266"/>
    <s v="N"/>
    <s v="Electric Utility"/>
    <s v="GT"/>
    <s v="NG"/>
    <n v="692135"/>
    <n v="66988"/>
    <n v="2021"/>
    <x v="4"/>
    <s v="natural gas"/>
    <b v="1"/>
  </r>
  <r>
    <n v="7266"/>
    <s v="N"/>
    <s v="Electric Utility"/>
    <s v="IC"/>
    <s v="NG"/>
    <n v="373619"/>
    <n v="40407"/>
    <n v="2021"/>
    <x v="4"/>
    <s v="natural gas"/>
    <b v="1"/>
  </r>
  <r>
    <n v="7277"/>
    <s v="N"/>
    <s v="Electric Utility"/>
    <s v="GT"/>
    <s v="DFO"/>
    <n v="167684"/>
    <n v="11928.918"/>
    <n v="2021"/>
    <x v="3"/>
    <s v="heavy or residual fuel oil"/>
    <b v="1"/>
  </r>
  <r>
    <n v="7277"/>
    <s v="N"/>
    <s v="Electric Utility"/>
    <s v="GT"/>
    <s v="NG"/>
    <n v="2484970"/>
    <n v="15597.082"/>
    <n v="2021"/>
    <x v="4"/>
    <s v="natural gas"/>
    <b v="1"/>
  </r>
  <r>
    <n v="7296"/>
    <s v="N"/>
    <s v="Electric Utility"/>
    <s v="CA"/>
    <s v="NG"/>
    <n v="0"/>
    <n v="671991"/>
    <n v="2021"/>
    <x v="0"/>
    <s v="natural gas"/>
    <b v="1"/>
  </r>
  <r>
    <n v="7296"/>
    <s v="N"/>
    <s v="Electric Utility"/>
    <s v="CT"/>
    <s v="NG"/>
    <n v="13358058"/>
    <n v="1142140"/>
    <n v="2021"/>
    <x v="0"/>
    <s v="natural gas"/>
    <b v="1"/>
  </r>
  <r>
    <n v="7296"/>
    <s v="N"/>
    <s v="Electric Utility"/>
    <s v="GT"/>
    <s v="JF"/>
    <n v="185080"/>
    <n v="16098.085999999999"/>
    <n v="2021"/>
    <x v="10"/>
    <s v="petroleum"/>
    <b v="1"/>
  </r>
  <r>
    <n v="7296"/>
    <s v="N"/>
    <s v="Electric Utility"/>
    <s v="GT"/>
    <s v="NG"/>
    <n v="1423831"/>
    <n v="116282.91"/>
    <n v="2021"/>
    <x v="4"/>
    <s v="natural gas"/>
    <b v="1"/>
  </r>
  <r>
    <n v="7302"/>
    <s v="N"/>
    <s v="Electric Utility"/>
    <s v="CA"/>
    <s v="DFO"/>
    <n v="0"/>
    <n v="0"/>
    <n v="2021"/>
    <x v="3"/>
    <s v="heavy or residual fuel oil"/>
    <b v="1"/>
  </r>
  <r>
    <n v="7302"/>
    <s v="N"/>
    <s v="Electric Utility"/>
    <s v="CA"/>
    <s v="NG"/>
    <n v="1043260"/>
    <n v="4224464"/>
    <n v="2021"/>
    <x v="0"/>
    <s v="natural gas"/>
    <b v="1"/>
  </r>
  <r>
    <n v="7302"/>
    <s v="N"/>
    <s v="Electric Utility"/>
    <s v="CT"/>
    <s v="DFO"/>
    <n v="0"/>
    <n v="0"/>
    <n v="2021"/>
    <x v="3"/>
    <s v="heavy or residual fuel oil"/>
    <b v="1"/>
  </r>
  <r>
    <n v="7302"/>
    <s v="N"/>
    <s v="Electric Utility"/>
    <s v="CT"/>
    <s v="NG"/>
    <n v="82534132"/>
    <n v="7293165"/>
    <n v="2021"/>
    <x v="0"/>
    <s v="natural gas"/>
    <b v="1"/>
  </r>
  <r>
    <n v="7307"/>
    <s v="N"/>
    <s v="Electric Utility"/>
    <s v="CA"/>
    <s v="NG"/>
    <n v="0"/>
    <n v="106795"/>
    <n v="2021"/>
    <x v="0"/>
    <s v="natural gas"/>
    <b v="1"/>
  </r>
  <r>
    <n v="7307"/>
    <s v="N"/>
    <s v="Electric Utility"/>
    <s v="CT"/>
    <s v="NG"/>
    <n v="3053762"/>
    <n v="259455"/>
    <n v="2021"/>
    <x v="0"/>
    <s v="natural gas"/>
    <b v="1"/>
  </r>
  <r>
    <n v="7307"/>
    <s v="N"/>
    <s v="Electric Utility"/>
    <s v="GT"/>
    <s v="NG"/>
    <n v="123081"/>
    <n v="7680"/>
    <n v="2021"/>
    <x v="4"/>
    <s v="natural gas"/>
    <b v="1"/>
  </r>
  <r>
    <n v="7315"/>
    <s v="N"/>
    <s v="Electric Utility"/>
    <s v="GT"/>
    <s v="NG"/>
    <n v="4355826"/>
    <n v="409276"/>
    <n v="2021"/>
    <x v="4"/>
    <s v="natural gas"/>
    <b v="1"/>
  </r>
  <r>
    <n v="7343"/>
    <s v="Y"/>
    <s v="Electric Utility"/>
    <s v="ST"/>
    <s v="DFO"/>
    <n v="159012"/>
    <n v="5114.7259999999997"/>
    <n v="2021"/>
    <x v="3"/>
    <s v="heavy or residual fuel oil"/>
    <b v="1"/>
  </r>
  <r>
    <n v="7343"/>
    <s v="Y"/>
    <s v="Electric Utility"/>
    <s v="ST"/>
    <s v="RC"/>
    <n v="14005501"/>
    <n v="1380848.4"/>
    <n v="2021"/>
    <x v="1"/>
    <s v="hard coal"/>
    <b v="1"/>
  </r>
  <r>
    <n v="7343"/>
    <s v="Y"/>
    <s v="Electric Utility"/>
    <s v="ST"/>
    <s v="SUB"/>
    <n v="631357"/>
    <n v="62042.851000000002"/>
    <n v="2021"/>
    <x v="1"/>
    <s v="hard coal"/>
    <b v="1"/>
  </r>
  <r>
    <n v="7350"/>
    <s v="Y"/>
    <s v="Electric Utility"/>
    <s v="CA"/>
    <s v="NG"/>
    <n v="0"/>
    <n v="562451"/>
    <n v="2021"/>
    <x v="0"/>
    <s v="natural gas"/>
    <b v="1"/>
  </r>
  <r>
    <n v="7350"/>
    <s v="Y"/>
    <s v="Electric Utility"/>
    <s v="CT"/>
    <s v="NG"/>
    <n v="11813299"/>
    <n v="1166360"/>
    <n v="2021"/>
    <x v="0"/>
    <s v="natural gas"/>
    <b v="1"/>
  </r>
  <r>
    <n v="7368"/>
    <s v="N"/>
    <s v="Electric Utility"/>
    <s v="ST"/>
    <s v="GEO"/>
    <n v="4223683"/>
    <n v="481441"/>
    <n v="2021"/>
    <x v="12"/>
    <s v="geothermal"/>
    <b v="1"/>
  </r>
  <r>
    <n v="7369"/>
    <s v="N"/>
    <s v="Electric Utility"/>
    <s v="ST"/>
    <s v="GEO"/>
    <n v="2761432"/>
    <n v="314765"/>
    <n v="2021"/>
    <x v="12"/>
    <s v="geothermal"/>
    <b v="1"/>
  </r>
  <r>
    <n v="7380"/>
    <s v="N"/>
    <s v="Electric Utility"/>
    <s v="CA"/>
    <s v="DFO"/>
    <n v="0"/>
    <n v="0"/>
    <n v="2021"/>
    <x v="3"/>
    <s v="heavy or residual fuel oil"/>
    <b v="1"/>
  </r>
  <r>
    <n v="7380"/>
    <s v="N"/>
    <s v="Electric Utility"/>
    <s v="CA"/>
    <s v="NG"/>
    <n v="0"/>
    <n v="1450809"/>
    <n v="2021"/>
    <x v="0"/>
    <s v="natural gas"/>
    <b v="1"/>
  </r>
  <r>
    <n v="7380"/>
    <s v="N"/>
    <s v="Electric Utility"/>
    <s v="CT"/>
    <s v="DFO"/>
    <n v="0"/>
    <n v="0"/>
    <n v="2021"/>
    <x v="3"/>
    <s v="heavy or residual fuel oil"/>
    <b v="1"/>
  </r>
  <r>
    <n v="7380"/>
    <s v="N"/>
    <s v="Electric Utility"/>
    <s v="CT"/>
    <s v="NG"/>
    <n v="28699229"/>
    <n v="2633785"/>
    <n v="2021"/>
    <x v="0"/>
    <s v="natural gas"/>
    <b v="1"/>
  </r>
  <r>
    <n v="7380"/>
    <s v="N"/>
    <s v="Electric Utility"/>
    <s v="GT"/>
    <s v="DFO"/>
    <n v="0"/>
    <n v="0"/>
    <n v="2021"/>
    <x v="3"/>
    <s v="heavy or residual fuel oil"/>
    <b v="1"/>
  </r>
  <r>
    <n v="7380"/>
    <s v="N"/>
    <s v="Electric Utility"/>
    <s v="GT"/>
    <s v="NG"/>
    <n v="1330299"/>
    <n v="108739"/>
    <n v="2021"/>
    <x v="4"/>
    <s v="natural gas"/>
    <b v="1"/>
  </r>
  <r>
    <n v="7381"/>
    <s v="N"/>
    <s v="Electric Utility"/>
    <s v="WT"/>
    <s v="WND"/>
    <n v="96240"/>
    <n v="10970"/>
    <n v="2021"/>
    <x v="13"/>
    <s v="wind"/>
    <b v="1"/>
  </r>
  <r>
    <n v="7397"/>
    <s v="N"/>
    <s v="Electric Utility"/>
    <s v="IC"/>
    <s v="DFO"/>
    <n v="1148"/>
    <n v="111.6"/>
    <n v="2021"/>
    <x v="3"/>
    <s v="heavy or residual fuel oil"/>
    <b v="1"/>
  </r>
  <r>
    <n v="7397"/>
    <s v="N"/>
    <s v="Electric Utility"/>
    <s v="IC"/>
    <s v="NG"/>
    <n v="20370"/>
    <n v="1989.4"/>
    <n v="2021"/>
    <x v="4"/>
    <s v="natural gas"/>
    <b v="1"/>
  </r>
  <r>
    <n v="7502"/>
    <s v="N"/>
    <s v="Electric Utility"/>
    <s v="IC"/>
    <s v="DFO"/>
    <n v="408877"/>
    <n v="45654"/>
    <n v="2021"/>
    <x v="3"/>
    <s v="heavy or residual fuel oil"/>
    <b v="1"/>
  </r>
  <r>
    <n v="7512"/>
    <s v="N"/>
    <s v="Electric Utility"/>
    <s v="CA"/>
    <s v="NG"/>
    <n v="238"/>
    <n v="1004248"/>
    <n v="2021"/>
    <x v="0"/>
    <s v="natural gas"/>
    <b v="1"/>
  </r>
  <r>
    <n v="7512"/>
    <s v="N"/>
    <s v="Electric Utility"/>
    <s v="CT"/>
    <s v="NG"/>
    <n v="19234421"/>
    <n v="1684676"/>
    <n v="2021"/>
    <x v="0"/>
    <s v="natural gas"/>
    <b v="1"/>
  </r>
  <r>
    <n v="7526"/>
    <s v="N"/>
    <s v="Electric Utility"/>
    <s v="WT"/>
    <s v="WND"/>
    <n v="5768730"/>
    <n v="657555"/>
    <n v="2021"/>
    <x v="13"/>
    <s v="wind"/>
    <b v="1"/>
  </r>
  <r>
    <n v="7527"/>
    <s v="Y"/>
    <s v="Electric Utility"/>
    <s v="CA"/>
    <s v="NG"/>
    <n v="0"/>
    <n v="127472.28"/>
    <n v="2021"/>
    <x v="0"/>
    <s v="natural gas"/>
    <b v="1"/>
  </r>
  <r>
    <n v="7527"/>
    <s v="Y"/>
    <s v="Electric Utility"/>
    <s v="CA"/>
    <s v="OBG"/>
    <n v="0"/>
    <n v="3717.7179999999998"/>
    <n v="2021"/>
    <x v="9"/>
    <s v="biomass"/>
    <b v="1"/>
  </r>
  <r>
    <n v="7527"/>
    <s v="Y"/>
    <s v="Electric Utility"/>
    <s v="CT"/>
    <s v="NG"/>
    <n v="1774204"/>
    <n v="94462.198999999993"/>
    <n v="2021"/>
    <x v="0"/>
    <s v="natural gas"/>
    <b v="1"/>
  </r>
  <r>
    <n v="7527"/>
    <s v="Y"/>
    <s v="Electric Utility"/>
    <s v="CT"/>
    <s v="OBG"/>
    <n v="37299"/>
    <n v="933.80100000000004"/>
    <n v="2021"/>
    <x v="9"/>
    <s v="biomass"/>
    <b v="1"/>
  </r>
  <r>
    <n v="7527"/>
    <s v="Y"/>
    <s v="Electric Utility"/>
    <s v="GT"/>
    <s v="NG"/>
    <n v="84561"/>
    <n v="10329"/>
    <n v="2021"/>
    <x v="4"/>
    <s v="natural gas"/>
    <b v="1"/>
  </r>
  <r>
    <n v="7551"/>
    <s v="Y"/>
    <s v="Electric Utility"/>
    <s v="CA"/>
    <s v="NG"/>
    <n v="18187"/>
    <n v="99728"/>
    <n v="2021"/>
    <x v="0"/>
    <s v="natural gas"/>
    <b v="1"/>
  </r>
  <r>
    <n v="7551"/>
    <s v="Y"/>
    <s v="Electric Utility"/>
    <s v="CT"/>
    <s v="NG"/>
    <n v="4662885"/>
    <n v="547326"/>
    <n v="2021"/>
    <x v="0"/>
    <s v="natural gas"/>
    <b v="1"/>
  </r>
  <r>
    <n v="7551"/>
    <s v="Y"/>
    <s v="Electric Utility"/>
    <s v="GT"/>
    <s v="NG"/>
    <n v="152488"/>
    <n v="21053"/>
    <n v="2021"/>
    <x v="4"/>
    <s v="natural gas"/>
    <b v="1"/>
  </r>
  <r>
    <n v="7552"/>
    <s v="Y"/>
    <s v="Electric Utility"/>
    <s v="CA"/>
    <s v="NG"/>
    <n v="27438"/>
    <n v="229851"/>
    <n v="2021"/>
    <x v="0"/>
    <s v="natural gas"/>
    <b v="1"/>
  </r>
  <r>
    <n v="7552"/>
    <s v="Y"/>
    <s v="Electric Utility"/>
    <s v="CT"/>
    <s v="NG"/>
    <n v="4999788"/>
    <n v="401371"/>
    <n v="2021"/>
    <x v="0"/>
    <s v="natural gas"/>
    <b v="1"/>
  </r>
  <r>
    <n v="7556"/>
    <s v="N"/>
    <s v="Commercial NAICS Non-Cogen"/>
    <s v="IC"/>
    <s v="DFO"/>
    <n v="405"/>
    <n v="21"/>
    <n v="2021"/>
    <x v="3"/>
    <s v="heavy or residual fuel oil"/>
    <b v="0"/>
  </r>
  <r>
    <n v="7605"/>
    <s v="N"/>
    <s v="Electric Utility"/>
    <s v="CS"/>
    <s v="NG"/>
    <n v="14115924"/>
    <n v="1942569"/>
    <n v="2021"/>
    <x v="0"/>
    <s v="natural gas"/>
    <b v="1"/>
  </r>
  <r>
    <n v="7710"/>
    <s v="N"/>
    <s v="NAICS-22 Non-Cogen"/>
    <s v="CA"/>
    <s v="NG"/>
    <n v="6140952"/>
    <n v="4250646"/>
    <n v="2021"/>
    <x v="0"/>
    <s v="natural gas"/>
    <b v="1"/>
  </r>
  <r>
    <n v="7710"/>
    <s v="N"/>
    <s v="NAICS-22 Non-Cogen"/>
    <s v="CT"/>
    <s v="NG"/>
    <n v="73572019"/>
    <n v="7106348"/>
    <n v="2021"/>
    <x v="0"/>
    <s v="natural gas"/>
    <b v="1"/>
  </r>
  <r>
    <n v="7722"/>
    <s v="N"/>
    <s v="Electric Utility"/>
    <s v="ST"/>
    <s v="NUC"/>
    <n v="93842197"/>
    <n v="8974715"/>
    <n v="2021"/>
    <x v="5"/>
    <s v="nuclear"/>
    <b v="1"/>
  </r>
  <r>
    <n v="7722"/>
    <s v="N"/>
    <s v="Electric Utility"/>
    <s v="ST"/>
    <s v="NUC"/>
    <n v="90889393"/>
    <n v="8700880"/>
    <n v="2021"/>
    <x v="5"/>
    <s v="nuclear"/>
    <b v="1"/>
  </r>
  <r>
    <n v="7737"/>
    <s v="Y"/>
    <s v="NAICS-22 Cogen"/>
    <s v="ST"/>
    <s v="BIT"/>
    <n v="868186"/>
    <n v="149861.46"/>
    <n v="2021"/>
    <x v="1"/>
    <s v="hard coal"/>
    <b v="0"/>
  </r>
  <r>
    <n v="7737"/>
    <s v="Y"/>
    <s v="NAICS-22 Cogen"/>
    <s v="ST"/>
    <s v="BLQ"/>
    <n v="0"/>
    <n v="0"/>
    <n v="2021"/>
    <x v="9"/>
    <s v="biomass"/>
    <b v="0"/>
  </r>
  <r>
    <n v="7737"/>
    <s v="Y"/>
    <s v="NAICS-22 Cogen"/>
    <s v="ST"/>
    <s v="DFO"/>
    <n v="7895"/>
    <n v="1201.298"/>
    <n v="2021"/>
    <x v="3"/>
    <s v="heavy or residual fuel oil"/>
    <b v="0"/>
  </r>
  <r>
    <n v="7737"/>
    <s v="Y"/>
    <s v="NAICS-22 Cogen"/>
    <s v="ST"/>
    <s v="WDS"/>
    <n v="1249335"/>
    <n v="215626.23999999999"/>
    <n v="2021"/>
    <x v="9"/>
    <s v="biomass"/>
    <b v="0"/>
  </r>
  <r>
    <n v="7757"/>
    <s v="N"/>
    <s v="Electric Utility"/>
    <s v="CA"/>
    <s v="NG"/>
    <n v="163866"/>
    <n v="1572954"/>
    <n v="2021"/>
    <x v="0"/>
    <s v="natural gas"/>
    <b v="1"/>
  </r>
  <r>
    <n v="7757"/>
    <s v="N"/>
    <s v="Electric Utility"/>
    <s v="CT"/>
    <s v="NG"/>
    <n v="33121918"/>
    <n v="2949301"/>
    <n v="2021"/>
    <x v="0"/>
    <s v="natural gas"/>
    <b v="1"/>
  </r>
  <r>
    <n v="7790"/>
    <s v="N"/>
    <s v="Electric Utility"/>
    <s v="ST"/>
    <s v="BIT"/>
    <n v="29555742"/>
    <n v="2912627.1"/>
    <n v="2021"/>
    <x v="1"/>
    <s v="hard coal"/>
    <b v="1"/>
  </r>
  <r>
    <n v="7790"/>
    <s v="N"/>
    <s v="Electric Utility"/>
    <s v="ST"/>
    <s v="DFO"/>
    <n v="35181"/>
    <n v="3455.8679999999999"/>
    <n v="2021"/>
    <x v="3"/>
    <s v="heavy or residual fuel oil"/>
    <b v="1"/>
  </r>
  <r>
    <n v="7805"/>
    <s v="N"/>
    <s v="Electric Utility"/>
    <s v="CA"/>
    <s v="DFO"/>
    <n v="0"/>
    <n v="656.86099999999999"/>
    <n v="2021"/>
    <x v="3"/>
    <s v="heavy or residual fuel oil"/>
    <b v="1"/>
  </r>
  <r>
    <n v="7805"/>
    <s v="N"/>
    <s v="Electric Utility"/>
    <s v="CA"/>
    <s v="NG"/>
    <n v="1166863"/>
    <n v="2644991.1"/>
    <n v="2021"/>
    <x v="0"/>
    <s v="natural gas"/>
    <b v="1"/>
  </r>
  <r>
    <n v="7805"/>
    <s v="N"/>
    <s v="Electric Utility"/>
    <s v="CT"/>
    <s v="DFO"/>
    <n v="12136"/>
    <n v="1170.107"/>
    <n v="2021"/>
    <x v="3"/>
    <s v="heavy or residual fuel oil"/>
    <b v="1"/>
  </r>
  <r>
    <n v="7805"/>
    <s v="N"/>
    <s v="Electric Utility"/>
    <s v="CT"/>
    <s v="NG"/>
    <n v="48539425"/>
    <n v="4299795.9000000004"/>
    <n v="2021"/>
    <x v="0"/>
    <s v="natural gas"/>
    <b v="1"/>
  </r>
  <r>
    <n v="7805"/>
    <s v="N"/>
    <s v="Electric Utility"/>
    <s v="GT"/>
    <s v="DFO"/>
    <n v="172848"/>
    <n v="15709.49"/>
    <n v="2021"/>
    <x v="3"/>
    <s v="heavy or residual fuel oil"/>
    <b v="1"/>
  </r>
  <r>
    <n v="7805"/>
    <s v="N"/>
    <s v="Electric Utility"/>
    <s v="GT"/>
    <s v="NG"/>
    <n v="14783592"/>
    <n v="1304195.5"/>
    <n v="2021"/>
    <x v="4"/>
    <s v="natural gas"/>
    <b v="1"/>
  </r>
  <r>
    <n v="7826"/>
    <s v="N"/>
    <s v="NAICS-22 Non-Cogen"/>
    <s v="CA"/>
    <s v="DFO"/>
    <n v="0"/>
    <n v="0"/>
    <n v="2021"/>
    <x v="3"/>
    <s v="heavy or residual fuel oil"/>
    <b v="1"/>
  </r>
  <r>
    <n v="7826"/>
    <s v="N"/>
    <s v="NAICS-22 Non-Cogen"/>
    <s v="CA"/>
    <s v="NG"/>
    <n v="0"/>
    <n v="1360271"/>
    <n v="2021"/>
    <x v="0"/>
    <s v="natural gas"/>
    <b v="1"/>
  </r>
  <r>
    <n v="7826"/>
    <s v="N"/>
    <s v="NAICS-22 Non-Cogen"/>
    <s v="CT"/>
    <s v="DFO"/>
    <n v="0"/>
    <n v="0"/>
    <n v="2021"/>
    <x v="3"/>
    <s v="heavy or residual fuel oil"/>
    <b v="1"/>
  </r>
  <r>
    <n v="7826"/>
    <s v="N"/>
    <s v="NAICS-22 Non-Cogen"/>
    <s v="CT"/>
    <s v="NG"/>
    <n v="26630560"/>
    <n v="2521908"/>
    <n v="2021"/>
    <x v="0"/>
    <s v="natural gas"/>
    <b v="1"/>
  </r>
  <r>
    <n v="7826"/>
    <s v="N"/>
    <s v="NAICS-22 Non-Cogen"/>
    <s v="GT"/>
    <s v="DFO"/>
    <n v="6247"/>
    <n v="589.51900000000001"/>
    <n v="2021"/>
    <x v="3"/>
    <s v="heavy or residual fuel oil"/>
    <b v="1"/>
  </r>
  <r>
    <n v="7826"/>
    <s v="N"/>
    <s v="NAICS-22 Non-Cogen"/>
    <s v="GT"/>
    <s v="NG"/>
    <n v="5369466"/>
    <n v="500090.48"/>
    <n v="2021"/>
    <x v="4"/>
    <s v="natural gas"/>
    <b v="1"/>
  </r>
  <r>
    <n v="7832"/>
    <s v="N"/>
    <s v="Electric Utility"/>
    <s v="CA"/>
    <s v="LFG"/>
    <n v="0"/>
    <n v="0"/>
    <n v="2021"/>
    <x v="9"/>
    <s v="biomass"/>
    <b v="1"/>
  </r>
  <r>
    <n v="7832"/>
    <s v="N"/>
    <s v="Electric Utility"/>
    <s v="CT"/>
    <s v="LFG"/>
    <n v="0"/>
    <n v="0"/>
    <n v="2021"/>
    <x v="9"/>
    <s v="biomass"/>
    <b v="1"/>
  </r>
  <r>
    <n v="7832"/>
    <s v="N"/>
    <s v="Electric Utility"/>
    <s v="IC"/>
    <s v="LFG"/>
    <n v="0"/>
    <n v="0"/>
    <n v="2021"/>
    <x v="9"/>
    <s v="biomass"/>
    <b v="1"/>
  </r>
  <r>
    <n v="7834"/>
    <s v="N"/>
    <s v="Electric Utility"/>
    <s v="CA"/>
    <s v="DFO"/>
    <n v="0"/>
    <n v="0"/>
    <n v="2021"/>
    <x v="3"/>
    <s v="heavy or residual fuel oil"/>
    <b v="1"/>
  </r>
  <r>
    <n v="7834"/>
    <s v="N"/>
    <s v="Electric Utility"/>
    <s v="CA"/>
    <s v="NG"/>
    <n v="0"/>
    <n v="1313719"/>
    <n v="2021"/>
    <x v="0"/>
    <s v="natural gas"/>
    <b v="1"/>
  </r>
  <r>
    <n v="7834"/>
    <s v="N"/>
    <s v="Electric Utility"/>
    <s v="CT"/>
    <s v="DFO"/>
    <n v="0"/>
    <n v="0"/>
    <n v="2021"/>
    <x v="3"/>
    <s v="heavy or residual fuel oil"/>
    <b v="1"/>
  </r>
  <r>
    <n v="7834"/>
    <s v="N"/>
    <s v="Electric Utility"/>
    <s v="CT"/>
    <s v="NG"/>
    <n v="25140905"/>
    <n v="2220029"/>
    <n v="2021"/>
    <x v="0"/>
    <s v="natural gas"/>
    <b v="1"/>
  </r>
  <r>
    <n v="7834"/>
    <s v="N"/>
    <s v="Electric Utility"/>
    <s v="GT"/>
    <s v="DFO"/>
    <n v="0"/>
    <n v="0"/>
    <n v="2021"/>
    <x v="3"/>
    <s v="heavy or residual fuel oil"/>
    <b v="1"/>
  </r>
  <r>
    <n v="7834"/>
    <s v="N"/>
    <s v="Electric Utility"/>
    <s v="GT"/>
    <s v="NG"/>
    <n v="16701058"/>
    <n v="1483742.5"/>
    <n v="2021"/>
    <x v="4"/>
    <s v="natural gas"/>
    <b v="1"/>
  </r>
  <r>
    <n v="7839"/>
    <s v="N"/>
    <s v="Electric Utility"/>
    <s v="GT"/>
    <s v="DFO"/>
    <n v="349443"/>
    <n v="32457.798999999999"/>
    <n v="2021"/>
    <x v="3"/>
    <s v="heavy or residual fuel oil"/>
    <b v="1"/>
  </r>
  <r>
    <n v="7839"/>
    <s v="N"/>
    <s v="Electric Utility"/>
    <s v="GT"/>
    <s v="NG"/>
    <n v="4566243"/>
    <n v="443009.2"/>
    <n v="2021"/>
    <x v="4"/>
    <s v="natural gas"/>
    <b v="1"/>
  </r>
  <r>
    <n v="7845"/>
    <s v="N"/>
    <s v="Electric Utility"/>
    <s v="CA"/>
    <s v="NG"/>
    <n v="7414427"/>
    <n v="1089579"/>
    <n v="2021"/>
    <x v="0"/>
    <s v="natural gas"/>
    <b v="1"/>
  </r>
  <r>
    <n v="7845"/>
    <s v="N"/>
    <s v="Electric Utility"/>
    <s v="CT"/>
    <s v="NG"/>
    <n v="11377250"/>
    <n v="1671932"/>
    <n v="2021"/>
    <x v="0"/>
    <s v="natural gas"/>
    <b v="1"/>
  </r>
  <r>
    <n v="7845"/>
    <s v="N"/>
    <s v="Electric Utility"/>
    <s v="GT"/>
    <s v="DFO"/>
    <n v="27694"/>
    <n v="2294.3150000000001"/>
    <n v="2021"/>
    <x v="3"/>
    <s v="heavy or residual fuel oil"/>
    <b v="1"/>
  </r>
  <r>
    <n v="7845"/>
    <s v="N"/>
    <s v="Electric Utility"/>
    <s v="GT"/>
    <s v="NG"/>
    <n v="2977238"/>
    <n v="251303.69"/>
    <n v="2021"/>
    <x v="4"/>
    <s v="natural gas"/>
    <b v="1"/>
  </r>
  <r>
    <n v="7846"/>
    <s v="N"/>
    <s v="Electric Utility"/>
    <s v="CA"/>
    <s v="DFO"/>
    <n v="0"/>
    <n v="0"/>
    <n v="2021"/>
    <x v="3"/>
    <s v="heavy or residual fuel oil"/>
    <b v="1"/>
  </r>
  <r>
    <n v="7846"/>
    <s v="N"/>
    <s v="Electric Utility"/>
    <s v="CA"/>
    <s v="NG"/>
    <n v="410176"/>
    <n v="1636644"/>
    <n v="2021"/>
    <x v="0"/>
    <s v="natural gas"/>
    <b v="1"/>
  </r>
  <r>
    <n v="7846"/>
    <s v="N"/>
    <s v="Electric Utility"/>
    <s v="CT"/>
    <s v="DFO"/>
    <n v="0"/>
    <n v="0"/>
    <n v="2021"/>
    <x v="3"/>
    <s v="heavy or residual fuel oil"/>
    <b v="1"/>
  </r>
  <r>
    <n v="7846"/>
    <s v="N"/>
    <s v="Electric Utility"/>
    <s v="CT"/>
    <s v="NG"/>
    <n v="32431330"/>
    <n v="3170698"/>
    <n v="2021"/>
    <x v="0"/>
    <s v="natural gas"/>
    <b v="1"/>
  </r>
  <r>
    <n v="7846"/>
    <s v="N"/>
    <s v="Electric Utility"/>
    <s v="GT"/>
    <s v="DFO"/>
    <n v="8837"/>
    <n v="805.19600000000003"/>
    <n v="2021"/>
    <x v="3"/>
    <s v="heavy or residual fuel oil"/>
    <b v="1"/>
  </r>
  <r>
    <n v="7846"/>
    <s v="N"/>
    <s v="Electric Utility"/>
    <s v="GT"/>
    <s v="NG"/>
    <n v="1479840"/>
    <n v="136584.79999999999"/>
    <n v="2021"/>
    <x v="4"/>
    <s v="natural gas"/>
    <b v="1"/>
  </r>
  <r>
    <n v="7870"/>
    <s v="N"/>
    <s v="Electric Utility"/>
    <s v="CA"/>
    <s v="DFO"/>
    <n v="0"/>
    <n v="0"/>
    <n v="2021"/>
    <x v="3"/>
    <s v="heavy or residual fuel oil"/>
    <b v="1"/>
  </r>
  <r>
    <n v="7870"/>
    <s v="N"/>
    <s v="Electric Utility"/>
    <s v="CA"/>
    <s v="NG"/>
    <n v="0"/>
    <n v="177171"/>
    <n v="2021"/>
    <x v="0"/>
    <s v="natural gas"/>
    <b v="1"/>
  </r>
  <r>
    <n v="7870"/>
    <s v="N"/>
    <s v="Electric Utility"/>
    <s v="CT"/>
    <s v="DFO"/>
    <n v="0"/>
    <n v="0"/>
    <n v="2021"/>
    <x v="3"/>
    <s v="heavy or residual fuel oil"/>
    <b v="1"/>
  </r>
  <r>
    <n v="7870"/>
    <s v="N"/>
    <s v="Electric Utility"/>
    <s v="CT"/>
    <s v="NG"/>
    <n v="4979988"/>
    <n v="353308"/>
    <n v="2021"/>
    <x v="0"/>
    <s v="natural gas"/>
    <b v="1"/>
  </r>
  <r>
    <n v="7873"/>
    <s v="N"/>
    <s v="Electric Utility"/>
    <s v="CA"/>
    <s v="NG"/>
    <n v="0"/>
    <n v="2912553"/>
    <n v="2021"/>
    <x v="0"/>
    <s v="natural gas"/>
    <b v="1"/>
  </r>
  <r>
    <n v="7873"/>
    <s v="N"/>
    <s v="Electric Utility"/>
    <s v="CT"/>
    <s v="NG"/>
    <n v="60830842"/>
    <n v="5307523"/>
    <n v="2021"/>
    <x v="0"/>
    <s v="natural gas"/>
    <b v="1"/>
  </r>
  <r>
    <n v="7873"/>
    <s v="N"/>
    <s v="Electric Utility"/>
    <s v="GT"/>
    <s v="NG"/>
    <n v="218719"/>
    <n v="19410"/>
    <n v="2021"/>
    <x v="4"/>
    <s v="natural gas"/>
    <b v="1"/>
  </r>
  <r>
    <n v="7887"/>
    <s v="N"/>
    <s v="Electric Utility"/>
    <s v="CA"/>
    <s v="DFO"/>
    <n v="0"/>
    <n v="0"/>
    <n v="2021"/>
    <x v="3"/>
    <s v="heavy or residual fuel oil"/>
    <b v="1"/>
  </r>
  <r>
    <n v="7887"/>
    <s v="N"/>
    <s v="Electric Utility"/>
    <s v="CA"/>
    <s v="NG"/>
    <n v="37"/>
    <n v="16604"/>
    <n v="2021"/>
    <x v="0"/>
    <s v="natural gas"/>
    <b v="1"/>
  </r>
  <r>
    <n v="7887"/>
    <s v="N"/>
    <s v="Electric Utility"/>
    <s v="CT"/>
    <s v="DFO"/>
    <n v="0"/>
    <n v="0"/>
    <n v="2021"/>
    <x v="3"/>
    <s v="heavy or residual fuel oil"/>
    <b v="1"/>
  </r>
  <r>
    <n v="7887"/>
    <s v="N"/>
    <s v="Electric Utility"/>
    <s v="CT"/>
    <s v="NG"/>
    <n v="687739"/>
    <n v="65869"/>
    <n v="2021"/>
    <x v="0"/>
    <s v="natural gas"/>
    <b v="1"/>
  </r>
  <r>
    <n v="7887"/>
    <s v="N"/>
    <s v="Electric Utility"/>
    <s v="GT"/>
    <s v="DFO"/>
    <n v="55494"/>
    <n v="5457.4859999999999"/>
    <n v="2021"/>
    <x v="3"/>
    <s v="heavy or residual fuel oil"/>
    <b v="1"/>
  </r>
  <r>
    <n v="7887"/>
    <s v="N"/>
    <s v="Electric Utility"/>
    <s v="GT"/>
    <s v="NG"/>
    <n v="1148338"/>
    <n v="106960.51"/>
    <n v="2021"/>
    <x v="4"/>
    <s v="natural gas"/>
    <b v="1"/>
  </r>
  <r>
    <n v="7887"/>
    <s v="N"/>
    <s v="Electric Utility"/>
    <s v="IC"/>
    <s v="DFO"/>
    <n v="710"/>
    <n v="68.41"/>
    <n v="2021"/>
    <x v="3"/>
    <s v="heavy or residual fuel oil"/>
    <b v="1"/>
  </r>
  <r>
    <n v="7887"/>
    <s v="N"/>
    <s v="Electric Utility"/>
    <s v="IC"/>
    <s v="LFG"/>
    <n v="287922"/>
    <n v="27279.59"/>
    <n v="2021"/>
    <x v="9"/>
    <s v="biomass"/>
    <b v="1"/>
  </r>
  <r>
    <n v="7897"/>
    <s v="N"/>
    <s v="NAICS-22 Non-Cogen"/>
    <s v="CA"/>
    <s v="NG"/>
    <n v="1730856"/>
    <n v="1727408"/>
    <n v="2021"/>
    <x v="0"/>
    <s v="natural gas"/>
    <b v="1"/>
  </r>
  <r>
    <n v="7897"/>
    <s v="N"/>
    <s v="NAICS-22 Non-Cogen"/>
    <s v="CT"/>
    <s v="NG"/>
    <n v="31547169"/>
    <n v="2973164"/>
    <n v="2021"/>
    <x v="0"/>
    <s v="natural gas"/>
    <b v="1"/>
  </r>
  <r>
    <n v="7900"/>
    <s v="N"/>
    <s v="Electric Utility"/>
    <s v="CA"/>
    <s v="NG"/>
    <n v="58219"/>
    <n v="381984"/>
    <n v="2021"/>
    <x v="0"/>
    <s v="natural gas"/>
    <b v="1"/>
  </r>
  <r>
    <n v="7900"/>
    <s v="N"/>
    <s v="Electric Utility"/>
    <s v="CT"/>
    <s v="NG"/>
    <n v="8589935"/>
    <n v="688322"/>
    <n v="2021"/>
    <x v="0"/>
    <s v="natural gas"/>
    <b v="1"/>
  </r>
  <r>
    <n v="7900"/>
    <s v="N"/>
    <s v="Electric Utility"/>
    <s v="GT"/>
    <s v="NG"/>
    <n v="2947502"/>
    <n v="299919"/>
    <n v="2021"/>
    <x v="4"/>
    <s v="natural gas"/>
    <b v="1"/>
  </r>
  <r>
    <n v="7902"/>
    <s v="N"/>
    <s v="Electric Utility"/>
    <s v="ST"/>
    <s v="LIG"/>
    <n v="29807839"/>
    <n v="2677060.2999999998"/>
    <n v="2021"/>
    <x v="6"/>
    <s v="lignite"/>
    <b v="1"/>
  </r>
  <r>
    <n v="7902"/>
    <s v="N"/>
    <s v="Electric Utility"/>
    <s v="ST"/>
    <s v="NG"/>
    <n v="142429"/>
    <n v="12675.748"/>
    <n v="2021"/>
    <x v="2"/>
    <s v="natural gas"/>
    <b v="1"/>
  </r>
  <r>
    <n v="7907"/>
    <s v="N"/>
    <s v="Electric Utility"/>
    <s v="HY"/>
    <s v="WAT"/>
    <n v="455678"/>
    <n v="51941"/>
    <n v="2021"/>
    <x v="8"/>
    <s v="hydro"/>
    <b v="1"/>
  </r>
  <r>
    <n v="7917"/>
    <s v="N"/>
    <s v="Electric Utility"/>
    <s v="CA"/>
    <s v="NG"/>
    <n v="191374"/>
    <n v="1128686"/>
    <n v="2021"/>
    <x v="0"/>
    <s v="natural gas"/>
    <b v="1"/>
  </r>
  <r>
    <n v="7917"/>
    <s v="N"/>
    <s v="Electric Utility"/>
    <s v="CT"/>
    <s v="NG"/>
    <n v="21962100"/>
    <n v="2047370"/>
    <n v="2021"/>
    <x v="0"/>
    <s v="natural gas"/>
    <b v="1"/>
  </r>
  <r>
    <n v="7927"/>
    <s v="N"/>
    <s v="Electric Utility"/>
    <s v="WT"/>
    <s v="WND"/>
    <n v="0"/>
    <n v="0"/>
    <n v="2021"/>
    <x v="13"/>
    <s v="wind"/>
    <b v="1"/>
  </r>
  <r>
    <n v="7931"/>
    <s v="N"/>
    <s v="Electric Utility"/>
    <s v="CA"/>
    <s v="NG"/>
    <n v="402732"/>
    <n v="553632"/>
    <n v="2021"/>
    <x v="0"/>
    <s v="natural gas"/>
    <b v="1"/>
  </r>
  <r>
    <n v="7931"/>
    <s v="N"/>
    <s v="Electric Utility"/>
    <s v="CT"/>
    <s v="NG"/>
    <n v="10141581"/>
    <n v="980003"/>
    <n v="2021"/>
    <x v="0"/>
    <s v="natural gas"/>
    <b v="1"/>
  </r>
  <r>
    <n v="7946"/>
    <s v="N"/>
    <s v="Electric Utility"/>
    <s v="CA"/>
    <s v="NG"/>
    <n v="810991"/>
    <n v="1130307"/>
    <n v="2021"/>
    <x v="0"/>
    <s v="natural gas"/>
    <b v="1"/>
  </r>
  <r>
    <n v="7946"/>
    <s v="N"/>
    <s v="Electric Utility"/>
    <s v="CT"/>
    <s v="NG"/>
    <n v="20778751"/>
    <n v="1851904"/>
    <n v="2021"/>
    <x v="0"/>
    <s v="natural gas"/>
    <b v="1"/>
  </r>
  <r>
    <n v="7962"/>
    <s v="N"/>
    <s v="Electric Utility"/>
    <s v="GT"/>
    <s v="DFO"/>
    <n v="21985"/>
    <n v="1812.0129999999999"/>
    <n v="2021"/>
    <x v="3"/>
    <s v="heavy or residual fuel oil"/>
    <b v="1"/>
  </r>
  <r>
    <n v="7962"/>
    <s v="N"/>
    <s v="Electric Utility"/>
    <s v="GT"/>
    <s v="NG"/>
    <n v="238982"/>
    <n v="19752.987000000001"/>
    <n v="2021"/>
    <x v="4"/>
    <s v="natural gas"/>
    <b v="1"/>
  </r>
  <r>
    <n v="7999"/>
    <s v="N"/>
    <s v="NAICS-22 Non-Cogen"/>
    <s v="CA"/>
    <s v="NG"/>
    <n v="0"/>
    <n v="1374652"/>
    <n v="2021"/>
    <x v="0"/>
    <s v="natural gas"/>
    <b v="1"/>
  </r>
  <r>
    <n v="7999"/>
    <s v="N"/>
    <s v="NAICS-22 Non-Cogen"/>
    <s v="CT"/>
    <s v="NG"/>
    <n v="27423906"/>
    <n v="2166210"/>
    <n v="2021"/>
    <x v="0"/>
    <s v="natural gas"/>
    <b v="1"/>
  </r>
  <r>
    <n v="8002"/>
    <s v="N"/>
    <s v="Electric Utility"/>
    <s v="ST"/>
    <s v="DFO"/>
    <n v="9561"/>
    <n v="658.601"/>
    <n v="2021"/>
    <x v="3"/>
    <s v="heavy or residual fuel oil"/>
    <b v="1"/>
  </r>
  <r>
    <n v="8002"/>
    <s v="N"/>
    <s v="Electric Utility"/>
    <s v="ST"/>
    <s v="NG"/>
    <n v="612782"/>
    <n v="44880.521000000001"/>
    <n v="2021"/>
    <x v="2"/>
    <s v="natural gas"/>
    <b v="1"/>
  </r>
  <r>
    <n v="8002"/>
    <s v="N"/>
    <s v="Electric Utility"/>
    <s v="ST"/>
    <s v="RFO"/>
    <n v="174750"/>
    <n v="12987.878000000001"/>
    <n v="2021"/>
    <x v="3"/>
    <s v="heavy or residual fuel oil"/>
    <b v="1"/>
  </r>
  <r>
    <n v="8005"/>
    <s v="N"/>
    <s v="NAICS-22 Non-Cogen"/>
    <s v="PS"/>
    <s v="WAT"/>
    <n v="0"/>
    <n v="-150724"/>
    <n v="2021"/>
    <x v="8"/>
    <s v="hydro"/>
    <b v="1"/>
  </r>
  <r>
    <n v="8006"/>
    <s v="N"/>
    <s v="NAICS-22 Non-Cogen"/>
    <s v="ST"/>
    <s v="DFO"/>
    <n v="0"/>
    <n v="0"/>
    <n v="2021"/>
    <x v="3"/>
    <s v="heavy or residual fuel oil"/>
    <b v="1"/>
  </r>
  <r>
    <n v="8006"/>
    <s v="N"/>
    <s v="NAICS-22 Non-Cogen"/>
    <s v="ST"/>
    <s v="NG"/>
    <n v="1521616"/>
    <n v="128129.32"/>
    <n v="2021"/>
    <x v="2"/>
    <s v="natural gas"/>
    <b v="1"/>
  </r>
  <r>
    <n v="8006"/>
    <s v="N"/>
    <s v="NAICS-22 Non-Cogen"/>
    <s v="ST"/>
    <s v="RFO"/>
    <n v="126617"/>
    <n v="10730.682000000001"/>
    <n v="2021"/>
    <x v="3"/>
    <s v="heavy or residual fuel oil"/>
    <b v="1"/>
  </r>
  <r>
    <n v="8023"/>
    <s v="N"/>
    <s v="Electric Utility"/>
    <s v="ST"/>
    <s v="DFO"/>
    <n v="62493"/>
    <n v="5989.6890000000003"/>
    <n v="2021"/>
    <x v="3"/>
    <s v="heavy or residual fuel oil"/>
    <b v="1"/>
  </r>
  <r>
    <n v="8023"/>
    <s v="N"/>
    <s v="Electric Utility"/>
    <s v="ST"/>
    <s v="RC"/>
    <n v="62351463"/>
    <n v="5900823.2999999998"/>
    <n v="2021"/>
    <x v="1"/>
    <s v="hard coal"/>
    <b v="1"/>
  </r>
  <r>
    <n v="8023"/>
    <s v="N"/>
    <s v="Electric Utility"/>
    <s v="ST"/>
    <s v="SUB"/>
    <n v="0"/>
    <n v="0"/>
    <n v="2021"/>
    <x v="1"/>
    <s v="hard coal"/>
    <b v="1"/>
  </r>
  <r>
    <n v="8031"/>
    <s v="N"/>
    <s v="Electric Utility"/>
    <s v="CA"/>
    <s v="NG"/>
    <n v="0"/>
    <n v="794557"/>
    <n v="2021"/>
    <x v="0"/>
    <s v="natural gas"/>
    <b v="1"/>
  </r>
  <r>
    <n v="8031"/>
    <s v="N"/>
    <s v="Electric Utility"/>
    <s v="CT"/>
    <s v="NG"/>
    <n v="14221261"/>
    <n v="1149991"/>
    <n v="2021"/>
    <x v="0"/>
    <s v="natural gas"/>
    <b v="1"/>
  </r>
  <r>
    <n v="8036"/>
    <s v="N"/>
    <s v="Electric Utility"/>
    <s v="ST"/>
    <s v="NUC"/>
    <n v="71874976"/>
    <n v="6880622"/>
    <n v="2021"/>
    <x v="5"/>
    <s v="nuclear"/>
    <b v="1"/>
  </r>
  <r>
    <n v="8042"/>
    <s v="N"/>
    <s v="Electric Utility"/>
    <s v="ST"/>
    <s v="BIT"/>
    <n v="56474860"/>
    <n v="5856948.0999999996"/>
    <n v="2021"/>
    <x v="1"/>
    <s v="hard coal"/>
    <b v="1"/>
  </r>
  <r>
    <n v="8042"/>
    <s v="N"/>
    <s v="Electric Utility"/>
    <s v="ST"/>
    <s v="DFO"/>
    <n v="0"/>
    <n v="0"/>
    <n v="2021"/>
    <x v="3"/>
    <s v="heavy or residual fuel oil"/>
    <b v="1"/>
  </r>
  <r>
    <n v="8042"/>
    <s v="N"/>
    <s v="Electric Utility"/>
    <s v="ST"/>
    <s v="NG"/>
    <n v="32091883"/>
    <n v="3153067.9"/>
    <n v="2021"/>
    <x v="2"/>
    <s v="natural gas"/>
    <b v="1"/>
  </r>
  <r>
    <n v="8048"/>
    <s v="N"/>
    <s v="Electric Utility"/>
    <s v="ST"/>
    <s v="DFO"/>
    <n v="0"/>
    <n v="0"/>
    <n v="2021"/>
    <x v="3"/>
    <s v="heavy or residual fuel oil"/>
    <b v="1"/>
  </r>
  <r>
    <n v="8048"/>
    <s v="N"/>
    <s v="Electric Utility"/>
    <s v="ST"/>
    <s v="NG"/>
    <n v="23852851"/>
    <n v="2112063"/>
    <n v="2021"/>
    <x v="2"/>
    <s v="natural gas"/>
    <b v="1"/>
  </r>
  <r>
    <n v="8048"/>
    <s v="N"/>
    <s v="Electric Utility"/>
    <s v="ST"/>
    <s v="RFO"/>
    <n v="0"/>
    <n v="0"/>
    <n v="2021"/>
    <x v="3"/>
    <s v="heavy or residual fuel oil"/>
    <b v="1"/>
  </r>
  <r>
    <n v="8049"/>
    <s v="N"/>
    <s v="Electric Utility"/>
    <s v="GT"/>
    <s v="DFO"/>
    <n v="257677"/>
    <n v="19414.668000000001"/>
    <n v="2021"/>
    <x v="3"/>
    <s v="heavy or residual fuel oil"/>
    <b v="1"/>
  </r>
  <r>
    <n v="8049"/>
    <s v="N"/>
    <s v="Electric Utility"/>
    <s v="GT"/>
    <s v="NG"/>
    <n v="4631652"/>
    <n v="348182.33"/>
    <n v="2021"/>
    <x v="4"/>
    <s v="natural gas"/>
    <b v="1"/>
  </r>
  <r>
    <n v="8055"/>
    <s v="N"/>
    <s v="Electric Utility"/>
    <s v="ST"/>
    <s v="NUC"/>
    <n v="68636363"/>
    <n v="6570588"/>
    <n v="2021"/>
    <x v="5"/>
    <s v="nuclear"/>
    <b v="1"/>
  </r>
  <r>
    <n v="8055"/>
    <s v="N"/>
    <s v="Electric Utility"/>
    <s v="ST"/>
    <s v="NUC"/>
    <n v="72966313"/>
    <n v="6985096"/>
    <n v="2021"/>
    <x v="5"/>
    <s v="nuclear"/>
    <b v="1"/>
  </r>
  <r>
    <n v="8066"/>
    <s v="N"/>
    <s v="Electric Utility"/>
    <s v="ST"/>
    <s v="DFO"/>
    <n v="94184"/>
    <n v="8640.4429999999993"/>
    <n v="2021"/>
    <x v="3"/>
    <s v="heavy or residual fuel oil"/>
    <b v="1"/>
  </r>
  <r>
    <n v="8066"/>
    <s v="N"/>
    <s v="Electric Utility"/>
    <s v="ST"/>
    <s v="SUB"/>
    <n v="111786771"/>
    <n v="10334200"/>
    <n v="2021"/>
    <x v="1"/>
    <s v="hard coal"/>
    <b v="1"/>
  </r>
  <r>
    <n v="8068"/>
    <s v="N"/>
    <s v="Electric Utility"/>
    <s v="CA"/>
    <s v="NG"/>
    <n v="4191018"/>
    <n v="1724645"/>
    <n v="2021"/>
    <x v="0"/>
    <s v="natural gas"/>
    <b v="1"/>
  </r>
  <r>
    <n v="8068"/>
    <s v="N"/>
    <s v="Electric Utility"/>
    <s v="CS"/>
    <s v="NG"/>
    <n v="5654264"/>
    <n v="625567"/>
    <n v="2021"/>
    <x v="0"/>
    <s v="natural gas"/>
    <b v="1"/>
  </r>
  <r>
    <n v="8068"/>
    <s v="N"/>
    <s v="Electric Utility"/>
    <s v="CT"/>
    <s v="NG"/>
    <n v="26008515"/>
    <n v="2287229"/>
    <n v="2021"/>
    <x v="0"/>
    <s v="natural gas"/>
    <b v="1"/>
  </r>
  <r>
    <n v="8069"/>
    <s v="N"/>
    <s v="Electric Utility"/>
    <s v="ST"/>
    <s v="BIT"/>
    <n v="63935026"/>
    <n v="6261476.2999999998"/>
    <n v="2021"/>
    <x v="1"/>
    <s v="hard coal"/>
    <b v="1"/>
  </r>
  <r>
    <n v="8069"/>
    <s v="N"/>
    <s v="Electric Utility"/>
    <s v="ST"/>
    <s v="DFO"/>
    <n v="22268"/>
    <n v="2181.7109999999998"/>
    <n v="2021"/>
    <x v="3"/>
    <s v="heavy or residual fuel oil"/>
    <b v="1"/>
  </r>
  <r>
    <n v="8083"/>
    <s v="N"/>
    <s v="Electric Utility"/>
    <s v="CA"/>
    <s v="DFO"/>
    <n v="0"/>
    <n v="45684"/>
    <n v="2021"/>
    <x v="3"/>
    <s v="heavy or residual fuel oil"/>
    <b v="1"/>
  </r>
  <r>
    <n v="8083"/>
    <s v="N"/>
    <s v="Electric Utility"/>
    <s v="CT"/>
    <s v="DFO"/>
    <n v="2677047"/>
    <n v="221681"/>
    <n v="2021"/>
    <x v="3"/>
    <s v="heavy or residual fuel oil"/>
    <b v="1"/>
  </r>
  <r>
    <n v="8083"/>
    <s v="N"/>
    <s v="Electric Utility"/>
    <s v="GT"/>
    <s v="DFO"/>
    <n v="161602"/>
    <n v="10192"/>
    <n v="2021"/>
    <x v="3"/>
    <s v="heavy or residual fuel oil"/>
    <b v="1"/>
  </r>
  <r>
    <n v="8083"/>
    <s v="N"/>
    <s v="Electric Utility"/>
    <s v="IC"/>
    <s v="DFO"/>
    <n v="12806"/>
    <n v="1223"/>
    <n v="2021"/>
    <x v="3"/>
    <s v="heavy or residual fuel oil"/>
    <b v="1"/>
  </r>
  <r>
    <n v="8102"/>
    <s v="N"/>
    <s v="NAICS-22 Non-Cogen"/>
    <s v="ST"/>
    <s v="BIT"/>
    <n v="4069401"/>
    <n v="370500.92"/>
    <n v="2021"/>
    <x v="1"/>
    <s v="hard coal"/>
    <b v="1"/>
  </r>
  <r>
    <n v="8102"/>
    <s v="N"/>
    <s v="NAICS-22 Non-Cogen"/>
    <s v="ST"/>
    <s v="DFO"/>
    <n v="314176"/>
    <n v="30120.117999999999"/>
    <n v="2021"/>
    <x v="3"/>
    <s v="heavy or residual fuel oil"/>
    <b v="1"/>
  </r>
  <r>
    <n v="8102"/>
    <s v="N"/>
    <s v="NAICS-22 Non-Cogen"/>
    <s v="ST"/>
    <s v="RC"/>
    <n v="134880852"/>
    <n v="13406106"/>
    <n v="2021"/>
    <x v="1"/>
    <s v="hard coal"/>
    <b v="1"/>
  </r>
  <r>
    <n v="8219"/>
    <s v="N"/>
    <s v="Electric Utility"/>
    <s v="GT"/>
    <s v="NG"/>
    <n v="52541"/>
    <n v="3731"/>
    <n v="2021"/>
    <x v="4"/>
    <s v="natural gas"/>
    <b v="1"/>
  </r>
  <r>
    <n v="8219"/>
    <s v="N"/>
    <s v="Electric Utility"/>
    <s v="ST"/>
    <s v="DFO"/>
    <n v="22248"/>
    <n v="2033.8309999999999"/>
    <n v="2021"/>
    <x v="3"/>
    <s v="heavy or residual fuel oil"/>
    <b v="1"/>
  </r>
  <r>
    <n v="8219"/>
    <s v="N"/>
    <s v="Electric Utility"/>
    <s v="ST"/>
    <s v="SUB"/>
    <n v="12340513"/>
    <n v="1156820.2"/>
    <n v="2021"/>
    <x v="1"/>
    <s v="hard coal"/>
    <b v="1"/>
  </r>
  <r>
    <n v="8222"/>
    <s v="N"/>
    <s v="Electric Utility"/>
    <s v="ST"/>
    <s v="DFO"/>
    <n v="78768"/>
    <n v="6736.3029999999999"/>
    <n v="2021"/>
    <x v="3"/>
    <s v="heavy or residual fuel oil"/>
    <b v="1"/>
  </r>
  <r>
    <n v="8222"/>
    <s v="N"/>
    <s v="Electric Utility"/>
    <s v="ST"/>
    <s v="LIG"/>
    <n v="28666576"/>
    <n v="2457422.7000000002"/>
    <n v="2021"/>
    <x v="6"/>
    <s v="lignite"/>
    <b v="1"/>
  </r>
  <r>
    <n v="8223"/>
    <s v="N"/>
    <s v="Electric Utility"/>
    <s v="PV"/>
    <s v="SUN"/>
    <n v="140224"/>
    <n v="15983.55"/>
    <n v="2021"/>
    <x v="11"/>
    <s v="solar"/>
    <b v="1"/>
  </r>
  <r>
    <n v="8223"/>
    <s v="N"/>
    <s v="Electric Utility"/>
    <s v="ST"/>
    <s v="DFO"/>
    <n v="281017"/>
    <n v="25930.947"/>
    <n v="2021"/>
    <x v="3"/>
    <s v="heavy or residual fuel oil"/>
    <b v="1"/>
  </r>
  <r>
    <n v="8223"/>
    <s v="N"/>
    <s v="Electric Utility"/>
    <s v="ST"/>
    <s v="RC"/>
    <n v="50945243"/>
    <n v="4746394.5999999996"/>
    <n v="2021"/>
    <x v="1"/>
    <s v="hard coal"/>
    <b v="1"/>
  </r>
  <r>
    <n v="8223"/>
    <s v="N"/>
    <s v="Electric Utility"/>
    <s v="ST"/>
    <s v="SUB"/>
    <n v="36036392"/>
    <n v="3355330.5"/>
    <n v="2021"/>
    <x v="1"/>
    <s v="hard coal"/>
    <b v="1"/>
  </r>
  <r>
    <n v="8224"/>
    <s v="N"/>
    <s v="Electric Utility"/>
    <s v="ST"/>
    <s v="BIT"/>
    <n v="15696730"/>
    <n v="1333563.6000000001"/>
    <n v="2021"/>
    <x v="1"/>
    <s v="hard coal"/>
    <b v="1"/>
  </r>
  <r>
    <n v="8224"/>
    <s v="N"/>
    <s v="Electric Utility"/>
    <s v="ST"/>
    <s v="DFO"/>
    <n v="68187"/>
    <n v="5680.4380000000001"/>
    <n v="2021"/>
    <x v="3"/>
    <s v="heavy or residual fuel oil"/>
    <b v="1"/>
  </r>
  <r>
    <n v="8224"/>
    <s v="N"/>
    <s v="Electric Utility"/>
    <s v="ST"/>
    <s v="SUB"/>
    <n v="2658126"/>
    <n v="228901.97"/>
    <n v="2021"/>
    <x v="1"/>
    <s v="hard coal"/>
    <b v="1"/>
  </r>
  <r>
    <n v="8225"/>
    <s v="N"/>
    <s v="NAICS-22 Non-Cogen"/>
    <s v="HY"/>
    <s v="WAT"/>
    <n v="0"/>
    <n v="0"/>
    <n v="2021"/>
    <x v="8"/>
    <s v="hydro"/>
    <b v="1"/>
  </r>
  <r>
    <n v="8225"/>
    <s v="N"/>
    <s v="NAICS-22 Non-Cogen"/>
    <s v="PS"/>
    <s v="WAT"/>
    <n v="0"/>
    <n v="-169856"/>
    <n v="2021"/>
    <x v="8"/>
    <s v="hydro"/>
    <b v="1"/>
  </r>
  <r>
    <n v="8226"/>
    <s v="N"/>
    <s v="NAICS-22 Non-Cogen"/>
    <s v="ST"/>
    <s v="BIT"/>
    <n v="15750520"/>
    <n v="1353255.6"/>
    <n v="2021"/>
    <x v="1"/>
    <s v="hard coal"/>
    <b v="1"/>
  </r>
  <r>
    <n v="8226"/>
    <s v="N"/>
    <s v="NAICS-22 Non-Cogen"/>
    <s v="ST"/>
    <s v="NG"/>
    <n v="306397"/>
    <n v="26136.431"/>
    <n v="2021"/>
    <x v="2"/>
    <s v="natural gas"/>
    <b v="1"/>
  </r>
  <r>
    <n v="8809"/>
    <s v="N"/>
    <s v="Electric Utility"/>
    <s v="ST"/>
    <s v="BIT"/>
    <n v="0"/>
    <n v="0"/>
    <n v="2021"/>
    <x v="1"/>
    <s v="hard coal"/>
    <b v="1"/>
  </r>
  <r>
    <n v="8812"/>
    <s v="N"/>
    <s v="Electric Utility"/>
    <s v="ST"/>
    <s v="BIT"/>
    <n v="0"/>
    <n v="0"/>
    <n v="2021"/>
    <x v="1"/>
    <s v="hard coal"/>
    <b v="1"/>
  </r>
  <r>
    <n v="8812"/>
    <s v="N"/>
    <s v="Electric Utility"/>
    <s v="ST"/>
    <s v="DFO"/>
    <n v="0"/>
    <n v="0"/>
    <n v="2021"/>
    <x v="3"/>
    <s v="heavy or residual fuel oil"/>
    <b v="1"/>
  </r>
  <r>
    <n v="8816"/>
    <s v="N"/>
    <s v="Electric Utility"/>
    <s v="ST"/>
    <s v="BIT"/>
    <n v="0"/>
    <n v="0"/>
    <n v="2021"/>
    <x v="1"/>
    <s v="hard coal"/>
    <b v="1"/>
  </r>
  <r>
    <n v="8816"/>
    <s v="N"/>
    <s v="Electric Utility"/>
    <s v="ST"/>
    <s v="PC"/>
    <n v="0"/>
    <n v="0"/>
    <n v="2021"/>
    <x v="10"/>
    <s v="petroleum"/>
    <b v="1"/>
  </r>
  <r>
    <n v="8816"/>
    <s v="N"/>
    <s v="Electric Utility"/>
    <s v="ST"/>
    <s v="SUB"/>
    <n v="0"/>
    <n v="0"/>
    <n v="2021"/>
    <x v="1"/>
    <s v="hard coal"/>
    <b v="1"/>
  </r>
  <r>
    <n v="8823"/>
    <s v="N"/>
    <s v="Electric Utility"/>
    <s v="ST"/>
    <s v="DFO"/>
    <n v="0"/>
    <n v="0"/>
    <n v="2021"/>
    <x v="3"/>
    <s v="heavy or residual fuel oil"/>
    <b v="1"/>
  </r>
  <r>
    <n v="8823"/>
    <s v="N"/>
    <s v="Electric Utility"/>
    <s v="ST"/>
    <s v="RFO"/>
    <n v="0"/>
    <n v="0"/>
    <n v="2021"/>
    <x v="3"/>
    <s v="heavy or residual fuel oil"/>
    <b v="1"/>
  </r>
  <r>
    <n v="8824"/>
    <s v="N"/>
    <s v="Electric Utility"/>
    <s v="ST"/>
    <s v="RFO"/>
    <n v="0"/>
    <n v="0"/>
    <n v="2021"/>
    <x v="3"/>
    <s v="heavy or residual fuel oil"/>
    <b v="1"/>
  </r>
  <r>
    <n v="8827"/>
    <s v="N"/>
    <s v="Electric Utility"/>
    <s v="ST"/>
    <s v="BIT"/>
    <n v="0"/>
    <n v="0"/>
    <n v="2021"/>
    <x v="1"/>
    <s v="hard coal"/>
    <b v="1"/>
  </r>
  <r>
    <n v="8828"/>
    <s v="N"/>
    <s v="Electric Utility"/>
    <s v="ST"/>
    <s v="DFO"/>
    <n v="0"/>
    <n v="0"/>
    <n v="2021"/>
    <x v="3"/>
    <s v="heavy or residual fuel oil"/>
    <b v="1"/>
  </r>
  <r>
    <n v="8829"/>
    <s v="N"/>
    <s v="Electric Utility"/>
    <s v="ST"/>
    <s v="BIT"/>
    <n v="0"/>
    <n v="0"/>
    <n v="2021"/>
    <x v="1"/>
    <s v="hard coal"/>
    <b v="1"/>
  </r>
  <r>
    <n v="8831"/>
    <s v="N"/>
    <s v="Electric Utility"/>
    <s v="ST"/>
    <s v="NG"/>
    <n v="0"/>
    <n v="0"/>
    <n v="2021"/>
    <x v="2"/>
    <s v="natural gas"/>
    <b v="1"/>
  </r>
  <r>
    <n v="8832"/>
    <s v="N"/>
    <s v="Electric Utility"/>
    <s v="ST"/>
    <s v="NG"/>
    <n v="0"/>
    <n v="0"/>
    <n v="2021"/>
    <x v="2"/>
    <s v="natural gas"/>
    <b v="1"/>
  </r>
  <r>
    <n v="8834"/>
    <s v="N"/>
    <s v="Electric Utility"/>
    <s v="ST"/>
    <s v="BIT"/>
    <n v="0"/>
    <n v="0"/>
    <n v="2021"/>
    <x v="1"/>
    <s v="hard coal"/>
    <b v="1"/>
  </r>
  <r>
    <n v="8834"/>
    <s v="N"/>
    <s v="Electric Utility"/>
    <s v="ST"/>
    <s v="SUB"/>
    <n v="0"/>
    <n v="0"/>
    <n v="2021"/>
    <x v="1"/>
    <s v="hard coal"/>
    <b v="1"/>
  </r>
  <r>
    <n v="8835"/>
    <s v="N"/>
    <s v="Electric Utility"/>
    <s v="ST"/>
    <s v="BIT"/>
    <n v="0"/>
    <n v="0"/>
    <n v="2021"/>
    <x v="1"/>
    <s v="hard coal"/>
    <b v="1"/>
  </r>
  <r>
    <n v="8835"/>
    <s v="N"/>
    <s v="Electric Utility"/>
    <s v="ST"/>
    <s v="SUB"/>
    <n v="0"/>
    <n v="0"/>
    <n v="2021"/>
    <x v="1"/>
    <s v="hard coal"/>
    <b v="1"/>
  </r>
  <r>
    <n v="8837"/>
    <s v="N"/>
    <s v="Electric Utility"/>
    <s v="ST"/>
    <s v="BIT"/>
    <n v="0"/>
    <n v="0"/>
    <n v="2021"/>
    <x v="1"/>
    <s v="hard coal"/>
    <b v="1"/>
  </r>
  <r>
    <n v="8837"/>
    <s v="N"/>
    <s v="Electric Utility"/>
    <s v="ST"/>
    <s v="DFO"/>
    <n v="0"/>
    <n v="0"/>
    <n v="2021"/>
    <x v="3"/>
    <s v="heavy or residual fuel oil"/>
    <b v="1"/>
  </r>
  <r>
    <n v="8837"/>
    <s v="N"/>
    <s v="Electric Utility"/>
    <s v="ST"/>
    <s v="SUB"/>
    <n v="0"/>
    <n v="0"/>
    <n v="2021"/>
    <x v="1"/>
    <s v="hard coal"/>
    <b v="1"/>
  </r>
  <r>
    <n v="8838"/>
    <s v="N"/>
    <s v="Electric Utility"/>
    <s v="ST"/>
    <s v="BIT"/>
    <n v="0"/>
    <n v="0"/>
    <n v="2021"/>
    <x v="1"/>
    <s v="hard coal"/>
    <b v="1"/>
  </r>
  <r>
    <n v="8838"/>
    <s v="N"/>
    <s v="Electric Utility"/>
    <s v="ST"/>
    <s v="SUB"/>
    <n v="0"/>
    <n v="0"/>
    <n v="2021"/>
    <x v="1"/>
    <s v="hard coal"/>
    <b v="1"/>
  </r>
  <r>
    <n v="8841"/>
    <s v="N"/>
    <s v="Electric Utility"/>
    <s v="ST"/>
    <s v="BIT"/>
    <n v="0"/>
    <n v="0"/>
    <n v="2021"/>
    <x v="1"/>
    <s v="hard coal"/>
    <b v="1"/>
  </r>
  <r>
    <n v="8841"/>
    <s v="N"/>
    <s v="Electric Utility"/>
    <s v="ST"/>
    <s v="DFO"/>
    <n v="0"/>
    <n v="0"/>
    <n v="2021"/>
    <x v="3"/>
    <s v="heavy or residual fuel oil"/>
    <b v="1"/>
  </r>
  <r>
    <n v="8841"/>
    <s v="N"/>
    <s v="Electric Utility"/>
    <s v="ST"/>
    <s v="SUB"/>
    <n v="0"/>
    <n v="0"/>
    <n v="2021"/>
    <x v="1"/>
    <s v="hard coal"/>
    <b v="1"/>
  </r>
  <r>
    <n v="8843"/>
    <s v="N"/>
    <s v="NAICS-22 Non-Cogen"/>
    <s v="ST"/>
    <s v="BIT"/>
    <n v="0"/>
    <n v="0"/>
    <n v="2021"/>
    <x v="1"/>
    <s v="hard coal"/>
    <b v="1"/>
  </r>
  <r>
    <n v="8843"/>
    <s v="N"/>
    <s v="NAICS-22 Non-Cogen"/>
    <s v="ST"/>
    <s v="DFO"/>
    <n v="0"/>
    <n v="0"/>
    <n v="2021"/>
    <x v="3"/>
    <s v="heavy or residual fuel oil"/>
    <b v="1"/>
  </r>
  <r>
    <n v="8843"/>
    <s v="N"/>
    <s v="NAICS-22 Non-Cogen"/>
    <s v="ST"/>
    <s v="KER"/>
    <n v="0"/>
    <n v="0"/>
    <n v="2021"/>
    <x v="7"/>
    <s v="other"/>
    <b v="1"/>
  </r>
  <r>
    <n v="8845"/>
    <s v="N"/>
    <s v="NAICS-22 Non-Cogen"/>
    <s v="ST"/>
    <s v="BIT"/>
    <n v="0"/>
    <n v="0"/>
    <n v="2021"/>
    <x v="1"/>
    <s v="hard coal"/>
    <b v="1"/>
  </r>
  <r>
    <n v="8845"/>
    <s v="N"/>
    <s v="NAICS-22 Non-Cogen"/>
    <s v="ST"/>
    <s v="DFO"/>
    <n v="0"/>
    <n v="0"/>
    <n v="2021"/>
    <x v="3"/>
    <s v="heavy or residual fuel oil"/>
    <b v="1"/>
  </r>
  <r>
    <n v="8845"/>
    <s v="N"/>
    <s v="NAICS-22 Non-Cogen"/>
    <s v="ST"/>
    <s v="WC"/>
    <n v="0"/>
    <n v="0"/>
    <n v="2021"/>
    <x v="1"/>
    <s v="hard coal"/>
    <b v="1"/>
  </r>
  <r>
    <n v="8846"/>
    <s v="N"/>
    <s v="NAICS-22 Non-Cogen"/>
    <s v="ST"/>
    <s v="BIT"/>
    <n v="0"/>
    <n v="0"/>
    <n v="2021"/>
    <x v="1"/>
    <s v="hard coal"/>
    <b v="1"/>
  </r>
  <r>
    <n v="8846"/>
    <s v="N"/>
    <s v="NAICS-22 Non-Cogen"/>
    <s v="ST"/>
    <s v="NG"/>
    <n v="0"/>
    <n v="0"/>
    <n v="2021"/>
    <x v="2"/>
    <s v="natural gas"/>
    <b v="1"/>
  </r>
  <r>
    <n v="8846"/>
    <s v="N"/>
    <s v="NAICS-22 Non-Cogen"/>
    <s v="ST"/>
    <s v="WC"/>
    <n v="0"/>
    <n v="0"/>
    <n v="2021"/>
    <x v="1"/>
    <s v="hard coal"/>
    <b v="1"/>
  </r>
  <r>
    <n v="8847"/>
    <s v="N"/>
    <s v="Electric Utility"/>
    <s v="ST"/>
    <s v="BIT"/>
    <n v="0"/>
    <n v="0"/>
    <n v="2021"/>
    <x v="1"/>
    <s v="hard coal"/>
    <b v="1"/>
  </r>
  <r>
    <n v="8847"/>
    <s v="N"/>
    <s v="Electric Utility"/>
    <s v="ST"/>
    <s v="NG"/>
    <n v="0"/>
    <n v="0"/>
    <n v="2021"/>
    <x v="2"/>
    <s v="natural gas"/>
    <b v="1"/>
  </r>
  <r>
    <n v="8848"/>
    <s v="N"/>
    <s v="Electric Utility"/>
    <s v="ST"/>
    <s v="BIT"/>
    <n v="0"/>
    <n v="0"/>
    <n v="2021"/>
    <x v="1"/>
    <s v="hard coal"/>
    <b v="1"/>
  </r>
  <r>
    <n v="8850"/>
    <s v="N"/>
    <s v="Electric Utility"/>
    <s v="ST"/>
    <s v="BIT"/>
    <n v="0"/>
    <n v="0"/>
    <n v="2021"/>
    <x v="1"/>
    <s v="hard coal"/>
    <b v="1"/>
  </r>
  <r>
    <n v="8851"/>
    <s v="N"/>
    <s v="Electric Utility"/>
    <s v="ST"/>
    <s v="BIT"/>
    <n v="0"/>
    <n v="0"/>
    <n v="2021"/>
    <x v="1"/>
    <s v="hard coal"/>
    <b v="1"/>
  </r>
  <r>
    <n v="8851"/>
    <s v="N"/>
    <s v="Electric Utility"/>
    <s v="ST"/>
    <s v="DFO"/>
    <n v="0"/>
    <n v="0"/>
    <n v="2021"/>
    <x v="3"/>
    <s v="heavy or residual fuel oil"/>
    <b v="1"/>
  </r>
  <r>
    <n v="8852"/>
    <s v="N"/>
    <s v="Electric Utility"/>
    <s v="ST"/>
    <s v="BIT"/>
    <n v="0"/>
    <n v="0"/>
    <n v="2021"/>
    <x v="1"/>
    <s v="hard coal"/>
    <b v="1"/>
  </r>
  <r>
    <n v="8852"/>
    <s v="N"/>
    <s v="Electric Utility"/>
    <s v="ST"/>
    <s v="SUB"/>
    <n v="0"/>
    <n v="0"/>
    <n v="2021"/>
    <x v="1"/>
    <s v="hard coal"/>
    <b v="1"/>
  </r>
  <r>
    <n v="8853"/>
    <s v="N"/>
    <s v="Electric Utility"/>
    <s v="ST"/>
    <s v="BIT"/>
    <n v="0"/>
    <n v="0"/>
    <n v="2021"/>
    <x v="1"/>
    <s v="hard coal"/>
    <b v="1"/>
  </r>
  <r>
    <n v="8853"/>
    <s v="N"/>
    <s v="Electric Utility"/>
    <s v="ST"/>
    <s v="NG"/>
    <n v="0"/>
    <n v="0"/>
    <n v="2021"/>
    <x v="2"/>
    <s v="natural gas"/>
    <b v="1"/>
  </r>
  <r>
    <n v="8857"/>
    <s v="N"/>
    <s v="NAICS-22 Non-Cogen"/>
    <s v="ST"/>
    <s v="BIT"/>
    <n v="0"/>
    <n v="0"/>
    <n v="2021"/>
    <x v="1"/>
    <s v="hard coal"/>
    <b v="1"/>
  </r>
  <r>
    <n v="8858"/>
    <s v="N"/>
    <s v="NAICS-22 Non-Cogen"/>
    <s v="ST"/>
    <s v="SUB"/>
    <n v="0"/>
    <n v="0"/>
    <n v="2021"/>
    <x v="1"/>
    <s v="hard coal"/>
    <b v="1"/>
  </r>
  <r>
    <n v="8865"/>
    <s v="N"/>
    <s v="Electric Utility"/>
    <s v="ST"/>
    <s v="BIT"/>
    <n v="0"/>
    <n v="0"/>
    <n v="2021"/>
    <x v="1"/>
    <s v="hard coal"/>
    <b v="1"/>
  </r>
  <r>
    <n v="8866"/>
    <s v="N"/>
    <s v="Electric Utility"/>
    <s v="ST"/>
    <s v="BIT"/>
    <n v="0"/>
    <n v="0"/>
    <n v="2021"/>
    <x v="1"/>
    <s v="hard coal"/>
    <b v="1"/>
  </r>
  <r>
    <n v="8866"/>
    <s v="N"/>
    <s v="Electric Utility"/>
    <s v="ST"/>
    <s v="SUB"/>
    <n v="0"/>
    <n v="0"/>
    <n v="2021"/>
    <x v="1"/>
    <s v="hard coal"/>
    <b v="1"/>
  </r>
  <r>
    <n v="8867"/>
    <s v="N"/>
    <s v="Electric Utility"/>
    <s v="ST"/>
    <s v="BIT"/>
    <n v="0"/>
    <n v="0"/>
    <n v="2021"/>
    <x v="1"/>
    <s v="hard coal"/>
    <b v="1"/>
  </r>
  <r>
    <n v="8867"/>
    <s v="N"/>
    <s v="Electric Utility"/>
    <s v="ST"/>
    <s v="SUB"/>
    <n v="0"/>
    <n v="0"/>
    <n v="2021"/>
    <x v="1"/>
    <s v="hard coal"/>
    <b v="1"/>
  </r>
  <r>
    <n v="8868"/>
    <s v="N"/>
    <s v="Electric Utility"/>
    <s v="ST"/>
    <s v="BIT"/>
    <n v="0"/>
    <n v="0"/>
    <n v="2021"/>
    <x v="1"/>
    <s v="hard coal"/>
    <b v="1"/>
  </r>
  <r>
    <n v="8899"/>
    <s v="N"/>
    <s v="Electric Utility"/>
    <s v="ST"/>
    <s v="BIT"/>
    <n v="0"/>
    <n v="0"/>
    <n v="2021"/>
    <x v="1"/>
    <s v="hard coal"/>
    <b v="1"/>
  </r>
  <r>
    <n v="8899"/>
    <s v="N"/>
    <s v="Electric Utility"/>
    <s v="ST"/>
    <s v="SUB"/>
    <n v="0"/>
    <n v="0"/>
    <n v="2021"/>
    <x v="1"/>
    <s v="hard coal"/>
    <b v="1"/>
  </r>
  <r>
    <n v="8902"/>
    <s v="N"/>
    <s v="Electric Utility"/>
    <s v="HY"/>
    <s v="WAT"/>
    <n v="14079577"/>
    <n v="1604876"/>
    <n v="2021"/>
    <x v="8"/>
    <s v="hydro"/>
    <b v="1"/>
  </r>
  <r>
    <n v="8907"/>
    <s v="N"/>
    <s v="NAICS-22 Non-Cogen"/>
    <s v="ST"/>
    <s v="NUC"/>
    <n v="29472355"/>
    <n v="2821401"/>
    <n v="2021"/>
    <x v="5"/>
    <s v="nuclear"/>
    <b v="1"/>
  </r>
  <r>
    <n v="10003"/>
    <s v="Y"/>
    <s v="Industrial NAICS Cogen"/>
    <s v="ST"/>
    <s v="BIT"/>
    <n v="0"/>
    <n v="0"/>
    <n v="2021"/>
    <x v="1"/>
    <s v="hard coal"/>
    <b v="0"/>
  </r>
  <r>
    <n v="10003"/>
    <s v="Y"/>
    <s v="Industrial NAICS Cogen"/>
    <s v="ST"/>
    <s v="DFO"/>
    <n v="0"/>
    <n v="0"/>
    <n v="2021"/>
    <x v="3"/>
    <s v="heavy or residual fuel oil"/>
    <b v="0"/>
  </r>
  <r>
    <n v="10003"/>
    <s v="Y"/>
    <s v="Industrial NAICS Cogen"/>
    <s v="ST"/>
    <s v="NG"/>
    <n v="879949"/>
    <n v="151072.48000000001"/>
    <n v="2021"/>
    <x v="2"/>
    <s v="natural gas"/>
    <b v="0"/>
  </r>
  <r>
    <n v="10003"/>
    <s v="Y"/>
    <s v="Industrial NAICS Cogen"/>
    <s v="ST"/>
    <s v="WO"/>
    <n v="0"/>
    <n v="0"/>
    <n v="2021"/>
    <x v="14"/>
    <s v="crude oil"/>
    <b v="0"/>
  </r>
  <r>
    <n v="10004"/>
    <s v="Y"/>
    <s v="Industrial NAICS Cogen"/>
    <s v="ST"/>
    <s v="WH"/>
    <n v="1046233"/>
    <n v="119256"/>
    <n v="2021"/>
    <x v="7"/>
    <s v="other"/>
    <b v="0"/>
  </r>
  <r>
    <n v="10008"/>
    <s v="Y"/>
    <s v="Commercial NAICS Cogen"/>
    <s v="GT"/>
    <s v="DFO"/>
    <n v="0"/>
    <n v="0"/>
    <n v="2021"/>
    <x v="3"/>
    <s v="heavy or residual fuel oil"/>
    <b v="0"/>
  </r>
  <r>
    <n v="10008"/>
    <s v="Y"/>
    <s v="Commercial NAICS Cogen"/>
    <s v="GT"/>
    <s v="NG"/>
    <n v="101915"/>
    <n v="17922"/>
    <n v="2021"/>
    <x v="4"/>
    <s v="natural gas"/>
    <b v="0"/>
  </r>
  <r>
    <n v="10013"/>
    <s v="N"/>
    <s v="NAICS-22 Non-Cogen"/>
    <s v="ST"/>
    <s v="MSB"/>
    <n v="1701916"/>
    <n v="98410.415999999997"/>
    <n v="2021"/>
    <x v="15"/>
    <s v="municipal solid waste"/>
    <b v="1"/>
  </r>
  <r>
    <n v="10013"/>
    <s v="N"/>
    <s v="NAICS-22 Non-Cogen"/>
    <s v="ST"/>
    <s v="MSN"/>
    <n v="2080112"/>
    <n v="120278.93"/>
    <n v="2021"/>
    <x v="15"/>
    <s v="municipal solid waste"/>
    <b v="1"/>
  </r>
  <r>
    <n v="10013"/>
    <s v="N"/>
    <s v="NAICS-22 Non-Cogen"/>
    <s v="ST"/>
    <s v="NG"/>
    <n v="24719"/>
    <n v="1424.6559999999999"/>
    <n v="2021"/>
    <x v="2"/>
    <s v="natural gas"/>
    <b v="1"/>
  </r>
  <r>
    <n v="10017"/>
    <s v="Y"/>
    <s v="Industrial NAICS Cogen"/>
    <s v="ST"/>
    <s v="BIT"/>
    <n v="56910"/>
    <n v="14248.374"/>
    <n v="2021"/>
    <x v="1"/>
    <s v="hard coal"/>
    <b v="0"/>
  </r>
  <r>
    <n v="10017"/>
    <s v="Y"/>
    <s v="Industrial NAICS Cogen"/>
    <s v="ST"/>
    <s v="BLQ"/>
    <n v="896657"/>
    <n v="224468.76"/>
    <n v="2021"/>
    <x v="9"/>
    <s v="biomass"/>
    <b v="0"/>
  </r>
  <r>
    <n v="10017"/>
    <s v="Y"/>
    <s v="Industrial NAICS Cogen"/>
    <s v="ST"/>
    <s v="DFO"/>
    <n v="273"/>
    <n v="68.372"/>
    <n v="2021"/>
    <x v="3"/>
    <s v="heavy or residual fuel oil"/>
    <b v="0"/>
  </r>
  <r>
    <n v="10017"/>
    <s v="Y"/>
    <s v="Industrial NAICS Cogen"/>
    <s v="ST"/>
    <s v="NG"/>
    <n v="783112"/>
    <n v="196049.91"/>
    <n v="2021"/>
    <x v="2"/>
    <s v="natural gas"/>
    <b v="0"/>
  </r>
  <r>
    <n v="10017"/>
    <s v="Y"/>
    <s v="Industrial NAICS Cogen"/>
    <s v="ST"/>
    <s v="OBL"/>
    <n v="0"/>
    <n v="0"/>
    <n v="2021"/>
    <x v="9"/>
    <s v="biomass"/>
    <b v="0"/>
  </r>
  <r>
    <n v="10017"/>
    <s v="Y"/>
    <s v="Industrial NAICS Cogen"/>
    <s v="ST"/>
    <s v="RFO"/>
    <n v="165"/>
    <n v="41.334000000000003"/>
    <n v="2021"/>
    <x v="3"/>
    <s v="heavy or residual fuel oil"/>
    <b v="0"/>
  </r>
  <r>
    <n v="10017"/>
    <s v="Y"/>
    <s v="Industrial NAICS Cogen"/>
    <s v="ST"/>
    <s v="SLW"/>
    <n v="30665"/>
    <n v="7676.4470000000001"/>
    <n v="2021"/>
    <x v="9"/>
    <s v="biomass"/>
    <b v="0"/>
  </r>
  <r>
    <n v="10017"/>
    <s v="Y"/>
    <s v="Industrial NAICS Cogen"/>
    <s v="ST"/>
    <s v="WDS"/>
    <n v="313254"/>
    <n v="78422.671000000002"/>
    <n v="2021"/>
    <x v="9"/>
    <s v="biomass"/>
    <b v="0"/>
  </r>
  <r>
    <n v="10025"/>
    <s v="Y"/>
    <s v="Industrial NAICS Cogen"/>
    <s v="HY"/>
    <s v="WAT"/>
    <n v="0"/>
    <n v="0"/>
    <n v="2021"/>
    <x v="8"/>
    <s v="hydro"/>
    <b v="0"/>
  </r>
  <r>
    <n v="10025"/>
    <s v="Y"/>
    <s v="Industrial NAICS Cogen"/>
    <s v="ST"/>
    <s v="BIT"/>
    <n v="0"/>
    <n v="0"/>
    <n v="2021"/>
    <x v="1"/>
    <s v="hard coal"/>
    <b v="0"/>
  </r>
  <r>
    <n v="10025"/>
    <s v="Y"/>
    <s v="Industrial NAICS Cogen"/>
    <s v="ST"/>
    <s v="DFO"/>
    <n v="0"/>
    <n v="0"/>
    <n v="2021"/>
    <x v="3"/>
    <s v="heavy or residual fuel oil"/>
    <b v="0"/>
  </r>
  <r>
    <n v="10025"/>
    <s v="Y"/>
    <s v="Industrial NAICS Cogen"/>
    <s v="ST"/>
    <s v="NG"/>
    <n v="2126211"/>
    <n v="269844"/>
    <n v="2021"/>
    <x v="2"/>
    <s v="natural gas"/>
    <b v="0"/>
  </r>
  <r>
    <n v="10025"/>
    <s v="Y"/>
    <s v="Industrial NAICS Cogen"/>
    <s v="ST"/>
    <s v="RFO"/>
    <n v="0"/>
    <n v="0"/>
    <n v="2021"/>
    <x v="3"/>
    <s v="heavy or residual fuel oil"/>
    <b v="0"/>
  </r>
  <r>
    <n v="10026"/>
    <s v="N"/>
    <s v="Commercial NAICS Non-Cogen"/>
    <s v="IC"/>
    <s v="NG"/>
    <n v="16610"/>
    <n v="1523.923"/>
    <n v="2021"/>
    <x v="4"/>
    <s v="natural gas"/>
    <b v="0"/>
  </r>
  <r>
    <n v="10026"/>
    <s v="N"/>
    <s v="Commercial NAICS Non-Cogen"/>
    <s v="IC"/>
    <s v="OBG"/>
    <n v="141339"/>
    <n v="12975.076999999999"/>
    <n v="2021"/>
    <x v="9"/>
    <s v="biomass"/>
    <b v="0"/>
  </r>
  <r>
    <n v="10029"/>
    <s v="N"/>
    <s v="Industrial NAICS Non-Cogen"/>
    <s v="PV"/>
    <s v="SUN"/>
    <n v="20143"/>
    <n v="2296"/>
    <n v="2021"/>
    <x v="11"/>
    <s v="solar"/>
    <b v="0"/>
  </r>
  <r>
    <n v="10029"/>
    <s v="N"/>
    <s v="Industrial NAICS Non-Cogen"/>
    <s v="ST"/>
    <s v="DFO"/>
    <n v="0"/>
    <n v="0"/>
    <n v="2021"/>
    <x v="3"/>
    <s v="heavy or residual fuel oil"/>
    <b v="0"/>
  </r>
  <r>
    <n v="10029"/>
    <s v="N"/>
    <s v="Industrial NAICS Non-Cogen"/>
    <s v="ST"/>
    <s v="NG"/>
    <n v="0"/>
    <n v="0"/>
    <n v="2021"/>
    <x v="2"/>
    <s v="natural gas"/>
    <b v="0"/>
  </r>
  <r>
    <n v="10029"/>
    <s v="N"/>
    <s v="Industrial NAICS Non-Cogen"/>
    <s v="ST"/>
    <s v="RFO"/>
    <n v="0"/>
    <n v="0"/>
    <n v="2021"/>
    <x v="3"/>
    <s v="heavy or residual fuel oil"/>
    <b v="0"/>
  </r>
  <r>
    <n v="10030"/>
    <s v="Y"/>
    <s v="NAICS-22 Cogen"/>
    <s v="CA"/>
    <s v="NG"/>
    <n v="37321"/>
    <n v="10574"/>
    <n v="2021"/>
    <x v="0"/>
    <s v="natural gas"/>
    <b v="0"/>
  </r>
  <r>
    <n v="10030"/>
    <s v="Y"/>
    <s v="NAICS-22 Cogen"/>
    <s v="CT"/>
    <s v="BIT"/>
    <n v="0"/>
    <n v="0"/>
    <n v="2021"/>
    <x v="1"/>
    <s v="hard coal"/>
    <b v="0"/>
  </r>
  <r>
    <n v="10030"/>
    <s v="Y"/>
    <s v="NAICS-22 Cogen"/>
    <s v="CT"/>
    <s v="KER"/>
    <n v="0"/>
    <n v="0"/>
    <n v="2021"/>
    <x v="7"/>
    <s v="other"/>
    <b v="0"/>
  </r>
  <r>
    <n v="10030"/>
    <s v="Y"/>
    <s v="NAICS-22 Cogen"/>
    <s v="CT"/>
    <s v="NG"/>
    <n v="620962"/>
    <n v="76870"/>
    <n v="2021"/>
    <x v="0"/>
    <s v="natural gas"/>
    <b v="0"/>
  </r>
  <r>
    <n v="10030"/>
    <s v="Y"/>
    <s v="NAICS-22 Cogen"/>
    <s v="GT"/>
    <s v="DFO"/>
    <n v="4633"/>
    <n v="638.26099999999997"/>
    <n v="2021"/>
    <x v="3"/>
    <s v="heavy or residual fuel oil"/>
    <b v="0"/>
  </r>
  <r>
    <n v="10030"/>
    <s v="Y"/>
    <s v="NAICS-22 Cogen"/>
    <s v="GT"/>
    <s v="NG"/>
    <n v="236661"/>
    <n v="32599.739000000001"/>
    <n v="2021"/>
    <x v="4"/>
    <s v="natural gas"/>
    <b v="0"/>
  </r>
  <r>
    <n v="10042"/>
    <s v="N"/>
    <s v="Commercial NAICS Non-Cogen"/>
    <s v="GT"/>
    <s v="NG"/>
    <n v="337734"/>
    <n v="19913.599999999999"/>
    <n v="2021"/>
    <x v="4"/>
    <s v="natural gas"/>
    <b v="0"/>
  </r>
  <r>
    <n v="10043"/>
    <s v="Y"/>
    <s v="NAICS-22 Cogen"/>
    <s v="ST"/>
    <s v="BIT"/>
    <n v="6563844"/>
    <n v="561532.15"/>
    <n v="2021"/>
    <x v="1"/>
    <s v="hard coal"/>
    <b v="0"/>
  </r>
  <r>
    <n v="10043"/>
    <s v="Y"/>
    <s v="NAICS-22 Cogen"/>
    <s v="ST"/>
    <s v="DFO"/>
    <n v="45614"/>
    <n v="3948.279"/>
    <n v="2021"/>
    <x v="3"/>
    <s v="heavy or residual fuel oil"/>
    <b v="0"/>
  </r>
  <r>
    <n v="10050"/>
    <s v="Y"/>
    <s v="Commercial NAICS Cogen"/>
    <s v="IC"/>
    <s v="NG"/>
    <n v="1287"/>
    <n v="333.52100000000002"/>
    <n v="2021"/>
    <x v="4"/>
    <s v="natural gas"/>
    <b v="0"/>
  </r>
  <r>
    <n v="10050"/>
    <s v="Y"/>
    <s v="Commercial NAICS Cogen"/>
    <s v="IC"/>
    <s v="OBG"/>
    <n v="17386"/>
    <n v="4467.4989999999998"/>
    <n v="2021"/>
    <x v="9"/>
    <s v="biomass"/>
    <b v="0"/>
  </r>
  <r>
    <n v="10058"/>
    <s v="N"/>
    <s v="Industrial NAICS Non-Cogen"/>
    <s v="IC"/>
    <s v="DFO"/>
    <n v="125768"/>
    <n v="3463.32"/>
    <n v="2021"/>
    <x v="3"/>
    <s v="heavy or residual fuel oil"/>
    <b v="0"/>
  </r>
  <r>
    <n v="10058"/>
    <s v="N"/>
    <s v="Industrial NAICS Non-Cogen"/>
    <s v="IC"/>
    <s v="NG"/>
    <n v="0"/>
    <n v="0"/>
    <n v="2021"/>
    <x v="4"/>
    <s v="natural gas"/>
    <b v="0"/>
  </r>
  <r>
    <n v="10062"/>
    <s v="N"/>
    <s v="NAICS-22 Non-Cogen"/>
    <s v="ST"/>
    <s v="MSB"/>
    <n v="3290890"/>
    <n v="129354.63"/>
    <n v="2021"/>
    <x v="15"/>
    <s v="municipal solid waste"/>
    <b v="1"/>
  </r>
  <r>
    <n v="10062"/>
    <s v="N"/>
    <s v="NAICS-22 Non-Cogen"/>
    <s v="ST"/>
    <s v="MSN"/>
    <n v="4022287"/>
    <n v="158103.79"/>
    <n v="2021"/>
    <x v="15"/>
    <s v="municipal solid waste"/>
    <b v="1"/>
  </r>
  <r>
    <n v="10062"/>
    <s v="N"/>
    <s v="NAICS-22 Non-Cogen"/>
    <s v="ST"/>
    <s v="NG"/>
    <n v="323248"/>
    <n v="12763.587"/>
    <n v="2021"/>
    <x v="2"/>
    <s v="natural gas"/>
    <b v="1"/>
  </r>
  <r>
    <n v="10093"/>
    <s v="Y"/>
    <s v="Industrial NAICS Cogen"/>
    <s v="GT"/>
    <s v="DFO"/>
    <n v="592"/>
    <n v="127.505"/>
    <n v="2021"/>
    <x v="3"/>
    <s v="heavy or residual fuel oil"/>
    <b v="0"/>
  </r>
  <r>
    <n v="10093"/>
    <s v="Y"/>
    <s v="Industrial NAICS Cogen"/>
    <s v="GT"/>
    <s v="JF"/>
    <n v="91410"/>
    <n v="19691.13"/>
    <n v="2021"/>
    <x v="10"/>
    <s v="petroleum"/>
    <b v="0"/>
  </r>
  <r>
    <n v="10093"/>
    <s v="Y"/>
    <s v="Industrial NAICS Cogen"/>
    <s v="GT"/>
    <s v="KER"/>
    <n v="0"/>
    <n v="0"/>
    <n v="2021"/>
    <x v="7"/>
    <s v="other"/>
    <b v="0"/>
  </r>
  <r>
    <n v="10093"/>
    <s v="Y"/>
    <s v="Industrial NAICS Cogen"/>
    <s v="GT"/>
    <s v="RFO"/>
    <n v="0"/>
    <n v="0"/>
    <n v="2021"/>
    <x v="3"/>
    <s v="heavy or residual fuel oil"/>
    <b v="0"/>
  </r>
  <r>
    <n v="10093"/>
    <s v="Y"/>
    <s v="Industrial NAICS Cogen"/>
    <s v="GT"/>
    <s v="WO"/>
    <n v="623599"/>
    <n v="134333.41"/>
    <n v="2021"/>
    <x v="14"/>
    <s v="crude oil"/>
    <b v="0"/>
  </r>
  <r>
    <n v="10108"/>
    <s v="Y"/>
    <s v="Industrial NAICS Cogen"/>
    <s v="GT"/>
    <s v="DFO"/>
    <n v="0"/>
    <n v="0"/>
    <n v="2021"/>
    <x v="3"/>
    <s v="heavy or residual fuel oil"/>
    <b v="0"/>
  </r>
  <r>
    <n v="10108"/>
    <s v="Y"/>
    <s v="Industrial NAICS Cogen"/>
    <s v="GT"/>
    <s v="NG"/>
    <n v="186726"/>
    <n v="29005"/>
    <n v="2021"/>
    <x v="4"/>
    <s v="natural gas"/>
    <b v="0"/>
  </r>
  <r>
    <n v="10118"/>
    <s v="Y"/>
    <s v="NAICS-22 Cogen"/>
    <s v="ST"/>
    <s v="MSB"/>
    <n v="320085"/>
    <n v="49339.832000000002"/>
    <n v="2021"/>
    <x v="15"/>
    <s v="municipal solid waste"/>
    <b v="0"/>
  </r>
  <r>
    <n v="10118"/>
    <s v="Y"/>
    <s v="NAICS-22 Cogen"/>
    <s v="ST"/>
    <s v="MSN"/>
    <n v="391224"/>
    <n v="60305.303999999996"/>
    <n v="2021"/>
    <x v="15"/>
    <s v="municipal solid waste"/>
    <b v="0"/>
  </r>
  <r>
    <n v="10118"/>
    <s v="Y"/>
    <s v="NAICS-22 Cogen"/>
    <s v="ST"/>
    <s v="NG"/>
    <n v="18223"/>
    <n v="2787.864"/>
    <n v="2021"/>
    <x v="2"/>
    <s v="natural gas"/>
    <b v="0"/>
  </r>
  <r>
    <n v="10122"/>
    <s v="Y"/>
    <s v="Commercial NAICS Cogen"/>
    <s v="GT"/>
    <s v="DFO"/>
    <n v="5"/>
    <n v="0.98599999999999999"/>
    <n v="2021"/>
    <x v="3"/>
    <s v="heavy or residual fuel oil"/>
    <b v="0"/>
  </r>
  <r>
    <n v="10122"/>
    <s v="Y"/>
    <s v="Commercial NAICS Cogen"/>
    <s v="GT"/>
    <s v="NG"/>
    <n v="113733"/>
    <n v="25479.993999999999"/>
    <n v="2021"/>
    <x v="4"/>
    <s v="natural gas"/>
    <b v="0"/>
  </r>
  <r>
    <n v="10123"/>
    <s v="Y"/>
    <s v="Industrial NAICS Cogen"/>
    <s v="GT"/>
    <s v="DFO"/>
    <n v="595"/>
    <n v="146.45599999999999"/>
    <n v="2021"/>
    <x v="3"/>
    <s v="heavy or residual fuel oil"/>
    <b v="0"/>
  </r>
  <r>
    <n v="10123"/>
    <s v="Y"/>
    <s v="Industrial NAICS Cogen"/>
    <s v="GT"/>
    <s v="NG"/>
    <n v="203405"/>
    <n v="50076.544000000002"/>
    <n v="2021"/>
    <x v="4"/>
    <s v="natural gas"/>
    <b v="0"/>
  </r>
  <r>
    <n v="10129"/>
    <s v="Y"/>
    <s v="Commercial NAICS Cogen"/>
    <s v="IC"/>
    <s v="DFO"/>
    <n v="4183"/>
    <n v="674.19200000000001"/>
    <n v="2021"/>
    <x v="3"/>
    <s v="heavy or residual fuel oil"/>
    <b v="0"/>
  </r>
  <r>
    <n v="10129"/>
    <s v="Y"/>
    <s v="Commercial NAICS Cogen"/>
    <s v="IC"/>
    <s v="NG"/>
    <n v="119413"/>
    <n v="19248.808000000001"/>
    <n v="2021"/>
    <x v="4"/>
    <s v="natural gas"/>
    <b v="0"/>
  </r>
  <r>
    <n v="10167"/>
    <s v="Y"/>
    <s v="Industrial NAICS Cogen"/>
    <s v="ST"/>
    <s v="NG"/>
    <n v="8463"/>
    <n v="744.05399999999997"/>
    <n v="2021"/>
    <x v="2"/>
    <s v="natural gas"/>
    <b v="0"/>
  </r>
  <r>
    <n v="10167"/>
    <s v="Y"/>
    <s v="Industrial NAICS Cogen"/>
    <s v="ST"/>
    <s v="OG"/>
    <n v="154695"/>
    <n v="13601.476000000001"/>
    <n v="2021"/>
    <x v="7"/>
    <s v="other"/>
    <b v="0"/>
  </r>
  <r>
    <n v="10167"/>
    <s v="Y"/>
    <s v="Industrial NAICS Cogen"/>
    <s v="ST"/>
    <s v="PC"/>
    <n v="409003"/>
    <n v="35961.47"/>
    <n v="2021"/>
    <x v="10"/>
    <s v="petroleum"/>
    <b v="0"/>
  </r>
  <r>
    <n v="10173"/>
    <s v="N"/>
    <s v="NAICS-22 Non-Cogen"/>
    <s v="HY"/>
    <s v="WAT"/>
    <n v="27144"/>
    <n v="3094"/>
    <n v="2021"/>
    <x v="8"/>
    <s v="hydro"/>
    <b v="1"/>
  </r>
  <r>
    <n v="10175"/>
    <s v="Y"/>
    <s v="Commercial NAICS Cogen"/>
    <s v="GT"/>
    <s v="NG"/>
    <n v="238473"/>
    <n v="26245"/>
    <n v="2021"/>
    <x v="4"/>
    <s v="natural gas"/>
    <b v="0"/>
  </r>
  <r>
    <n v="10175"/>
    <s v="Y"/>
    <s v="Commercial NAICS Cogen"/>
    <s v="IC"/>
    <s v="DFO"/>
    <n v="132"/>
    <n v="12"/>
    <n v="2021"/>
    <x v="3"/>
    <s v="heavy or residual fuel oil"/>
    <b v="0"/>
  </r>
  <r>
    <n v="10180"/>
    <s v="Y"/>
    <s v="NAICS-22 Cogen"/>
    <s v="GT"/>
    <s v="NG"/>
    <n v="5418"/>
    <n v="645.57799999999997"/>
    <n v="2021"/>
    <x v="4"/>
    <s v="natural gas"/>
    <b v="0"/>
  </r>
  <r>
    <n v="10180"/>
    <s v="Y"/>
    <s v="NAICS-22 Cogen"/>
    <s v="GT"/>
    <s v="OBG"/>
    <n v="295309"/>
    <n v="34923.421999999999"/>
    <n v="2021"/>
    <x v="9"/>
    <s v="biomass"/>
    <b v="0"/>
  </r>
  <r>
    <n v="10180"/>
    <s v="Y"/>
    <s v="NAICS-22 Cogen"/>
    <s v="GT"/>
    <s v="PG"/>
    <n v="0"/>
    <n v="0"/>
    <n v="2021"/>
    <x v="7"/>
    <s v="other"/>
    <b v="0"/>
  </r>
  <r>
    <n v="10180"/>
    <s v="Y"/>
    <s v="NAICS-22 Cogen"/>
    <s v="IC"/>
    <s v="OBG"/>
    <n v="8886"/>
    <n v="1060"/>
    <n v="2021"/>
    <x v="9"/>
    <s v="biomass"/>
    <b v="0"/>
  </r>
  <r>
    <n v="10181"/>
    <s v="N"/>
    <s v="Commercial NAICS Non-Cogen"/>
    <s v="HY"/>
    <s v="WAT"/>
    <n v="71745"/>
    <n v="8178"/>
    <n v="2021"/>
    <x v="8"/>
    <s v="hydro"/>
    <b v="0"/>
  </r>
  <r>
    <n v="10184"/>
    <s v="Y"/>
    <s v="Commercial NAICS Cogen"/>
    <s v="IC"/>
    <s v="DFO"/>
    <n v="0"/>
    <n v="0"/>
    <n v="2021"/>
    <x v="3"/>
    <s v="heavy or residual fuel oil"/>
    <b v="0"/>
  </r>
  <r>
    <n v="10184"/>
    <s v="Y"/>
    <s v="Commercial NAICS Cogen"/>
    <s v="IC"/>
    <s v="NG"/>
    <n v="0"/>
    <n v="0"/>
    <n v="2021"/>
    <x v="4"/>
    <s v="natural gas"/>
    <b v="0"/>
  </r>
  <r>
    <n v="10184"/>
    <s v="Y"/>
    <s v="Commercial NAICS Cogen"/>
    <s v="ST"/>
    <s v="DFO"/>
    <n v="0"/>
    <n v="0"/>
    <n v="2021"/>
    <x v="3"/>
    <s v="heavy or residual fuel oil"/>
    <b v="0"/>
  </r>
  <r>
    <n v="10184"/>
    <s v="Y"/>
    <s v="Commercial NAICS Cogen"/>
    <s v="ST"/>
    <s v="NG"/>
    <n v="0"/>
    <n v="0"/>
    <n v="2021"/>
    <x v="2"/>
    <s v="natural gas"/>
    <b v="0"/>
  </r>
  <r>
    <n v="10194"/>
    <s v="Y"/>
    <s v="Industrial NAICS Cogen"/>
    <s v="GT"/>
    <s v="OG"/>
    <n v="0"/>
    <n v="0"/>
    <n v="2021"/>
    <x v="7"/>
    <s v="other"/>
    <b v="0"/>
  </r>
  <r>
    <n v="10194"/>
    <s v="Y"/>
    <s v="Industrial NAICS Cogen"/>
    <s v="GT"/>
    <s v="WO"/>
    <n v="9374"/>
    <n v="1938.44"/>
    <n v="2021"/>
    <x v="14"/>
    <s v="crude oil"/>
    <b v="0"/>
  </r>
  <r>
    <n v="10195"/>
    <s v="Y"/>
    <s v="Industrial NAICS Cogen"/>
    <s v="GT"/>
    <s v="NG"/>
    <n v="862222"/>
    <n v="151622"/>
    <n v="2021"/>
    <x v="4"/>
    <s v="natural gas"/>
    <b v="0"/>
  </r>
  <r>
    <n v="10198"/>
    <s v="Y"/>
    <s v="Industrial NAICS Cogen"/>
    <s v="ST"/>
    <s v="NG"/>
    <n v="0"/>
    <n v="0"/>
    <n v="2021"/>
    <x v="2"/>
    <s v="natural gas"/>
    <b v="0"/>
  </r>
  <r>
    <n v="10198"/>
    <s v="Y"/>
    <s v="Industrial NAICS Cogen"/>
    <s v="ST"/>
    <s v="OTH"/>
    <n v="0"/>
    <n v="0"/>
    <n v="2021"/>
    <x v="7"/>
    <s v="other"/>
    <b v="0"/>
  </r>
  <r>
    <n v="10198"/>
    <s v="Y"/>
    <s v="Industrial NAICS Cogen"/>
    <s v="ST"/>
    <s v="WH"/>
    <n v="0"/>
    <n v="-79891"/>
    <n v="2021"/>
    <x v="7"/>
    <s v="other"/>
    <b v="0"/>
  </r>
  <r>
    <n v="10202"/>
    <s v="Y"/>
    <s v="Industrial NAICS Cogen"/>
    <s v="ST"/>
    <s v="BIT"/>
    <n v="166811"/>
    <n v="33802.864000000001"/>
    <n v="2021"/>
    <x v="1"/>
    <s v="hard coal"/>
    <b v="0"/>
  </r>
  <r>
    <n v="10202"/>
    <s v="Y"/>
    <s v="Industrial NAICS Cogen"/>
    <s v="ST"/>
    <s v="BLQ"/>
    <n v="1635148"/>
    <n v="331350.48"/>
    <n v="2021"/>
    <x v="9"/>
    <s v="biomass"/>
    <b v="0"/>
  </r>
  <r>
    <n v="10202"/>
    <s v="Y"/>
    <s v="Industrial NAICS Cogen"/>
    <s v="ST"/>
    <s v="DFO"/>
    <n v="37930"/>
    <n v="7686.0429999999997"/>
    <n v="2021"/>
    <x v="3"/>
    <s v="heavy or residual fuel oil"/>
    <b v="0"/>
  </r>
  <r>
    <n v="10202"/>
    <s v="Y"/>
    <s v="Industrial NAICS Cogen"/>
    <s v="ST"/>
    <s v="NG"/>
    <n v="760191"/>
    <n v="154047.21"/>
    <n v="2021"/>
    <x v="2"/>
    <s v="natural gas"/>
    <b v="0"/>
  </r>
  <r>
    <n v="10202"/>
    <s v="Y"/>
    <s v="Industrial NAICS Cogen"/>
    <s v="ST"/>
    <s v="WDS"/>
    <n v="538984"/>
    <n v="109220.92"/>
    <n v="2021"/>
    <x v="9"/>
    <s v="biomass"/>
    <b v="0"/>
  </r>
  <r>
    <n v="10204"/>
    <s v="Y"/>
    <s v="Industrial NAICS Cogen"/>
    <s v="ST"/>
    <s v="NG"/>
    <n v="0"/>
    <n v="0"/>
    <n v="2021"/>
    <x v="2"/>
    <s v="natural gas"/>
    <b v="0"/>
  </r>
  <r>
    <n v="10204"/>
    <s v="Y"/>
    <s v="Industrial NAICS Cogen"/>
    <s v="ST"/>
    <s v="OTH"/>
    <n v="1726352"/>
    <n v="196780"/>
    <n v="2021"/>
    <x v="7"/>
    <s v="other"/>
    <b v="0"/>
  </r>
  <r>
    <n v="10206"/>
    <s v="Y"/>
    <s v="Commercial NAICS Cogen"/>
    <s v="GT"/>
    <s v="DFO"/>
    <n v="0"/>
    <n v="0"/>
    <n v="2021"/>
    <x v="3"/>
    <s v="heavy or residual fuel oil"/>
    <b v="0"/>
  </r>
  <r>
    <n v="10206"/>
    <s v="Y"/>
    <s v="Commercial NAICS Cogen"/>
    <s v="GT"/>
    <s v="NG"/>
    <n v="432307"/>
    <n v="65549"/>
    <n v="2021"/>
    <x v="4"/>
    <s v="natural gas"/>
    <b v="0"/>
  </r>
  <r>
    <n v="10206"/>
    <s v="Y"/>
    <s v="Commercial NAICS Cogen"/>
    <s v="IC"/>
    <s v="DFO"/>
    <n v="0"/>
    <n v="0"/>
    <n v="2021"/>
    <x v="3"/>
    <s v="heavy or residual fuel oil"/>
    <b v="0"/>
  </r>
  <r>
    <n v="10208"/>
    <s v="Y"/>
    <s v="Industrial NAICS Cogen"/>
    <s v="ST"/>
    <s v="BIT"/>
    <n v="4621"/>
    <n v="1131.0319999999999"/>
    <n v="2021"/>
    <x v="1"/>
    <s v="hard coal"/>
    <b v="0"/>
  </r>
  <r>
    <n v="10208"/>
    <s v="Y"/>
    <s v="Industrial NAICS Cogen"/>
    <s v="ST"/>
    <s v="BLQ"/>
    <n v="888579"/>
    <n v="217576.9"/>
    <n v="2021"/>
    <x v="9"/>
    <s v="biomass"/>
    <b v="0"/>
  </r>
  <r>
    <n v="10208"/>
    <s v="Y"/>
    <s v="Industrial NAICS Cogen"/>
    <s v="ST"/>
    <s v="NG"/>
    <n v="734070"/>
    <n v="179744.17"/>
    <n v="2021"/>
    <x v="2"/>
    <s v="natural gas"/>
    <b v="0"/>
  </r>
  <r>
    <n v="10208"/>
    <s v="Y"/>
    <s v="Industrial NAICS Cogen"/>
    <s v="ST"/>
    <s v="RFO"/>
    <n v="14554"/>
    <n v="3562.9989999999998"/>
    <n v="2021"/>
    <x v="3"/>
    <s v="heavy or residual fuel oil"/>
    <b v="0"/>
  </r>
  <r>
    <n v="10208"/>
    <s v="Y"/>
    <s v="Industrial NAICS Cogen"/>
    <s v="ST"/>
    <s v="SLW"/>
    <n v="2450"/>
    <n v="599.91700000000003"/>
    <n v="2021"/>
    <x v="9"/>
    <s v="biomass"/>
    <b v="0"/>
  </r>
  <r>
    <n v="10208"/>
    <s v="Y"/>
    <s v="Industrial NAICS Cogen"/>
    <s v="ST"/>
    <s v="TDF"/>
    <n v="63804"/>
    <n v="15622.902"/>
    <n v="2021"/>
    <x v="7"/>
    <s v="other"/>
    <b v="0"/>
  </r>
  <r>
    <n v="10208"/>
    <s v="Y"/>
    <s v="Industrial NAICS Cogen"/>
    <s v="ST"/>
    <s v="WDS"/>
    <n v="292525"/>
    <n v="71627.436000000002"/>
    <n v="2021"/>
    <x v="9"/>
    <s v="biomass"/>
    <b v="0"/>
  </r>
  <r>
    <n v="10213"/>
    <s v="Y"/>
    <s v="Industrial NAICS Cogen"/>
    <s v="CA"/>
    <s v="NG"/>
    <n v="0"/>
    <n v="71894.284"/>
    <n v="2021"/>
    <x v="0"/>
    <s v="natural gas"/>
    <b v="0"/>
  </r>
  <r>
    <n v="10213"/>
    <s v="Y"/>
    <s v="Industrial NAICS Cogen"/>
    <s v="CA"/>
    <s v="OG"/>
    <n v="42341"/>
    <n v="3722.7159999999999"/>
    <n v="2021"/>
    <x v="7"/>
    <s v="other"/>
    <b v="0"/>
  </r>
  <r>
    <n v="10213"/>
    <s v="Y"/>
    <s v="Industrial NAICS Cogen"/>
    <s v="CT"/>
    <s v="NG"/>
    <n v="11817676"/>
    <n v="980242"/>
    <n v="2021"/>
    <x v="0"/>
    <s v="natural gas"/>
    <b v="0"/>
  </r>
  <r>
    <n v="10213"/>
    <s v="Y"/>
    <s v="Industrial NAICS Cogen"/>
    <s v="CT"/>
    <s v="OG"/>
    <n v="0"/>
    <n v="0"/>
    <n v="2021"/>
    <x v="7"/>
    <s v="other"/>
    <b v="0"/>
  </r>
  <r>
    <n v="10224"/>
    <s v="Y"/>
    <s v="Industrial NAICS Cogen"/>
    <s v="PV"/>
    <s v="SUN"/>
    <n v="6345"/>
    <n v="723.56"/>
    <n v="2021"/>
    <x v="11"/>
    <s v="solar"/>
    <b v="0"/>
  </r>
  <r>
    <n v="10224"/>
    <s v="Y"/>
    <s v="Industrial NAICS Cogen"/>
    <s v="ST"/>
    <s v="DFO"/>
    <n v="391"/>
    <n v="89.424999999999997"/>
    <n v="2021"/>
    <x v="3"/>
    <s v="heavy or residual fuel oil"/>
    <b v="0"/>
  </r>
  <r>
    <n v="10224"/>
    <s v="Y"/>
    <s v="Industrial NAICS Cogen"/>
    <s v="ST"/>
    <s v="NG"/>
    <n v="185457"/>
    <n v="42319.565000000002"/>
    <n v="2021"/>
    <x v="2"/>
    <s v="natural gas"/>
    <b v="0"/>
  </r>
  <r>
    <n v="10233"/>
    <s v="Y"/>
    <s v="Industrial NAICS Cogen"/>
    <s v="ST"/>
    <s v="BLQ"/>
    <n v="1810573"/>
    <n v="356707.57"/>
    <n v="2021"/>
    <x v="9"/>
    <s v="biomass"/>
    <b v="0"/>
  </r>
  <r>
    <n v="10233"/>
    <s v="Y"/>
    <s v="Industrial NAICS Cogen"/>
    <s v="ST"/>
    <s v="NG"/>
    <n v="25265"/>
    <n v="4977.4309999999996"/>
    <n v="2021"/>
    <x v="2"/>
    <s v="natural gas"/>
    <b v="0"/>
  </r>
  <r>
    <n v="10233"/>
    <s v="Y"/>
    <s v="Industrial NAICS Cogen"/>
    <s v="ST"/>
    <s v="WDS"/>
    <n v="379622"/>
    <n v="74790.551999999996"/>
    <n v="2021"/>
    <x v="9"/>
    <s v="biomass"/>
    <b v="0"/>
  </r>
  <r>
    <n v="10244"/>
    <s v="Y"/>
    <s v="Industrial NAICS Cogen"/>
    <s v="ST"/>
    <s v="BIT"/>
    <n v="0"/>
    <n v="0"/>
    <n v="2021"/>
    <x v="1"/>
    <s v="hard coal"/>
    <b v="0"/>
  </r>
  <r>
    <n v="10244"/>
    <s v="Y"/>
    <s v="Industrial NAICS Cogen"/>
    <s v="ST"/>
    <s v="BLQ"/>
    <n v="812993"/>
    <n v="173382.33"/>
    <n v="2021"/>
    <x v="9"/>
    <s v="biomass"/>
    <b v="0"/>
  </r>
  <r>
    <n v="10244"/>
    <s v="Y"/>
    <s v="Industrial NAICS Cogen"/>
    <s v="ST"/>
    <s v="DFO"/>
    <n v="8274"/>
    <n v="1763.82"/>
    <n v="2021"/>
    <x v="3"/>
    <s v="heavy or residual fuel oil"/>
    <b v="0"/>
  </r>
  <r>
    <n v="10244"/>
    <s v="Y"/>
    <s v="Industrial NAICS Cogen"/>
    <s v="ST"/>
    <s v="NG"/>
    <n v="564018"/>
    <n v="120322.55"/>
    <n v="2021"/>
    <x v="2"/>
    <s v="natural gas"/>
    <b v="0"/>
  </r>
  <r>
    <n v="10244"/>
    <s v="Y"/>
    <s v="Industrial NAICS Cogen"/>
    <s v="ST"/>
    <s v="TDF"/>
    <n v="38006"/>
    <n v="8120.71"/>
    <n v="2021"/>
    <x v="7"/>
    <s v="other"/>
    <b v="0"/>
  </r>
  <r>
    <n v="10244"/>
    <s v="Y"/>
    <s v="Industrial NAICS Cogen"/>
    <s v="ST"/>
    <s v="WDS"/>
    <n v="210988"/>
    <n v="44960.862000000001"/>
    <n v="2021"/>
    <x v="9"/>
    <s v="biomass"/>
    <b v="0"/>
  </r>
  <r>
    <n v="10252"/>
    <s v="Y"/>
    <s v="Industrial NAICS Cogen"/>
    <s v="ST"/>
    <s v="BLQ"/>
    <n v="0"/>
    <n v="0"/>
    <n v="2021"/>
    <x v="9"/>
    <s v="biomass"/>
    <b v="0"/>
  </r>
  <r>
    <n v="10252"/>
    <s v="Y"/>
    <s v="Industrial NAICS Cogen"/>
    <s v="ST"/>
    <s v="DFO"/>
    <n v="0"/>
    <n v="0"/>
    <n v="2021"/>
    <x v="3"/>
    <s v="heavy or residual fuel oil"/>
    <b v="0"/>
  </r>
  <r>
    <n v="10252"/>
    <s v="Y"/>
    <s v="Industrial NAICS Cogen"/>
    <s v="ST"/>
    <s v="NG"/>
    <n v="0"/>
    <n v="0"/>
    <n v="2021"/>
    <x v="2"/>
    <s v="natural gas"/>
    <b v="0"/>
  </r>
  <r>
    <n v="10252"/>
    <s v="Y"/>
    <s v="Industrial NAICS Cogen"/>
    <s v="ST"/>
    <s v="RFO"/>
    <n v="0"/>
    <n v="0"/>
    <n v="2021"/>
    <x v="3"/>
    <s v="heavy or residual fuel oil"/>
    <b v="0"/>
  </r>
  <r>
    <n v="10252"/>
    <s v="Y"/>
    <s v="Industrial NAICS Cogen"/>
    <s v="ST"/>
    <s v="SLW"/>
    <n v="0"/>
    <n v="0"/>
    <n v="2021"/>
    <x v="9"/>
    <s v="biomass"/>
    <b v="0"/>
  </r>
  <r>
    <n v="10252"/>
    <s v="Y"/>
    <s v="Industrial NAICS Cogen"/>
    <s v="ST"/>
    <s v="WDS"/>
    <n v="0"/>
    <n v="0"/>
    <n v="2021"/>
    <x v="9"/>
    <s v="biomass"/>
    <b v="0"/>
  </r>
  <r>
    <n v="10262"/>
    <s v="Y"/>
    <s v="Commercial NAICS Cogen"/>
    <s v="CA"/>
    <s v="NG"/>
    <n v="45135"/>
    <n v="10167"/>
    <n v="2021"/>
    <x v="0"/>
    <s v="natural gas"/>
    <b v="0"/>
  </r>
  <r>
    <n v="10262"/>
    <s v="Y"/>
    <s v="Commercial NAICS Cogen"/>
    <s v="CT"/>
    <s v="NG"/>
    <n v="357172"/>
    <n v="72436"/>
    <n v="2021"/>
    <x v="0"/>
    <s v="natural gas"/>
    <b v="0"/>
  </r>
  <r>
    <n v="10279"/>
    <s v="N"/>
    <s v="NAICS-22 Non-Cogen"/>
    <s v="HY"/>
    <s v="WAT"/>
    <n v="262725"/>
    <n v="29947"/>
    <n v="2021"/>
    <x v="8"/>
    <s v="hydro"/>
    <b v="1"/>
  </r>
  <r>
    <n v="10282"/>
    <s v="N"/>
    <s v="Commercial NAICS Non-Cogen"/>
    <s v="HY"/>
    <s v="WAT"/>
    <n v="36873"/>
    <n v="4203"/>
    <n v="2021"/>
    <x v="8"/>
    <s v="hydro"/>
    <b v="0"/>
  </r>
  <r>
    <n v="10286"/>
    <s v="N"/>
    <s v="Commercial NAICS Non-Cogen"/>
    <s v="HY"/>
    <s v="WAT"/>
    <n v="70175"/>
    <n v="7999"/>
    <n v="2021"/>
    <x v="8"/>
    <s v="hydro"/>
    <b v="0"/>
  </r>
  <r>
    <n v="10294"/>
    <s v="Y"/>
    <s v="NAICS-22 Cogen"/>
    <s v="CA"/>
    <s v="NG"/>
    <n v="0"/>
    <n v="26605"/>
    <n v="2021"/>
    <x v="0"/>
    <s v="natural gas"/>
    <b v="0"/>
  </r>
  <r>
    <n v="10294"/>
    <s v="Y"/>
    <s v="NAICS-22 Cogen"/>
    <s v="CT"/>
    <s v="NG"/>
    <n v="654377"/>
    <n v="57476"/>
    <n v="2021"/>
    <x v="0"/>
    <s v="natural gas"/>
    <b v="0"/>
  </r>
  <r>
    <n v="10298"/>
    <s v="N"/>
    <s v="Industrial NAICS Non-Cogen"/>
    <s v="GT"/>
    <s v="NG"/>
    <n v="29367983"/>
    <n v="1963027.1"/>
    <n v="2021"/>
    <x v="4"/>
    <s v="natural gas"/>
    <b v="0"/>
  </r>
  <r>
    <n v="10298"/>
    <s v="N"/>
    <s v="Industrial NAICS Non-Cogen"/>
    <s v="GT"/>
    <s v="OG"/>
    <n v="2562184"/>
    <n v="171344.95"/>
    <n v="2021"/>
    <x v="7"/>
    <s v="other"/>
    <b v="0"/>
  </r>
  <r>
    <n v="10300"/>
    <s v="N"/>
    <s v="NAICS-22 Non-Cogen"/>
    <s v="ST"/>
    <s v="NG"/>
    <n v="33216"/>
    <n v="2048.84"/>
    <n v="2021"/>
    <x v="2"/>
    <s v="natural gas"/>
    <b v="1"/>
  </r>
  <r>
    <n v="10300"/>
    <s v="N"/>
    <s v="NAICS-22 Non-Cogen"/>
    <s v="ST"/>
    <s v="PC"/>
    <n v="0"/>
    <n v="0"/>
    <n v="2021"/>
    <x v="10"/>
    <s v="petroleum"/>
    <b v="1"/>
  </r>
  <r>
    <n v="10300"/>
    <s v="N"/>
    <s v="NAICS-22 Non-Cogen"/>
    <s v="ST"/>
    <s v="TDF"/>
    <n v="4280"/>
    <n v="269.09800000000001"/>
    <n v="2021"/>
    <x v="7"/>
    <s v="other"/>
    <b v="1"/>
  </r>
  <r>
    <n v="10300"/>
    <s v="N"/>
    <s v="NAICS-22 Non-Cogen"/>
    <s v="ST"/>
    <s v="WDS"/>
    <n v="4959630"/>
    <n v="306010.06"/>
    <n v="2021"/>
    <x v="9"/>
    <s v="biomass"/>
    <b v="1"/>
  </r>
  <r>
    <n v="10302"/>
    <s v="N"/>
    <s v="Commercial NAICS Non-Cogen"/>
    <s v="GT"/>
    <s v="BIT"/>
    <n v="0"/>
    <n v="0"/>
    <n v="2021"/>
    <x v="1"/>
    <s v="hard coal"/>
    <b v="0"/>
  </r>
  <r>
    <n v="10302"/>
    <s v="N"/>
    <s v="Commercial NAICS Non-Cogen"/>
    <s v="GT"/>
    <s v="NG"/>
    <n v="0"/>
    <n v="0"/>
    <n v="2021"/>
    <x v="4"/>
    <s v="natural gas"/>
    <b v="0"/>
  </r>
  <r>
    <n v="10328"/>
    <s v="Y"/>
    <s v="Commercial NAICS Cogen"/>
    <s v="GT"/>
    <s v="NG"/>
    <n v="168828"/>
    <n v="27639.919999999998"/>
    <n v="2021"/>
    <x v="4"/>
    <s v="natural gas"/>
    <b v="0"/>
  </r>
  <r>
    <n v="10328"/>
    <s v="Y"/>
    <s v="Commercial NAICS Cogen"/>
    <s v="ST"/>
    <s v="BIT"/>
    <n v="0"/>
    <n v="0"/>
    <n v="2021"/>
    <x v="1"/>
    <s v="hard coal"/>
    <b v="0"/>
  </r>
  <r>
    <n v="10328"/>
    <s v="Y"/>
    <s v="Commercial NAICS Cogen"/>
    <s v="ST"/>
    <s v="NG"/>
    <n v="1700630"/>
    <n v="264639.39"/>
    <n v="2021"/>
    <x v="2"/>
    <s v="natural gas"/>
    <b v="0"/>
  </r>
  <r>
    <n v="10328"/>
    <s v="Y"/>
    <s v="Commercial NAICS Cogen"/>
    <s v="ST"/>
    <s v="WDS"/>
    <n v="0"/>
    <n v="0"/>
    <n v="2021"/>
    <x v="9"/>
    <s v="biomass"/>
    <b v="0"/>
  </r>
  <r>
    <n v="10334"/>
    <s v="N"/>
    <s v="Commercial NAICS Non-Cogen"/>
    <s v="PV"/>
    <s v="SUN"/>
    <n v="0"/>
    <n v="0"/>
    <n v="2021"/>
    <x v="11"/>
    <s v="solar"/>
    <b v="0"/>
  </r>
  <r>
    <n v="10334"/>
    <s v="N"/>
    <s v="Commercial NAICS Non-Cogen"/>
    <s v="ST"/>
    <s v="DFO"/>
    <n v="58722"/>
    <n v="2974.6149999999998"/>
    <n v="2021"/>
    <x v="3"/>
    <s v="heavy or residual fuel oil"/>
    <b v="0"/>
  </r>
  <r>
    <n v="10334"/>
    <s v="N"/>
    <s v="Commercial NAICS Non-Cogen"/>
    <s v="ST"/>
    <s v="MSB"/>
    <n v="3179330"/>
    <n v="162397.71"/>
    <n v="2021"/>
    <x v="15"/>
    <s v="municipal solid waste"/>
    <b v="0"/>
  </r>
  <r>
    <n v="10334"/>
    <s v="N"/>
    <s v="Commercial NAICS Non-Cogen"/>
    <s v="ST"/>
    <s v="MSN"/>
    <n v="3885823"/>
    <n v="198484.68"/>
    <n v="2021"/>
    <x v="15"/>
    <s v="municipal solid waste"/>
    <b v="0"/>
  </r>
  <r>
    <n v="10339"/>
    <s v="Y"/>
    <s v="NAICS-22 Cogen"/>
    <s v="IC"/>
    <s v="NG"/>
    <n v="145359"/>
    <n v="12249.733"/>
    <n v="2021"/>
    <x v="4"/>
    <s v="natural gas"/>
    <b v="0"/>
  </r>
  <r>
    <n v="10339"/>
    <s v="Y"/>
    <s v="NAICS-22 Cogen"/>
    <s v="IC"/>
    <s v="OBG"/>
    <n v="89621"/>
    <n v="8000.9870000000001"/>
    <n v="2021"/>
    <x v="9"/>
    <s v="biomass"/>
    <b v="0"/>
  </r>
  <r>
    <n v="10342"/>
    <s v="Y"/>
    <s v="NAICS-22 Cogen"/>
    <s v="CA"/>
    <s v="NG"/>
    <n v="0"/>
    <n v="138308"/>
    <n v="2021"/>
    <x v="0"/>
    <s v="natural gas"/>
    <b v="0"/>
  </r>
  <r>
    <n v="10342"/>
    <s v="Y"/>
    <s v="NAICS-22 Cogen"/>
    <s v="CT"/>
    <s v="NG"/>
    <n v="3194468"/>
    <n v="381626"/>
    <n v="2021"/>
    <x v="0"/>
    <s v="natural gas"/>
    <b v="0"/>
  </r>
  <r>
    <n v="10349"/>
    <s v="Y"/>
    <s v="NAICS-22 Cogen"/>
    <s v="GT"/>
    <s v="NG"/>
    <n v="914918"/>
    <n v="116969"/>
    <n v="2021"/>
    <x v="4"/>
    <s v="natural gas"/>
    <b v="0"/>
  </r>
  <r>
    <n v="10360"/>
    <s v="Y"/>
    <s v="Industrial NAICS Cogen"/>
    <s v="ST"/>
    <s v="BIT"/>
    <n v="0"/>
    <n v="0"/>
    <n v="2021"/>
    <x v="1"/>
    <s v="hard coal"/>
    <b v="0"/>
  </r>
  <r>
    <n v="10360"/>
    <s v="Y"/>
    <s v="Industrial NAICS Cogen"/>
    <s v="ST"/>
    <s v="DFO"/>
    <n v="0"/>
    <n v="0"/>
    <n v="2021"/>
    <x v="3"/>
    <s v="heavy or residual fuel oil"/>
    <b v="0"/>
  </r>
  <r>
    <n v="10360"/>
    <s v="Y"/>
    <s v="Industrial NAICS Cogen"/>
    <s v="ST"/>
    <s v="NG"/>
    <n v="1034245"/>
    <n v="217075"/>
    <n v="2021"/>
    <x v="2"/>
    <s v="natural gas"/>
    <b v="0"/>
  </r>
  <r>
    <n v="10360"/>
    <s v="Y"/>
    <s v="Industrial NAICS Cogen"/>
    <s v="ST"/>
    <s v="PC"/>
    <n v="0"/>
    <n v="0"/>
    <n v="2021"/>
    <x v="10"/>
    <s v="petroleum"/>
    <b v="0"/>
  </r>
  <r>
    <n v="10360"/>
    <s v="Y"/>
    <s v="Industrial NAICS Cogen"/>
    <s v="ST"/>
    <s v="SUB"/>
    <n v="0"/>
    <n v="0"/>
    <n v="2021"/>
    <x v="1"/>
    <s v="hard coal"/>
    <b v="0"/>
  </r>
  <r>
    <n v="10362"/>
    <s v="Y"/>
    <s v="Industrial NAICS Cogen"/>
    <s v="ST"/>
    <s v="BIT"/>
    <n v="10569"/>
    <n v="1308.9359999999999"/>
    <n v="2021"/>
    <x v="1"/>
    <s v="hard coal"/>
    <b v="0"/>
  </r>
  <r>
    <n v="10362"/>
    <s v="Y"/>
    <s v="Industrial NAICS Cogen"/>
    <s v="ST"/>
    <s v="NG"/>
    <n v="2788063"/>
    <n v="345265.68"/>
    <n v="2021"/>
    <x v="2"/>
    <s v="natural gas"/>
    <b v="0"/>
  </r>
  <r>
    <n v="10362"/>
    <s v="Y"/>
    <s v="Industrial NAICS Cogen"/>
    <s v="ST"/>
    <s v="SUB"/>
    <n v="321972"/>
    <n v="39872.197"/>
    <n v="2021"/>
    <x v="1"/>
    <s v="hard coal"/>
    <b v="0"/>
  </r>
  <r>
    <n v="10378"/>
    <s v="Y"/>
    <s v="NAICS-22 Cogen"/>
    <s v="ST"/>
    <s v="BIT"/>
    <n v="45022"/>
    <n v="7728.1750000000002"/>
    <n v="2021"/>
    <x v="1"/>
    <s v="hard coal"/>
    <b v="0"/>
  </r>
  <r>
    <n v="10378"/>
    <s v="Y"/>
    <s v="NAICS-22 Cogen"/>
    <s v="ST"/>
    <s v="TDF"/>
    <n v="137357"/>
    <n v="23590.058000000001"/>
    <n v="2021"/>
    <x v="7"/>
    <s v="other"/>
    <b v="0"/>
  </r>
  <r>
    <n v="10378"/>
    <s v="Y"/>
    <s v="NAICS-22 Cogen"/>
    <s v="ST"/>
    <s v="WDS"/>
    <n v="160196"/>
    <n v="27504.767"/>
    <n v="2021"/>
    <x v="9"/>
    <s v="biomass"/>
    <b v="0"/>
  </r>
  <r>
    <n v="10379"/>
    <s v="N"/>
    <s v="NAICS-22 Non-Cogen"/>
    <s v="ST"/>
    <s v="BIT"/>
    <n v="128219"/>
    <n v="8499.6180000000004"/>
    <n v="2021"/>
    <x v="1"/>
    <s v="hard coal"/>
    <b v="1"/>
  </r>
  <r>
    <n v="10379"/>
    <s v="N"/>
    <s v="NAICS-22 Non-Cogen"/>
    <s v="ST"/>
    <s v="TDF"/>
    <n v="318443"/>
    <n v="21063.842000000001"/>
    <n v="2021"/>
    <x v="7"/>
    <s v="other"/>
    <b v="1"/>
  </r>
  <r>
    <n v="10379"/>
    <s v="N"/>
    <s v="NAICS-22 Non-Cogen"/>
    <s v="ST"/>
    <s v="WDS"/>
    <n v="416500"/>
    <n v="27561.54"/>
    <n v="2021"/>
    <x v="9"/>
    <s v="biomass"/>
    <b v="1"/>
  </r>
  <r>
    <n v="10398"/>
    <s v="Y"/>
    <s v="Industrial NAICS Cogen"/>
    <s v="ST"/>
    <s v="BFG"/>
    <n v="597879"/>
    <n v="94623.24"/>
    <n v="2021"/>
    <x v="7"/>
    <s v="other"/>
    <b v="0"/>
  </r>
  <r>
    <n v="10398"/>
    <s v="Y"/>
    <s v="Industrial NAICS Cogen"/>
    <s v="ST"/>
    <s v="NG"/>
    <n v="349559"/>
    <n v="55322.76"/>
    <n v="2021"/>
    <x v="2"/>
    <s v="natural gas"/>
    <b v="0"/>
  </r>
  <r>
    <n v="10398"/>
    <s v="Y"/>
    <s v="Industrial NAICS Cogen"/>
    <s v="ST"/>
    <s v="RFO"/>
    <n v="0"/>
    <n v="0"/>
    <n v="2021"/>
    <x v="3"/>
    <s v="heavy or residual fuel oil"/>
    <b v="0"/>
  </r>
  <r>
    <n v="10413"/>
    <s v="N"/>
    <s v="Industrial NAICS Non-Cogen"/>
    <s v="HY"/>
    <s v="WAT"/>
    <n v="180619"/>
    <n v="20588"/>
    <n v="2021"/>
    <x v="8"/>
    <s v="hydro"/>
    <b v="0"/>
  </r>
  <r>
    <n v="10416"/>
    <s v="Y"/>
    <s v="Industrial NAICS Cogen"/>
    <s v="GT"/>
    <s v="NG"/>
    <n v="3196558"/>
    <n v="618143.9"/>
    <n v="2021"/>
    <x v="4"/>
    <s v="natural gas"/>
    <b v="0"/>
  </r>
  <r>
    <n v="10416"/>
    <s v="Y"/>
    <s v="Industrial NAICS Cogen"/>
    <s v="ST"/>
    <s v="NG"/>
    <n v="348655"/>
    <n v="66753.804000000004"/>
    <n v="2021"/>
    <x v="2"/>
    <s v="natural gas"/>
    <b v="0"/>
  </r>
  <r>
    <n v="10416"/>
    <s v="Y"/>
    <s v="Industrial NAICS Cogen"/>
    <s v="ST"/>
    <s v="OG"/>
    <n v="714"/>
    <n v="136.82"/>
    <n v="2021"/>
    <x v="7"/>
    <s v="other"/>
    <b v="0"/>
  </r>
  <r>
    <n v="10416"/>
    <s v="Y"/>
    <s v="Industrial NAICS Cogen"/>
    <s v="ST"/>
    <s v="RFO"/>
    <n v="0"/>
    <n v="0"/>
    <n v="2021"/>
    <x v="3"/>
    <s v="heavy or residual fuel oil"/>
    <b v="0"/>
  </r>
  <r>
    <n v="10416"/>
    <s v="Y"/>
    <s v="Industrial NAICS Cogen"/>
    <s v="ST"/>
    <s v="WO"/>
    <n v="417"/>
    <n v="80.516000000000005"/>
    <n v="2021"/>
    <x v="14"/>
    <s v="crude oil"/>
    <b v="0"/>
  </r>
  <r>
    <n v="10417"/>
    <s v="Y"/>
    <s v="Industrial NAICS Cogen"/>
    <s v="ST"/>
    <s v="BIT"/>
    <n v="0"/>
    <n v="0"/>
    <n v="2021"/>
    <x v="1"/>
    <s v="hard coal"/>
    <b v="0"/>
  </r>
  <r>
    <n v="10417"/>
    <s v="Y"/>
    <s v="Industrial NAICS Cogen"/>
    <s v="ST"/>
    <s v="NG"/>
    <n v="119920"/>
    <n v="18557"/>
    <n v="2021"/>
    <x v="2"/>
    <s v="natural gas"/>
    <b v="0"/>
  </r>
  <r>
    <n v="10427"/>
    <s v="N"/>
    <s v="Industrial NAICS Non-Cogen"/>
    <s v="GT"/>
    <s v="NG"/>
    <n v="2862765"/>
    <n v="248417"/>
    <n v="2021"/>
    <x v="4"/>
    <s v="natural gas"/>
    <b v="0"/>
  </r>
  <r>
    <n v="10430"/>
    <s v="Y"/>
    <s v="Industrial NAICS Cogen"/>
    <s v="ST"/>
    <s v="BIT"/>
    <n v="0"/>
    <n v="0"/>
    <n v="2021"/>
    <x v="1"/>
    <s v="hard coal"/>
    <b v="0"/>
  </r>
  <r>
    <n v="10430"/>
    <s v="Y"/>
    <s v="Industrial NAICS Cogen"/>
    <s v="ST"/>
    <s v="LIG"/>
    <n v="0"/>
    <n v="0"/>
    <n v="2021"/>
    <x v="6"/>
    <s v="lignite"/>
    <b v="0"/>
  </r>
  <r>
    <n v="10430"/>
    <s v="Y"/>
    <s v="Industrial NAICS Cogen"/>
    <s v="ST"/>
    <s v="NG"/>
    <n v="159394"/>
    <n v="40910.745999999999"/>
    <n v="2021"/>
    <x v="2"/>
    <s v="natural gas"/>
    <b v="0"/>
  </r>
  <r>
    <n v="10430"/>
    <s v="Y"/>
    <s v="Industrial NAICS Cogen"/>
    <s v="ST"/>
    <s v="OBG"/>
    <n v="10776"/>
    <n v="2769.8690000000001"/>
    <n v="2021"/>
    <x v="9"/>
    <s v="biomass"/>
    <b v="0"/>
  </r>
  <r>
    <n v="10430"/>
    <s v="Y"/>
    <s v="Industrial NAICS Cogen"/>
    <s v="ST"/>
    <s v="RFO"/>
    <n v="0"/>
    <n v="0"/>
    <n v="2021"/>
    <x v="3"/>
    <s v="heavy or residual fuel oil"/>
    <b v="0"/>
  </r>
  <r>
    <n v="10430"/>
    <s v="Y"/>
    <s v="Industrial NAICS Cogen"/>
    <s v="ST"/>
    <s v="WDS"/>
    <n v="0"/>
    <n v="0"/>
    <n v="2021"/>
    <x v="9"/>
    <s v="biomass"/>
    <b v="0"/>
  </r>
  <r>
    <n v="10434"/>
    <s v="Y"/>
    <s v="Industrial NAICS Cogen"/>
    <s v="ST"/>
    <s v="WH"/>
    <n v="3305840"/>
    <n v="376820"/>
    <n v="2021"/>
    <x v="7"/>
    <s v="other"/>
    <b v="0"/>
  </r>
  <r>
    <n v="10435"/>
    <s v="N"/>
    <s v="NAICS-22 Non-Cogen"/>
    <s v="ST"/>
    <s v="DFO"/>
    <n v="0"/>
    <n v="0"/>
    <n v="2021"/>
    <x v="3"/>
    <s v="heavy or residual fuel oil"/>
    <b v="1"/>
  </r>
  <r>
    <n v="10435"/>
    <s v="N"/>
    <s v="NAICS-22 Non-Cogen"/>
    <s v="ST"/>
    <s v="MSB"/>
    <n v="1637028"/>
    <n v="74464.739000000001"/>
    <n v="2021"/>
    <x v="15"/>
    <s v="municipal solid waste"/>
    <b v="1"/>
  </r>
  <r>
    <n v="10435"/>
    <s v="N"/>
    <s v="NAICS-22 Non-Cogen"/>
    <s v="ST"/>
    <s v="MSN"/>
    <n v="2000787"/>
    <n v="91011.260999999999"/>
    <n v="2021"/>
    <x v="15"/>
    <s v="municipal solid waste"/>
    <b v="1"/>
  </r>
  <r>
    <n v="10435"/>
    <s v="N"/>
    <s v="NAICS-22 Non-Cogen"/>
    <s v="ST"/>
    <s v="NG"/>
    <n v="0"/>
    <n v="0"/>
    <n v="2021"/>
    <x v="2"/>
    <s v="natural gas"/>
    <b v="1"/>
  </r>
  <r>
    <n v="10439"/>
    <s v="N"/>
    <s v="NAICS-22 Non-Cogen"/>
    <s v="ST"/>
    <s v="NG"/>
    <n v="0"/>
    <n v="0"/>
    <n v="2021"/>
    <x v="2"/>
    <s v="natural gas"/>
    <b v="1"/>
  </r>
  <r>
    <n v="10439"/>
    <s v="N"/>
    <s v="NAICS-22 Non-Cogen"/>
    <s v="ST"/>
    <s v="SUN"/>
    <n v="0"/>
    <n v="0"/>
    <n v="2021"/>
    <x v="16"/>
    <s v="solar"/>
    <b v="1"/>
  </r>
  <r>
    <n v="10440"/>
    <s v="N"/>
    <s v="NAICS-22 Non-Cogen"/>
    <s v="ST"/>
    <s v="NG"/>
    <n v="0"/>
    <n v="0"/>
    <n v="2021"/>
    <x v="2"/>
    <s v="natural gas"/>
    <b v="1"/>
  </r>
  <r>
    <n v="10440"/>
    <s v="N"/>
    <s v="NAICS-22 Non-Cogen"/>
    <s v="ST"/>
    <s v="SUN"/>
    <n v="0"/>
    <n v="0"/>
    <n v="2021"/>
    <x v="16"/>
    <s v="solar"/>
    <b v="1"/>
  </r>
  <r>
    <n v="10441"/>
    <s v="N"/>
    <s v="NAICS-22 Non-Cogen"/>
    <s v="ST"/>
    <s v="NG"/>
    <n v="0"/>
    <n v="0"/>
    <n v="2021"/>
    <x v="2"/>
    <s v="natural gas"/>
    <b v="1"/>
  </r>
  <r>
    <n v="10441"/>
    <s v="N"/>
    <s v="NAICS-22 Non-Cogen"/>
    <s v="ST"/>
    <s v="SUN"/>
    <n v="0"/>
    <n v="0"/>
    <n v="2021"/>
    <x v="16"/>
    <s v="solar"/>
    <b v="1"/>
  </r>
  <r>
    <n v="10442"/>
    <s v="N"/>
    <s v="NAICS-22 Non-Cogen"/>
    <s v="ST"/>
    <s v="NG"/>
    <n v="0"/>
    <n v="0"/>
    <n v="2021"/>
    <x v="2"/>
    <s v="natural gas"/>
    <b v="1"/>
  </r>
  <r>
    <n v="10442"/>
    <s v="N"/>
    <s v="NAICS-22 Non-Cogen"/>
    <s v="ST"/>
    <s v="SUN"/>
    <n v="0"/>
    <n v="0"/>
    <n v="2021"/>
    <x v="16"/>
    <s v="solar"/>
    <b v="1"/>
  </r>
  <r>
    <n v="10443"/>
    <s v="N"/>
    <s v="NAICS-22 Non-Cogen"/>
    <s v="ST"/>
    <s v="NG"/>
    <n v="0"/>
    <n v="0"/>
    <n v="2021"/>
    <x v="2"/>
    <s v="natural gas"/>
    <b v="1"/>
  </r>
  <r>
    <n v="10443"/>
    <s v="N"/>
    <s v="NAICS-22 Non-Cogen"/>
    <s v="ST"/>
    <s v="SUN"/>
    <n v="0"/>
    <n v="0"/>
    <n v="2021"/>
    <x v="16"/>
    <s v="solar"/>
    <b v="1"/>
  </r>
  <r>
    <n v="10444"/>
    <s v="N"/>
    <s v="NAICS-22 Non-Cogen"/>
    <s v="ST"/>
    <s v="NG"/>
    <n v="0"/>
    <n v="0"/>
    <n v="2021"/>
    <x v="2"/>
    <s v="natural gas"/>
    <b v="1"/>
  </r>
  <r>
    <n v="10444"/>
    <s v="N"/>
    <s v="NAICS-22 Non-Cogen"/>
    <s v="ST"/>
    <s v="SUN"/>
    <n v="716744"/>
    <n v="81699"/>
    <n v="2021"/>
    <x v="16"/>
    <s v="solar"/>
    <b v="1"/>
  </r>
  <r>
    <n v="10446"/>
    <s v="N"/>
    <s v="NAICS-22 Non-Cogen"/>
    <s v="ST"/>
    <s v="NG"/>
    <n v="4668"/>
    <n v="267"/>
    <n v="2021"/>
    <x v="2"/>
    <s v="natural gas"/>
    <b v="1"/>
  </r>
  <r>
    <n v="10446"/>
    <s v="N"/>
    <s v="NAICS-22 Non-Cogen"/>
    <s v="ST"/>
    <s v="SUN"/>
    <n v="1017782"/>
    <n v="116013"/>
    <n v="2021"/>
    <x v="16"/>
    <s v="solar"/>
    <b v="1"/>
  </r>
  <r>
    <n v="10464"/>
    <s v="N"/>
    <s v="NAICS-22 Non-Cogen"/>
    <s v="ST"/>
    <s v="BIT"/>
    <n v="0"/>
    <n v="0"/>
    <n v="2021"/>
    <x v="1"/>
    <s v="hard coal"/>
    <b v="1"/>
  </r>
  <r>
    <n v="10464"/>
    <s v="N"/>
    <s v="NAICS-22 Non-Cogen"/>
    <s v="ST"/>
    <s v="DFO"/>
    <n v="10247"/>
    <n v="531.92999999999995"/>
    <n v="2021"/>
    <x v="3"/>
    <s v="heavy or residual fuel oil"/>
    <b v="1"/>
  </r>
  <r>
    <n v="10464"/>
    <s v="N"/>
    <s v="NAICS-22 Non-Cogen"/>
    <s v="ST"/>
    <s v="JF"/>
    <n v="0"/>
    <n v="0"/>
    <n v="2021"/>
    <x v="10"/>
    <s v="petroleum"/>
    <b v="1"/>
  </r>
  <r>
    <n v="10464"/>
    <s v="N"/>
    <s v="NAICS-22 Non-Cogen"/>
    <s v="ST"/>
    <s v="PC"/>
    <n v="0"/>
    <n v="0"/>
    <n v="2021"/>
    <x v="10"/>
    <s v="petroleum"/>
    <b v="1"/>
  </r>
  <r>
    <n v="10464"/>
    <s v="N"/>
    <s v="NAICS-22 Non-Cogen"/>
    <s v="ST"/>
    <s v="TDF"/>
    <n v="81402"/>
    <n v="4402.4359999999997"/>
    <n v="2021"/>
    <x v="7"/>
    <s v="other"/>
    <b v="1"/>
  </r>
  <r>
    <n v="10464"/>
    <s v="N"/>
    <s v="NAICS-22 Non-Cogen"/>
    <s v="ST"/>
    <s v="WDS"/>
    <n v="5426603"/>
    <n v="291856.63"/>
    <n v="2021"/>
    <x v="9"/>
    <s v="biomass"/>
    <b v="1"/>
  </r>
  <r>
    <n v="10472"/>
    <s v="N"/>
    <s v="Commercial NAICS Non-Cogen"/>
    <s v="IC"/>
    <s v="LFG"/>
    <n v="0"/>
    <n v="0"/>
    <n v="2021"/>
    <x v="9"/>
    <s v="biomass"/>
    <b v="0"/>
  </r>
  <r>
    <n v="10472"/>
    <s v="N"/>
    <s v="Commercial NAICS Non-Cogen"/>
    <s v="ST"/>
    <s v="LFG"/>
    <n v="2423345"/>
    <n v="194232"/>
    <n v="2021"/>
    <x v="9"/>
    <s v="biomass"/>
    <b v="0"/>
  </r>
  <r>
    <n v="10472"/>
    <s v="N"/>
    <s v="Commercial NAICS Non-Cogen"/>
    <s v="ST"/>
    <s v="NG"/>
    <n v="0"/>
    <n v="0"/>
    <n v="2021"/>
    <x v="2"/>
    <s v="natural gas"/>
    <b v="0"/>
  </r>
  <r>
    <n v="10475"/>
    <s v="N"/>
    <s v="Industrial NAICS Non-Cogen"/>
    <s v="OT"/>
    <s v="BFG"/>
    <n v="0"/>
    <n v="34691"/>
    <n v="2021"/>
    <x v="7"/>
    <s v="other"/>
    <b v="0"/>
  </r>
  <r>
    <n v="10486"/>
    <s v="Y"/>
    <s v="Industrial NAICS Cogen"/>
    <s v="ST"/>
    <s v="BLQ"/>
    <n v="857553"/>
    <n v="208607.33"/>
    <n v="2021"/>
    <x v="9"/>
    <s v="biomass"/>
    <b v="0"/>
  </r>
  <r>
    <n v="10486"/>
    <s v="Y"/>
    <s v="Industrial NAICS Cogen"/>
    <s v="ST"/>
    <s v="NG"/>
    <n v="256856"/>
    <n v="62482.55"/>
    <n v="2021"/>
    <x v="2"/>
    <s v="natural gas"/>
    <b v="0"/>
  </r>
  <r>
    <n v="10486"/>
    <s v="Y"/>
    <s v="Industrial NAICS Cogen"/>
    <s v="ST"/>
    <s v="SLW"/>
    <n v="12829"/>
    <n v="3120.681"/>
    <n v="2021"/>
    <x v="9"/>
    <s v="biomass"/>
    <b v="0"/>
  </r>
  <r>
    <n v="10486"/>
    <s v="Y"/>
    <s v="Industrial NAICS Cogen"/>
    <s v="ST"/>
    <s v="WDS"/>
    <n v="176448"/>
    <n v="42922.442999999999"/>
    <n v="2021"/>
    <x v="9"/>
    <s v="biomass"/>
    <b v="0"/>
  </r>
  <r>
    <n v="10487"/>
    <s v="N"/>
    <s v="Industrial NAICS Non-Cogen"/>
    <s v="HY"/>
    <s v="WAT"/>
    <n v="333945"/>
    <n v="38065"/>
    <n v="2021"/>
    <x v="8"/>
    <s v="hydro"/>
    <b v="0"/>
  </r>
  <r>
    <n v="10495"/>
    <s v="Y"/>
    <s v="NAICS-22 Cogen"/>
    <s v="ST"/>
    <s v="BIT"/>
    <n v="284935"/>
    <n v="49996.237000000001"/>
    <n v="2021"/>
    <x v="1"/>
    <s v="hard coal"/>
    <b v="0"/>
  </r>
  <r>
    <n v="10495"/>
    <s v="Y"/>
    <s v="NAICS-22 Cogen"/>
    <s v="ST"/>
    <s v="BLQ"/>
    <n v="1107454"/>
    <n v="196052.53"/>
    <n v="2021"/>
    <x v="9"/>
    <s v="biomass"/>
    <b v="0"/>
  </r>
  <r>
    <n v="10495"/>
    <s v="Y"/>
    <s v="NAICS-22 Cogen"/>
    <s v="ST"/>
    <s v="DFO"/>
    <n v="0"/>
    <n v="0"/>
    <n v="2021"/>
    <x v="3"/>
    <s v="heavy or residual fuel oil"/>
    <b v="0"/>
  </r>
  <r>
    <n v="10495"/>
    <s v="Y"/>
    <s v="NAICS-22 Cogen"/>
    <s v="ST"/>
    <s v="RFO"/>
    <n v="78052"/>
    <n v="13854.069"/>
    <n v="2021"/>
    <x v="3"/>
    <s v="heavy or residual fuel oil"/>
    <b v="0"/>
  </r>
  <r>
    <n v="10495"/>
    <s v="Y"/>
    <s v="NAICS-22 Cogen"/>
    <s v="ST"/>
    <s v="SLW"/>
    <n v="20767"/>
    <n v="3629.8939999999998"/>
    <n v="2021"/>
    <x v="9"/>
    <s v="biomass"/>
    <b v="0"/>
  </r>
  <r>
    <n v="10495"/>
    <s v="Y"/>
    <s v="NAICS-22 Cogen"/>
    <s v="ST"/>
    <s v="TDF"/>
    <n v="324818"/>
    <n v="57270.98"/>
    <n v="2021"/>
    <x v="7"/>
    <s v="other"/>
    <b v="0"/>
  </r>
  <r>
    <n v="10495"/>
    <s v="Y"/>
    <s v="NAICS-22 Cogen"/>
    <s v="ST"/>
    <s v="WDS"/>
    <n v="354468"/>
    <n v="62921.290999999997"/>
    <n v="2021"/>
    <x v="9"/>
    <s v="biomass"/>
    <b v="0"/>
  </r>
  <r>
    <n v="10496"/>
    <s v="Y"/>
    <s v="NAICS-22 Cogen"/>
    <s v="GT"/>
    <s v="NG"/>
    <n v="1230839"/>
    <n v="206481"/>
    <n v="2021"/>
    <x v="4"/>
    <s v="natural gas"/>
    <b v="0"/>
  </r>
  <r>
    <n v="10501"/>
    <s v="Y"/>
    <s v="NAICS-22 Cogen"/>
    <s v="GT"/>
    <s v="NG"/>
    <n v="0"/>
    <n v="0"/>
    <n v="2021"/>
    <x v="4"/>
    <s v="natural gas"/>
    <b v="0"/>
  </r>
  <r>
    <n v="10503"/>
    <s v="N"/>
    <s v="NAICS-22 Non-Cogen"/>
    <s v="ST"/>
    <s v="MSB"/>
    <n v="660403"/>
    <n v="28988.064999999999"/>
    <n v="2021"/>
    <x v="15"/>
    <s v="municipal solid waste"/>
    <b v="1"/>
  </r>
  <r>
    <n v="10503"/>
    <s v="N"/>
    <s v="NAICS-22 Non-Cogen"/>
    <s v="ST"/>
    <s v="MSN"/>
    <n v="807172"/>
    <n v="35430.362999999998"/>
    <n v="2021"/>
    <x v="15"/>
    <s v="municipal solid waste"/>
    <b v="1"/>
  </r>
  <r>
    <n v="10503"/>
    <s v="N"/>
    <s v="NAICS-22 Non-Cogen"/>
    <s v="ST"/>
    <s v="NG"/>
    <n v="1440"/>
    <n v="61.572000000000003"/>
    <n v="2021"/>
    <x v="2"/>
    <s v="natural gas"/>
    <b v="1"/>
  </r>
  <r>
    <n v="10521"/>
    <s v="Y"/>
    <s v="Industrial NAICS Cogen"/>
    <s v="CA"/>
    <s v="DFO"/>
    <n v="1529"/>
    <n v="260.91000000000003"/>
    <n v="2021"/>
    <x v="3"/>
    <s v="heavy or residual fuel oil"/>
    <b v="0"/>
  </r>
  <r>
    <n v="10521"/>
    <s v="Y"/>
    <s v="Industrial NAICS Cogen"/>
    <s v="CA"/>
    <s v="NG"/>
    <n v="50509"/>
    <n v="8615.56"/>
    <n v="2021"/>
    <x v="0"/>
    <s v="natural gas"/>
    <b v="0"/>
  </r>
  <r>
    <n v="10521"/>
    <s v="Y"/>
    <s v="Industrial NAICS Cogen"/>
    <s v="CT"/>
    <s v="DFO"/>
    <n v="0"/>
    <n v="0"/>
    <n v="2021"/>
    <x v="3"/>
    <s v="heavy or residual fuel oil"/>
    <b v="0"/>
  </r>
  <r>
    <n v="10521"/>
    <s v="Y"/>
    <s v="Industrial NAICS Cogen"/>
    <s v="CT"/>
    <s v="NG"/>
    <n v="706824"/>
    <n v="120566.15"/>
    <n v="2021"/>
    <x v="0"/>
    <s v="natural gas"/>
    <b v="0"/>
  </r>
  <r>
    <n v="10525"/>
    <s v="N"/>
    <s v="NAICS-22 Non-Cogen"/>
    <s v="ST"/>
    <s v="NG"/>
    <n v="0"/>
    <n v="0"/>
    <n v="2021"/>
    <x v="2"/>
    <s v="natural gas"/>
    <b v="1"/>
  </r>
  <r>
    <n v="10525"/>
    <s v="N"/>
    <s v="NAICS-22 Non-Cogen"/>
    <s v="ST"/>
    <s v="OBS"/>
    <n v="1509523"/>
    <n v="92722.210999999996"/>
    <n v="2021"/>
    <x v="9"/>
    <s v="biomass"/>
    <b v="1"/>
  </r>
  <r>
    <n v="10525"/>
    <s v="N"/>
    <s v="NAICS-22 Non-Cogen"/>
    <s v="ST"/>
    <s v="WDS"/>
    <n v="3637837"/>
    <n v="221460.79"/>
    <n v="2021"/>
    <x v="9"/>
    <s v="biomass"/>
    <b v="1"/>
  </r>
  <r>
    <n v="10525"/>
    <s v="N"/>
    <s v="NAICS-22 Non-Cogen"/>
    <s v="ST"/>
    <s v="WO"/>
    <n v="0"/>
    <n v="0"/>
    <n v="2021"/>
    <x v="14"/>
    <s v="crude oil"/>
    <b v="1"/>
  </r>
  <r>
    <n v="10548"/>
    <s v="Y"/>
    <s v="Commercial NAICS Cogen"/>
    <s v="GT"/>
    <s v="DFO"/>
    <n v="0"/>
    <n v="0"/>
    <n v="2021"/>
    <x v="3"/>
    <s v="heavy or residual fuel oil"/>
    <b v="0"/>
  </r>
  <r>
    <n v="10548"/>
    <s v="Y"/>
    <s v="Commercial NAICS Cogen"/>
    <s v="GT"/>
    <s v="KER"/>
    <n v="0"/>
    <n v="0"/>
    <n v="2021"/>
    <x v="7"/>
    <s v="other"/>
    <b v="0"/>
  </r>
  <r>
    <n v="10548"/>
    <s v="Y"/>
    <s v="Commercial NAICS Cogen"/>
    <s v="GT"/>
    <s v="NG"/>
    <n v="236583"/>
    <n v="25670"/>
    <n v="2021"/>
    <x v="4"/>
    <s v="natural gas"/>
    <b v="0"/>
  </r>
  <r>
    <n v="10550"/>
    <s v="N"/>
    <s v="NAICS-22 Non-Cogen"/>
    <s v="HY"/>
    <s v="WAT"/>
    <n v="38671"/>
    <n v="4408"/>
    <n v="2021"/>
    <x v="8"/>
    <s v="hydro"/>
    <b v="1"/>
  </r>
  <r>
    <n v="10554"/>
    <s v="Y"/>
    <s v="Industrial NAICS Cogen"/>
    <s v="CA"/>
    <s v="NG"/>
    <n v="244394"/>
    <n v="538840.87"/>
    <n v="2021"/>
    <x v="0"/>
    <s v="natural gas"/>
    <b v="0"/>
  </r>
  <r>
    <n v="10554"/>
    <s v="Y"/>
    <s v="Industrial NAICS Cogen"/>
    <s v="CA"/>
    <s v="OG"/>
    <n v="22284"/>
    <n v="4497.8429999999998"/>
    <n v="2021"/>
    <x v="7"/>
    <s v="other"/>
    <b v="0"/>
  </r>
  <r>
    <n v="10554"/>
    <s v="Y"/>
    <s v="Industrial NAICS Cogen"/>
    <s v="CT"/>
    <s v="NG"/>
    <n v="16120826"/>
    <n v="2764420.5"/>
    <n v="2021"/>
    <x v="0"/>
    <s v="natural gas"/>
    <b v="0"/>
  </r>
  <r>
    <n v="10554"/>
    <s v="Y"/>
    <s v="Industrial NAICS Cogen"/>
    <s v="CT"/>
    <s v="OG"/>
    <n v="0"/>
    <n v="0"/>
    <n v="2021"/>
    <x v="7"/>
    <s v="other"/>
    <b v="0"/>
  </r>
  <r>
    <n v="10566"/>
    <s v="Y"/>
    <s v="NAICS-22 Cogen"/>
    <s v="ST"/>
    <s v="BIT"/>
    <n v="4698437"/>
    <n v="464762.03"/>
    <n v="2021"/>
    <x v="1"/>
    <s v="hard coal"/>
    <b v="0"/>
  </r>
  <r>
    <n v="10566"/>
    <s v="Y"/>
    <s v="NAICS-22 Cogen"/>
    <s v="ST"/>
    <s v="DFO"/>
    <n v="90221"/>
    <n v="9010.9660000000003"/>
    <n v="2021"/>
    <x v="3"/>
    <s v="heavy or residual fuel oil"/>
    <b v="0"/>
  </r>
  <r>
    <n v="10567"/>
    <s v="Y"/>
    <s v="NAICS-22 Cogen"/>
    <s v="CA"/>
    <s v="DFO"/>
    <n v="0"/>
    <n v="2.4950000000000001"/>
    <n v="2021"/>
    <x v="3"/>
    <s v="heavy or residual fuel oil"/>
    <b v="0"/>
  </r>
  <r>
    <n v="10567"/>
    <s v="Y"/>
    <s v="NAICS-22 Cogen"/>
    <s v="CA"/>
    <s v="NG"/>
    <n v="0"/>
    <n v="5030.835"/>
    <n v="2021"/>
    <x v="0"/>
    <s v="natural gas"/>
    <b v="0"/>
  </r>
  <r>
    <n v="10567"/>
    <s v="Y"/>
    <s v="NAICS-22 Cogen"/>
    <s v="CT"/>
    <s v="DFO"/>
    <n v="1835"/>
    <n v="254.15700000000001"/>
    <n v="2021"/>
    <x v="3"/>
    <s v="heavy or residual fuel oil"/>
    <b v="0"/>
  </r>
  <r>
    <n v="10567"/>
    <s v="Y"/>
    <s v="NAICS-22 Cogen"/>
    <s v="CT"/>
    <s v="NG"/>
    <n v="762595"/>
    <n v="118501"/>
    <n v="2021"/>
    <x v="0"/>
    <s v="natural gas"/>
    <b v="0"/>
  </r>
  <r>
    <n v="10601"/>
    <s v="Y"/>
    <s v="Industrial NAICS Cogen"/>
    <s v="ST"/>
    <s v="NG"/>
    <n v="0"/>
    <n v="0"/>
    <n v="2021"/>
    <x v="2"/>
    <s v="natural gas"/>
    <b v="0"/>
  </r>
  <r>
    <n v="10601"/>
    <s v="Y"/>
    <s v="Industrial NAICS Cogen"/>
    <s v="ST"/>
    <s v="PC"/>
    <n v="0"/>
    <n v="0"/>
    <n v="2021"/>
    <x v="10"/>
    <s v="petroleum"/>
    <b v="0"/>
  </r>
  <r>
    <n v="10601"/>
    <s v="Y"/>
    <s v="Industrial NAICS Cogen"/>
    <s v="ST"/>
    <s v="WH"/>
    <n v="1791349"/>
    <n v="204189"/>
    <n v="2021"/>
    <x v="7"/>
    <s v="other"/>
    <b v="0"/>
  </r>
  <r>
    <n v="10605"/>
    <s v="Y"/>
    <s v="Industrial NAICS Cogen"/>
    <s v="ST"/>
    <s v="BLQ"/>
    <n v="1279020"/>
    <n v="299887.83"/>
    <n v="2021"/>
    <x v="9"/>
    <s v="biomass"/>
    <b v="0"/>
  </r>
  <r>
    <n v="10605"/>
    <s v="Y"/>
    <s v="Industrial NAICS Cogen"/>
    <s v="ST"/>
    <s v="DFO"/>
    <n v="0"/>
    <n v="0"/>
    <n v="2021"/>
    <x v="3"/>
    <s v="heavy or residual fuel oil"/>
    <b v="0"/>
  </r>
  <r>
    <n v="10605"/>
    <s v="Y"/>
    <s v="Industrial NAICS Cogen"/>
    <s v="ST"/>
    <s v="NG"/>
    <n v="294289"/>
    <n v="69000.775999999998"/>
    <n v="2021"/>
    <x v="2"/>
    <s v="natural gas"/>
    <b v="0"/>
  </r>
  <r>
    <n v="10605"/>
    <s v="Y"/>
    <s v="Industrial NAICS Cogen"/>
    <s v="ST"/>
    <s v="RFO"/>
    <n v="32330"/>
    <n v="7580.5069999999996"/>
    <n v="2021"/>
    <x v="3"/>
    <s v="heavy or residual fuel oil"/>
    <b v="0"/>
  </r>
  <r>
    <n v="10605"/>
    <s v="Y"/>
    <s v="Industrial NAICS Cogen"/>
    <s v="ST"/>
    <s v="TDF"/>
    <n v="8347"/>
    <n v="1957.46"/>
    <n v="2021"/>
    <x v="7"/>
    <s v="other"/>
    <b v="0"/>
  </r>
  <r>
    <n v="10605"/>
    <s v="Y"/>
    <s v="Industrial NAICS Cogen"/>
    <s v="ST"/>
    <s v="WDS"/>
    <n v="129807"/>
    <n v="30435.427"/>
    <n v="2021"/>
    <x v="9"/>
    <s v="biomass"/>
    <b v="0"/>
  </r>
  <r>
    <n v="10606"/>
    <s v="Y"/>
    <s v="Industrial NAICS Cogen"/>
    <s v="ST"/>
    <s v="BLQ"/>
    <n v="0"/>
    <n v="0"/>
    <n v="2021"/>
    <x v="9"/>
    <s v="biomass"/>
    <b v="0"/>
  </r>
  <r>
    <n v="10606"/>
    <s v="Y"/>
    <s v="Industrial NAICS Cogen"/>
    <s v="ST"/>
    <s v="DFO"/>
    <n v="0"/>
    <n v="0"/>
    <n v="2021"/>
    <x v="3"/>
    <s v="heavy or residual fuel oil"/>
    <b v="0"/>
  </r>
  <r>
    <n v="10606"/>
    <s v="Y"/>
    <s v="Industrial NAICS Cogen"/>
    <s v="ST"/>
    <s v="NG"/>
    <n v="270431"/>
    <n v="51756.328999999998"/>
    <n v="2021"/>
    <x v="2"/>
    <s v="natural gas"/>
    <b v="0"/>
  </r>
  <r>
    <n v="10606"/>
    <s v="Y"/>
    <s v="Industrial NAICS Cogen"/>
    <s v="ST"/>
    <s v="TDF"/>
    <n v="0"/>
    <n v="0"/>
    <n v="2021"/>
    <x v="7"/>
    <s v="other"/>
    <b v="0"/>
  </r>
  <r>
    <n v="10606"/>
    <s v="Y"/>
    <s v="Industrial NAICS Cogen"/>
    <s v="ST"/>
    <s v="WDS"/>
    <n v="0"/>
    <n v="0"/>
    <n v="2021"/>
    <x v="9"/>
    <s v="biomass"/>
    <b v="0"/>
  </r>
  <r>
    <n v="10606"/>
    <s v="Y"/>
    <s v="Industrial NAICS Cogen"/>
    <s v="ST"/>
    <s v="WO"/>
    <n v="0"/>
    <n v="0"/>
    <n v="2021"/>
    <x v="14"/>
    <s v="crude oil"/>
    <b v="0"/>
  </r>
  <r>
    <n v="10612"/>
    <s v="Y"/>
    <s v="Industrial NAICS Cogen"/>
    <s v="ST"/>
    <s v="BIT"/>
    <n v="0"/>
    <n v="0"/>
    <n v="2021"/>
    <x v="1"/>
    <s v="hard coal"/>
    <b v="0"/>
  </r>
  <r>
    <n v="10612"/>
    <s v="Y"/>
    <s v="Industrial NAICS Cogen"/>
    <s v="ST"/>
    <s v="NG"/>
    <n v="1190865"/>
    <n v="204819.97"/>
    <n v="2021"/>
    <x v="2"/>
    <s v="natural gas"/>
    <b v="0"/>
  </r>
  <r>
    <n v="10612"/>
    <s v="Y"/>
    <s v="Industrial NAICS Cogen"/>
    <s v="ST"/>
    <s v="PC"/>
    <n v="0"/>
    <n v="0"/>
    <n v="2021"/>
    <x v="10"/>
    <s v="petroleum"/>
    <b v="0"/>
  </r>
  <r>
    <n v="10623"/>
    <s v="Y"/>
    <s v="Commercial NAICS Cogen"/>
    <s v="CA"/>
    <s v="NG"/>
    <n v="0"/>
    <n v="0"/>
    <n v="2021"/>
    <x v="0"/>
    <s v="natural gas"/>
    <b v="0"/>
  </r>
  <r>
    <n v="10623"/>
    <s v="Y"/>
    <s v="Commercial NAICS Cogen"/>
    <s v="CT"/>
    <s v="DFO"/>
    <n v="0"/>
    <n v="0"/>
    <n v="2021"/>
    <x v="3"/>
    <s v="heavy or residual fuel oil"/>
    <b v="0"/>
  </r>
  <r>
    <n v="10623"/>
    <s v="Y"/>
    <s v="Commercial NAICS Cogen"/>
    <s v="CT"/>
    <s v="NG"/>
    <n v="0"/>
    <n v="0"/>
    <n v="2021"/>
    <x v="0"/>
    <s v="natural gas"/>
    <b v="0"/>
  </r>
  <r>
    <n v="10629"/>
    <s v="Y"/>
    <s v="NAICS-22 Cogen"/>
    <s v="ST"/>
    <s v="MSB"/>
    <n v="1922770"/>
    <n v="151772.6"/>
    <n v="2021"/>
    <x v="15"/>
    <s v="municipal solid waste"/>
    <b v="0"/>
  </r>
  <r>
    <n v="10629"/>
    <s v="Y"/>
    <s v="NAICS-22 Cogen"/>
    <s v="ST"/>
    <s v="MSN"/>
    <n v="2350112"/>
    <n v="185504.4"/>
    <n v="2021"/>
    <x v="15"/>
    <s v="municipal solid waste"/>
    <b v="0"/>
  </r>
  <r>
    <n v="10633"/>
    <s v="Y"/>
    <s v="NAICS-22 Cogen"/>
    <s v="CA"/>
    <s v="DFO"/>
    <n v="0"/>
    <n v="737.35299999999995"/>
    <n v="2021"/>
    <x v="3"/>
    <s v="heavy or residual fuel oil"/>
    <b v="0"/>
  </r>
  <r>
    <n v="10633"/>
    <s v="Y"/>
    <s v="NAICS-22 Cogen"/>
    <s v="CA"/>
    <s v="NG"/>
    <n v="0"/>
    <n v="238712.65"/>
    <n v="2021"/>
    <x v="0"/>
    <s v="natural gas"/>
    <b v="0"/>
  </r>
  <r>
    <n v="10633"/>
    <s v="Y"/>
    <s v="NAICS-22 Cogen"/>
    <s v="CT"/>
    <s v="DFO"/>
    <n v="32118"/>
    <n v="2859.5419999999999"/>
    <n v="2021"/>
    <x v="3"/>
    <s v="heavy or residual fuel oil"/>
    <b v="0"/>
  </r>
  <r>
    <n v="10633"/>
    <s v="Y"/>
    <s v="NAICS-22 Cogen"/>
    <s v="CT"/>
    <s v="NG"/>
    <n v="8528882"/>
    <n v="717270.46"/>
    <n v="2021"/>
    <x v="0"/>
    <s v="natural gas"/>
    <b v="0"/>
  </r>
  <r>
    <n v="10642"/>
    <s v="N"/>
    <s v="NAICS-22 Non-Cogen"/>
    <s v="ST"/>
    <s v="DFO"/>
    <n v="7398"/>
    <n v="427.50900000000001"/>
    <n v="2021"/>
    <x v="3"/>
    <s v="heavy or residual fuel oil"/>
    <b v="1"/>
  </r>
  <r>
    <n v="10642"/>
    <s v="N"/>
    <s v="NAICS-22 Non-Cogen"/>
    <s v="ST"/>
    <s v="MSB"/>
    <n v="4586193"/>
    <n v="262829.96000000002"/>
    <n v="2021"/>
    <x v="15"/>
    <s v="municipal solid waste"/>
    <b v="1"/>
  </r>
  <r>
    <n v="10642"/>
    <s v="N"/>
    <s v="NAICS-22 Non-Cogen"/>
    <s v="ST"/>
    <s v="MSN"/>
    <n v="5605381"/>
    <n v="321238.53000000003"/>
    <n v="2021"/>
    <x v="15"/>
    <s v="municipal solid waste"/>
    <b v="1"/>
  </r>
  <r>
    <n v="10642"/>
    <s v="N"/>
    <s v="NAICS-22 Non-Cogen"/>
    <s v="ST"/>
    <s v="WDS"/>
    <n v="0"/>
    <n v="0"/>
    <n v="2021"/>
    <x v="9"/>
    <s v="biomass"/>
    <b v="1"/>
  </r>
  <r>
    <n v="10643"/>
    <s v="N"/>
    <s v="NAICS-22 Non-Cogen"/>
    <s v="ST"/>
    <s v="DFO"/>
    <n v="0"/>
    <n v="0"/>
    <n v="2021"/>
    <x v="3"/>
    <s v="heavy or residual fuel oil"/>
    <b v="1"/>
  </r>
  <r>
    <n v="10643"/>
    <s v="N"/>
    <s v="NAICS-22 Non-Cogen"/>
    <s v="ST"/>
    <s v="MSB"/>
    <n v="4304160"/>
    <n v="219236.87"/>
    <n v="2021"/>
    <x v="15"/>
    <s v="municipal solid waste"/>
    <b v="1"/>
  </r>
  <r>
    <n v="10643"/>
    <s v="N"/>
    <s v="NAICS-22 Non-Cogen"/>
    <s v="ST"/>
    <s v="MSN"/>
    <n v="5260740"/>
    <n v="267961.13"/>
    <n v="2021"/>
    <x v="15"/>
    <s v="municipal solid waste"/>
    <b v="1"/>
  </r>
  <r>
    <n v="10646"/>
    <s v="N"/>
    <s v="NAICS-22 Non-Cogen"/>
    <s v="ST"/>
    <s v="DFO"/>
    <n v="48912"/>
    <n v="2515.8029999999999"/>
    <n v="2021"/>
    <x v="3"/>
    <s v="heavy or residual fuel oil"/>
    <b v="1"/>
  </r>
  <r>
    <n v="10646"/>
    <s v="N"/>
    <s v="NAICS-22 Non-Cogen"/>
    <s v="ST"/>
    <s v="MSB"/>
    <n v="1047581"/>
    <n v="53958.065000000002"/>
    <n v="2021"/>
    <x v="15"/>
    <s v="municipal solid waste"/>
    <b v="1"/>
  </r>
  <r>
    <n v="10646"/>
    <s v="N"/>
    <s v="NAICS-22 Non-Cogen"/>
    <s v="ST"/>
    <s v="MSN"/>
    <n v="1280385"/>
    <n v="65949.131999999998"/>
    <n v="2021"/>
    <x v="15"/>
    <s v="municipal solid waste"/>
    <b v="1"/>
  </r>
  <r>
    <n v="10649"/>
    <s v="Y"/>
    <s v="NAICS-22 Cogen"/>
    <s v="GT"/>
    <s v="NG"/>
    <n v="420296"/>
    <n v="53042"/>
    <n v="2021"/>
    <x v="4"/>
    <s v="natural gas"/>
    <b v="0"/>
  </r>
  <r>
    <n v="10650"/>
    <s v="Y"/>
    <s v="NAICS-22 Cogen"/>
    <s v="GT"/>
    <s v="NG"/>
    <n v="168641"/>
    <n v="22196"/>
    <n v="2021"/>
    <x v="4"/>
    <s v="natural gas"/>
    <b v="0"/>
  </r>
  <r>
    <n v="10656"/>
    <s v="N"/>
    <s v="Industrial NAICS Non-Cogen"/>
    <s v="HY"/>
    <s v="WAT"/>
    <n v="52961"/>
    <n v="6037"/>
    <n v="2021"/>
    <x v="8"/>
    <s v="hydro"/>
    <b v="0"/>
  </r>
  <r>
    <n v="10671"/>
    <s v="N"/>
    <s v="Electric Utility"/>
    <s v="ST"/>
    <s v="BIT"/>
    <n v="1689009"/>
    <n v="158741.85999999999"/>
    <n v="2021"/>
    <x v="1"/>
    <s v="hard coal"/>
    <b v="1"/>
  </r>
  <r>
    <n v="10671"/>
    <s v="N"/>
    <s v="Electric Utility"/>
    <s v="ST"/>
    <s v="NG"/>
    <n v="286761"/>
    <n v="25913.3"/>
    <n v="2021"/>
    <x v="2"/>
    <s v="natural gas"/>
    <b v="1"/>
  </r>
  <r>
    <n v="10671"/>
    <s v="N"/>
    <s v="Electric Utility"/>
    <s v="ST"/>
    <s v="RC"/>
    <n v="0"/>
    <n v="0"/>
    <n v="2021"/>
    <x v="1"/>
    <s v="hard coal"/>
    <b v="1"/>
  </r>
  <r>
    <n v="10671"/>
    <s v="N"/>
    <s v="Electric Utility"/>
    <s v="ST"/>
    <s v="SUB"/>
    <n v="9115335"/>
    <n v="846083.84"/>
    <n v="2021"/>
    <x v="1"/>
    <s v="hard coal"/>
    <b v="1"/>
  </r>
  <r>
    <n v="10671"/>
    <s v="N"/>
    <s v="Electric Utility"/>
    <s v="ST"/>
    <s v="TDF"/>
    <n v="0"/>
    <n v="0"/>
    <n v="2021"/>
    <x v="7"/>
    <s v="other"/>
    <b v="1"/>
  </r>
  <r>
    <n v="10671"/>
    <s v="N"/>
    <s v="Electric Utility"/>
    <s v="ST"/>
    <s v="WDS"/>
    <n v="0"/>
    <n v="0"/>
    <n v="2021"/>
    <x v="9"/>
    <s v="biomass"/>
    <b v="1"/>
  </r>
  <r>
    <n v="10673"/>
    <s v="Y"/>
    <s v="NAICS-22 Cogen"/>
    <s v="ST"/>
    <s v="BIT"/>
    <n v="0"/>
    <n v="0"/>
    <n v="2021"/>
    <x v="1"/>
    <s v="hard coal"/>
    <b v="0"/>
  </r>
  <r>
    <n v="10673"/>
    <s v="Y"/>
    <s v="NAICS-22 Cogen"/>
    <s v="ST"/>
    <s v="DFO"/>
    <n v="37738"/>
    <n v="3247.5239999999999"/>
    <n v="2021"/>
    <x v="3"/>
    <s v="heavy or residual fuel oil"/>
    <b v="0"/>
  </r>
  <r>
    <n v="10673"/>
    <s v="Y"/>
    <s v="NAICS-22 Cogen"/>
    <s v="ST"/>
    <s v="OBS"/>
    <n v="0"/>
    <n v="0"/>
    <n v="2021"/>
    <x v="9"/>
    <s v="biomass"/>
    <b v="0"/>
  </r>
  <r>
    <n v="10673"/>
    <s v="Y"/>
    <s v="NAICS-22 Cogen"/>
    <s v="ST"/>
    <s v="SUB"/>
    <n v="12478287"/>
    <n v="1084555.1000000001"/>
    <n v="2021"/>
    <x v="1"/>
    <s v="hard coal"/>
    <b v="0"/>
  </r>
  <r>
    <n v="10673"/>
    <s v="Y"/>
    <s v="NAICS-22 Cogen"/>
    <s v="ST"/>
    <s v="TDF"/>
    <n v="2760"/>
    <n v="239.85300000000001"/>
    <n v="2021"/>
    <x v="7"/>
    <s v="other"/>
    <b v="0"/>
  </r>
  <r>
    <n v="10673"/>
    <s v="Y"/>
    <s v="NAICS-22 Cogen"/>
    <s v="ST"/>
    <s v="WO"/>
    <n v="218910"/>
    <n v="19009.530999999999"/>
    <n v="2021"/>
    <x v="14"/>
    <s v="crude oil"/>
    <b v="0"/>
  </r>
  <r>
    <n v="10678"/>
    <s v="Y"/>
    <s v="NAICS-22 Cogen"/>
    <s v="ST"/>
    <s v="BIT"/>
    <n v="11074569"/>
    <n v="1250772.1000000001"/>
    <n v="2021"/>
    <x v="1"/>
    <s v="hard coal"/>
    <b v="0"/>
  </r>
  <r>
    <n v="10678"/>
    <s v="Y"/>
    <s v="NAICS-22 Cogen"/>
    <s v="ST"/>
    <s v="DFO"/>
    <n v="8831"/>
    <n v="986.93899999999996"/>
    <n v="2021"/>
    <x v="3"/>
    <s v="heavy or residual fuel oil"/>
    <b v="0"/>
  </r>
  <r>
    <n v="10678"/>
    <s v="Y"/>
    <s v="NAICS-22 Cogen"/>
    <s v="ST"/>
    <s v="WC"/>
    <n v="0"/>
    <n v="0"/>
    <n v="2021"/>
    <x v="1"/>
    <s v="hard coal"/>
    <b v="0"/>
  </r>
  <r>
    <n v="10684"/>
    <s v="Y"/>
    <s v="Industrial NAICS Cogen"/>
    <s v="ST"/>
    <s v="BIT"/>
    <n v="186322"/>
    <n v="40438.599000000002"/>
    <n v="2021"/>
    <x v="1"/>
    <s v="hard coal"/>
    <b v="0"/>
  </r>
  <r>
    <n v="10684"/>
    <s v="Y"/>
    <s v="Industrial NAICS Cogen"/>
    <s v="ST"/>
    <s v="NG"/>
    <n v="47189"/>
    <n v="10371.194"/>
    <n v="2021"/>
    <x v="2"/>
    <s v="natural gas"/>
    <b v="0"/>
  </r>
  <r>
    <n v="10684"/>
    <s v="Y"/>
    <s v="Industrial NAICS Cogen"/>
    <s v="ST"/>
    <s v="RC"/>
    <n v="1150225"/>
    <n v="253715.21"/>
    <n v="2021"/>
    <x v="1"/>
    <s v="hard coal"/>
    <b v="0"/>
  </r>
  <r>
    <n v="10692"/>
    <s v="Y"/>
    <s v="Industrial NAICS Cogen"/>
    <s v="GT"/>
    <s v="NG"/>
    <n v="11963890"/>
    <n v="2439764"/>
    <n v="2021"/>
    <x v="4"/>
    <s v="natural gas"/>
    <b v="0"/>
  </r>
  <r>
    <n v="10693"/>
    <s v="Y"/>
    <s v="Commercial NAICS Cogen"/>
    <s v="IC"/>
    <s v="DFO"/>
    <n v="566"/>
    <n v="68"/>
    <n v="2021"/>
    <x v="3"/>
    <s v="heavy or residual fuel oil"/>
    <b v="0"/>
  </r>
  <r>
    <n v="10693"/>
    <s v="Y"/>
    <s v="Commercial NAICS Cogen"/>
    <s v="ST"/>
    <s v="BIT"/>
    <n v="0"/>
    <n v="0"/>
    <n v="2021"/>
    <x v="1"/>
    <s v="hard coal"/>
    <b v="0"/>
  </r>
  <r>
    <n v="10693"/>
    <s v="Y"/>
    <s v="Commercial NAICS Cogen"/>
    <s v="ST"/>
    <s v="DFO"/>
    <n v="1411"/>
    <n v="91.113"/>
    <n v="2021"/>
    <x v="3"/>
    <s v="heavy or residual fuel oil"/>
    <b v="0"/>
  </r>
  <r>
    <n v="10693"/>
    <s v="Y"/>
    <s v="Commercial NAICS Cogen"/>
    <s v="ST"/>
    <s v="NG"/>
    <n v="0"/>
    <n v="0"/>
    <n v="2021"/>
    <x v="2"/>
    <s v="natural gas"/>
    <b v="0"/>
  </r>
  <r>
    <n v="10693"/>
    <s v="Y"/>
    <s v="Commercial NAICS Cogen"/>
    <s v="ST"/>
    <s v="PG"/>
    <n v="0"/>
    <n v="0"/>
    <n v="2021"/>
    <x v="7"/>
    <s v="other"/>
    <b v="0"/>
  </r>
  <r>
    <n v="10693"/>
    <s v="Y"/>
    <s v="Commercial NAICS Cogen"/>
    <s v="ST"/>
    <s v="WDS"/>
    <n v="113813"/>
    <n v="8472.8870000000006"/>
    <n v="2021"/>
    <x v="9"/>
    <s v="biomass"/>
    <b v="0"/>
  </r>
  <r>
    <n v="10694"/>
    <s v="N"/>
    <s v="NAICS-22 Non-Cogen"/>
    <s v="HY"/>
    <s v="WAT"/>
    <n v="10423"/>
    <n v="1188"/>
    <n v="2021"/>
    <x v="8"/>
    <s v="hydro"/>
    <b v="1"/>
  </r>
  <r>
    <n v="10694"/>
    <s v="N"/>
    <s v="NAICS-22 Non-Cogen"/>
    <s v="HY"/>
    <s v="WAT"/>
    <n v="49796"/>
    <n v="5676"/>
    <n v="2021"/>
    <x v="8"/>
    <s v="hydro"/>
    <b v="1"/>
  </r>
  <r>
    <n v="10699"/>
    <s v="Y"/>
    <s v="Industrial NAICS Cogen"/>
    <s v="ST"/>
    <s v="BIT"/>
    <n v="0"/>
    <n v="0"/>
    <n v="2021"/>
    <x v="1"/>
    <s v="hard coal"/>
    <b v="0"/>
  </r>
  <r>
    <n v="10699"/>
    <s v="Y"/>
    <s v="Industrial NAICS Cogen"/>
    <s v="ST"/>
    <s v="BLQ"/>
    <n v="1788361"/>
    <n v="232585.53"/>
    <n v="2021"/>
    <x v="9"/>
    <s v="biomass"/>
    <b v="0"/>
  </r>
  <r>
    <n v="10699"/>
    <s v="Y"/>
    <s v="Industrial NAICS Cogen"/>
    <s v="ST"/>
    <s v="DFO"/>
    <n v="8074"/>
    <n v="1037.405"/>
    <n v="2021"/>
    <x v="3"/>
    <s v="heavy or residual fuel oil"/>
    <b v="0"/>
  </r>
  <r>
    <n v="10699"/>
    <s v="Y"/>
    <s v="Industrial NAICS Cogen"/>
    <s v="ST"/>
    <s v="NG"/>
    <n v="392771"/>
    <n v="51176.817000000003"/>
    <n v="2021"/>
    <x v="2"/>
    <s v="natural gas"/>
    <b v="0"/>
  </r>
  <r>
    <n v="10699"/>
    <s v="Y"/>
    <s v="Industrial NAICS Cogen"/>
    <s v="ST"/>
    <s v="RFO"/>
    <n v="0"/>
    <n v="0"/>
    <n v="2021"/>
    <x v="3"/>
    <s v="heavy or residual fuel oil"/>
    <b v="0"/>
  </r>
  <r>
    <n v="10699"/>
    <s v="Y"/>
    <s v="Industrial NAICS Cogen"/>
    <s v="ST"/>
    <s v="WDS"/>
    <n v="889993"/>
    <n v="115624.25"/>
    <n v="2021"/>
    <x v="9"/>
    <s v="biomass"/>
    <b v="0"/>
  </r>
  <r>
    <n v="10745"/>
    <s v="Y"/>
    <s v="NAICS-22 Cogen"/>
    <s v="CA"/>
    <s v="NG"/>
    <n v="1678062"/>
    <n v="1260509.2"/>
    <n v="2021"/>
    <x v="0"/>
    <s v="natural gas"/>
    <b v="0"/>
  </r>
  <r>
    <n v="10745"/>
    <s v="Y"/>
    <s v="NAICS-22 Cogen"/>
    <s v="CT"/>
    <s v="NG"/>
    <n v="50064753"/>
    <n v="5037799.8"/>
    <n v="2021"/>
    <x v="0"/>
    <s v="natural gas"/>
    <b v="0"/>
  </r>
  <r>
    <n v="10745"/>
    <s v="Y"/>
    <s v="NAICS-22 Cogen"/>
    <s v="IC"/>
    <s v="DFO"/>
    <n v="0"/>
    <n v="0"/>
    <n v="2021"/>
    <x v="3"/>
    <s v="heavy or residual fuel oil"/>
    <b v="0"/>
  </r>
  <r>
    <n v="10746"/>
    <s v="N"/>
    <s v="NAICS-22 Non-Cogen"/>
    <s v="ST"/>
    <s v="MSB"/>
    <n v="5223501"/>
    <n v="265138.21999999997"/>
    <n v="2021"/>
    <x v="15"/>
    <s v="municipal solid waste"/>
    <b v="1"/>
  </r>
  <r>
    <n v="10746"/>
    <s v="N"/>
    <s v="NAICS-22 Non-Cogen"/>
    <s v="ST"/>
    <s v="MSN"/>
    <n v="6384083"/>
    <n v="324047.84999999998"/>
    <n v="2021"/>
    <x v="15"/>
    <s v="municipal solid waste"/>
    <b v="1"/>
  </r>
  <r>
    <n v="10746"/>
    <s v="N"/>
    <s v="NAICS-22 Non-Cogen"/>
    <s v="ST"/>
    <s v="NG"/>
    <n v="2334"/>
    <n v="117.934"/>
    <n v="2021"/>
    <x v="2"/>
    <s v="natural gas"/>
    <b v="1"/>
  </r>
  <r>
    <n v="10761"/>
    <s v="N"/>
    <s v="Electric Utility"/>
    <s v="CA"/>
    <s v="NG"/>
    <n v="0"/>
    <n v="75886"/>
    <n v="2021"/>
    <x v="0"/>
    <s v="natural gas"/>
    <b v="1"/>
  </r>
  <r>
    <n v="10761"/>
    <s v="N"/>
    <s v="Electric Utility"/>
    <s v="CT"/>
    <s v="NG"/>
    <n v="2894003"/>
    <n v="252087"/>
    <n v="2021"/>
    <x v="0"/>
    <s v="natural gas"/>
    <b v="1"/>
  </r>
  <r>
    <n v="10764"/>
    <s v="N"/>
    <s v="NAICS-22 Non-Cogen"/>
    <s v="ST"/>
    <s v="PG"/>
    <n v="0"/>
    <n v="0"/>
    <n v="2021"/>
    <x v="7"/>
    <s v="other"/>
    <b v="1"/>
  </r>
  <r>
    <n v="10764"/>
    <s v="N"/>
    <s v="NAICS-22 Non-Cogen"/>
    <s v="ST"/>
    <s v="WDS"/>
    <n v="0"/>
    <n v="0"/>
    <n v="2021"/>
    <x v="9"/>
    <s v="biomass"/>
    <b v="1"/>
  </r>
  <r>
    <n v="10765"/>
    <s v="N"/>
    <s v="NAICS-22 Non-Cogen"/>
    <s v="ST"/>
    <s v="PG"/>
    <n v="807"/>
    <n v="36.542000000000002"/>
    <n v="2021"/>
    <x v="7"/>
    <s v="other"/>
    <b v="1"/>
  </r>
  <r>
    <n v="10765"/>
    <s v="N"/>
    <s v="NAICS-22 Non-Cogen"/>
    <s v="ST"/>
    <s v="WDS"/>
    <n v="589209"/>
    <n v="28032.457999999999"/>
    <n v="2021"/>
    <x v="9"/>
    <s v="biomass"/>
    <b v="1"/>
  </r>
  <r>
    <n v="10776"/>
    <s v="N"/>
    <s v="NAICS-22 Non-Cogen"/>
    <s v="GT"/>
    <s v="NG"/>
    <n v="22251"/>
    <n v="2062"/>
    <n v="2021"/>
    <x v="4"/>
    <s v="natural gas"/>
    <b v="1"/>
  </r>
  <r>
    <n v="10789"/>
    <s v="Y"/>
    <s v="Industrial NAICS Cogen"/>
    <s v="CA"/>
    <s v="NG"/>
    <n v="980195"/>
    <n v="640345.25"/>
    <n v="2021"/>
    <x v="0"/>
    <s v="natural gas"/>
    <b v="0"/>
  </r>
  <r>
    <n v="10789"/>
    <s v="Y"/>
    <s v="Industrial NAICS Cogen"/>
    <s v="CA"/>
    <s v="OG"/>
    <n v="56732"/>
    <n v="10417.753000000001"/>
    <n v="2021"/>
    <x v="7"/>
    <s v="other"/>
    <b v="0"/>
  </r>
  <r>
    <n v="10789"/>
    <s v="Y"/>
    <s v="Industrial NAICS Cogen"/>
    <s v="CT"/>
    <s v="NG"/>
    <n v="15638791"/>
    <n v="2411708"/>
    <n v="2021"/>
    <x v="0"/>
    <s v="natural gas"/>
    <b v="0"/>
  </r>
  <r>
    <n v="10789"/>
    <s v="Y"/>
    <s v="Industrial NAICS Cogen"/>
    <s v="CT"/>
    <s v="OG"/>
    <n v="0"/>
    <n v="0"/>
    <n v="2021"/>
    <x v="7"/>
    <s v="other"/>
    <b v="0"/>
  </r>
  <r>
    <n v="10795"/>
    <s v="Y"/>
    <s v="Industrial NAICS Cogen"/>
    <s v="ST"/>
    <s v="BIT"/>
    <n v="0"/>
    <n v="0"/>
    <n v="2021"/>
    <x v="1"/>
    <s v="hard coal"/>
    <b v="0"/>
  </r>
  <r>
    <n v="10795"/>
    <s v="Y"/>
    <s v="Industrial NAICS Cogen"/>
    <s v="ST"/>
    <s v="DFO"/>
    <n v="0"/>
    <n v="0"/>
    <n v="2021"/>
    <x v="3"/>
    <s v="heavy or residual fuel oil"/>
    <b v="0"/>
  </r>
  <r>
    <n v="10795"/>
    <s v="Y"/>
    <s v="Industrial NAICS Cogen"/>
    <s v="ST"/>
    <s v="NG"/>
    <n v="0"/>
    <n v="0"/>
    <n v="2021"/>
    <x v="2"/>
    <s v="natural gas"/>
    <b v="0"/>
  </r>
  <r>
    <n v="10798"/>
    <s v="N"/>
    <s v="NAICS-22 Non-Cogen"/>
    <s v="HY"/>
    <s v="WAT"/>
    <n v="157099"/>
    <n v="17907"/>
    <n v="2021"/>
    <x v="8"/>
    <s v="hydro"/>
    <b v="1"/>
  </r>
  <r>
    <n v="10801"/>
    <s v="N"/>
    <s v="NAICS-22 Non-Cogen"/>
    <s v="HY"/>
    <s v="WAT"/>
    <n v="64394"/>
    <n v="7340"/>
    <n v="2021"/>
    <x v="8"/>
    <s v="hydro"/>
    <b v="1"/>
  </r>
  <r>
    <n v="10823"/>
    <s v="Y"/>
    <s v="Commercial NAICS Cogen"/>
    <s v="GT"/>
    <s v="DFO"/>
    <n v="7819"/>
    <n v="1909.04"/>
    <n v="2021"/>
    <x v="3"/>
    <s v="heavy or residual fuel oil"/>
    <b v="0"/>
  </r>
  <r>
    <n v="10823"/>
    <s v="Y"/>
    <s v="Commercial NAICS Cogen"/>
    <s v="HY"/>
    <s v="WAT"/>
    <n v="50461"/>
    <n v="5751.9"/>
    <n v="2021"/>
    <x v="8"/>
    <s v="hydro"/>
    <b v="0"/>
  </r>
  <r>
    <n v="10823"/>
    <s v="Y"/>
    <s v="Commercial NAICS Cogen"/>
    <s v="PV"/>
    <s v="SUN"/>
    <n v="6671"/>
    <n v="760.32"/>
    <n v="2021"/>
    <x v="11"/>
    <s v="solar"/>
    <b v="0"/>
  </r>
  <r>
    <n v="10823"/>
    <s v="Y"/>
    <s v="Commercial NAICS Cogen"/>
    <s v="ST"/>
    <s v="DFO"/>
    <n v="7320"/>
    <n v="1769.0450000000001"/>
    <n v="2021"/>
    <x v="3"/>
    <s v="heavy or residual fuel oil"/>
    <b v="0"/>
  </r>
  <r>
    <n v="10823"/>
    <s v="Y"/>
    <s v="Commercial NAICS Cogen"/>
    <s v="ST"/>
    <s v="OBG"/>
    <n v="106293"/>
    <n v="25685.834999999999"/>
    <n v="2021"/>
    <x v="9"/>
    <s v="biomass"/>
    <b v="0"/>
  </r>
  <r>
    <n v="10823"/>
    <s v="Y"/>
    <s v="Commercial NAICS Cogen"/>
    <s v="WT"/>
    <s v="WND"/>
    <n v="12889"/>
    <n v="1469.16"/>
    <n v="2021"/>
    <x v="13"/>
    <s v="wind"/>
    <b v="0"/>
  </r>
  <r>
    <n v="10840"/>
    <s v="N"/>
    <s v="NAICS-22 Non-Cogen"/>
    <s v="ST"/>
    <s v="NG"/>
    <n v="0"/>
    <n v="0"/>
    <n v="2021"/>
    <x v="2"/>
    <s v="natural gas"/>
    <b v="1"/>
  </r>
  <r>
    <n v="10840"/>
    <s v="N"/>
    <s v="NAICS-22 Non-Cogen"/>
    <s v="ST"/>
    <s v="WDS"/>
    <n v="0"/>
    <n v="0"/>
    <n v="2021"/>
    <x v="9"/>
    <s v="biomass"/>
    <b v="1"/>
  </r>
  <r>
    <n v="10849"/>
    <s v="Y"/>
    <s v="Industrial NAICS Cogen"/>
    <s v="ST"/>
    <s v="DFO"/>
    <n v="0"/>
    <n v="0"/>
    <n v="2021"/>
    <x v="3"/>
    <s v="heavy or residual fuel oil"/>
    <b v="0"/>
  </r>
  <r>
    <n v="10849"/>
    <s v="Y"/>
    <s v="Industrial NAICS Cogen"/>
    <s v="ST"/>
    <s v="NG"/>
    <n v="0"/>
    <n v="0"/>
    <n v="2021"/>
    <x v="2"/>
    <s v="natural gas"/>
    <b v="0"/>
  </r>
  <r>
    <n v="10849"/>
    <s v="Y"/>
    <s v="Industrial NAICS Cogen"/>
    <s v="ST"/>
    <s v="SUB"/>
    <n v="0"/>
    <n v="0"/>
    <n v="2021"/>
    <x v="1"/>
    <s v="hard coal"/>
    <b v="0"/>
  </r>
  <r>
    <n v="10860"/>
    <s v="Y"/>
    <s v="Industrial NAICS Cogen"/>
    <s v="ST"/>
    <s v="BIT"/>
    <n v="55444"/>
    <n v="8396.1869999999999"/>
    <n v="2021"/>
    <x v="1"/>
    <s v="hard coal"/>
    <b v="0"/>
  </r>
  <r>
    <n v="10860"/>
    <s v="Y"/>
    <s v="Industrial NAICS Cogen"/>
    <s v="ST"/>
    <s v="OBS"/>
    <n v="412374"/>
    <n v="62513.067000000003"/>
    <n v="2021"/>
    <x v="9"/>
    <s v="biomass"/>
    <b v="0"/>
  </r>
  <r>
    <n v="10860"/>
    <s v="Y"/>
    <s v="Industrial NAICS Cogen"/>
    <s v="ST"/>
    <s v="PC"/>
    <n v="0"/>
    <n v="0"/>
    <n v="2021"/>
    <x v="10"/>
    <s v="petroleum"/>
    <b v="0"/>
  </r>
  <r>
    <n v="10860"/>
    <s v="Y"/>
    <s v="Industrial NAICS Cogen"/>
    <s v="ST"/>
    <s v="SUB"/>
    <n v="4385045"/>
    <n v="663595.75"/>
    <n v="2021"/>
    <x v="1"/>
    <s v="hard coal"/>
    <b v="0"/>
  </r>
  <r>
    <n v="10860"/>
    <s v="Y"/>
    <s v="Industrial NAICS Cogen"/>
    <s v="ST"/>
    <s v="TDF"/>
    <n v="0"/>
    <n v="0"/>
    <n v="2021"/>
    <x v="7"/>
    <s v="other"/>
    <b v="0"/>
  </r>
  <r>
    <n v="10860"/>
    <s v="Y"/>
    <s v="Industrial NAICS Cogen"/>
    <s v="ST"/>
    <s v="WDS"/>
    <n v="0"/>
    <n v="0"/>
    <n v="2021"/>
    <x v="9"/>
    <s v="biomass"/>
    <b v="0"/>
  </r>
  <r>
    <n v="10864"/>
    <s v="Y"/>
    <s v="Industrial NAICS Cogen"/>
    <s v="GT"/>
    <s v="NG"/>
    <n v="915065"/>
    <n v="227962"/>
    <n v="2021"/>
    <x v="4"/>
    <s v="natural gas"/>
    <b v="0"/>
  </r>
  <r>
    <n v="10864"/>
    <s v="Y"/>
    <s v="Industrial NAICS Cogen"/>
    <s v="ST"/>
    <s v="BIT"/>
    <n v="1010810"/>
    <n v="194041.11"/>
    <n v="2021"/>
    <x v="1"/>
    <s v="hard coal"/>
    <b v="0"/>
  </r>
  <r>
    <n v="10864"/>
    <s v="Y"/>
    <s v="Industrial NAICS Cogen"/>
    <s v="ST"/>
    <s v="NG"/>
    <n v="1901"/>
    <n v="359.98"/>
    <n v="2021"/>
    <x v="2"/>
    <s v="natural gas"/>
    <b v="0"/>
  </r>
  <r>
    <n v="10864"/>
    <s v="Y"/>
    <s v="Industrial NAICS Cogen"/>
    <s v="ST"/>
    <s v="SLW"/>
    <n v="0"/>
    <n v="0"/>
    <n v="2021"/>
    <x v="9"/>
    <s v="biomass"/>
    <b v="0"/>
  </r>
  <r>
    <n v="10864"/>
    <s v="Y"/>
    <s v="Industrial NAICS Cogen"/>
    <s v="ST"/>
    <s v="SUB"/>
    <n v="2710269"/>
    <n v="519313.91"/>
    <n v="2021"/>
    <x v="1"/>
    <s v="hard coal"/>
    <b v="0"/>
  </r>
  <r>
    <n v="10865"/>
    <s v="Y"/>
    <s v="Industrial NAICS Cogen"/>
    <s v="ST"/>
    <s v="BIT"/>
    <n v="5267176"/>
    <n v="904008.11"/>
    <n v="2021"/>
    <x v="1"/>
    <s v="hard coal"/>
    <b v="0"/>
  </r>
  <r>
    <n v="10865"/>
    <s v="Y"/>
    <s v="Industrial NAICS Cogen"/>
    <s v="ST"/>
    <s v="NG"/>
    <n v="9996"/>
    <n v="1705.6990000000001"/>
    <n v="2021"/>
    <x v="2"/>
    <s v="natural gas"/>
    <b v="0"/>
  </r>
  <r>
    <n v="10865"/>
    <s v="Y"/>
    <s v="Industrial NAICS Cogen"/>
    <s v="ST"/>
    <s v="SUB"/>
    <n v="1040625"/>
    <n v="177108.19"/>
    <n v="2021"/>
    <x v="1"/>
    <s v="hard coal"/>
    <b v="0"/>
  </r>
  <r>
    <n v="10865"/>
    <s v="Y"/>
    <s v="Industrial NAICS Cogen"/>
    <s v="ST"/>
    <s v="TDF"/>
    <n v="13384"/>
    <n v="2289.011"/>
    <n v="2021"/>
    <x v="7"/>
    <s v="other"/>
    <b v="0"/>
  </r>
  <r>
    <n v="10865"/>
    <s v="Y"/>
    <s v="Industrial NAICS Cogen"/>
    <s v="ST"/>
    <s v="WDS"/>
    <n v="0"/>
    <n v="0"/>
    <n v="2021"/>
    <x v="9"/>
    <s v="biomass"/>
    <b v="0"/>
  </r>
  <r>
    <n v="10873"/>
    <s v="N"/>
    <s v="NAICS-22 Non-Cogen"/>
    <s v="ST"/>
    <s v="GEO"/>
    <n v="3984372"/>
    <n v="454163"/>
    <n v="2021"/>
    <x v="12"/>
    <s v="geothermal"/>
    <b v="1"/>
  </r>
  <r>
    <n v="10874"/>
    <s v="N"/>
    <s v="NAICS-22 Non-Cogen"/>
    <s v="ST"/>
    <s v="GEO"/>
    <n v="3197696"/>
    <n v="364493"/>
    <n v="2021"/>
    <x v="12"/>
    <s v="geothermal"/>
    <b v="1"/>
  </r>
  <r>
    <n v="10884"/>
    <s v="Y"/>
    <s v="Commercial NAICS Cogen"/>
    <s v="GT"/>
    <s v="DFO"/>
    <n v="0"/>
    <n v="0"/>
    <n v="2021"/>
    <x v="3"/>
    <s v="heavy or residual fuel oil"/>
    <b v="0"/>
  </r>
  <r>
    <n v="10884"/>
    <s v="Y"/>
    <s v="Commercial NAICS Cogen"/>
    <s v="GT"/>
    <s v="NG"/>
    <n v="41735"/>
    <n v="9184.2800000000007"/>
    <n v="2021"/>
    <x v="4"/>
    <s v="natural gas"/>
    <b v="0"/>
  </r>
  <r>
    <n v="10903"/>
    <s v="N"/>
    <s v="NAICS-22 Non-Cogen"/>
    <s v="HY"/>
    <s v="WAT"/>
    <n v="284858"/>
    <n v="32470"/>
    <n v="2021"/>
    <x v="8"/>
    <s v="hydro"/>
    <b v="1"/>
  </r>
  <r>
    <n v="50002"/>
    <s v="Y"/>
    <s v="NAICS-22 Cogen"/>
    <s v="CA"/>
    <s v="DFO"/>
    <n v="0"/>
    <n v="63.866"/>
    <n v="2021"/>
    <x v="3"/>
    <s v="heavy or residual fuel oil"/>
    <b v="0"/>
  </r>
  <r>
    <n v="50002"/>
    <s v="Y"/>
    <s v="NAICS-22 Cogen"/>
    <s v="CA"/>
    <s v="NG"/>
    <n v="0"/>
    <n v="19757.133999999998"/>
    <n v="2021"/>
    <x v="0"/>
    <s v="natural gas"/>
    <b v="0"/>
  </r>
  <r>
    <n v="50002"/>
    <s v="Y"/>
    <s v="NAICS-22 Cogen"/>
    <s v="CT"/>
    <s v="DFO"/>
    <n v="2129"/>
    <n v="164.52099999999999"/>
    <n v="2021"/>
    <x v="3"/>
    <s v="heavy or residual fuel oil"/>
    <b v="0"/>
  </r>
  <r>
    <n v="50002"/>
    <s v="Y"/>
    <s v="NAICS-22 Cogen"/>
    <s v="CT"/>
    <s v="NG"/>
    <n v="591037"/>
    <n v="43765.478999999999"/>
    <n v="2021"/>
    <x v="0"/>
    <s v="natural gas"/>
    <b v="0"/>
  </r>
  <r>
    <n v="50003"/>
    <s v="Y"/>
    <s v="NAICS-22 Cogen"/>
    <s v="GT"/>
    <s v="NG"/>
    <n v="141120"/>
    <n v="17975"/>
    <n v="2021"/>
    <x v="4"/>
    <s v="natural gas"/>
    <b v="0"/>
  </r>
  <r>
    <n v="50006"/>
    <s v="Y"/>
    <s v="NAICS-22 Cogen"/>
    <s v="CA"/>
    <s v="DFO"/>
    <n v="0"/>
    <n v="376.375"/>
    <n v="2021"/>
    <x v="3"/>
    <s v="heavy or residual fuel oil"/>
    <b v="0"/>
  </r>
  <r>
    <n v="50006"/>
    <s v="Y"/>
    <s v="NAICS-22 Cogen"/>
    <s v="CA"/>
    <s v="NG"/>
    <n v="3348909"/>
    <n v="1335313.5"/>
    <n v="2021"/>
    <x v="0"/>
    <s v="natural gas"/>
    <b v="0"/>
  </r>
  <r>
    <n v="50006"/>
    <s v="Y"/>
    <s v="NAICS-22 Cogen"/>
    <s v="CA"/>
    <s v="WO"/>
    <n v="16162"/>
    <n v="4073.1"/>
    <n v="2021"/>
    <x v="14"/>
    <s v="crude oil"/>
    <b v="0"/>
  </r>
  <r>
    <n v="50006"/>
    <s v="Y"/>
    <s v="NAICS-22 Cogen"/>
    <s v="CT"/>
    <s v="DFO"/>
    <n v="10232"/>
    <n v="1307.23"/>
    <n v="2021"/>
    <x v="3"/>
    <s v="heavy or residual fuel oil"/>
    <b v="0"/>
  </r>
  <r>
    <n v="50006"/>
    <s v="Y"/>
    <s v="NAICS-22 Cogen"/>
    <s v="CT"/>
    <s v="NG"/>
    <n v="30762238"/>
    <n v="4266168.4000000004"/>
    <n v="2021"/>
    <x v="0"/>
    <s v="natural gas"/>
    <b v="0"/>
  </r>
  <r>
    <n v="50006"/>
    <s v="Y"/>
    <s v="NAICS-22 Cogen"/>
    <s v="CT"/>
    <s v="WO"/>
    <n v="87396"/>
    <n v="12966.391"/>
    <n v="2021"/>
    <x v="14"/>
    <s v="crude oil"/>
    <b v="0"/>
  </r>
  <r>
    <n v="50035"/>
    <s v="N"/>
    <s v="Commercial NAICS Non-Cogen"/>
    <s v="ST"/>
    <s v="MSB"/>
    <n v="322753"/>
    <n v="6381.598"/>
    <n v="2021"/>
    <x v="15"/>
    <s v="municipal solid waste"/>
    <b v="0"/>
  </r>
  <r>
    <n v="50035"/>
    <s v="N"/>
    <s v="Commercial NAICS Non-Cogen"/>
    <s v="ST"/>
    <s v="MSN"/>
    <n v="394473"/>
    <n v="7799.7"/>
    <n v="2021"/>
    <x v="15"/>
    <s v="municipal solid waste"/>
    <b v="0"/>
  </r>
  <r>
    <n v="50035"/>
    <s v="N"/>
    <s v="Commercial NAICS Non-Cogen"/>
    <s v="ST"/>
    <s v="NG"/>
    <n v="6110"/>
    <n v="117.702"/>
    <n v="2021"/>
    <x v="2"/>
    <s v="natural gas"/>
    <b v="0"/>
  </r>
  <r>
    <n v="50041"/>
    <s v="Y"/>
    <s v="Industrial NAICS Cogen"/>
    <s v="ST"/>
    <s v="BIT"/>
    <n v="0"/>
    <n v="0"/>
    <n v="2021"/>
    <x v="1"/>
    <s v="hard coal"/>
    <b v="0"/>
  </r>
  <r>
    <n v="50041"/>
    <s v="Y"/>
    <s v="Industrial NAICS Cogen"/>
    <s v="ST"/>
    <s v="NG"/>
    <n v="264883"/>
    <n v="29994"/>
    <n v="2021"/>
    <x v="2"/>
    <s v="natural gas"/>
    <b v="0"/>
  </r>
  <r>
    <n v="50043"/>
    <s v="Y"/>
    <s v="Industrial NAICS Cogen"/>
    <s v="CA"/>
    <s v="NG"/>
    <n v="975086"/>
    <n v="424892.79"/>
    <n v="2021"/>
    <x v="0"/>
    <s v="natural gas"/>
    <b v="0"/>
  </r>
  <r>
    <n v="50043"/>
    <s v="Y"/>
    <s v="Industrial NAICS Cogen"/>
    <s v="CA"/>
    <s v="OG"/>
    <n v="121935"/>
    <n v="22157.206999999999"/>
    <n v="2021"/>
    <x v="7"/>
    <s v="other"/>
    <b v="0"/>
  </r>
  <r>
    <n v="50043"/>
    <s v="Y"/>
    <s v="Industrial NAICS Cogen"/>
    <s v="CT"/>
    <s v="NG"/>
    <n v="8896167"/>
    <n v="1323040"/>
    <n v="2021"/>
    <x v="0"/>
    <s v="natural gas"/>
    <b v="0"/>
  </r>
  <r>
    <n v="50043"/>
    <s v="Y"/>
    <s v="Industrial NAICS Cogen"/>
    <s v="CT"/>
    <s v="OG"/>
    <n v="0"/>
    <n v="0"/>
    <n v="2021"/>
    <x v="7"/>
    <s v="other"/>
    <b v="0"/>
  </r>
  <r>
    <n v="50049"/>
    <s v="Y"/>
    <s v="Industrial NAICS Cogen"/>
    <s v="ST"/>
    <s v="DFO"/>
    <n v="2044"/>
    <n v="92.915999999999997"/>
    <n v="2021"/>
    <x v="3"/>
    <s v="heavy or residual fuel oil"/>
    <b v="0"/>
  </r>
  <r>
    <n v="50049"/>
    <s v="Y"/>
    <s v="Industrial NAICS Cogen"/>
    <s v="ST"/>
    <s v="WDS"/>
    <n v="2939895"/>
    <n v="126536.08"/>
    <n v="2021"/>
    <x v="9"/>
    <s v="biomass"/>
    <b v="0"/>
  </r>
  <r>
    <n v="50051"/>
    <s v="N"/>
    <s v="Commercial NAICS Non-Cogen"/>
    <s v="ST"/>
    <s v="DFO"/>
    <n v="48676"/>
    <n v="2000.9929999999999"/>
    <n v="2021"/>
    <x v="3"/>
    <s v="heavy or residual fuel oil"/>
    <b v="0"/>
  </r>
  <r>
    <n v="50051"/>
    <s v="N"/>
    <s v="Commercial NAICS Non-Cogen"/>
    <s v="ST"/>
    <s v="MSB"/>
    <n v="482912"/>
    <n v="19330.753000000001"/>
    <n v="2021"/>
    <x v="15"/>
    <s v="municipal solid waste"/>
    <b v="0"/>
  </r>
  <r>
    <n v="50051"/>
    <s v="N"/>
    <s v="Commercial NAICS Non-Cogen"/>
    <s v="ST"/>
    <s v="MSN"/>
    <n v="590218"/>
    <n v="23626.254000000001"/>
    <n v="2021"/>
    <x v="15"/>
    <s v="municipal solid waste"/>
    <b v="0"/>
  </r>
  <r>
    <n v="50051"/>
    <s v="N"/>
    <s v="Commercial NAICS Non-Cogen"/>
    <s v="ST"/>
    <s v="WDS"/>
    <n v="0"/>
    <n v="0"/>
    <n v="2021"/>
    <x v="9"/>
    <s v="biomass"/>
    <b v="0"/>
  </r>
  <r>
    <n v="50061"/>
    <s v="Y"/>
    <s v="Commercial NAICS Cogen"/>
    <s v="CA"/>
    <s v="NG"/>
    <n v="2797"/>
    <n v="5958.18"/>
    <n v="2021"/>
    <x v="0"/>
    <s v="natural gas"/>
    <b v="0"/>
  </r>
  <r>
    <n v="50061"/>
    <s v="Y"/>
    <s v="Commercial NAICS Cogen"/>
    <s v="CT"/>
    <s v="NG"/>
    <n v="396866"/>
    <n v="51952.79"/>
    <n v="2021"/>
    <x v="0"/>
    <s v="natural gas"/>
    <b v="0"/>
  </r>
  <r>
    <n v="50061"/>
    <s v="Y"/>
    <s v="Commercial NAICS Cogen"/>
    <s v="PV"/>
    <s v="SUN"/>
    <n v="9615"/>
    <n v="1096"/>
    <n v="2021"/>
    <x v="11"/>
    <s v="solar"/>
    <b v="0"/>
  </r>
  <r>
    <n v="50066"/>
    <s v="N"/>
    <s v="NAICS-22 Non-Cogen"/>
    <s v="ST"/>
    <s v="GEO"/>
    <n v="3798192"/>
    <n v="432941"/>
    <n v="2021"/>
    <x v="12"/>
    <s v="geothermal"/>
    <b v="1"/>
  </r>
  <r>
    <n v="50071"/>
    <s v="N"/>
    <s v="NAICS-22 Non-Cogen"/>
    <s v="ST"/>
    <s v="MSB"/>
    <n v="2734788"/>
    <n v="155696.95999999999"/>
    <n v="2021"/>
    <x v="15"/>
    <s v="municipal solid waste"/>
    <b v="1"/>
  </r>
  <r>
    <n v="50071"/>
    <s v="N"/>
    <s v="NAICS-22 Non-Cogen"/>
    <s v="ST"/>
    <s v="MSN"/>
    <n v="3342409"/>
    <n v="190290.26"/>
    <n v="2021"/>
    <x v="15"/>
    <s v="municipal solid waste"/>
    <b v="1"/>
  </r>
  <r>
    <n v="50071"/>
    <s v="N"/>
    <s v="NAICS-22 Non-Cogen"/>
    <s v="ST"/>
    <s v="NG"/>
    <n v="13578"/>
    <n v="769.78599999999994"/>
    <n v="2021"/>
    <x v="2"/>
    <s v="natural gas"/>
    <b v="1"/>
  </r>
  <r>
    <n v="50080"/>
    <s v="N"/>
    <s v="NAICS-22 Non-Cogen"/>
    <s v="HY"/>
    <s v="WAT"/>
    <n v="358115"/>
    <n v="40820"/>
    <n v="2021"/>
    <x v="8"/>
    <s v="hydro"/>
    <b v="1"/>
  </r>
  <r>
    <n v="50088"/>
    <s v="Y"/>
    <s v="Commercial NAICS Cogen"/>
    <s v="ST"/>
    <s v="BIT"/>
    <n v="15595"/>
    <n v="1853.7940000000001"/>
    <n v="2021"/>
    <x v="1"/>
    <s v="hard coal"/>
    <b v="0"/>
  </r>
  <r>
    <n v="50088"/>
    <s v="Y"/>
    <s v="Commercial NAICS Cogen"/>
    <s v="ST"/>
    <s v="DFO"/>
    <n v="148"/>
    <n v="16.512"/>
    <n v="2021"/>
    <x v="3"/>
    <s v="heavy or residual fuel oil"/>
    <b v="0"/>
  </r>
  <r>
    <n v="50088"/>
    <s v="Y"/>
    <s v="Commercial NAICS Cogen"/>
    <s v="ST"/>
    <s v="NG"/>
    <n v="74178"/>
    <n v="10104.138999999999"/>
    <n v="2021"/>
    <x v="2"/>
    <s v="natural gas"/>
    <b v="0"/>
  </r>
  <r>
    <n v="50088"/>
    <s v="Y"/>
    <s v="Commercial NAICS Cogen"/>
    <s v="ST"/>
    <s v="PC"/>
    <n v="32128"/>
    <n v="3854.5549999999998"/>
    <n v="2021"/>
    <x v="10"/>
    <s v="petroleum"/>
    <b v="0"/>
  </r>
  <r>
    <n v="50094"/>
    <s v="Y"/>
    <s v="Commercial NAICS Cogen"/>
    <s v="IC"/>
    <s v="DFO"/>
    <n v="39"/>
    <n v="7.45"/>
    <n v="2021"/>
    <x v="3"/>
    <s v="heavy or residual fuel oil"/>
    <b v="0"/>
  </r>
  <r>
    <n v="50094"/>
    <s v="Y"/>
    <s v="Commercial NAICS Cogen"/>
    <s v="IC"/>
    <s v="NG"/>
    <n v="230"/>
    <n v="44.53"/>
    <n v="2021"/>
    <x v="4"/>
    <s v="natural gas"/>
    <b v="0"/>
  </r>
  <r>
    <n v="50099"/>
    <s v="Y"/>
    <s v="NAICS-22 Cogen"/>
    <s v="ST"/>
    <s v="WDS"/>
    <n v="90538"/>
    <n v="13510"/>
    <n v="2021"/>
    <x v="9"/>
    <s v="biomass"/>
    <b v="0"/>
  </r>
  <r>
    <n v="50115"/>
    <s v="Y"/>
    <s v="Industrial NAICS Cogen"/>
    <s v="GT"/>
    <s v="NG"/>
    <n v="1331759"/>
    <n v="274145"/>
    <n v="2021"/>
    <x v="4"/>
    <s v="natural gas"/>
    <b v="0"/>
  </r>
  <r>
    <n v="50119"/>
    <s v="Y"/>
    <s v="Industrial NAICS Cogen"/>
    <s v="GT"/>
    <s v="NG"/>
    <n v="566377"/>
    <n v="124002.33"/>
    <n v="2021"/>
    <x v="4"/>
    <s v="natural gas"/>
    <b v="0"/>
  </r>
  <r>
    <n v="50119"/>
    <s v="Y"/>
    <s v="Industrial NAICS Cogen"/>
    <s v="GT"/>
    <s v="OG"/>
    <n v="1050581"/>
    <n v="229828.69"/>
    <n v="2021"/>
    <x v="7"/>
    <s v="other"/>
    <b v="0"/>
  </r>
  <r>
    <n v="50121"/>
    <s v="N"/>
    <s v="Industrial NAICS Non-Cogen"/>
    <s v="ST"/>
    <s v="NG"/>
    <n v="356399"/>
    <n v="24696.569"/>
    <n v="2021"/>
    <x v="2"/>
    <s v="natural gas"/>
    <b v="0"/>
  </r>
  <r>
    <n v="50121"/>
    <s v="N"/>
    <s v="Industrial NAICS Non-Cogen"/>
    <s v="ST"/>
    <s v="OG"/>
    <n v="791855"/>
    <n v="54860.375999999997"/>
    <n v="2021"/>
    <x v="7"/>
    <s v="other"/>
    <b v="0"/>
  </r>
  <r>
    <n v="50121"/>
    <s v="N"/>
    <s v="Industrial NAICS Non-Cogen"/>
    <s v="ST"/>
    <s v="PC"/>
    <n v="839453"/>
    <n v="58151.055"/>
    <n v="2021"/>
    <x v="10"/>
    <s v="petroleum"/>
    <b v="0"/>
  </r>
  <r>
    <n v="50121"/>
    <s v="N"/>
    <s v="Industrial NAICS Non-Cogen"/>
    <s v="ST"/>
    <s v="WH"/>
    <n v="222"/>
    <n v="25"/>
    <n v="2021"/>
    <x v="7"/>
    <s v="other"/>
    <b v="0"/>
  </r>
  <r>
    <n v="50131"/>
    <s v="Y"/>
    <s v="NAICS-22 Cogen"/>
    <s v="GT"/>
    <s v="NG"/>
    <n v="0"/>
    <n v="0"/>
    <n v="2021"/>
    <x v="4"/>
    <s v="natural gas"/>
    <b v="0"/>
  </r>
  <r>
    <n v="50134"/>
    <s v="Y"/>
    <s v="NAICS-22 Cogen"/>
    <s v="GT"/>
    <s v="NG"/>
    <n v="7118960"/>
    <n v="1129246"/>
    <n v="2021"/>
    <x v="4"/>
    <s v="natural gas"/>
    <b v="0"/>
  </r>
  <r>
    <n v="50152"/>
    <s v="Y"/>
    <s v="Industrial NAICS Cogen"/>
    <s v="CA"/>
    <s v="NG"/>
    <n v="815275"/>
    <n v="208590.85"/>
    <n v="2021"/>
    <x v="0"/>
    <s v="natural gas"/>
    <b v="0"/>
  </r>
  <r>
    <n v="50152"/>
    <s v="Y"/>
    <s v="Industrial NAICS Cogen"/>
    <s v="CA"/>
    <s v="OG"/>
    <n v="54272"/>
    <n v="11452.154"/>
    <n v="2021"/>
    <x v="7"/>
    <s v="other"/>
    <b v="0"/>
  </r>
  <r>
    <n v="50152"/>
    <s v="Y"/>
    <s v="Industrial NAICS Cogen"/>
    <s v="CT"/>
    <s v="NG"/>
    <n v="7104423"/>
    <n v="1462623"/>
    <n v="2021"/>
    <x v="0"/>
    <s v="natural gas"/>
    <b v="0"/>
  </r>
  <r>
    <n v="50152"/>
    <s v="Y"/>
    <s v="Industrial NAICS Cogen"/>
    <s v="CT"/>
    <s v="OG"/>
    <n v="0"/>
    <n v="0"/>
    <n v="2021"/>
    <x v="7"/>
    <s v="other"/>
    <b v="0"/>
  </r>
  <r>
    <n v="50153"/>
    <s v="Y"/>
    <s v="Industrial NAICS Cogen"/>
    <s v="ST"/>
    <s v="NG"/>
    <n v="0"/>
    <n v="0"/>
    <n v="2021"/>
    <x v="2"/>
    <s v="natural gas"/>
    <b v="0"/>
  </r>
  <r>
    <n v="50153"/>
    <s v="Y"/>
    <s v="Industrial NAICS Cogen"/>
    <s v="ST"/>
    <s v="PUR"/>
    <n v="596311"/>
    <n v="67971"/>
    <n v="2021"/>
    <x v="7"/>
    <s v="other"/>
    <b v="0"/>
  </r>
  <r>
    <n v="50170"/>
    <s v="Y"/>
    <s v="Industrial NAICS Cogen"/>
    <s v="GT"/>
    <s v="NG"/>
    <n v="1426354"/>
    <n v="282691"/>
    <n v="2021"/>
    <x v="4"/>
    <s v="natural gas"/>
    <b v="0"/>
  </r>
  <r>
    <n v="50177"/>
    <s v="N"/>
    <s v="NAICS-22 Non-Cogen"/>
    <s v="HY"/>
    <s v="WAT"/>
    <n v="39084"/>
    <n v="4455"/>
    <n v="2021"/>
    <x v="8"/>
    <s v="hydro"/>
    <b v="1"/>
  </r>
  <r>
    <n v="50184"/>
    <s v="Y"/>
    <s v="Industrial NAICS Cogen"/>
    <s v="ST"/>
    <s v="BIT"/>
    <n v="0"/>
    <n v="0"/>
    <n v="2021"/>
    <x v="1"/>
    <s v="hard coal"/>
    <b v="0"/>
  </r>
  <r>
    <n v="50184"/>
    <s v="Y"/>
    <s v="Industrial NAICS Cogen"/>
    <s v="ST"/>
    <s v="BLQ"/>
    <n v="1686962"/>
    <n v="400480.63"/>
    <n v="2021"/>
    <x v="9"/>
    <s v="biomass"/>
    <b v="0"/>
  </r>
  <r>
    <n v="50184"/>
    <s v="Y"/>
    <s v="Industrial NAICS Cogen"/>
    <s v="ST"/>
    <s v="DFO"/>
    <n v="9480"/>
    <n v="2251.0970000000002"/>
    <n v="2021"/>
    <x v="3"/>
    <s v="heavy or residual fuel oil"/>
    <b v="0"/>
  </r>
  <r>
    <n v="50184"/>
    <s v="Y"/>
    <s v="Industrial NAICS Cogen"/>
    <s v="ST"/>
    <s v="NG"/>
    <n v="160089"/>
    <n v="38004.516000000003"/>
    <n v="2021"/>
    <x v="2"/>
    <s v="natural gas"/>
    <b v="0"/>
  </r>
  <r>
    <n v="50184"/>
    <s v="Y"/>
    <s v="Industrial NAICS Cogen"/>
    <s v="ST"/>
    <s v="WDS"/>
    <n v="428261"/>
    <n v="101667.75"/>
    <n v="2021"/>
    <x v="9"/>
    <s v="biomass"/>
    <b v="0"/>
  </r>
  <r>
    <n v="50187"/>
    <s v="Y"/>
    <s v="Industrial NAICS Cogen"/>
    <s v="ST"/>
    <s v="BLQ"/>
    <n v="874803"/>
    <n v="171953.96"/>
    <n v="2021"/>
    <x v="9"/>
    <s v="biomass"/>
    <b v="0"/>
  </r>
  <r>
    <n v="50187"/>
    <s v="Y"/>
    <s v="Industrial NAICS Cogen"/>
    <s v="ST"/>
    <s v="DFO"/>
    <n v="176"/>
    <n v="34.493000000000002"/>
    <n v="2021"/>
    <x v="3"/>
    <s v="heavy or residual fuel oil"/>
    <b v="0"/>
  </r>
  <r>
    <n v="50187"/>
    <s v="Y"/>
    <s v="Industrial NAICS Cogen"/>
    <s v="ST"/>
    <s v="NG"/>
    <n v="238091"/>
    <n v="46799.716"/>
    <n v="2021"/>
    <x v="2"/>
    <s v="natural gas"/>
    <b v="0"/>
  </r>
  <r>
    <n v="50187"/>
    <s v="Y"/>
    <s v="Industrial NAICS Cogen"/>
    <s v="ST"/>
    <s v="RFO"/>
    <n v="11128"/>
    <n v="2187.4940000000001"/>
    <n v="2021"/>
    <x v="3"/>
    <s v="heavy or residual fuel oil"/>
    <b v="0"/>
  </r>
  <r>
    <n v="50187"/>
    <s v="Y"/>
    <s v="Industrial NAICS Cogen"/>
    <s v="ST"/>
    <s v="SLW"/>
    <n v="55954"/>
    <n v="10999.023999999999"/>
    <n v="2021"/>
    <x v="9"/>
    <s v="biomass"/>
    <b v="0"/>
  </r>
  <r>
    <n v="50187"/>
    <s v="Y"/>
    <s v="Industrial NAICS Cogen"/>
    <s v="ST"/>
    <s v="SUB"/>
    <n v="127344"/>
    <n v="25031.385999999999"/>
    <n v="2021"/>
    <x v="1"/>
    <s v="hard coal"/>
    <b v="0"/>
  </r>
  <r>
    <n v="50187"/>
    <s v="Y"/>
    <s v="Industrial NAICS Cogen"/>
    <s v="ST"/>
    <s v="WDS"/>
    <n v="231822"/>
    <n v="45567.701000000001"/>
    <n v="2021"/>
    <x v="9"/>
    <s v="biomass"/>
    <b v="0"/>
  </r>
  <r>
    <n v="50188"/>
    <s v="Y"/>
    <s v="Industrial NAICS Cogen"/>
    <s v="ST"/>
    <s v="BLQ"/>
    <n v="934519"/>
    <n v="191345.98"/>
    <n v="2021"/>
    <x v="9"/>
    <s v="biomass"/>
    <b v="0"/>
  </r>
  <r>
    <n v="50188"/>
    <s v="Y"/>
    <s v="Industrial NAICS Cogen"/>
    <s v="ST"/>
    <s v="DFO"/>
    <n v="0"/>
    <n v="0"/>
    <n v="2021"/>
    <x v="3"/>
    <s v="heavy or residual fuel oil"/>
    <b v="0"/>
  </r>
  <r>
    <n v="50188"/>
    <s v="Y"/>
    <s v="Industrial NAICS Cogen"/>
    <s v="ST"/>
    <s v="NG"/>
    <n v="113971"/>
    <n v="23335.683000000001"/>
    <n v="2021"/>
    <x v="2"/>
    <s v="natural gas"/>
    <b v="0"/>
  </r>
  <r>
    <n v="50188"/>
    <s v="Y"/>
    <s v="Industrial NAICS Cogen"/>
    <s v="ST"/>
    <s v="OBG"/>
    <n v="0"/>
    <n v="0"/>
    <n v="2021"/>
    <x v="9"/>
    <s v="biomass"/>
    <b v="0"/>
  </r>
  <r>
    <n v="50188"/>
    <s v="Y"/>
    <s v="Industrial NAICS Cogen"/>
    <s v="ST"/>
    <s v="RFO"/>
    <n v="0"/>
    <n v="0"/>
    <n v="2021"/>
    <x v="3"/>
    <s v="heavy or residual fuel oil"/>
    <b v="0"/>
  </r>
  <r>
    <n v="50192"/>
    <s v="Y"/>
    <s v="Industrial NAICS Cogen"/>
    <s v="ST"/>
    <s v="ANT"/>
    <n v="0"/>
    <n v="0"/>
    <n v="2021"/>
    <x v="1"/>
    <s v="hard coal"/>
    <b v="0"/>
  </r>
  <r>
    <n v="50192"/>
    <s v="Y"/>
    <s v="Industrial NAICS Cogen"/>
    <s v="ST"/>
    <s v="BLQ"/>
    <n v="1613839"/>
    <n v="231764.76"/>
    <n v="2021"/>
    <x v="9"/>
    <s v="biomass"/>
    <b v="0"/>
  </r>
  <r>
    <n v="50192"/>
    <s v="Y"/>
    <s v="Industrial NAICS Cogen"/>
    <s v="ST"/>
    <s v="DFO"/>
    <n v="0"/>
    <n v="0"/>
    <n v="2021"/>
    <x v="3"/>
    <s v="heavy or residual fuel oil"/>
    <b v="0"/>
  </r>
  <r>
    <n v="50192"/>
    <s v="Y"/>
    <s v="Industrial NAICS Cogen"/>
    <s v="ST"/>
    <s v="NG"/>
    <n v="925923"/>
    <n v="132972.46"/>
    <n v="2021"/>
    <x v="2"/>
    <s v="natural gas"/>
    <b v="0"/>
  </r>
  <r>
    <n v="50192"/>
    <s v="Y"/>
    <s v="Industrial NAICS Cogen"/>
    <s v="ST"/>
    <s v="OBS"/>
    <n v="460785"/>
    <n v="66173.784"/>
    <n v="2021"/>
    <x v="9"/>
    <s v="biomass"/>
    <b v="0"/>
  </r>
  <r>
    <n v="50192"/>
    <s v="Y"/>
    <s v="Industrial NAICS Cogen"/>
    <s v="ST"/>
    <s v="PC"/>
    <n v="0"/>
    <n v="0"/>
    <n v="2021"/>
    <x v="10"/>
    <s v="petroleum"/>
    <b v="0"/>
  </r>
  <r>
    <n v="50192"/>
    <s v="Y"/>
    <s v="Industrial NAICS Cogen"/>
    <s v="ST"/>
    <s v="RFO"/>
    <n v="0"/>
    <n v="0"/>
    <n v="2021"/>
    <x v="3"/>
    <s v="heavy or residual fuel oil"/>
    <b v="0"/>
  </r>
  <r>
    <n v="50192"/>
    <s v="Y"/>
    <s v="Industrial NAICS Cogen"/>
    <s v="ST"/>
    <s v="WDS"/>
    <n v="0"/>
    <n v="0"/>
    <n v="2021"/>
    <x v="9"/>
    <s v="biomass"/>
    <b v="0"/>
  </r>
  <r>
    <n v="50205"/>
    <s v="N"/>
    <s v="Industrial NAICS Non-Cogen"/>
    <s v="ST"/>
    <s v="NG"/>
    <n v="0"/>
    <n v="0"/>
    <n v="2021"/>
    <x v="2"/>
    <s v="natural gas"/>
    <b v="0"/>
  </r>
  <r>
    <n v="50205"/>
    <s v="N"/>
    <s v="Industrial NAICS Non-Cogen"/>
    <s v="ST"/>
    <s v="WH"/>
    <n v="419718"/>
    <n v="47842"/>
    <n v="2021"/>
    <x v="7"/>
    <s v="other"/>
    <b v="0"/>
  </r>
  <r>
    <n v="50215"/>
    <s v="N"/>
    <s v="NAICS-22 Non-Cogen"/>
    <s v="ST"/>
    <s v="DFO"/>
    <n v="0"/>
    <n v="0"/>
    <n v="2021"/>
    <x v="3"/>
    <s v="heavy or residual fuel oil"/>
    <b v="1"/>
  </r>
  <r>
    <n v="50215"/>
    <s v="N"/>
    <s v="NAICS-22 Non-Cogen"/>
    <s v="ST"/>
    <s v="MSB"/>
    <n v="1883836"/>
    <n v="116544.92"/>
    <n v="2021"/>
    <x v="15"/>
    <s v="municipal solid waste"/>
    <b v="1"/>
  </r>
  <r>
    <n v="50215"/>
    <s v="N"/>
    <s v="NAICS-22 Non-Cogen"/>
    <s v="ST"/>
    <s v="MSN"/>
    <n v="2302502"/>
    <n v="142446.07"/>
    <n v="2021"/>
    <x v="15"/>
    <s v="municipal solid waste"/>
    <b v="1"/>
  </r>
  <r>
    <n v="50215"/>
    <s v="N"/>
    <s v="NAICS-22 Non-Cogen"/>
    <s v="ST"/>
    <s v="NG"/>
    <n v="33252"/>
    <n v="2057.0100000000002"/>
    <n v="2021"/>
    <x v="2"/>
    <s v="natural gas"/>
    <b v="1"/>
  </r>
  <r>
    <n v="50216"/>
    <s v="Y"/>
    <s v="Industrial NAICS Cogen"/>
    <s v="CA"/>
    <s v="NG"/>
    <n v="749299"/>
    <n v="147403.10999999999"/>
    <n v="2021"/>
    <x v="0"/>
    <s v="natural gas"/>
    <b v="0"/>
  </r>
  <r>
    <n v="50216"/>
    <s v="Y"/>
    <s v="Industrial NAICS Cogen"/>
    <s v="CA"/>
    <s v="OG"/>
    <n v="134592"/>
    <n v="24456.966"/>
    <n v="2021"/>
    <x v="7"/>
    <s v="other"/>
    <b v="0"/>
  </r>
  <r>
    <n v="50216"/>
    <s v="Y"/>
    <s v="Industrial NAICS Cogen"/>
    <s v="CA"/>
    <s v="WO"/>
    <n v="0"/>
    <n v="1356.921"/>
    <n v="2021"/>
    <x v="14"/>
    <s v="crude oil"/>
    <b v="0"/>
  </r>
  <r>
    <n v="50216"/>
    <s v="Y"/>
    <s v="Industrial NAICS Cogen"/>
    <s v="CT"/>
    <s v="NG"/>
    <n v="13632122"/>
    <n v="2465867.4"/>
    <n v="2021"/>
    <x v="0"/>
    <s v="natural gas"/>
    <b v="0"/>
  </r>
  <r>
    <n v="50216"/>
    <s v="Y"/>
    <s v="Industrial NAICS Cogen"/>
    <s v="CT"/>
    <s v="OG"/>
    <n v="1490073"/>
    <n v="270763.62"/>
    <n v="2021"/>
    <x v="7"/>
    <s v="other"/>
    <b v="0"/>
  </r>
  <r>
    <n v="50216"/>
    <s v="Y"/>
    <s v="Industrial NAICS Cogen"/>
    <s v="CT"/>
    <s v="WO"/>
    <n v="179480"/>
    <n v="31256.958999999999"/>
    <n v="2021"/>
    <x v="14"/>
    <s v="crude oil"/>
    <b v="0"/>
  </r>
  <r>
    <n v="50224"/>
    <s v="Y"/>
    <s v="Commercial NAICS Cogen"/>
    <s v="IC"/>
    <s v="NG"/>
    <n v="9153"/>
    <n v="1099.8900000000001"/>
    <n v="2021"/>
    <x v="4"/>
    <s v="natural gas"/>
    <b v="0"/>
  </r>
  <r>
    <n v="50224"/>
    <s v="Y"/>
    <s v="Commercial NAICS Cogen"/>
    <s v="IC"/>
    <s v="OBG"/>
    <n v="40123"/>
    <n v="4821.1099999999997"/>
    <n v="2021"/>
    <x v="9"/>
    <s v="biomass"/>
    <b v="0"/>
  </r>
  <r>
    <n v="50224"/>
    <s v="Y"/>
    <s v="Commercial NAICS Cogen"/>
    <s v="IC"/>
    <s v="PG"/>
    <n v="0"/>
    <n v="0"/>
    <n v="2021"/>
    <x v="7"/>
    <s v="other"/>
    <b v="0"/>
  </r>
  <r>
    <n v="50225"/>
    <s v="N"/>
    <s v="NAICS-22 Non-Cogen"/>
    <s v="ST"/>
    <s v="MSB"/>
    <n v="822290"/>
    <n v="39426.375999999997"/>
    <n v="2021"/>
    <x v="15"/>
    <s v="municipal solid waste"/>
    <b v="1"/>
  </r>
  <r>
    <n v="50225"/>
    <s v="N"/>
    <s v="NAICS-22 Non-Cogen"/>
    <s v="ST"/>
    <s v="MSN"/>
    <n v="1005020"/>
    <n v="48187.711000000003"/>
    <n v="2021"/>
    <x v="15"/>
    <s v="municipal solid waste"/>
    <b v="1"/>
  </r>
  <r>
    <n v="50225"/>
    <s v="N"/>
    <s v="NAICS-22 Non-Cogen"/>
    <s v="ST"/>
    <s v="NG"/>
    <n v="11416"/>
    <n v="539.91300000000001"/>
    <n v="2021"/>
    <x v="2"/>
    <s v="natural gas"/>
    <b v="1"/>
  </r>
  <r>
    <n v="50240"/>
    <s v="Y"/>
    <s v="Commercial NAICS Cogen"/>
    <s v="IC"/>
    <s v="DFO"/>
    <n v="434"/>
    <n v="88.2"/>
    <n v="2021"/>
    <x v="3"/>
    <s v="heavy or residual fuel oil"/>
    <b v="0"/>
  </r>
  <r>
    <n v="50240"/>
    <s v="Y"/>
    <s v="Commercial NAICS Cogen"/>
    <s v="ST"/>
    <s v="BIT"/>
    <n v="161353"/>
    <n v="30834.745999999999"/>
    <n v="2021"/>
    <x v="1"/>
    <s v="hard coal"/>
    <b v="0"/>
  </r>
  <r>
    <n v="50240"/>
    <s v="Y"/>
    <s v="Commercial NAICS Cogen"/>
    <s v="ST"/>
    <s v="DFO"/>
    <n v="0"/>
    <n v="0"/>
    <n v="2021"/>
    <x v="3"/>
    <s v="heavy or residual fuel oil"/>
    <b v="0"/>
  </r>
  <r>
    <n v="50240"/>
    <s v="Y"/>
    <s v="Commercial NAICS Cogen"/>
    <s v="ST"/>
    <s v="NG"/>
    <n v="537890"/>
    <n v="102792.62"/>
    <n v="2021"/>
    <x v="2"/>
    <s v="natural gas"/>
    <b v="0"/>
  </r>
  <r>
    <n v="50240"/>
    <s v="Y"/>
    <s v="Commercial NAICS Cogen"/>
    <s v="ST"/>
    <s v="TDF"/>
    <n v="8309"/>
    <n v="1587.864"/>
    <n v="2021"/>
    <x v="7"/>
    <s v="other"/>
    <b v="0"/>
  </r>
  <r>
    <n v="50241"/>
    <s v="Y"/>
    <s v="Commercial NAICS Cogen"/>
    <s v="IC"/>
    <s v="DFO"/>
    <n v="48"/>
    <n v="7"/>
    <n v="2021"/>
    <x v="3"/>
    <s v="heavy or residual fuel oil"/>
    <b v="0"/>
  </r>
  <r>
    <n v="50241"/>
    <s v="Y"/>
    <s v="Commercial NAICS Cogen"/>
    <s v="IC"/>
    <s v="NG"/>
    <n v="0"/>
    <n v="0"/>
    <n v="2021"/>
    <x v="4"/>
    <s v="natural gas"/>
    <b v="0"/>
  </r>
  <r>
    <n v="50243"/>
    <s v="N"/>
    <s v="NAICS-22 Non-Cogen"/>
    <s v="GT"/>
    <s v="BIT"/>
    <n v="0"/>
    <n v="0"/>
    <n v="2021"/>
    <x v="1"/>
    <s v="hard coal"/>
    <b v="1"/>
  </r>
  <r>
    <n v="50243"/>
    <s v="N"/>
    <s v="NAICS-22 Non-Cogen"/>
    <s v="GT"/>
    <s v="DFO"/>
    <n v="4557"/>
    <n v="373.988"/>
    <n v="2021"/>
    <x v="3"/>
    <s v="heavy or residual fuel oil"/>
    <b v="1"/>
  </r>
  <r>
    <n v="50243"/>
    <s v="N"/>
    <s v="NAICS-22 Non-Cogen"/>
    <s v="GT"/>
    <s v="NG"/>
    <n v="61264"/>
    <n v="5012.0119999999997"/>
    <n v="2021"/>
    <x v="4"/>
    <s v="natural gas"/>
    <b v="1"/>
  </r>
  <r>
    <n v="50243"/>
    <s v="N"/>
    <s v="NAICS-22 Non-Cogen"/>
    <s v="GT"/>
    <s v="RFO"/>
    <n v="0"/>
    <n v="0"/>
    <n v="2021"/>
    <x v="3"/>
    <s v="heavy or residual fuel oil"/>
    <b v="1"/>
  </r>
  <r>
    <n v="50244"/>
    <s v="Y"/>
    <s v="Industrial NAICS Cogen"/>
    <s v="ST"/>
    <s v="BIT"/>
    <n v="569810"/>
    <n v="103541.29"/>
    <n v="2021"/>
    <x v="1"/>
    <s v="hard coal"/>
    <b v="0"/>
  </r>
  <r>
    <n v="50244"/>
    <s v="Y"/>
    <s v="Industrial NAICS Cogen"/>
    <s v="ST"/>
    <s v="BLQ"/>
    <n v="793880"/>
    <n v="144257.41"/>
    <n v="2021"/>
    <x v="9"/>
    <s v="biomass"/>
    <b v="0"/>
  </r>
  <r>
    <n v="50244"/>
    <s v="Y"/>
    <s v="Industrial NAICS Cogen"/>
    <s v="ST"/>
    <s v="DFO"/>
    <n v="39887"/>
    <n v="7247.9830000000002"/>
    <n v="2021"/>
    <x v="3"/>
    <s v="heavy or residual fuel oil"/>
    <b v="0"/>
  </r>
  <r>
    <n v="50244"/>
    <s v="Y"/>
    <s v="Industrial NAICS Cogen"/>
    <s v="ST"/>
    <s v="KER"/>
    <n v="0"/>
    <n v="0"/>
    <n v="2021"/>
    <x v="7"/>
    <s v="other"/>
    <b v="0"/>
  </r>
  <r>
    <n v="50244"/>
    <s v="Y"/>
    <s v="Industrial NAICS Cogen"/>
    <s v="ST"/>
    <s v="NG"/>
    <n v="303858"/>
    <n v="55214.468999999997"/>
    <n v="2021"/>
    <x v="2"/>
    <s v="natural gas"/>
    <b v="0"/>
  </r>
  <r>
    <n v="50244"/>
    <s v="Y"/>
    <s v="Industrial NAICS Cogen"/>
    <s v="ST"/>
    <s v="PG"/>
    <n v="0"/>
    <n v="0"/>
    <n v="2021"/>
    <x v="7"/>
    <s v="other"/>
    <b v="0"/>
  </r>
  <r>
    <n v="50244"/>
    <s v="Y"/>
    <s v="Industrial NAICS Cogen"/>
    <s v="ST"/>
    <s v="RFO"/>
    <n v="0"/>
    <n v="0"/>
    <n v="2021"/>
    <x v="3"/>
    <s v="heavy or residual fuel oil"/>
    <b v="0"/>
  </r>
  <r>
    <n v="50244"/>
    <s v="Y"/>
    <s v="Industrial NAICS Cogen"/>
    <s v="ST"/>
    <s v="WDS"/>
    <n v="52775"/>
    <n v="9589.8510000000006"/>
    <n v="2021"/>
    <x v="9"/>
    <s v="biomass"/>
    <b v="0"/>
  </r>
  <r>
    <n v="50254"/>
    <s v="Y"/>
    <s v="Industrial NAICS Cogen"/>
    <s v="ST"/>
    <s v="AB"/>
    <n v="0"/>
    <n v="0"/>
    <n v="2021"/>
    <x v="9"/>
    <s v="biomass"/>
    <b v="0"/>
  </r>
  <r>
    <n v="50254"/>
    <s v="Y"/>
    <s v="Industrial NAICS Cogen"/>
    <s v="ST"/>
    <s v="AB"/>
    <n v="0"/>
    <n v="0"/>
    <n v="2021"/>
    <x v="9"/>
    <s v="biomass"/>
    <b v="0"/>
  </r>
  <r>
    <n v="50254"/>
    <s v="Y"/>
    <s v="Industrial NAICS Cogen"/>
    <s v="ST"/>
    <s v="BIT"/>
    <n v="123677"/>
    <n v="26673.983"/>
    <n v="2021"/>
    <x v="1"/>
    <s v="hard coal"/>
    <b v="0"/>
  </r>
  <r>
    <n v="50254"/>
    <s v="Y"/>
    <s v="Industrial NAICS Cogen"/>
    <s v="ST"/>
    <s v="BIT"/>
    <n v="35184"/>
    <n v="7588.1049999999996"/>
    <n v="2021"/>
    <x v="1"/>
    <s v="hard coal"/>
    <b v="0"/>
  </r>
  <r>
    <n v="50254"/>
    <s v="Y"/>
    <s v="Industrial NAICS Cogen"/>
    <s v="ST"/>
    <s v="BLQ"/>
    <n v="470638"/>
    <n v="101503.86"/>
    <n v="2021"/>
    <x v="9"/>
    <s v="biomass"/>
    <b v="0"/>
  </r>
  <r>
    <n v="50254"/>
    <s v="Y"/>
    <s v="Industrial NAICS Cogen"/>
    <s v="ST"/>
    <s v="BLQ"/>
    <n v="106262"/>
    <n v="22918.044999999998"/>
    <n v="2021"/>
    <x v="9"/>
    <s v="biomass"/>
    <b v="0"/>
  </r>
  <r>
    <n v="50254"/>
    <s v="Y"/>
    <s v="Industrial NAICS Cogen"/>
    <s v="ST"/>
    <s v="DFO"/>
    <n v="526"/>
    <n v="113.509"/>
    <n v="2021"/>
    <x v="3"/>
    <s v="heavy or residual fuel oil"/>
    <b v="0"/>
  </r>
  <r>
    <n v="50254"/>
    <s v="Y"/>
    <s v="Industrial NAICS Cogen"/>
    <s v="ST"/>
    <s v="DFO"/>
    <n v="67"/>
    <n v="14.492000000000001"/>
    <n v="2021"/>
    <x v="3"/>
    <s v="heavy or residual fuel oil"/>
    <b v="0"/>
  </r>
  <r>
    <n v="50254"/>
    <s v="Y"/>
    <s v="Industrial NAICS Cogen"/>
    <s v="ST"/>
    <s v="NG"/>
    <n v="49456"/>
    <n v="10666.297"/>
    <n v="2021"/>
    <x v="2"/>
    <s v="natural gas"/>
    <b v="0"/>
  </r>
  <r>
    <n v="50254"/>
    <s v="Y"/>
    <s v="Industrial NAICS Cogen"/>
    <s v="ST"/>
    <s v="NG"/>
    <n v="754"/>
    <n v="162.62100000000001"/>
    <n v="2021"/>
    <x v="2"/>
    <s v="natural gas"/>
    <b v="0"/>
  </r>
  <r>
    <n v="50254"/>
    <s v="Y"/>
    <s v="Industrial NAICS Cogen"/>
    <s v="ST"/>
    <s v="RFO"/>
    <n v="2462"/>
    <n v="531.00599999999997"/>
    <n v="2021"/>
    <x v="3"/>
    <s v="heavy or residual fuel oil"/>
    <b v="0"/>
  </r>
  <r>
    <n v="50254"/>
    <s v="Y"/>
    <s v="Industrial NAICS Cogen"/>
    <s v="ST"/>
    <s v="RFO"/>
    <n v="149"/>
    <n v="32.112000000000002"/>
    <n v="2021"/>
    <x v="3"/>
    <s v="heavy or residual fuel oil"/>
    <b v="0"/>
  </r>
  <r>
    <n v="50254"/>
    <s v="Y"/>
    <s v="Industrial NAICS Cogen"/>
    <s v="ST"/>
    <s v="WDS"/>
    <n v="71450"/>
    <n v="15409.918"/>
    <n v="2021"/>
    <x v="9"/>
    <s v="biomass"/>
    <b v="0"/>
  </r>
  <r>
    <n v="50254"/>
    <s v="Y"/>
    <s v="Industrial NAICS Cogen"/>
    <s v="ST"/>
    <s v="WDS"/>
    <n v="18039"/>
    <n v="3890.4470000000001"/>
    <n v="2021"/>
    <x v="9"/>
    <s v="biomass"/>
    <b v="0"/>
  </r>
  <r>
    <n v="50274"/>
    <s v="Y"/>
    <s v="Industrial NAICS Cogen"/>
    <s v="ST"/>
    <s v="NG"/>
    <n v="0"/>
    <n v="0"/>
    <n v="2021"/>
    <x v="2"/>
    <s v="natural gas"/>
    <b v="0"/>
  </r>
  <r>
    <n v="50274"/>
    <s v="Y"/>
    <s v="Industrial NAICS Cogen"/>
    <s v="ST"/>
    <s v="WH"/>
    <n v="543146"/>
    <n v="61911"/>
    <n v="2021"/>
    <x v="7"/>
    <s v="other"/>
    <b v="0"/>
  </r>
  <r>
    <n v="50279"/>
    <s v="N"/>
    <s v="NAICS-22 Non-Cogen"/>
    <s v="GT"/>
    <s v="LFG"/>
    <n v="124672"/>
    <n v="10368.442999999999"/>
    <n v="2021"/>
    <x v="9"/>
    <s v="biomass"/>
    <b v="1"/>
  </r>
  <r>
    <n v="50279"/>
    <s v="N"/>
    <s v="NAICS-22 Non-Cogen"/>
    <s v="GT"/>
    <s v="NG"/>
    <n v="566691"/>
    <n v="54432.557000000001"/>
    <n v="2021"/>
    <x v="4"/>
    <s v="natural gas"/>
    <b v="1"/>
  </r>
  <r>
    <n v="50279"/>
    <s v="N"/>
    <s v="NAICS-22 Non-Cogen"/>
    <s v="GT"/>
    <s v="OG"/>
    <n v="0"/>
    <n v="0"/>
    <n v="2021"/>
    <x v="7"/>
    <s v="other"/>
    <b v="1"/>
  </r>
  <r>
    <n v="50279"/>
    <s v="N"/>
    <s v="NAICS-22 Non-Cogen"/>
    <s v="ST"/>
    <s v="LFG"/>
    <n v="1394647"/>
    <n v="98653.106"/>
    <n v="2021"/>
    <x v="9"/>
    <s v="biomass"/>
    <b v="1"/>
  </r>
  <r>
    <n v="50279"/>
    <s v="N"/>
    <s v="NAICS-22 Non-Cogen"/>
    <s v="ST"/>
    <s v="NG"/>
    <n v="76083"/>
    <n v="4613.8940000000002"/>
    <n v="2021"/>
    <x v="2"/>
    <s v="natural gas"/>
    <b v="1"/>
  </r>
  <r>
    <n v="50290"/>
    <s v="N"/>
    <s v="NAICS-22 Non-Cogen"/>
    <s v="ST"/>
    <s v="DFO"/>
    <n v="5684"/>
    <n v="311.97800000000001"/>
    <n v="2021"/>
    <x v="3"/>
    <s v="heavy or residual fuel oil"/>
    <b v="1"/>
  </r>
  <r>
    <n v="50290"/>
    <s v="N"/>
    <s v="NAICS-22 Non-Cogen"/>
    <s v="ST"/>
    <s v="MSB"/>
    <n v="4811509"/>
    <n v="264571.05"/>
    <n v="2021"/>
    <x v="15"/>
    <s v="municipal solid waste"/>
    <b v="1"/>
  </r>
  <r>
    <n v="50290"/>
    <s v="N"/>
    <s v="NAICS-22 Non-Cogen"/>
    <s v="ST"/>
    <s v="MSN"/>
    <n v="5880866"/>
    <n v="323372.18"/>
    <n v="2021"/>
    <x v="15"/>
    <s v="municipal solid waste"/>
    <b v="1"/>
  </r>
  <r>
    <n v="50290"/>
    <s v="N"/>
    <s v="NAICS-22 Non-Cogen"/>
    <s v="ST"/>
    <s v="NG"/>
    <n v="87647"/>
    <n v="4817.7969999999996"/>
    <n v="2021"/>
    <x v="2"/>
    <s v="natural gas"/>
    <b v="1"/>
  </r>
  <r>
    <n v="50296"/>
    <s v="Y"/>
    <s v="Industrial NAICS Cogen"/>
    <s v="ST"/>
    <s v="BIT"/>
    <n v="11"/>
    <n v="2.0019999999999998"/>
    <n v="2021"/>
    <x v="1"/>
    <s v="hard coal"/>
    <b v="0"/>
  </r>
  <r>
    <n v="50296"/>
    <s v="Y"/>
    <s v="Industrial NAICS Cogen"/>
    <s v="ST"/>
    <s v="BLQ"/>
    <n v="1277069"/>
    <n v="255194.02"/>
    <n v="2021"/>
    <x v="9"/>
    <s v="biomass"/>
    <b v="0"/>
  </r>
  <r>
    <n v="50296"/>
    <s v="Y"/>
    <s v="Industrial NAICS Cogen"/>
    <s v="ST"/>
    <s v="DFO"/>
    <n v="9753"/>
    <n v="1949.0830000000001"/>
    <n v="2021"/>
    <x v="3"/>
    <s v="heavy or residual fuel oil"/>
    <b v="0"/>
  </r>
  <r>
    <n v="50296"/>
    <s v="Y"/>
    <s v="Industrial NAICS Cogen"/>
    <s v="ST"/>
    <s v="NG"/>
    <n v="397825"/>
    <n v="79496.414999999994"/>
    <n v="2021"/>
    <x v="2"/>
    <s v="natural gas"/>
    <b v="0"/>
  </r>
  <r>
    <n v="50296"/>
    <s v="Y"/>
    <s v="Industrial NAICS Cogen"/>
    <s v="ST"/>
    <s v="TDF"/>
    <n v="12247"/>
    <n v="2446.8429999999998"/>
    <n v="2021"/>
    <x v="7"/>
    <s v="other"/>
    <b v="0"/>
  </r>
  <r>
    <n v="50296"/>
    <s v="Y"/>
    <s v="Industrial NAICS Cogen"/>
    <s v="ST"/>
    <s v="WDS"/>
    <n v="382255"/>
    <n v="76385.434999999998"/>
    <n v="2021"/>
    <x v="9"/>
    <s v="biomass"/>
    <b v="0"/>
  </r>
  <r>
    <n v="50299"/>
    <s v="N"/>
    <s v="NAICS-22 Non-Cogen"/>
    <s v="GT"/>
    <s v="NG"/>
    <n v="51895"/>
    <n v="4979"/>
    <n v="2021"/>
    <x v="4"/>
    <s v="natural gas"/>
    <b v="1"/>
  </r>
  <r>
    <n v="50300"/>
    <s v="N"/>
    <s v="NAICS-22 Non-Cogen"/>
    <s v="BA"/>
    <s v="MWH"/>
    <n v="0"/>
    <n v="-3592"/>
    <n v="2021"/>
    <x v="7"/>
    <s v="other"/>
    <b v="1"/>
  </r>
  <r>
    <n v="50300"/>
    <s v="N"/>
    <s v="NAICS-22 Non-Cogen"/>
    <s v="ST"/>
    <s v="NG"/>
    <n v="0"/>
    <n v="0"/>
    <n v="2021"/>
    <x v="2"/>
    <s v="natural gas"/>
    <b v="1"/>
  </r>
  <r>
    <n v="50304"/>
    <s v="Y"/>
    <s v="Industrial NAICS Cogen"/>
    <s v="GT"/>
    <s v="NG"/>
    <n v="12958916"/>
    <n v="1139412.3999999999"/>
    <n v="2021"/>
    <x v="4"/>
    <s v="natural gas"/>
    <b v="0"/>
  </r>
  <r>
    <n v="50304"/>
    <s v="Y"/>
    <s v="Industrial NAICS Cogen"/>
    <s v="GT"/>
    <s v="OG"/>
    <n v="1187428"/>
    <n v="104404.64"/>
    <n v="2021"/>
    <x v="7"/>
    <s v="other"/>
    <b v="0"/>
  </r>
  <r>
    <n v="50304"/>
    <s v="Y"/>
    <s v="Industrial NAICS Cogen"/>
    <s v="ST"/>
    <s v="PUR"/>
    <n v="2170932"/>
    <n v="247456"/>
    <n v="2021"/>
    <x v="7"/>
    <s v="other"/>
    <b v="0"/>
  </r>
  <r>
    <n v="50305"/>
    <s v="Y"/>
    <s v="Industrial NAICS Cogen"/>
    <s v="ST"/>
    <s v="BIT"/>
    <n v="0"/>
    <n v="0"/>
    <n v="2021"/>
    <x v="1"/>
    <s v="hard coal"/>
    <b v="0"/>
  </r>
  <r>
    <n v="50305"/>
    <s v="Y"/>
    <s v="Industrial NAICS Cogen"/>
    <s v="ST"/>
    <s v="NG"/>
    <n v="190282"/>
    <n v="15613.384"/>
    <n v="2021"/>
    <x v="2"/>
    <s v="natural gas"/>
    <b v="0"/>
  </r>
  <r>
    <n v="50305"/>
    <s v="Y"/>
    <s v="Industrial NAICS Cogen"/>
    <s v="ST"/>
    <s v="OBL"/>
    <n v="0"/>
    <n v="0"/>
    <n v="2021"/>
    <x v="9"/>
    <s v="biomass"/>
    <b v="0"/>
  </r>
  <r>
    <n v="50305"/>
    <s v="Y"/>
    <s v="Industrial NAICS Cogen"/>
    <s v="ST"/>
    <s v="OTH"/>
    <n v="0"/>
    <n v="0"/>
    <n v="2021"/>
    <x v="7"/>
    <s v="other"/>
    <b v="0"/>
  </r>
  <r>
    <n v="50305"/>
    <s v="Y"/>
    <s v="Industrial NAICS Cogen"/>
    <s v="ST"/>
    <s v="PC"/>
    <n v="1816304"/>
    <n v="148901.62"/>
    <n v="2021"/>
    <x v="10"/>
    <s v="petroleum"/>
    <b v="0"/>
  </r>
  <r>
    <n v="50305"/>
    <s v="Y"/>
    <s v="Industrial NAICS Cogen"/>
    <s v="ST"/>
    <s v="SUB"/>
    <n v="0"/>
    <n v="0"/>
    <n v="2021"/>
    <x v="1"/>
    <s v="hard coal"/>
    <b v="0"/>
  </r>
  <r>
    <n v="50305"/>
    <s v="Y"/>
    <s v="Industrial NAICS Cogen"/>
    <s v="ST"/>
    <s v="WDS"/>
    <n v="0"/>
    <n v="0"/>
    <n v="2021"/>
    <x v="9"/>
    <s v="biomass"/>
    <b v="0"/>
  </r>
  <r>
    <n v="50307"/>
    <s v="Y"/>
    <s v="Commercial NAICS Cogen"/>
    <s v="IC"/>
    <s v="DFO"/>
    <n v="0"/>
    <n v="0"/>
    <n v="2021"/>
    <x v="3"/>
    <s v="heavy or residual fuel oil"/>
    <b v="0"/>
  </r>
  <r>
    <n v="50307"/>
    <s v="Y"/>
    <s v="Commercial NAICS Cogen"/>
    <s v="IC"/>
    <s v="RFO"/>
    <n v="0"/>
    <n v="0"/>
    <n v="2021"/>
    <x v="3"/>
    <s v="heavy or residual fuel oil"/>
    <b v="0"/>
  </r>
  <r>
    <n v="50307"/>
    <s v="Y"/>
    <s v="Commercial NAICS Cogen"/>
    <s v="ST"/>
    <s v="NG"/>
    <n v="0"/>
    <n v="0"/>
    <n v="2021"/>
    <x v="2"/>
    <s v="natural gas"/>
    <b v="0"/>
  </r>
  <r>
    <n v="50310"/>
    <s v="N"/>
    <s v="Commercial NAICS Non-Cogen"/>
    <s v="IC"/>
    <s v="NG"/>
    <n v="362"/>
    <n v="17"/>
    <n v="2021"/>
    <x v="4"/>
    <s v="natural gas"/>
    <b v="0"/>
  </r>
  <r>
    <n v="50316"/>
    <s v="Y"/>
    <s v="Industrial NAICS Cogen"/>
    <s v="ST"/>
    <s v="BIT"/>
    <n v="0"/>
    <n v="0"/>
    <n v="2021"/>
    <x v="1"/>
    <s v="hard coal"/>
    <b v="0"/>
  </r>
  <r>
    <n v="50316"/>
    <s v="Y"/>
    <s v="Industrial NAICS Cogen"/>
    <s v="ST"/>
    <s v="DFO"/>
    <n v="0"/>
    <n v="0"/>
    <n v="2021"/>
    <x v="3"/>
    <s v="heavy or residual fuel oil"/>
    <b v="0"/>
  </r>
  <r>
    <n v="50316"/>
    <s v="Y"/>
    <s v="Industrial NAICS Cogen"/>
    <s v="ST"/>
    <s v="NG"/>
    <n v="58887"/>
    <n v="13411"/>
    <n v="2021"/>
    <x v="2"/>
    <s v="natural gas"/>
    <b v="0"/>
  </r>
  <r>
    <n v="50341"/>
    <s v="N"/>
    <s v="Industrial NAICS Non-Cogen"/>
    <s v="IC"/>
    <s v="DFO"/>
    <n v="0"/>
    <n v="0"/>
    <n v="2021"/>
    <x v="3"/>
    <s v="heavy or residual fuel oil"/>
    <b v="0"/>
  </r>
  <r>
    <n v="50359"/>
    <s v="Y"/>
    <s v="Industrial NAICS Cogen"/>
    <s v="ST"/>
    <s v="NG"/>
    <n v="0"/>
    <n v="0"/>
    <n v="2021"/>
    <x v="2"/>
    <s v="natural gas"/>
    <b v="0"/>
  </r>
  <r>
    <n v="50359"/>
    <s v="Y"/>
    <s v="Industrial NAICS Cogen"/>
    <s v="ST"/>
    <s v="OG"/>
    <n v="0"/>
    <n v="0"/>
    <n v="2021"/>
    <x v="7"/>
    <s v="other"/>
    <b v="0"/>
  </r>
  <r>
    <n v="50366"/>
    <s v="Y"/>
    <s v="Commercial NAICS Cogen"/>
    <s v="GT"/>
    <s v="NG"/>
    <n v="84874"/>
    <n v="15601.6"/>
    <n v="2021"/>
    <x v="4"/>
    <s v="natural gas"/>
    <b v="0"/>
  </r>
  <r>
    <n v="50366"/>
    <s v="Y"/>
    <s v="Commercial NAICS Cogen"/>
    <s v="IC"/>
    <s v="DFO"/>
    <n v="1986"/>
    <n v="400.82"/>
    <n v="2021"/>
    <x v="3"/>
    <s v="heavy or residual fuel oil"/>
    <b v="0"/>
  </r>
  <r>
    <n v="50366"/>
    <s v="Y"/>
    <s v="Commercial NAICS Cogen"/>
    <s v="ST"/>
    <s v="BIT"/>
    <n v="0"/>
    <n v="0"/>
    <n v="2021"/>
    <x v="1"/>
    <s v="hard coal"/>
    <b v="0"/>
  </r>
  <r>
    <n v="50366"/>
    <s v="Y"/>
    <s v="Commercial NAICS Cogen"/>
    <s v="ST"/>
    <s v="DFO"/>
    <n v="567"/>
    <n v="102.209"/>
    <n v="2021"/>
    <x v="3"/>
    <s v="heavy or residual fuel oil"/>
    <b v="0"/>
  </r>
  <r>
    <n v="50366"/>
    <s v="Y"/>
    <s v="Commercial NAICS Cogen"/>
    <s v="ST"/>
    <s v="NG"/>
    <n v="315725"/>
    <n v="56870.474000000002"/>
    <n v="2021"/>
    <x v="2"/>
    <s v="natural gas"/>
    <b v="0"/>
  </r>
  <r>
    <n v="50366"/>
    <s v="Y"/>
    <s v="Commercial NAICS Cogen"/>
    <s v="ST"/>
    <s v="RFO"/>
    <n v="0"/>
    <n v="0"/>
    <n v="2021"/>
    <x v="3"/>
    <s v="heavy or residual fuel oil"/>
    <b v="0"/>
  </r>
  <r>
    <n v="50388"/>
    <s v="Y"/>
    <s v="Industrial NAICS Cogen"/>
    <s v="ST"/>
    <s v="NG"/>
    <n v="0"/>
    <n v="0"/>
    <n v="2021"/>
    <x v="2"/>
    <s v="natural gas"/>
    <b v="0"/>
  </r>
  <r>
    <n v="50388"/>
    <s v="Y"/>
    <s v="Industrial NAICS Cogen"/>
    <s v="ST"/>
    <s v="PC"/>
    <n v="0"/>
    <n v="0"/>
    <n v="2021"/>
    <x v="10"/>
    <s v="petroleum"/>
    <b v="0"/>
  </r>
  <r>
    <n v="50388"/>
    <s v="Y"/>
    <s v="Industrial NAICS Cogen"/>
    <s v="ST"/>
    <s v="WH"/>
    <n v="986384"/>
    <n v="112434"/>
    <n v="2021"/>
    <x v="7"/>
    <s v="other"/>
    <b v="0"/>
  </r>
  <r>
    <n v="50395"/>
    <s v="Y"/>
    <s v="Industrial NAICS Cogen"/>
    <s v="HY"/>
    <s v="WAT"/>
    <n v="194472"/>
    <n v="22167"/>
    <n v="2021"/>
    <x v="8"/>
    <s v="hydro"/>
    <b v="0"/>
  </r>
  <r>
    <n v="50395"/>
    <s v="Y"/>
    <s v="Industrial NAICS Cogen"/>
    <s v="ST"/>
    <s v="BIT"/>
    <n v="0"/>
    <n v="0"/>
    <n v="2021"/>
    <x v="1"/>
    <s v="hard coal"/>
    <b v="0"/>
  </r>
  <r>
    <n v="50395"/>
    <s v="Y"/>
    <s v="Industrial NAICS Cogen"/>
    <s v="ST"/>
    <s v="BLQ"/>
    <n v="371826"/>
    <n v="84686.866999999998"/>
    <n v="2021"/>
    <x v="9"/>
    <s v="biomass"/>
    <b v="0"/>
  </r>
  <r>
    <n v="50395"/>
    <s v="Y"/>
    <s v="Industrial NAICS Cogen"/>
    <s v="ST"/>
    <s v="NG"/>
    <n v="249384"/>
    <n v="56782.133000000002"/>
    <n v="2021"/>
    <x v="2"/>
    <s v="natural gas"/>
    <b v="0"/>
  </r>
  <r>
    <n v="50397"/>
    <s v="Y"/>
    <s v="Industrial NAICS Cogen"/>
    <s v="ST"/>
    <s v="BIT"/>
    <n v="439544"/>
    <n v="77936.850000000006"/>
    <n v="2021"/>
    <x v="1"/>
    <s v="hard coal"/>
    <b v="0"/>
  </r>
  <r>
    <n v="50397"/>
    <s v="Y"/>
    <s v="Industrial NAICS Cogen"/>
    <s v="ST"/>
    <s v="BLQ"/>
    <n v="1250744"/>
    <n v="221772.03"/>
    <n v="2021"/>
    <x v="9"/>
    <s v="biomass"/>
    <b v="0"/>
  </r>
  <r>
    <n v="50397"/>
    <s v="Y"/>
    <s v="Industrial NAICS Cogen"/>
    <s v="ST"/>
    <s v="DFO"/>
    <n v="0"/>
    <n v="0"/>
    <n v="2021"/>
    <x v="3"/>
    <s v="heavy or residual fuel oil"/>
    <b v="0"/>
  </r>
  <r>
    <n v="50397"/>
    <s v="Y"/>
    <s v="Industrial NAICS Cogen"/>
    <s v="ST"/>
    <s v="NG"/>
    <n v="617403"/>
    <n v="109472.77"/>
    <n v="2021"/>
    <x v="2"/>
    <s v="natural gas"/>
    <b v="0"/>
  </r>
  <r>
    <n v="50397"/>
    <s v="Y"/>
    <s v="Industrial NAICS Cogen"/>
    <s v="ST"/>
    <s v="RFO"/>
    <n v="4713"/>
    <n v="835.51"/>
    <n v="2021"/>
    <x v="3"/>
    <s v="heavy or residual fuel oil"/>
    <b v="0"/>
  </r>
  <r>
    <n v="50397"/>
    <s v="Y"/>
    <s v="Industrial NAICS Cogen"/>
    <s v="ST"/>
    <s v="SLW"/>
    <n v="24170"/>
    <n v="4285.3829999999998"/>
    <n v="2021"/>
    <x v="9"/>
    <s v="biomass"/>
    <b v="0"/>
  </r>
  <r>
    <n v="50397"/>
    <s v="Y"/>
    <s v="Industrial NAICS Cogen"/>
    <s v="ST"/>
    <s v="WDS"/>
    <n v="159729"/>
    <n v="28321.815999999999"/>
    <n v="2021"/>
    <x v="9"/>
    <s v="biomass"/>
    <b v="0"/>
  </r>
  <r>
    <n v="50398"/>
    <s v="Y"/>
    <s v="Industrial NAICS Cogen"/>
    <s v="ST"/>
    <s v="BIT"/>
    <n v="0"/>
    <n v="0"/>
    <n v="2021"/>
    <x v="1"/>
    <s v="hard coal"/>
    <b v="0"/>
  </r>
  <r>
    <n v="50398"/>
    <s v="Y"/>
    <s v="Industrial NAICS Cogen"/>
    <s v="ST"/>
    <s v="BLQ"/>
    <n v="2396713"/>
    <n v="388096.97"/>
    <n v="2021"/>
    <x v="9"/>
    <s v="biomass"/>
    <b v="0"/>
  </r>
  <r>
    <n v="50398"/>
    <s v="Y"/>
    <s v="Industrial NAICS Cogen"/>
    <s v="ST"/>
    <s v="DFO"/>
    <n v="0"/>
    <n v="0"/>
    <n v="2021"/>
    <x v="3"/>
    <s v="heavy or residual fuel oil"/>
    <b v="0"/>
  </r>
  <r>
    <n v="50398"/>
    <s v="Y"/>
    <s v="Industrial NAICS Cogen"/>
    <s v="ST"/>
    <s v="NG"/>
    <n v="1088210"/>
    <n v="176212.56"/>
    <n v="2021"/>
    <x v="2"/>
    <s v="natural gas"/>
    <b v="0"/>
  </r>
  <r>
    <n v="50398"/>
    <s v="Y"/>
    <s v="Industrial NAICS Cogen"/>
    <s v="ST"/>
    <s v="RFO"/>
    <n v="0"/>
    <n v="0"/>
    <n v="2021"/>
    <x v="3"/>
    <s v="heavy or residual fuel oil"/>
    <b v="0"/>
  </r>
  <r>
    <n v="50398"/>
    <s v="Y"/>
    <s v="Industrial NAICS Cogen"/>
    <s v="ST"/>
    <s v="WDS"/>
    <n v="263117"/>
    <n v="42606.472000000002"/>
    <n v="2021"/>
    <x v="9"/>
    <s v="biomass"/>
    <b v="0"/>
  </r>
  <r>
    <n v="50404"/>
    <s v="N"/>
    <s v="Industrial NAICS Non-Cogen"/>
    <s v="ST"/>
    <s v="WH"/>
    <n v="428982"/>
    <n v="39900"/>
    <n v="2021"/>
    <x v="7"/>
    <s v="other"/>
    <b v="0"/>
  </r>
  <r>
    <n v="50406"/>
    <s v="Y"/>
    <s v="Industrial NAICS Cogen"/>
    <s v="ST"/>
    <s v="BLQ"/>
    <n v="1373514"/>
    <n v="287040.40999999997"/>
    <n v="2021"/>
    <x v="9"/>
    <s v="biomass"/>
    <b v="0"/>
  </r>
  <r>
    <n v="50406"/>
    <s v="Y"/>
    <s v="Industrial NAICS Cogen"/>
    <s v="ST"/>
    <s v="DFO"/>
    <n v="443"/>
    <n v="92.721999999999994"/>
    <n v="2021"/>
    <x v="3"/>
    <s v="heavy or residual fuel oil"/>
    <b v="0"/>
  </r>
  <r>
    <n v="50406"/>
    <s v="Y"/>
    <s v="Industrial NAICS Cogen"/>
    <s v="ST"/>
    <s v="NG"/>
    <n v="103177"/>
    <n v="21524.038"/>
    <n v="2021"/>
    <x v="2"/>
    <s v="natural gas"/>
    <b v="0"/>
  </r>
  <r>
    <n v="50406"/>
    <s v="Y"/>
    <s v="Industrial NAICS Cogen"/>
    <s v="ST"/>
    <s v="OBL"/>
    <n v="2041"/>
    <n v="426.75"/>
    <n v="2021"/>
    <x v="9"/>
    <s v="biomass"/>
    <b v="0"/>
  </r>
  <r>
    <n v="50406"/>
    <s v="Y"/>
    <s v="Industrial NAICS Cogen"/>
    <s v="ST"/>
    <s v="RFO"/>
    <n v="27826"/>
    <n v="5819.4179999999997"/>
    <n v="2021"/>
    <x v="3"/>
    <s v="heavy or residual fuel oil"/>
    <b v="0"/>
  </r>
  <r>
    <n v="50406"/>
    <s v="Y"/>
    <s v="Industrial NAICS Cogen"/>
    <s v="ST"/>
    <s v="SLW"/>
    <n v="41870"/>
    <n v="8754.5609999999997"/>
    <n v="2021"/>
    <x v="9"/>
    <s v="biomass"/>
    <b v="0"/>
  </r>
  <r>
    <n v="50406"/>
    <s v="Y"/>
    <s v="Industrial NAICS Cogen"/>
    <s v="ST"/>
    <s v="TDF"/>
    <n v="151580"/>
    <n v="31684.241000000002"/>
    <n v="2021"/>
    <x v="7"/>
    <s v="other"/>
    <b v="0"/>
  </r>
  <r>
    <n v="50406"/>
    <s v="Y"/>
    <s v="Industrial NAICS Cogen"/>
    <s v="ST"/>
    <s v="WDS"/>
    <n v="979557"/>
    <n v="204819.86"/>
    <n v="2021"/>
    <x v="9"/>
    <s v="biomass"/>
    <b v="0"/>
  </r>
  <r>
    <n v="50409"/>
    <s v="N"/>
    <s v="NAICS-22 Non-Cogen"/>
    <s v="HY"/>
    <s v="WAT"/>
    <n v="14177"/>
    <n v="1616"/>
    <n v="2021"/>
    <x v="8"/>
    <s v="hydro"/>
    <b v="1"/>
  </r>
  <r>
    <n v="50409"/>
    <s v="N"/>
    <s v="NAICS-22 Non-Cogen"/>
    <s v="HY"/>
    <s v="WAT"/>
    <n v="79536"/>
    <n v="9066"/>
    <n v="2021"/>
    <x v="8"/>
    <s v="hydro"/>
    <b v="1"/>
  </r>
  <r>
    <n v="50411"/>
    <s v="Y"/>
    <s v="Commercial NAICS Cogen"/>
    <s v="GT"/>
    <s v="DFO"/>
    <n v="0"/>
    <n v="0"/>
    <n v="2021"/>
    <x v="3"/>
    <s v="heavy or residual fuel oil"/>
    <b v="0"/>
  </r>
  <r>
    <n v="50411"/>
    <s v="Y"/>
    <s v="Commercial NAICS Cogen"/>
    <s v="GT"/>
    <s v="NG"/>
    <n v="0"/>
    <n v="0"/>
    <n v="2021"/>
    <x v="4"/>
    <s v="natural gas"/>
    <b v="0"/>
  </r>
  <r>
    <n v="50431"/>
    <s v="Y"/>
    <s v="Commercial NAICS Cogen"/>
    <s v="CA"/>
    <s v="DFO"/>
    <n v="200"/>
    <n v="686.87199999999996"/>
    <n v="2021"/>
    <x v="3"/>
    <s v="heavy or residual fuel oil"/>
    <b v="0"/>
  </r>
  <r>
    <n v="50431"/>
    <s v="Y"/>
    <s v="Commercial NAICS Cogen"/>
    <s v="CA"/>
    <s v="NG"/>
    <n v="397940"/>
    <n v="88805.127999999997"/>
    <n v="2021"/>
    <x v="0"/>
    <s v="natural gas"/>
    <b v="0"/>
  </r>
  <r>
    <n v="50431"/>
    <s v="Y"/>
    <s v="Commercial NAICS Cogen"/>
    <s v="CT"/>
    <s v="DFO"/>
    <n v="9709"/>
    <n v="1547.627"/>
    <n v="2021"/>
    <x v="3"/>
    <s v="heavy or residual fuel oil"/>
    <b v="0"/>
  </r>
  <r>
    <n v="50431"/>
    <s v="Y"/>
    <s v="Commercial NAICS Cogen"/>
    <s v="CT"/>
    <s v="NG"/>
    <n v="244133"/>
    <n v="54403.373"/>
    <n v="2021"/>
    <x v="0"/>
    <s v="natural gas"/>
    <b v="0"/>
  </r>
  <r>
    <n v="50464"/>
    <s v="Y"/>
    <s v="Industrial NAICS Cogen"/>
    <s v="GT"/>
    <s v="NG"/>
    <n v="3633623"/>
    <n v="523413"/>
    <n v="2021"/>
    <x v="4"/>
    <s v="natural gas"/>
    <b v="0"/>
  </r>
  <r>
    <n v="50472"/>
    <s v="Y"/>
    <s v="NAICS-22 Cogen"/>
    <s v="ST"/>
    <s v="DFO"/>
    <n v="0"/>
    <n v="0"/>
    <n v="2021"/>
    <x v="3"/>
    <s v="heavy or residual fuel oil"/>
    <b v="0"/>
  </r>
  <r>
    <n v="50472"/>
    <s v="Y"/>
    <s v="NAICS-22 Cogen"/>
    <s v="ST"/>
    <s v="MSB"/>
    <n v="449876"/>
    <n v="70596.842000000004"/>
    <n v="2021"/>
    <x v="15"/>
    <s v="municipal solid waste"/>
    <b v="0"/>
  </r>
  <r>
    <n v="50472"/>
    <s v="Y"/>
    <s v="NAICS-22 Cogen"/>
    <s v="ST"/>
    <s v="MSN"/>
    <n v="549847"/>
    <n v="86284.46"/>
    <n v="2021"/>
    <x v="15"/>
    <s v="municipal solid waste"/>
    <b v="0"/>
  </r>
  <r>
    <n v="50472"/>
    <s v="Y"/>
    <s v="NAICS-22 Cogen"/>
    <s v="ST"/>
    <s v="NG"/>
    <n v="72480"/>
    <n v="11354.698"/>
    <n v="2021"/>
    <x v="2"/>
    <s v="natural gas"/>
    <b v="0"/>
  </r>
  <r>
    <n v="50474"/>
    <s v="Y"/>
    <s v="Industrial NAICS Cogen"/>
    <s v="ST"/>
    <s v="DFO"/>
    <n v="0"/>
    <n v="0"/>
    <n v="2021"/>
    <x v="3"/>
    <s v="heavy or residual fuel oil"/>
    <b v="0"/>
  </r>
  <r>
    <n v="50474"/>
    <s v="Y"/>
    <s v="Industrial NAICS Cogen"/>
    <s v="ST"/>
    <s v="NG"/>
    <n v="32572"/>
    <n v="7446.1469999999999"/>
    <n v="2021"/>
    <x v="2"/>
    <s v="natural gas"/>
    <b v="0"/>
  </r>
  <r>
    <n v="50474"/>
    <s v="Y"/>
    <s v="Industrial NAICS Cogen"/>
    <s v="ST"/>
    <s v="OTH"/>
    <n v="400220"/>
    <n v="91491.853000000003"/>
    <n v="2021"/>
    <x v="7"/>
    <s v="other"/>
    <b v="0"/>
  </r>
  <r>
    <n v="50474"/>
    <s v="Y"/>
    <s v="Industrial NAICS Cogen"/>
    <s v="ST"/>
    <s v="PG"/>
    <n v="0"/>
    <n v="0"/>
    <n v="2021"/>
    <x v="7"/>
    <s v="other"/>
    <b v="0"/>
  </r>
  <r>
    <n v="50474"/>
    <s v="Y"/>
    <s v="Industrial NAICS Cogen"/>
    <s v="ST"/>
    <s v="RFO"/>
    <n v="0"/>
    <n v="0"/>
    <n v="2021"/>
    <x v="3"/>
    <s v="heavy or residual fuel oil"/>
    <b v="0"/>
  </r>
  <r>
    <n v="50479"/>
    <s v="Y"/>
    <s v="Industrial NAICS Cogen"/>
    <s v="HY"/>
    <s v="WAT"/>
    <n v="2861"/>
    <n v="326"/>
    <n v="2021"/>
    <x v="8"/>
    <s v="hydro"/>
    <b v="0"/>
  </r>
  <r>
    <n v="50479"/>
    <s v="Y"/>
    <s v="Industrial NAICS Cogen"/>
    <s v="ST"/>
    <s v="BIT"/>
    <n v="0"/>
    <n v="0"/>
    <n v="2021"/>
    <x v="1"/>
    <s v="hard coal"/>
    <b v="0"/>
  </r>
  <r>
    <n v="50479"/>
    <s v="Y"/>
    <s v="Industrial NAICS Cogen"/>
    <s v="ST"/>
    <s v="DFO"/>
    <n v="0"/>
    <n v="0"/>
    <n v="2021"/>
    <x v="3"/>
    <s v="heavy or residual fuel oil"/>
    <b v="0"/>
  </r>
  <r>
    <n v="50479"/>
    <s v="Y"/>
    <s v="Industrial NAICS Cogen"/>
    <s v="ST"/>
    <s v="NG"/>
    <n v="17940"/>
    <n v="3896.8110000000001"/>
    <n v="2021"/>
    <x v="2"/>
    <s v="natural gas"/>
    <b v="0"/>
  </r>
  <r>
    <n v="50479"/>
    <s v="Y"/>
    <s v="Industrial NAICS Cogen"/>
    <s v="ST"/>
    <s v="OBS"/>
    <n v="16753"/>
    <n v="3638.8440000000001"/>
    <n v="2021"/>
    <x v="9"/>
    <s v="biomass"/>
    <b v="0"/>
  </r>
  <r>
    <n v="50479"/>
    <s v="Y"/>
    <s v="Industrial NAICS Cogen"/>
    <s v="ST"/>
    <s v="WDS"/>
    <n v="213511"/>
    <n v="46377.345000000001"/>
    <n v="2021"/>
    <x v="9"/>
    <s v="biomass"/>
    <b v="0"/>
  </r>
  <r>
    <n v="50481"/>
    <s v="Y"/>
    <s v="Industrial NAICS Cogen"/>
    <s v="ST"/>
    <s v="BIT"/>
    <n v="2312089"/>
    <n v="425013.09"/>
    <n v="2021"/>
    <x v="1"/>
    <s v="hard coal"/>
    <b v="0"/>
  </r>
  <r>
    <n v="50481"/>
    <s v="Y"/>
    <s v="Industrial NAICS Cogen"/>
    <s v="ST"/>
    <s v="NG"/>
    <n v="3770471"/>
    <n v="693094.91"/>
    <n v="2021"/>
    <x v="2"/>
    <s v="natural gas"/>
    <b v="0"/>
  </r>
  <r>
    <n v="50481"/>
    <s v="Y"/>
    <s v="Industrial NAICS Cogen"/>
    <s v="ST"/>
    <s v="OG"/>
    <n v="57956"/>
    <n v="10653.664000000001"/>
    <n v="2021"/>
    <x v="7"/>
    <s v="other"/>
    <b v="0"/>
  </r>
  <r>
    <n v="50481"/>
    <s v="Y"/>
    <s v="Industrial NAICS Cogen"/>
    <s v="ST"/>
    <s v="OTH"/>
    <n v="3611"/>
    <n v="663.94600000000003"/>
    <n v="2021"/>
    <x v="7"/>
    <s v="other"/>
    <b v="0"/>
  </r>
  <r>
    <n v="50481"/>
    <s v="Y"/>
    <s v="Industrial NAICS Cogen"/>
    <s v="ST"/>
    <s v="SLW"/>
    <n v="51940"/>
    <n v="9547.393"/>
    <n v="2021"/>
    <x v="9"/>
    <s v="biomass"/>
    <b v="0"/>
  </r>
  <r>
    <n v="50482"/>
    <s v="Y"/>
    <s v="Industrial NAICS Cogen"/>
    <s v="ST"/>
    <s v="AB"/>
    <n v="1886443"/>
    <n v="271240.36"/>
    <n v="2021"/>
    <x v="9"/>
    <s v="biomass"/>
    <b v="0"/>
  </r>
  <r>
    <n v="50482"/>
    <s v="Y"/>
    <s v="Industrial NAICS Cogen"/>
    <s v="ST"/>
    <s v="DFO"/>
    <n v="2816"/>
    <n v="404.59800000000001"/>
    <n v="2021"/>
    <x v="3"/>
    <s v="heavy or residual fuel oil"/>
    <b v="0"/>
  </r>
  <r>
    <n v="50482"/>
    <s v="Y"/>
    <s v="Industrial NAICS Cogen"/>
    <s v="ST"/>
    <s v="NG"/>
    <n v="1983"/>
    <n v="285.04199999999997"/>
    <n v="2021"/>
    <x v="2"/>
    <s v="natural gas"/>
    <b v="0"/>
  </r>
  <r>
    <n v="50488"/>
    <s v="N"/>
    <s v="Industrial NAICS Non-Cogen"/>
    <s v="ST"/>
    <s v="PUR"/>
    <n v="360297"/>
    <n v="40658"/>
    <n v="2021"/>
    <x v="7"/>
    <s v="other"/>
    <b v="0"/>
  </r>
  <r>
    <n v="50489"/>
    <s v="Y"/>
    <s v="Industrial NAICS Cogen"/>
    <s v="GT"/>
    <s v="NG"/>
    <n v="7175048"/>
    <n v="1693652"/>
    <n v="2021"/>
    <x v="4"/>
    <s v="natural gas"/>
    <b v="0"/>
  </r>
  <r>
    <n v="50489"/>
    <s v="Y"/>
    <s v="Industrial NAICS Cogen"/>
    <s v="ST"/>
    <s v="NG"/>
    <n v="458068"/>
    <n v="103069.8"/>
    <n v="2021"/>
    <x v="2"/>
    <s v="natural gas"/>
    <b v="0"/>
  </r>
  <r>
    <n v="50489"/>
    <s v="Y"/>
    <s v="Industrial NAICS Cogen"/>
    <s v="ST"/>
    <s v="OG"/>
    <n v="58909"/>
    <n v="13132.197"/>
    <n v="2021"/>
    <x v="7"/>
    <s v="other"/>
    <b v="0"/>
  </r>
  <r>
    <n v="50491"/>
    <s v="Y"/>
    <s v="Industrial NAICS Cogen"/>
    <s v="ST"/>
    <s v="NG"/>
    <n v="2994776"/>
    <n v="699584.62"/>
    <n v="2021"/>
    <x v="2"/>
    <s v="natural gas"/>
    <b v="0"/>
  </r>
  <r>
    <n v="50491"/>
    <s v="Y"/>
    <s v="Industrial NAICS Cogen"/>
    <s v="ST"/>
    <s v="OG"/>
    <n v="226903"/>
    <n v="53005.375999999997"/>
    <n v="2021"/>
    <x v="7"/>
    <s v="other"/>
    <b v="0"/>
  </r>
  <r>
    <n v="50492"/>
    <s v="Y"/>
    <s v="Commercial NAICS Cogen"/>
    <s v="HY"/>
    <s v="WAT"/>
    <n v="0"/>
    <n v="0"/>
    <n v="2021"/>
    <x v="8"/>
    <s v="hydro"/>
    <b v="0"/>
  </r>
  <r>
    <n v="50492"/>
    <s v="Y"/>
    <s v="Commercial NAICS Cogen"/>
    <s v="IC"/>
    <s v="NG"/>
    <n v="0"/>
    <n v="0"/>
    <n v="2021"/>
    <x v="4"/>
    <s v="natural gas"/>
    <b v="0"/>
  </r>
  <r>
    <n v="50492"/>
    <s v="Y"/>
    <s v="Commercial NAICS Cogen"/>
    <s v="IC"/>
    <s v="OBG"/>
    <n v="143404"/>
    <n v="10448.84"/>
    <n v="2021"/>
    <x v="9"/>
    <s v="biomass"/>
    <b v="0"/>
  </r>
  <r>
    <n v="50498"/>
    <s v="Y"/>
    <s v="NAICS-22 Cogen"/>
    <s v="CA"/>
    <s v="DFO"/>
    <n v="0"/>
    <n v="0"/>
    <n v="2021"/>
    <x v="3"/>
    <s v="heavy or residual fuel oil"/>
    <b v="0"/>
  </r>
  <r>
    <n v="50498"/>
    <s v="Y"/>
    <s v="NAICS-22 Cogen"/>
    <s v="CA"/>
    <s v="NG"/>
    <n v="0"/>
    <n v="0"/>
    <n v="2021"/>
    <x v="0"/>
    <s v="natural gas"/>
    <b v="0"/>
  </r>
  <r>
    <n v="50498"/>
    <s v="Y"/>
    <s v="NAICS-22 Cogen"/>
    <s v="CT"/>
    <s v="DFO"/>
    <n v="0"/>
    <n v="0"/>
    <n v="2021"/>
    <x v="3"/>
    <s v="heavy or residual fuel oil"/>
    <b v="0"/>
  </r>
  <r>
    <n v="50498"/>
    <s v="Y"/>
    <s v="NAICS-22 Cogen"/>
    <s v="CT"/>
    <s v="NG"/>
    <n v="0"/>
    <n v="0"/>
    <n v="2021"/>
    <x v="0"/>
    <s v="natural gas"/>
    <b v="0"/>
  </r>
  <r>
    <n v="50509"/>
    <s v="Y"/>
    <s v="Industrial NAICS Cogen"/>
    <s v="ST"/>
    <s v="WH"/>
    <n v="2080077"/>
    <n v="237100"/>
    <n v="2021"/>
    <x v="7"/>
    <s v="other"/>
    <b v="0"/>
  </r>
  <r>
    <n v="50530"/>
    <s v="Y"/>
    <s v="Industrial NAICS Cogen"/>
    <s v="GT"/>
    <s v="NG"/>
    <n v="115913"/>
    <n v="20641.399000000001"/>
    <n v="2021"/>
    <x v="4"/>
    <s v="natural gas"/>
    <b v="0"/>
  </r>
  <r>
    <n v="50530"/>
    <s v="Y"/>
    <s v="Industrial NAICS Cogen"/>
    <s v="GT"/>
    <s v="OG"/>
    <n v="1860882"/>
    <n v="331380.47999999998"/>
    <n v="2021"/>
    <x v="7"/>
    <s v="other"/>
    <b v="0"/>
  </r>
  <r>
    <n v="50530"/>
    <s v="Y"/>
    <s v="Industrial NAICS Cogen"/>
    <s v="ST"/>
    <s v="NG"/>
    <n v="91307"/>
    <n v="17724.71"/>
    <n v="2021"/>
    <x v="2"/>
    <s v="natural gas"/>
    <b v="0"/>
  </r>
  <r>
    <n v="50530"/>
    <s v="Y"/>
    <s v="Industrial NAICS Cogen"/>
    <s v="ST"/>
    <s v="OG"/>
    <n v="244036"/>
    <n v="43013.78"/>
    <n v="2021"/>
    <x v="7"/>
    <s v="other"/>
    <b v="0"/>
  </r>
  <r>
    <n v="50533"/>
    <s v="N"/>
    <s v="NAICS-22 Non-Cogen"/>
    <s v="WT"/>
    <s v="WND"/>
    <n v="1032556"/>
    <n v="117697"/>
    <n v="2021"/>
    <x v="13"/>
    <s v="wind"/>
    <b v="1"/>
  </r>
  <r>
    <n v="50537"/>
    <s v="Y"/>
    <s v="Commercial NAICS Cogen"/>
    <s v="GT"/>
    <s v="DFO"/>
    <n v="0"/>
    <n v="0"/>
    <n v="2021"/>
    <x v="3"/>
    <s v="heavy or residual fuel oil"/>
    <b v="0"/>
  </r>
  <r>
    <n v="50537"/>
    <s v="Y"/>
    <s v="Commercial NAICS Cogen"/>
    <s v="GT"/>
    <s v="NG"/>
    <n v="178678"/>
    <n v="27749"/>
    <n v="2021"/>
    <x v="4"/>
    <s v="natural gas"/>
    <b v="0"/>
  </r>
  <r>
    <n v="50540"/>
    <s v="N"/>
    <s v="Industrial NAICS Non-Cogen"/>
    <s v="OT"/>
    <s v="NG"/>
    <n v="0"/>
    <n v="0"/>
    <n v="2021"/>
    <x v="7"/>
    <s v="natural gas"/>
    <b v="0"/>
  </r>
  <r>
    <n v="50540"/>
    <s v="N"/>
    <s v="Industrial NAICS Non-Cogen"/>
    <s v="OT"/>
    <s v="OG"/>
    <n v="0"/>
    <n v="0"/>
    <n v="2021"/>
    <x v="7"/>
    <s v="other"/>
    <b v="0"/>
  </r>
  <r>
    <n v="50558"/>
    <s v="N"/>
    <s v="Electric Utility"/>
    <s v="CA"/>
    <s v="NG"/>
    <n v="0"/>
    <n v="0"/>
    <n v="2021"/>
    <x v="0"/>
    <s v="natural gas"/>
    <b v="1"/>
  </r>
  <r>
    <n v="50558"/>
    <s v="N"/>
    <s v="Electric Utility"/>
    <s v="CT"/>
    <s v="NG"/>
    <n v="3214173"/>
    <n v="380958"/>
    <n v="2021"/>
    <x v="0"/>
    <s v="natural gas"/>
    <b v="1"/>
  </r>
  <r>
    <n v="50560"/>
    <s v="N"/>
    <s v="NAICS-22 Non-Cogen"/>
    <s v="ST"/>
    <s v="PG"/>
    <n v="0"/>
    <n v="0"/>
    <n v="2021"/>
    <x v="7"/>
    <s v="other"/>
    <b v="1"/>
  </r>
  <r>
    <n v="50560"/>
    <s v="N"/>
    <s v="NAICS-22 Non-Cogen"/>
    <s v="ST"/>
    <s v="WDS"/>
    <n v="2044557"/>
    <n v="131979"/>
    <n v="2021"/>
    <x v="9"/>
    <s v="biomass"/>
    <b v="1"/>
  </r>
  <r>
    <n v="50569"/>
    <s v="N"/>
    <s v="NAICS-22 Non-Cogen"/>
    <s v="GT"/>
    <s v="LFG"/>
    <n v="687152"/>
    <n v="38443"/>
    <n v="2021"/>
    <x v="9"/>
    <s v="biomass"/>
    <b v="1"/>
  </r>
  <r>
    <n v="50569"/>
    <s v="N"/>
    <s v="NAICS-22 Non-Cogen"/>
    <s v="IC"/>
    <s v="LFG"/>
    <n v="459983"/>
    <n v="40951"/>
    <n v="2021"/>
    <x v="9"/>
    <s v="biomass"/>
    <b v="1"/>
  </r>
  <r>
    <n v="50577"/>
    <s v="N"/>
    <s v="NAICS-22 Non-Cogen"/>
    <s v="GT"/>
    <s v="LFG"/>
    <n v="1412654"/>
    <n v="78672"/>
    <n v="2021"/>
    <x v="9"/>
    <s v="biomass"/>
    <b v="1"/>
  </r>
  <r>
    <n v="50612"/>
    <s v="Y"/>
    <s v="NAICS-22 Cogen"/>
    <s v="GT"/>
    <s v="NG"/>
    <n v="138694"/>
    <n v="17048"/>
    <n v="2021"/>
    <x v="4"/>
    <s v="natural gas"/>
    <b v="0"/>
  </r>
  <r>
    <n v="50614"/>
    <s v="Y"/>
    <s v="Industrial NAICS Cogen"/>
    <s v="HY"/>
    <s v="WAT"/>
    <n v="207130"/>
    <n v="23610"/>
    <n v="2021"/>
    <x v="8"/>
    <s v="hydro"/>
    <b v="0"/>
  </r>
  <r>
    <n v="50614"/>
    <s v="Y"/>
    <s v="Industrial NAICS Cogen"/>
    <s v="ST"/>
    <s v="BIT"/>
    <n v="218488"/>
    <n v="41622.874000000003"/>
    <n v="2021"/>
    <x v="1"/>
    <s v="hard coal"/>
    <b v="0"/>
  </r>
  <r>
    <n v="50614"/>
    <s v="Y"/>
    <s v="Industrial NAICS Cogen"/>
    <s v="ST"/>
    <s v="BLQ"/>
    <n v="263368"/>
    <n v="50172.525999999998"/>
    <n v="2021"/>
    <x v="9"/>
    <s v="biomass"/>
    <b v="0"/>
  </r>
  <r>
    <n v="50614"/>
    <s v="Y"/>
    <s v="Industrial NAICS Cogen"/>
    <s v="ST"/>
    <s v="DFO"/>
    <n v="0"/>
    <n v="0"/>
    <n v="2021"/>
    <x v="3"/>
    <s v="heavy or residual fuel oil"/>
    <b v="0"/>
  </r>
  <r>
    <n v="50614"/>
    <s v="Y"/>
    <s v="Industrial NAICS Cogen"/>
    <s v="ST"/>
    <s v="NG"/>
    <n v="11459"/>
    <n v="2182.8119999999999"/>
    <n v="2021"/>
    <x v="2"/>
    <s v="natural gas"/>
    <b v="0"/>
  </r>
  <r>
    <n v="50614"/>
    <s v="Y"/>
    <s v="Industrial NAICS Cogen"/>
    <s v="ST"/>
    <s v="RFO"/>
    <n v="2093"/>
    <n v="399.22699999999998"/>
    <n v="2021"/>
    <x v="3"/>
    <s v="heavy or residual fuel oil"/>
    <b v="0"/>
  </r>
  <r>
    <n v="50614"/>
    <s v="Y"/>
    <s v="Industrial NAICS Cogen"/>
    <s v="ST"/>
    <s v="SLW"/>
    <n v="5356"/>
    <n v="1020.925"/>
    <n v="2021"/>
    <x v="9"/>
    <s v="biomass"/>
    <b v="0"/>
  </r>
  <r>
    <n v="50614"/>
    <s v="Y"/>
    <s v="Industrial NAICS Cogen"/>
    <s v="ST"/>
    <s v="WDS"/>
    <n v="41739"/>
    <n v="7951.6360000000004"/>
    <n v="2021"/>
    <x v="9"/>
    <s v="biomass"/>
    <b v="0"/>
  </r>
  <r>
    <n v="50621"/>
    <s v="Y"/>
    <s v="Commercial NAICS Cogen"/>
    <s v="GT"/>
    <s v="DFO"/>
    <n v="129"/>
    <n v="24.524000000000001"/>
    <n v="2021"/>
    <x v="3"/>
    <s v="heavy or residual fuel oil"/>
    <b v="0"/>
  </r>
  <r>
    <n v="50621"/>
    <s v="Y"/>
    <s v="Commercial NAICS Cogen"/>
    <s v="GT"/>
    <s v="NG"/>
    <n v="121384"/>
    <n v="23516.475999999999"/>
    <n v="2021"/>
    <x v="4"/>
    <s v="natural gas"/>
    <b v="0"/>
  </r>
  <r>
    <n v="50621"/>
    <s v="Y"/>
    <s v="Commercial NAICS Cogen"/>
    <s v="GT"/>
    <s v="RFO"/>
    <n v="0"/>
    <n v="0"/>
    <n v="2021"/>
    <x v="3"/>
    <s v="heavy or residual fuel oil"/>
    <b v="0"/>
  </r>
  <r>
    <n v="50621"/>
    <s v="Y"/>
    <s v="Commercial NAICS Cogen"/>
    <s v="IC"/>
    <s v="NG"/>
    <n v="10366"/>
    <n v="2370"/>
    <n v="2021"/>
    <x v="4"/>
    <s v="natural gas"/>
    <b v="0"/>
  </r>
  <r>
    <n v="50621"/>
    <s v="Y"/>
    <s v="Commercial NAICS Cogen"/>
    <s v="ST"/>
    <s v="DFO"/>
    <n v="0"/>
    <n v="0"/>
    <n v="2021"/>
    <x v="3"/>
    <s v="heavy or residual fuel oil"/>
    <b v="0"/>
  </r>
  <r>
    <n v="50621"/>
    <s v="Y"/>
    <s v="Commercial NAICS Cogen"/>
    <s v="ST"/>
    <s v="NG"/>
    <n v="0"/>
    <n v="0"/>
    <n v="2021"/>
    <x v="2"/>
    <s v="natural gas"/>
    <b v="0"/>
  </r>
  <r>
    <n v="50622"/>
    <s v="Y"/>
    <s v="Industrial NAICS Cogen"/>
    <s v="GT"/>
    <s v="NG"/>
    <n v="731575"/>
    <n v="138465"/>
    <n v="2021"/>
    <x v="4"/>
    <s v="natural gas"/>
    <b v="0"/>
  </r>
  <r>
    <n v="50624"/>
    <s v="Y"/>
    <s v="Industrial NAICS Cogen"/>
    <s v="GT"/>
    <s v="NG"/>
    <n v="0"/>
    <n v="0"/>
    <n v="2021"/>
    <x v="4"/>
    <s v="natural gas"/>
    <b v="0"/>
  </r>
  <r>
    <n v="50624"/>
    <s v="Y"/>
    <s v="Industrial NAICS Cogen"/>
    <s v="GT"/>
    <s v="OG"/>
    <n v="603321"/>
    <n v="119243"/>
    <n v="2021"/>
    <x v="7"/>
    <s v="other"/>
    <b v="0"/>
  </r>
  <r>
    <n v="50624"/>
    <s v="Y"/>
    <s v="Industrial NAICS Cogen"/>
    <s v="ST"/>
    <s v="WH"/>
    <n v="56059"/>
    <n v="6390"/>
    <n v="2021"/>
    <x v="7"/>
    <s v="other"/>
    <b v="0"/>
  </r>
  <r>
    <n v="50625"/>
    <s v="Y"/>
    <s v="Industrial NAICS Cogen"/>
    <s v="GT"/>
    <s v="NG"/>
    <n v="22048164"/>
    <n v="3402305"/>
    <n v="2021"/>
    <x v="4"/>
    <s v="natural gas"/>
    <b v="0"/>
  </r>
  <r>
    <n v="50625"/>
    <s v="Y"/>
    <s v="Industrial NAICS Cogen"/>
    <s v="OT"/>
    <s v="OG"/>
    <n v="0"/>
    <n v="0"/>
    <n v="2021"/>
    <x v="7"/>
    <s v="other"/>
    <b v="0"/>
  </r>
  <r>
    <n v="50625"/>
    <s v="Y"/>
    <s v="Industrial NAICS Cogen"/>
    <s v="ST"/>
    <s v="NG"/>
    <n v="6712556"/>
    <n v="590201.37"/>
    <n v="2021"/>
    <x v="2"/>
    <s v="natural gas"/>
    <b v="0"/>
  </r>
  <r>
    <n v="50625"/>
    <s v="Y"/>
    <s v="Industrial NAICS Cogen"/>
    <s v="ST"/>
    <s v="OG"/>
    <n v="1716984"/>
    <n v="150965.63"/>
    <n v="2021"/>
    <x v="7"/>
    <s v="other"/>
    <b v="0"/>
  </r>
  <r>
    <n v="50627"/>
    <s v="Y"/>
    <s v="Industrial NAICS Cogen"/>
    <s v="GT"/>
    <s v="NG"/>
    <n v="0"/>
    <n v="0"/>
    <n v="2021"/>
    <x v="4"/>
    <s v="natural gas"/>
    <b v="0"/>
  </r>
  <r>
    <n v="50627"/>
    <s v="Y"/>
    <s v="Industrial NAICS Cogen"/>
    <s v="GT"/>
    <s v="OG"/>
    <n v="1183264"/>
    <n v="139342.28"/>
    <n v="2021"/>
    <x v="7"/>
    <s v="other"/>
    <b v="0"/>
  </r>
  <r>
    <n v="50627"/>
    <s v="Y"/>
    <s v="Industrial NAICS Cogen"/>
    <s v="ST"/>
    <s v="NG"/>
    <n v="0"/>
    <n v="0"/>
    <n v="2021"/>
    <x v="2"/>
    <s v="natural gas"/>
    <b v="0"/>
  </r>
  <r>
    <n v="50627"/>
    <s v="Y"/>
    <s v="Industrial NAICS Cogen"/>
    <s v="ST"/>
    <s v="OG"/>
    <n v="418471"/>
    <n v="46840.025000000001"/>
    <n v="2021"/>
    <x v="7"/>
    <s v="other"/>
    <b v="0"/>
  </r>
  <r>
    <n v="50628"/>
    <s v="Y"/>
    <s v="Industrial NAICS Cogen"/>
    <s v="GT"/>
    <s v="NG"/>
    <n v="621727"/>
    <n v="121429.84"/>
    <n v="2021"/>
    <x v="4"/>
    <s v="natural gas"/>
    <b v="0"/>
  </r>
  <r>
    <n v="50628"/>
    <s v="Y"/>
    <s v="Industrial NAICS Cogen"/>
    <s v="GT"/>
    <s v="OG"/>
    <n v="56459"/>
    <n v="11026.96"/>
    <n v="2021"/>
    <x v="7"/>
    <s v="other"/>
    <b v="0"/>
  </r>
  <r>
    <n v="50628"/>
    <s v="Y"/>
    <s v="Industrial NAICS Cogen"/>
    <s v="OT"/>
    <s v="PC"/>
    <n v="0"/>
    <n v="0"/>
    <n v="2021"/>
    <x v="10"/>
    <s v="petroleum"/>
    <b v="0"/>
  </r>
  <r>
    <n v="50628"/>
    <s v="Y"/>
    <s v="Industrial NAICS Cogen"/>
    <s v="ST"/>
    <s v="DFO"/>
    <n v="22"/>
    <n v="4.1920000000000002"/>
    <n v="2021"/>
    <x v="3"/>
    <s v="heavy or residual fuel oil"/>
    <b v="0"/>
  </r>
  <r>
    <n v="50628"/>
    <s v="Y"/>
    <s v="Industrial NAICS Cogen"/>
    <s v="ST"/>
    <s v="NG"/>
    <n v="0"/>
    <n v="0"/>
    <n v="2021"/>
    <x v="2"/>
    <s v="natural gas"/>
    <b v="0"/>
  </r>
  <r>
    <n v="50628"/>
    <s v="Y"/>
    <s v="Industrial NAICS Cogen"/>
    <s v="ST"/>
    <s v="OG"/>
    <n v="418712"/>
    <n v="80944.248000000007"/>
    <n v="2021"/>
    <x v="7"/>
    <s v="other"/>
    <b v="0"/>
  </r>
  <r>
    <n v="50629"/>
    <s v="N"/>
    <s v="NAICS-22 Non-Cogen"/>
    <s v="ST"/>
    <s v="MSB"/>
    <n v="769930"/>
    <n v="37000.821000000004"/>
    <n v="2021"/>
    <x v="15"/>
    <s v="municipal solid waste"/>
    <b v="1"/>
  </r>
  <r>
    <n v="50629"/>
    <s v="N"/>
    <s v="NAICS-22 Non-Cogen"/>
    <s v="ST"/>
    <s v="MSN"/>
    <n v="941030"/>
    <n v="45223.383000000002"/>
    <n v="2021"/>
    <x v="15"/>
    <s v="municipal solid waste"/>
    <b v="1"/>
  </r>
  <r>
    <n v="50629"/>
    <s v="N"/>
    <s v="NAICS-22 Non-Cogen"/>
    <s v="ST"/>
    <s v="NG"/>
    <n v="21074"/>
    <n v="1022.796"/>
    <n v="2021"/>
    <x v="2"/>
    <s v="natural gas"/>
    <b v="1"/>
  </r>
  <r>
    <n v="50630"/>
    <s v="N"/>
    <s v="NAICS-22 Non-Cogen"/>
    <s v="ST"/>
    <s v="MSB"/>
    <n v="726498"/>
    <n v="29244.919000000002"/>
    <n v="2021"/>
    <x v="15"/>
    <s v="municipal solid waste"/>
    <b v="1"/>
  </r>
  <r>
    <n v="50630"/>
    <s v="N"/>
    <s v="NAICS-22 Non-Cogen"/>
    <s v="ST"/>
    <s v="MSN"/>
    <n v="887933"/>
    <n v="35743.307999999997"/>
    <n v="2021"/>
    <x v="15"/>
    <s v="municipal solid waste"/>
    <b v="1"/>
  </r>
  <r>
    <n v="50630"/>
    <s v="N"/>
    <s v="NAICS-22 Non-Cogen"/>
    <s v="ST"/>
    <s v="NG"/>
    <n v="24"/>
    <n v="0.77300000000000002"/>
    <n v="2021"/>
    <x v="2"/>
    <s v="natural gas"/>
    <b v="1"/>
  </r>
  <r>
    <n v="50632"/>
    <s v="N"/>
    <s v="NAICS-22 Non-Cogen"/>
    <s v="ST"/>
    <s v="DFO"/>
    <n v="33546"/>
    <n v="1504.009"/>
    <n v="2021"/>
    <x v="3"/>
    <s v="heavy or residual fuel oil"/>
    <b v="1"/>
  </r>
  <r>
    <n v="50632"/>
    <s v="N"/>
    <s v="NAICS-22 Non-Cogen"/>
    <s v="ST"/>
    <s v="MSB"/>
    <n v="1249620"/>
    <n v="58355.245999999999"/>
    <n v="2021"/>
    <x v="15"/>
    <s v="municipal solid waste"/>
    <b v="1"/>
  </r>
  <r>
    <n v="50632"/>
    <s v="N"/>
    <s v="NAICS-22 Non-Cogen"/>
    <s v="ST"/>
    <s v="MSN"/>
    <n v="1527329"/>
    <n v="71323.744999999995"/>
    <n v="2021"/>
    <x v="15"/>
    <s v="municipal solid waste"/>
    <b v="1"/>
  </r>
  <r>
    <n v="50633"/>
    <s v="Y"/>
    <s v="Industrial NAICS Cogen"/>
    <s v="ST"/>
    <s v="WH"/>
    <n v="2461354"/>
    <n v="280560"/>
    <n v="2021"/>
    <x v="7"/>
    <s v="other"/>
    <b v="0"/>
  </r>
  <r>
    <n v="50637"/>
    <s v="Y"/>
    <s v="Industrial NAICS Cogen"/>
    <s v="ST"/>
    <s v="BLQ"/>
    <n v="1207810"/>
    <n v="263008.88"/>
    <n v="2021"/>
    <x v="9"/>
    <s v="biomass"/>
    <b v="0"/>
  </r>
  <r>
    <n v="50637"/>
    <s v="Y"/>
    <s v="Industrial NAICS Cogen"/>
    <s v="ST"/>
    <s v="DFO"/>
    <n v="0"/>
    <n v="0"/>
    <n v="2021"/>
    <x v="3"/>
    <s v="heavy or residual fuel oil"/>
    <b v="0"/>
  </r>
  <r>
    <n v="50637"/>
    <s v="Y"/>
    <s v="Industrial NAICS Cogen"/>
    <s v="ST"/>
    <s v="NG"/>
    <n v="256436"/>
    <n v="55837.622000000003"/>
    <n v="2021"/>
    <x v="2"/>
    <s v="natural gas"/>
    <b v="0"/>
  </r>
  <r>
    <n v="50637"/>
    <s v="Y"/>
    <s v="Industrial NAICS Cogen"/>
    <s v="ST"/>
    <s v="RFO"/>
    <n v="0"/>
    <n v="0"/>
    <n v="2021"/>
    <x v="3"/>
    <s v="heavy or residual fuel oil"/>
    <b v="0"/>
  </r>
  <r>
    <n v="50637"/>
    <s v="Y"/>
    <s v="Industrial NAICS Cogen"/>
    <s v="ST"/>
    <s v="WDS"/>
    <n v="366549"/>
    <n v="79824.495999999999"/>
    <n v="2021"/>
    <x v="9"/>
    <s v="biomass"/>
    <b v="0"/>
  </r>
  <r>
    <n v="50639"/>
    <s v="Y"/>
    <s v="Industrial NAICS Cogen"/>
    <s v="HY"/>
    <s v="WAT"/>
    <n v="112395"/>
    <n v="12811.59"/>
    <n v="2021"/>
    <x v="8"/>
    <s v="hydro"/>
    <b v="0"/>
  </r>
  <r>
    <n v="50639"/>
    <s v="Y"/>
    <s v="Industrial NAICS Cogen"/>
    <s v="ST"/>
    <s v="BLQ"/>
    <n v="1630240"/>
    <n v="348709.18"/>
    <n v="2021"/>
    <x v="9"/>
    <s v="biomass"/>
    <b v="0"/>
  </r>
  <r>
    <n v="50639"/>
    <s v="Y"/>
    <s v="Industrial NAICS Cogen"/>
    <s v="ST"/>
    <s v="DFO"/>
    <n v="3516"/>
    <n v="751.98599999999999"/>
    <n v="2021"/>
    <x v="3"/>
    <s v="heavy or residual fuel oil"/>
    <b v="0"/>
  </r>
  <r>
    <n v="50639"/>
    <s v="Y"/>
    <s v="Industrial NAICS Cogen"/>
    <s v="ST"/>
    <s v="NG"/>
    <n v="271719"/>
    <n v="58120.434999999998"/>
    <n v="2021"/>
    <x v="2"/>
    <s v="natural gas"/>
    <b v="0"/>
  </r>
  <r>
    <n v="50639"/>
    <s v="Y"/>
    <s v="Industrial NAICS Cogen"/>
    <s v="ST"/>
    <s v="SLW"/>
    <n v="9941"/>
    <n v="2125.989"/>
    <n v="2021"/>
    <x v="9"/>
    <s v="biomass"/>
    <b v="0"/>
  </r>
  <r>
    <n v="50639"/>
    <s v="Y"/>
    <s v="Industrial NAICS Cogen"/>
    <s v="ST"/>
    <s v="WDS"/>
    <n v="393747"/>
    <n v="84222.720000000001"/>
    <n v="2021"/>
    <x v="9"/>
    <s v="biomass"/>
    <b v="0"/>
  </r>
  <r>
    <n v="50647"/>
    <s v="Y"/>
    <s v="Commercial NAICS Cogen"/>
    <s v="ST"/>
    <s v="MSB"/>
    <n v="136818"/>
    <n v="18701.263999999999"/>
    <n v="2021"/>
    <x v="15"/>
    <s v="municipal solid waste"/>
    <b v="0"/>
  </r>
  <r>
    <n v="50647"/>
    <s v="Y"/>
    <s v="Commercial NAICS Cogen"/>
    <s v="ST"/>
    <s v="MSN"/>
    <n v="167221"/>
    <n v="22856.955999999998"/>
    <n v="2021"/>
    <x v="15"/>
    <s v="municipal solid waste"/>
    <b v="0"/>
  </r>
  <r>
    <n v="50647"/>
    <s v="Y"/>
    <s v="Commercial NAICS Cogen"/>
    <s v="ST"/>
    <s v="NG"/>
    <n v="2774"/>
    <n v="379.78"/>
    <n v="2021"/>
    <x v="2"/>
    <s v="natural gas"/>
    <b v="0"/>
  </r>
  <r>
    <n v="50648"/>
    <s v="N"/>
    <s v="NAICS-22 Non-Cogen"/>
    <s v="ST"/>
    <s v="MSB"/>
    <n v="870167"/>
    <n v="46446.349000000002"/>
    <n v="2021"/>
    <x v="15"/>
    <s v="municipal solid waste"/>
    <b v="1"/>
  </r>
  <r>
    <n v="50648"/>
    <s v="N"/>
    <s v="NAICS-22 Non-Cogen"/>
    <s v="ST"/>
    <s v="MSN"/>
    <n v="1063553"/>
    <n v="56768.650999999998"/>
    <n v="2021"/>
    <x v="15"/>
    <s v="municipal solid waste"/>
    <b v="1"/>
  </r>
  <r>
    <n v="50648"/>
    <s v="N"/>
    <s v="NAICS-22 Non-Cogen"/>
    <s v="ST"/>
    <s v="NG"/>
    <n v="0"/>
    <n v="0"/>
    <n v="2021"/>
    <x v="2"/>
    <s v="natural gas"/>
    <b v="1"/>
  </r>
  <r>
    <n v="50649"/>
    <s v="N"/>
    <s v="Commercial NAICS Non-Cogen"/>
    <s v="ST"/>
    <s v="DFO"/>
    <n v="7341"/>
    <n v="338.40800000000002"/>
    <n v="2021"/>
    <x v="3"/>
    <s v="heavy or residual fuel oil"/>
    <b v="0"/>
  </r>
  <r>
    <n v="50649"/>
    <s v="N"/>
    <s v="Commercial NAICS Non-Cogen"/>
    <s v="ST"/>
    <s v="MSB"/>
    <n v="1113774"/>
    <n v="51585.277999999998"/>
    <n v="2021"/>
    <x v="15"/>
    <s v="municipal solid waste"/>
    <b v="0"/>
  </r>
  <r>
    <n v="50649"/>
    <s v="N"/>
    <s v="Commercial NAICS Non-Cogen"/>
    <s v="ST"/>
    <s v="MSN"/>
    <n v="1361294"/>
    <n v="63049.313999999998"/>
    <n v="2021"/>
    <x v="15"/>
    <s v="municipal solid waste"/>
    <b v="0"/>
  </r>
  <r>
    <n v="50656"/>
    <s v="N"/>
    <s v="NAICS-22 Non-Cogen"/>
    <s v="ST"/>
    <s v="MSB"/>
    <n v="1531037"/>
    <n v="86065.532999999996"/>
    <n v="2021"/>
    <x v="15"/>
    <s v="municipal solid waste"/>
    <b v="1"/>
  </r>
  <r>
    <n v="50656"/>
    <s v="N"/>
    <s v="NAICS-22 Non-Cogen"/>
    <s v="ST"/>
    <s v="MSN"/>
    <n v="1871301"/>
    <n v="105193.08"/>
    <n v="2021"/>
    <x v="15"/>
    <s v="municipal solid waste"/>
    <b v="1"/>
  </r>
  <r>
    <n v="50656"/>
    <s v="N"/>
    <s v="NAICS-22 Non-Cogen"/>
    <s v="ST"/>
    <s v="PG"/>
    <n v="10057"/>
    <n v="561.39099999999996"/>
    <n v="2021"/>
    <x v="7"/>
    <s v="other"/>
    <b v="1"/>
  </r>
  <r>
    <n v="50657"/>
    <s v="N"/>
    <s v="NAICS-22 Non-Cogen"/>
    <s v="ST"/>
    <s v="MSB"/>
    <n v="2721589"/>
    <n v="157779.75"/>
    <n v="2021"/>
    <x v="15"/>
    <s v="municipal solid waste"/>
    <b v="1"/>
  </r>
  <r>
    <n v="50657"/>
    <s v="N"/>
    <s v="NAICS-22 Non-Cogen"/>
    <s v="ST"/>
    <s v="MSN"/>
    <n v="3326411"/>
    <n v="192843.26"/>
    <n v="2021"/>
    <x v="15"/>
    <s v="municipal solid waste"/>
    <b v="1"/>
  </r>
  <r>
    <n v="50657"/>
    <s v="N"/>
    <s v="NAICS-22 Non-Cogen"/>
    <s v="ST"/>
    <s v="NG"/>
    <n v="30790"/>
    <n v="1777.991"/>
    <n v="2021"/>
    <x v="2"/>
    <s v="natural gas"/>
    <b v="1"/>
  </r>
  <r>
    <n v="50658"/>
    <s v="N"/>
    <s v="NAICS-22 Non-Cogen"/>
    <s v="ST"/>
    <s v="MSB"/>
    <n v="5279800"/>
    <n v="309763.33"/>
    <n v="2021"/>
    <x v="15"/>
    <s v="municipal solid waste"/>
    <b v="1"/>
  </r>
  <r>
    <n v="50658"/>
    <s v="N"/>
    <s v="NAICS-22 Non-Cogen"/>
    <s v="ST"/>
    <s v="MSN"/>
    <n v="6453125"/>
    <n v="378601.08"/>
    <n v="2021"/>
    <x v="15"/>
    <s v="municipal solid waste"/>
    <b v="1"/>
  </r>
  <r>
    <n v="50658"/>
    <s v="N"/>
    <s v="NAICS-22 Non-Cogen"/>
    <s v="ST"/>
    <s v="NG"/>
    <n v="82384"/>
    <n v="4839.5959999999995"/>
    <n v="2021"/>
    <x v="2"/>
    <s v="natural gas"/>
    <b v="1"/>
  </r>
  <r>
    <n v="50660"/>
    <s v="Y"/>
    <s v="Industrial NAICS Cogen"/>
    <s v="ST"/>
    <s v="MSB"/>
    <n v="55647"/>
    <n v="1400.1769999999999"/>
    <n v="2021"/>
    <x v="15"/>
    <s v="municipal solid waste"/>
    <b v="0"/>
  </r>
  <r>
    <n v="50660"/>
    <s v="Y"/>
    <s v="Industrial NAICS Cogen"/>
    <s v="ST"/>
    <s v="MSN"/>
    <n v="68012"/>
    <n v="1711.2070000000001"/>
    <n v="2021"/>
    <x v="15"/>
    <s v="municipal solid waste"/>
    <b v="0"/>
  </r>
  <r>
    <n v="50660"/>
    <s v="Y"/>
    <s v="Industrial NAICS Cogen"/>
    <s v="ST"/>
    <s v="NG"/>
    <n v="2498"/>
    <n v="66.616"/>
    <n v="2021"/>
    <x v="2"/>
    <s v="natural gas"/>
    <b v="0"/>
  </r>
  <r>
    <n v="50661"/>
    <s v="N"/>
    <s v="NAICS-22 Non-Cogen"/>
    <s v="ST"/>
    <s v="DFO"/>
    <n v="15406"/>
    <n v="982.10900000000004"/>
    <n v="2021"/>
    <x v="3"/>
    <s v="heavy or residual fuel oil"/>
    <b v="1"/>
  </r>
  <r>
    <n v="50661"/>
    <s v="N"/>
    <s v="NAICS-22 Non-Cogen"/>
    <s v="ST"/>
    <s v="MSB"/>
    <n v="2381729"/>
    <n v="151316.38"/>
    <n v="2021"/>
    <x v="15"/>
    <s v="municipal solid waste"/>
    <b v="1"/>
  </r>
  <r>
    <n v="50661"/>
    <s v="N"/>
    <s v="NAICS-22 Non-Cogen"/>
    <s v="ST"/>
    <s v="MSN"/>
    <n v="2911151"/>
    <n v="184951.51"/>
    <n v="2021"/>
    <x v="15"/>
    <s v="municipal solid waste"/>
    <b v="1"/>
  </r>
  <r>
    <n v="50662"/>
    <s v="N"/>
    <s v="Commercial NAICS Non-Cogen"/>
    <s v="ST"/>
    <s v="MSB"/>
    <n v="1788888"/>
    <n v="100775.82"/>
    <n v="2021"/>
    <x v="15"/>
    <s v="municipal solid waste"/>
    <b v="0"/>
  </r>
  <r>
    <n v="50662"/>
    <s v="N"/>
    <s v="Commercial NAICS Non-Cogen"/>
    <s v="ST"/>
    <s v="MSN"/>
    <n v="2186431"/>
    <n v="123171.02"/>
    <n v="2021"/>
    <x v="15"/>
    <s v="municipal solid waste"/>
    <b v="0"/>
  </r>
  <r>
    <n v="50662"/>
    <s v="N"/>
    <s v="Commercial NAICS Non-Cogen"/>
    <s v="ST"/>
    <s v="NG"/>
    <n v="17455"/>
    <n v="948.16300000000001"/>
    <n v="2021"/>
    <x v="2"/>
    <s v="natural gas"/>
    <b v="0"/>
  </r>
  <r>
    <n v="50663"/>
    <s v="N"/>
    <s v="Commercial NAICS Non-Cogen"/>
    <s v="ST"/>
    <s v="MSB"/>
    <n v="1525998"/>
    <n v="66179.644"/>
    <n v="2021"/>
    <x v="15"/>
    <s v="municipal solid waste"/>
    <b v="0"/>
  </r>
  <r>
    <n v="50663"/>
    <s v="N"/>
    <s v="Commercial NAICS Non-Cogen"/>
    <s v="ST"/>
    <s v="MSN"/>
    <n v="1865088"/>
    <n v="80885.356"/>
    <n v="2021"/>
    <x v="15"/>
    <s v="municipal solid waste"/>
    <b v="0"/>
  </r>
  <r>
    <n v="50666"/>
    <s v="N"/>
    <s v="NAICS-22 Non-Cogen"/>
    <s v="ST"/>
    <s v="MSB"/>
    <n v="1586481"/>
    <n v="73219.320000000007"/>
    <n v="2021"/>
    <x v="15"/>
    <s v="municipal solid waste"/>
    <b v="1"/>
  </r>
  <r>
    <n v="50666"/>
    <s v="N"/>
    <s v="NAICS-22 Non-Cogen"/>
    <s v="ST"/>
    <s v="MSN"/>
    <n v="1939072"/>
    <n v="89491.933000000005"/>
    <n v="2021"/>
    <x v="15"/>
    <s v="municipal solid waste"/>
    <b v="1"/>
  </r>
  <r>
    <n v="50666"/>
    <s v="N"/>
    <s v="NAICS-22 Non-Cogen"/>
    <s v="ST"/>
    <s v="NG"/>
    <n v="7140"/>
    <n v="256.74700000000001"/>
    <n v="2021"/>
    <x v="2"/>
    <s v="natural gas"/>
    <b v="1"/>
  </r>
  <r>
    <n v="50674"/>
    <s v="N"/>
    <s v="Commercial NAICS Non-Cogen"/>
    <s v="IC"/>
    <s v="NG"/>
    <n v="78219"/>
    <n v="7595"/>
    <n v="2021"/>
    <x v="4"/>
    <s v="natural gas"/>
    <b v="0"/>
  </r>
  <r>
    <n v="50707"/>
    <s v="Y"/>
    <s v="Electric Utility"/>
    <s v="CA"/>
    <s v="NG"/>
    <n v="569"/>
    <n v="147319"/>
    <n v="2021"/>
    <x v="0"/>
    <s v="natural gas"/>
    <b v="1"/>
  </r>
  <r>
    <n v="50707"/>
    <s v="Y"/>
    <s v="Electric Utility"/>
    <s v="CT"/>
    <s v="NG"/>
    <n v="7270258"/>
    <n v="644611"/>
    <n v="2021"/>
    <x v="0"/>
    <s v="natural gas"/>
    <b v="1"/>
  </r>
  <r>
    <n v="50711"/>
    <s v="Y"/>
    <s v="Commercial NAICS Cogen"/>
    <s v="IC"/>
    <s v="DFO"/>
    <n v="0"/>
    <n v="-519"/>
    <n v="2021"/>
    <x v="3"/>
    <s v="heavy or residual fuel oil"/>
    <b v="0"/>
  </r>
  <r>
    <n v="50711"/>
    <s v="Y"/>
    <s v="Commercial NAICS Cogen"/>
    <s v="ST"/>
    <s v="DFO"/>
    <n v="1886"/>
    <n v="195.99"/>
    <n v="2021"/>
    <x v="3"/>
    <s v="heavy or residual fuel oil"/>
    <b v="0"/>
  </r>
  <r>
    <n v="50711"/>
    <s v="Y"/>
    <s v="Commercial NAICS Cogen"/>
    <s v="ST"/>
    <s v="JF"/>
    <n v="4090"/>
    <n v="671.88300000000004"/>
    <n v="2021"/>
    <x v="10"/>
    <s v="petroleum"/>
    <b v="0"/>
  </r>
  <r>
    <n v="50711"/>
    <s v="Y"/>
    <s v="Commercial NAICS Cogen"/>
    <s v="ST"/>
    <s v="NG"/>
    <n v="74"/>
    <n v="3.4710000000000001"/>
    <n v="2021"/>
    <x v="2"/>
    <s v="natural gas"/>
    <b v="0"/>
  </r>
  <r>
    <n v="50711"/>
    <s v="Y"/>
    <s v="Commercial NAICS Cogen"/>
    <s v="ST"/>
    <s v="SUB"/>
    <n v="418572"/>
    <n v="70619.656000000003"/>
    <n v="2021"/>
    <x v="1"/>
    <s v="hard coal"/>
    <b v="0"/>
  </r>
  <r>
    <n v="50711"/>
    <s v="Y"/>
    <s v="Commercial NAICS Cogen"/>
    <s v="ST"/>
    <s v="WDS"/>
    <n v="0"/>
    <n v="0"/>
    <n v="2021"/>
    <x v="9"/>
    <s v="biomass"/>
    <b v="0"/>
  </r>
  <r>
    <n v="50733"/>
    <s v="Y"/>
    <s v="Industrial NAICS Cogen"/>
    <s v="ST"/>
    <s v="BFG"/>
    <n v="3935697"/>
    <n v="679669.83"/>
    <n v="2021"/>
    <x v="7"/>
    <s v="other"/>
    <b v="0"/>
  </r>
  <r>
    <n v="50733"/>
    <s v="Y"/>
    <s v="Industrial NAICS Cogen"/>
    <s v="ST"/>
    <s v="NG"/>
    <n v="3319396"/>
    <n v="573234.25"/>
    <n v="2021"/>
    <x v="2"/>
    <s v="natural gas"/>
    <b v="0"/>
  </r>
  <r>
    <n v="50733"/>
    <s v="Y"/>
    <s v="Industrial NAICS Cogen"/>
    <s v="ST"/>
    <s v="OG"/>
    <n v="0"/>
    <n v="0"/>
    <n v="2021"/>
    <x v="7"/>
    <s v="other"/>
    <b v="0"/>
  </r>
  <r>
    <n v="50733"/>
    <s v="Y"/>
    <s v="Industrial NAICS Cogen"/>
    <s v="ST"/>
    <s v="RFO"/>
    <n v="2449"/>
    <n v="422.923"/>
    <n v="2021"/>
    <x v="3"/>
    <s v="heavy or residual fuel oil"/>
    <b v="0"/>
  </r>
  <r>
    <n v="50751"/>
    <s v="Y"/>
    <s v="Industrial NAICS Cogen"/>
    <s v="GT"/>
    <s v="NG"/>
    <n v="642341"/>
    <n v="123165"/>
    <n v="2021"/>
    <x v="4"/>
    <s v="natural gas"/>
    <b v="0"/>
  </r>
  <r>
    <n v="50752"/>
    <s v="Y"/>
    <s v="Industrial NAICS Cogen"/>
    <s v="GT"/>
    <s v="NG"/>
    <n v="2885940"/>
    <n v="486558"/>
    <n v="2021"/>
    <x v="4"/>
    <s v="natural gas"/>
    <b v="0"/>
  </r>
  <r>
    <n v="50806"/>
    <s v="Y"/>
    <s v="Industrial NAICS Cogen"/>
    <s v="ST"/>
    <s v="BIT"/>
    <n v="109485"/>
    <n v="22494.271000000001"/>
    <n v="2021"/>
    <x v="1"/>
    <s v="hard coal"/>
    <b v="0"/>
  </r>
  <r>
    <n v="50806"/>
    <s v="Y"/>
    <s v="Industrial NAICS Cogen"/>
    <s v="ST"/>
    <s v="BLQ"/>
    <n v="850218"/>
    <n v="174682.91"/>
    <n v="2021"/>
    <x v="9"/>
    <s v="biomass"/>
    <b v="0"/>
  </r>
  <r>
    <n v="50806"/>
    <s v="Y"/>
    <s v="Industrial NAICS Cogen"/>
    <s v="ST"/>
    <s v="NG"/>
    <n v="67242"/>
    <n v="13815.48"/>
    <n v="2021"/>
    <x v="2"/>
    <s v="natural gas"/>
    <b v="0"/>
  </r>
  <r>
    <n v="50806"/>
    <s v="Y"/>
    <s v="Industrial NAICS Cogen"/>
    <s v="ST"/>
    <s v="RFO"/>
    <n v="12860"/>
    <n v="2642.114"/>
    <n v="2021"/>
    <x v="3"/>
    <s v="heavy or residual fuel oil"/>
    <b v="0"/>
  </r>
  <r>
    <n v="50806"/>
    <s v="Y"/>
    <s v="Industrial NAICS Cogen"/>
    <s v="ST"/>
    <s v="WDS"/>
    <n v="717240"/>
    <n v="147362.16"/>
    <n v="2021"/>
    <x v="9"/>
    <s v="biomass"/>
    <b v="0"/>
  </r>
  <r>
    <n v="50813"/>
    <s v="Y"/>
    <s v="Industrial NAICS Cogen"/>
    <s v="ST"/>
    <s v="BIT"/>
    <n v="49651"/>
    <n v="3952.4119999999998"/>
    <n v="2021"/>
    <x v="1"/>
    <s v="hard coal"/>
    <b v="0"/>
  </r>
  <r>
    <n v="50813"/>
    <s v="Y"/>
    <s v="Industrial NAICS Cogen"/>
    <s v="ST"/>
    <s v="BLQ"/>
    <n v="1703722"/>
    <n v="136004.72"/>
    <n v="2021"/>
    <x v="9"/>
    <s v="biomass"/>
    <b v="0"/>
  </r>
  <r>
    <n v="50813"/>
    <s v="Y"/>
    <s v="Industrial NAICS Cogen"/>
    <s v="ST"/>
    <s v="DFO"/>
    <n v="0"/>
    <n v="0"/>
    <n v="2021"/>
    <x v="3"/>
    <s v="heavy or residual fuel oil"/>
    <b v="0"/>
  </r>
  <r>
    <n v="50813"/>
    <s v="Y"/>
    <s v="Industrial NAICS Cogen"/>
    <s v="ST"/>
    <s v="NG"/>
    <n v="827510"/>
    <n v="65928.597999999998"/>
    <n v="2021"/>
    <x v="2"/>
    <s v="natural gas"/>
    <b v="0"/>
  </r>
  <r>
    <n v="50813"/>
    <s v="Y"/>
    <s v="Industrial NAICS Cogen"/>
    <s v="ST"/>
    <s v="RFO"/>
    <n v="608"/>
    <n v="48.957999999999998"/>
    <n v="2021"/>
    <x v="3"/>
    <s v="heavy or residual fuel oil"/>
    <b v="0"/>
  </r>
  <r>
    <n v="50813"/>
    <s v="Y"/>
    <s v="Industrial NAICS Cogen"/>
    <s v="ST"/>
    <s v="WDS"/>
    <n v="950523"/>
    <n v="75988.316000000006"/>
    <n v="2021"/>
    <x v="9"/>
    <s v="biomass"/>
    <b v="0"/>
  </r>
  <r>
    <n v="50815"/>
    <s v="Y"/>
    <s v="NAICS-22 Cogen"/>
    <s v="CA"/>
    <s v="NG"/>
    <n v="589271"/>
    <n v="582608"/>
    <n v="2021"/>
    <x v="0"/>
    <s v="natural gas"/>
    <b v="0"/>
  </r>
  <r>
    <n v="50815"/>
    <s v="Y"/>
    <s v="NAICS-22 Cogen"/>
    <s v="CT"/>
    <s v="NG"/>
    <n v="16505418"/>
    <n v="2666315"/>
    <n v="2021"/>
    <x v="0"/>
    <s v="natural gas"/>
    <b v="0"/>
  </r>
  <r>
    <n v="50835"/>
    <s v="Y"/>
    <s v="NAICS-22 Cogen"/>
    <s v="ST"/>
    <s v="BIT"/>
    <n v="3734145"/>
    <n v="341251.66"/>
    <n v="2021"/>
    <x v="1"/>
    <s v="hard coal"/>
    <b v="0"/>
  </r>
  <r>
    <n v="50835"/>
    <s v="Y"/>
    <s v="NAICS-22 Cogen"/>
    <s v="ST"/>
    <s v="NG"/>
    <n v="1099649"/>
    <n v="100493.38"/>
    <n v="2021"/>
    <x v="2"/>
    <s v="natural gas"/>
    <b v="0"/>
  </r>
  <r>
    <n v="50835"/>
    <s v="Y"/>
    <s v="NAICS-22 Cogen"/>
    <s v="ST"/>
    <s v="PC"/>
    <n v="0"/>
    <n v="0"/>
    <n v="2021"/>
    <x v="10"/>
    <s v="petroleum"/>
    <b v="0"/>
  </r>
  <r>
    <n v="50835"/>
    <s v="Y"/>
    <s v="NAICS-22 Cogen"/>
    <s v="ST"/>
    <s v="SUB"/>
    <n v="0"/>
    <n v="0"/>
    <n v="2021"/>
    <x v="1"/>
    <s v="hard coal"/>
    <b v="0"/>
  </r>
  <r>
    <n v="50835"/>
    <s v="Y"/>
    <s v="NAICS-22 Cogen"/>
    <s v="ST"/>
    <s v="TDF"/>
    <n v="107609"/>
    <n v="9833.9490000000005"/>
    <n v="2021"/>
    <x v="7"/>
    <s v="other"/>
    <b v="0"/>
  </r>
  <r>
    <n v="50835"/>
    <s v="Y"/>
    <s v="NAICS-22 Cogen"/>
    <s v="ST"/>
    <s v="WDS"/>
    <n v="407651"/>
    <n v="37254.010999999999"/>
    <n v="2021"/>
    <x v="9"/>
    <s v="biomass"/>
    <b v="0"/>
  </r>
  <r>
    <n v="50837"/>
    <s v="Y"/>
    <s v="NAICS-22 Cogen"/>
    <s v="ST"/>
    <s v="MSB"/>
    <n v="1548461"/>
    <n v="80754.407999999996"/>
    <n v="2021"/>
    <x v="15"/>
    <s v="municipal solid waste"/>
    <b v="0"/>
  </r>
  <r>
    <n v="50837"/>
    <s v="Y"/>
    <s v="NAICS-22 Cogen"/>
    <s v="ST"/>
    <s v="MSN"/>
    <n v="1892554"/>
    <n v="98699.356"/>
    <n v="2021"/>
    <x v="15"/>
    <s v="municipal solid waste"/>
    <b v="0"/>
  </r>
  <r>
    <n v="50837"/>
    <s v="Y"/>
    <s v="NAICS-22 Cogen"/>
    <s v="ST"/>
    <s v="NG"/>
    <n v="175355"/>
    <n v="9078.2360000000008"/>
    <n v="2021"/>
    <x v="2"/>
    <s v="natural gas"/>
    <b v="0"/>
  </r>
  <r>
    <n v="50849"/>
    <s v="Y"/>
    <s v="Commercial NAICS Cogen"/>
    <s v="CA"/>
    <s v="DFO"/>
    <n v="0"/>
    <n v="0"/>
    <n v="2021"/>
    <x v="3"/>
    <s v="heavy or residual fuel oil"/>
    <b v="0"/>
  </r>
  <r>
    <n v="50849"/>
    <s v="Y"/>
    <s v="Commercial NAICS Cogen"/>
    <s v="CA"/>
    <s v="NG"/>
    <n v="19897"/>
    <n v="3674"/>
    <n v="2021"/>
    <x v="0"/>
    <s v="natural gas"/>
    <b v="0"/>
  </r>
  <r>
    <n v="50849"/>
    <s v="Y"/>
    <s v="Commercial NAICS Cogen"/>
    <s v="CT"/>
    <s v="DFO"/>
    <n v="0"/>
    <n v="0"/>
    <n v="2021"/>
    <x v="3"/>
    <s v="heavy or residual fuel oil"/>
    <b v="0"/>
  </r>
  <r>
    <n v="50849"/>
    <s v="Y"/>
    <s v="Commercial NAICS Cogen"/>
    <s v="CT"/>
    <s v="NG"/>
    <n v="737961"/>
    <n v="130403"/>
    <n v="2021"/>
    <x v="0"/>
    <s v="natural gas"/>
    <b v="0"/>
  </r>
  <r>
    <n v="50851"/>
    <s v="Y"/>
    <s v="NAICS-22 Cogen"/>
    <s v="CA"/>
    <s v="NG"/>
    <n v="0"/>
    <n v="1076"/>
    <n v="2021"/>
    <x v="0"/>
    <s v="natural gas"/>
    <b v="0"/>
  </r>
  <r>
    <n v="50851"/>
    <s v="Y"/>
    <s v="NAICS-22 Cogen"/>
    <s v="CT"/>
    <s v="DFO"/>
    <n v="0"/>
    <n v="0"/>
    <n v="2021"/>
    <x v="3"/>
    <s v="heavy or residual fuel oil"/>
    <b v="0"/>
  </r>
  <r>
    <n v="50851"/>
    <s v="Y"/>
    <s v="NAICS-22 Cogen"/>
    <s v="CT"/>
    <s v="NG"/>
    <n v="33280"/>
    <n v="3487"/>
    <n v="2021"/>
    <x v="0"/>
    <s v="natural gas"/>
    <b v="0"/>
  </r>
  <r>
    <n v="50858"/>
    <s v="N"/>
    <s v="NAICS-22 Non-Cogen"/>
    <s v="ST"/>
    <s v="MSB"/>
    <n v="2457190"/>
    <n v="107652.62"/>
    <n v="2021"/>
    <x v="15"/>
    <s v="municipal solid waste"/>
    <b v="1"/>
  </r>
  <r>
    <n v="50858"/>
    <s v="N"/>
    <s v="NAICS-22 Non-Cogen"/>
    <s v="ST"/>
    <s v="MSN"/>
    <n v="3003276"/>
    <n v="131577.38"/>
    <n v="2021"/>
    <x v="15"/>
    <s v="municipal solid waste"/>
    <b v="1"/>
  </r>
  <r>
    <n v="50858"/>
    <s v="N"/>
    <s v="NAICS-22 Non-Cogen"/>
    <s v="ST"/>
    <s v="NG"/>
    <n v="0"/>
    <n v="0"/>
    <n v="2021"/>
    <x v="2"/>
    <s v="natural gas"/>
    <b v="1"/>
  </r>
  <r>
    <n v="50859"/>
    <s v="N"/>
    <s v="NAICS-22 Non-Cogen"/>
    <s v="ST"/>
    <s v="MSB"/>
    <n v="1850021"/>
    <n v="86121.578999999998"/>
    <n v="2021"/>
    <x v="15"/>
    <s v="municipal solid waste"/>
    <b v="1"/>
  </r>
  <r>
    <n v="50859"/>
    <s v="N"/>
    <s v="NAICS-22 Non-Cogen"/>
    <s v="ST"/>
    <s v="MSN"/>
    <n v="2261152"/>
    <n v="105260.33"/>
    <n v="2021"/>
    <x v="15"/>
    <s v="municipal solid waste"/>
    <b v="1"/>
  </r>
  <r>
    <n v="50859"/>
    <s v="N"/>
    <s v="NAICS-22 Non-Cogen"/>
    <s v="ST"/>
    <s v="PG"/>
    <n v="10385"/>
    <n v="484.08800000000002"/>
    <n v="2021"/>
    <x v="7"/>
    <s v="other"/>
    <b v="1"/>
  </r>
  <r>
    <n v="50860"/>
    <s v="N"/>
    <s v="Commercial NAICS Non-Cogen"/>
    <s v="ST"/>
    <s v="MSB"/>
    <n v="923486"/>
    <n v="45481.692999999999"/>
    <n v="2021"/>
    <x v="15"/>
    <s v="municipal solid waste"/>
    <b v="0"/>
  </r>
  <r>
    <n v="50860"/>
    <s v="N"/>
    <s v="Commercial NAICS Non-Cogen"/>
    <s v="ST"/>
    <s v="MSN"/>
    <n v="1128687"/>
    <n v="55587.885999999999"/>
    <n v="2021"/>
    <x v="15"/>
    <s v="municipal solid waste"/>
    <b v="0"/>
  </r>
  <r>
    <n v="50860"/>
    <s v="N"/>
    <s v="Commercial NAICS Non-Cogen"/>
    <s v="ST"/>
    <s v="NG"/>
    <n v="6853"/>
    <n v="330.42099999999999"/>
    <n v="2021"/>
    <x v="2"/>
    <s v="natural gas"/>
    <b v="0"/>
  </r>
  <r>
    <n v="50864"/>
    <s v="Y"/>
    <s v="NAICS-22 Cogen"/>
    <s v="GT"/>
    <s v="NG"/>
    <n v="0"/>
    <n v="0"/>
    <n v="2021"/>
    <x v="4"/>
    <s v="natural gas"/>
    <b v="0"/>
  </r>
  <r>
    <n v="50865"/>
    <s v="Y"/>
    <s v="NAICS-22 Cogen"/>
    <s v="GT"/>
    <s v="NG"/>
    <n v="1968640"/>
    <n v="277649"/>
    <n v="2021"/>
    <x v="4"/>
    <s v="natural gas"/>
    <b v="0"/>
  </r>
  <r>
    <n v="50873"/>
    <s v="N"/>
    <s v="NAICS-22 Non-Cogen"/>
    <s v="ST"/>
    <s v="MSB"/>
    <n v="882799"/>
    <n v="45259.322999999997"/>
    <n v="2021"/>
    <x v="15"/>
    <s v="municipal solid waste"/>
    <b v="1"/>
  </r>
  <r>
    <n v="50873"/>
    <s v="N"/>
    <s v="NAICS-22 Non-Cogen"/>
    <s v="ST"/>
    <s v="MSN"/>
    <n v="1078974"/>
    <n v="55316.677000000003"/>
    <n v="2021"/>
    <x v="15"/>
    <s v="municipal solid waste"/>
    <b v="1"/>
  </r>
  <r>
    <n v="50875"/>
    <s v="N"/>
    <s v="NAICS-22 Non-Cogen"/>
    <s v="ST"/>
    <s v="MSB"/>
    <n v="1283150"/>
    <n v="58630.004999999997"/>
    <n v="2021"/>
    <x v="15"/>
    <s v="municipal solid waste"/>
    <b v="1"/>
  </r>
  <r>
    <n v="50875"/>
    <s v="N"/>
    <s v="NAICS-22 Non-Cogen"/>
    <s v="ST"/>
    <s v="MSN"/>
    <n v="1568298"/>
    <n v="71658.994999999995"/>
    <n v="2021"/>
    <x v="15"/>
    <s v="municipal solid waste"/>
    <b v="1"/>
  </r>
  <r>
    <n v="50877"/>
    <s v="N"/>
    <s v="NAICS-22 Non-Cogen"/>
    <s v="ST"/>
    <s v="MSB"/>
    <n v="2038075"/>
    <n v="104738.2"/>
    <n v="2021"/>
    <x v="15"/>
    <s v="municipal solid waste"/>
    <b v="1"/>
  </r>
  <r>
    <n v="50877"/>
    <s v="N"/>
    <s v="NAICS-22 Non-Cogen"/>
    <s v="ST"/>
    <s v="MSN"/>
    <n v="2491026"/>
    <n v="128015.8"/>
    <n v="2021"/>
    <x v="15"/>
    <s v="municipal solid waste"/>
    <b v="1"/>
  </r>
  <r>
    <n v="50877"/>
    <s v="N"/>
    <s v="NAICS-22 Non-Cogen"/>
    <s v="ST"/>
    <s v="NG"/>
    <n v="0"/>
    <n v="0"/>
    <n v="2021"/>
    <x v="2"/>
    <s v="natural gas"/>
    <b v="1"/>
  </r>
  <r>
    <n v="50878"/>
    <s v="N"/>
    <s v="NAICS-22 Non-Cogen"/>
    <s v="ST"/>
    <s v="MSB"/>
    <n v="2285721"/>
    <n v="144257.9"/>
    <n v="2021"/>
    <x v="15"/>
    <s v="municipal solid waste"/>
    <b v="1"/>
  </r>
  <r>
    <n v="50878"/>
    <s v="N"/>
    <s v="NAICS-22 Non-Cogen"/>
    <s v="ST"/>
    <s v="MSN"/>
    <n v="2793701"/>
    <n v="176318.1"/>
    <n v="2021"/>
    <x v="15"/>
    <s v="municipal solid waste"/>
    <b v="1"/>
  </r>
  <r>
    <n v="50880"/>
    <s v="N"/>
    <s v="NAICS-22 Non-Cogen"/>
    <s v="ST"/>
    <s v="MSB"/>
    <n v="1792938"/>
    <n v="80382.241999999998"/>
    <n v="2021"/>
    <x v="15"/>
    <s v="municipal solid waste"/>
    <b v="1"/>
  </r>
  <r>
    <n v="50880"/>
    <s v="N"/>
    <s v="NAICS-22 Non-Cogen"/>
    <s v="ST"/>
    <s v="MSN"/>
    <n v="2191386"/>
    <n v="98245.758000000002"/>
    <n v="2021"/>
    <x v="15"/>
    <s v="municipal solid waste"/>
    <b v="1"/>
  </r>
  <r>
    <n v="50881"/>
    <s v="N"/>
    <s v="NAICS-22 Non-Cogen"/>
    <s v="ST"/>
    <s v="AB"/>
    <n v="0"/>
    <n v="0"/>
    <n v="2021"/>
    <x v="9"/>
    <s v="biomass"/>
    <b v="1"/>
  </r>
  <r>
    <n v="50881"/>
    <s v="N"/>
    <s v="NAICS-22 Non-Cogen"/>
    <s v="ST"/>
    <s v="NG"/>
    <n v="0"/>
    <n v="0"/>
    <n v="2021"/>
    <x v="2"/>
    <s v="natural gas"/>
    <b v="1"/>
  </r>
  <r>
    <n v="50881"/>
    <s v="N"/>
    <s v="NAICS-22 Non-Cogen"/>
    <s v="ST"/>
    <s v="WDS"/>
    <n v="5104624"/>
    <n v="285943"/>
    <n v="2021"/>
    <x v="9"/>
    <s v="biomass"/>
    <b v="1"/>
  </r>
  <r>
    <n v="50882"/>
    <s v="N"/>
    <s v="NAICS-22 Non-Cogen"/>
    <s v="ST"/>
    <s v="MSB"/>
    <n v="2955485"/>
    <n v="145417.12"/>
    <n v="2021"/>
    <x v="15"/>
    <s v="municipal solid waste"/>
    <b v="1"/>
  </r>
  <r>
    <n v="50882"/>
    <s v="N"/>
    <s v="NAICS-22 Non-Cogen"/>
    <s v="ST"/>
    <s v="MSN"/>
    <n v="3612320"/>
    <n v="177734.89"/>
    <n v="2021"/>
    <x v="15"/>
    <s v="municipal solid waste"/>
    <b v="1"/>
  </r>
  <r>
    <n v="50882"/>
    <s v="N"/>
    <s v="NAICS-22 Non-Cogen"/>
    <s v="ST"/>
    <s v="NG"/>
    <n v="0"/>
    <n v="0"/>
    <n v="2021"/>
    <x v="2"/>
    <s v="natural gas"/>
    <b v="1"/>
  </r>
  <r>
    <n v="50883"/>
    <s v="N"/>
    <s v="NAICS-22 Non-Cogen"/>
    <s v="ST"/>
    <s v="MSB"/>
    <n v="3450828"/>
    <n v="210214.95"/>
    <n v="2021"/>
    <x v="15"/>
    <s v="municipal solid waste"/>
    <b v="1"/>
  </r>
  <r>
    <n v="50883"/>
    <s v="N"/>
    <s v="NAICS-22 Non-Cogen"/>
    <s v="ST"/>
    <s v="MSN"/>
    <n v="4217755"/>
    <n v="256934.05"/>
    <n v="2021"/>
    <x v="15"/>
    <s v="municipal solid waste"/>
    <b v="1"/>
  </r>
  <r>
    <n v="50884"/>
    <s v="N"/>
    <s v="NAICS-22 Non-Cogen"/>
    <s v="ST"/>
    <s v="MSB"/>
    <n v="3945760"/>
    <n v="192468.07"/>
    <n v="2021"/>
    <x v="15"/>
    <s v="municipal solid waste"/>
    <b v="1"/>
  </r>
  <r>
    <n v="50884"/>
    <s v="N"/>
    <s v="NAICS-22 Non-Cogen"/>
    <s v="ST"/>
    <s v="MSN"/>
    <n v="4822562"/>
    <n v="235237.15"/>
    <n v="2021"/>
    <x v="15"/>
    <s v="municipal solid waste"/>
    <b v="1"/>
  </r>
  <r>
    <n v="50884"/>
    <s v="N"/>
    <s v="NAICS-22 Non-Cogen"/>
    <s v="ST"/>
    <s v="NG"/>
    <n v="37"/>
    <n v="1.776"/>
    <n v="2021"/>
    <x v="2"/>
    <s v="natural gas"/>
    <b v="1"/>
  </r>
  <r>
    <n v="50885"/>
    <s v="N"/>
    <s v="NAICS-22 Non-Cogen"/>
    <s v="ST"/>
    <s v="MSB"/>
    <n v="829778"/>
    <n v="37304.887999999999"/>
    <n v="2021"/>
    <x v="15"/>
    <s v="municipal solid waste"/>
    <b v="1"/>
  </r>
  <r>
    <n v="50885"/>
    <s v="N"/>
    <s v="NAICS-22 Non-Cogen"/>
    <s v="ST"/>
    <s v="MSN"/>
    <n v="1014135"/>
    <n v="45593.112000000001"/>
    <n v="2021"/>
    <x v="15"/>
    <s v="municipal solid waste"/>
    <b v="1"/>
  </r>
  <r>
    <n v="50886"/>
    <s v="N"/>
    <s v="NAICS-22 Non-Cogen"/>
    <s v="ST"/>
    <s v="MSB"/>
    <n v="1183392"/>
    <n v="53828.531000000003"/>
    <n v="2021"/>
    <x v="15"/>
    <s v="municipal solid waste"/>
    <b v="1"/>
  </r>
  <r>
    <n v="50886"/>
    <s v="N"/>
    <s v="NAICS-22 Non-Cogen"/>
    <s v="ST"/>
    <s v="MSN"/>
    <n v="1446377"/>
    <n v="65790.468999999997"/>
    <n v="2021"/>
    <x v="15"/>
    <s v="municipal solid waste"/>
    <b v="1"/>
  </r>
  <r>
    <n v="50887"/>
    <s v="N"/>
    <s v="NAICS-22 Non-Cogen"/>
    <s v="ST"/>
    <s v="MSB"/>
    <n v="3856024"/>
    <n v="196168.56"/>
    <n v="2021"/>
    <x v="15"/>
    <s v="municipal solid waste"/>
    <b v="1"/>
  </r>
  <r>
    <n v="50887"/>
    <s v="N"/>
    <s v="NAICS-22 Non-Cogen"/>
    <s v="ST"/>
    <s v="MSN"/>
    <n v="4712976"/>
    <n v="239764.44"/>
    <n v="2021"/>
    <x v="15"/>
    <s v="municipal solid waste"/>
    <b v="1"/>
  </r>
  <r>
    <n v="50888"/>
    <s v="N"/>
    <s v="NAICS-22 Non-Cogen"/>
    <s v="ST"/>
    <s v="PC"/>
    <n v="0"/>
    <n v="0"/>
    <n v="2021"/>
    <x v="10"/>
    <s v="petroleum"/>
    <b v="1"/>
  </r>
  <r>
    <n v="50888"/>
    <s v="N"/>
    <s v="NAICS-22 Non-Cogen"/>
    <s v="ST"/>
    <s v="TDF"/>
    <n v="82160"/>
    <n v="6871.0590000000002"/>
    <n v="2021"/>
    <x v="7"/>
    <s v="other"/>
    <b v="1"/>
  </r>
  <r>
    <n v="50888"/>
    <s v="N"/>
    <s v="NAICS-22 Non-Cogen"/>
    <s v="ST"/>
    <s v="WC"/>
    <n v="642749"/>
    <n v="53541.017999999996"/>
    <n v="2021"/>
    <x v="1"/>
    <s v="hard coal"/>
    <b v="1"/>
  </r>
  <r>
    <n v="50888"/>
    <s v="N"/>
    <s v="NAICS-22 Non-Cogen"/>
    <s v="ST"/>
    <s v="WDS"/>
    <n v="2461"/>
    <n v="199.036"/>
    <n v="2021"/>
    <x v="9"/>
    <s v="biomass"/>
    <b v="1"/>
  </r>
  <r>
    <n v="50888"/>
    <s v="N"/>
    <s v="NAICS-22 Non-Cogen"/>
    <s v="ST"/>
    <s v="WO"/>
    <n v="17876"/>
    <n v="1443.8869999999999"/>
    <n v="2021"/>
    <x v="14"/>
    <s v="crude oil"/>
    <b v="1"/>
  </r>
  <r>
    <n v="50900"/>
    <s v="Y"/>
    <s v="Industrial NAICS Cogen"/>
    <s v="ST"/>
    <s v="BIT"/>
    <n v="1507993"/>
    <n v="117602.28"/>
    <n v="2021"/>
    <x v="1"/>
    <s v="hard coal"/>
    <b v="0"/>
  </r>
  <r>
    <n v="50900"/>
    <s v="Y"/>
    <s v="Industrial NAICS Cogen"/>
    <s v="ST"/>
    <s v="BLQ"/>
    <n v="5445074"/>
    <n v="422856.58"/>
    <n v="2021"/>
    <x v="9"/>
    <s v="biomass"/>
    <b v="0"/>
  </r>
  <r>
    <n v="50900"/>
    <s v="Y"/>
    <s v="Industrial NAICS Cogen"/>
    <s v="ST"/>
    <s v="DFO"/>
    <n v="4202"/>
    <n v="322.68700000000001"/>
    <n v="2021"/>
    <x v="3"/>
    <s v="heavy or residual fuel oil"/>
    <b v="0"/>
  </r>
  <r>
    <n v="50900"/>
    <s v="Y"/>
    <s v="Industrial NAICS Cogen"/>
    <s v="ST"/>
    <s v="NG"/>
    <n v="2223941"/>
    <n v="171699.55"/>
    <n v="2021"/>
    <x v="2"/>
    <s v="natural gas"/>
    <b v="0"/>
  </r>
  <r>
    <n v="50900"/>
    <s v="Y"/>
    <s v="Industrial NAICS Cogen"/>
    <s v="ST"/>
    <s v="RFO"/>
    <n v="40431"/>
    <n v="3099.375"/>
    <n v="2021"/>
    <x v="3"/>
    <s v="heavy or residual fuel oil"/>
    <b v="0"/>
  </r>
  <r>
    <n v="50900"/>
    <s v="Y"/>
    <s v="Industrial NAICS Cogen"/>
    <s v="ST"/>
    <s v="WDS"/>
    <n v="2065963"/>
    <n v="160278.53"/>
    <n v="2021"/>
    <x v="9"/>
    <s v="biomass"/>
    <b v="0"/>
  </r>
  <r>
    <n v="50903"/>
    <s v="Y"/>
    <s v="Industrial NAICS Cogen"/>
    <s v="ST"/>
    <s v="BIT"/>
    <n v="0"/>
    <n v="0"/>
    <n v="2021"/>
    <x v="1"/>
    <s v="hard coal"/>
    <b v="0"/>
  </r>
  <r>
    <n v="50903"/>
    <s v="Y"/>
    <s v="Industrial NAICS Cogen"/>
    <s v="ST"/>
    <s v="NG"/>
    <n v="224781"/>
    <n v="9585.5400000000009"/>
    <n v="2021"/>
    <x v="2"/>
    <s v="natural gas"/>
    <b v="0"/>
  </r>
  <r>
    <n v="50931"/>
    <s v="Y"/>
    <s v="NAICS-22 Cogen"/>
    <s v="ST"/>
    <s v="DFO"/>
    <n v="7924"/>
    <n v="733.80200000000002"/>
    <n v="2021"/>
    <x v="3"/>
    <s v="heavy or residual fuel oil"/>
    <b v="0"/>
  </r>
  <r>
    <n v="50931"/>
    <s v="Y"/>
    <s v="NAICS-22 Cogen"/>
    <s v="ST"/>
    <s v="OG"/>
    <n v="127871"/>
    <n v="11861.123"/>
    <n v="2021"/>
    <x v="7"/>
    <s v="other"/>
    <b v="0"/>
  </r>
  <r>
    <n v="50931"/>
    <s v="Y"/>
    <s v="NAICS-22 Cogen"/>
    <s v="ST"/>
    <s v="PC"/>
    <n v="4757041"/>
    <n v="441679.08"/>
    <n v="2021"/>
    <x v="10"/>
    <s v="petroleum"/>
    <b v="0"/>
  </r>
  <r>
    <n v="50933"/>
    <s v="Y"/>
    <s v="Industrial NAICS Cogen"/>
    <s v="HY"/>
    <s v="WAT"/>
    <n v="88107"/>
    <n v="10043"/>
    <n v="2021"/>
    <x v="8"/>
    <s v="hydro"/>
    <b v="0"/>
  </r>
  <r>
    <n v="50933"/>
    <s v="Y"/>
    <s v="Industrial NAICS Cogen"/>
    <s v="ST"/>
    <s v="BIT"/>
    <n v="52893"/>
    <n v="8230.4699999999993"/>
    <n v="2021"/>
    <x v="1"/>
    <s v="hard coal"/>
    <b v="0"/>
  </r>
  <r>
    <n v="50933"/>
    <s v="Y"/>
    <s v="Industrial NAICS Cogen"/>
    <s v="ST"/>
    <s v="DFO"/>
    <n v="298"/>
    <n v="33.835000000000001"/>
    <n v="2021"/>
    <x v="3"/>
    <s v="heavy or residual fuel oil"/>
    <b v="0"/>
  </r>
  <r>
    <n v="50933"/>
    <s v="Y"/>
    <s v="Industrial NAICS Cogen"/>
    <s v="ST"/>
    <s v="NG"/>
    <n v="25945"/>
    <n v="4046.6950000000002"/>
    <n v="2021"/>
    <x v="2"/>
    <s v="natural gas"/>
    <b v="0"/>
  </r>
  <r>
    <n v="50933"/>
    <s v="Y"/>
    <s v="Industrial NAICS Cogen"/>
    <s v="ST"/>
    <s v="SUB"/>
    <n v="0"/>
    <n v="0"/>
    <n v="2021"/>
    <x v="1"/>
    <s v="hard coal"/>
    <b v="0"/>
  </r>
  <r>
    <n v="50935"/>
    <s v="N"/>
    <s v="Industrial NAICS Non-Cogen"/>
    <s v="IC"/>
    <s v="DFO"/>
    <n v="3636"/>
    <n v="376.89100000000002"/>
    <n v="2021"/>
    <x v="3"/>
    <s v="heavy or residual fuel oil"/>
    <b v="0"/>
  </r>
  <r>
    <n v="50935"/>
    <s v="N"/>
    <s v="Industrial NAICS Non-Cogen"/>
    <s v="IC"/>
    <s v="NG"/>
    <n v="226337"/>
    <n v="22951.109"/>
    <n v="2021"/>
    <x v="4"/>
    <s v="natural gas"/>
    <b v="0"/>
  </r>
  <r>
    <n v="50937"/>
    <s v="N"/>
    <s v="Commercial NAICS Non-Cogen"/>
    <s v="IC"/>
    <s v="DFO"/>
    <n v="1654"/>
    <n v="0"/>
    <n v="2021"/>
    <x v="3"/>
    <s v="heavy or residual fuel oil"/>
    <b v="0"/>
  </r>
  <r>
    <n v="50937"/>
    <s v="N"/>
    <s v="Commercial NAICS Non-Cogen"/>
    <s v="IC"/>
    <s v="NG"/>
    <n v="0"/>
    <n v="0"/>
    <n v="2021"/>
    <x v="4"/>
    <s v="natural gas"/>
    <b v="0"/>
  </r>
  <r>
    <n v="50949"/>
    <s v="N"/>
    <s v="NAICS-22 Non-Cogen"/>
    <s v="CA"/>
    <s v="DFO"/>
    <n v="564"/>
    <n v="21.673999999999999"/>
    <n v="2021"/>
    <x v="3"/>
    <s v="heavy or residual fuel oil"/>
    <b v="1"/>
  </r>
  <r>
    <n v="50949"/>
    <s v="N"/>
    <s v="NAICS-22 Non-Cogen"/>
    <s v="CA"/>
    <s v="NG"/>
    <n v="0"/>
    <n v="282178.33"/>
    <n v="2021"/>
    <x v="0"/>
    <s v="natural gas"/>
    <b v="1"/>
  </r>
  <r>
    <n v="50949"/>
    <s v="N"/>
    <s v="NAICS-22 Non-Cogen"/>
    <s v="CT"/>
    <s v="DFO"/>
    <n v="0"/>
    <n v="0"/>
    <n v="2021"/>
    <x v="3"/>
    <s v="heavy or residual fuel oil"/>
    <b v="1"/>
  </r>
  <r>
    <n v="50949"/>
    <s v="N"/>
    <s v="NAICS-22 Non-Cogen"/>
    <s v="CT"/>
    <s v="NG"/>
    <n v="7268457"/>
    <n v="551648"/>
    <n v="2021"/>
    <x v="0"/>
    <s v="natural gas"/>
    <b v="1"/>
  </r>
  <r>
    <n v="50949"/>
    <s v="N"/>
    <s v="NAICS-22 Non-Cogen"/>
    <s v="GT"/>
    <s v="DFO"/>
    <n v="1229"/>
    <n v="86.802999999999997"/>
    <n v="2021"/>
    <x v="3"/>
    <s v="heavy or residual fuel oil"/>
    <b v="1"/>
  </r>
  <r>
    <n v="50949"/>
    <s v="N"/>
    <s v="NAICS-22 Non-Cogen"/>
    <s v="GT"/>
    <s v="NG"/>
    <n v="215173"/>
    <n v="14463.197"/>
    <n v="2021"/>
    <x v="4"/>
    <s v="natural gas"/>
    <b v="1"/>
  </r>
  <r>
    <n v="50951"/>
    <s v="N"/>
    <s v="NAICS-22 Non-Cogen"/>
    <s v="ST"/>
    <s v="DFO"/>
    <n v="19017"/>
    <n v="1581.5250000000001"/>
    <n v="2021"/>
    <x v="3"/>
    <s v="heavy or residual fuel oil"/>
    <b v="1"/>
  </r>
  <r>
    <n v="50951"/>
    <s v="N"/>
    <s v="NAICS-22 Non-Cogen"/>
    <s v="ST"/>
    <s v="WC"/>
    <n v="4834821"/>
    <n v="399316.47999999998"/>
    <n v="2021"/>
    <x v="1"/>
    <s v="hard coal"/>
    <b v="1"/>
  </r>
  <r>
    <n v="50955"/>
    <s v="Y"/>
    <s v="Industrial NAICS Cogen"/>
    <s v="ST"/>
    <s v="NG"/>
    <n v="66051"/>
    <n v="15629.822"/>
    <n v="2021"/>
    <x v="2"/>
    <s v="natural gas"/>
    <b v="0"/>
  </r>
  <r>
    <n v="50955"/>
    <s v="Y"/>
    <s v="Industrial NAICS Cogen"/>
    <s v="ST"/>
    <s v="PG"/>
    <n v="0"/>
    <n v="0.17799999999999999"/>
    <n v="2021"/>
    <x v="7"/>
    <s v="other"/>
    <b v="0"/>
  </r>
  <r>
    <n v="50955"/>
    <s v="Y"/>
    <s v="Industrial NAICS Cogen"/>
    <s v="ST"/>
    <s v="RFO"/>
    <n v="0"/>
    <n v="0"/>
    <n v="2021"/>
    <x v="3"/>
    <s v="heavy or residual fuel oil"/>
    <b v="0"/>
  </r>
  <r>
    <n v="50960"/>
    <s v="N"/>
    <s v="Commercial NAICS Non-Cogen"/>
    <s v="ST"/>
    <s v="MSB"/>
    <n v="2457351"/>
    <n v="140224.81"/>
    <n v="2021"/>
    <x v="15"/>
    <s v="municipal solid waste"/>
    <b v="0"/>
  </r>
  <r>
    <n v="50960"/>
    <s v="N"/>
    <s v="Commercial NAICS Non-Cogen"/>
    <s v="ST"/>
    <s v="MSN"/>
    <n v="3003447"/>
    <n v="171387.19"/>
    <n v="2021"/>
    <x v="15"/>
    <s v="municipal solid waste"/>
    <b v="0"/>
  </r>
  <r>
    <n v="50960"/>
    <s v="N"/>
    <s v="Commercial NAICS Non-Cogen"/>
    <s v="ST"/>
    <s v="NG"/>
    <n v="0"/>
    <n v="0"/>
    <n v="2021"/>
    <x v="2"/>
    <s v="natural gas"/>
    <b v="0"/>
  </r>
  <r>
    <n v="50963"/>
    <s v="Y"/>
    <s v="Commercial NAICS Cogen"/>
    <s v="GT"/>
    <s v="NG"/>
    <n v="85507"/>
    <n v="10837"/>
    <n v="2021"/>
    <x v="4"/>
    <s v="natural gas"/>
    <b v="0"/>
  </r>
  <r>
    <n v="50965"/>
    <s v="Y"/>
    <s v="Industrial NAICS Cogen"/>
    <s v="OT"/>
    <s v="LFG"/>
    <n v="0"/>
    <n v="0"/>
    <n v="2021"/>
    <x v="9"/>
    <s v="biomass"/>
    <b v="0"/>
  </r>
  <r>
    <n v="50965"/>
    <s v="Y"/>
    <s v="Industrial NAICS Cogen"/>
    <s v="OT"/>
    <s v="NG"/>
    <n v="0"/>
    <n v="0"/>
    <n v="2021"/>
    <x v="7"/>
    <s v="natural gas"/>
    <b v="0"/>
  </r>
  <r>
    <n v="50965"/>
    <s v="Y"/>
    <s v="Industrial NAICS Cogen"/>
    <s v="OT"/>
    <s v="OG"/>
    <n v="0"/>
    <n v="0"/>
    <n v="2021"/>
    <x v="7"/>
    <s v="other"/>
    <b v="0"/>
  </r>
  <r>
    <n v="50965"/>
    <s v="Y"/>
    <s v="Industrial NAICS Cogen"/>
    <s v="OT"/>
    <s v="PC"/>
    <n v="153"/>
    <n v="33.950000000000003"/>
    <n v="2021"/>
    <x v="10"/>
    <s v="petroleum"/>
    <b v="0"/>
  </r>
  <r>
    <n v="50969"/>
    <s v="Y"/>
    <s v="Commercial NAICS Cogen"/>
    <s v="GT"/>
    <s v="DFO"/>
    <n v="183"/>
    <n v="37.67"/>
    <n v="2021"/>
    <x v="3"/>
    <s v="heavy or residual fuel oil"/>
    <b v="0"/>
  </r>
  <r>
    <n v="50969"/>
    <s v="Y"/>
    <s v="Commercial NAICS Cogen"/>
    <s v="GT"/>
    <s v="NG"/>
    <n v="461167"/>
    <n v="94314.33"/>
    <n v="2021"/>
    <x v="4"/>
    <s v="natural gas"/>
    <b v="0"/>
  </r>
  <r>
    <n v="50969"/>
    <s v="Y"/>
    <s v="Commercial NAICS Cogen"/>
    <s v="IC"/>
    <s v="DFO"/>
    <n v="19"/>
    <n v="3"/>
    <n v="2021"/>
    <x v="3"/>
    <s v="heavy or residual fuel oil"/>
    <b v="0"/>
  </r>
  <r>
    <n v="50969"/>
    <s v="Y"/>
    <s v="Commercial NAICS Cogen"/>
    <s v="ST"/>
    <s v="BIT"/>
    <n v="58137"/>
    <n v="10126.779"/>
    <n v="2021"/>
    <x v="1"/>
    <s v="hard coal"/>
    <b v="0"/>
  </r>
  <r>
    <n v="50969"/>
    <s v="Y"/>
    <s v="Commercial NAICS Cogen"/>
    <s v="ST"/>
    <s v="DFO"/>
    <n v="787"/>
    <n v="138.714"/>
    <n v="2021"/>
    <x v="3"/>
    <s v="heavy or residual fuel oil"/>
    <b v="0"/>
  </r>
  <r>
    <n v="50969"/>
    <s v="Y"/>
    <s v="Commercial NAICS Cogen"/>
    <s v="ST"/>
    <s v="NG"/>
    <n v="273675"/>
    <n v="48493.300999999999"/>
    <n v="2021"/>
    <x v="2"/>
    <s v="natural gas"/>
    <b v="0"/>
  </r>
  <r>
    <n v="50969"/>
    <s v="Y"/>
    <s v="Commercial NAICS Cogen"/>
    <s v="ST"/>
    <s v="WDS"/>
    <n v="236437"/>
    <n v="40982.377999999997"/>
    <n v="2021"/>
    <x v="9"/>
    <s v="biomass"/>
    <b v="0"/>
  </r>
  <r>
    <n v="50973"/>
    <s v="Y"/>
    <s v="Industrial NAICS Cogen"/>
    <s v="CA"/>
    <s v="NG"/>
    <n v="103443"/>
    <n v="0"/>
    <n v="2021"/>
    <x v="0"/>
    <s v="natural gas"/>
    <b v="0"/>
  </r>
  <r>
    <n v="50973"/>
    <s v="Y"/>
    <s v="Industrial NAICS Cogen"/>
    <s v="CA"/>
    <s v="OG"/>
    <n v="702617"/>
    <n v="0"/>
    <n v="2021"/>
    <x v="7"/>
    <s v="other"/>
    <b v="0"/>
  </r>
  <r>
    <n v="50973"/>
    <s v="Y"/>
    <s v="Industrial NAICS Cogen"/>
    <s v="CT"/>
    <s v="NG"/>
    <n v="5681734"/>
    <n v="0"/>
    <n v="2021"/>
    <x v="0"/>
    <s v="natural gas"/>
    <b v="0"/>
  </r>
  <r>
    <n v="50973"/>
    <s v="Y"/>
    <s v="Industrial NAICS Cogen"/>
    <s v="CT"/>
    <s v="OG"/>
    <n v="0"/>
    <n v="0"/>
    <n v="2021"/>
    <x v="7"/>
    <s v="other"/>
    <b v="0"/>
  </r>
  <r>
    <n v="50973"/>
    <s v="Y"/>
    <s v="Industrial NAICS Cogen"/>
    <s v="GT"/>
    <s v="NG"/>
    <n v="477328"/>
    <n v="90261.92"/>
    <n v="2021"/>
    <x v="4"/>
    <s v="natural gas"/>
    <b v="0"/>
  </r>
  <r>
    <n v="50976"/>
    <s v="Y"/>
    <s v="Electric Utility"/>
    <s v="ST"/>
    <s v="BIT"/>
    <n v="0"/>
    <n v="0"/>
    <n v="2021"/>
    <x v="1"/>
    <s v="hard coal"/>
    <b v="1"/>
  </r>
  <r>
    <n v="50976"/>
    <s v="Y"/>
    <s v="Electric Utility"/>
    <s v="ST"/>
    <s v="NG"/>
    <n v="0"/>
    <n v="0"/>
    <n v="2021"/>
    <x v="2"/>
    <s v="natural gas"/>
    <b v="1"/>
  </r>
  <r>
    <n v="50976"/>
    <s v="Y"/>
    <s v="Electric Utility"/>
    <s v="ST"/>
    <s v="WO"/>
    <n v="0"/>
    <n v="0"/>
    <n v="2021"/>
    <x v="14"/>
    <s v="crude oil"/>
    <b v="1"/>
  </r>
  <r>
    <n v="50990"/>
    <s v="N"/>
    <s v="Industrial NAICS Non-Cogen"/>
    <s v="IC"/>
    <s v="DFO"/>
    <n v="0"/>
    <n v="0"/>
    <n v="2021"/>
    <x v="3"/>
    <s v="heavy or residual fuel oil"/>
    <b v="0"/>
  </r>
  <r>
    <n v="51038"/>
    <s v="N"/>
    <s v="Commercial NAICS Non-Cogen"/>
    <s v="ST"/>
    <s v="DFO"/>
    <n v="0"/>
    <n v="0"/>
    <n v="2021"/>
    <x v="3"/>
    <s v="heavy or residual fuel oil"/>
    <b v="0"/>
  </r>
  <r>
    <n v="51038"/>
    <s v="N"/>
    <s v="Commercial NAICS Non-Cogen"/>
    <s v="ST"/>
    <s v="MSB"/>
    <n v="720852"/>
    <n v="18835.567999999999"/>
    <n v="2021"/>
    <x v="15"/>
    <s v="municipal solid waste"/>
    <b v="0"/>
  </r>
  <r>
    <n v="51038"/>
    <s v="N"/>
    <s v="Commercial NAICS Non-Cogen"/>
    <s v="ST"/>
    <s v="MSN"/>
    <n v="881035"/>
    <n v="23021.370999999999"/>
    <n v="2021"/>
    <x v="15"/>
    <s v="municipal solid waste"/>
    <b v="0"/>
  </r>
  <r>
    <n v="51038"/>
    <s v="N"/>
    <s v="Commercial NAICS Non-Cogen"/>
    <s v="ST"/>
    <s v="NG"/>
    <n v="26798"/>
    <n v="751.06100000000004"/>
    <n v="2021"/>
    <x v="2"/>
    <s v="natural gas"/>
    <b v="0"/>
  </r>
  <r>
    <n v="52010"/>
    <s v="N"/>
    <s v="NAICS-22 Non-Cogen"/>
    <s v="ST"/>
    <s v="MSB"/>
    <n v="2585014"/>
    <n v="146818.56"/>
    <n v="2021"/>
    <x v="15"/>
    <s v="municipal solid waste"/>
    <b v="1"/>
  </r>
  <r>
    <n v="52010"/>
    <s v="N"/>
    <s v="NAICS-22 Non-Cogen"/>
    <s v="ST"/>
    <s v="MSN"/>
    <n v="3159509"/>
    <n v="179447.79"/>
    <n v="2021"/>
    <x v="15"/>
    <s v="municipal solid waste"/>
    <b v="1"/>
  </r>
  <r>
    <n v="52010"/>
    <s v="N"/>
    <s v="NAICS-22 Non-Cogen"/>
    <s v="ST"/>
    <s v="WO"/>
    <n v="20213"/>
    <n v="1161.654"/>
    <n v="2021"/>
    <x v="14"/>
    <s v="crude oil"/>
    <b v="1"/>
  </r>
  <r>
    <n v="52015"/>
    <s v="N"/>
    <s v="NAICS-22 Non-Cogen"/>
    <s v="BT"/>
    <s v="GEO"/>
    <n v="201551"/>
    <n v="22974"/>
    <n v="2021"/>
    <x v="12"/>
    <s v="geothermal"/>
    <b v="1"/>
  </r>
  <r>
    <n v="52015"/>
    <s v="N"/>
    <s v="NAICS-22 Non-Cogen"/>
    <s v="ST"/>
    <s v="GEO"/>
    <n v="4098411"/>
    <n v="467162"/>
    <n v="2021"/>
    <x v="12"/>
    <s v="geothermal"/>
    <b v="1"/>
  </r>
  <r>
    <n v="52019"/>
    <s v="N"/>
    <s v="NAICS-22 Non-Cogen"/>
    <s v="CA"/>
    <s v="DFO"/>
    <n v="0"/>
    <n v="3870.002"/>
    <n v="2021"/>
    <x v="3"/>
    <s v="heavy or residual fuel oil"/>
    <b v="1"/>
  </r>
  <r>
    <n v="52019"/>
    <s v="N"/>
    <s v="NAICS-22 Non-Cogen"/>
    <s v="CA"/>
    <s v="NG"/>
    <n v="1032249"/>
    <n v="1231678"/>
    <n v="2021"/>
    <x v="0"/>
    <s v="natural gas"/>
    <b v="1"/>
  </r>
  <r>
    <n v="52019"/>
    <s v="N"/>
    <s v="NAICS-22 Non-Cogen"/>
    <s v="CT"/>
    <s v="DFO"/>
    <n v="99965"/>
    <n v="8089.942"/>
    <n v="2021"/>
    <x v="3"/>
    <s v="heavy or residual fuel oil"/>
    <b v="1"/>
  </r>
  <r>
    <n v="52019"/>
    <s v="N"/>
    <s v="NAICS-22 Non-Cogen"/>
    <s v="CT"/>
    <s v="NG"/>
    <n v="30772075"/>
    <n v="2460298.1"/>
    <n v="2021"/>
    <x v="0"/>
    <s v="natural gas"/>
    <b v="1"/>
  </r>
  <r>
    <n v="52019"/>
    <s v="N"/>
    <s v="NAICS-22 Non-Cogen"/>
    <s v="GT"/>
    <s v="DFO"/>
    <n v="50857"/>
    <n v="3969.6030000000001"/>
    <n v="2021"/>
    <x v="3"/>
    <s v="heavy or residual fuel oil"/>
    <b v="1"/>
  </r>
  <r>
    <n v="52019"/>
    <s v="N"/>
    <s v="NAICS-22 Non-Cogen"/>
    <s v="GT"/>
    <s v="NG"/>
    <n v="10113950"/>
    <n v="875155.4"/>
    <n v="2021"/>
    <x v="4"/>
    <s v="natural gas"/>
    <b v="1"/>
  </r>
  <r>
    <n v="52024"/>
    <s v="Y"/>
    <s v="Commercial NAICS Cogen"/>
    <s v="ST"/>
    <s v="NG"/>
    <n v="76032"/>
    <n v="14336.776"/>
    <n v="2021"/>
    <x v="2"/>
    <s v="natural gas"/>
    <b v="0"/>
  </r>
  <r>
    <n v="52024"/>
    <s v="Y"/>
    <s v="Commercial NAICS Cogen"/>
    <s v="ST"/>
    <s v="RFO"/>
    <n v="6151"/>
    <n v="1171.7739999999999"/>
    <n v="2021"/>
    <x v="3"/>
    <s v="heavy or residual fuel oil"/>
    <b v="0"/>
  </r>
  <r>
    <n v="52031"/>
    <s v="N"/>
    <s v="Industrial NAICS Non-Cogen"/>
    <s v="OT"/>
    <s v="NG"/>
    <n v="248"/>
    <n v="2.6629999999999998"/>
    <n v="2021"/>
    <x v="7"/>
    <s v="natural gas"/>
    <b v="0"/>
  </r>
  <r>
    <n v="52031"/>
    <s v="N"/>
    <s v="Industrial NAICS Non-Cogen"/>
    <s v="OT"/>
    <s v="OG"/>
    <n v="385"/>
    <n v="4.1269999999999998"/>
    <n v="2021"/>
    <x v="7"/>
    <s v="other"/>
    <b v="0"/>
  </r>
  <r>
    <n v="52031"/>
    <s v="N"/>
    <s v="Industrial NAICS Non-Cogen"/>
    <s v="ST"/>
    <s v="NG"/>
    <n v="61684"/>
    <n v="4196.4399999999996"/>
    <n v="2021"/>
    <x v="2"/>
    <s v="natural gas"/>
    <b v="0"/>
  </r>
  <r>
    <n v="52031"/>
    <s v="N"/>
    <s v="Industrial NAICS Non-Cogen"/>
    <s v="ST"/>
    <s v="OG"/>
    <n v="119691"/>
    <n v="8115.77"/>
    <n v="2021"/>
    <x v="7"/>
    <s v="other"/>
    <b v="0"/>
  </r>
  <r>
    <n v="52039"/>
    <s v="N"/>
    <s v="NAICS-22 Non-Cogen"/>
    <s v="HY"/>
    <s v="WAT"/>
    <n v="77755"/>
    <n v="8798"/>
    <n v="2021"/>
    <x v="8"/>
    <s v="hydro"/>
    <b v="1"/>
  </r>
  <r>
    <n v="52068"/>
    <s v="N"/>
    <s v="NAICS-22 Non-Cogen"/>
    <s v="HY"/>
    <s v="WAT"/>
    <n v="159878"/>
    <n v="18224"/>
    <n v="2021"/>
    <x v="8"/>
    <s v="hydro"/>
    <b v="1"/>
  </r>
  <r>
    <n v="52073"/>
    <s v="Y"/>
    <s v="Commercial NAICS Cogen"/>
    <s v="CA"/>
    <s v="DFO"/>
    <n v="0"/>
    <n v="0"/>
    <n v="2021"/>
    <x v="3"/>
    <s v="heavy or residual fuel oil"/>
    <b v="0"/>
  </r>
  <r>
    <n v="52073"/>
    <s v="Y"/>
    <s v="Commercial NAICS Cogen"/>
    <s v="CA"/>
    <s v="LFG"/>
    <n v="0"/>
    <n v="0"/>
    <n v="2021"/>
    <x v="9"/>
    <s v="biomass"/>
    <b v="0"/>
  </r>
  <r>
    <n v="52073"/>
    <s v="Y"/>
    <s v="Commercial NAICS Cogen"/>
    <s v="CA"/>
    <s v="NG"/>
    <n v="235701"/>
    <n v="50428"/>
    <n v="2021"/>
    <x v="0"/>
    <s v="natural gas"/>
    <b v="0"/>
  </r>
  <r>
    <n v="52073"/>
    <s v="Y"/>
    <s v="Commercial NAICS Cogen"/>
    <s v="CT"/>
    <s v="DFO"/>
    <n v="0"/>
    <n v="0"/>
    <n v="2021"/>
    <x v="3"/>
    <s v="heavy or residual fuel oil"/>
    <b v="0"/>
  </r>
  <r>
    <n v="52073"/>
    <s v="Y"/>
    <s v="Commercial NAICS Cogen"/>
    <s v="CT"/>
    <s v="LFG"/>
    <n v="0"/>
    <n v="0"/>
    <n v="2021"/>
    <x v="9"/>
    <s v="biomass"/>
    <b v="0"/>
  </r>
  <r>
    <n v="52073"/>
    <s v="Y"/>
    <s v="Commercial NAICS Cogen"/>
    <s v="CT"/>
    <s v="NG"/>
    <n v="908944"/>
    <n v="194369"/>
    <n v="2021"/>
    <x v="0"/>
    <s v="natural gas"/>
    <b v="0"/>
  </r>
  <r>
    <n v="52085"/>
    <s v="Y"/>
    <s v="Industrial NAICS Cogen"/>
    <s v="GT"/>
    <s v="NG"/>
    <n v="302410"/>
    <n v="72882.14"/>
    <n v="2021"/>
    <x v="4"/>
    <s v="natural gas"/>
    <b v="0"/>
  </r>
  <r>
    <n v="52088"/>
    <s v="Y"/>
    <s v="NAICS-22 Cogen"/>
    <s v="CA"/>
    <s v="NG"/>
    <n v="2002295"/>
    <n v="372876"/>
    <n v="2021"/>
    <x v="0"/>
    <s v="natural gas"/>
    <b v="0"/>
  </r>
  <r>
    <n v="52088"/>
    <s v="Y"/>
    <s v="NAICS-22 Cogen"/>
    <s v="CA"/>
    <s v="OG"/>
    <n v="0"/>
    <n v="0"/>
    <n v="2021"/>
    <x v="7"/>
    <s v="other"/>
    <b v="0"/>
  </r>
  <r>
    <n v="52088"/>
    <s v="Y"/>
    <s v="NAICS-22 Cogen"/>
    <s v="CT"/>
    <s v="NG"/>
    <n v="7829645"/>
    <n v="1295349"/>
    <n v="2021"/>
    <x v="0"/>
    <s v="natural gas"/>
    <b v="0"/>
  </r>
  <r>
    <n v="52088"/>
    <s v="Y"/>
    <s v="NAICS-22 Cogen"/>
    <s v="CT"/>
    <s v="OG"/>
    <n v="0"/>
    <n v="0"/>
    <n v="2021"/>
    <x v="7"/>
    <s v="other"/>
    <b v="0"/>
  </r>
  <r>
    <n v="52089"/>
    <s v="Y"/>
    <s v="Industrial NAICS Cogen"/>
    <s v="ST"/>
    <s v="BIT"/>
    <n v="0"/>
    <n v="0"/>
    <n v="2021"/>
    <x v="1"/>
    <s v="hard coal"/>
    <b v="0"/>
  </r>
  <r>
    <n v="52089"/>
    <s v="Y"/>
    <s v="Industrial NAICS Cogen"/>
    <s v="ST"/>
    <s v="DFO"/>
    <n v="0"/>
    <n v="0"/>
    <n v="2021"/>
    <x v="3"/>
    <s v="heavy or residual fuel oil"/>
    <b v="0"/>
  </r>
  <r>
    <n v="52089"/>
    <s v="Y"/>
    <s v="Industrial NAICS Cogen"/>
    <s v="ST"/>
    <s v="NG"/>
    <n v="725997"/>
    <n v="172350"/>
    <n v="2021"/>
    <x v="2"/>
    <s v="natural gas"/>
    <b v="0"/>
  </r>
  <r>
    <n v="52096"/>
    <s v="Y"/>
    <s v="Industrial NAICS Cogen"/>
    <s v="GT"/>
    <s v="NG"/>
    <n v="1033426"/>
    <n v="195746"/>
    <n v="2021"/>
    <x v="4"/>
    <s v="natural gas"/>
    <b v="0"/>
  </r>
  <r>
    <n v="52107"/>
    <s v="Y"/>
    <s v="Industrial NAICS Cogen"/>
    <s v="GT"/>
    <s v="NG"/>
    <n v="1006517"/>
    <n v="249247"/>
    <n v="2021"/>
    <x v="4"/>
    <s v="natural gas"/>
    <b v="0"/>
  </r>
  <r>
    <n v="52109"/>
    <s v="Y"/>
    <s v="Industrial NAICS Cogen"/>
    <s v="CA"/>
    <s v="NG"/>
    <n v="0"/>
    <n v="102318.84"/>
    <n v="2021"/>
    <x v="0"/>
    <s v="natural gas"/>
    <b v="0"/>
  </r>
  <r>
    <n v="52109"/>
    <s v="Y"/>
    <s v="Industrial NAICS Cogen"/>
    <s v="CA"/>
    <s v="OG"/>
    <n v="133915"/>
    <n v="31247.163"/>
    <n v="2021"/>
    <x v="7"/>
    <s v="other"/>
    <b v="0"/>
  </r>
  <r>
    <n v="52109"/>
    <s v="Y"/>
    <s v="Industrial NAICS Cogen"/>
    <s v="CT"/>
    <s v="NG"/>
    <n v="3857043"/>
    <n v="788389"/>
    <n v="2021"/>
    <x v="0"/>
    <s v="natural gas"/>
    <b v="0"/>
  </r>
  <r>
    <n v="52109"/>
    <s v="Y"/>
    <s v="Industrial NAICS Cogen"/>
    <s v="CT"/>
    <s v="OG"/>
    <n v="0"/>
    <n v="0"/>
    <n v="2021"/>
    <x v="7"/>
    <s v="other"/>
    <b v="0"/>
  </r>
  <r>
    <n v="52109"/>
    <s v="Y"/>
    <s v="Industrial NAICS Cogen"/>
    <s v="ST"/>
    <s v="WH"/>
    <n v="0"/>
    <n v="0"/>
    <n v="2021"/>
    <x v="7"/>
    <s v="other"/>
    <b v="0"/>
  </r>
  <r>
    <n v="52120"/>
    <s v="Y"/>
    <s v="Industrial NAICS Cogen"/>
    <s v="CA"/>
    <s v="NG"/>
    <n v="187648"/>
    <n v="480958.98"/>
    <n v="2021"/>
    <x v="0"/>
    <s v="natural gas"/>
    <b v="0"/>
  </r>
  <r>
    <n v="52120"/>
    <s v="Y"/>
    <s v="Industrial NAICS Cogen"/>
    <s v="CT"/>
    <s v="NG"/>
    <n v="15268800"/>
    <n v="2111574.6"/>
    <n v="2021"/>
    <x v="0"/>
    <s v="natural gas"/>
    <b v="0"/>
  </r>
  <r>
    <n v="52120"/>
    <s v="Y"/>
    <s v="Industrial NAICS Cogen"/>
    <s v="GT"/>
    <s v="NG"/>
    <n v="2406426"/>
    <n v="407794.66"/>
    <n v="2021"/>
    <x v="4"/>
    <s v="natural gas"/>
    <b v="0"/>
  </r>
  <r>
    <n v="52133"/>
    <s v="Y"/>
    <s v="Industrial NAICS Cogen"/>
    <s v="ST"/>
    <s v="NG"/>
    <n v="206650"/>
    <n v="15411.907999999999"/>
    <n v="2021"/>
    <x v="2"/>
    <s v="natural gas"/>
    <b v="0"/>
  </r>
  <r>
    <n v="52133"/>
    <s v="Y"/>
    <s v="Industrial NAICS Cogen"/>
    <s v="ST"/>
    <s v="OG"/>
    <n v="514236"/>
    <n v="38290.091999999997"/>
    <n v="2021"/>
    <x v="7"/>
    <s v="other"/>
    <b v="0"/>
  </r>
  <r>
    <n v="52133"/>
    <s v="Y"/>
    <s v="Industrial NAICS Cogen"/>
    <s v="ST"/>
    <s v="RFO"/>
    <n v="0"/>
    <n v="0"/>
    <n v="2021"/>
    <x v="3"/>
    <s v="heavy or residual fuel oil"/>
    <b v="0"/>
  </r>
  <r>
    <n v="52133"/>
    <s v="Y"/>
    <s v="Industrial NAICS Cogen"/>
    <s v="ST"/>
    <s v="WO"/>
    <n v="0"/>
    <n v="0"/>
    <n v="2021"/>
    <x v="14"/>
    <s v="crude oil"/>
    <b v="0"/>
  </r>
  <r>
    <n v="52140"/>
    <s v="Y"/>
    <s v="Industrial NAICS Cogen"/>
    <s v="ST"/>
    <s v="BIT"/>
    <n v="0"/>
    <n v="0"/>
    <n v="2021"/>
    <x v="1"/>
    <s v="hard coal"/>
    <b v="0"/>
  </r>
  <r>
    <n v="52140"/>
    <s v="Y"/>
    <s v="Industrial NAICS Cogen"/>
    <s v="ST"/>
    <s v="BLQ"/>
    <n v="1469223"/>
    <n v="331565.38"/>
    <n v="2021"/>
    <x v="9"/>
    <s v="biomass"/>
    <b v="0"/>
  </r>
  <r>
    <n v="52140"/>
    <s v="Y"/>
    <s v="Industrial NAICS Cogen"/>
    <s v="ST"/>
    <s v="DFO"/>
    <n v="0"/>
    <n v="0"/>
    <n v="2021"/>
    <x v="3"/>
    <s v="heavy or residual fuel oil"/>
    <b v="0"/>
  </r>
  <r>
    <n v="52140"/>
    <s v="Y"/>
    <s v="Industrial NAICS Cogen"/>
    <s v="ST"/>
    <s v="NG"/>
    <n v="679394"/>
    <n v="153321.68"/>
    <n v="2021"/>
    <x v="2"/>
    <s v="natural gas"/>
    <b v="0"/>
  </r>
  <r>
    <n v="52140"/>
    <s v="Y"/>
    <s v="Industrial NAICS Cogen"/>
    <s v="ST"/>
    <s v="OBG"/>
    <n v="0"/>
    <n v="0"/>
    <n v="2021"/>
    <x v="9"/>
    <s v="biomass"/>
    <b v="0"/>
  </r>
  <r>
    <n v="52140"/>
    <s v="Y"/>
    <s v="Industrial NAICS Cogen"/>
    <s v="ST"/>
    <s v="WDS"/>
    <n v="355538"/>
    <n v="80234.820999999996"/>
    <n v="2021"/>
    <x v="9"/>
    <s v="biomass"/>
    <b v="0"/>
  </r>
  <r>
    <n v="52140"/>
    <s v="Y"/>
    <s v="Industrial NAICS Cogen"/>
    <s v="ST"/>
    <s v="WO"/>
    <n v="13143"/>
    <n v="2966.1190000000001"/>
    <n v="2021"/>
    <x v="14"/>
    <s v="crude oil"/>
    <b v="0"/>
  </r>
  <r>
    <n v="52147"/>
    <s v="Y"/>
    <s v="Industrial NAICS Cogen"/>
    <s v="GT"/>
    <s v="NG"/>
    <n v="434715"/>
    <n v="78204"/>
    <n v="2021"/>
    <x v="4"/>
    <s v="natural gas"/>
    <b v="0"/>
  </r>
  <r>
    <n v="52151"/>
    <s v="Y"/>
    <s v="Industrial NAICS Cogen"/>
    <s v="ST"/>
    <s v="BIT"/>
    <n v="0"/>
    <n v="0"/>
    <n v="2021"/>
    <x v="1"/>
    <s v="hard coal"/>
    <b v="0"/>
  </r>
  <r>
    <n v="52151"/>
    <s v="Y"/>
    <s v="Industrial NAICS Cogen"/>
    <s v="ST"/>
    <s v="BLQ"/>
    <n v="2900960"/>
    <n v="417421.39"/>
    <n v="2021"/>
    <x v="9"/>
    <s v="biomass"/>
    <b v="0"/>
  </r>
  <r>
    <n v="52151"/>
    <s v="Y"/>
    <s v="Industrial NAICS Cogen"/>
    <s v="ST"/>
    <s v="DFO"/>
    <n v="0"/>
    <n v="0"/>
    <n v="2021"/>
    <x v="3"/>
    <s v="heavy or residual fuel oil"/>
    <b v="0"/>
  </r>
  <r>
    <n v="52151"/>
    <s v="Y"/>
    <s v="Industrial NAICS Cogen"/>
    <s v="ST"/>
    <s v="NG"/>
    <n v="592973"/>
    <n v="85033.337"/>
    <n v="2021"/>
    <x v="2"/>
    <s v="natural gas"/>
    <b v="0"/>
  </r>
  <r>
    <n v="52151"/>
    <s v="Y"/>
    <s v="Industrial NAICS Cogen"/>
    <s v="ST"/>
    <s v="RFO"/>
    <n v="0"/>
    <n v="0"/>
    <n v="2021"/>
    <x v="3"/>
    <s v="heavy or residual fuel oil"/>
    <b v="0"/>
  </r>
  <r>
    <n v="52151"/>
    <s v="Y"/>
    <s v="Industrial NAICS Cogen"/>
    <s v="ST"/>
    <s v="TDF"/>
    <n v="0"/>
    <n v="0"/>
    <n v="2021"/>
    <x v="7"/>
    <s v="other"/>
    <b v="0"/>
  </r>
  <r>
    <n v="52151"/>
    <s v="Y"/>
    <s v="Industrial NAICS Cogen"/>
    <s v="ST"/>
    <s v="WDS"/>
    <n v="235121"/>
    <n v="32211.327000000001"/>
    <n v="2021"/>
    <x v="9"/>
    <s v="biomass"/>
    <b v="0"/>
  </r>
  <r>
    <n v="52151"/>
    <s v="Y"/>
    <s v="Industrial NAICS Cogen"/>
    <s v="ST"/>
    <s v="WO"/>
    <n v="20308"/>
    <n v="2814.9479999999999"/>
    <n v="2021"/>
    <x v="14"/>
    <s v="crude oil"/>
    <b v="0"/>
  </r>
  <r>
    <n v="52152"/>
    <s v="Y"/>
    <s v="Industrial NAICS Cogen"/>
    <s v="GT"/>
    <s v="NG"/>
    <n v="0"/>
    <n v="0"/>
    <n v="2021"/>
    <x v="4"/>
    <s v="natural gas"/>
    <b v="0"/>
  </r>
  <r>
    <n v="52152"/>
    <s v="Y"/>
    <s v="Industrial NAICS Cogen"/>
    <s v="ST"/>
    <s v="BIT"/>
    <n v="0"/>
    <n v="0"/>
    <n v="2021"/>
    <x v="1"/>
    <s v="hard coal"/>
    <b v="0"/>
  </r>
  <r>
    <n v="52152"/>
    <s v="Y"/>
    <s v="Industrial NAICS Cogen"/>
    <s v="ST"/>
    <s v="BLQ"/>
    <n v="1101753"/>
    <n v="191532.06"/>
    <n v="2021"/>
    <x v="9"/>
    <s v="biomass"/>
    <b v="0"/>
  </r>
  <r>
    <n v="52152"/>
    <s v="Y"/>
    <s v="Industrial NAICS Cogen"/>
    <s v="ST"/>
    <s v="NG"/>
    <n v="309490"/>
    <n v="53882.067999999999"/>
    <n v="2021"/>
    <x v="2"/>
    <s v="natural gas"/>
    <b v="0"/>
  </r>
  <r>
    <n v="52152"/>
    <s v="Y"/>
    <s v="Industrial NAICS Cogen"/>
    <s v="ST"/>
    <s v="RFO"/>
    <n v="0"/>
    <n v="0"/>
    <n v="2021"/>
    <x v="3"/>
    <s v="heavy or residual fuel oil"/>
    <b v="0"/>
  </r>
  <r>
    <n v="52169"/>
    <s v="Y"/>
    <s v="NAICS-22 Cogen"/>
    <s v="GT"/>
    <s v="NG"/>
    <n v="178554"/>
    <n v="41434"/>
    <n v="2021"/>
    <x v="4"/>
    <s v="natural gas"/>
    <b v="0"/>
  </r>
  <r>
    <n v="52184"/>
    <s v="Y"/>
    <s v="Industrial NAICS Cogen"/>
    <s v="GT"/>
    <s v="DFO"/>
    <n v="0"/>
    <n v="0"/>
    <n v="2021"/>
    <x v="3"/>
    <s v="heavy or residual fuel oil"/>
    <b v="0"/>
  </r>
  <r>
    <n v="52184"/>
    <s v="Y"/>
    <s v="Industrial NAICS Cogen"/>
    <s v="GT"/>
    <s v="JF"/>
    <n v="0"/>
    <n v="0"/>
    <n v="2021"/>
    <x v="10"/>
    <s v="petroleum"/>
    <b v="0"/>
  </r>
  <r>
    <n v="52184"/>
    <s v="Y"/>
    <s v="Industrial NAICS Cogen"/>
    <s v="GT"/>
    <s v="NG"/>
    <n v="251790"/>
    <n v="64878"/>
    <n v="2021"/>
    <x v="4"/>
    <s v="natural gas"/>
    <b v="0"/>
  </r>
  <r>
    <n v="52193"/>
    <s v="Y"/>
    <s v="Industrial NAICS Cogen"/>
    <s v="GT"/>
    <s v="NG"/>
    <n v="3528448"/>
    <n v="658207"/>
    <n v="2021"/>
    <x v="4"/>
    <s v="natural gas"/>
    <b v="0"/>
  </r>
  <r>
    <n v="52193"/>
    <s v="Y"/>
    <s v="Industrial NAICS Cogen"/>
    <s v="GT"/>
    <s v="PC"/>
    <n v="0"/>
    <n v="0"/>
    <n v="2021"/>
    <x v="10"/>
    <s v="petroleum"/>
    <b v="0"/>
  </r>
  <r>
    <n v="52193"/>
    <s v="Y"/>
    <s v="Industrial NAICS Cogen"/>
    <s v="ST"/>
    <s v="NG"/>
    <n v="538405"/>
    <n v="100077.63"/>
    <n v="2021"/>
    <x v="2"/>
    <s v="natural gas"/>
    <b v="0"/>
  </r>
  <r>
    <n v="52193"/>
    <s v="Y"/>
    <s v="Industrial NAICS Cogen"/>
    <s v="ST"/>
    <s v="OG"/>
    <n v="763268"/>
    <n v="141823.37"/>
    <n v="2021"/>
    <x v="7"/>
    <s v="other"/>
    <b v="0"/>
  </r>
  <r>
    <n v="54004"/>
    <s v="Y"/>
    <s v="Industrial NAICS Cogen"/>
    <s v="GT"/>
    <s v="DFO"/>
    <n v="0"/>
    <n v="0"/>
    <n v="2021"/>
    <x v="3"/>
    <s v="heavy or residual fuel oil"/>
    <b v="0"/>
  </r>
  <r>
    <n v="54004"/>
    <s v="Y"/>
    <s v="Industrial NAICS Cogen"/>
    <s v="GT"/>
    <s v="NG"/>
    <n v="269166"/>
    <n v="65713.899999999994"/>
    <n v="2021"/>
    <x v="4"/>
    <s v="natural gas"/>
    <b v="0"/>
  </r>
  <r>
    <n v="54004"/>
    <s v="Y"/>
    <s v="Industrial NAICS Cogen"/>
    <s v="ST"/>
    <s v="BIT"/>
    <n v="0"/>
    <n v="0"/>
    <n v="2021"/>
    <x v="1"/>
    <s v="hard coal"/>
    <b v="0"/>
  </r>
  <r>
    <n v="54004"/>
    <s v="Y"/>
    <s v="Industrial NAICS Cogen"/>
    <s v="ST"/>
    <s v="NG"/>
    <n v="13282"/>
    <n v="2439.6309999999999"/>
    <n v="2021"/>
    <x v="2"/>
    <s v="natural gas"/>
    <b v="0"/>
  </r>
  <r>
    <n v="54004"/>
    <s v="Y"/>
    <s v="Industrial NAICS Cogen"/>
    <s v="ST"/>
    <s v="OBS"/>
    <n v="38286"/>
    <n v="7112.0690000000004"/>
    <n v="2021"/>
    <x v="9"/>
    <s v="biomass"/>
    <b v="0"/>
  </r>
  <r>
    <n v="54004"/>
    <s v="Y"/>
    <s v="Industrial NAICS Cogen"/>
    <s v="ST"/>
    <s v="SLW"/>
    <n v="0"/>
    <n v="0"/>
    <n v="2021"/>
    <x v="9"/>
    <s v="biomass"/>
    <b v="0"/>
  </r>
  <r>
    <n v="54004"/>
    <s v="Y"/>
    <s v="Industrial NAICS Cogen"/>
    <s v="ST"/>
    <s v="TDF"/>
    <n v="407452"/>
    <n v="76449.06"/>
    <n v="2021"/>
    <x v="7"/>
    <s v="other"/>
    <b v="0"/>
  </r>
  <r>
    <n v="54004"/>
    <s v="Y"/>
    <s v="Industrial NAICS Cogen"/>
    <s v="ST"/>
    <s v="WDS"/>
    <n v="345366"/>
    <n v="64293.24"/>
    <n v="2021"/>
    <x v="9"/>
    <s v="biomass"/>
    <b v="0"/>
  </r>
  <r>
    <n v="54044"/>
    <s v="Y"/>
    <s v="Commercial NAICS Cogen"/>
    <s v="GT"/>
    <s v="NG"/>
    <n v="489018"/>
    <n v="98319.48"/>
    <n v="2021"/>
    <x v="4"/>
    <s v="natural gas"/>
    <b v="0"/>
  </r>
  <r>
    <n v="54044"/>
    <s v="Y"/>
    <s v="Commercial NAICS Cogen"/>
    <s v="IC"/>
    <s v="DFO"/>
    <n v="1695"/>
    <n v="340.84300000000002"/>
    <n v="2021"/>
    <x v="3"/>
    <s v="heavy or residual fuel oil"/>
    <b v="0"/>
  </r>
  <r>
    <n v="54044"/>
    <s v="Y"/>
    <s v="Commercial NAICS Cogen"/>
    <s v="IC"/>
    <s v="NG"/>
    <n v="124465"/>
    <n v="25024.496999999999"/>
    <n v="2021"/>
    <x v="4"/>
    <s v="natural gas"/>
    <b v="0"/>
  </r>
  <r>
    <n v="54081"/>
    <s v="Y"/>
    <s v="NAICS-22 Cogen"/>
    <s v="ST"/>
    <s v="BIT"/>
    <n v="0"/>
    <n v="0"/>
    <n v="2021"/>
    <x v="1"/>
    <s v="hard coal"/>
    <b v="0"/>
  </r>
  <r>
    <n v="54081"/>
    <s v="Y"/>
    <s v="NAICS-22 Cogen"/>
    <s v="ST"/>
    <s v="NG"/>
    <n v="612647"/>
    <n v="52526"/>
    <n v="2021"/>
    <x v="2"/>
    <s v="natural gas"/>
    <b v="0"/>
  </r>
  <r>
    <n v="54087"/>
    <s v="Y"/>
    <s v="Industrial NAICS Cogen"/>
    <s v="ST"/>
    <s v="BIT"/>
    <n v="13695"/>
    <n v="2015.7180000000001"/>
    <n v="2021"/>
    <x v="1"/>
    <s v="hard coal"/>
    <b v="0"/>
  </r>
  <r>
    <n v="54087"/>
    <s v="Y"/>
    <s v="Industrial NAICS Cogen"/>
    <s v="ST"/>
    <s v="BLQ"/>
    <n v="2036516"/>
    <n v="299744.40999999997"/>
    <n v="2021"/>
    <x v="9"/>
    <s v="biomass"/>
    <b v="0"/>
  </r>
  <r>
    <n v="54087"/>
    <s v="Y"/>
    <s v="Industrial NAICS Cogen"/>
    <s v="ST"/>
    <s v="DFO"/>
    <n v="0"/>
    <n v="0"/>
    <n v="2021"/>
    <x v="3"/>
    <s v="heavy or residual fuel oil"/>
    <b v="0"/>
  </r>
  <r>
    <n v="54087"/>
    <s v="Y"/>
    <s v="Industrial NAICS Cogen"/>
    <s v="ST"/>
    <s v="NG"/>
    <n v="146119"/>
    <n v="21506.688999999998"/>
    <n v="2021"/>
    <x v="2"/>
    <s v="natural gas"/>
    <b v="0"/>
  </r>
  <r>
    <n v="54087"/>
    <s v="Y"/>
    <s v="Industrial NAICS Cogen"/>
    <s v="ST"/>
    <s v="RFO"/>
    <n v="20037"/>
    <n v="2949.123"/>
    <n v="2021"/>
    <x v="3"/>
    <s v="heavy or residual fuel oil"/>
    <b v="0"/>
  </r>
  <r>
    <n v="54087"/>
    <s v="Y"/>
    <s v="Industrial NAICS Cogen"/>
    <s v="ST"/>
    <s v="TDF"/>
    <n v="226103"/>
    <n v="33278.928999999996"/>
    <n v="2021"/>
    <x v="7"/>
    <s v="other"/>
    <b v="0"/>
  </r>
  <r>
    <n v="54087"/>
    <s v="Y"/>
    <s v="Industrial NAICS Cogen"/>
    <s v="ST"/>
    <s v="WDS"/>
    <n v="763550"/>
    <n v="112383.13"/>
    <n v="2021"/>
    <x v="9"/>
    <s v="biomass"/>
    <b v="0"/>
  </r>
  <r>
    <n v="54091"/>
    <s v="Y"/>
    <s v="Industrial NAICS Cogen"/>
    <s v="GT"/>
    <s v="DFO"/>
    <n v="0"/>
    <n v="0"/>
    <n v="2021"/>
    <x v="3"/>
    <s v="heavy or residual fuel oil"/>
    <b v="0"/>
  </r>
  <r>
    <n v="54091"/>
    <s v="Y"/>
    <s v="Industrial NAICS Cogen"/>
    <s v="GT"/>
    <s v="NG"/>
    <n v="1123783"/>
    <n v="232793"/>
    <n v="2021"/>
    <x v="4"/>
    <s v="natural gas"/>
    <b v="0"/>
  </r>
  <r>
    <n v="54091"/>
    <s v="Y"/>
    <s v="Industrial NAICS Cogen"/>
    <s v="GT"/>
    <s v="RFO"/>
    <n v="0"/>
    <n v="0"/>
    <n v="2021"/>
    <x v="3"/>
    <s v="heavy or residual fuel oil"/>
    <b v="0"/>
  </r>
  <r>
    <n v="54091"/>
    <s v="Y"/>
    <s v="Industrial NAICS Cogen"/>
    <s v="ST"/>
    <s v="BIT"/>
    <n v="0"/>
    <n v="0"/>
    <n v="2021"/>
    <x v="1"/>
    <s v="hard coal"/>
    <b v="0"/>
  </r>
  <r>
    <n v="54091"/>
    <s v="Y"/>
    <s v="Industrial NAICS Cogen"/>
    <s v="ST"/>
    <s v="BLQ"/>
    <n v="1408914"/>
    <n v="291858.57"/>
    <n v="2021"/>
    <x v="9"/>
    <s v="biomass"/>
    <b v="0"/>
  </r>
  <r>
    <n v="54091"/>
    <s v="Y"/>
    <s v="Industrial NAICS Cogen"/>
    <s v="ST"/>
    <s v="DFO"/>
    <n v="0"/>
    <n v="0"/>
    <n v="2021"/>
    <x v="3"/>
    <s v="heavy or residual fuel oil"/>
    <b v="0"/>
  </r>
  <r>
    <n v="54091"/>
    <s v="Y"/>
    <s v="Industrial NAICS Cogen"/>
    <s v="ST"/>
    <s v="NG"/>
    <n v="1013918"/>
    <n v="210034.56"/>
    <n v="2021"/>
    <x v="2"/>
    <s v="natural gas"/>
    <b v="0"/>
  </r>
  <r>
    <n v="54091"/>
    <s v="Y"/>
    <s v="Industrial NAICS Cogen"/>
    <s v="ST"/>
    <s v="RFO"/>
    <n v="0"/>
    <n v="0"/>
    <n v="2021"/>
    <x v="3"/>
    <s v="heavy or residual fuel oil"/>
    <b v="0"/>
  </r>
  <r>
    <n v="54091"/>
    <s v="Y"/>
    <s v="Industrial NAICS Cogen"/>
    <s v="ST"/>
    <s v="TDF"/>
    <n v="82711"/>
    <n v="17133.613000000001"/>
    <n v="2021"/>
    <x v="7"/>
    <s v="other"/>
    <b v="0"/>
  </r>
  <r>
    <n v="54091"/>
    <s v="Y"/>
    <s v="Industrial NAICS Cogen"/>
    <s v="ST"/>
    <s v="WDS"/>
    <n v="525526"/>
    <n v="108863.26"/>
    <n v="2021"/>
    <x v="9"/>
    <s v="biomass"/>
    <b v="0"/>
  </r>
  <r>
    <n v="54091"/>
    <s v="Y"/>
    <s v="Industrial NAICS Cogen"/>
    <s v="ST"/>
    <s v="WO"/>
    <n v="0"/>
    <n v="0"/>
    <n v="2021"/>
    <x v="14"/>
    <s v="crude oil"/>
    <b v="0"/>
  </r>
  <r>
    <n v="54098"/>
    <s v="Y"/>
    <s v="Industrial NAICS Cogen"/>
    <s v="ST"/>
    <s v="BIT"/>
    <n v="308936"/>
    <n v="59456.137000000002"/>
    <n v="2021"/>
    <x v="1"/>
    <s v="hard coal"/>
    <b v="0"/>
  </r>
  <r>
    <n v="54098"/>
    <s v="Y"/>
    <s v="Industrial NAICS Cogen"/>
    <s v="ST"/>
    <s v="BLQ"/>
    <n v="439283"/>
    <n v="84540.095000000001"/>
    <n v="2021"/>
    <x v="9"/>
    <s v="biomass"/>
    <b v="0"/>
  </r>
  <r>
    <n v="54098"/>
    <s v="Y"/>
    <s v="Industrial NAICS Cogen"/>
    <s v="ST"/>
    <s v="DFO"/>
    <n v="0"/>
    <n v="0"/>
    <n v="2021"/>
    <x v="3"/>
    <s v="heavy or residual fuel oil"/>
    <b v="0"/>
  </r>
  <r>
    <n v="54098"/>
    <s v="Y"/>
    <s v="Industrial NAICS Cogen"/>
    <s v="ST"/>
    <s v="NG"/>
    <n v="183845"/>
    <n v="35379.983999999997"/>
    <n v="2021"/>
    <x v="2"/>
    <s v="natural gas"/>
    <b v="0"/>
  </r>
  <r>
    <n v="54098"/>
    <s v="Y"/>
    <s v="Industrial NAICS Cogen"/>
    <s v="ST"/>
    <s v="PC"/>
    <n v="0"/>
    <n v="0"/>
    <n v="2021"/>
    <x v="10"/>
    <s v="petroleum"/>
    <b v="0"/>
  </r>
  <r>
    <n v="54098"/>
    <s v="Y"/>
    <s v="Industrial NAICS Cogen"/>
    <s v="ST"/>
    <s v="RFO"/>
    <n v="6297"/>
    <n v="1211.453"/>
    <n v="2021"/>
    <x v="3"/>
    <s v="heavy or residual fuel oil"/>
    <b v="0"/>
  </r>
  <r>
    <n v="54098"/>
    <s v="Y"/>
    <s v="Industrial NAICS Cogen"/>
    <s v="ST"/>
    <s v="TDF"/>
    <n v="11476"/>
    <n v="2208.6089999999999"/>
    <n v="2021"/>
    <x v="7"/>
    <s v="other"/>
    <b v="0"/>
  </r>
  <r>
    <n v="54098"/>
    <s v="Y"/>
    <s v="Industrial NAICS Cogen"/>
    <s v="ST"/>
    <s v="WDS"/>
    <n v="28752"/>
    <n v="5533.7219999999998"/>
    <n v="2021"/>
    <x v="9"/>
    <s v="biomass"/>
    <b v="0"/>
  </r>
  <r>
    <n v="54099"/>
    <s v="Y"/>
    <s v="Industrial NAICS Cogen"/>
    <s v="ST"/>
    <s v="BLQ"/>
    <n v="434062"/>
    <n v="75840.464000000007"/>
    <n v="2021"/>
    <x v="9"/>
    <s v="biomass"/>
    <b v="0"/>
  </r>
  <r>
    <n v="54099"/>
    <s v="Y"/>
    <s v="Industrial NAICS Cogen"/>
    <s v="ST"/>
    <s v="NG"/>
    <n v="624891"/>
    <n v="109182.82"/>
    <n v="2021"/>
    <x v="2"/>
    <s v="natural gas"/>
    <b v="0"/>
  </r>
  <r>
    <n v="54099"/>
    <s v="Y"/>
    <s v="Industrial NAICS Cogen"/>
    <s v="ST"/>
    <s v="OG"/>
    <n v="0"/>
    <n v="0"/>
    <n v="2021"/>
    <x v="7"/>
    <s v="other"/>
    <b v="0"/>
  </r>
  <r>
    <n v="54099"/>
    <s v="Y"/>
    <s v="Industrial NAICS Cogen"/>
    <s v="ST"/>
    <s v="PG"/>
    <n v="0"/>
    <n v="0"/>
    <n v="2021"/>
    <x v="7"/>
    <s v="other"/>
    <b v="0"/>
  </r>
  <r>
    <n v="54099"/>
    <s v="Y"/>
    <s v="Industrial NAICS Cogen"/>
    <s v="ST"/>
    <s v="RFO"/>
    <n v="43626"/>
    <n v="7622.3890000000001"/>
    <n v="2021"/>
    <x v="3"/>
    <s v="heavy or residual fuel oil"/>
    <b v="0"/>
  </r>
  <r>
    <n v="54099"/>
    <s v="Y"/>
    <s v="Industrial NAICS Cogen"/>
    <s v="ST"/>
    <s v="WDS"/>
    <n v="36651"/>
    <n v="6403.7049999999999"/>
    <n v="2021"/>
    <x v="9"/>
    <s v="biomass"/>
    <b v="0"/>
  </r>
  <r>
    <n v="54100"/>
    <s v="Y"/>
    <s v="Industrial NAICS Cogen"/>
    <s v="ST"/>
    <s v="AB"/>
    <n v="9065"/>
    <n v="1620.8030000000001"/>
    <n v="2021"/>
    <x v="9"/>
    <s v="biomass"/>
    <b v="0"/>
  </r>
  <r>
    <n v="54100"/>
    <s v="Y"/>
    <s v="Industrial NAICS Cogen"/>
    <s v="ST"/>
    <s v="BLQ"/>
    <n v="701700"/>
    <n v="125450.26"/>
    <n v="2021"/>
    <x v="9"/>
    <s v="biomass"/>
    <b v="0"/>
  </r>
  <r>
    <n v="54100"/>
    <s v="Y"/>
    <s v="Industrial NAICS Cogen"/>
    <s v="ST"/>
    <s v="NG"/>
    <n v="322630"/>
    <n v="57680.163999999997"/>
    <n v="2021"/>
    <x v="2"/>
    <s v="natural gas"/>
    <b v="0"/>
  </r>
  <r>
    <n v="54100"/>
    <s v="Y"/>
    <s v="Industrial NAICS Cogen"/>
    <s v="ST"/>
    <s v="RFO"/>
    <n v="0"/>
    <n v="0"/>
    <n v="2021"/>
    <x v="3"/>
    <s v="heavy or residual fuel oil"/>
    <b v="0"/>
  </r>
  <r>
    <n v="54100"/>
    <s v="Y"/>
    <s v="Industrial NAICS Cogen"/>
    <s v="ST"/>
    <s v="TDF"/>
    <n v="0"/>
    <n v="0"/>
    <n v="2021"/>
    <x v="7"/>
    <s v="other"/>
    <b v="0"/>
  </r>
  <r>
    <n v="54100"/>
    <s v="Y"/>
    <s v="Industrial NAICS Cogen"/>
    <s v="ST"/>
    <s v="WDS"/>
    <n v="279524"/>
    <n v="49973.771999999997"/>
    <n v="2021"/>
    <x v="9"/>
    <s v="biomass"/>
    <b v="0"/>
  </r>
  <r>
    <n v="54101"/>
    <s v="Y"/>
    <s v="Industrial NAICS Cogen"/>
    <s v="ST"/>
    <s v="BIT"/>
    <n v="553388"/>
    <n v="105422.25"/>
    <n v="2021"/>
    <x v="1"/>
    <s v="hard coal"/>
    <b v="0"/>
  </r>
  <r>
    <n v="54101"/>
    <s v="Y"/>
    <s v="Industrial NAICS Cogen"/>
    <s v="ST"/>
    <s v="BLQ"/>
    <n v="1526546"/>
    <n v="290812.64"/>
    <n v="2021"/>
    <x v="9"/>
    <s v="biomass"/>
    <b v="0"/>
  </r>
  <r>
    <n v="54101"/>
    <s v="Y"/>
    <s v="Industrial NAICS Cogen"/>
    <s v="ST"/>
    <s v="DFO"/>
    <n v="26680"/>
    <n v="5082.6170000000002"/>
    <n v="2021"/>
    <x v="3"/>
    <s v="heavy or residual fuel oil"/>
    <b v="0"/>
  </r>
  <r>
    <n v="54101"/>
    <s v="Y"/>
    <s v="Industrial NAICS Cogen"/>
    <s v="ST"/>
    <s v="NG"/>
    <n v="242450"/>
    <n v="46187.171000000002"/>
    <n v="2021"/>
    <x v="2"/>
    <s v="natural gas"/>
    <b v="0"/>
  </r>
  <r>
    <n v="54101"/>
    <s v="Y"/>
    <s v="Industrial NAICS Cogen"/>
    <s v="ST"/>
    <s v="RFO"/>
    <n v="77097"/>
    <n v="14687.263999999999"/>
    <n v="2021"/>
    <x v="3"/>
    <s v="heavy or residual fuel oil"/>
    <b v="0"/>
  </r>
  <r>
    <n v="54101"/>
    <s v="Y"/>
    <s v="Industrial NAICS Cogen"/>
    <s v="ST"/>
    <s v="WDS"/>
    <n v="535898"/>
    <n v="102091.06"/>
    <n v="2021"/>
    <x v="9"/>
    <s v="biomass"/>
    <b v="0"/>
  </r>
  <r>
    <n v="54103"/>
    <s v="N"/>
    <s v="Industrial NAICS Non-Cogen"/>
    <s v="HY"/>
    <s v="WAT"/>
    <n v="272322"/>
    <n v="31041"/>
    <n v="2021"/>
    <x v="8"/>
    <s v="hydro"/>
    <b v="0"/>
  </r>
  <r>
    <n v="54103"/>
    <s v="N"/>
    <s v="Industrial NAICS Non-Cogen"/>
    <s v="ST"/>
    <s v="NG"/>
    <n v="0"/>
    <n v="0"/>
    <n v="2021"/>
    <x v="2"/>
    <s v="natural gas"/>
    <b v="0"/>
  </r>
  <r>
    <n v="54103"/>
    <s v="N"/>
    <s v="Industrial NAICS Non-Cogen"/>
    <s v="ST"/>
    <s v="RFO"/>
    <n v="0"/>
    <n v="0"/>
    <n v="2021"/>
    <x v="3"/>
    <s v="heavy or residual fuel oil"/>
    <b v="0"/>
  </r>
  <r>
    <n v="54104"/>
    <s v="Y"/>
    <s v="Industrial NAICS Cogen"/>
    <s v="ST"/>
    <s v="BIT"/>
    <n v="152726"/>
    <n v="34189.891000000003"/>
    <n v="2021"/>
    <x v="1"/>
    <s v="hard coal"/>
    <b v="0"/>
  </r>
  <r>
    <n v="54104"/>
    <s v="Y"/>
    <s v="Industrial NAICS Cogen"/>
    <s v="ST"/>
    <s v="BLQ"/>
    <n v="1783870"/>
    <n v="399343.41"/>
    <n v="2021"/>
    <x v="9"/>
    <s v="biomass"/>
    <b v="0"/>
  </r>
  <r>
    <n v="54104"/>
    <s v="Y"/>
    <s v="Industrial NAICS Cogen"/>
    <s v="ST"/>
    <s v="NG"/>
    <n v="414921"/>
    <n v="92885.902000000002"/>
    <n v="2021"/>
    <x v="2"/>
    <s v="natural gas"/>
    <b v="0"/>
  </r>
  <r>
    <n v="54104"/>
    <s v="Y"/>
    <s v="Industrial NAICS Cogen"/>
    <s v="ST"/>
    <s v="RFO"/>
    <n v="0"/>
    <n v="0"/>
    <n v="2021"/>
    <x v="3"/>
    <s v="heavy or residual fuel oil"/>
    <b v="0"/>
  </r>
  <r>
    <n v="54104"/>
    <s v="Y"/>
    <s v="Industrial NAICS Cogen"/>
    <s v="ST"/>
    <s v="TDF"/>
    <n v="35819"/>
    <n v="8018.7510000000002"/>
    <n v="2021"/>
    <x v="7"/>
    <s v="other"/>
    <b v="0"/>
  </r>
  <r>
    <n v="54104"/>
    <s v="Y"/>
    <s v="Industrial NAICS Cogen"/>
    <s v="ST"/>
    <s v="WDS"/>
    <n v="299605"/>
    <n v="67070.729000000007"/>
    <n v="2021"/>
    <x v="9"/>
    <s v="biomass"/>
    <b v="0"/>
  </r>
  <r>
    <n v="54201"/>
    <s v="Y"/>
    <s v="Commercial NAICS Cogen"/>
    <s v="ST"/>
    <s v="BIT"/>
    <n v="251936"/>
    <n v="45041.107000000004"/>
    <n v="2021"/>
    <x v="1"/>
    <s v="hard coal"/>
    <b v="0"/>
  </r>
  <r>
    <n v="54201"/>
    <s v="Y"/>
    <s v="Commercial NAICS Cogen"/>
    <s v="ST"/>
    <s v="DFO"/>
    <n v="3"/>
    <n v="0.47"/>
    <n v="2021"/>
    <x v="3"/>
    <s v="heavy or residual fuel oil"/>
    <b v="0"/>
  </r>
  <r>
    <n v="54201"/>
    <s v="Y"/>
    <s v="Commercial NAICS Cogen"/>
    <s v="ST"/>
    <s v="NG"/>
    <n v="306547"/>
    <n v="54804.423000000003"/>
    <n v="2021"/>
    <x v="2"/>
    <s v="natural gas"/>
    <b v="0"/>
  </r>
  <r>
    <n v="54203"/>
    <s v="Y"/>
    <s v="Commercial NAICS Cogen"/>
    <s v="GT"/>
    <s v="NG"/>
    <n v="0"/>
    <n v="0"/>
    <n v="2021"/>
    <x v="4"/>
    <s v="natural gas"/>
    <b v="0"/>
  </r>
  <r>
    <n v="54207"/>
    <s v="Y"/>
    <s v="Industrial NAICS Cogen"/>
    <s v="ST"/>
    <s v="BIT"/>
    <n v="0"/>
    <n v="0"/>
    <n v="2021"/>
    <x v="1"/>
    <s v="hard coal"/>
    <b v="0"/>
  </r>
  <r>
    <n v="54207"/>
    <s v="Y"/>
    <s v="Industrial NAICS Cogen"/>
    <s v="ST"/>
    <s v="NG"/>
    <n v="94196"/>
    <n v="15711.486000000001"/>
    <n v="2021"/>
    <x v="2"/>
    <s v="natural gas"/>
    <b v="0"/>
  </r>
  <r>
    <n v="54207"/>
    <s v="Y"/>
    <s v="Industrial NAICS Cogen"/>
    <s v="ST"/>
    <s v="OG"/>
    <n v="232205"/>
    <n v="38030.514000000003"/>
    <n v="2021"/>
    <x v="7"/>
    <s v="other"/>
    <b v="0"/>
  </r>
  <r>
    <n v="54207"/>
    <s v="Y"/>
    <s v="Industrial NAICS Cogen"/>
    <s v="ST"/>
    <s v="WC"/>
    <n v="0"/>
    <n v="0"/>
    <n v="2021"/>
    <x v="1"/>
    <s v="hard coal"/>
    <b v="0"/>
  </r>
  <r>
    <n v="54224"/>
    <s v="Y"/>
    <s v="Commercial NAICS Cogen"/>
    <s v="IC"/>
    <s v="DFO"/>
    <n v="1643"/>
    <n v="368.01100000000002"/>
    <n v="2021"/>
    <x v="3"/>
    <s v="heavy or residual fuel oil"/>
    <b v="0"/>
  </r>
  <r>
    <n v="54224"/>
    <s v="Y"/>
    <s v="Commercial NAICS Cogen"/>
    <s v="IC"/>
    <s v="NG"/>
    <n v="150"/>
    <n v="33.789000000000001"/>
    <n v="2021"/>
    <x v="4"/>
    <s v="natural gas"/>
    <b v="0"/>
  </r>
  <r>
    <n v="54224"/>
    <s v="Y"/>
    <s v="Commercial NAICS Cogen"/>
    <s v="ST"/>
    <s v="DFO"/>
    <n v="1445"/>
    <n v="317.00900000000001"/>
    <n v="2021"/>
    <x v="3"/>
    <s v="heavy or residual fuel oil"/>
    <b v="0"/>
  </r>
  <r>
    <n v="54224"/>
    <s v="Y"/>
    <s v="Commercial NAICS Cogen"/>
    <s v="ST"/>
    <s v="NG"/>
    <n v="238830"/>
    <n v="52430.353000000003"/>
    <n v="2021"/>
    <x v="2"/>
    <s v="natural gas"/>
    <b v="0"/>
  </r>
  <r>
    <n v="54224"/>
    <s v="Y"/>
    <s v="Commercial NAICS Cogen"/>
    <s v="ST"/>
    <s v="PUR"/>
    <n v="166457"/>
    <n v="18973.609"/>
    <n v="2021"/>
    <x v="7"/>
    <s v="other"/>
    <b v="0"/>
  </r>
  <r>
    <n v="54224"/>
    <s v="Y"/>
    <s v="Commercial NAICS Cogen"/>
    <s v="ST"/>
    <s v="RFO"/>
    <n v="0"/>
    <n v="0"/>
    <n v="2021"/>
    <x v="3"/>
    <s v="heavy or residual fuel oil"/>
    <b v="0"/>
  </r>
  <r>
    <n v="54225"/>
    <s v="Y"/>
    <s v="Industrial NAICS Cogen"/>
    <s v="GT"/>
    <s v="DFO"/>
    <n v="2"/>
    <n v="0.42599999999999999"/>
    <n v="2021"/>
    <x v="3"/>
    <s v="heavy or residual fuel oil"/>
    <b v="0"/>
  </r>
  <r>
    <n v="54225"/>
    <s v="Y"/>
    <s v="Industrial NAICS Cogen"/>
    <s v="GT"/>
    <s v="NG"/>
    <n v="230391"/>
    <n v="56044.574000000001"/>
    <n v="2021"/>
    <x v="4"/>
    <s v="natural gas"/>
    <b v="0"/>
  </r>
  <r>
    <n v="54225"/>
    <s v="Y"/>
    <s v="Industrial NAICS Cogen"/>
    <s v="GT"/>
    <s v="RFO"/>
    <n v="0"/>
    <n v="0"/>
    <n v="2021"/>
    <x v="3"/>
    <s v="heavy or residual fuel oil"/>
    <b v="0"/>
  </r>
  <r>
    <n v="54225"/>
    <s v="Y"/>
    <s v="Industrial NAICS Cogen"/>
    <s v="IC"/>
    <s v="DFO"/>
    <n v="0"/>
    <n v="0"/>
    <n v="2021"/>
    <x v="3"/>
    <s v="heavy or residual fuel oil"/>
    <b v="0"/>
  </r>
  <r>
    <n v="54225"/>
    <s v="Y"/>
    <s v="Industrial NAICS Cogen"/>
    <s v="ST"/>
    <s v="DFO"/>
    <n v="0"/>
    <n v="0"/>
    <n v="2021"/>
    <x v="3"/>
    <s v="heavy or residual fuel oil"/>
    <b v="0"/>
  </r>
  <r>
    <n v="54225"/>
    <s v="Y"/>
    <s v="Industrial NAICS Cogen"/>
    <s v="ST"/>
    <s v="NG"/>
    <n v="1227"/>
    <n v="14279"/>
    <n v="2021"/>
    <x v="2"/>
    <s v="natural gas"/>
    <b v="0"/>
  </r>
  <r>
    <n v="54228"/>
    <s v="Y"/>
    <s v="Industrial NAICS Cogen"/>
    <s v="GT"/>
    <s v="DFO"/>
    <n v="3037"/>
    <n v="625.96299999999997"/>
    <n v="2021"/>
    <x v="3"/>
    <s v="heavy or residual fuel oil"/>
    <b v="0"/>
  </r>
  <r>
    <n v="54228"/>
    <s v="Y"/>
    <s v="Industrial NAICS Cogen"/>
    <s v="GT"/>
    <s v="NG"/>
    <n v="182908"/>
    <n v="37740.036999999997"/>
    <n v="2021"/>
    <x v="4"/>
    <s v="natural gas"/>
    <b v="0"/>
  </r>
  <r>
    <n v="54228"/>
    <s v="Y"/>
    <s v="Industrial NAICS Cogen"/>
    <s v="ST"/>
    <s v="NG"/>
    <n v="0"/>
    <n v="2427.91"/>
    <n v="2021"/>
    <x v="2"/>
    <s v="natural gas"/>
    <b v="0"/>
  </r>
  <r>
    <n v="54228"/>
    <s v="Y"/>
    <s v="Industrial NAICS Cogen"/>
    <s v="ST"/>
    <s v="OTH"/>
    <n v="0"/>
    <n v="0"/>
    <n v="2021"/>
    <x v="7"/>
    <s v="other"/>
    <b v="0"/>
  </r>
  <r>
    <n v="54236"/>
    <s v="Y"/>
    <s v="Industrial NAICS Cogen"/>
    <s v="GT"/>
    <s v="DFO"/>
    <n v="7182"/>
    <n v="1584.7840000000001"/>
    <n v="2021"/>
    <x v="3"/>
    <s v="heavy or residual fuel oil"/>
    <b v="0"/>
  </r>
  <r>
    <n v="54236"/>
    <s v="Y"/>
    <s v="Industrial NAICS Cogen"/>
    <s v="GT"/>
    <s v="NG"/>
    <n v="248970"/>
    <n v="55175.196000000004"/>
    <n v="2021"/>
    <x v="4"/>
    <s v="natural gas"/>
    <b v="0"/>
  </r>
  <r>
    <n v="54236"/>
    <s v="Y"/>
    <s v="Industrial NAICS Cogen"/>
    <s v="GT"/>
    <s v="RFO"/>
    <n v="0"/>
    <n v="0"/>
    <n v="2021"/>
    <x v="3"/>
    <s v="heavy or residual fuel oil"/>
    <b v="0"/>
  </r>
  <r>
    <n v="54236"/>
    <s v="Y"/>
    <s v="Industrial NAICS Cogen"/>
    <s v="ST"/>
    <s v="DFO"/>
    <n v="6401"/>
    <n v="1368.83"/>
    <n v="2021"/>
    <x v="3"/>
    <s v="heavy or residual fuel oil"/>
    <b v="0"/>
  </r>
  <r>
    <n v="54236"/>
    <s v="Y"/>
    <s v="Industrial NAICS Cogen"/>
    <s v="ST"/>
    <s v="NG"/>
    <n v="82586"/>
    <n v="17803.633000000002"/>
    <n v="2021"/>
    <x v="2"/>
    <s v="natural gas"/>
    <b v="0"/>
  </r>
  <r>
    <n v="54236"/>
    <s v="Y"/>
    <s v="Industrial NAICS Cogen"/>
    <s v="ST"/>
    <s v="PG"/>
    <n v="0"/>
    <n v="0"/>
    <n v="2021"/>
    <x v="7"/>
    <s v="other"/>
    <b v="0"/>
  </r>
  <r>
    <n v="54239"/>
    <s v="N"/>
    <s v="Commercial NAICS Non-Cogen"/>
    <s v="IC"/>
    <s v="DFO"/>
    <n v="15338"/>
    <n v="711.36"/>
    <n v="2021"/>
    <x v="3"/>
    <s v="heavy or residual fuel oil"/>
    <b v="0"/>
  </r>
  <r>
    <n v="54262"/>
    <s v="Y"/>
    <s v="Commercial NAICS Cogen"/>
    <s v="GT"/>
    <s v="DFO"/>
    <n v="0"/>
    <n v="0"/>
    <n v="2021"/>
    <x v="3"/>
    <s v="heavy or residual fuel oil"/>
    <b v="0"/>
  </r>
  <r>
    <n v="54262"/>
    <s v="Y"/>
    <s v="Commercial NAICS Cogen"/>
    <s v="GT"/>
    <s v="NG"/>
    <n v="151511"/>
    <n v="34378.400000000001"/>
    <n v="2021"/>
    <x v="4"/>
    <s v="natural gas"/>
    <b v="0"/>
  </r>
  <r>
    <n v="54262"/>
    <s v="Y"/>
    <s v="Commercial NAICS Cogen"/>
    <s v="IC"/>
    <s v="DFO"/>
    <n v="1083"/>
    <n v="245.98"/>
    <n v="2021"/>
    <x v="3"/>
    <s v="heavy or residual fuel oil"/>
    <b v="0"/>
  </r>
  <r>
    <n v="54262"/>
    <s v="Y"/>
    <s v="Commercial NAICS Cogen"/>
    <s v="IC"/>
    <s v="NG"/>
    <n v="0"/>
    <n v="0"/>
    <n v="2021"/>
    <x v="4"/>
    <s v="natural gas"/>
    <b v="0"/>
  </r>
  <r>
    <n v="54262"/>
    <s v="Y"/>
    <s v="Commercial NAICS Cogen"/>
    <s v="ST"/>
    <s v="DFO"/>
    <n v="780"/>
    <n v="175.13399999999999"/>
    <n v="2021"/>
    <x v="3"/>
    <s v="heavy or residual fuel oil"/>
    <b v="0"/>
  </r>
  <r>
    <n v="54262"/>
    <s v="Y"/>
    <s v="Commercial NAICS Cogen"/>
    <s v="ST"/>
    <s v="NG"/>
    <n v="84477"/>
    <n v="18972.666000000001"/>
    <n v="2021"/>
    <x v="2"/>
    <s v="natural gas"/>
    <b v="0"/>
  </r>
  <r>
    <n v="54268"/>
    <s v="Y"/>
    <s v="Industrial NAICS Cogen"/>
    <s v="GT"/>
    <s v="DFO"/>
    <n v="0"/>
    <n v="0"/>
    <n v="2021"/>
    <x v="3"/>
    <s v="heavy or residual fuel oil"/>
    <b v="0"/>
  </r>
  <r>
    <n v="54268"/>
    <s v="Y"/>
    <s v="Industrial NAICS Cogen"/>
    <s v="GT"/>
    <s v="JF"/>
    <n v="0"/>
    <n v="0"/>
    <n v="2021"/>
    <x v="10"/>
    <s v="petroleum"/>
    <b v="0"/>
  </r>
  <r>
    <n v="54268"/>
    <s v="Y"/>
    <s v="Industrial NAICS Cogen"/>
    <s v="GT"/>
    <s v="NG"/>
    <n v="4094932"/>
    <n v="710846.39"/>
    <n v="2021"/>
    <x v="4"/>
    <s v="natural gas"/>
    <b v="0"/>
  </r>
  <r>
    <n v="54268"/>
    <s v="Y"/>
    <s v="Industrial NAICS Cogen"/>
    <s v="GT"/>
    <s v="OG"/>
    <n v="1369467"/>
    <n v="237715.61"/>
    <n v="2021"/>
    <x v="7"/>
    <s v="other"/>
    <b v="0"/>
  </r>
  <r>
    <n v="54271"/>
    <s v="Y"/>
    <s v="NAICS-22 Cogen"/>
    <s v="CA"/>
    <s v="DFO"/>
    <n v="0"/>
    <n v="0"/>
    <n v="2021"/>
    <x v="3"/>
    <s v="heavy or residual fuel oil"/>
    <b v="0"/>
  </r>
  <r>
    <n v="54271"/>
    <s v="Y"/>
    <s v="NAICS-22 Cogen"/>
    <s v="CA"/>
    <s v="NG"/>
    <n v="0"/>
    <n v="204318"/>
    <n v="2021"/>
    <x v="0"/>
    <s v="natural gas"/>
    <b v="0"/>
  </r>
  <r>
    <n v="54271"/>
    <s v="Y"/>
    <s v="NAICS-22 Cogen"/>
    <s v="CA"/>
    <s v="OG"/>
    <n v="0"/>
    <n v="0"/>
    <n v="2021"/>
    <x v="7"/>
    <s v="other"/>
    <b v="0"/>
  </r>
  <r>
    <n v="54271"/>
    <s v="Y"/>
    <s v="NAICS-22 Cogen"/>
    <s v="CT"/>
    <s v="DFO"/>
    <n v="0"/>
    <n v="0"/>
    <n v="2021"/>
    <x v="3"/>
    <s v="heavy or residual fuel oil"/>
    <b v="0"/>
  </r>
  <r>
    <n v="54271"/>
    <s v="Y"/>
    <s v="NAICS-22 Cogen"/>
    <s v="CT"/>
    <s v="NG"/>
    <n v="5079581"/>
    <n v="540052"/>
    <n v="2021"/>
    <x v="0"/>
    <s v="natural gas"/>
    <b v="0"/>
  </r>
  <r>
    <n v="54271"/>
    <s v="Y"/>
    <s v="NAICS-22 Cogen"/>
    <s v="CT"/>
    <s v="OG"/>
    <n v="0"/>
    <n v="0"/>
    <n v="2021"/>
    <x v="7"/>
    <s v="other"/>
    <b v="0"/>
  </r>
  <r>
    <n v="54276"/>
    <s v="Y"/>
    <s v="Commercial NAICS Cogen"/>
    <s v="IC"/>
    <s v="DFO"/>
    <n v="0"/>
    <n v="0"/>
    <n v="2021"/>
    <x v="3"/>
    <s v="heavy or residual fuel oil"/>
    <b v="0"/>
  </r>
  <r>
    <n v="54276"/>
    <s v="Y"/>
    <s v="Commercial NAICS Cogen"/>
    <s v="ST"/>
    <s v="BIT"/>
    <n v="174201"/>
    <n v="28983.471000000001"/>
    <n v="2021"/>
    <x v="1"/>
    <s v="hard coal"/>
    <b v="0"/>
  </r>
  <r>
    <n v="54276"/>
    <s v="Y"/>
    <s v="Commercial NAICS Cogen"/>
    <s v="ST"/>
    <s v="DFO"/>
    <n v="0"/>
    <n v="0"/>
    <n v="2021"/>
    <x v="3"/>
    <s v="heavy or residual fuel oil"/>
    <b v="0"/>
  </r>
  <r>
    <n v="54276"/>
    <s v="Y"/>
    <s v="Commercial NAICS Cogen"/>
    <s v="ST"/>
    <s v="NG"/>
    <n v="159078"/>
    <n v="25282.528999999999"/>
    <n v="2021"/>
    <x v="2"/>
    <s v="natural gas"/>
    <b v="0"/>
  </r>
  <r>
    <n v="54294"/>
    <s v="N"/>
    <s v="Commercial NAICS Non-Cogen"/>
    <s v="IC"/>
    <s v="DFO"/>
    <n v="2438"/>
    <n v="273"/>
    <n v="2021"/>
    <x v="3"/>
    <s v="heavy or residual fuel oil"/>
    <b v="0"/>
  </r>
  <r>
    <n v="54296"/>
    <s v="Y"/>
    <s v="Commercial NAICS Cogen"/>
    <s v="BA"/>
    <s v="MWH"/>
    <n v="0"/>
    <n v="-5"/>
    <n v="2021"/>
    <x v="7"/>
    <s v="other"/>
    <b v="0"/>
  </r>
  <r>
    <n v="54296"/>
    <s v="Y"/>
    <s v="Commercial NAICS Cogen"/>
    <s v="IC"/>
    <s v="NG"/>
    <n v="35832"/>
    <n v="7876"/>
    <n v="2021"/>
    <x v="4"/>
    <s v="natural gas"/>
    <b v="0"/>
  </r>
  <r>
    <n v="54304"/>
    <s v="N"/>
    <s v="NAICS-22 Non-Cogen"/>
    <s v="ST"/>
    <s v="BIT"/>
    <n v="959539"/>
    <n v="89668.085000000006"/>
    <n v="2021"/>
    <x v="1"/>
    <s v="hard coal"/>
    <b v="1"/>
  </r>
  <r>
    <n v="54304"/>
    <s v="N"/>
    <s v="NAICS-22 Non-Cogen"/>
    <s v="ST"/>
    <s v="DFO"/>
    <n v="8092"/>
    <n v="746.91499999999996"/>
    <n v="2021"/>
    <x v="3"/>
    <s v="heavy or residual fuel oil"/>
    <b v="1"/>
  </r>
  <r>
    <n v="54305"/>
    <s v="Y"/>
    <s v="Industrial NAICS Cogen"/>
    <s v="IC"/>
    <s v="DFO"/>
    <n v="69485"/>
    <n v="16291"/>
    <n v="2021"/>
    <x v="3"/>
    <s v="heavy or residual fuel oil"/>
    <b v="0"/>
  </r>
  <r>
    <n v="54318"/>
    <s v="Y"/>
    <s v="Industrial NAICS Cogen"/>
    <s v="ST"/>
    <s v="BIT"/>
    <n v="749210"/>
    <n v="151531.72"/>
    <n v="2021"/>
    <x v="1"/>
    <s v="hard coal"/>
    <b v="0"/>
  </r>
  <r>
    <n v="54318"/>
    <s v="Y"/>
    <s v="Industrial NAICS Cogen"/>
    <s v="ST"/>
    <s v="DFO"/>
    <n v="0"/>
    <n v="0"/>
    <n v="2021"/>
    <x v="3"/>
    <s v="heavy or residual fuel oil"/>
    <b v="0"/>
  </r>
  <r>
    <n v="54318"/>
    <s v="Y"/>
    <s v="Industrial NAICS Cogen"/>
    <s v="ST"/>
    <s v="NG"/>
    <n v="256640"/>
    <n v="51883.279000000002"/>
    <n v="2021"/>
    <x v="2"/>
    <s v="natural gas"/>
    <b v="0"/>
  </r>
  <r>
    <n v="54318"/>
    <s v="Y"/>
    <s v="Industrial NAICS Cogen"/>
    <s v="ST"/>
    <s v="SUB"/>
    <n v="0"/>
    <n v="0"/>
    <n v="2021"/>
    <x v="1"/>
    <s v="hard coal"/>
    <b v="0"/>
  </r>
  <r>
    <n v="54321"/>
    <s v="Y"/>
    <s v="Industrial NAICS Cogen"/>
    <s v="GT"/>
    <s v="NG"/>
    <n v="755240"/>
    <n v="166011"/>
    <n v="2021"/>
    <x v="4"/>
    <s v="natural gas"/>
    <b v="0"/>
  </r>
  <r>
    <n v="54321"/>
    <s v="Y"/>
    <s v="Industrial NAICS Cogen"/>
    <s v="ST"/>
    <s v="NG"/>
    <n v="453217"/>
    <n v="99623.047999999995"/>
    <n v="2021"/>
    <x v="2"/>
    <s v="natural gas"/>
    <b v="0"/>
  </r>
  <r>
    <n v="54321"/>
    <s v="Y"/>
    <s v="Industrial NAICS Cogen"/>
    <s v="ST"/>
    <s v="WO"/>
    <n v="15531"/>
    <n v="3413.9520000000002"/>
    <n v="2021"/>
    <x v="14"/>
    <s v="crude oil"/>
    <b v="0"/>
  </r>
  <r>
    <n v="54322"/>
    <s v="N"/>
    <s v="Industrial NAICS Non-Cogen"/>
    <s v="HY"/>
    <s v="WAT"/>
    <n v="98082"/>
    <n v="11180"/>
    <n v="2021"/>
    <x v="8"/>
    <s v="hydro"/>
    <b v="0"/>
  </r>
  <r>
    <n v="54323"/>
    <s v="N"/>
    <s v="Commercial NAICS Non-Cogen"/>
    <s v="IC"/>
    <s v="DFO"/>
    <n v="1016"/>
    <n v="102"/>
    <n v="2021"/>
    <x v="3"/>
    <s v="heavy or residual fuel oil"/>
    <b v="0"/>
  </r>
  <r>
    <n v="54333"/>
    <s v="Y"/>
    <s v="Commercial NAICS Cogen"/>
    <s v="CA"/>
    <s v="DFO"/>
    <n v="0"/>
    <n v="9.6000000000000002E-2"/>
    <n v="2021"/>
    <x v="3"/>
    <s v="heavy or residual fuel oil"/>
    <b v="0"/>
  </r>
  <r>
    <n v="54333"/>
    <s v="Y"/>
    <s v="Commercial NAICS Cogen"/>
    <s v="CA"/>
    <s v="NG"/>
    <n v="5679"/>
    <n v="1199.904"/>
    <n v="2021"/>
    <x v="0"/>
    <s v="natural gas"/>
    <b v="0"/>
  </r>
  <r>
    <n v="54333"/>
    <s v="Y"/>
    <s v="Commercial NAICS Cogen"/>
    <s v="CT"/>
    <s v="DFO"/>
    <n v="67"/>
    <n v="14.275"/>
    <n v="2021"/>
    <x v="3"/>
    <s v="heavy or residual fuel oil"/>
    <b v="0"/>
  </r>
  <r>
    <n v="54333"/>
    <s v="Y"/>
    <s v="Commercial NAICS Cogen"/>
    <s v="CT"/>
    <s v="NG"/>
    <n v="174946"/>
    <n v="36958.724999999999"/>
    <n v="2021"/>
    <x v="0"/>
    <s v="natural gas"/>
    <b v="0"/>
  </r>
  <r>
    <n v="54338"/>
    <s v="Y"/>
    <s v="Industrial NAICS Cogen"/>
    <s v="IC"/>
    <s v="DFO"/>
    <n v="2683"/>
    <n v="15"/>
    <n v="2021"/>
    <x v="3"/>
    <s v="heavy or residual fuel oil"/>
    <b v="0"/>
  </r>
  <r>
    <n v="54338"/>
    <s v="Y"/>
    <s v="Industrial NAICS Cogen"/>
    <s v="ST"/>
    <s v="AB"/>
    <n v="55964"/>
    <n v="403.35599999999999"/>
    <n v="2021"/>
    <x v="9"/>
    <s v="biomass"/>
    <b v="0"/>
  </r>
  <r>
    <n v="54338"/>
    <s v="Y"/>
    <s v="Industrial NAICS Cogen"/>
    <s v="ST"/>
    <s v="NG"/>
    <n v="1200"/>
    <n v="0.64400000000000002"/>
    <n v="2021"/>
    <x v="2"/>
    <s v="natural gas"/>
    <b v="0"/>
  </r>
  <r>
    <n v="54349"/>
    <s v="Y"/>
    <s v="NAICS-22 Cogen"/>
    <s v="CA"/>
    <s v="NG"/>
    <n v="1265640"/>
    <n v="202354"/>
    <n v="2021"/>
    <x v="0"/>
    <s v="natural gas"/>
    <b v="0"/>
  </r>
  <r>
    <n v="54349"/>
    <s v="Y"/>
    <s v="NAICS-22 Cogen"/>
    <s v="CT"/>
    <s v="NG"/>
    <n v="4077451"/>
    <n v="521103"/>
    <n v="2021"/>
    <x v="0"/>
    <s v="natural gas"/>
    <b v="0"/>
  </r>
  <r>
    <n v="54350"/>
    <s v="Y"/>
    <s v="NAICS-22 Cogen"/>
    <s v="CA"/>
    <s v="NG"/>
    <n v="875850"/>
    <n v="182531"/>
    <n v="2021"/>
    <x v="0"/>
    <s v="natural gas"/>
    <b v="0"/>
  </r>
  <r>
    <n v="54350"/>
    <s v="Y"/>
    <s v="NAICS-22 Cogen"/>
    <s v="CT"/>
    <s v="NG"/>
    <n v="4577639"/>
    <n v="533555"/>
    <n v="2021"/>
    <x v="0"/>
    <s v="natural gas"/>
    <b v="0"/>
  </r>
  <r>
    <n v="54360"/>
    <s v="N"/>
    <s v="Industrial NAICS Non-Cogen"/>
    <s v="IC"/>
    <s v="DFO"/>
    <n v="0"/>
    <n v="0"/>
    <n v="2021"/>
    <x v="3"/>
    <s v="heavy or residual fuel oil"/>
    <b v="0"/>
  </r>
  <r>
    <n v="54363"/>
    <s v="N"/>
    <s v="Industrial NAICS Non-Cogen"/>
    <s v="IC"/>
    <s v="DFO"/>
    <n v="204"/>
    <n v="0"/>
    <n v="2021"/>
    <x v="3"/>
    <s v="heavy or residual fuel oil"/>
    <b v="0"/>
  </r>
  <r>
    <n v="54372"/>
    <s v="Y"/>
    <s v="Commercial NAICS Cogen"/>
    <s v="CA"/>
    <s v="DFO"/>
    <n v="0"/>
    <n v="0"/>
    <n v="2021"/>
    <x v="3"/>
    <s v="heavy or residual fuel oil"/>
    <b v="0"/>
  </r>
  <r>
    <n v="54372"/>
    <s v="Y"/>
    <s v="Commercial NAICS Cogen"/>
    <s v="CA"/>
    <s v="NG"/>
    <n v="0"/>
    <n v="0"/>
    <n v="2021"/>
    <x v="0"/>
    <s v="natural gas"/>
    <b v="0"/>
  </r>
  <r>
    <n v="54372"/>
    <s v="Y"/>
    <s v="Commercial NAICS Cogen"/>
    <s v="CT"/>
    <s v="DFO"/>
    <n v="0"/>
    <n v="0"/>
    <n v="2021"/>
    <x v="3"/>
    <s v="heavy or residual fuel oil"/>
    <b v="0"/>
  </r>
  <r>
    <n v="54372"/>
    <s v="Y"/>
    <s v="Commercial NAICS Cogen"/>
    <s v="CT"/>
    <s v="NG"/>
    <n v="15100"/>
    <n v="2544.46"/>
    <n v="2021"/>
    <x v="0"/>
    <s v="natural gas"/>
    <b v="0"/>
  </r>
  <r>
    <n v="54374"/>
    <s v="Y"/>
    <s v="Industrial NAICS Cogen"/>
    <s v="IC"/>
    <s v="DFO"/>
    <n v="3313"/>
    <n v="285.589"/>
    <n v="2021"/>
    <x v="3"/>
    <s v="heavy or residual fuel oil"/>
    <b v="0"/>
  </r>
  <r>
    <n v="54374"/>
    <s v="Y"/>
    <s v="Industrial NAICS Cogen"/>
    <s v="IC"/>
    <s v="NG"/>
    <n v="59978"/>
    <n v="5168.1109999999999"/>
    <n v="2021"/>
    <x v="4"/>
    <s v="natural gas"/>
    <b v="0"/>
  </r>
  <r>
    <n v="54374"/>
    <s v="Y"/>
    <s v="Industrial NAICS Cogen"/>
    <s v="IC"/>
    <s v="RFO"/>
    <n v="0"/>
    <n v="0"/>
    <n v="2021"/>
    <x v="3"/>
    <s v="heavy or residual fuel oil"/>
    <b v="0"/>
  </r>
  <r>
    <n v="54374"/>
    <s v="Y"/>
    <s v="Industrial NAICS Cogen"/>
    <s v="ST"/>
    <s v="NG"/>
    <n v="0"/>
    <n v="0"/>
    <n v="2021"/>
    <x v="2"/>
    <s v="natural gas"/>
    <b v="0"/>
  </r>
  <r>
    <n v="54374"/>
    <s v="Y"/>
    <s v="Industrial NAICS Cogen"/>
    <s v="ST"/>
    <s v="OG"/>
    <n v="50898"/>
    <n v="4340.75"/>
    <n v="2021"/>
    <x v="7"/>
    <s v="other"/>
    <b v="0"/>
  </r>
  <r>
    <n v="54374"/>
    <s v="Y"/>
    <s v="Industrial NAICS Cogen"/>
    <s v="ST"/>
    <s v="RFO"/>
    <n v="0"/>
    <n v="0"/>
    <n v="2021"/>
    <x v="3"/>
    <s v="heavy or residual fuel oil"/>
    <b v="0"/>
  </r>
  <r>
    <n v="54407"/>
    <s v="Y"/>
    <s v="Commercial NAICS Cogen"/>
    <s v="IC"/>
    <s v="DFO"/>
    <n v="0"/>
    <n v="0"/>
    <n v="2021"/>
    <x v="3"/>
    <s v="heavy or residual fuel oil"/>
    <b v="0"/>
  </r>
  <r>
    <n v="54407"/>
    <s v="Y"/>
    <s v="Commercial NAICS Cogen"/>
    <s v="ST"/>
    <s v="BIT"/>
    <n v="0"/>
    <n v="0"/>
    <n v="2021"/>
    <x v="1"/>
    <s v="hard coal"/>
    <b v="0"/>
  </r>
  <r>
    <n v="54407"/>
    <s v="Y"/>
    <s v="Commercial NAICS Cogen"/>
    <s v="ST"/>
    <s v="DFO"/>
    <n v="400"/>
    <n v="0"/>
    <n v="2021"/>
    <x v="3"/>
    <s v="heavy or residual fuel oil"/>
    <b v="0"/>
  </r>
  <r>
    <n v="54407"/>
    <s v="Y"/>
    <s v="Commercial NAICS Cogen"/>
    <s v="ST"/>
    <s v="NG"/>
    <n v="14676"/>
    <n v="0"/>
    <n v="2021"/>
    <x v="2"/>
    <s v="natural gas"/>
    <b v="0"/>
  </r>
  <r>
    <n v="54407"/>
    <s v="Y"/>
    <s v="Commercial NAICS Cogen"/>
    <s v="ST"/>
    <s v="WDS"/>
    <n v="0"/>
    <n v="0"/>
    <n v="2021"/>
    <x v="9"/>
    <s v="biomass"/>
    <b v="0"/>
  </r>
  <r>
    <n v="54408"/>
    <s v="Y"/>
    <s v="Commercial NAICS Cogen"/>
    <s v="IC"/>
    <s v="DFO"/>
    <n v="0"/>
    <n v="0"/>
    <n v="2021"/>
    <x v="3"/>
    <s v="heavy or residual fuel oil"/>
    <b v="0"/>
  </r>
  <r>
    <n v="54408"/>
    <s v="Y"/>
    <s v="Commercial NAICS Cogen"/>
    <s v="ST"/>
    <s v="BIT"/>
    <n v="0"/>
    <n v="0"/>
    <n v="2021"/>
    <x v="1"/>
    <s v="hard coal"/>
    <b v="0"/>
  </r>
  <r>
    <n v="54408"/>
    <s v="Y"/>
    <s v="Commercial NAICS Cogen"/>
    <s v="ST"/>
    <s v="DFO"/>
    <n v="4801"/>
    <n v="5.6950000000000003"/>
    <n v="2021"/>
    <x v="3"/>
    <s v="heavy or residual fuel oil"/>
    <b v="0"/>
  </r>
  <r>
    <n v="54408"/>
    <s v="Y"/>
    <s v="Commercial NAICS Cogen"/>
    <s v="ST"/>
    <s v="NG"/>
    <n v="208267"/>
    <n v="7928.9049999999997"/>
    <n v="2021"/>
    <x v="2"/>
    <s v="natural gas"/>
    <b v="0"/>
  </r>
  <r>
    <n v="54409"/>
    <s v="Y"/>
    <s v="Commercial NAICS Cogen"/>
    <s v="ST"/>
    <s v="PG"/>
    <n v="0"/>
    <n v="0"/>
    <n v="2021"/>
    <x v="7"/>
    <s v="other"/>
    <b v="0"/>
  </r>
  <r>
    <n v="54409"/>
    <s v="Y"/>
    <s v="Commercial NAICS Cogen"/>
    <s v="ST"/>
    <s v="RFO"/>
    <n v="64930"/>
    <n v="10521.59"/>
    <n v="2021"/>
    <x v="3"/>
    <s v="heavy or residual fuel oil"/>
    <b v="0"/>
  </r>
  <r>
    <n v="54410"/>
    <s v="Y"/>
    <s v="Industrial NAICS Cogen"/>
    <s v="GT"/>
    <s v="NG"/>
    <n v="1202507"/>
    <n v="146463"/>
    <n v="2021"/>
    <x v="4"/>
    <s v="natural gas"/>
    <b v="0"/>
  </r>
  <r>
    <n v="54414"/>
    <s v="N"/>
    <s v="Industrial NAICS Non-Cogen"/>
    <s v="IC"/>
    <s v="BIT"/>
    <n v="0"/>
    <n v="0"/>
    <n v="2021"/>
    <x v="1"/>
    <s v="hard coal"/>
    <b v="0"/>
  </r>
  <r>
    <n v="54414"/>
    <s v="N"/>
    <s v="Industrial NAICS Non-Cogen"/>
    <s v="IC"/>
    <s v="DFO"/>
    <n v="1440"/>
    <n v="140"/>
    <n v="2021"/>
    <x v="3"/>
    <s v="heavy or residual fuel oil"/>
    <b v="0"/>
  </r>
  <r>
    <n v="54414"/>
    <s v="N"/>
    <s v="Industrial NAICS Non-Cogen"/>
    <s v="IC"/>
    <s v="NG"/>
    <n v="0"/>
    <n v="0"/>
    <n v="2021"/>
    <x v="4"/>
    <s v="natural gas"/>
    <b v="0"/>
  </r>
  <r>
    <n v="54427"/>
    <s v="Y"/>
    <s v="Industrial NAICS Cogen"/>
    <s v="ST"/>
    <s v="BIT"/>
    <n v="0"/>
    <n v="0"/>
    <n v="2021"/>
    <x v="1"/>
    <s v="hard coal"/>
    <b v="0"/>
  </r>
  <r>
    <n v="54427"/>
    <s v="Y"/>
    <s v="Industrial NAICS Cogen"/>
    <s v="ST"/>
    <s v="BLQ"/>
    <n v="1180861"/>
    <n v="216378.36"/>
    <n v="2021"/>
    <x v="9"/>
    <s v="biomass"/>
    <b v="0"/>
  </r>
  <r>
    <n v="54427"/>
    <s v="Y"/>
    <s v="Industrial NAICS Cogen"/>
    <s v="ST"/>
    <s v="DFO"/>
    <n v="0"/>
    <n v="0"/>
    <n v="2021"/>
    <x v="3"/>
    <s v="heavy or residual fuel oil"/>
    <b v="0"/>
  </r>
  <r>
    <n v="54427"/>
    <s v="Y"/>
    <s v="Industrial NAICS Cogen"/>
    <s v="ST"/>
    <s v="NG"/>
    <n v="175388"/>
    <n v="32195.621999999999"/>
    <n v="2021"/>
    <x v="2"/>
    <s v="natural gas"/>
    <b v="0"/>
  </r>
  <r>
    <n v="54427"/>
    <s v="Y"/>
    <s v="Industrial NAICS Cogen"/>
    <s v="ST"/>
    <s v="PC"/>
    <n v="0"/>
    <n v="0"/>
    <n v="2021"/>
    <x v="10"/>
    <s v="petroleum"/>
    <b v="0"/>
  </r>
  <r>
    <n v="54427"/>
    <s v="Y"/>
    <s v="Industrial NAICS Cogen"/>
    <s v="ST"/>
    <s v="RFO"/>
    <n v="0"/>
    <n v="0"/>
    <n v="2021"/>
    <x v="3"/>
    <s v="heavy or residual fuel oil"/>
    <b v="0"/>
  </r>
  <r>
    <n v="54427"/>
    <s v="Y"/>
    <s v="Industrial NAICS Cogen"/>
    <s v="ST"/>
    <s v="WDS"/>
    <n v="717355"/>
    <n v="131773.01"/>
    <n v="2021"/>
    <x v="9"/>
    <s v="biomass"/>
    <b v="0"/>
  </r>
  <r>
    <n v="54429"/>
    <s v="Y"/>
    <s v="Industrial NAICS Cogen"/>
    <s v="ST"/>
    <s v="BLQ"/>
    <n v="4423703"/>
    <n v="373512.45"/>
    <n v="2021"/>
    <x v="9"/>
    <s v="biomass"/>
    <b v="0"/>
  </r>
  <r>
    <n v="54429"/>
    <s v="Y"/>
    <s v="Industrial NAICS Cogen"/>
    <s v="ST"/>
    <s v="DFO"/>
    <n v="0"/>
    <n v="0"/>
    <n v="2021"/>
    <x v="3"/>
    <s v="heavy or residual fuel oil"/>
    <b v="0"/>
  </r>
  <r>
    <n v="54429"/>
    <s v="Y"/>
    <s v="Industrial NAICS Cogen"/>
    <s v="ST"/>
    <s v="NG"/>
    <n v="239950"/>
    <n v="20259.938999999998"/>
    <n v="2021"/>
    <x v="2"/>
    <s v="natural gas"/>
    <b v="0"/>
  </r>
  <r>
    <n v="54429"/>
    <s v="Y"/>
    <s v="Industrial NAICS Cogen"/>
    <s v="ST"/>
    <s v="WDS"/>
    <n v="88047"/>
    <n v="7434.2290000000003"/>
    <n v="2021"/>
    <x v="9"/>
    <s v="biomass"/>
    <b v="0"/>
  </r>
  <r>
    <n v="54451"/>
    <s v="Y"/>
    <s v="Industrial NAICS Cogen"/>
    <s v="GT"/>
    <s v="NG"/>
    <n v="843058"/>
    <n v="179655.75"/>
    <n v="2021"/>
    <x v="4"/>
    <s v="natural gas"/>
    <b v="0"/>
  </r>
  <r>
    <n v="54451"/>
    <s v="Y"/>
    <s v="Industrial NAICS Cogen"/>
    <s v="GT"/>
    <s v="OG"/>
    <n v="890719"/>
    <n v="189812.26"/>
    <n v="2021"/>
    <x v="7"/>
    <s v="other"/>
    <b v="0"/>
  </r>
  <r>
    <n v="54462"/>
    <s v="N"/>
    <s v="Industrial NAICS Non-Cogen"/>
    <s v="HY"/>
    <s v="WAT"/>
    <n v="12503"/>
    <n v="1425"/>
    <n v="2021"/>
    <x v="8"/>
    <s v="hydro"/>
    <b v="0"/>
  </r>
  <r>
    <n v="54472"/>
    <s v="Y"/>
    <s v="Industrial NAICS Cogen"/>
    <s v="ST"/>
    <s v="NG"/>
    <n v="15102"/>
    <n v="3691.9960000000001"/>
    <n v="2021"/>
    <x v="2"/>
    <s v="natural gas"/>
    <b v="0"/>
  </r>
  <r>
    <n v="54472"/>
    <s v="Y"/>
    <s v="Industrial NAICS Cogen"/>
    <s v="ST"/>
    <s v="OTH"/>
    <n v="343723"/>
    <n v="84036.744000000006"/>
    <n v="2021"/>
    <x v="7"/>
    <s v="other"/>
    <b v="0"/>
  </r>
  <r>
    <n v="54520"/>
    <s v="Y"/>
    <s v="Commercial NAICS Cogen"/>
    <s v="GT"/>
    <s v="LFG"/>
    <n v="0"/>
    <n v="0"/>
    <n v="2021"/>
    <x v="9"/>
    <s v="biomass"/>
    <b v="0"/>
  </r>
  <r>
    <n v="54520"/>
    <s v="Y"/>
    <s v="Commercial NAICS Cogen"/>
    <s v="GT"/>
    <s v="NG"/>
    <n v="429365"/>
    <n v="37375"/>
    <n v="2021"/>
    <x v="4"/>
    <s v="natural gas"/>
    <b v="0"/>
  </r>
  <r>
    <n v="54520"/>
    <s v="Y"/>
    <s v="Commercial NAICS Cogen"/>
    <s v="GT"/>
    <s v="OBG"/>
    <n v="0"/>
    <n v="0"/>
    <n v="2021"/>
    <x v="9"/>
    <s v="biomass"/>
    <b v="0"/>
  </r>
  <r>
    <n v="54520"/>
    <s v="Y"/>
    <s v="Commercial NAICS Cogen"/>
    <s v="IC"/>
    <s v="NG"/>
    <n v="0"/>
    <n v="0"/>
    <n v="2021"/>
    <x v="4"/>
    <s v="natural gas"/>
    <b v="0"/>
  </r>
  <r>
    <n v="54523"/>
    <s v="N"/>
    <s v="Industrial NAICS Non-Cogen"/>
    <s v="IC"/>
    <s v="NG"/>
    <n v="89858"/>
    <n v="7549"/>
    <n v="2021"/>
    <x v="4"/>
    <s v="natural gas"/>
    <b v="0"/>
  </r>
  <r>
    <n v="54525"/>
    <s v="N"/>
    <s v="Commercial NAICS Non-Cogen"/>
    <s v="HY"/>
    <s v="WAT"/>
    <n v="7212"/>
    <n v="822"/>
    <n v="2021"/>
    <x v="8"/>
    <s v="hydro"/>
    <b v="0"/>
  </r>
  <r>
    <n v="54533"/>
    <s v="Y"/>
    <s v="Industrial NAICS Cogen"/>
    <s v="ST"/>
    <s v="BIT"/>
    <n v="0"/>
    <n v="0"/>
    <n v="2021"/>
    <x v="1"/>
    <s v="hard coal"/>
    <b v="0"/>
  </r>
  <r>
    <n v="54533"/>
    <s v="Y"/>
    <s v="Industrial NAICS Cogen"/>
    <s v="ST"/>
    <s v="NG"/>
    <n v="11410"/>
    <n v="2976.0569999999998"/>
    <n v="2021"/>
    <x v="2"/>
    <s v="natural gas"/>
    <b v="0"/>
  </r>
  <r>
    <n v="54533"/>
    <s v="Y"/>
    <s v="Industrial NAICS Cogen"/>
    <s v="ST"/>
    <s v="RFO"/>
    <n v="363"/>
    <n v="94.355000000000004"/>
    <n v="2021"/>
    <x v="3"/>
    <s v="heavy or residual fuel oil"/>
    <b v="0"/>
  </r>
  <r>
    <n v="54533"/>
    <s v="Y"/>
    <s v="Industrial NAICS Cogen"/>
    <s v="ST"/>
    <s v="SUB"/>
    <n v="52874"/>
    <n v="13791.588"/>
    <n v="2021"/>
    <x v="1"/>
    <s v="hard coal"/>
    <b v="0"/>
  </r>
  <r>
    <n v="54537"/>
    <s v="Y"/>
    <s v="Electric Utility"/>
    <s v="CA"/>
    <s v="DFO"/>
    <n v="0"/>
    <n v="794.02599999999995"/>
    <n v="2021"/>
    <x v="3"/>
    <s v="heavy or residual fuel oil"/>
    <b v="1"/>
  </r>
  <r>
    <n v="54537"/>
    <s v="Y"/>
    <s v="Electric Utility"/>
    <s v="CA"/>
    <s v="NG"/>
    <n v="406673"/>
    <n v="448843.97"/>
    <n v="2021"/>
    <x v="0"/>
    <s v="natural gas"/>
    <b v="1"/>
  </r>
  <r>
    <n v="54537"/>
    <s v="Y"/>
    <s v="Electric Utility"/>
    <s v="CT"/>
    <s v="DFO"/>
    <n v="19647"/>
    <n v="1807.703"/>
    <n v="2021"/>
    <x v="3"/>
    <s v="heavy or residual fuel oil"/>
    <b v="1"/>
  </r>
  <r>
    <n v="54537"/>
    <s v="Y"/>
    <s v="Electric Utility"/>
    <s v="CT"/>
    <s v="NG"/>
    <n v="9826979"/>
    <n v="909556.3"/>
    <n v="2021"/>
    <x v="0"/>
    <s v="natural gas"/>
    <b v="1"/>
  </r>
  <r>
    <n v="54540"/>
    <s v="N"/>
    <s v="Industrial NAICS Non-Cogen"/>
    <s v="IC"/>
    <s v="NG"/>
    <n v="99548"/>
    <n v="7763.56"/>
    <n v="2021"/>
    <x v="4"/>
    <s v="natural gas"/>
    <b v="0"/>
  </r>
  <r>
    <n v="54547"/>
    <s v="Y"/>
    <s v="NAICS-22 Cogen"/>
    <s v="CA"/>
    <s v="NG"/>
    <n v="808033"/>
    <n v="1294268.1000000001"/>
    <n v="2021"/>
    <x v="0"/>
    <s v="natural gas"/>
    <b v="0"/>
  </r>
  <r>
    <n v="54547"/>
    <s v="Y"/>
    <s v="NAICS-22 Cogen"/>
    <s v="CT"/>
    <s v="NG"/>
    <n v="23017720"/>
    <n v="2227921.2000000002"/>
    <n v="2021"/>
    <x v="0"/>
    <s v="natural gas"/>
    <b v="0"/>
  </r>
  <r>
    <n v="54555"/>
    <s v="N"/>
    <s v="Electric Utility"/>
    <s v="HY"/>
    <s v="WAT"/>
    <n v="1637119"/>
    <n v="186609"/>
    <n v="2021"/>
    <x v="8"/>
    <s v="hydro"/>
    <b v="1"/>
  </r>
  <r>
    <n v="54569"/>
    <s v="Y"/>
    <s v="Commercial NAICS Cogen"/>
    <s v="IC"/>
    <s v="DFO"/>
    <n v="920"/>
    <n v="174.51400000000001"/>
    <n v="2021"/>
    <x v="3"/>
    <s v="heavy or residual fuel oil"/>
    <b v="0"/>
  </r>
  <r>
    <n v="54569"/>
    <s v="Y"/>
    <s v="Commercial NAICS Cogen"/>
    <s v="IC"/>
    <s v="NG"/>
    <n v="1929"/>
    <n v="365.76400000000001"/>
    <n v="2021"/>
    <x v="4"/>
    <s v="natural gas"/>
    <b v="0"/>
  </r>
  <r>
    <n v="54569"/>
    <s v="Y"/>
    <s v="Commercial NAICS Cogen"/>
    <s v="IC"/>
    <s v="OBG"/>
    <n v="23760"/>
    <n v="4503.7219999999998"/>
    <n v="2021"/>
    <x v="9"/>
    <s v="biomass"/>
    <b v="0"/>
  </r>
  <r>
    <n v="54569"/>
    <s v="Y"/>
    <s v="Commercial NAICS Cogen"/>
    <s v="PV"/>
    <s v="SUN"/>
    <n v="2097"/>
    <n v="239"/>
    <n v="2021"/>
    <x v="11"/>
    <s v="solar"/>
    <b v="0"/>
  </r>
  <r>
    <n v="54604"/>
    <s v="Y"/>
    <s v="Commercial NAICS Cogen"/>
    <s v="GT"/>
    <s v="DFO"/>
    <n v="0"/>
    <n v="0"/>
    <n v="2021"/>
    <x v="3"/>
    <s v="heavy or residual fuel oil"/>
    <b v="0"/>
  </r>
  <r>
    <n v="54604"/>
    <s v="Y"/>
    <s v="Commercial NAICS Cogen"/>
    <s v="GT"/>
    <s v="NG"/>
    <n v="85424"/>
    <n v="19528"/>
    <n v="2021"/>
    <x v="4"/>
    <s v="natural gas"/>
    <b v="0"/>
  </r>
  <r>
    <n v="54604"/>
    <s v="Y"/>
    <s v="Commercial NAICS Cogen"/>
    <s v="IC"/>
    <s v="DFO"/>
    <n v="156"/>
    <n v="36"/>
    <n v="2021"/>
    <x v="3"/>
    <s v="heavy or residual fuel oil"/>
    <b v="0"/>
  </r>
  <r>
    <n v="54605"/>
    <s v="Y"/>
    <s v="Industrial NAICS Cogen"/>
    <s v="GT"/>
    <s v="DFO"/>
    <n v="0"/>
    <n v="0"/>
    <n v="2021"/>
    <x v="3"/>
    <s v="heavy or residual fuel oil"/>
    <b v="0"/>
  </r>
  <r>
    <n v="54605"/>
    <s v="Y"/>
    <s v="Industrial NAICS Cogen"/>
    <s v="GT"/>
    <s v="JF"/>
    <n v="0"/>
    <n v="0"/>
    <n v="2021"/>
    <x v="10"/>
    <s v="petroleum"/>
    <b v="0"/>
  </r>
  <r>
    <n v="54605"/>
    <s v="Y"/>
    <s v="Industrial NAICS Cogen"/>
    <s v="GT"/>
    <s v="NG"/>
    <n v="500258"/>
    <n v="102902"/>
    <n v="2021"/>
    <x v="4"/>
    <s v="natural gas"/>
    <b v="0"/>
  </r>
  <r>
    <n v="54624"/>
    <s v="Y"/>
    <s v="Commercial NAICS Cogen"/>
    <s v="IC"/>
    <s v="LFG"/>
    <n v="0"/>
    <n v="0"/>
    <n v="2021"/>
    <x v="9"/>
    <s v="biomass"/>
    <b v="0"/>
  </r>
  <r>
    <n v="54624"/>
    <s v="Y"/>
    <s v="Commercial NAICS Cogen"/>
    <s v="IC"/>
    <s v="NG"/>
    <n v="38371"/>
    <n v="6297.6719999999996"/>
    <n v="2021"/>
    <x v="4"/>
    <s v="natural gas"/>
    <b v="0"/>
  </r>
  <r>
    <n v="54624"/>
    <s v="Y"/>
    <s v="Commercial NAICS Cogen"/>
    <s v="IC"/>
    <s v="OBG"/>
    <n v="93917"/>
    <n v="15414.328"/>
    <n v="2021"/>
    <x v="9"/>
    <s v="biomass"/>
    <b v="0"/>
  </r>
  <r>
    <n v="54625"/>
    <s v="N"/>
    <s v="Commercial NAICS Non-Cogen"/>
    <s v="ST"/>
    <s v="DFO"/>
    <n v="44006"/>
    <n v="2353.652"/>
    <n v="2021"/>
    <x v="3"/>
    <s v="heavy or residual fuel oil"/>
    <b v="0"/>
  </r>
  <r>
    <n v="54625"/>
    <s v="N"/>
    <s v="Commercial NAICS Non-Cogen"/>
    <s v="ST"/>
    <s v="MSB"/>
    <n v="1681401"/>
    <n v="91047.327000000005"/>
    <n v="2021"/>
    <x v="15"/>
    <s v="municipal solid waste"/>
    <b v="0"/>
  </r>
  <r>
    <n v="54625"/>
    <s v="N"/>
    <s v="Commercial NAICS Non-Cogen"/>
    <s v="ST"/>
    <s v="MSN"/>
    <n v="2055140"/>
    <n v="111285.02"/>
    <n v="2021"/>
    <x v="15"/>
    <s v="municipal solid waste"/>
    <b v="0"/>
  </r>
  <r>
    <n v="54627"/>
    <s v="Y"/>
    <s v="NAICS-22 Cogen"/>
    <s v="ST"/>
    <s v="AB"/>
    <n v="797574"/>
    <n v="36469.197999999997"/>
    <n v="2021"/>
    <x v="9"/>
    <s v="biomass"/>
    <b v="0"/>
  </r>
  <r>
    <n v="54627"/>
    <s v="Y"/>
    <s v="NAICS-22 Cogen"/>
    <s v="ST"/>
    <s v="DFO"/>
    <n v="0"/>
    <n v="0"/>
    <n v="2021"/>
    <x v="3"/>
    <s v="heavy or residual fuel oil"/>
    <b v="0"/>
  </r>
  <r>
    <n v="54627"/>
    <s v="Y"/>
    <s v="NAICS-22 Cogen"/>
    <s v="ST"/>
    <s v="NG"/>
    <n v="78723"/>
    <n v="3664.1930000000002"/>
    <n v="2021"/>
    <x v="2"/>
    <s v="natural gas"/>
    <b v="0"/>
  </r>
  <r>
    <n v="54627"/>
    <s v="Y"/>
    <s v="NAICS-22 Cogen"/>
    <s v="ST"/>
    <s v="WDS"/>
    <n v="0"/>
    <n v="0"/>
    <n v="2021"/>
    <x v="9"/>
    <s v="biomass"/>
    <b v="0"/>
  </r>
  <r>
    <n v="54630"/>
    <s v="Y"/>
    <s v="Industrial NAICS Cogen"/>
    <s v="GT"/>
    <s v="NG"/>
    <n v="379012"/>
    <n v="21436"/>
    <n v="2021"/>
    <x v="4"/>
    <s v="natural gas"/>
    <b v="0"/>
  </r>
  <r>
    <n v="54630"/>
    <s v="Y"/>
    <s v="Industrial NAICS Cogen"/>
    <s v="IC"/>
    <s v="DFO"/>
    <n v="469"/>
    <n v="40"/>
    <n v="2021"/>
    <x v="3"/>
    <s v="heavy or residual fuel oil"/>
    <b v="0"/>
  </r>
  <r>
    <n v="54634"/>
    <s v="Y"/>
    <s v="NAICS-22 Cogen"/>
    <s v="ST"/>
    <s v="DFO"/>
    <n v="26743"/>
    <n v="1778.799"/>
    <n v="2021"/>
    <x v="3"/>
    <s v="heavy or residual fuel oil"/>
    <b v="0"/>
  </r>
  <r>
    <n v="54634"/>
    <s v="Y"/>
    <s v="NAICS-22 Cogen"/>
    <s v="ST"/>
    <s v="WC"/>
    <n v="9932001"/>
    <n v="657913.19999999995"/>
    <n v="2021"/>
    <x v="1"/>
    <s v="hard coal"/>
    <b v="0"/>
  </r>
  <r>
    <n v="54646"/>
    <s v="Y"/>
    <s v="NAICS-22 Cogen"/>
    <s v="CA"/>
    <s v="DFO"/>
    <n v="13688"/>
    <n v="1684.1559999999999"/>
    <n v="2021"/>
    <x v="3"/>
    <s v="heavy or residual fuel oil"/>
    <b v="0"/>
  </r>
  <r>
    <n v="54646"/>
    <s v="Y"/>
    <s v="NAICS-22 Cogen"/>
    <s v="CA"/>
    <s v="RFO"/>
    <n v="0"/>
    <n v="266353.84000000003"/>
    <n v="2021"/>
    <x v="3"/>
    <s v="heavy or residual fuel oil"/>
    <b v="0"/>
  </r>
  <r>
    <n v="54646"/>
    <s v="Y"/>
    <s v="NAICS-22 Cogen"/>
    <s v="CT"/>
    <s v="DFO"/>
    <n v="0"/>
    <n v="0"/>
    <n v="2021"/>
    <x v="3"/>
    <s v="heavy or residual fuel oil"/>
    <b v="0"/>
  </r>
  <r>
    <n v="54646"/>
    <s v="Y"/>
    <s v="NAICS-22 Cogen"/>
    <s v="CT"/>
    <s v="RFO"/>
    <n v="9633736"/>
    <n v="919197"/>
    <n v="2021"/>
    <x v="3"/>
    <s v="heavy or residual fuel oil"/>
    <b v="0"/>
  </r>
  <r>
    <n v="54655"/>
    <s v="N"/>
    <s v="NAICS-22 Non-Cogen"/>
    <s v="HY"/>
    <s v="WAT"/>
    <n v="12019"/>
    <n v="1370"/>
    <n v="2021"/>
    <x v="8"/>
    <s v="hydro"/>
    <b v="1"/>
  </r>
  <r>
    <n v="54655"/>
    <s v="N"/>
    <s v="NAICS-22 Non-Cogen"/>
    <s v="HY"/>
    <s v="WAT"/>
    <n v="115549"/>
    <n v="13171"/>
    <n v="2021"/>
    <x v="8"/>
    <s v="hydro"/>
    <b v="1"/>
  </r>
  <r>
    <n v="54656"/>
    <s v="Y"/>
    <s v="Industrial NAICS Cogen"/>
    <s v="ST"/>
    <s v="BIT"/>
    <n v="0"/>
    <n v="0"/>
    <n v="2021"/>
    <x v="1"/>
    <s v="hard coal"/>
    <b v="0"/>
  </r>
  <r>
    <n v="54656"/>
    <s v="Y"/>
    <s v="Industrial NAICS Cogen"/>
    <s v="ST"/>
    <s v="BLQ"/>
    <n v="2076138"/>
    <n v="345744.81"/>
    <n v="2021"/>
    <x v="9"/>
    <s v="biomass"/>
    <b v="0"/>
  </r>
  <r>
    <n v="54656"/>
    <s v="Y"/>
    <s v="Industrial NAICS Cogen"/>
    <s v="ST"/>
    <s v="NG"/>
    <n v="305578"/>
    <n v="50888.718000000001"/>
    <n v="2021"/>
    <x v="2"/>
    <s v="natural gas"/>
    <b v="0"/>
  </r>
  <r>
    <n v="54656"/>
    <s v="Y"/>
    <s v="Industrial NAICS Cogen"/>
    <s v="ST"/>
    <s v="RFO"/>
    <n v="0"/>
    <n v="0"/>
    <n v="2021"/>
    <x v="3"/>
    <s v="heavy or residual fuel oil"/>
    <b v="0"/>
  </r>
  <r>
    <n v="54656"/>
    <s v="Y"/>
    <s v="Industrial NAICS Cogen"/>
    <s v="ST"/>
    <s v="SLW"/>
    <n v="0"/>
    <n v="0"/>
    <n v="2021"/>
    <x v="9"/>
    <s v="biomass"/>
    <b v="0"/>
  </r>
  <r>
    <n v="54656"/>
    <s v="Y"/>
    <s v="Industrial NAICS Cogen"/>
    <s v="ST"/>
    <s v="WDS"/>
    <n v="0"/>
    <n v="0"/>
    <n v="2021"/>
    <x v="9"/>
    <s v="biomass"/>
    <b v="0"/>
  </r>
  <r>
    <n v="54667"/>
    <s v="N"/>
    <s v="Industrial NAICS Non-Cogen"/>
    <s v="CA"/>
    <s v="NG"/>
    <n v="0"/>
    <n v="0"/>
    <n v="2021"/>
    <x v="0"/>
    <s v="natural gas"/>
    <b v="0"/>
  </r>
  <r>
    <n v="54667"/>
    <s v="N"/>
    <s v="Industrial NAICS Non-Cogen"/>
    <s v="CT"/>
    <s v="NG"/>
    <n v="587011"/>
    <n v="47907"/>
    <n v="2021"/>
    <x v="0"/>
    <s v="natural gas"/>
    <b v="0"/>
  </r>
  <r>
    <n v="54675"/>
    <s v="N"/>
    <s v="Commercial NAICS Non-Cogen"/>
    <s v="HY"/>
    <s v="WAT"/>
    <n v="18264"/>
    <n v="2082"/>
    <n v="2021"/>
    <x v="8"/>
    <s v="hydro"/>
    <b v="0"/>
  </r>
  <r>
    <n v="54675"/>
    <s v="N"/>
    <s v="Commercial NAICS Non-Cogen"/>
    <s v="IC"/>
    <s v="DFO"/>
    <n v="598"/>
    <n v="63"/>
    <n v="2021"/>
    <x v="3"/>
    <s v="heavy or residual fuel oil"/>
    <b v="0"/>
  </r>
  <r>
    <n v="54676"/>
    <s v="Y"/>
    <s v="NAICS-22 Cogen"/>
    <s v="CA"/>
    <s v="NG"/>
    <n v="3305170"/>
    <n v="840939.3"/>
    <n v="2021"/>
    <x v="0"/>
    <s v="natural gas"/>
    <b v="0"/>
  </r>
  <r>
    <n v="54676"/>
    <s v="Y"/>
    <s v="NAICS-22 Cogen"/>
    <s v="CA"/>
    <s v="OG"/>
    <n v="8004"/>
    <n v="1313.7"/>
    <n v="2021"/>
    <x v="7"/>
    <s v="other"/>
    <b v="0"/>
  </r>
  <r>
    <n v="54676"/>
    <s v="Y"/>
    <s v="NAICS-22 Cogen"/>
    <s v="CT"/>
    <s v="NG"/>
    <n v="12380010"/>
    <n v="1661189"/>
    <n v="2021"/>
    <x v="0"/>
    <s v="natural gas"/>
    <b v="0"/>
  </r>
  <r>
    <n v="54676"/>
    <s v="Y"/>
    <s v="NAICS-22 Cogen"/>
    <s v="CT"/>
    <s v="OG"/>
    <n v="0"/>
    <n v="0"/>
    <n v="2021"/>
    <x v="7"/>
    <s v="other"/>
    <b v="0"/>
  </r>
  <r>
    <n v="54677"/>
    <s v="Y"/>
    <s v="Industrial NAICS Cogen"/>
    <s v="ST"/>
    <s v="NG"/>
    <n v="0"/>
    <n v="0"/>
    <n v="2021"/>
    <x v="2"/>
    <s v="natural gas"/>
    <b v="0"/>
  </r>
  <r>
    <n v="54677"/>
    <s v="Y"/>
    <s v="Industrial NAICS Cogen"/>
    <s v="ST"/>
    <s v="PC"/>
    <n v="0"/>
    <n v="0"/>
    <n v="2021"/>
    <x v="10"/>
    <s v="petroleum"/>
    <b v="0"/>
  </r>
  <r>
    <n v="54677"/>
    <s v="Y"/>
    <s v="Industrial NAICS Cogen"/>
    <s v="ST"/>
    <s v="WH"/>
    <n v="355631"/>
    <n v="40457"/>
    <n v="2021"/>
    <x v="7"/>
    <s v="other"/>
    <b v="0"/>
  </r>
  <r>
    <n v="54694"/>
    <s v="Y"/>
    <s v="NAICS-22 Cogen"/>
    <s v="CA"/>
    <s v="DFO"/>
    <n v="0"/>
    <n v="0"/>
    <n v="2021"/>
    <x v="3"/>
    <s v="heavy or residual fuel oil"/>
    <b v="0"/>
  </r>
  <r>
    <n v="54694"/>
    <s v="Y"/>
    <s v="NAICS-22 Cogen"/>
    <s v="CA"/>
    <s v="NG"/>
    <n v="26867"/>
    <n v="18209"/>
    <n v="2021"/>
    <x v="0"/>
    <s v="natural gas"/>
    <b v="0"/>
  </r>
  <r>
    <n v="54694"/>
    <s v="Y"/>
    <s v="NAICS-22 Cogen"/>
    <s v="CT"/>
    <s v="DFO"/>
    <n v="0"/>
    <n v="0"/>
    <n v="2021"/>
    <x v="3"/>
    <s v="heavy or residual fuel oil"/>
    <b v="0"/>
  </r>
  <r>
    <n v="54694"/>
    <s v="Y"/>
    <s v="NAICS-22 Cogen"/>
    <s v="CT"/>
    <s v="NG"/>
    <n v="396235"/>
    <n v="34398"/>
    <n v="2021"/>
    <x v="0"/>
    <s v="natural gas"/>
    <b v="0"/>
  </r>
  <r>
    <n v="54700"/>
    <s v="N"/>
    <s v="NAICS-22 Non-Cogen"/>
    <s v="IC"/>
    <s v="LFG"/>
    <n v="1009182"/>
    <n v="87461"/>
    <n v="2021"/>
    <x v="9"/>
    <s v="biomass"/>
    <b v="1"/>
  </r>
  <r>
    <n v="54712"/>
    <s v="N"/>
    <s v="NAICS-22 Non-Cogen"/>
    <s v="IC"/>
    <s v="DFO"/>
    <n v="1394"/>
    <n v="90.16"/>
    <n v="2021"/>
    <x v="3"/>
    <s v="heavy or residual fuel oil"/>
    <b v="1"/>
  </r>
  <r>
    <n v="54715"/>
    <s v="N"/>
    <s v="NAICS-22 Non-Cogen"/>
    <s v="IC"/>
    <s v="DFO"/>
    <n v="911"/>
    <n v="59.78"/>
    <n v="2021"/>
    <x v="3"/>
    <s v="heavy or residual fuel oil"/>
    <b v="1"/>
  </r>
  <r>
    <n v="54719"/>
    <s v="N"/>
    <s v="NAICS-22 Non-Cogen"/>
    <s v="IC"/>
    <s v="DFO"/>
    <n v="1506"/>
    <n v="135.68"/>
    <n v="2021"/>
    <x v="3"/>
    <s v="heavy or residual fuel oil"/>
    <b v="1"/>
  </r>
  <r>
    <n v="54720"/>
    <s v="N"/>
    <s v="NAICS-22 Non-Cogen"/>
    <s v="IC"/>
    <s v="DFO"/>
    <n v="0"/>
    <n v="0"/>
    <n v="2021"/>
    <x v="3"/>
    <s v="heavy or residual fuel oil"/>
    <b v="1"/>
  </r>
  <r>
    <n v="54731"/>
    <s v="N"/>
    <s v="Commercial NAICS Non-Cogen"/>
    <s v="IC"/>
    <s v="DFO"/>
    <n v="321"/>
    <n v="12"/>
    <n v="2021"/>
    <x v="3"/>
    <s v="heavy or residual fuel oil"/>
    <b v="0"/>
  </r>
  <r>
    <n v="54731"/>
    <s v="N"/>
    <s v="Commercial NAICS Non-Cogen"/>
    <s v="IC"/>
    <s v="NG"/>
    <n v="0"/>
    <n v="0"/>
    <n v="2021"/>
    <x v="4"/>
    <s v="natural gas"/>
    <b v="0"/>
  </r>
  <r>
    <n v="54734"/>
    <s v="N"/>
    <s v="Industrial NAICS Non-Cogen"/>
    <s v="IC"/>
    <s v="DFO"/>
    <n v="0"/>
    <n v="0"/>
    <n v="2021"/>
    <x v="3"/>
    <s v="heavy or residual fuel oil"/>
    <b v="0"/>
  </r>
  <r>
    <n v="54734"/>
    <s v="N"/>
    <s v="Industrial NAICS Non-Cogen"/>
    <s v="IC"/>
    <s v="NG"/>
    <n v="0"/>
    <n v="0"/>
    <n v="2021"/>
    <x v="4"/>
    <s v="natural gas"/>
    <b v="0"/>
  </r>
  <r>
    <n v="54746"/>
    <s v="N"/>
    <s v="NAICS-22 Non-Cogen"/>
    <s v="ST"/>
    <s v="MSB"/>
    <n v="2384081"/>
    <n v="140459.70000000001"/>
    <n v="2021"/>
    <x v="15"/>
    <s v="municipal solid waste"/>
    <b v="1"/>
  </r>
  <r>
    <n v="54746"/>
    <s v="N"/>
    <s v="NAICS-22 Non-Cogen"/>
    <s v="ST"/>
    <s v="MSN"/>
    <n v="2913916"/>
    <n v="171675.31"/>
    <n v="2021"/>
    <x v="15"/>
    <s v="municipal solid waste"/>
    <b v="1"/>
  </r>
  <r>
    <n v="54746"/>
    <s v="N"/>
    <s v="NAICS-22 Non-Cogen"/>
    <s v="ST"/>
    <s v="NG"/>
    <n v="0"/>
    <n v="0"/>
    <n v="2021"/>
    <x v="2"/>
    <s v="natural gas"/>
    <b v="1"/>
  </r>
  <r>
    <n v="54749"/>
    <s v="Y"/>
    <s v="NAICS-22 Cogen"/>
    <s v="CA"/>
    <s v="NG"/>
    <n v="0"/>
    <n v="3181"/>
    <n v="2021"/>
    <x v="0"/>
    <s v="natural gas"/>
    <b v="0"/>
  </r>
  <r>
    <n v="54749"/>
    <s v="Y"/>
    <s v="NAICS-22 Cogen"/>
    <s v="CT"/>
    <s v="NG"/>
    <n v="133868"/>
    <n v="14181"/>
    <n v="2021"/>
    <x v="0"/>
    <s v="natural gas"/>
    <b v="0"/>
  </r>
  <r>
    <n v="54758"/>
    <s v="N"/>
    <s v="NAICS-22 Non-Cogen"/>
    <s v="ST"/>
    <s v="MSB"/>
    <n v="906660"/>
    <n v="45063.072"/>
    <n v="2021"/>
    <x v="15"/>
    <s v="municipal solid waste"/>
    <b v="1"/>
  </r>
  <r>
    <n v="54758"/>
    <s v="N"/>
    <s v="NAICS-22 Non-Cogen"/>
    <s v="ST"/>
    <s v="MSN"/>
    <n v="1108158"/>
    <n v="55077.928"/>
    <n v="2021"/>
    <x v="15"/>
    <s v="municipal solid waste"/>
    <b v="1"/>
  </r>
  <r>
    <n v="54761"/>
    <s v="Y"/>
    <s v="NAICS-22 Cogen"/>
    <s v="CA"/>
    <s v="NG"/>
    <n v="0"/>
    <n v="1093946"/>
    <n v="2021"/>
    <x v="0"/>
    <s v="natural gas"/>
    <b v="0"/>
  </r>
  <r>
    <n v="54761"/>
    <s v="Y"/>
    <s v="NAICS-22 Cogen"/>
    <s v="CT"/>
    <s v="NG"/>
    <n v="20910532"/>
    <n v="1729061"/>
    <n v="2021"/>
    <x v="0"/>
    <s v="natural gas"/>
    <b v="0"/>
  </r>
  <r>
    <n v="54768"/>
    <s v="Y"/>
    <s v="NAICS-22 Cogen"/>
    <s v="GT"/>
    <s v="NG"/>
    <n v="255809"/>
    <n v="32858"/>
    <n v="2021"/>
    <x v="4"/>
    <s v="natural gas"/>
    <b v="0"/>
  </r>
  <r>
    <n v="54775"/>
    <s v="Y"/>
    <s v="Commercial NAICS Cogen"/>
    <s v="IC"/>
    <s v="DFO"/>
    <n v="0"/>
    <n v="0"/>
    <n v="2021"/>
    <x v="3"/>
    <s v="heavy or residual fuel oil"/>
    <b v="0"/>
  </r>
  <r>
    <n v="54775"/>
    <s v="Y"/>
    <s v="Commercial NAICS Cogen"/>
    <s v="IC"/>
    <s v="NG"/>
    <n v="664"/>
    <n v="15.68"/>
    <n v="2021"/>
    <x v="4"/>
    <s v="natural gas"/>
    <b v="0"/>
  </r>
  <r>
    <n v="54775"/>
    <s v="Y"/>
    <s v="Commercial NAICS Cogen"/>
    <s v="ST"/>
    <s v="BIT"/>
    <n v="0"/>
    <n v="0"/>
    <n v="2021"/>
    <x v="1"/>
    <s v="hard coal"/>
    <b v="0"/>
  </r>
  <r>
    <n v="54775"/>
    <s v="Y"/>
    <s v="Commercial NAICS Cogen"/>
    <s v="ST"/>
    <s v="NG"/>
    <n v="0"/>
    <n v="0"/>
    <n v="2021"/>
    <x v="2"/>
    <s v="natural gas"/>
    <b v="0"/>
  </r>
  <r>
    <n v="54775"/>
    <s v="Y"/>
    <s v="Commercial NAICS Cogen"/>
    <s v="ST"/>
    <s v="OBS"/>
    <n v="0"/>
    <n v="0"/>
    <n v="2021"/>
    <x v="9"/>
    <s v="biomass"/>
    <b v="0"/>
  </r>
  <r>
    <n v="54775"/>
    <s v="Y"/>
    <s v="Commercial NAICS Cogen"/>
    <s v="ST"/>
    <s v="WDS"/>
    <n v="0"/>
    <n v="0"/>
    <n v="2021"/>
    <x v="9"/>
    <s v="biomass"/>
    <b v="0"/>
  </r>
  <r>
    <n v="54782"/>
    <s v="N"/>
    <s v="NAICS-22 Non-Cogen"/>
    <s v="IC"/>
    <s v="LFG"/>
    <n v="1041082"/>
    <n v="94836"/>
    <n v="2021"/>
    <x v="9"/>
    <s v="biomass"/>
    <b v="1"/>
  </r>
  <r>
    <n v="54788"/>
    <s v="N"/>
    <s v="Commercial NAICS Non-Cogen"/>
    <s v="IC"/>
    <s v="NG"/>
    <n v="0"/>
    <n v="0"/>
    <n v="2021"/>
    <x v="4"/>
    <s v="natural gas"/>
    <b v="0"/>
  </r>
  <r>
    <n v="54795"/>
    <s v="Y"/>
    <s v="Industrial NAICS Cogen"/>
    <s v="ST"/>
    <s v="NG"/>
    <n v="236344"/>
    <n v="47893.409"/>
    <n v="2021"/>
    <x v="2"/>
    <s v="natural gas"/>
    <b v="0"/>
  </r>
  <r>
    <n v="54795"/>
    <s v="Y"/>
    <s v="Industrial NAICS Cogen"/>
    <s v="ST"/>
    <s v="RFO"/>
    <n v="1131"/>
    <n v="229.148"/>
    <n v="2021"/>
    <x v="3"/>
    <s v="heavy or residual fuel oil"/>
    <b v="0"/>
  </r>
  <r>
    <n v="54800"/>
    <s v="Y"/>
    <s v="Commercial NAICS Cogen"/>
    <s v="GT"/>
    <s v="NG"/>
    <n v="121650"/>
    <n v="29333"/>
    <n v="2021"/>
    <x v="4"/>
    <s v="natural gas"/>
    <b v="0"/>
  </r>
  <r>
    <n v="54801"/>
    <s v="N"/>
    <s v="Commercial NAICS Non-Cogen"/>
    <s v="HY"/>
    <s v="WAT"/>
    <n v="51014"/>
    <n v="5815"/>
    <n v="2021"/>
    <x v="8"/>
    <s v="hydro"/>
    <b v="0"/>
  </r>
  <r>
    <n v="54802"/>
    <s v="Y"/>
    <s v="Industrial NAICS Cogen"/>
    <s v="GT"/>
    <s v="NG"/>
    <n v="715244"/>
    <n v="152779.22"/>
    <n v="2021"/>
    <x v="4"/>
    <s v="natural gas"/>
    <b v="0"/>
  </r>
  <r>
    <n v="54802"/>
    <s v="Y"/>
    <s v="Industrial NAICS Cogen"/>
    <s v="ST"/>
    <s v="BLQ"/>
    <n v="1364812"/>
    <n v="290899.13"/>
    <n v="2021"/>
    <x v="9"/>
    <s v="biomass"/>
    <b v="0"/>
  </r>
  <r>
    <n v="54802"/>
    <s v="Y"/>
    <s v="Industrial NAICS Cogen"/>
    <s v="ST"/>
    <s v="DFO"/>
    <n v="0"/>
    <n v="0"/>
    <n v="2021"/>
    <x v="3"/>
    <s v="heavy or residual fuel oil"/>
    <b v="0"/>
  </r>
  <r>
    <n v="54802"/>
    <s v="Y"/>
    <s v="Industrial NAICS Cogen"/>
    <s v="ST"/>
    <s v="NG"/>
    <n v="211991"/>
    <n v="45247.116000000002"/>
    <n v="2021"/>
    <x v="2"/>
    <s v="natural gas"/>
    <b v="0"/>
  </r>
  <r>
    <n v="54802"/>
    <s v="Y"/>
    <s v="Industrial NAICS Cogen"/>
    <s v="ST"/>
    <s v="WDS"/>
    <n v="1173001"/>
    <n v="250029.22"/>
    <n v="2021"/>
    <x v="9"/>
    <s v="biomass"/>
    <b v="0"/>
  </r>
  <r>
    <n v="54809"/>
    <s v="Y"/>
    <s v="Commercial NAICS Cogen"/>
    <s v="IC"/>
    <s v="DFO"/>
    <n v="521"/>
    <n v="119.56"/>
    <n v="2021"/>
    <x v="3"/>
    <s v="heavy or residual fuel oil"/>
    <b v="0"/>
  </r>
  <r>
    <n v="54809"/>
    <s v="Y"/>
    <s v="Commercial NAICS Cogen"/>
    <s v="ST"/>
    <s v="DFO"/>
    <n v="32"/>
    <n v="7.32"/>
    <n v="2021"/>
    <x v="3"/>
    <s v="heavy or residual fuel oil"/>
    <b v="0"/>
  </r>
  <r>
    <n v="54809"/>
    <s v="Y"/>
    <s v="Commercial NAICS Cogen"/>
    <s v="ST"/>
    <s v="NG"/>
    <n v="55420"/>
    <n v="12604.62"/>
    <n v="2021"/>
    <x v="2"/>
    <s v="natural gas"/>
    <b v="0"/>
  </r>
  <r>
    <n v="54809"/>
    <s v="Y"/>
    <s v="Commercial NAICS Cogen"/>
    <s v="ST"/>
    <s v="PG"/>
    <n v="0"/>
    <n v="0"/>
    <n v="2021"/>
    <x v="7"/>
    <s v="other"/>
    <b v="0"/>
  </r>
  <r>
    <n v="54823"/>
    <s v="N"/>
    <s v="Industrial NAICS Non-Cogen"/>
    <s v="IC"/>
    <s v="DFO"/>
    <n v="580"/>
    <n v="52"/>
    <n v="2021"/>
    <x v="3"/>
    <s v="heavy or residual fuel oil"/>
    <b v="0"/>
  </r>
  <r>
    <n v="54827"/>
    <s v="N"/>
    <s v="NAICS-22 Non-Cogen"/>
    <s v="HY"/>
    <s v="WAT"/>
    <n v="299020"/>
    <n v="34084"/>
    <n v="2021"/>
    <x v="8"/>
    <s v="hydro"/>
    <b v="1"/>
  </r>
  <r>
    <n v="54829"/>
    <s v="Y"/>
    <s v="Industrial NAICS Cogen"/>
    <s v="GT"/>
    <s v="DFO"/>
    <n v="0"/>
    <n v="0"/>
    <n v="2021"/>
    <x v="3"/>
    <s v="heavy or residual fuel oil"/>
    <b v="0"/>
  </r>
  <r>
    <n v="54829"/>
    <s v="Y"/>
    <s v="Industrial NAICS Cogen"/>
    <s v="GT"/>
    <s v="NG"/>
    <n v="277321"/>
    <n v="56762"/>
    <n v="2021"/>
    <x v="4"/>
    <s v="natural gas"/>
    <b v="0"/>
  </r>
  <r>
    <n v="54829"/>
    <s v="Y"/>
    <s v="Industrial NAICS Cogen"/>
    <s v="ST"/>
    <s v="DFO"/>
    <n v="0"/>
    <n v="0"/>
    <n v="2021"/>
    <x v="3"/>
    <s v="heavy or residual fuel oil"/>
    <b v="0"/>
  </r>
  <r>
    <n v="54829"/>
    <s v="Y"/>
    <s v="Industrial NAICS Cogen"/>
    <s v="ST"/>
    <s v="NG"/>
    <n v="308"/>
    <n v="64"/>
    <n v="2021"/>
    <x v="2"/>
    <s v="natural gas"/>
    <b v="0"/>
  </r>
  <r>
    <n v="54832"/>
    <s v="Y"/>
    <s v="NAICS-22 Cogen"/>
    <s v="CA"/>
    <s v="DFO"/>
    <n v="0"/>
    <n v="114.432"/>
    <n v="2021"/>
    <x v="3"/>
    <s v="heavy or residual fuel oil"/>
    <b v="0"/>
  </r>
  <r>
    <n v="54832"/>
    <s v="Y"/>
    <s v="NAICS-22 Cogen"/>
    <s v="CA"/>
    <s v="NG"/>
    <n v="0"/>
    <n v="276177.57"/>
    <n v="2021"/>
    <x v="0"/>
    <s v="natural gas"/>
    <b v="0"/>
  </r>
  <r>
    <n v="54832"/>
    <s v="Y"/>
    <s v="NAICS-22 Cogen"/>
    <s v="CT"/>
    <s v="DFO"/>
    <n v="2440"/>
    <n v="171.774"/>
    <n v="2021"/>
    <x v="3"/>
    <s v="heavy or residual fuel oil"/>
    <b v="0"/>
  </r>
  <r>
    <n v="54832"/>
    <s v="Y"/>
    <s v="NAICS-22 Cogen"/>
    <s v="CT"/>
    <s v="NG"/>
    <n v="5864761"/>
    <n v="416635.23"/>
    <n v="2021"/>
    <x v="0"/>
    <s v="natural gas"/>
    <b v="0"/>
  </r>
  <r>
    <n v="54834"/>
    <s v="N"/>
    <s v="Commercial NAICS Non-Cogen"/>
    <s v="IC"/>
    <s v="DFO"/>
    <n v="572"/>
    <n v="59.78"/>
    <n v="2021"/>
    <x v="3"/>
    <s v="heavy or residual fuel oil"/>
    <b v="0"/>
  </r>
  <r>
    <n v="54851"/>
    <s v="Y"/>
    <s v="Commercial NAICS Cogen"/>
    <s v="GT"/>
    <s v="DFO"/>
    <n v="2461"/>
    <n v="465.82299999999998"/>
    <n v="2021"/>
    <x v="3"/>
    <s v="heavy or residual fuel oil"/>
    <b v="0"/>
  </r>
  <r>
    <n v="54851"/>
    <s v="Y"/>
    <s v="Commercial NAICS Cogen"/>
    <s v="GT"/>
    <s v="LFG"/>
    <n v="117176"/>
    <n v="22318.026000000002"/>
    <n v="2021"/>
    <x v="9"/>
    <s v="biomass"/>
    <b v="0"/>
  </r>
  <r>
    <n v="54851"/>
    <s v="Y"/>
    <s v="Commercial NAICS Cogen"/>
    <s v="GT"/>
    <s v="NG"/>
    <n v="307748"/>
    <n v="58557.150999999998"/>
    <n v="2021"/>
    <x v="4"/>
    <s v="natural gas"/>
    <b v="0"/>
  </r>
  <r>
    <n v="54858"/>
    <s v="N"/>
    <s v="Commercial NAICS Non-Cogen"/>
    <s v="IC"/>
    <s v="DFO"/>
    <n v="450"/>
    <n v="40"/>
    <n v="2021"/>
    <x v="3"/>
    <s v="heavy or residual fuel oil"/>
    <b v="0"/>
  </r>
  <r>
    <n v="54863"/>
    <s v="N"/>
    <s v="Commercial NAICS Non-Cogen"/>
    <s v="IC"/>
    <s v="DFO"/>
    <n v="348"/>
    <n v="33"/>
    <n v="2021"/>
    <x v="3"/>
    <s v="heavy or residual fuel oil"/>
    <b v="0"/>
  </r>
  <r>
    <n v="54872"/>
    <s v="N"/>
    <s v="NAICS-22 Non-Cogen"/>
    <s v="HY"/>
    <s v="WAT"/>
    <n v="342"/>
    <n v="39"/>
    <n v="2021"/>
    <x v="8"/>
    <s v="hydro"/>
    <b v="1"/>
  </r>
  <r>
    <n v="54882"/>
    <s v="N"/>
    <s v="Commercial NAICS Non-Cogen"/>
    <s v="IC"/>
    <s v="DFO"/>
    <n v="0"/>
    <n v="0"/>
    <n v="2021"/>
    <x v="3"/>
    <s v="heavy or residual fuel oil"/>
    <b v="0"/>
  </r>
  <r>
    <n v="54912"/>
    <s v="Y"/>
    <s v="Industrial NAICS Cogen"/>
    <s v="CA"/>
    <s v="NG"/>
    <n v="0"/>
    <n v="99378.505999999994"/>
    <n v="2021"/>
    <x v="0"/>
    <s v="natural gas"/>
    <b v="0"/>
  </r>
  <r>
    <n v="54912"/>
    <s v="Y"/>
    <s v="Industrial NAICS Cogen"/>
    <s v="CA"/>
    <s v="OG"/>
    <n v="194700"/>
    <n v="29672.493999999999"/>
    <n v="2021"/>
    <x v="7"/>
    <s v="other"/>
    <b v="0"/>
  </r>
  <r>
    <n v="54912"/>
    <s v="Y"/>
    <s v="Industrial NAICS Cogen"/>
    <s v="CT"/>
    <s v="NG"/>
    <n v="4930882"/>
    <n v="636203"/>
    <n v="2021"/>
    <x v="0"/>
    <s v="natural gas"/>
    <b v="0"/>
  </r>
  <r>
    <n v="54912"/>
    <s v="Y"/>
    <s v="Industrial NAICS Cogen"/>
    <s v="CT"/>
    <s v="OG"/>
    <n v="0"/>
    <n v="0"/>
    <n v="2021"/>
    <x v="7"/>
    <s v="other"/>
    <b v="0"/>
  </r>
  <r>
    <n v="54914"/>
    <s v="Y"/>
    <s v="NAICS-22 Cogen"/>
    <s v="CA"/>
    <s v="DFO"/>
    <n v="0"/>
    <n v="0"/>
    <n v="2021"/>
    <x v="3"/>
    <s v="heavy or residual fuel oil"/>
    <b v="0"/>
  </r>
  <r>
    <n v="54914"/>
    <s v="Y"/>
    <s v="NAICS-22 Cogen"/>
    <s v="CA"/>
    <s v="NG"/>
    <n v="0"/>
    <n v="424271"/>
    <n v="2021"/>
    <x v="0"/>
    <s v="natural gas"/>
    <b v="0"/>
  </r>
  <r>
    <n v="54914"/>
    <s v="Y"/>
    <s v="NAICS-22 Cogen"/>
    <s v="CT"/>
    <s v="DFO"/>
    <n v="0"/>
    <n v="0"/>
    <n v="2021"/>
    <x v="3"/>
    <s v="heavy or residual fuel oil"/>
    <b v="0"/>
  </r>
  <r>
    <n v="54914"/>
    <s v="Y"/>
    <s v="NAICS-22 Cogen"/>
    <s v="CT"/>
    <s v="NG"/>
    <n v="11741321"/>
    <n v="1565992.7"/>
    <n v="2021"/>
    <x v="0"/>
    <s v="natural gas"/>
    <b v="0"/>
  </r>
  <r>
    <n v="54945"/>
    <s v="N"/>
    <s v="NAICS-22 Non-Cogen"/>
    <s v="ST"/>
    <s v="BIT"/>
    <n v="0"/>
    <n v="0"/>
    <n v="2021"/>
    <x v="1"/>
    <s v="hard coal"/>
    <b v="1"/>
  </r>
  <r>
    <n v="54945"/>
    <s v="N"/>
    <s v="NAICS-22 Non-Cogen"/>
    <s v="ST"/>
    <s v="MSB"/>
    <n v="2764680"/>
    <n v="111658.49"/>
    <n v="2021"/>
    <x v="15"/>
    <s v="municipal solid waste"/>
    <b v="1"/>
  </r>
  <r>
    <n v="54945"/>
    <s v="N"/>
    <s v="NAICS-22 Non-Cogen"/>
    <s v="ST"/>
    <s v="MSN"/>
    <n v="3379064"/>
    <n v="136472.04999999999"/>
    <n v="2021"/>
    <x v="15"/>
    <s v="municipal solid waste"/>
    <b v="1"/>
  </r>
  <r>
    <n v="54945"/>
    <s v="N"/>
    <s v="NAICS-22 Non-Cogen"/>
    <s v="ST"/>
    <s v="NG"/>
    <n v="26431"/>
    <n v="1058.453"/>
    <n v="2021"/>
    <x v="2"/>
    <s v="natural gas"/>
    <b v="1"/>
  </r>
  <r>
    <n v="54968"/>
    <s v="N"/>
    <s v="NAICS-22 Non-Cogen"/>
    <s v="IC"/>
    <s v="DFO"/>
    <n v="59"/>
    <n v="2.94"/>
    <n v="2021"/>
    <x v="3"/>
    <s v="heavy or residual fuel oil"/>
    <b v="1"/>
  </r>
  <r>
    <n v="54974"/>
    <s v="Y"/>
    <s v="NAICS-22 Cogen"/>
    <s v="ST"/>
    <s v="NG"/>
    <n v="517"/>
    <n v="90.518000000000001"/>
    <n v="2021"/>
    <x v="2"/>
    <s v="natural gas"/>
    <b v="0"/>
  </r>
  <r>
    <n v="54974"/>
    <s v="Y"/>
    <s v="NAICS-22 Cogen"/>
    <s v="ST"/>
    <s v="WDS"/>
    <n v="103151"/>
    <n v="18167.482"/>
    <n v="2021"/>
    <x v="9"/>
    <s v="biomass"/>
    <b v="0"/>
  </r>
  <r>
    <n v="54975"/>
    <s v="Y"/>
    <s v="Commercial NAICS Cogen"/>
    <s v="GT"/>
    <s v="NG"/>
    <n v="230409"/>
    <n v="35115"/>
    <n v="2021"/>
    <x v="4"/>
    <s v="natural gas"/>
    <b v="0"/>
  </r>
  <r>
    <n v="54980"/>
    <s v="N"/>
    <s v="NAICS-22 Non-Cogen"/>
    <s v="IC"/>
    <s v="LFG"/>
    <n v="1094241"/>
    <n v="95563"/>
    <n v="2021"/>
    <x v="9"/>
    <s v="biomass"/>
    <b v="1"/>
  </r>
  <r>
    <n v="54987"/>
    <s v="Y"/>
    <s v="Commercial NAICS Cogen"/>
    <s v="IC"/>
    <s v="DFO"/>
    <n v="0"/>
    <n v="0"/>
    <n v="2021"/>
    <x v="3"/>
    <s v="heavy or residual fuel oil"/>
    <b v="0"/>
  </r>
  <r>
    <n v="54987"/>
    <s v="Y"/>
    <s v="Commercial NAICS Cogen"/>
    <s v="IC"/>
    <s v="NG"/>
    <n v="0"/>
    <n v="0"/>
    <n v="2021"/>
    <x v="4"/>
    <s v="natural gas"/>
    <b v="0"/>
  </r>
  <r>
    <n v="54987"/>
    <s v="Y"/>
    <s v="Commercial NAICS Cogen"/>
    <s v="IC"/>
    <s v="OBG"/>
    <n v="0"/>
    <n v="0"/>
    <n v="2021"/>
    <x v="9"/>
    <s v="biomass"/>
    <b v="0"/>
  </r>
  <r>
    <n v="54989"/>
    <s v="N"/>
    <s v="NAICS-22 Non-Cogen"/>
    <s v="IC"/>
    <s v="LFG"/>
    <n v="774825"/>
    <n v="65231"/>
    <n v="2021"/>
    <x v="9"/>
    <s v="biomass"/>
    <b v="1"/>
  </r>
  <r>
    <n v="54998"/>
    <s v="Y"/>
    <s v="Commercial NAICS Cogen"/>
    <s v="ST"/>
    <s v="DFO"/>
    <n v="1029749"/>
    <n v="48277.235999999997"/>
    <n v="2021"/>
    <x v="3"/>
    <s v="heavy or residual fuel oil"/>
    <b v="0"/>
  </r>
  <r>
    <n v="54998"/>
    <s v="Y"/>
    <s v="Commercial NAICS Cogen"/>
    <s v="ST"/>
    <s v="MSB"/>
    <n v="1188770"/>
    <n v="55723.182999999997"/>
    <n v="2021"/>
    <x v="15"/>
    <s v="municipal solid waste"/>
    <b v="0"/>
  </r>
  <r>
    <n v="54998"/>
    <s v="Y"/>
    <s v="Commercial NAICS Cogen"/>
    <s v="ST"/>
    <s v="MSN"/>
    <n v="1452927"/>
    <n v="68105.581000000006"/>
    <n v="2021"/>
    <x v="15"/>
    <s v="municipal solid waste"/>
    <b v="0"/>
  </r>
  <r>
    <n v="55002"/>
    <s v="N"/>
    <s v="Industrial NAICS Non-Cogen"/>
    <s v="IC"/>
    <s v="DFO"/>
    <n v="235"/>
    <n v="9"/>
    <n v="2021"/>
    <x v="3"/>
    <s v="heavy or residual fuel oil"/>
    <b v="0"/>
  </r>
  <r>
    <n v="55004"/>
    <s v="N"/>
    <s v="Commercial NAICS Non-Cogen"/>
    <s v="IC"/>
    <s v="NG"/>
    <n v="0"/>
    <n v="0"/>
    <n v="2021"/>
    <x v="4"/>
    <s v="natural gas"/>
    <b v="0"/>
  </r>
  <r>
    <n v="55005"/>
    <s v="N"/>
    <s v="Commercial NAICS Non-Cogen"/>
    <s v="IC"/>
    <s v="NG"/>
    <n v="0"/>
    <n v="0"/>
    <n v="2021"/>
    <x v="4"/>
    <s v="natural gas"/>
    <b v="0"/>
  </r>
  <r>
    <n v="55011"/>
    <s v="Y"/>
    <s v="NAICS-22 Cogen"/>
    <s v="CA"/>
    <s v="DFO"/>
    <n v="0"/>
    <n v="388.27699999999999"/>
    <n v="2021"/>
    <x v="3"/>
    <s v="heavy or residual fuel oil"/>
    <b v="0"/>
  </r>
  <r>
    <n v="55011"/>
    <s v="Y"/>
    <s v="NAICS-22 Cogen"/>
    <s v="CA"/>
    <s v="NG"/>
    <n v="421638"/>
    <n v="304195.59999999998"/>
    <n v="2021"/>
    <x v="0"/>
    <s v="natural gas"/>
    <b v="0"/>
  </r>
  <r>
    <n v="55011"/>
    <s v="Y"/>
    <s v="NAICS-22 Cogen"/>
    <s v="CT"/>
    <s v="DFO"/>
    <n v="8401"/>
    <n v="805.75900000000001"/>
    <n v="2021"/>
    <x v="3"/>
    <s v="heavy or residual fuel oil"/>
    <b v="0"/>
  </r>
  <r>
    <n v="55011"/>
    <s v="Y"/>
    <s v="NAICS-22 Cogen"/>
    <s v="CT"/>
    <s v="NG"/>
    <n v="5680022"/>
    <n v="563127.02"/>
    <n v="2021"/>
    <x v="0"/>
    <s v="natural gas"/>
    <b v="0"/>
  </r>
  <r>
    <n v="55015"/>
    <s v="Y"/>
    <s v="NAICS-22 Cogen"/>
    <s v="GT"/>
    <s v="NG"/>
    <n v="11683821"/>
    <n v="2412877.5"/>
    <n v="2021"/>
    <x v="4"/>
    <s v="natural gas"/>
    <b v="0"/>
  </r>
  <r>
    <n v="55015"/>
    <s v="Y"/>
    <s v="NAICS-22 Cogen"/>
    <s v="GT"/>
    <s v="OG"/>
    <n v="4304846"/>
    <n v="887225.46"/>
    <n v="2021"/>
    <x v="7"/>
    <s v="other"/>
    <b v="0"/>
  </r>
  <r>
    <n v="55027"/>
    <s v="Y"/>
    <s v="Commercial NAICS Cogen"/>
    <s v="IC"/>
    <s v="NG"/>
    <n v="4653"/>
    <n v="558.97900000000004"/>
    <n v="2021"/>
    <x v="4"/>
    <s v="natural gas"/>
    <b v="0"/>
  </r>
  <r>
    <n v="55027"/>
    <s v="Y"/>
    <s v="Commercial NAICS Cogen"/>
    <s v="IC"/>
    <s v="OBG"/>
    <n v="54552"/>
    <n v="6555.0209999999997"/>
    <n v="2021"/>
    <x v="9"/>
    <s v="biomass"/>
    <b v="0"/>
  </r>
  <r>
    <n v="55033"/>
    <s v="Y"/>
    <s v="Commercial NAICS Cogen"/>
    <s v="IC"/>
    <s v="NG"/>
    <n v="23298"/>
    <n v="2048.3470000000002"/>
    <n v="2021"/>
    <x v="4"/>
    <s v="natural gas"/>
    <b v="0"/>
  </r>
  <r>
    <n v="55033"/>
    <s v="Y"/>
    <s v="Commercial NAICS Cogen"/>
    <s v="IC"/>
    <s v="OBG"/>
    <n v="99649"/>
    <n v="8761.6530000000002"/>
    <n v="2021"/>
    <x v="9"/>
    <s v="biomass"/>
    <b v="0"/>
  </r>
  <r>
    <n v="55036"/>
    <s v="Y"/>
    <s v="Commercial NAICS Cogen"/>
    <s v="GT"/>
    <s v="NG"/>
    <n v="165482"/>
    <n v="31525"/>
    <n v="2021"/>
    <x v="4"/>
    <s v="natural gas"/>
    <b v="0"/>
  </r>
  <r>
    <n v="55037"/>
    <s v="Y"/>
    <s v="Commercial NAICS Cogen"/>
    <s v="GT"/>
    <s v="NG"/>
    <n v="141774"/>
    <n v="31986"/>
    <n v="2021"/>
    <x v="4"/>
    <s v="natural gas"/>
    <b v="0"/>
  </r>
  <r>
    <n v="55040"/>
    <s v="Y"/>
    <s v="NAICS-22 Cogen"/>
    <s v="CA"/>
    <s v="DFO"/>
    <n v="0"/>
    <n v="196.63300000000001"/>
    <n v="2021"/>
    <x v="3"/>
    <s v="heavy or residual fuel oil"/>
    <b v="0"/>
  </r>
  <r>
    <n v="55040"/>
    <s v="Y"/>
    <s v="NAICS-22 Cogen"/>
    <s v="CA"/>
    <s v="NG"/>
    <n v="0"/>
    <n v="49365.366999999998"/>
    <n v="2021"/>
    <x v="0"/>
    <s v="natural gas"/>
    <b v="0"/>
  </r>
  <r>
    <n v="55040"/>
    <s v="Y"/>
    <s v="NAICS-22 Cogen"/>
    <s v="CT"/>
    <s v="DFO"/>
    <n v="5281"/>
    <n v="594.745"/>
    <n v="2021"/>
    <x v="3"/>
    <s v="heavy or residual fuel oil"/>
    <b v="0"/>
  </r>
  <r>
    <n v="55040"/>
    <s v="Y"/>
    <s v="NAICS-22 Cogen"/>
    <s v="CT"/>
    <s v="NG"/>
    <n v="1086764"/>
    <n v="115222.26"/>
    <n v="2021"/>
    <x v="0"/>
    <s v="natural gas"/>
    <b v="0"/>
  </r>
  <r>
    <n v="55042"/>
    <s v="N"/>
    <s v="NAICS-22 Non-Cogen"/>
    <s v="CA"/>
    <s v="NG"/>
    <n v="0"/>
    <n v="806284"/>
    <n v="2021"/>
    <x v="0"/>
    <s v="natural gas"/>
    <b v="1"/>
  </r>
  <r>
    <n v="55042"/>
    <s v="N"/>
    <s v="NAICS-22 Non-Cogen"/>
    <s v="CT"/>
    <s v="NG"/>
    <n v="16482631"/>
    <n v="1488579"/>
    <n v="2021"/>
    <x v="0"/>
    <s v="natural gas"/>
    <b v="1"/>
  </r>
  <r>
    <n v="55047"/>
    <s v="Y"/>
    <s v="NAICS-22 Cogen"/>
    <s v="CA"/>
    <s v="NG"/>
    <n v="0"/>
    <n v="1181278"/>
    <n v="2021"/>
    <x v="0"/>
    <s v="natural gas"/>
    <b v="0"/>
  </r>
  <r>
    <n v="55047"/>
    <s v="Y"/>
    <s v="NAICS-22 Cogen"/>
    <s v="CT"/>
    <s v="NG"/>
    <n v="24502415"/>
    <n v="2259249"/>
    <n v="2021"/>
    <x v="0"/>
    <s v="natural gas"/>
    <b v="0"/>
  </r>
  <r>
    <n v="55051"/>
    <s v="Y"/>
    <s v="Industrial NAICS Cogen"/>
    <s v="GT"/>
    <s v="NG"/>
    <n v="6568525"/>
    <n v="1435067.1"/>
    <n v="2021"/>
    <x v="4"/>
    <s v="natural gas"/>
    <b v="0"/>
  </r>
  <r>
    <n v="55051"/>
    <s v="Y"/>
    <s v="Industrial NAICS Cogen"/>
    <s v="GT"/>
    <s v="OG"/>
    <n v="249559"/>
    <n v="54403.856"/>
    <n v="2021"/>
    <x v="7"/>
    <s v="other"/>
    <b v="0"/>
  </r>
  <r>
    <n v="55061"/>
    <s v="N"/>
    <s v="NAICS-22 Non-Cogen"/>
    <s v="GT"/>
    <s v="DFO"/>
    <n v="75038"/>
    <n v="8635.125"/>
    <n v="2021"/>
    <x v="3"/>
    <s v="heavy or residual fuel oil"/>
    <b v="1"/>
  </r>
  <r>
    <n v="55061"/>
    <s v="N"/>
    <s v="NAICS-22 Non-Cogen"/>
    <s v="GT"/>
    <s v="NG"/>
    <n v="997494"/>
    <n v="92830.875"/>
    <n v="2021"/>
    <x v="4"/>
    <s v="natural gas"/>
    <b v="1"/>
  </r>
  <r>
    <n v="55062"/>
    <s v="N"/>
    <s v="NAICS-22 Non-Cogen"/>
    <s v="CA"/>
    <s v="DFO"/>
    <n v="0"/>
    <n v="0"/>
    <n v="2021"/>
    <x v="3"/>
    <s v="heavy or residual fuel oil"/>
    <b v="1"/>
  </r>
  <r>
    <n v="55062"/>
    <s v="N"/>
    <s v="NAICS-22 Non-Cogen"/>
    <s v="CA"/>
    <s v="NG"/>
    <n v="1773896"/>
    <n v="1094112"/>
    <n v="2021"/>
    <x v="0"/>
    <s v="natural gas"/>
    <b v="1"/>
  </r>
  <r>
    <n v="55062"/>
    <s v="N"/>
    <s v="NAICS-22 Non-Cogen"/>
    <s v="CT"/>
    <s v="DFO"/>
    <n v="0"/>
    <n v="0"/>
    <n v="2021"/>
    <x v="3"/>
    <s v="heavy or residual fuel oil"/>
    <b v="1"/>
  </r>
  <r>
    <n v="55062"/>
    <s v="N"/>
    <s v="NAICS-22 Non-Cogen"/>
    <s v="CT"/>
    <s v="NG"/>
    <n v="17257109"/>
    <n v="1492934"/>
    <n v="2021"/>
    <x v="0"/>
    <s v="natural gas"/>
    <b v="1"/>
  </r>
  <r>
    <n v="55063"/>
    <s v="N"/>
    <s v="Electric Utility"/>
    <s v="CA"/>
    <s v="NG"/>
    <n v="1148045"/>
    <n v="1206890"/>
    <n v="2021"/>
    <x v="0"/>
    <s v="natural gas"/>
    <b v="1"/>
  </r>
  <r>
    <n v="55063"/>
    <s v="N"/>
    <s v="Electric Utility"/>
    <s v="CT"/>
    <s v="NG"/>
    <n v="22225019"/>
    <n v="1993114"/>
    <n v="2021"/>
    <x v="0"/>
    <s v="natural gas"/>
    <b v="1"/>
  </r>
  <r>
    <n v="55064"/>
    <s v="Y"/>
    <s v="NAICS-22 Cogen"/>
    <s v="GT"/>
    <s v="NG"/>
    <n v="5678543"/>
    <n v="1298718.2"/>
    <n v="2021"/>
    <x v="4"/>
    <s v="natural gas"/>
    <b v="0"/>
  </r>
  <r>
    <n v="55064"/>
    <s v="Y"/>
    <s v="NAICS-22 Cogen"/>
    <s v="GT"/>
    <s v="OG"/>
    <n v="668329"/>
    <n v="152776.84"/>
    <n v="2021"/>
    <x v="7"/>
    <s v="other"/>
    <b v="0"/>
  </r>
  <r>
    <n v="55065"/>
    <s v="N"/>
    <s v="Electric Utility"/>
    <s v="CA"/>
    <s v="NG"/>
    <n v="0"/>
    <n v="58356"/>
    <n v="2021"/>
    <x v="0"/>
    <s v="natural gas"/>
    <b v="1"/>
  </r>
  <r>
    <n v="55065"/>
    <s v="N"/>
    <s v="Electric Utility"/>
    <s v="CT"/>
    <s v="NG"/>
    <n v="6029851"/>
    <n v="521555"/>
    <n v="2021"/>
    <x v="0"/>
    <s v="natural gas"/>
    <b v="1"/>
  </r>
  <r>
    <n v="55066"/>
    <s v="N"/>
    <s v="Industrial NAICS Non-Cogen"/>
    <s v="ST"/>
    <s v="WH"/>
    <n v="4079710"/>
    <n v="465030"/>
    <n v="2021"/>
    <x v="7"/>
    <s v="other"/>
    <b v="0"/>
  </r>
  <r>
    <n v="55075"/>
    <s v="Y"/>
    <s v="NAICS-22 Cogen"/>
    <s v="CA"/>
    <s v="DFO"/>
    <n v="0"/>
    <n v="0"/>
    <n v="2021"/>
    <x v="3"/>
    <s v="heavy or residual fuel oil"/>
    <b v="0"/>
  </r>
  <r>
    <n v="55075"/>
    <s v="Y"/>
    <s v="NAICS-22 Cogen"/>
    <s v="CA"/>
    <s v="NG"/>
    <n v="468904"/>
    <n v="169248"/>
    <n v="2021"/>
    <x v="0"/>
    <s v="natural gas"/>
    <b v="0"/>
  </r>
  <r>
    <n v="55075"/>
    <s v="Y"/>
    <s v="NAICS-22 Cogen"/>
    <s v="CT"/>
    <s v="DFO"/>
    <n v="0"/>
    <n v="0"/>
    <n v="2021"/>
    <x v="3"/>
    <s v="heavy or residual fuel oil"/>
    <b v="0"/>
  </r>
  <r>
    <n v="55075"/>
    <s v="Y"/>
    <s v="NAICS-22 Cogen"/>
    <s v="CT"/>
    <s v="NG"/>
    <n v="5133718"/>
    <n v="830076"/>
    <n v="2021"/>
    <x v="0"/>
    <s v="natural gas"/>
    <b v="0"/>
  </r>
  <r>
    <n v="55076"/>
    <s v="N"/>
    <s v="NAICS-22 Non-Cogen"/>
    <s v="ST"/>
    <s v="LIG"/>
    <n v="0"/>
    <n v="0"/>
    <n v="2021"/>
    <x v="6"/>
    <s v="lignite"/>
    <b v="1"/>
  </r>
  <r>
    <n v="55076"/>
    <s v="N"/>
    <s v="NAICS-22 Non-Cogen"/>
    <s v="ST"/>
    <s v="NG"/>
    <n v="90140"/>
    <n v="7281.2420000000002"/>
    <n v="2021"/>
    <x v="2"/>
    <s v="natural gas"/>
    <b v="1"/>
  </r>
  <r>
    <n v="55076"/>
    <s v="N"/>
    <s v="NAICS-22 Non-Cogen"/>
    <s v="ST"/>
    <s v="RC"/>
    <n v="31684342"/>
    <n v="2752808.8"/>
    <n v="2021"/>
    <x v="1"/>
    <s v="hard coal"/>
    <b v="1"/>
  </r>
  <r>
    <n v="55077"/>
    <s v="N"/>
    <s v="Electric Utility"/>
    <s v="CA"/>
    <s v="NG"/>
    <n v="55213"/>
    <n v="375549"/>
    <n v="2021"/>
    <x v="0"/>
    <s v="natural gas"/>
    <b v="1"/>
  </r>
  <r>
    <n v="55077"/>
    <s v="N"/>
    <s v="Electric Utility"/>
    <s v="CT"/>
    <s v="NG"/>
    <n v="7552091"/>
    <n v="623715"/>
    <n v="2021"/>
    <x v="0"/>
    <s v="natural gas"/>
    <b v="1"/>
  </r>
  <r>
    <n v="55079"/>
    <s v="N"/>
    <s v="NAICS-22 Non-Cogen"/>
    <s v="CA"/>
    <s v="DFO"/>
    <n v="0"/>
    <n v="0"/>
    <n v="2021"/>
    <x v="3"/>
    <s v="heavy or residual fuel oil"/>
    <b v="1"/>
  </r>
  <r>
    <n v="55079"/>
    <s v="N"/>
    <s v="NAICS-22 Non-Cogen"/>
    <s v="CA"/>
    <s v="NG"/>
    <n v="0"/>
    <n v="230173"/>
    <n v="2021"/>
    <x v="0"/>
    <s v="natural gas"/>
    <b v="1"/>
  </r>
  <r>
    <n v="55079"/>
    <s v="N"/>
    <s v="NAICS-22 Non-Cogen"/>
    <s v="CT"/>
    <s v="DFO"/>
    <n v="0"/>
    <n v="0"/>
    <n v="2021"/>
    <x v="3"/>
    <s v="heavy or residual fuel oil"/>
    <b v="1"/>
  </r>
  <r>
    <n v="55079"/>
    <s v="N"/>
    <s v="NAICS-22 Non-Cogen"/>
    <s v="CT"/>
    <s v="NG"/>
    <n v="5057534"/>
    <n v="461613"/>
    <n v="2021"/>
    <x v="0"/>
    <s v="natural gas"/>
    <b v="1"/>
  </r>
  <r>
    <n v="55084"/>
    <s v="Y"/>
    <s v="NAICS-22 Cogen"/>
    <s v="CS"/>
    <s v="NG"/>
    <n v="8091971"/>
    <n v="1306681"/>
    <n v="2021"/>
    <x v="0"/>
    <s v="natural gas"/>
    <b v="0"/>
  </r>
  <r>
    <n v="55086"/>
    <s v="N"/>
    <s v="NAICS-22 Non-Cogen"/>
    <s v="CA"/>
    <s v="NG"/>
    <n v="0"/>
    <n v="214931"/>
    <n v="2021"/>
    <x v="0"/>
    <s v="natural gas"/>
    <b v="1"/>
  </r>
  <r>
    <n v="55086"/>
    <s v="N"/>
    <s v="NAICS-22 Non-Cogen"/>
    <s v="CT"/>
    <s v="NG"/>
    <n v="6587728"/>
    <n v="510831"/>
    <n v="2021"/>
    <x v="0"/>
    <s v="natural gas"/>
    <b v="1"/>
  </r>
  <r>
    <n v="55087"/>
    <s v="N"/>
    <s v="Electric Utility"/>
    <s v="CA"/>
    <s v="NG"/>
    <n v="746957"/>
    <n v="1022893"/>
    <n v="2021"/>
    <x v="0"/>
    <s v="natural gas"/>
    <b v="1"/>
  </r>
  <r>
    <n v="55087"/>
    <s v="N"/>
    <s v="Electric Utility"/>
    <s v="CT"/>
    <s v="NG"/>
    <n v="19831829"/>
    <n v="1816111"/>
    <n v="2021"/>
    <x v="0"/>
    <s v="natural gas"/>
    <b v="1"/>
  </r>
  <r>
    <n v="55087"/>
    <s v="N"/>
    <s v="Electric Utility"/>
    <s v="GT"/>
    <s v="NG"/>
    <n v="4830709"/>
    <n v="453686"/>
    <n v="2021"/>
    <x v="4"/>
    <s v="natural gas"/>
    <b v="1"/>
  </r>
  <r>
    <n v="55088"/>
    <s v="Y"/>
    <s v="NAICS-22 Cogen"/>
    <s v="GT"/>
    <s v="NG"/>
    <n v="20146927"/>
    <n v="2716174"/>
    <n v="2021"/>
    <x v="4"/>
    <s v="natural gas"/>
    <b v="0"/>
  </r>
  <r>
    <n v="55088"/>
    <s v="Y"/>
    <s v="NAICS-22 Cogen"/>
    <s v="ST"/>
    <s v="BFG"/>
    <n v="6420707"/>
    <n v="1190076"/>
    <n v="2021"/>
    <x v="7"/>
    <s v="other"/>
    <b v="0"/>
  </r>
  <r>
    <n v="55088"/>
    <s v="Y"/>
    <s v="NAICS-22 Cogen"/>
    <s v="ST"/>
    <s v="NG"/>
    <n v="1471963"/>
    <n v="266790.95"/>
    <n v="2021"/>
    <x v="2"/>
    <s v="natural gas"/>
    <b v="0"/>
  </r>
  <r>
    <n v="55089"/>
    <s v="Y"/>
    <s v="Industrial NAICS Cogen"/>
    <s v="CA"/>
    <s v="NG"/>
    <n v="442898"/>
    <n v="1278647.6000000001"/>
    <n v="2021"/>
    <x v="0"/>
    <s v="natural gas"/>
    <b v="0"/>
  </r>
  <r>
    <n v="55089"/>
    <s v="Y"/>
    <s v="Industrial NAICS Cogen"/>
    <s v="CA"/>
    <s v="OG"/>
    <n v="285859"/>
    <n v="43326.351999999999"/>
    <n v="2021"/>
    <x v="7"/>
    <s v="other"/>
    <b v="0"/>
  </r>
  <r>
    <n v="55089"/>
    <s v="Y"/>
    <s v="Industrial NAICS Cogen"/>
    <s v="CT"/>
    <s v="NG"/>
    <n v="25654363"/>
    <n v="2600450"/>
    <n v="2021"/>
    <x v="0"/>
    <s v="natural gas"/>
    <b v="0"/>
  </r>
  <r>
    <n v="55089"/>
    <s v="Y"/>
    <s v="Industrial NAICS Cogen"/>
    <s v="CT"/>
    <s v="OG"/>
    <n v="0"/>
    <n v="0"/>
    <n v="2021"/>
    <x v="7"/>
    <s v="other"/>
    <b v="0"/>
  </r>
  <r>
    <n v="55090"/>
    <s v="Y"/>
    <s v="NAICS-22 Cogen"/>
    <s v="ST"/>
    <s v="WDS"/>
    <n v="190242"/>
    <n v="35127"/>
    <n v="2021"/>
    <x v="9"/>
    <s v="biomass"/>
    <b v="0"/>
  </r>
  <r>
    <n v="55091"/>
    <s v="N"/>
    <s v="NAICS-22 Non-Cogen"/>
    <s v="CS"/>
    <s v="NG"/>
    <n v="31069398"/>
    <n v="4070826"/>
    <n v="2021"/>
    <x v="0"/>
    <s v="natural gas"/>
    <b v="1"/>
  </r>
  <r>
    <n v="55097"/>
    <s v="N"/>
    <s v="NAICS-22 Non-Cogen"/>
    <s v="CA"/>
    <s v="NG"/>
    <n v="940990"/>
    <n v="2228400"/>
    <n v="2021"/>
    <x v="0"/>
    <s v="natural gas"/>
    <b v="1"/>
  </r>
  <r>
    <n v="55097"/>
    <s v="N"/>
    <s v="NAICS-22 Non-Cogen"/>
    <s v="CT"/>
    <s v="NG"/>
    <n v="42340696"/>
    <n v="3902171"/>
    <n v="2021"/>
    <x v="0"/>
    <s v="natural gas"/>
    <b v="1"/>
  </r>
  <r>
    <n v="55103"/>
    <s v="Y"/>
    <s v="NAICS-22 Cogen"/>
    <s v="CA"/>
    <s v="NG"/>
    <n v="799311"/>
    <n v="1085610.3999999999"/>
    <n v="2021"/>
    <x v="0"/>
    <s v="natural gas"/>
    <b v="0"/>
  </r>
  <r>
    <n v="55103"/>
    <s v="Y"/>
    <s v="NAICS-22 Cogen"/>
    <s v="CT"/>
    <s v="NG"/>
    <n v="21369060"/>
    <n v="1969799.4"/>
    <n v="2021"/>
    <x v="0"/>
    <s v="natural gas"/>
    <b v="0"/>
  </r>
  <r>
    <n v="55107"/>
    <s v="N"/>
    <s v="NAICS-22 Non-Cogen"/>
    <s v="CA"/>
    <s v="NG"/>
    <n v="486180"/>
    <n v="1304896"/>
    <n v="2021"/>
    <x v="0"/>
    <s v="natural gas"/>
    <b v="1"/>
  </r>
  <r>
    <n v="55107"/>
    <s v="N"/>
    <s v="NAICS-22 Non-Cogen"/>
    <s v="CT"/>
    <s v="NG"/>
    <n v="25358273"/>
    <n v="2306732"/>
    <n v="2021"/>
    <x v="0"/>
    <s v="natural gas"/>
    <b v="1"/>
  </r>
  <r>
    <n v="55112"/>
    <s v="N"/>
    <s v="NAICS-22 Non-Cogen"/>
    <s v="CA"/>
    <s v="NG"/>
    <n v="122083"/>
    <n v="627065"/>
    <n v="2021"/>
    <x v="0"/>
    <s v="natural gas"/>
    <b v="1"/>
  </r>
  <r>
    <n v="55112"/>
    <s v="N"/>
    <s v="NAICS-22 Non-Cogen"/>
    <s v="CT"/>
    <s v="NG"/>
    <n v="13894538"/>
    <n v="1211551"/>
    <n v="2021"/>
    <x v="0"/>
    <s v="natural gas"/>
    <b v="1"/>
  </r>
  <r>
    <n v="55116"/>
    <s v="N"/>
    <s v="Electric Utility"/>
    <s v="GT"/>
    <s v="DFO"/>
    <n v="149600"/>
    <n v="13482.134"/>
    <n v="2021"/>
    <x v="3"/>
    <s v="heavy or residual fuel oil"/>
    <b v="1"/>
  </r>
  <r>
    <n v="55116"/>
    <s v="N"/>
    <s v="Electric Utility"/>
    <s v="GT"/>
    <s v="NG"/>
    <n v="7998329"/>
    <n v="711240.87"/>
    <n v="2021"/>
    <x v="4"/>
    <s v="natural gas"/>
    <b v="1"/>
  </r>
  <r>
    <n v="55117"/>
    <s v="Y"/>
    <s v="Industrial NAICS Cogen"/>
    <s v="CA"/>
    <s v="NG"/>
    <n v="0"/>
    <n v="263294.86"/>
    <n v="2021"/>
    <x v="0"/>
    <s v="natural gas"/>
    <b v="0"/>
  </r>
  <r>
    <n v="55117"/>
    <s v="Y"/>
    <s v="Industrial NAICS Cogen"/>
    <s v="CT"/>
    <s v="NG"/>
    <n v="14765377"/>
    <n v="1919488.4"/>
    <n v="2021"/>
    <x v="0"/>
    <s v="natural gas"/>
    <b v="0"/>
  </r>
  <r>
    <n v="55123"/>
    <s v="N"/>
    <s v="NAICS-22 Non-Cogen"/>
    <s v="CA"/>
    <s v="NG"/>
    <n v="175463"/>
    <n v="969896"/>
    <n v="2021"/>
    <x v="0"/>
    <s v="natural gas"/>
    <b v="1"/>
  </r>
  <r>
    <n v="55123"/>
    <s v="N"/>
    <s v="NAICS-22 Non-Cogen"/>
    <s v="CT"/>
    <s v="NG"/>
    <n v="19689829"/>
    <n v="1689616"/>
    <n v="2021"/>
    <x v="0"/>
    <s v="natural gas"/>
    <b v="1"/>
  </r>
  <r>
    <n v="55124"/>
    <s v="N"/>
    <s v="NAICS-22 Non-Cogen"/>
    <s v="CA"/>
    <s v="NG"/>
    <n v="2142447"/>
    <n v="1360974"/>
    <n v="2021"/>
    <x v="0"/>
    <s v="natural gas"/>
    <b v="1"/>
  </r>
  <r>
    <n v="55124"/>
    <s v="N"/>
    <s v="NAICS-22 Non-Cogen"/>
    <s v="CT"/>
    <s v="NG"/>
    <n v="22760848"/>
    <n v="2088033"/>
    <n v="2021"/>
    <x v="0"/>
    <s v="natural gas"/>
    <b v="1"/>
  </r>
  <r>
    <n v="55126"/>
    <s v="N"/>
    <s v="NAICS-22 Non-Cogen"/>
    <s v="CS"/>
    <s v="NG"/>
    <n v="24451157"/>
    <n v="3317637"/>
    <n v="2021"/>
    <x v="0"/>
    <s v="natural gas"/>
    <b v="1"/>
  </r>
  <r>
    <n v="55126"/>
    <s v="N"/>
    <s v="NAICS-22 Non-Cogen"/>
    <s v="CS"/>
    <s v="PG"/>
    <n v="0"/>
    <n v="0"/>
    <n v="2021"/>
    <x v="7"/>
    <s v="other"/>
    <b v="1"/>
  </r>
  <r>
    <n v="55127"/>
    <s v="N"/>
    <s v="NAICS-22 Non-Cogen"/>
    <s v="GT"/>
    <s v="NG"/>
    <n v="2909393"/>
    <n v="268258"/>
    <n v="2021"/>
    <x v="4"/>
    <s v="natural gas"/>
    <b v="1"/>
  </r>
  <r>
    <n v="55129"/>
    <s v="N"/>
    <s v="Electric Utility"/>
    <s v="CA"/>
    <s v="NG"/>
    <n v="714276"/>
    <n v="727102"/>
    <n v="2021"/>
    <x v="0"/>
    <s v="natural gas"/>
    <b v="1"/>
  </r>
  <r>
    <n v="55129"/>
    <s v="N"/>
    <s v="Electric Utility"/>
    <s v="CT"/>
    <s v="NG"/>
    <n v="13194981"/>
    <n v="1138492"/>
    <n v="2021"/>
    <x v="0"/>
    <s v="natural gas"/>
    <b v="1"/>
  </r>
  <r>
    <n v="55131"/>
    <s v="N"/>
    <s v="NAICS-22 Non-Cogen"/>
    <s v="CA"/>
    <s v="NG"/>
    <n v="2222711"/>
    <n v="2033464"/>
    <n v="2021"/>
    <x v="0"/>
    <s v="natural gas"/>
    <b v="1"/>
  </r>
  <r>
    <n v="55131"/>
    <s v="N"/>
    <s v="NAICS-22 Non-Cogen"/>
    <s v="CT"/>
    <s v="NG"/>
    <n v="42786120"/>
    <n v="3933097"/>
    <n v="2021"/>
    <x v="0"/>
    <s v="natural gas"/>
    <b v="1"/>
  </r>
  <r>
    <n v="55132"/>
    <s v="N"/>
    <s v="NAICS-22 Non-Cogen"/>
    <s v="CA"/>
    <s v="DFO"/>
    <n v="0"/>
    <n v="0"/>
    <n v="2021"/>
    <x v="3"/>
    <s v="heavy or residual fuel oil"/>
    <b v="1"/>
  </r>
  <r>
    <n v="55132"/>
    <s v="N"/>
    <s v="NAICS-22 Non-Cogen"/>
    <s v="CA"/>
    <s v="NG"/>
    <n v="2078419"/>
    <n v="1367381"/>
    <n v="2021"/>
    <x v="0"/>
    <s v="natural gas"/>
    <b v="1"/>
  </r>
  <r>
    <n v="55132"/>
    <s v="N"/>
    <s v="NAICS-22 Non-Cogen"/>
    <s v="CT"/>
    <s v="DFO"/>
    <n v="0"/>
    <n v="0"/>
    <n v="2021"/>
    <x v="3"/>
    <s v="heavy or residual fuel oil"/>
    <b v="1"/>
  </r>
  <r>
    <n v="55132"/>
    <s v="N"/>
    <s v="NAICS-22 Non-Cogen"/>
    <s v="CT"/>
    <s v="NG"/>
    <n v="22143645"/>
    <n v="1899696"/>
    <n v="2021"/>
    <x v="0"/>
    <s v="natural gas"/>
    <b v="1"/>
  </r>
  <r>
    <n v="55133"/>
    <s v="N"/>
    <s v="Industrial NAICS Non-Cogen"/>
    <s v="IC"/>
    <s v="DFO"/>
    <n v="5187"/>
    <n v="625"/>
    <n v="2021"/>
    <x v="3"/>
    <s v="heavy or residual fuel oil"/>
    <b v="0"/>
  </r>
  <r>
    <n v="55133"/>
    <s v="N"/>
    <s v="Industrial NAICS Non-Cogen"/>
    <s v="IC"/>
    <s v="NG"/>
    <n v="0"/>
    <n v="0"/>
    <n v="2021"/>
    <x v="4"/>
    <s v="natural gas"/>
    <b v="0"/>
  </r>
  <r>
    <n v="55137"/>
    <s v="N"/>
    <s v="Electric Utility"/>
    <s v="CA"/>
    <s v="NG"/>
    <n v="50867"/>
    <n v="1483183"/>
    <n v="2021"/>
    <x v="0"/>
    <s v="natural gas"/>
    <b v="1"/>
  </r>
  <r>
    <n v="55137"/>
    <s v="N"/>
    <s v="Electric Utility"/>
    <s v="CT"/>
    <s v="NG"/>
    <n v="28816383"/>
    <n v="2580377"/>
    <n v="2021"/>
    <x v="0"/>
    <s v="natural gas"/>
    <b v="1"/>
  </r>
  <r>
    <n v="55139"/>
    <s v="N"/>
    <s v="NAICS-22 Non-Cogen"/>
    <s v="CA"/>
    <s v="NG"/>
    <n v="269255"/>
    <n v="800411"/>
    <n v="2021"/>
    <x v="0"/>
    <s v="natural gas"/>
    <b v="1"/>
  </r>
  <r>
    <n v="55139"/>
    <s v="N"/>
    <s v="NAICS-22 Non-Cogen"/>
    <s v="CT"/>
    <s v="NG"/>
    <n v="16600542"/>
    <n v="1485576"/>
    <n v="2021"/>
    <x v="0"/>
    <s v="natural gas"/>
    <b v="1"/>
  </r>
  <r>
    <n v="55144"/>
    <s v="N"/>
    <s v="NAICS-22 Non-Cogen"/>
    <s v="CS"/>
    <s v="NG"/>
    <n v="21606653"/>
    <n v="2777158"/>
    <n v="2021"/>
    <x v="0"/>
    <s v="natural gas"/>
    <b v="1"/>
  </r>
  <r>
    <n v="55146"/>
    <s v="N"/>
    <s v="NAICS-22 Non-Cogen"/>
    <s v="CA"/>
    <s v="NG"/>
    <n v="1164953"/>
    <n v="1283217"/>
    <n v="2021"/>
    <x v="0"/>
    <s v="natural gas"/>
    <b v="1"/>
  </r>
  <r>
    <n v="55146"/>
    <s v="N"/>
    <s v="NAICS-22 Non-Cogen"/>
    <s v="CT"/>
    <s v="NG"/>
    <n v="23229496"/>
    <n v="2049470"/>
    <n v="2021"/>
    <x v="0"/>
    <s v="natural gas"/>
    <b v="1"/>
  </r>
  <r>
    <n v="55149"/>
    <s v="N"/>
    <s v="NAICS-22 Non-Cogen"/>
    <s v="CS"/>
    <s v="NG"/>
    <n v="40910235"/>
    <n v="5542122"/>
    <n v="2021"/>
    <x v="0"/>
    <s v="natural gas"/>
    <b v="1"/>
  </r>
  <r>
    <n v="55149"/>
    <s v="N"/>
    <s v="NAICS-22 Non-Cogen"/>
    <s v="CS"/>
    <s v="PG"/>
    <n v="0"/>
    <n v="0"/>
    <n v="2021"/>
    <x v="7"/>
    <s v="other"/>
    <b v="1"/>
  </r>
  <r>
    <n v="55151"/>
    <s v="N"/>
    <s v="NAICS-22 Non-Cogen"/>
    <s v="CS"/>
    <s v="NG"/>
    <n v="9759834"/>
    <n v="1243350"/>
    <n v="2021"/>
    <x v="0"/>
    <s v="natural gas"/>
    <b v="1"/>
  </r>
  <r>
    <n v="55153"/>
    <s v="N"/>
    <s v="NAICS-22 Non-Cogen"/>
    <s v="CA"/>
    <s v="NG"/>
    <n v="891989"/>
    <n v="1752203"/>
    <n v="2021"/>
    <x v="0"/>
    <s v="natural gas"/>
    <b v="1"/>
  </r>
  <r>
    <n v="55153"/>
    <s v="N"/>
    <s v="NAICS-22 Non-Cogen"/>
    <s v="CT"/>
    <s v="NG"/>
    <n v="32775692"/>
    <n v="3064550"/>
    <n v="2021"/>
    <x v="0"/>
    <s v="natural gas"/>
    <b v="1"/>
  </r>
  <r>
    <n v="55154"/>
    <s v="N"/>
    <s v="Electric Utility"/>
    <s v="CA"/>
    <s v="NG"/>
    <n v="0"/>
    <n v="727744"/>
    <n v="2021"/>
    <x v="0"/>
    <s v="natural gas"/>
    <b v="1"/>
  </r>
  <r>
    <n v="55154"/>
    <s v="N"/>
    <s v="Electric Utility"/>
    <s v="CT"/>
    <s v="NG"/>
    <n v="14993512"/>
    <n v="1316851"/>
    <n v="2021"/>
    <x v="0"/>
    <s v="natural gas"/>
    <b v="1"/>
  </r>
  <r>
    <n v="55166"/>
    <s v="N"/>
    <s v="NAICS-22 Non-Cogen"/>
    <s v="GT"/>
    <s v="DFO"/>
    <n v="20404"/>
    <n v="1891.356"/>
    <n v="2021"/>
    <x v="3"/>
    <s v="heavy or residual fuel oil"/>
    <b v="1"/>
  </r>
  <r>
    <n v="55166"/>
    <s v="N"/>
    <s v="NAICS-22 Non-Cogen"/>
    <s v="GT"/>
    <s v="NG"/>
    <n v="3582285"/>
    <n v="335175.64"/>
    <n v="2021"/>
    <x v="4"/>
    <s v="natural gas"/>
    <b v="1"/>
  </r>
  <r>
    <n v="55168"/>
    <s v="N"/>
    <s v="NAICS-22 Non-Cogen"/>
    <s v="CA"/>
    <s v="NG"/>
    <n v="1461096"/>
    <n v="523613"/>
    <n v="2021"/>
    <x v="0"/>
    <s v="natural gas"/>
    <b v="1"/>
  </r>
  <r>
    <n v="55168"/>
    <s v="N"/>
    <s v="NAICS-22 Non-Cogen"/>
    <s v="CT"/>
    <s v="NG"/>
    <n v="13579229"/>
    <n v="1333420"/>
    <n v="2021"/>
    <x v="0"/>
    <s v="natural gas"/>
    <b v="1"/>
  </r>
  <r>
    <n v="55170"/>
    <s v="N"/>
    <s v="NAICS-22 Non-Cogen"/>
    <s v="CA"/>
    <s v="NG"/>
    <n v="0"/>
    <n v="1124379"/>
    <n v="2021"/>
    <x v="0"/>
    <s v="natural gas"/>
    <b v="1"/>
  </r>
  <r>
    <n v="55170"/>
    <s v="N"/>
    <s v="NAICS-22 Non-Cogen"/>
    <s v="CT"/>
    <s v="NG"/>
    <n v="23766984"/>
    <n v="2068829"/>
    <n v="2021"/>
    <x v="0"/>
    <s v="natural gas"/>
    <b v="1"/>
  </r>
  <r>
    <n v="55172"/>
    <s v="N"/>
    <s v="NAICS-22 Non-Cogen"/>
    <s v="CA"/>
    <s v="NG"/>
    <n v="538461"/>
    <n v="1487007"/>
    <n v="2021"/>
    <x v="0"/>
    <s v="natural gas"/>
    <b v="1"/>
  </r>
  <r>
    <n v="55172"/>
    <s v="N"/>
    <s v="NAICS-22 Non-Cogen"/>
    <s v="CT"/>
    <s v="NG"/>
    <n v="28329586"/>
    <n v="2593485"/>
    <n v="2021"/>
    <x v="0"/>
    <s v="natural gas"/>
    <b v="1"/>
  </r>
  <r>
    <n v="55173"/>
    <s v="N"/>
    <s v="Electric Utility"/>
    <s v="CA"/>
    <s v="NG"/>
    <n v="358386"/>
    <n v="1615594"/>
    <n v="2021"/>
    <x v="0"/>
    <s v="natural gas"/>
    <b v="1"/>
  </r>
  <r>
    <n v="55173"/>
    <s v="N"/>
    <s v="Electric Utility"/>
    <s v="CT"/>
    <s v="NG"/>
    <n v="34141695"/>
    <n v="2628722"/>
    <n v="2021"/>
    <x v="0"/>
    <s v="natural gas"/>
    <b v="1"/>
  </r>
  <r>
    <n v="55176"/>
    <s v="Y"/>
    <s v="NAICS-22 Cogen"/>
    <s v="CA"/>
    <s v="NG"/>
    <n v="732219"/>
    <n v="372776.82"/>
    <n v="2021"/>
    <x v="0"/>
    <s v="natural gas"/>
    <b v="0"/>
  </r>
  <r>
    <n v="55176"/>
    <s v="Y"/>
    <s v="NAICS-22 Cogen"/>
    <s v="CA"/>
    <s v="OG"/>
    <n v="0"/>
    <n v="0"/>
    <n v="2021"/>
    <x v="7"/>
    <s v="other"/>
    <b v="0"/>
  </r>
  <r>
    <n v="55176"/>
    <s v="Y"/>
    <s v="NAICS-22 Cogen"/>
    <s v="CT"/>
    <s v="NG"/>
    <n v="11328211"/>
    <n v="1752997.6"/>
    <n v="2021"/>
    <x v="0"/>
    <s v="natural gas"/>
    <b v="0"/>
  </r>
  <r>
    <n v="55176"/>
    <s v="Y"/>
    <s v="NAICS-22 Cogen"/>
    <s v="CT"/>
    <s v="OG"/>
    <n v="0"/>
    <n v="0"/>
    <n v="2021"/>
    <x v="7"/>
    <s v="other"/>
    <b v="0"/>
  </r>
  <r>
    <n v="55177"/>
    <s v="N"/>
    <s v="NAICS-22 Non-Cogen"/>
    <s v="CA"/>
    <s v="NG"/>
    <n v="26658"/>
    <n v="899940"/>
    <n v="2021"/>
    <x v="0"/>
    <s v="natural gas"/>
    <b v="1"/>
  </r>
  <r>
    <n v="55177"/>
    <s v="N"/>
    <s v="NAICS-22 Non-Cogen"/>
    <s v="CT"/>
    <s v="NG"/>
    <n v="21915086"/>
    <n v="1844972"/>
    <n v="2021"/>
    <x v="0"/>
    <s v="natural gas"/>
    <b v="1"/>
  </r>
  <r>
    <n v="55178"/>
    <s v="N"/>
    <s v="NAICS-22 Non-Cogen"/>
    <s v="CA"/>
    <s v="NG"/>
    <n v="699450"/>
    <n v="669191"/>
    <n v="2021"/>
    <x v="0"/>
    <s v="natural gas"/>
    <b v="1"/>
  </r>
  <r>
    <n v="55178"/>
    <s v="N"/>
    <s v="NAICS-22 Non-Cogen"/>
    <s v="CT"/>
    <s v="NG"/>
    <n v="13028965"/>
    <n v="1111457"/>
    <n v="2021"/>
    <x v="0"/>
    <s v="natural gas"/>
    <b v="1"/>
  </r>
  <r>
    <n v="55182"/>
    <s v="N"/>
    <s v="NAICS-22 Non-Cogen"/>
    <s v="CA"/>
    <s v="NG"/>
    <n v="1214320"/>
    <n v="1089865"/>
    <n v="2021"/>
    <x v="0"/>
    <s v="natural gas"/>
    <b v="1"/>
  </r>
  <r>
    <n v="55182"/>
    <s v="N"/>
    <s v="NAICS-22 Non-Cogen"/>
    <s v="CT"/>
    <s v="NG"/>
    <n v="18051310"/>
    <n v="1621086"/>
    <n v="2021"/>
    <x v="0"/>
    <s v="natural gas"/>
    <b v="1"/>
  </r>
  <r>
    <n v="55187"/>
    <s v="Y"/>
    <s v="NAICS-22 Cogen"/>
    <s v="CA"/>
    <s v="NG"/>
    <n v="3236770"/>
    <n v="792796"/>
    <n v="2021"/>
    <x v="0"/>
    <s v="natural gas"/>
    <b v="0"/>
  </r>
  <r>
    <n v="55187"/>
    <s v="Y"/>
    <s v="NAICS-22 Cogen"/>
    <s v="CT"/>
    <s v="NG"/>
    <n v="29759864"/>
    <n v="4584182"/>
    <n v="2021"/>
    <x v="0"/>
    <s v="natural gas"/>
    <b v="0"/>
  </r>
  <r>
    <n v="55193"/>
    <s v="N"/>
    <s v="NAICS-22 Non-Cogen"/>
    <s v="CA"/>
    <s v="NG"/>
    <n v="0"/>
    <n v="1593964"/>
    <n v="2021"/>
    <x v="0"/>
    <s v="natural gas"/>
    <b v="1"/>
  </r>
  <r>
    <n v="55193"/>
    <s v="N"/>
    <s v="NAICS-22 Non-Cogen"/>
    <s v="CT"/>
    <s v="NG"/>
    <n v="30755943"/>
    <n v="2830926"/>
    <n v="2021"/>
    <x v="0"/>
    <s v="natural gas"/>
    <b v="1"/>
  </r>
  <r>
    <n v="55197"/>
    <s v="N"/>
    <s v="Electric Utility"/>
    <s v="CA"/>
    <s v="NG"/>
    <n v="18953048"/>
    <n v="1561154"/>
    <n v="2021"/>
    <x v="0"/>
    <s v="natural gas"/>
    <b v="1"/>
  </r>
  <r>
    <n v="55197"/>
    <s v="N"/>
    <s v="Electric Utility"/>
    <s v="CT"/>
    <s v="NG"/>
    <n v="11268624"/>
    <n v="2798803"/>
    <n v="2021"/>
    <x v="0"/>
    <s v="natural gas"/>
    <b v="1"/>
  </r>
  <r>
    <n v="55198"/>
    <s v="N"/>
    <s v="NAICS-22 Non-Cogen"/>
    <s v="GT"/>
    <s v="NG"/>
    <n v="7267265"/>
    <n v="561639"/>
    <n v="2021"/>
    <x v="4"/>
    <s v="natural gas"/>
    <b v="1"/>
  </r>
  <r>
    <n v="55199"/>
    <s v="N"/>
    <s v="NAICS-22 Non-Cogen"/>
    <s v="GT"/>
    <s v="NG"/>
    <n v="9797527"/>
    <n v="836575"/>
    <n v="2021"/>
    <x v="4"/>
    <s v="natural gas"/>
    <b v="1"/>
  </r>
  <r>
    <n v="55200"/>
    <s v="N"/>
    <s v="NAICS-22 Non-Cogen"/>
    <s v="CA"/>
    <s v="NG"/>
    <n v="64700"/>
    <n v="43565"/>
    <n v="2021"/>
    <x v="0"/>
    <s v="natural gas"/>
    <b v="1"/>
  </r>
  <r>
    <n v="55200"/>
    <s v="N"/>
    <s v="NAICS-22 Non-Cogen"/>
    <s v="CT"/>
    <s v="NG"/>
    <n v="1774876"/>
    <n v="159380"/>
    <n v="2021"/>
    <x v="0"/>
    <s v="natural gas"/>
    <b v="1"/>
  </r>
  <r>
    <n v="55206"/>
    <s v="Y"/>
    <s v="NAICS-22 Cogen"/>
    <s v="CA"/>
    <s v="NG"/>
    <n v="697420"/>
    <n v="323711"/>
    <n v="2021"/>
    <x v="0"/>
    <s v="natural gas"/>
    <b v="0"/>
  </r>
  <r>
    <n v="55206"/>
    <s v="Y"/>
    <s v="NAICS-22 Cogen"/>
    <s v="CA"/>
    <s v="OG"/>
    <n v="0"/>
    <n v="0"/>
    <n v="2021"/>
    <x v="7"/>
    <s v="other"/>
    <b v="0"/>
  </r>
  <r>
    <n v="55206"/>
    <s v="Y"/>
    <s v="NAICS-22 Cogen"/>
    <s v="CT"/>
    <s v="NG"/>
    <n v="9937741"/>
    <n v="1574790"/>
    <n v="2021"/>
    <x v="0"/>
    <s v="natural gas"/>
    <b v="0"/>
  </r>
  <r>
    <n v="55206"/>
    <s v="Y"/>
    <s v="NAICS-22 Cogen"/>
    <s v="CT"/>
    <s v="OG"/>
    <n v="0"/>
    <n v="0"/>
    <n v="2021"/>
    <x v="7"/>
    <s v="other"/>
    <b v="0"/>
  </r>
  <r>
    <n v="55210"/>
    <s v="N"/>
    <s v="Electric Utility"/>
    <s v="CA"/>
    <s v="NG"/>
    <n v="0"/>
    <n v="0"/>
    <n v="2021"/>
    <x v="0"/>
    <s v="natural gas"/>
    <b v="1"/>
  </r>
  <r>
    <n v="55210"/>
    <s v="N"/>
    <s v="Electric Utility"/>
    <s v="CT"/>
    <s v="NG"/>
    <n v="5124320"/>
    <n v="629136"/>
    <n v="2021"/>
    <x v="0"/>
    <s v="natural gas"/>
    <b v="1"/>
  </r>
  <r>
    <n v="55211"/>
    <s v="N"/>
    <s v="NAICS-22 Non-Cogen"/>
    <s v="CS"/>
    <s v="NG"/>
    <n v="19181177"/>
    <n v="2466446"/>
    <n v="2021"/>
    <x v="0"/>
    <s v="natural gas"/>
    <b v="1"/>
  </r>
  <r>
    <n v="55212"/>
    <s v="N"/>
    <s v="NAICS-22 Non-Cogen"/>
    <s v="CS"/>
    <s v="NG"/>
    <n v="17694617"/>
    <n v="2303286"/>
    <n v="2021"/>
    <x v="0"/>
    <s v="natural gas"/>
    <b v="1"/>
  </r>
  <r>
    <n v="55215"/>
    <s v="N"/>
    <s v="NAICS-22 Non-Cogen"/>
    <s v="CA"/>
    <s v="NG"/>
    <n v="1424037"/>
    <n v="1525039"/>
    <n v="2021"/>
    <x v="0"/>
    <s v="natural gas"/>
    <b v="1"/>
  </r>
  <r>
    <n v="55215"/>
    <s v="N"/>
    <s v="NAICS-22 Non-Cogen"/>
    <s v="CT"/>
    <s v="NG"/>
    <n v="28735984"/>
    <n v="2748201"/>
    <n v="2021"/>
    <x v="0"/>
    <s v="natural gas"/>
    <b v="1"/>
  </r>
  <r>
    <n v="55216"/>
    <s v="Y"/>
    <s v="NAICS-22 Cogen"/>
    <s v="CA"/>
    <s v="NG"/>
    <n v="306806"/>
    <n v="48985"/>
    <n v="2021"/>
    <x v="0"/>
    <s v="natural gas"/>
    <b v="0"/>
  </r>
  <r>
    <n v="55216"/>
    <s v="Y"/>
    <s v="NAICS-22 Cogen"/>
    <s v="CA"/>
    <s v="OG"/>
    <n v="0"/>
    <n v="0"/>
    <n v="2021"/>
    <x v="7"/>
    <s v="other"/>
    <b v="0"/>
  </r>
  <r>
    <n v="55216"/>
    <s v="Y"/>
    <s v="NAICS-22 Cogen"/>
    <s v="CT"/>
    <s v="NG"/>
    <n v="4047600"/>
    <n v="565742"/>
    <n v="2021"/>
    <x v="0"/>
    <s v="natural gas"/>
    <b v="0"/>
  </r>
  <r>
    <n v="55216"/>
    <s v="Y"/>
    <s v="NAICS-22 Cogen"/>
    <s v="CT"/>
    <s v="OG"/>
    <n v="0"/>
    <n v="0"/>
    <n v="2021"/>
    <x v="7"/>
    <s v="other"/>
    <b v="0"/>
  </r>
  <r>
    <n v="55217"/>
    <s v="Y"/>
    <s v="NAICS-22 Cogen"/>
    <s v="CA"/>
    <s v="NG"/>
    <n v="1140515"/>
    <n v="1151066"/>
    <n v="2021"/>
    <x v="0"/>
    <s v="natural gas"/>
    <b v="0"/>
  </r>
  <r>
    <n v="55217"/>
    <s v="Y"/>
    <s v="NAICS-22 Cogen"/>
    <s v="CT"/>
    <s v="NG"/>
    <n v="21062051"/>
    <n v="2178064"/>
    <n v="2021"/>
    <x v="0"/>
    <s v="natural gas"/>
    <b v="0"/>
  </r>
  <r>
    <n v="55218"/>
    <s v="N"/>
    <s v="Electric Utility"/>
    <s v="CA"/>
    <s v="NG"/>
    <n v="351169"/>
    <n v="1204138"/>
    <n v="2021"/>
    <x v="0"/>
    <s v="natural gas"/>
    <b v="1"/>
  </r>
  <r>
    <n v="55218"/>
    <s v="N"/>
    <s v="Electric Utility"/>
    <s v="CT"/>
    <s v="NG"/>
    <n v="24299081"/>
    <n v="2276492"/>
    <n v="2021"/>
    <x v="0"/>
    <s v="natural gas"/>
    <b v="1"/>
  </r>
  <r>
    <n v="55218"/>
    <s v="N"/>
    <s v="Electric Utility"/>
    <s v="GT"/>
    <s v="NG"/>
    <n v="87145"/>
    <n v="8009"/>
    <n v="2021"/>
    <x v="4"/>
    <s v="natural gas"/>
    <b v="1"/>
  </r>
  <r>
    <n v="55220"/>
    <s v="N"/>
    <s v="Electric Utility"/>
    <s v="CA"/>
    <s v="NG"/>
    <n v="0"/>
    <n v="855123"/>
    <n v="2021"/>
    <x v="0"/>
    <s v="natural gas"/>
    <b v="1"/>
  </r>
  <r>
    <n v="55220"/>
    <s v="N"/>
    <s v="Electric Utility"/>
    <s v="CT"/>
    <s v="NG"/>
    <n v="17592134"/>
    <n v="1637400"/>
    <n v="2021"/>
    <x v="0"/>
    <s v="natural gas"/>
    <b v="1"/>
  </r>
  <r>
    <n v="55225"/>
    <s v="N"/>
    <s v="NAICS-22 Non-Cogen"/>
    <s v="CA"/>
    <s v="NG"/>
    <n v="1166699"/>
    <n v="1492627"/>
    <n v="2021"/>
    <x v="0"/>
    <s v="natural gas"/>
    <b v="1"/>
  </r>
  <r>
    <n v="55225"/>
    <s v="N"/>
    <s v="NAICS-22 Non-Cogen"/>
    <s v="CT"/>
    <s v="NG"/>
    <n v="27408428"/>
    <n v="2400858"/>
    <n v="2021"/>
    <x v="0"/>
    <s v="natural gas"/>
    <b v="1"/>
  </r>
  <r>
    <n v="55226"/>
    <s v="N"/>
    <s v="NAICS-22 Non-Cogen"/>
    <s v="CA"/>
    <s v="NG"/>
    <n v="0"/>
    <n v="2085649"/>
    <n v="2021"/>
    <x v="0"/>
    <s v="natural gas"/>
    <b v="1"/>
  </r>
  <r>
    <n v="55226"/>
    <s v="N"/>
    <s v="NAICS-22 Non-Cogen"/>
    <s v="CT"/>
    <s v="NG"/>
    <n v="40866718"/>
    <n v="3710925"/>
    <n v="2021"/>
    <x v="0"/>
    <s v="natural gas"/>
    <b v="1"/>
  </r>
  <r>
    <n v="55229"/>
    <s v="N"/>
    <s v="NAICS-22 Non-Cogen"/>
    <s v="GT"/>
    <s v="DFO"/>
    <n v="34760"/>
    <n v="3311.4789999999998"/>
    <n v="2021"/>
    <x v="3"/>
    <s v="heavy or residual fuel oil"/>
    <b v="1"/>
  </r>
  <r>
    <n v="55229"/>
    <s v="N"/>
    <s v="NAICS-22 Non-Cogen"/>
    <s v="GT"/>
    <s v="NG"/>
    <n v="4066404"/>
    <n v="366086.52"/>
    <n v="2021"/>
    <x v="4"/>
    <s v="natural gas"/>
    <b v="1"/>
  </r>
  <r>
    <n v="55230"/>
    <s v="N"/>
    <s v="Electric Utility"/>
    <s v="CA"/>
    <s v="NG"/>
    <n v="1067633"/>
    <n v="1490171"/>
    <n v="2021"/>
    <x v="0"/>
    <s v="natural gas"/>
    <b v="1"/>
  </r>
  <r>
    <n v="55230"/>
    <s v="N"/>
    <s v="Electric Utility"/>
    <s v="CT"/>
    <s v="NG"/>
    <n v="25879851"/>
    <n v="2167448"/>
    <n v="2021"/>
    <x v="0"/>
    <s v="natural gas"/>
    <b v="1"/>
  </r>
  <r>
    <n v="55231"/>
    <s v="N"/>
    <s v="NAICS-22 Non-Cogen"/>
    <s v="CA"/>
    <s v="NG"/>
    <n v="1026138"/>
    <n v="1510594"/>
    <n v="2021"/>
    <x v="0"/>
    <s v="natural gas"/>
    <b v="1"/>
  </r>
  <r>
    <n v="55231"/>
    <s v="N"/>
    <s v="NAICS-22 Non-Cogen"/>
    <s v="CT"/>
    <s v="NG"/>
    <n v="28823460"/>
    <n v="2665662"/>
    <n v="2021"/>
    <x v="0"/>
    <s v="natural gas"/>
    <b v="1"/>
  </r>
  <r>
    <n v="55232"/>
    <s v="N"/>
    <s v="Electric Utility"/>
    <s v="GT"/>
    <s v="DFO"/>
    <n v="25711"/>
    <n v="1916.6079999999999"/>
    <n v="2021"/>
    <x v="3"/>
    <s v="heavy or residual fuel oil"/>
    <b v="1"/>
  </r>
  <r>
    <n v="55232"/>
    <s v="N"/>
    <s v="Electric Utility"/>
    <s v="GT"/>
    <s v="NG"/>
    <n v="572667"/>
    <n v="43485.392"/>
    <n v="2021"/>
    <x v="4"/>
    <s v="natural gas"/>
    <b v="1"/>
  </r>
  <r>
    <n v="55239"/>
    <s v="N"/>
    <s v="NAICS-22 Non-Cogen"/>
    <s v="CA"/>
    <s v="NG"/>
    <n v="0"/>
    <n v="848131"/>
    <n v="2021"/>
    <x v="0"/>
    <s v="natural gas"/>
    <b v="1"/>
  </r>
  <r>
    <n v="55239"/>
    <s v="N"/>
    <s v="NAICS-22 Non-Cogen"/>
    <s v="CT"/>
    <s v="NG"/>
    <n v="17444888"/>
    <n v="1569789"/>
    <n v="2021"/>
    <x v="0"/>
    <s v="natural gas"/>
    <b v="1"/>
  </r>
  <r>
    <n v="55241"/>
    <s v="N"/>
    <s v="NAICS-22 Non-Cogen"/>
    <s v="CA"/>
    <s v="DFO"/>
    <n v="0"/>
    <n v="0"/>
    <n v="2021"/>
    <x v="3"/>
    <s v="heavy or residual fuel oil"/>
    <b v="1"/>
  </r>
  <r>
    <n v="55241"/>
    <s v="N"/>
    <s v="NAICS-22 Non-Cogen"/>
    <s v="CA"/>
    <s v="NG"/>
    <n v="0"/>
    <n v="535637"/>
    <n v="2021"/>
    <x v="0"/>
    <s v="natural gas"/>
    <b v="1"/>
  </r>
  <r>
    <n v="55241"/>
    <s v="N"/>
    <s v="NAICS-22 Non-Cogen"/>
    <s v="CT"/>
    <s v="DFO"/>
    <n v="0"/>
    <n v="0"/>
    <n v="2021"/>
    <x v="3"/>
    <s v="heavy or residual fuel oil"/>
    <b v="1"/>
  </r>
  <r>
    <n v="55241"/>
    <s v="N"/>
    <s v="NAICS-22 Non-Cogen"/>
    <s v="CT"/>
    <s v="NG"/>
    <n v="11569554"/>
    <n v="983096"/>
    <n v="2021"/>
    <x v="0"/>
    <s v="natural gas"/>
    <b v="1"/>
  </r>
  <r>
    <n v="55242"/>
    <s v="N"/>
    <s v="NAICS-22 Non-Cogen"/>
    <s v="CA"/>
    <s v="NG"/>
    <n v="0"/>
    <n v="224007"/>
    <n v="2021"/>
    <x v="0"/>
    <s v="natural gas"/>
    <b v="1"/>
  </r>
  <r>
    <n v="55242"/>
    <s v="N"/>
    <s v="NAICS-22 Non-Cogen"/>
    <s v="CT"/>
    <s v="NG"/>
    <n v="5189583"/>
    <n v="458983"/>
    <n v="2021"/>
    <x v="0"/>
    <s v="natural gas"/>
    <b v="1"/>
  </r>
  <r>
    <n v="55259"/>
    <s v="Y"/>
    <s v="NAICS-22 Cogen"/>
    <s v="CA"/>
    <s v="NG"/>
    <n v="1763451"/>
    <n v="671513"/>
    <n v="2021"/>
    <x v="0"/>
    <s v="natural gas"/>
    <b v="0"/>
  </r>
  <r>
    <n v="55259"/>
    <s v="Y"/>
    <s v="NAICS-22 Cogen"/>
    <s v="CT"/>
    <s v="NG"/>
    <n v="19901462"/>
    <n v="2044775"/>
    <n v="2021"/>
    <x v="0"/>
    <s v="natural gas"/>
    <b v="0"/>
  </r>
  <r>
    <n v="55269"/>
    <s v="N"/>
    <s v="Electric Utility"/>
    <s v="CA"/>
    <s v="NG"/>
    <n v="14107682"/>
    <n v="2233166"/>
    <n v="2021"/>
    <x v="0"/>
    <s v="natural gas"/>
    <b v="1"/>
  </r>
  <r>
    <n v="55269"/>
    <s v="N"/>
    <s v="Electric Utility"/>
    <s v="CT"/>
    <s v="NG"/>
    <n v="17659361"/>
    <n v="2356123"/>
    <n v="2021"/>
    <x v="0"/>
    <s v="natural gas"/>
    <b v="1"/>
  </r>
  <r>
    <n v="55270"/>
    <s v="N"/>
    <s v="Electric Utility"/>
    <s v="CA"/>
    <s v="NG"/>
    <n v="677729"/>
    <n v="482648"/>
    <n v="2021"/>
    <x v="0"/>
    <s v="natural gas"/>
    <b v="1"/>
  </r>
  <r>
    <n v="55270"/>
    <s v="N"/>
    <s v="Electric Utility"/>
    <s v="CT"/>
    <s v="NG"/>
    <n v="17136508"/>
    <n v="1658250"/>
    <n v="2021"/>
    <x v="0"/>
    <s v="natural gas"/>
    <b v="1"/>
  </r>
  <r>
    <n v="55271"/>
    <s v="N"/>
    <s v="NAICS-22 Non-Cogen"/>
    <s v="CA"/>
    <s v="DFO"/>
    <n v="0"/>
    <n v="0"/>
    <n v="2021"/>
    <x v="3"/>
    <s v="heavy or residual fuel oil"/>
    <b v="1"/>
  </r>
  <r>
    <n v="55271"/>
    <s v="N"/>
    <s v="NAICS-22 Non-Cogen"/>
    <s v="CA"/>
    <s v="NG"/>
    <n v="481612"/>
    <n v="742125"/>
    <n v="2021"/>
    <x v="0"/>
    <s v="natural gas"/>
    <b v="1"/>
  </r>
  <r>
    <n v="55271"/>
    <s v="N"/>
    <s v="NAICS-22 Non-Cogen"/>
    <s v="CT"/>
    <s v="DFO"/>
    <n v="0"/>
    <n v="0"/>
    <n v="2021"/>
    <x v="3"/>
    <s v="heavy or residual fuel oil"/>
    <b v="1"/>
  </r>
  <r>
    <n v="55271"/>
    <s v="N"/>
    <s v="NAICS-22 Non-Cogen"/>
    <s v="CT"/>
    <s v="NG"/>
    <n v="13790280"/>
    <n v="1145216"/>
    <n v="2021"/>
    <x v="0"/>
    <s v="natural gas"/>
    <b v="1"/>
  </r>
  <r>
    <n v="55276"/>
    <s v="N"/>
    <s v="Electric Utility"/>
    <s v="GT"/>
    <s v="NG"/>
    <n v="4045140"/>
    <n v="331154"/>
    <n v="2021"/>
    <x v="4"/>
    <s v="natural gas"/>
    <b v="1"/>
  </r>
  <r>
    <n v="55279"/>
    <s v="N"/>
    <s v="NAICS-22 Non-Cogen"/>
    <s v="GT"/>
    <s v="NG"/>
    <n v="7872227"/>
    <n v="774176"/>
    <n v="2021"/>
    <x v="4"/>
    <s v="natural gas"/>
    <b v="1"/>
  </r>
  <r>
    <n v="55282"/>
    <s v="N"/>
    <s v="NAICS-22 Non-Cogen"/>
    <s v="CA"/>
    <s v="NG"/>
    <n v="774961"/>
    <n v="888081"/>
    <n v="2021"/>
    <x v="0"/>
    <s v="natural gas"/>
    <b v="1"/>
  </r>
  <r>
    <n v="55282"/>
    <s v="N"/>
    <s v="NAICS-22 Non-Cogen"/>
    <s v="CT"/>
    <s v="NG"/>
    <n v="16712306"/>
    <n v="1489927"/>
    <n v="2021"/>
    <x v="0"/>
    <s v="natural gas"/>
    <b v="1"/>
  </r>
  <r>
    <n v="55283"/>
    <s v="N"/>
    <s v="Electric Utility"/>
    <s v="CA"/>
    <s v="NG"/>
    <n v="584681"/>
    <n v="756427"/>
    <n v="2021"/>
    <x v="0"/>
    <s v="natural gas"/>
    <b v="1"/>
  </r>
  <r>
    <n v="55283"/>
    <s v="N"/>
    <s v="Electric Utility"/>
    <s v="CT"/>
    <s v="NG"/>
    <n v="14816819"/>
    <n v="1258548"/>
    <n v="2021"/>
    <x v="0"/>
    <s v="natural gas"/>
    <b v="1"/>
  </r>
  <r>
    <n v="55292"/>
    <s v="N"/>
    <s v="NAICS-22 Non-Cogen"/>
    <s v="CA"/>
    <s v="NG"/>
    <n v="0"/>
    <n v="615696"/>
    <n v="2021"/>
    <x v="0"/>
    <s v="natural gas"/>
    <b v="1"/>
  </r>
  <r>
    <n v="55292"/>
    <s v="N"/>
    <s v="NAICS-22 Non-Cogen"/>
    <s v="CT"/>
    <s v="NG"/>
    <n v="13762187"/>
    <n v="1150369"/>
    <n v="2021"/>
    <x v="0"/>
    <s v="natural gas"/>
    <b v="1"/>
  </r>
  <r>
    <n v="55293"/>
    <s v="Y"/>
    <s v="NAICS-22 Cogen"/>
    <s v="CA"/>
    <s v="NG"/>
    <n v="1168400"/>
    <n v="1386260"/>
    <n v="2021"/>
    <x v="0"/>
    <s v="natural gas"/>
    <b v="0"/>
  </r>
  <r>
    <n v="55293"/>
    <s v="Y"/>
    <s v="NAICS-22 Cogen"/>
    <s v="CT"/>
    <s v="NG"/>
    <n v="27237925"/>
    <n v="2645024"/>
    <n v="2021"/>
    <x v="0"/>
    <s v="natural gas"/>
    <b v="0"/>
  </r>
  <r>
    <n v="55294"/>
    <s v="N"/>
    <s v="NAICS-22 Non-Cogen"/>
    <s v="CA"/>
    <s v="NG"/>
    <n v="0"/>
    <n v="668050"/>
    <n v="2021"/>
    <x v="0"/>
    <s v="natural gas"/>
    <b v="1"/>
  </r>
  <r>
    <n v="55294"/>
    <s v="N"/>
    <s v="NAICS-22 Non-Cogen"/>
    <s v="CT"/>
    <s v="NG"/>
    <n v="13543397"/>
    <n v="1208270"/>
    <n v="2021"/>
    <x v="0"/>
    <s v="natural gas"/>
    <b v="1"/>
  </r>
  <r>
    <n v="55295"/>
    <s v="N"/>
    <s v="NAICS-22 Non-Cogen"/>
    <s v="CA"/>
    <s v="NG"/>
    <n v="1287859"/>
    <n v="760045"/>
    <n v="2021"/>
    <x v="0"/>
    <s v="natural gas"/>
    <b v="1"/>
  </r>
  <r>
    <n v="55295"/>
    <s v="N"/>
    <s v="NAICS-22 Non-Cogen"/>
    <s v="CT"/>
    <s v="NG"/>
    <n v="14660302"/>
    <n v="1393727"/>
    <n v="2021"/>
    <x v="0"/>
    <s v="natural gas"/>
    <b v="1"/>
  </r>
  <r>
    <n v="55297"/>
    <s v="N"/>
    <s v="NAICS-22 Non-Cogen"/>
    <s v="CA"/>
    <s v="NG"/>
    <n v="72777"/>
    <n v="2426356"/>
    <n v="2021"/>
    <x v="0"/>
    <s v="natural gas"/>
    <b v="1"/>
  </r>
  <r>
    <n v="55297"/>
    <s v="N"/>
    <s v="NAICS-22 Non-Cogen"/>
    <s v="CT"/>
    <s v="NG"/>
    <n v="52140434"/>
    <n v="4618778"/>
    <n v="2021"/>
    <x v="0"/>
    <s v="natural gas"/>
    <b v="1"/>
  </r>
  <r>
    <n v="55298"/>
    <s v="N"/>
    <s v="NAICS-22 Non-Cogen"/>
    <s v="CA"/>
    <s v="NG"/>
    <n v="1480935"/>
    <n v="2687049"/>
    <n v="2021"/>
    <x v="0"/>
    <s v="natural gas"/>
    <b v="1"/>
  </r>
  <r>
    <n v="55298"/>
    <s v="N"/>
    <s v="NAICS-22 Non-Cogen"/>
    <s v="CT"/>
    <s v="NG"/>
    <n v="51951244"/>
    <n v="4773447"/>
    <n v="2021"/>
    <x v="0"/>
    <s v="natural gas"/>
    <b v="1"/>
  </r>
  <r>
    <n v="55299"/>
    <s v="Y"/>
    <s v="NAICS-22 Cogen"/>
    <s v="CA"/>
    <s v="NG"/>
    <n v="1609556"/>
    <n v="661174.72"/>
    <n v="2021"/>
    <x v="0"/>
    <s v="natural gas"/>
    <b v="0"/>
  </r>
  <r>
    <n v="55299"/>
    <s v="Y"/>
    <s v="NAICS-22 Cogen"/>
    <s v="CA"/>
    <s v="OG"/>
    <n v="62230"/>
    <n v="60947.285000000003"/>
    <n v="2021"/>
    <x v="7"/>
    <s v="other"/>
    <b v="0"/>
  </r>
  <r>
    <n v="55299"/>
    <s v="Y"/>
    <s v="NAICS-22 Cogen"/>
    <s v="CT"/>
    <s v="NG"/>
    <n v="18341019"/>
    <n v="3139129.5"/>
    <n v="2021"/>
    <x v="0"/>
    <s v="natural gas"/>
    <b v="0"/>
  </r>
  <r>
    <n v="55299"/>
    <s v="Y"/>
    <s v="NAICS-22 Cogen"/>
    <s v="CT"/>
    <s v="OG"/>
    <n v="1910519"/>
    <n v="314834.51"/>
    <n v="2021"/>
    <x v="7"/>
    <s v="other"/>
    <b v="0"/>
  </r>
  <r>
    <n v="55306"/>
    <s v="N"/>
    <s v="Electric Utility"/>
    <s v="CA"/>
    <s v="NG"/>
    <n v="1107138"/>
    <n v="1041706"/>
    <n v="2021"/>
    <x v="0"/>
    <s v="natural gas"/>
    <b v="1"/>
  </r>
  <r>
    <n v="55306"/>
    <s v="N"/>
    <s v="Electric Utility"/>
    <s v="CT"/>
    <s v="NG"/>
    <n v="17479952"/>
    <n v="1510015"/>
    <n v="2021"/>
    <x v="0"/>
    <s v="natural gas"/>
    <b v="1"/>
  </r>
  <r>
    <n v="55308"/>
    <s v="Y"/>
    <s v="Industrial NAICS Cogen"/>
    <s v="GT"/>
    <s v="NG"/>
    <n v="862109"/>
    <n v="210473.62"/>
    <n v="2021"/>
    <x v="4"/>
    <s v="natural gas"/>
    <b v="0"/>
  </r>
  <r>
    <n v="55313"/>
    <s v="Y"/>
    <s v="Industrial NAICS Cogen"/>
    <s v="CA"/>
    <s v="NG"/>
    <n v="483092"/>
    <n v="603643.78"/>
    <n v="2021"/>
    <x v="0"/>
    <s v="natural gas"/>
    <b v="0"/>
  </r>
  <r>
    <n v="55313"/>
    <s v="Y"/>
    <s v="Industrial NAICS Cogen"/>
    <s v="CA"/>
    <s v="OG"/>
    <n v="210562"/>
    <n v="41951.218999999997"/>
    <n v="2021"/>
    <x v="7"/>
    <s v="other"/>
    <b v="0"/>
  </r>
  <r>
    <n v="55313"/>
    <s v="Y"/>
    <s v="Industrial NAICS Cogen"/>
    <s v="CA"/>
    <s v="OTH"/>
    <n v="0"/>
    <n v="0"/>
    <n v="2021"/>
    <x v="7"/>
    <s v="other"/>
    <b v="0"/>
  </r>
  <r>
    <n v="55313"/>
    <s v="Y"/>
    <s v="Industrial NAICS Cogen"/>
    <s v="CT"/>
    <s v="NG"/>
    <n v="13040942"/>
    <n v="2009873"/>
    <n v="2021"/>
    <x v="0"/>
    <s v="natural gas"/>
    <b v="0"/>
  </r>
  <r>
    <n v="55313"/>
    <s v="Y"/>
    <s v="Industrial NAICS Cogen"/>
    <s v="CT"/>
    <s v="OG"/>
    <n v="0"/>
    <n v="0"/>
    <n v="2021"/>
    <x v="7"/>
    <s v="other"/>
    <b v="0"/>
  </r>
  <r>
    <n v="55313"/>
    <s v="Y"/>
    <s v="Industrial NAICS Cogen"/>
    <s v="CT"/>
    <s v="OTH"/>
    <n v="0"/>
    <n v="0"/>
    <n v="2021"/>
    <x v="7"/>
    <s v="other"/>
    <b v="0"/>
  </r>
  <r>
    <n v="55317"/>
    <s v="N"/>
    <s v="NAICS-22 Non-Cogen"/>
    <s v="CA"/>
    <s v="DFO"/>
    <n v="0"/>
    <n v="2768.4140000000002"/>
    <n v="2021"/>
    <x v="3"/>
    <s v="heavy or residual fuel oil"/>
    <b v="1"/>
  </r>
  <r>
    <n v="55317"/>
    <s v="N"/>
    <s v="NAICS-22 Non-Cogen"/>
    <s v="CA"/>
    <s v="NG"/>
    <n v="156920"/>
    <n v="1141731.6000000001"/>
    <n v="2021"/>
    <x v="0"/>
    <s v="natural gas"/>
    <b v="1"/>
  </r>
  <r>
    <n v="55317"/>
    <s v="N"/>
    <s v="NAICS-22 Non-Cogen"/>
    <s v="CT"/>
    <s v="DFO"/>
    <n v="66613"/>
    <n v="6092.0050000000001"/>
    <n v="2021"/>
    <x v="3"/>
    <s v="heavy or residual fuel oil"/>
    <b v="1"/>
  </r>
  <r>
    <n v="55317"/>
    <s v="N"/>
    <s v="NAICS-22 Non-Cogen"/>
    <s v="CT"/>
    <s v="NG"/>
    <n v="26027481"/>
    <n v="2361320"/>
    <n v="2021"/>
    <x v="0"/>
    <s v="natural gas"/>
    <b v="1"/>
  </r>
  <r>
    <n v="55320"/>
    <s v="N"/>
    <s v="NAICS-22 Non-Cogen"/>
    <s v="CA"/>
    <s v="NG"/>
    <n v="268972"/>
    <n v="826944"/>
    <n v="2021"/>
    <x v="0"/>
    <s v="natural gas"/>
    <b v="1"/>
  </r>
  <r>
    <n v="55320"/>
    <s v="N"/>
    <s v="NAICS-22 Non-Cogen"/>
    <s v="CT"/>
    <s v="NG"/>
    <n v="16825764"/>
    <n v="1549186"/>
    <n v="2021"/>
    <x v="0"/>
    <s v="natural gas"/>
    <b v="1"/>
  </r>
  <r>
    <n v="55322"/>
    <s v="N"/>
    <s v="Electric Utility"/>
    <s v="CA"/>
    <s v="NG"/>
    <n v="1114236"/>
    <n v="2216787"/>
    <n v="2021"/>
    <x v="0"/>
    <s v="natural gas"/>
    <b v="1"/>
  </r>
  <r>
    <n v="55322"/>
    <s v="N"/>
    <s v="Electric Utility"/>
    <s v="CT"/>
    <s v="NG"/>
    <n v="44169111"/>
    <n v="3884444"/>
    <n v="2021"/>
    <x v="0"/>
    <s v="natural gas"/>
    <b v="1"/>
  </r>
  <r>
    <n v="55327"/>
    <s v="Y"/>
    <s v="NAICS-22 Cogen"/>
    <s v="CA"/>
    <s v="NG"/>
    <n v="1254946"/>
    <n v="1254030"/>
    <n v="2021"/>
    <x v="0"/>
    <s v="natural gas"/>
    <b v="0"/>
  </r>
  <r>
    <n v="55327"/>
    <s v="Y"/>
    <s v="NAICS-22 Cogen"/>
    <s v="CT"/>
    <s v="NG"/>
    <n v="29272289"/>
    <n v="3317552"/>
    <n v="2021"/>
    <x v="0"/>
    <s v="natural gas"/>
    <b v="0"/>
  </r>
  <r>
    <n v="55328"/>
    <s v="N"/>
    <s v="NAICS-22 Non-Cogen"/>
    <s v="CA"/>
    <s v="NG"/>
    <n v="2916513"/>
    <n v="1751966"/>
    <n v="2021"/>
    <x v="0"/>
    <s v="natural gas"/>
    <b v="1"/>
  </r>
  <r>
    <n v="55328"/>
    <s v="N"/>
    <s v="NAICS-22 Non-Cogen"/>
    <s v="CT"/>
    <s v="NG"/>
    <n v="28257799"/>
    <n v="2589106"/>
    <n v="2021"/>
    <x v="0"/>
    <s v="natural gas"/>
    <b v="1"/>
  </r>
  <r>
    <n v="55333"/>
    <s v="N"/>
    <s v="NAICS-22 Non-Cogen"/>
    <s v="CA"/>
    <s v="NG"/>
    <n v="422959"/>
    <n v="1622329"/>
    <n v="2021"/>
    <x v="0"/>
    <s v="natural gas"/>
    <b v="1"/>
  </r>
  <r>
    <n v="55333"/>
    <s v="N"/>
    <s v="NAICS-22 Non-Cogen"/>
    <s v="CT"/>
    <s v="NG"/>
    <n v="32277726"/>
    <n v="2842752"/>
    <n v="2021"/>
    <x v="0"/>
    <s v="natural gas"/>
    <b v="1"/>
  </r>
  <r>
    <n v="55334"/>
    <s v="N"/>
    <s v="Electric Utility"/>
    <s v="CA"/>
    <s v="NG"/>
    <n v="87221"/>
    <n v="639477"/>
    <n v="2021"/>
    <x v="0"/>
    <s v="natural gas"/>
    <b v="1"/>
  </r>
  <r>
    <n v="55334"/>
    <s v="N"/>
    <s v="Electric Utility"/>
    <s v="CT"/>
    <s v="NG"/>
    <n v="12188893"/>
    <n v="1043517"/>
    <n v="2021"/>
    <x v="0"/>
    <s v="natural gas"/>
    <b v="1"/>
  </r>
  <r>
    <n v="55337"/>
    <s v="N"/>
    <s v="NAICS-22 Non-Cogen"/>
    <s v="CA"/>
    <s v="NG"/>
    <n v="0"/>
    <n v="1482853"/>
    <n v="2021"/>
    <x v="0"/>
    <s v="natural gas"/>
    <b v="1"/>
  </r>
  <r>
    <n v="55337"/>
    <s v="N"/>
    <s v="NAICS-22 Non-Cogen"/>
    <s v="CT"/>
    <s v="NG"/>
    <n v="31352867"/>
    <n v="2911772"/>
    <n v="2021"/>
    <x v="0"/>
    <s v="natural gas"/>
    <b v="1"/>
  </r>
  <r>
    <n v="55343"/>
    <s v="N"/>
    <s v="Electric Utility"/>
    <s v="CA"/>
    <s v="NG"/>
    <n v="0"/>
    <n v="1114649"/>
    <n v="2021"/>
    <x v="0"/>
    <s v="natural gas"/>
    <b v="1"/>
  </r>
  <r>
    <n v="55343"/>
    <s v="N"/>
    <s v="Electric Utility"/>
    <s v="CT"/>
    <s v="NG"/>
    <n v="22164433"/>
    <n v="1938646"/>
    <n v="2021"/>
    <x v="0"/>
    <s v="natural gas"/>
    <b v="1"/>
  </r>
  <r>
    <n v="55345"/>
    <s v="N"/>
    <s v="NAICS-22 Non-Cogen"/>
    <s v="CA"/>
    <s v="NG"/>
    <n v="414451"/>
    <n v="780071"/>
    <n v="2021"/>
    <x v="0"/>
    <s v="natural gas"/>
    <b v="1"/>
  </r>
  <r>
    <n v="55345"/>
    <s v="N"/>
    <s v="NAICS-22 Non-Cogen"/>
    <s v="CT"/>
    <s v="NG"/>
    <n v="14948023"/>
    <n v="1346945"/>
    <n v="2021"/>
    <x v="0"/>
    <s v="natural gas"/>
    <b v="1"/>
  </r>
  <r>
    <n v="55347"/>
    <s v="N"/>
    <s v="NAICS-22 Non-Cogen"/>
    <s v="GT"/>
    <s v="DFO"/>
    <n v="28985"/>
    <n v="2759.51"/>
    <n v="2021"/>
    <x v="3"/>
    <s v="heavy or residual fuel oil"/>
    <b v="1"/>
  </r>
  <r>
    <n v="55347"/>
    <s v="N"/>
    <s v="NAICS-22 Non-Cogen"/>
    <s v="GT"/>
    <s v="NG"/>
    <n v="11535361"/>
    <n v="1086817.5"/>
    <n v="2021"/>
    <x v="4"/>
    <s v="natural gas"/>
    <b v="1"/>
  </r>
  <r>
    <n v="55349"/>
    <s v="N"/>
    <s v="NAICS-22 Non-Cogen"/>
    <s v="GT"/>
    <s v="DFO"/>
    <n v="49367"/>
    <n v="4688.7070000000003"/>
    <n v="2021"/>
    <x v="3"/>
    <s v="heavy or residual fuel oil"/>
    <b v="1"/>
  </r>
  <r>
    <n v="55349"/>
    <s v="N"/>
    <s v="NAICS-22 Non-Cogen"/>
    <s v="GT"/>
    <s v="NG"/>
    <n v="12954052"/>
    <n v="1247774.3"/>
    <n v="2021"/>
    <x v="4"/>
    <s v="natural gas"/>
    <b v="1"/>
  </r>
  <r>
    <n v="55350"/>
    <s v="N"/>
    <s v="Electric Utility"/>
    <s v="CA"/>
    <s v="NG"/>
    <n v="0"/>
    <n v="1483983"/>
    <n v="2021"/>
    <x v="0"/>
    <s v="natural gas"/>
    <b v="1"/>
  </r>
  <r>
    <n v="55350"/>
    <s v="N"/>
    <s v="Electric Utility"/>
    <s v="CT"/>
    <s v="NG"/>
    <n v="27977796"/>
    <n v="2614011"/>
    <n v="2021"/>
    <x v="0"/>
    <s v="natural gas"/>
    <b v="1"/>
  </r>
  <r>
    <n v="55357"/>
    <s v="N"/>
    <s v="NAICS-22 Non-Cogen"/>
    <s v="CA"/>
    <s v="NG"/>
    <n v="1152387"/>
    <n v="1076350"/>
    <n v="2021"/>
    <x v="0"/>
    <s v="natural gas"/>
    <b v="1"/>
  </r>
  <r>
    <n v="55357"/>
    <s v="N"/>
    <s v="NAICS-22 Non-Cogen"/>
    <s v="CT"/>
    <s v="NG"/>
    <n v="19697326"/>
    <n v="1677242"/>
    <n v="2021"/>
    <x v="0"/>
    <s v="natural gas"/>
    <b v="1"/>
  </r>
  <r>
    <n v="55358"/>
    <s v="N"/>
    <s v="NAICS-22 Non-Cogen"/>
    <s v="CA"/>
    <s v="NG"/>
    <n v="3309198"/>
    <n v="2154691"/>
    <n v="2021"/>
    <x v="0"/>
    <s v="natural gas"/>
    <b v="1"/>
  </r>
  <r>
    <n v="55358"/>
    <s v="N"/>
    <s v="NAICS-22 Non-Cogen"/>
    <s v="CT"/>
    <s v="NG"/>
    <n v="37548294"/>
    <n v="3341709"/>
    <n v="2021"/>
    <x v="0"/>
    <s v="natural gas"/>
    <b v="1"/>
  </r>
  <r>
    <n v="55364"/>
    <s v="N"/>
    <s v="Electric Utility"/>
    <s v="CA"/>
    <s v="NG"/>
    <n v="185385"/>
    <n v="993346"/>
    <n v="2021"/>
    <x v="0"/>
    <s v="natural gas"/>
    <b v="1"/>
  </r>
  <r>
    <n v="55364"/>
    <s v="N"/>
    <s v="Electric Utility"/>
    <s v="CT"/>
    <s v="NG"/>
    <n v="20109215"/>
    <n v="1886008"/>
    <n v="2021"/>
    <x v="0"/>
    <s v="natural gas"/>
    <b v="1"/>
  </r>
  <r>
    <n v="55369"/>
    <s v="N"/>
    <s v="NAICS-22 Non-Cogen"/>
    <s v="CA"/>
    <s v="DFO"/>
    <n v="0"/>
    <n v="0"/>
    <n v="2021"/>
    <x v="3"/>
    <s v="heavy or residual fuel oil"/>
    <b v="1"/>
  </r>
  <r>
    <n v="55369"/>
    <s v="N"/>
    <s v="NAICS-22 Non-Cogen"/>
    <s v="CA"/>
    <s v="OBL"/>
    <n v="0"/>
    <n v="12063.933000000001"/>
    <n v="2021"/>
    <x v="9"/>
    <s v="biomass"/>
    <b v="1"/>
  </r>
  <r>
    <n v="55369"/>
    <s v="N"/>
    <s v="NAICS-22 Non-Cogen"/>
    <s v="CA"/>
    <s v="WO"/>
    <n v="0"/>
    <n v="44040.067000000003"/>
    <n v="2021"/>
    <x v="14"/>
    <s v="crude oil"/>
    <b v="1"/>
  </r>
  <r>
    <n v="55369"/>
    <s v="N"/>
    <s v="NAICS-22 Non-Cogen"/>
    <s v="CT"/>
    <s v="DFO"/>
    <n v="0"/>
    <n v="0"/>
    <n v="2021"/>
    <x v="3"/>
    <s v="heavy or residual fuel oil"/>
    <b v="1"/>
  </r>
  <r>
    <n v="55369"/>
    <s v="N"/>
    <s v="NAICS-22 Non-Cogen"/>
    <s v="CT"/>
    <s v="OBL"/>
    <n v="425893"/>
    <n v="35424.800999999999"/>
    <n v="2021"/>
    <x v="9"/>
    <s v="biomass"/>
    <b v="1"/>
  </r>
  <r>
    <n v="55369"/>
    <s v="N"/>
    <s v="NAICS-22 Non-Cogen"/>
    <s v="CT"/>
    <s v="WO"/>
    <n v="1542817"/>
    <n v="129523.2"/>
    <n v="2021"/>
    <x v="14"/>
    <s v="crude oil"/>
    <b v="1"/>
  </r>
  <r>
    <n v="55372"/>
    <s v="N"/>
    <s v="NAICS-22 Non-Cogen"/>
    <s v="CA"/>
    <s v="NG"/>
    <n v="0"/>
    <n v="795912"/>
    <n v="2021"/>
    <x v="0"/>
    <s v="natural gas"/>
    <b v="1"/>
  </r>
  <r>
    <n v="55372"/>
    <s v="N"/>
    <s v="NAICS-22 Non-Cogen"/>
    <s v="CT"/>
    <s v="NG"/>
    <n v="16000204"/>
    <n v="1442632"/>
    <n v="2021"/>
    <x v="0"/>
    <s v="natural gas"/>
    <b v="1"/>
  </r>
  <r>
    <n v="55375"/>
    <s v="N"/>
    <s v="NAICS-22 Non-Cogen"/>
    <s v="CA"/>
    <s v="DFO"/>
    <n v="0"/>
    <n v="335.45699999999999"/>
    <n v="2021"/>
    <x v="3"/>
    <s v="heavy or residual fuel oil"/>
    <b v="1"/>
  </r>
  <r>
    <n v="55375"/>
    <s v="N"/>
    <s v="NAICS-22 Non-Cogen"/>
    <s v="CA"/>
    <s v="NG"/>
    <n v="755352"/>
    <n v="1161026.5"/>
    <n v="2021"/>
    <x v="0"/>
    <s v="natural gas"/>
    <b v="1"/>
  </r>
  <r>
    <n v="55375"/>
    <s v="N"/>
    <s v="NAICS-22 Non-Cogen"/>
    <s v="CT"/>
    <s v="DFO"/>
    <n v="6824"/>
    <n v="514.05200000000002"/>
    <n v="2021"/>
    <x v="3"/>
    <s v="heavy or residual fuel oil"/>
    <b v="1"/>
  </r>
  <r>
    <n v="55375"/>
    <s v="N"/>
    <s v="NAICS-22 Non-Cogen"/>
    <s v="CT"/>
    <s v="NG"/>
    <n v="21575023"/>
    <n v="1900539.9"/>
    <n v="2021"/>
    <x v="0"/>
    <s v="natural gas"/>
    <b v="1"/>
  </r>
  <r>
    <n v="55380"/>
    <s v="N"/>
    <s v="Electric Utility"/>
    <s v="CA"/>
    <s v="NG"/>
    <n v="0"/>
    <n v="4249246"/>
    <n v="2021"/>
    <x v="0"/>
    <s v="natural gas"/>
    <b v="1"/>
  </r>
  <r>
    <n v="55380"/>
    <s v="N"/>
    <s v="Electric Utility"/>
    <s v="CT"/>
    <s v="NG"/>
    <n v="81272201"/>
    <n v="6957584"/>
    <n v="2021"/>
    <x v="0"/>
    <s v="natural gas"/>
    <b v="1"/>
  </r>
  <r>
    <n v="55381"/>
    <s v="N"/>
    <s v="NAICS-22 Non-Cogen"/>
    <s v="GT"/>
    <s v="DFO"/>
    <n v="380410"/>
    <n v="37804"/>
    <n v="2021"/>
    <x v="3"/>
    <s v="heavy or residual fuel oil"/>
    <b v="1"/>
  </r>
  <r>
    <n v="55382"/>
    <s v="N"/>
    <s v="Electric Utility"/>
    <s v="CA"/>
    <s v="NG"/>
    <n v="6038599"/>
    <n v="3382964"/>
    <n v="2021"/>
    <x v="0"/>
    <s v="natural gas"/>
    <b v="1"/>
  </r>
  <r>
    <n v="55382"/>
    <s v="N"/>
    <s v="Electric Utility"/>
    <s v="CT"/>
    <s v="NG"/>
    <n v="53365049"/>
    <n v="4600393"/>
    <n v="2021"/>
    <x v="0"/>
    <s v="natural gas"/>
    <b v="1"/>
  </r>
  <r>
    <n v="55386"/>
    <s v="Y"/>
    <s v="Electric Utility"/>
    <s v="CA"/>
    <s v="DFO"/>
    <n v="0"/>
    <n v="98.905000000000001"/>
    <n v="2021"/>
    <x v="3"/>
    <s v="heavy or residual fuel oil"/>
    <b v="1"/>
  </r>
  <r>
    <n v="55386"/>
    <s v="Y"/>
    <s v="Electric Utility"/>
    <s v="CA"/>
    <s v="NG"/>
    <n v="0"/>
    <n v="887672.1"/>
    <n v="2021"/>
    <x v="0"/>
    <s v="natural gas"/>
    <b v="1"/>
  </r>
  <r>
    <n v="55386"/>
    <s v="Y"/>
    <s v="Electric Utility"/>
    <s v="CT"/>
    <s v="DFO"/>
    <n v="1590"/>
    <n v="178.12700000000001"/>
    <n v="2021"/>
    <x v="3"/>
    <s v="heavy or residual fuel oil"/>
    <b v="1"/>
  </r>
  <r>
    <n v="55386"/>
    <s v="Y"/>
    <s v="Electric Utility"/>
    <s v="CT"/>
    <s v="NG"/>
    <n v="14472387"/>
    <n v="1631858.9"/>
    <n v="2021"/>
    <x v="0"/>
    <s v="natural gas"/>
    <b v="1"/>
  </r>
  <r>
    <n v="55390"/>
    <s v="N"/>
    <s v="Commercial NAICS Non-Cogen"/>
    <s v="IC"/>
    <s v="DFO"/>
    <n v="1993"/>
    <n v="148"/>
    <n v="2021"/>
    <x v="3"/>
    <s v="heavy or residual fuel oil"/>
    <b v="0"/>
  </r>
  <r>
    <n v="55391"/>
    <s v="N"/>
    <s v="NAICS-22 Non-Cogen"/>
    <s v="GT"/>
    <s v="DFO"/>
    <n v="85012"/>
    <n v="7097.6940000000004"/>
    <n v="2021"/>
    <x v="3"/>
    <s v="heavy or residual fuel oil"/>
    <b v="1"/>
  </r>
  <r>
    <n v="55391"/>
    <s v="N"/>
    <s v="NAICS-22 Non-Cogen"/>
    <s v="GT"/>
    <s v="NG"/>
    <n v="7600384"/>
    <n v="675646.31"/>
    <n v="2021"/>
    <x v="4"/>
    <s v="natural gas"/>
    <b v="1"/>
  </r>
  <r>
    <n v="55393"/>
    <s v="N"/>
    <s v="NAICS-22 Non-Cogen"/>
    <s v="CA"/>
    <s v="NG"/>
    <n v="304201"/>
    <n v="857031"/>
    <n v="2021"/>
    <x v="0"/>
    <s v="natural gas"/>
    <b v="1"/>
  </r>
  <r>
    <n v="55393"/>
    <s v="N"/>
    <s v="NAICS-22 Non-Cogen"/>
    <s v="CT"/>
    <s v="NG"/>
    <n v="17888310"/>
    <n v="1478467"/>
    <n v="2021"/>
    <x v="0"/>
    <s v="natural gas"/>
    <b v="1"/>
  </r>
  <r>
    <n v="55397"/>
    <s v="N"/>
    <s v="NAICS-22 Non-Cogen"/>
    <s v="CA"/>
    <s v="NG"/>
    <n v="3105443"/>
    <n v="1863806"/>
    <n v="2021"/>
    <x v="0"/>
    <s v="natural gas"/>
    <b v="1"/>
  </r>
  <r>
    <n v="55397"/>
    <s v="N"/>
    <s v="NAICS-22 Non-Cogen"/>
    <s v="CT"/>
    <s v="NG"/>
    <n v="31509695"/>
    <n v="2957478"/>
    <n v="2021"/>
    <x v="0"/>
    <s v="natural gas"/>
    <b v="1"/>
  </r>
  <r>
    <n v="55400"/>
    <s v="Y"/>
    <s v="NAICS-22 Cogen"/>
    <s v="CA"/>
    <s v="NG"/>
    <n v="684949"/>
    <n v="1398037"/>
    <n v="2021"/>
    <x v="0"/>
    <s v="natural gas"/>
    <b v="0"/>
  </r>
  <r>
    <n v="55400"/>
    <s v="Y"/>
    <s v="NAICS-22 Cogen"/>
    <s v="CT"/>
    <s v="NG"/>
    <n v="24386814"/>
    <n v="2380099"/>
    <n v="2021"/>
    <x v="0"/>
    <s v="natural gas"/>
    <b v="0"/>
  </r>
  <r>
    <n v="55402"/>
    <s v="N"/>
    <s v="Electric Utility"/>
    <s v="GT"/>
    <s v="NG"/>
    <n v="8306740"/>
    <n v="734868"/>
    <n v="2021"/>
    <x v="4"/>
    <s v="natural gas"/>
    <b v="1"/>
  </r>
  <r>
    <n v="55404"/>
    <s v="Y"/>
    <s v="NAICS-22 Cogen"/>
    <s v="CA"/>
    <s v="NG"/>
    <n v="858407"/>
    <n v="733106"/>
    <n v="2021"/>
    <x v="0"/>
    <s v="natural gas"/>
    <b v="0"/>
  </r>
  <r>
    <n v="55404"/>
    <s v="Y"/>
    <s v="NAICS-22 Cogen"/>
    <s v="CT"/>
    <s v="NG"/>
    <n v="17149407"/>
    <n v="2011235"/>
    <n v="2021"/>
    <x v="0"/>
    <s v="natural gas"/>
    <b v="0"/>
  </r>
  <r>
    <n v="55405"/>
    <s v="N"/>
    <s v="NAICS-22 Non-Cogen"/>
    <s v="CA"/>
    <s v="DFO"/>
    <n v="0"/>
    <n v="0"/>
    <n v="2021"/>
    <x v="3"/>
    <s v="heavy or residual fuel oil"/>
    <b v="1"/>
  </r>
  <r>
    <n v="55405"/>
    <s v="N"/>
    <s v="NAICS-22 Non-Cogen"/>
    <s v="CA"/>
    <s v="NG"/>
    <n v="0"/>
    <n v="611471"/>
    <n v="2021"/>
    <x v="0"/>
    <s v="natural gas"/>
    <b v="1"/>
  </r>
  <r>
    <n v="55405"/>
    <s v="N"/>
    <s v="NAICS-22 Non-Cogen"/>
    <s v="CT"/>
    <s v="DFO"/>
    <n v="0"/>
    <n v="0"/>
    <n v="2021"/>
    <x v="3"/>
    <s v="heavy or residual fuel oil"/>
    <b v="1"/>
  </r>
  <r>
    <n v="55405"/>
    <s v="N"/>
    <s v="NAICS-22 Non-Cogen"/>
    <s v="CT"/>
    <s v="NG"/>
    <n v="13045925"/>
    <n v="1158957"/>
    <n v="2021"/>
    <x v="0"/>
    <s v="natural gas"/>
    <b v="1"/>
  </r>
  <r>
    <n v="55406"/>
    <s v="N"/>
    <s v="NAICS-22 Non-Cogen"/>
    <s v="CA"/>
    <s v="NG"/>
    <n v="4528"/>
    <n v="944804"/>
    <n v="2021"/>
    <x v="0"/>
    <s v="natural gas"/>
    <b v="1"/>
  </r>
  <r>
    <n v="55406"/>
    <s v="N"/>
    <s v="NAICS-22 Non-Cogen"/>
    <s v="CT"/>
    <s v="NG"/>
    <n v="19085300"/>
    <n v="1749802"/>
    <n v="2021"/>
    <x v="0"/>
    <s v="natural gas"/>
    <b v="1"/>
  </r>
  <r>
    <n v="55409"/>
    <s v="N"/>
    <s v="NAICS-22 Non-Cogen"/>
    <s v="GT"/>
    <s v="DFO"/>
    <n v="148937"/>
    <n v="11201.942999999999"/>
    <n v="2021"/>
    <x v="3"/>
    <s v="heavy or residual fuel oil"/>
    <b v="1"/>
  </r>
  <r>
    <n v="55409"/>
    <s v="N"/>
    <s v="NAICS-22 Non-Cogen"/>
    <s v="GT"/>
    <s v="NG"/>
    <n v="429091"/>
    <n v="38664.057000000001"/>
    <n v="2021"/>
    <x v="4"/>
    <s v="natural gas"/>
    <b v="1"/>
  </r>
  <r>
    <n v="55411"/>
    <s v="N"/>
    <s v="NAICS-22 Non-Cogen"/>
    <s v="CA"/>
    <s v="NG"/>
    <n v="3483098"/>
    <n v="1868160"/>
    <n v="2021"/>
    <x v="0"/>
    <s v="natural gas"/>
    <b v="1"/>
  </r>
  <r>
    <n v="55411"/>
    <s v="N"/>
    <s v="NAICS-22 Non-Cogen"/>
    <s v="CT"/>
    <s v="NG"/>
    <n v="32450698"/>
    <n v="3279632"/>
    <n v="2021"/>
    <x v="0"/>
    <s v="natural gas"/>
    <b v="1"/>
  </r>
  <r>
    <n v="55412"/>
    <s v="N"/>
    <s v="Electric Utility"/>
    <s v="CA"/>
    <s v="NG"/>
    <n v="1002473"/>
    <n v="981921"/>
    <n v="2021"/>
    <x v="0"/>
    <s v="natural gas"/>
    <b v="1"/>
  </r>
  <r>
    <n v="55412"/>
    <s v="N"/>
    <s v="Electric Utility"/>
    <s v="CT"/>
    <s v="NG"/>
    <n v="16624090"/>
    <n v="1438493"/>
    <n v="2021"/>
    <x v="0"/>
    <s v="natural gas"/>
    <b v="1"/>
  </r>
  <r>
    <n v="55414"/>
    <s v="N"/>
    <s v="NAICS-22 Non-Cogen"/>
    <s v="GT"/>
    <s v="DFO"/>
    <n v="68893"/>
    <n v="6202.2079999999996"/>
    <n v="2021"/>
    <x v="3"/>
    <s v="heavy or residual fuel oil"/>
    <b v="1"/>
  </r>
  <r>
    <n v="55414"/>
    <s v="N"/>
    <s v="NAICS-22 Non-Cogen"/>
    <s v="GT"/>
    <s v="NG"/>
    <n v="3302212"/>
    <n v="300787.78999999998"/>
    <n v="2021"/>
    <x v="4"/>
    <s v="natural gas"/>
    <b v="1"/>
  </r>
  <r>
    <n v="55415"/>
    <s v="N"/>
    <s v="NAICS-22 Non-Cogen"/>
    <s v="GT"/>
    <s v="DFO"/>
    <n v="155759"/>
    <n v="14282.87"/>
    <n v="2021"/>
    <x v="3"/>
    <s v="heavy or residual fuel oil"/>
    <b v="1"/>
  </r>
  <r>
    <n v="55415"/>
    <s v="N"/>
    <s v="NAICS-22 Non-Cogen"/>
    <s v="GT"/>
    <s v="NG"/>
    <n v="12364498"/>
    <n v="1144346.1000000001"/>
    <n v="2021"/>
    <x v="4"/>
    <s v="natural gas"/>
    <b v="1"/>
  </r>
  <r>
    <n v="55418"/>
    <s v="N"/>
    <s v="Electric Utility"/>
    <s v="CA"/>
    <s v="NG"/>
    <n v="312080"/>
    <n v="921545"/>
    <n v="2021"/>
    <x v="0"/>
    <s v="natural gas"/>
    <b v="1"/>
  </r>
  <r>
    <n v="55418"/>
    <s v="N"/>
    <s v="Electric Utility"/>
    <s v="CT"/>
    <s v="NG"/>
    <n v="17970691"/>
    <n v="1621324"/>
    <n v="2021"/>
    <x v="0"/>
    <s v="natural gas"/>
    <b v="1"/>
  </r>
  <r>
    <n v="55419"/>
    <s v="Y"/>
    <s v="Industrial NAICS Cogen"/>
    <s v="CA"/>
    <s v="NG"/>
    <n v="0"/>
    <n v="212541.37"/>
    <n v="2021"/>
    <x v="0"/>
    <s v="natural gas"/>
    <b v="0"/>
  </r>
  <r>
    <n v="55419"/>
    <s v="Y"/>
    <s v="Industrial NAICS Cogen"/>
    <s v="CA"/>
    <s v="OG"/>
    <n v="283306"/>
    <n v="30660.63"/>
    <n v="2021"/>
    <x v="7"/>
    <s v="other"/>
    <b v="0"/>
  </r>
  <r>
    <n v="55419"/>
    <s v="Y"/>
    <s v="Industrial NAICS Cogen"/>
    <s v="CA"/>
    <s v="OTH"/>
    <n v="0"/>
    <n v="0"/>
    <n v="2021"/>
    <x v="7"/>
    <s v="other"/>
    <b v="0"/>
  </r>
  <r>
    <n v="55419"/>
    <s v="Y"/>
    <s v="Industrial NAICS Cogen"/>
    <s v="CT"/>
    <s v="NG"/>
    <n v="38847171"/>
    <n v="4753000"/>
    <n v="2021"/>
    <x v="0"/>
    <s v="natural gas"/>
    <b v="0"/>
  </r>
  <r>
    <n v="55419"/>
    <s v="Y"/>
    <s v="Industrial NAICS Cogen"/>
    <s v="CT"/>
    <s v="OG"/>
    <n v="0"/>
    <n v="0"/>
    <n v="2021"/>
    <x v="7"/>
    <s v="other"/>
    <b v="0"/>
  </r>
  <r>
    <n v="55419"/>
    <s v="Y"/>
    <s v="Industrial NAICS Cogen"/>
    <s v="CT"/>
    <s v="OTH"/>
    <n v="0"/>
    <n v="0"/>
    <n v="2021"/>
    <x v="7"/>
    <s v="other"/>
    <b v="0"/>
  </r>
  <r>
    <n v="55433"/>
    <s v="N"/>
    <s v="NAICS-22 Non-Cogen"/>
    <s v="GT"/>
    <s v="NG"/>
    <n v="1250040"/>
    <n v="98589"/>
    <n v="2021"/>
    <x v="4"/>
    <s v="natural gas"/>
    <b v="1"/>
  </r>
  <r>
    <n v="55439"/>
    <s v="N"/>
    <s v="NAICS-22 Non-Cogen"/>
    <s v="CA"/>
    <s v="DFO"/>
    <n v="0"/>
    <n v="0"/>
    <n v="2021"/>
    <x v="3"/>
    <s v="heavy or residual fuel oil"/>
    <b v="1"/>
  </r>
  <r>
    <n v="55439"/>
    <s v="N"/>
    <s v="NAICS-22 Non-Cogen"/>
    <s v="CA"/>
    <s v="NG"/>
    <n v="1789143"/>
    <n v="1378796"/>
    <n v="2021"/>
    <x v="0"/>
    <s v="natural gas"/>
    <b v="1"/>
  </r>
  <r>
    <n v="55439"/>
    <s v="N"/>
    <s v="NAICS-22 Non-Cogen"/>
    <s v="CT"/>
    <s v="DFO"/>
    <n v="0"/>
    <n v="0"/>
    <n v="2021"/>
    <x v="3"/>
    <s v="heavy or residual fuel oil"/>
    <b v="1"/>
  </r>
  <r>
    <n v="55439"/>
    <s v="N"/>
    <s v="NAICS-22 Non-Cogen"/>
    <s v="CT"/>
    <s v="NG"/>
    <n v="24537375"/>
    <n v="2269922"/>
    <n v="2021"/>
    <x v="0"/>
    <s v="natural gas"/>
    <b v="1"/>
  </r>
  <r>
    <n v="55440"/>
    <s v="N"/>
    <s v="Electric Utility"/>
    <s v="CA"/>
    <s v="DFO"/>
    <n v="0"/>
    <n v="0"/>
    <n v="2021"/>
    <x v="3"/>
    <s v="heavy or residual fuel oil"/>
    <b v="1"/>
  </r>
  <r>
    <n v="55440"/>
    <s v="N"/>
    <s v="Electric Utility"/>
    <s v="CA"/>
    <s v="NG"/>
    <n v="2414773"/>
    <n v="1527069"/>
    <n v="2021"/>
    <x v="0"/>
    <s v="natural gas"/>
    <b v="1"/>
  </r>
  <r>
    <n v="55440"/>
    <s v="N"/>
    <s v="Electric Utility"/>
    <s v="CT"/>
    <s v="DFO"/>
    <n v="0"/>
    <n v="0"/>
    <n v="2021"/>
    <x v="3"/>
    <s v="heavy or residual fuel oil"/>
    <b v="1"/>
  </r>
  <r>
    <n v="55440"/>
    <s v="N"/>
    <s v="Electric Utility"/>
    <s v="CT"/>
    <s v="NG"/>
    <n v="29080175"/>
    <n v="2675084"/>
    <n v="2021"/>
    <x v="0"/>
    <s v="natural gas"/>
    <b v="1"/>
  </r>
  <r>
    <n v="55451"/>
    <s v="N"/>
    <s v="Electric Utility"/>
    <s v="CA"/>
    <s v="NG"/>
    <n v="10984455"/>
    <n v="1592727"/>
    <n v="2021"/>
    <x v="0"/>
    <s v="natural gas"/>
    <b v="1"/>
  </r>
  <r>
    <n v="55451"/>
    <s v="N"/>
    <s v="Electric Utility"/>
    <s v="CT"/>
    <s v="NG"/>
    <n v="17851053"/>
    <n v="2588182"/>
    <n v="2021"/>
    <x v="0"/>
    <s v="natural gas"/>
    <b v="1"/>
  </r>
  <r>
    <n v="55453"/>
    <s v="N"/>
    <s v="NAICS-22 Non-Cogen"/>
    <s v="GT"/>
    <s v="NG"/>
    <n v="937804"/>
    <n v="74801"/>
    <n v="2021"/>
    <x v="4"/>
    <s v="natural gas"/>
    <b v="1"/>
  </r>
  <r>
    <n v="55455"/>
    <s v="N"/>
    <s v="Electric Utility"/>
    <s v="CA"/>
    <s v="NG"/>
    <n v="0"/>
    <n v="2005833"/>
    <n v="2021"/>
    <x v="0"/>
    <s v="natural gas"/>
    <b v="1"/>
  </r>
  <r>
    <n v="55455"/>
    <s v="N"/>
    <s v="Electric Utility"/>
    <s v="CT"/>
    <s v="NG"/>
    <n v="38718519"/>
    <n v="3483990"/>
    <n v="2021"/>
    <x v="0"/>
    <s v="natural gas"/>
    <b v="1"/>
  </r>
  <r>
    <n v="55457"/>
    <s v="N"/>
    <s v="Electric Utility"/>
    <s v="CA"/>
    <s v="NG"/>
    <n v="0"/>
    <n v="798318"/>
    <n v="2021"/>
    <x v="0"/>
    <s v="natural gas"/>
    <b v="1"/>
  </r>
  <r>
    <n v="55457"/>
    <s v="N"/>
    <s v="Electric Utility"/>
    <s v="CT"/>
    <s v="NG"/>
    <n v="15720760"/>
    <n v="1410252"/>
    <n v="2021"/>
    <x v="0"/>
    <s v="natural gas"/>
    <b v="1"/>
  </r>
  <r>
    <n v="55463"/>
    <s v="N"/>
    <s v="Electric Utility"/>
    <s v="CA"/>
    <s v="NG"/>
    <n v="557395"/>
    <n v="1647979"/>
    <n v="2021"/>
    <x v="0"/>
    <s v="natural gas"/>
    <b v="1"/>
  </r>
  <r>
    <n v="55463"/>
    <s v="N"/>
    <s v="Electric Utility"/>
    <s v="CT"/>
    <s v="NG"/>
    <n v="31074759"/>
    <n v="2660585"/>
    <n v="2021"/>
    <x v="0"/>
    <s v="natural gas"/>
    <b v="1"/>
  </r>
  <r>
    <n v="55464"/>
    <s v="Y"/>
    <s v="NAICS-22 Cogen"/>
    <s v="CA"/>
    <s v="NG"/>
    <n v="6020683"/>
    <n v="1182546"/>
    <n v="2021"/>
    <x v="0"/>
    <s v="natural gas"/>
    <b v="0"/>
  </r>
  <r>
    <n v="55464"/>
    <s v="Y"/>
    <s v="NAICS-22 Cogen"/>
    <s v="CT"/>
    <s v="NG"/>
    <n v="41562696"/>
    <n v="6041584"/>
    <n v="2021"/>
    <x v="0"/>
    <s v="natural gas"/>
    <b v="0"/>
  </r>
  <r>
    <n v="55467"/>
    <s v="N"/>
    <s v="Electric Utility"/>
    <s v="CA"/>
    <s v="NG"/>
    <n v="0"/>
    <n v="984297"/>
    <n v="2021"/>
    <x v="0"/>
    <s v="natural gas"/>
    <b v="1"/>
  </r>
  <r>
    <n v="55467"/>
    <s v="N"/>
    <s v="Electric Utility"/>
    <s v="CT"/>
    <s v="NG"/>
    <n v="20045046"/>
    <n v="1755464"/>
    <n v="2021"/>
    <x v="0"/>
    <s v="natural gas"/>
    <b v="1"/>
  </r>
  <r>
    <n v="55470"/>
    <s v="Y"/>
    <s v="Industrial NAICS Cogen"/>
    <s v="CA"/>
    <s v="NG"/>
    <n v="591504"/>
    <n v="319795.3"/>
    <n v="2021"/>
    <x v="0"/>
    <s v="natural gas"/>
    <b v="0"/>
  </r>
  <r>
    <n v="55470"/>
    <s v="Y"/>
    <s v="Industrial NAICS Cogen"/>
    <s v="CA"/>
    <s v="OG"/>
    <n v="229488"/>
    <n v="47753.7"/>
    <n v="2021"/>
    <x v="7"/>
    <s v="other"/>
    <b v="0"/>
  </r>
  <r>
    <n v="55470"/>
    <s v="Y"/>
    <s v="Industrial NAICS Cogen"/>
    <s v="CT"/>
    <s v="NG"/>
    <n v="19682074"/>
    <n v="3764141"/>
    <n v="2021"/>
    <x v="0"/>
    <s v="natural gas"/>
    <b v="0"/>
  </r>
  <r>
    <n v="55470"/>
    <s v="Y"/>
    <s v="Industrial NAICS Cogen"/>
    <s v="CT"/>
    <s v="OG"/>
    <n v="0"/>
    <n v="0"/>
    <n v="2021"/>
    <x v="7"/>
    <s v="other"/>
    <b v="0"/>
  </r>
  <r>
    <n v="55479"/>
    <s v="N"/>
    <s v="NAICS-22 Non-Cogen"/>
    <s v="ST"/>
    <s v="NG"/>
    <n v="13902"/>
    <n v="1123.5170000000001"/>
    <n v="2021"/>
    <x v="2"/>
    <s v="natural gas"/>
    <b v="1"/>
  </r>
  <r>
    <n v="55479"/>
    <s v="N"/>
    <s v="NAICS-22 Non-Cogen"/>
    <s v="ST"/>
    <s v="SUB"/>
    <n v="6350838"/>
    <n v="520392.48"/>
    <n v="2021"/>
    <x v="1"/>
    <s v="hard coal"/>
    <b v="1"/>
  </r>
  <r>
    <n v="55480"/>
    <s v="N"/>
    <s v="NAICS-22 Non-Cogen"/>
    <s v="CA"/>
    <s v="NG"/>
    <n v="5473739"/>
    <n v="3597015"/>
    <n v="2021"/>
    <x v="0"/>
    <s v="natural gas"/>
    <b v="1"/>
  </r>
  <r>
    <n v="55480"/>
    <s v="N"/>
    <s v="NAICS-22 Non-Cogen"/>
    <s v="CT"/>
    <s v="NG"/>
    <n v="59933500"/>
    <n v="5430707"/>
    <n v="2021"/>
    <x v="0"/>
    <s v="natural gas"/>
    <b v="1"/>
  </r>
  <r>
    <n v="55481"/>
    <s v="N"/>
    <s v="NAICS-22 Non-Cogen"/>
    <s v="CA"/>
    <s v="NG"/>
    <n v="2801415"/>
    <n v="1488285"/>
    <n v="2021"/>
    <x v="0"/>
    <s v="natural gas"/>
    <b v="1"/>
  </r>
  <r>
    <n v="55481"/>
    <s v="N"/>
    <s v="NAICS-22 Non-Cogen"/>
    <s v="CT"/>
    <s v="NG"/>
    <n v="22006765"/>
    <n v="1926074"/>
    <n v="2021"/>
    <x v="0"/>
    <s v="natural gas"/>
    <b v="1"/>
  </r>
  <r>
    <n v="55486"/>
    <s v="N"/>
    <s v="NAICS-22 Non-Cogen"/>
    <s v="GT"/>
    <s v="NG"/>
    <n v="1979969"/>
    <n v="184680"/>
    <n v="2021"/>
    <x v="4"/>
    <s v="natural gas"/>
    <b v="1"/>
  </r>
  <r>
    <n v="55501"/>
    <s v="N"/>
    <s v="NAICS-22 Non-Cogen"/>
    <s v="CA"/>
    <s v="NG"/>
    <n v="2537742"/>
    <n v="1762296"/>
    <n v="2021"/>
    <x v="0"/>
    <s v="natural gas"/>
    <b v="1"/>
  </r>
  <r>
    <n v="55501"/>
    <s v="N"/>
    <s v="NAICS-22 Non-Cogen"/>
    <s v="CT"/>
    <s v="NG"/>
    <n v="29600633"/>
    <n v="2447288"/>
    <n v="2021"/>
    <x v="0"/>
    <s v="natural gas"/>
    <b v="1"/>
  </r>
  <r>
    <n v="55502"/>
    <s v="N"/>
    <s v="NAICS-22 Non-Cogen"/>
    <s v="CA"/>
    <s v="NG"/>
    <n v="3097063"/>
    <n v="3051103"/>
    <n v="2021"/>
    <x v="0"/>
    <s v="natural gas"/>
    <b v="1"/>
  </r>
  <r>
    <n v="55502"/>
    <s v="N"/>
    <s v="NAICS-22 Non-Cogen"/>
    <s v="CT"/>
    <s v="NG"/>
    <n v="54151524"/>
    <n v="4904648"/>
    <n v="2021"/>
    <x v="0"/>
    <s v="natural gas"/>
    <b v="1"/>
  </r>
  <r>
    <n v="55503"/>
    <s v="N"/>
    <s v="NAICS-22 Non-Cogen"/>
    <s v="CA"/>
    <s v="NG"/>
    <n v="1968322"/>
    <n v="2283793"/>
    <n v="2021"/>
    <x v="0"/>
    <s v="natural gas"/>
    <b v="1"/>
  </r>
  <r>
    <n v="55503"/>
    <s v="N"/>
    <s v="NAICS-22 Non-Cogen"/>
    <s v="CT"/>
    <s v="NG"/>
    <n v="41500049"/>
    <n v="3907657"/>
    <n v="2021"/>
    <x v="0"/>
    <s v="natural gas"/>
    <b v="1"/>
  </r>
  <r>
    <n v="55514"/>
    <s v="N"/>
    <s v="Electric Utility"/>
    <s v="CA"/>
    <s v="NG"/>
    <n v="5162"/>
    <n v="910630"/>
    <n v="2021"/>
    <x v="0"/>
    <s v="natural gas"/>
    <b v="1"/>
  </r>
  <r>
    <n v="55514"/>
    <s v="N"/>
    <s v="Electric Utility"/>
    <s v="CT"/>
    <s v="NG"/>
    <n v="20063070"/>
    <n v="1885615"/>
    <n v="2021"/>
    <x v="0"/>
    <s v="natural gas"/>
    <b v="1"/>
  </r>
  <r>
    <n v="55516"/>
    <s v="N"/>
    <s v="NAICS-22 Non-Cogen"/>
    <s v="CA"/>
    <s v="NG"/>
    <n v="3890577"/>
    <n v="2035666"/>
    <n v="2021"/>
    <x v="0"/>
    <s v="natural gas"/>
    <b v="1"/>
  </r>
  <r>
    <n v="55516"/>
    <s v="N"/>
    <s v="NAICS-22 Non-Cogen"/>
    <s v="CT"/>
    <s v="NG"/>
    <n v="31400771"/>
    <n v="2951999"/>
    <n v="2021"/>
    <x v="0"/>
    <s v="natural gas"/>
    <b v="1"/>
  </r>
  <r>
    <n v="55518"/>
    <s v="N"/>
    <s v="NAICS-22 Non-Cogen"/>
    <s v="CA"/>
    <s v="NG"/>
    <n v="1358081"/>
    <n v="1399995"/>
    <n v="2021"/>
    <x v="0"/>
    <s v="natural gas"/>
    <b v="1"/>
  </r>
  <r>
    <n v="55518"/>
    <s v="N"/>
    <s v="NAICS-22 Non-Cogen"/>
    <s v="CT"/>
    <s v="NG"/>
    <n v="27198480"/>
    <n v="2403885"/>
    <n v="2021"/>
    <x v="0"/>
    <s v="natural gas"/>
    <b v="1"/>
  </r>
  <r>
    <n v="55522"/>
    <s v="N"/>
    <s v="Electric Utility"/>
    <s v="GT"/>
    <s v="NG"/>
    <n v="3855029"/>
    <n v="366053"/>
    <n v="2021"/>
    <x v="4"/>
    <s v="natural gas"/>
    <b v="1"/>
  </r>
  <r>
    <n v="55524"/>
    <s v="N"/>
    <s v="NAICS-22 Non-Cogen"/>
    <s v="CA"/>
    <s v="DFO"/>
    <n v="0"/>
    <n v="2990.509"/>
    <n v="2021"/>
    <x v="3"/>
    <s v="heavy or residual fuel oil"/>
    <b v="1"/>
  </r>
  <r>
    <n v="55524"/>
    <s v="N"/>
    <s v="NAICS-22 Non-Cogen"/>
    <s v="CA"/>
    <s v="NG"/>
    <n v="2894588"/>
    <n v="2755621.5"/>
    <n v="2021"/>
    <x v="0"/>
    <s v="natural gas"/>
    <b v="1"/>
  </r>
  <r>
    <n v="55524"/>
    <s v="N"/>
    <s v="NAICS-22 Non-Cogen"/>
    <s v="CT"/>
    <s v="DFO"/>
    <n v="61912"/>
    <n v="5711.2610000000004"/>
    <n v="2021"/>
    <x v="3"/>
    <s v="heavy or residual fuel oil"/>
    <b v="1"/>
  </r>
  <r>
    <n v="55524"/>
    <s v="N"/>
    <s v="NAICS-22 Non-Cogen"/>
    <s v="CT"/>
    <s v="NG"/>
    <n v="52618967"/>
    <n v="4884660.7"/>
    <n v="2021"/>
    <x v="0"/>
    <s v="natural gas"/>
    <b v="1"/>
  </r>
  <r>
    <n v="55545"/>
    <s v="N"/>
    <s v="NAICS-22 Non-Cogen"/>
    <s v="CA"/>
    <s v="NG"/>
    <n v="0"/>
    <n v="917681"/>
    <n v="2021"/>
    <x v="0"/>
    <s v="natural gas"/>
    <b v="1"/>
  </r>
  <r>
    <n v="55545"/>
    <s v="N"/>
    <s v="NAICS-22 Non-Cogen"/>
    <s v="CT"/>
    <s v="NG"/>
    <n v="18302744"/>
    <n v="1538237"/>
    <n v="2021"/>
    <x v="0"/>
    <s v="natural gas"/>
    <b v="1"/>
  </r>
  <r>
    <n v="55557"/>
    <s v="Y"/>
    <s v="Industrial NAICS Cogen"/>
    <s v="ST"/>
    <s v="NG"/>
    <n v="0"/>
    <n v="0"/>
    <n v="2021"/>
    <x v="2"/>
    <s v="natural gas"/>
    <b v="0"/>
  </r>
  <r>
    <n v="55557"/>
    <s v="Y"/>
    <s v="Industrial NAICS Cogen"/>
    <s v="ST"/>
    <s v="WH"/>
    <n v="1432790"/>
    <n v="163318"/>
    <n v="2021"/>
    <x v="7"/>
    <s v="other"/>
    <b v="0"/>
  </r>
  <r>
    <n v="55581"/>
    <s v="N"/>
    <s v="NAICS-22 Non-Cogen"/>
    <s v="WT"/>
    <s v="WND"/>
    <n v="4424628"/>
    <n v="504346"/>
    <n v="2021"/>
    <x v="13"/>
    <s v="wind"/>
    <b v="1"/>
  </r>
  <r>
    <n v="55596"/>
    <s v="N"/>
    <s v="NAICS-22 Non-Cogen"/>
    <s v="CA"/>
    <s v="DFO"/>
    <n v="0"/>
    <n v="0"/>
    <n v="2021"/>
    <x v="3"/>
    <s v="heavy or residual fuel oil"/>
    <b v="1"/>
  </r>
  <r>
    <n v="55596"/>
    <s v="N"/>
    <s v="NAICS-22 Non-Cogen"/>
    <s v="CA"/>
    <s v="LFG"/>
    <n v="214202"/>
    <n v="21852"/>
    <n v="2021"/>
    <x v="9"/>
    <s v="biomass"/>
    <b v="1"/>
  </r>
  <r>
    <n v="55596"/>
    <s v="N"/>
    <s v="NAICS-22 Non-Cogen"/>
    <s v="CT"/>
    <s v="DFO"/>
    <n v="0"/>
    <n v="0"/>
    <n v="2021"/>
    <x v="3"/>
    <s v="heavy or residual fuel oil"/>
    <b v="1"/>
  </r>
  <r>
    <n v="55596"/>
    <s v="N"/>
    <s v="NAICS-22 Non-Cogen"/>
    <s v="CT"/>
    <s v="KER"/>
    <n v="0"/>
    <n v="0"/>
    <n v="2021"/>
    <x v="7"/>
    <s v="other"/>
    <b v="1"/>
  </r>
  <r>
    <n v="55596"/>
    <s v="N"/>
    <s v="NAICS-22 Non-Cogen"/>
    <s v="CT"/>
    <s v="LFG"/>
    <n v="1517810"/>
    <n v="78065"/>
    <n v="2021"/>
    <x v="9"/>
    <s v="biomass"/>
    <b v="1"/>
  </r>
  <r>
    <n v="55619"/>
    <s v="N"/>
    <s v="Commercial NAICS Non-Cogen"/>
    <s v="IC"/>
    <s v="DFO"/>
    <n v="41"/>
    <n v="5.27"/>
    <n v="2021"/>
    <x v="3"/>
    <s v="heavy or residual fuel oil"/>
    <b v="0"/>
  </r>
  <r>
    <n v="55619"/>
    <s v="N"/>
    <s v="Commercial NAICS Non-Cogen"/>
    <s v="IC"/>
    <s v="NG"/>
    <n v="113"/>
    <n v="14.73"/>
    <n v="2021"/>
    <x v="4"/>
    <s v="natural gas"/>
    <b v="0"/>
  </r>
  <r>
    <n v="55620"/>
    <s v="N"/>
    <s v="Electric Utility"/>
    <s v="CA"/>
    <s v="NG"/>
    <n v="81749"/>
    <n v="799163"/>
    <n v="2021"/>
    <x v="0"/>
    <s v="natural gas"/>
    <b v="1"/>
  </r>
  <r>
    <n v="55620"/>
    <s v="N"/>
    <s v="Electric Utility"/>
    <s v="CT"/>
    <s v="NG"/>
    <n v="15474001"/>
    <n v="1447260"/>
    <n v="2021"/>
    <x v="0"/>
    <s v="natural gas"/>
    <b v="1"/>
  </r>
  <r>
    <n v="55620"/>
    <s v="N"/>
    <s v="Electric Utility"/>
    <s v="GT"/>
    <s v="NG"/>
    <n v="563437"/>
    <n v="51418"/>
    <n v="2021"/>
    <x v="4"/>
    <s v="natural gas"/>
    <b v="1"/>
  </r>
  <r>
    <n v="55622"/>
    <s v="N"/>
    <s v="Electric Utility"/>
    <s v="GT"/>
    <s v="NG"/>
    <n v="2557596"/>
    <n v="237202"/>
    <n v="2021"/>
    <x v="4"/>
    <s v="natural gas"/>
    <b v="1"/>
  </r>
  <r>
    <n v="55641"/>
    <s v="N"/>
    <s v="Electric Utility"/>
    <s v="CA"/>
    <s v="NG"/>
    <n v="803476"/>
    <n v="1245103"/>
    <n v="2021"/>
    <x v="0"/>
    <s v="natural gas"/>
    <b v="1"/>
  </r>
  <r>
    <n v="55641"/>
    <s v="N"/>
    <s v="Electric Utility"/>
    <s v="CT"/>
    <s v="NG"/>
    <n v="22432998"/>
    <n v="1981504"/>
    <n v="2021"/>
    <x v="0"/>
    <s v="natural gas"/>
    <b v="1"/>
  </r>
  <r>
    <n v="55645"/>
    <s v="N"/>
    <s v="Electric Utility"/>
    <s v="GT"/>
    <s v="DFO"/>
    <n v="73494"/>
    <n v="5856.991"/>
    <n v="2021"/>
    <x v="3"/>
    <s v="heavy or residual fuel oil"/>
    <b v="1"/>
  </r>
  <r>
    <n v="55645"/>
    <s v="N"/>
    <s v="Electric Utility"/>
    <s v="GT"/>
    <s v="NG"/>
    <n v="2525912"/>
    <n v="205253.01"/>
    <n v="2021"/>
    <x v="4"/>
    <s v="natural gas"/>
    <b v="1"/>
  </r>
  <r>
    <n v="55656"/>
    <s v="N"/>
    <s v="NAICS-22 Non-Cogen"/>
    <s v="CA"/>
    <s v="NG"/>
    <n v="0"/>
    <n v="1466324"/>
    <n v="2021"/>
    <x v="0"/>
    <s v="natural gas"/>
    <b v="1"/>
  </r>
  <r>
    <n v="55656"/>
    <s v="N"/>
    <s v="NAICS-22 Non-Cogen"/>
    <s v="CT"/>
    <s v="NG"/>
    <n v="30150543"/>
    <n v="2792827"/>
    <n v="2021"/>
    <x v="0"/>
    <s v="natural gas"/>
    <b v="1"/>
  </r>
  <r>
    <n v="55661"/>
    <s v="N"/>
    <s v="NAICS-22 Non-Cogen"/>
    <s v="CA"/>
    <s v="DFO"/>
    <n v="0"/>
    <n v="15222.099"/>
    <n v="2021"/>
    <x v="3"/>
    <s v="heavy or residual fuel oil"/>
    <b v="1"/>
  </r>
  <r>
    <n v="55661"/>
    <s v="N"/>
    <s v="NAICS-22 Non-Cogen"/>
    <s v="CA"/>
    <s v="NG"/>
    <n v="177580"/>
    <n v="438052.9"/>
    <n v="2021"/>
    <x v="0"/>
    <s v="natural gas"/>
    <b v="1"/>
  </r>
  <r>
    <n v="55661"/>
    <s v="N"/>
    <s v="NAICS-22 Non-Cogen"/>
    <s v="CT"/>
    <s v="DFO"/>
    <n v="319011"/>
    <n v="26607.548999999999"/>
    <n v="2021"/>
    <x v="3"/>
    <s v="heavy or residual fuel oil"/>
    <b v="1"/>
  </r>
  <r>
    <n v="55661"/>
    <s v="N"/>
    <s v="NAICS-22 Non-Cogen"/>
    <s v="CT"/>
    <s v="NG"/>
    <n v="8562774"/>
    <n v="749071.45"/>
    <n v="2021"/>
    <x v="0"/>
    <s v="natural gas"/>
    <b v="1"/>
  </r>
  <r>
    <n v="55662"/>
    <s v="N"/>
    <s v="Electric Utility"/>
    <s v="CA"/>
    <s v="DFO"/>
    <n v="0"/>
    <n v="0"/>
    <n v="2021"/>
    <x v="3"/>
    <s v="heavy or residual fuel oil"/>
    <b v="1"/>
  </r>
  <r>
    <n v="55662"/>
    <s v="N"/>
    <s v="Electric Utility"/>
    <s v="CA"/>
    <s v="NG"/>
    <n v="0"/>
    <n v="798665"/>
    <n v="2021"/>
    <x v="0"/>
    <s v="natural gas"/>
    <b v="1"/>
  </r>
  <r>
    <n v="55662"/>
    <s v="N"/>
    <s v="Electric Utility"/>
    <s v="CT"/>
    <s v="DFO"/>
    <n v="0"/>
    <n v="0"/>
    <n v="2021"/>
    <x v="3"/>
    <s v="heavy or residual fuel oil"/>
    <b v="1"/>
  </r>
  <r>
    <n v="55662"/>
    <s v="N"/>
    <s v="Electric Utility"/>
    <s v="CT"/>
    <s v="NG"/>
    <n v="16857933"/>
    <n v="1449572"/>
    <n v="2021"/>
    <x v="0"/>
    <s v="natural gas"/>
    <b v="1"/>
  </r>
  <r>
    <n v="55664"/>
    <s v="N"/>
    <s v="Electric Utility"/>
    <s v="CA"/>
    <s v="NG"/>
    <n v="654688"/>
    <n v="1085476"/>
    <n v="2021"/>
    <x v="0"/>
    <s v="natural gas"/>
    <b v="1"/>
  </r>
  <r>
    <n v="55664"/>
    <s v="N"/>
    <s v="Electric Utility"/>
    <s v="CT"/>
    <s v="NG"/>
    <n v="20271197"/>
    <n v="1782166"/>
    <n v="2021"/>
    <x v="0"/>
    <s v="natural gas"/>
    <b v="1"/>
  </r>
  <r>
    <n v="55667"/>
    <s v="N"/>
    <s v="NAICS-22 Non-Cogen"/>
    <s v="CA"/>
    <s v="NG"/>
    <n v="780628"/>
    <n v="1585315"/>
    <n v="2021"/>
    <x v="0"/>
    <s v="natural gas"/>
    <b v="1"/>
  </r>
  <r>
    <n v="55667"/>
    <s v="N"/>
    <s v="NAICS-22 Non-Cogen"/>
    <s v="CT"/>
    <s v="NG"/>
    <n v="29548176"/>
    <n v="2679443"/>
    <n v="2021"/>
    <x v="0"/>
    <s v="natural gas"/>
    <b v="1"/>
  </r>
  <r>
    <n v="55687"/>
    <s v="N"/>
    <s v="Electric Utility"/>
    <s v="CA"/>
    <s v="NG"/>
    <n v="419272"/>
    <n v="1039768"/>
    <n v="2021"/>
    <x v="0"/>
    <s v="natural gas"/>
    <b v="1"/>
  </r>
  <r>
    <n v="55687"/>
    <s v="N"/>
    <s v="Electric Utility"/>
    <s v="CT"/>
    <s v="NG"/>
    <n v="21161916"/>
    <n v="1803022"/>
    <n v="2021"/>
    <x v="0"/>
    <s v="natural gas"/>
    <b v="1"/>
  </r>
  <r>
    <n v="55690"/>
    <s v="N"/>
    <s v="NAICS-22 Non-Cogen"/>
    <s v="CA"/>
    <s v="DFO"/>
    <n v="0"/>
    <n v="3039.482"/>
    <n v="2021"/>
    <x v="3"/>
    <s v="heavy or residual fuel oil"/>
    <b v="1"/>
  </r>
  <r>
    <n v="55690"/>
    <s v="N"/>
    <s v="NAICS-22 Non-Cogen"/>
    <s v="CA"/>
    <s v="NG"/>
    <n v="0"/>
    <n v="1302171.5"/>
    <n v="2021"/>
    <x v="0"/>
    <s v="natural gas"/>
    <b v="1"/>
  </r>
  <r>
    <n v="55690"/>
    <s v="N"/>
    <s v="NAICS-22 Non-Cogen"/>
    <s v="CT"/>
    <s v="DFO"/>
    <n v="68976"/>
    <n v="5512.2190000000001"/>
    <n v="2021"/>
    <x v="3"/>
    <s v="heavy or residual fuel oil"/>
    <b v="1"/>
  </r>
  <r>
    <n v="55690"/>
    <s v="N"/>
    <s v="NAICS-22 Non-Cogen"/>
    <s v="CT"/>
    <s v="NG"/>
    <n v="28157436"/>
    <n v="2186356.7999999998"/>
    <n v="2021"/>
    <x v="0"/>
    <s v="natural gas"/>
    <b v="1"/>
  </r>
  <r>
    <n v="55694"/>
    <s v="N"/>
    <s v="Electric Utility"/>
    <s v="CA"/>
    <s v="NG"/>
    <n v="8494958"/>
    <n v="1198066"/>
    <n v="2021"/>
    <x v="0"/>
    <s v="natural gas"/>
    <b v="1"/>
  </r>
  <r>
    <n v="55694"/>
    <s v="N"/>
    <s v="Electric Utility"/>
    <s v="CT"/>
    <s v="NG"/>
    <n v="14937262"/>
    <n v="2106289"/>
    <n v="2021"/>
    <x v="0"/>
    <s v="natural gas"/>
    <b v="1"/>
  </r>
  <r>
    <n v="55698"/>
    <s v="N"/>
    <s v="NAICS-22 Non-Cogen"/>
    <s v="GT"/>
    <s v="NG"/>
    <n v="93057"/>
    <n v="8337"/>
    <n v="2021"/>
    <x v="4"/>
    <s v="natural gas"/>
    <b v="1"/>
  </r>
  <r>
    <n v="55701"/>
    <s v="N"/>
    <s v="Electric Utility"/>
    <s v="CA"/>
    <s v="NG"/>
    <n v="3090311"/>
    <n v="0"/>
    <n v="2021"/>
    <x v="0"/>
    <s v="natural gas"/>
    <b v="1"/>
  </r>
  <r>
    <n v="55701"/>
    <s v="N"/>
    <s v="Electric Utility"/>
    <s v="CT"/>
    <s v="NG"/>
    <n v="23876770"/>
    <n v="2105380"/>
    <n v="2021"/>
    <x v="0"/>
    <s v="natural gas"/>
    <b v="1"/>
  </r>
  <r>
    <n v="55706"/>
    <s v="N"/>
    <s v="Electric Utility"/>
    <s v="CA"/>
    <s v="NG"/>
    <n v="0"/>
    <n v="1380156"/>
    <n v="2021"/>
    <x v="0"/>
    <s v="natural gas"/>
    <b v="1"/>
  </r>
  <r>
    <n v="55706"/>
    <s v="N"/>
    <s v="Electric Utility"/>
    <s v="CT"/>
    <s v="NG"/>
    <n v="27024613"/>
    <n v="2495992"/>
    <n v="2021"/>
    <x v="0"/>
    <s v="natural gas"/>
    <b v="1"/>
  </r>
  <r>
    <n v="55708"/>
    <s v="N"/>
    <s v="Electric Utility"/>
    <s v="ST"/>
    <s v="OBS"/>
    <n v="0"/>
    <n v="0"/>
    <n v="2021"/>
    <x v="9"/>
    <s v="biomass"/>
    <b v="1"/>
  </r>
  <r>
    <n v="55708"/>
    <s v="N"/>
    <s v="Electric Utility"/>
    <s v="ST"/>
    <s v="WDS"/>
    <n v="2431042"/>
    <n v="161066"/>
    <n v="2021"/>
    <x v="9"/>
    <s v="biomass"/>
    <b v="1"/>
  </r>
  <r>
    <n v="55710"/>
    <s v="N"/>
    <s v="NAICS-22 Non-Cogen"/>
    <s v="CA"/>
    <s v="DFO"/>
    <n v="0"/>
    <n v="0"/>
    <n v="2021"/>
    <x v="3"/>
    <s v="heavy or residual fuel oil"/>
    <b v="1"/>
  </r>
  <r>
    <n v="55710"/>
    <s v="N"/>
    <s v="NAICS-22 Non-Cogen"/>
    <s v="CA"/>
    <s v="NG"/>
    <n v="0"/>
    <n v="1212291"/>
    <n v="2021"/>
    <x v="0"/>
    <s v="natural gas"/>
    <b v="1"/>
  </r>
  <r>
    <n v="55710"/>
    <s v="N"/>
    <s v="NAICS-22 Non-Cogen"/>
    <s v="CT"/>
    <s v="DFO"/>
    <n v="0"/>
    <n v="0"/>
    <n v="2021"/>
    <x v="3"/>
    <s v="heavy or residual fuel oil"/>
    <b v="1"/>
  </r>
  <r>
    <n v="55710"/>
    <s v="N"/>
    <s v="NAICS-22 Non-Cogen"/>
    <s v="CT"/>
    <s v="NG"/>
    <n v="25118634"/>
    <n v="2357412"/>
    <n v="2021"/>
    <x v="0"/>
    <s v="natural gas"/>
    <b v="1"/>
  </r>
  <r>
    <n v="55714"/>
    <s v="N"/>
    <s v="Electric Utility"/>
    <s v="CA"/>
    <s v="NG"/>
    <n v="118357"/>
    <n v="436786"/>
    <n v="2021"/>
    <x v="0"/>
    <s v="natural gas"/>
    <b v="1"/>
  </r>
  <r>
    <n v="55714"/>
    <s v="N"/>
    <s v="Electric Utility"/>
    <s v="CT"/>
    <s v="NG"/>
    <n v="8782110"/>
    <n v="827907"/>
    <n v="2021"/>
    <x v="0"/>
    <s v="natural gas"/>
    <b v="1"/>
  </r>
  <r>
    <n v="55736"/>
    <s v="N"/>
    <s v="NAICS-22 Non-Cogen"/>
    <s v="CA"/>
    <s v="NG"/>
    <n v="6122393"/>
    <n v="3843481"/>
    <n v="2021"/>
    <x v="0"/>
    <s v="natural gas"/>
    <b v="1"/>
  </r>
  <r>
    <n v="55736"/>
    <s v="N"/>
    <s v="NAICS-22 Non-Cogen"/>
    <s v="CT"/>
    <s v="NG"/>
    <n v="62114115"/>
    <n v="5666590"/>
    <n v="2021"/>
    <x v="0"/>
    <s v="natural gas"/>
    <b v="1"/>
  </r>
  <r>
    <n v="55742"/>
    <s v="N"/>
    <s v="Electric Utility"/>
    <s v="WT"/>
    <s v="WND"/>
    <n v="456529"/>
    <n v="52038"/>
    <n v="2021"/>
    <x v="13"/>
    <s v="wind"/>
    <b v="1"/>
  </r>
  <r>
    <n v="55748"/>
    <s v="N"/>
    <s v="NAICS-22 Non-Cogen"/>
    <s v="CA"/>
    <s v="NG"/>
    <n v="314615"/>
    <n v="90024"/>
    <n v="2021"/>
    <x v="0"/>
    <s v="natural gas"/>
    <b v="1"/>
  </r>
  <r>
    <n v="55748"/>
    <s v="N"/>
    <s v="NAICS-22 Non-Cogen"/>
    <s v="CT"/>
    <s v="NG"/>
    <n v="2248918"/>
    <n v="213089"/>
    <n v="2021"/>
    <x v="0"/>
    <s v="natural gas"/>
    <b v="1"/>
  </r>
  <r>
    <n v="55769"/>
    <s v="N"/>
    <s v="NAICS-22 Non-Cogen"/>
    <s v="WT"/>
    <s v="WND"/>
    <n v="88062"/>
    <n v="10038"/>
    <n v="2021"/>
    <x v="13"/>
    <s v="wind"/>
    <b v="1"/>
  </r>
  <r>
    <n v="55801"/>
    <s v="Y"/>
    <s v="NAICS-22 Cogen"/>
    <s v="CA"/>
    <s v="NG"/>
    <n v="208017"/>
    <n v="1742866.8"/>
    <n v="2021"/>
    <x v="0"/>
    <s v="natural gas"/>
    <b v="0"/>
  </r>
  <r>
    <n v="55801"/>
    <s v="Y"/>
    <s v="NAICS-22 Cogen"/>
    <s v="CA"/>
    <s v="OG"/>
    <n v="10700"/>
    <n v="1505.242"/>
    <n v="2021"/>
    <x v="7"/>
    <s v="other"/>
    <b v="0"/>
  </r>
  <r>
    <n v="55801"/>
    <s v="Y"/>
    <s v="NAICS-22 Cogen"/>
    <s v="CT"/>
    <s v="NG"/>
    <n v="37998049"/>
    <n v="3503623"/>
    <n v="2021"/>
    <x v="0"/>
    <s v="natural gas"/>
    <b v="0"/>
  </r>
  <r>
    <n v="55801"/>
    <s v="Y"/>
    <s v="NAICS-22 Cogen"/>
    <s v="CT"/>
    <s v="OG"/>
    <n v="0"/>
    <n v="0"/>
    <n v="2021"/>
    <x v="7"/>
    <s v="other"/>
    <b v="0"/>
  </r>
  <r>
    <n v="55803"/>
    <s v="N"/>
    <s v="NAICS-22 Non-Cogen"/>
    <s v="WT"/>
    <s v="WND"/>
    <n v="72071"/>
    <n v="8215"/>
    <n v="2021"/>
    <x v="13"/>
    <s v="wind"/>
    <b v="1"/>
  </r>
  <r>
    <n v="55805"/>
    <s v="N"/>
    <s v="NAICS-22 Non-Cogen"/>
    <s v="WT"/>
    <s v="WND"/>
    <n v="132034"/>
    <n v="15050"/>
    <n v="2021"/>
    <x v="13"/>
    <s v="wind"/>
    <b v="1"/>
  </r>
  <r>
    <n v="55807"/>
    <s v="N"/>
    <s v="NAICS-22 Non-Cogen"/>
    <s v="GT"/>
    <s v="NG"/>
    <n v="263315"/>
    <n v="24959"/>
    <n v="2021"/>
    <x v="4"/>
    <s v="natural gas"/>
    <b v="1"/>
  </r>
  <r>
    <n v="55821"/>
    <s v="N"/>
    <s v="NAICS-22 Non-Cogen"/>
    <s v="CA"/>
    <s v="DFO"/>
    <n v="0"/>
    <n v="0"/>
    <n v="2021"/>
    <x v="3"/>
    <s v="heavy or residual fuel oil"/>
    <b v="1"/>
  </r>
  <r>
    <n v="55821"/>
    <s v="N"/>
    <s v="NAICS-22 Non-Cogen"/>
    <s v="CA"/>
    <s v="NG"/>
    <n v="871722"/>
    <n v="913023"/>
    <n v="2021"/>
    <x v="0"/>
    <s v="natural gas"/>
    <b v="1"/>
  </r>
  <r>
    <n v="55821"/>
    <s v="N"/>
    <s v="NAICS-22 Non-Cogen"/>
    <s v="CT"/>
    <s v="DFO"/>
    <n v="0"/>
    <n v="0"/>
    <n v="2021"/>
    <x v="3"/>
    <s v="heavy or residual fuel oil"/>
    <b v="1"/>
  </r>
  <r>
    <n v="55821"/>
    <s v="N"/>
    <s v="NAICS-22 Non-Cogen"/>
    <s v="CT"/>
    <s v="NG"/>
    <n v="17117770"/>
    <n v="1575129"/>
    <n v="2021"/>
    <x v="0"/>
    <s v="natural gas"/>
    <b v="1"/>
  </r>
  <r>
    <n v="55824"/>
    <s v="N"/>
    <s v="Commercial NAICS Non-Cogen"/>
    <s v="IC"/>
    <s v="DFO"/>
    <n v="218"/>
    <n v="21"/>
    <n v="2021"/>
    <x v="3"/>
    <s v="heavy or residual fuel oil"/>
    <b v="0"/>
  </r>
  <r>
    <n v="55835"/>
    <s v="N"/>
    <s v="Electric Utility"/>
    <s v="CA"/>
    <s v="NG"/>
    <n v="1106511"/>
    <n v="785933"/>
    <n v="2021"/>
    <x v="0"/>
    <s v="natural gas"/>
    <b v="1"/>
  </r>
  <r>
    <n v="55835"/>
    <s v="N"/>
    <s v="Electric Utility"/>
    <s v="CT"/>
    <s v="NG"/>
    <n v="14573701"/>
    <n v="1199811"/>
    <n v="2021"/>
    <x v="0"/>
    <s v="natural gas"/>
    <b v="1"/>
  </r>
  <r>
    <n v="55841"/>
    <s v="N"/>
    <s v="Electric Utility"/>
    <s v="CA"/>
    <s v="NG"/>
    <n v="356493"/>
    <n v="599442"/>
    <n v="2021"/>
    <x v="0"/>
    <s v="natural gas"/>
    <b v="1"/>
  </r>
  <r>
    <n v="55841"/>
    <s v="N"/>
    <s v="Electric Utility"/>
    <s v="CT"/>
    <s v="NG"/>
    <n v="12441906"/>
    <n v="1029550"/>
    <n v="2021"/>
    <x v="0"/>
    <s v="natural gas"/>
    <b v="1"/>
  </r>
  <r>
    <n v="55851"/>
    <s v="Y"/>
    <s v="Industrial NAICS Cogen"/>
    <s v="GT"/>
    <s v="NG"/>
    <n v="1255709"/>
    <n v="276452.09000000003"/>
    <n v="2021"/>
    <x v="4"/>
    <s v="natural gas"/>
    <b v="0"/>
  </r>
  <r>
    <n v="55851"/>
    <s v="Y"/>
    <s v="Industrial NAICS Cogen"/>
    <s v="GT"/>
    <s v="OG"/>
    <n v="249211"/>
    <n v="54689.909"/>
    <n v="2021"/>
    <x v="7"/>
    <s v="other"/>
    <b v="0"/>
  </r>
  <r>
    <n v="55856"/>
    <s v="N"/>
    <s v="NAICS-22 Non-Cogen"/>
    <s v="ST"/>
    <s v="BIT"/>
    <n v="121222185"/>
    <n v="12662396"/>
    <n v="2021"/>
    <x v="1"/>
    <s v="hard coal"/>
    <b v="1"/>
  </r>
  <r>
    <n v="55856"/>
    <s v="N"/>
    <s v="NAICS-22 Non-Cogen"/>
    <s v="ST"/>
    <s v="NG"/>
    <n v="223615"/>
    <n v="23347.806"/>
    <n v="2021"/>
    <x v="2"/>
    <s v="natural gas"/>
    <b v="1"/>
  </r>
  <r>
    <n v="55866"/>
    <s v="N"/>
    <s v="NAICS-22 Non-Cogen"/>
    <s v="IC"/>
    <s v="NG"/>
    <n v="1114751"/>
    <n v="119812"/>
    <n v="2021"/>
    <x v="4"/>
    <s v="natural gas"/>
    <b v="1"/>
  </r>
  <r>
    <n v="55927"/>
    <s v="N"/>
    <s v="Electric Utility"/>
    <s v="CA"/>
    <s v="DFO"/>
    <n v="0"/>
    <n v="400.99700000000001"/>
    <n v="2021"/>
    <x v="3"/>
    <s v="heavy or residual fuel oil"/>
    <b v="1"/>
  </r>
  <r>
    <n v="55927"/>
    <s v="N"/>
    <s v="Electric Utility"/>
    <s v="CA"/>
    <s v="NG"/>
    <n v="0"/>
    <n v="1801929"/>
    <n v="2021"/>
    <x v="0"/>
    <s v="natural gas"/>
    <b v="1"/>
  </r>
  <r>
    <n v="55927"/>
    <s v="N"/>
    <s v="Electric Utility"/>
    <s v="CT"/>
    <s v="DFO"/>
    <n v="8006"/>
    <n v="679.03499999999997"/>
    <n v="2021"/>
    <x v="3"/>
    <s v="heavy or residual fuel oil"/>
    <b v="1"/>
  </r>
  <r>
    <n v="55927"/>
    <s v="N"/>
    <s v="Electric Utility"/>
    <s v="CT"/>
    <s v="NG"/>
    <n v="35385349"/>
    <n v="2939810"/>
    <n v="2021"/>
    <x v="0"/>
    <s v="natural gas"/>
    <b v="1"/>
  </r>
  <r>
    <n v="55933"/>
    <s v="N"/>
    <s v="NAICS-22 Non-Cogen"/>
    <s v="CA"/>
    <s v="NG"/>
    <n v="407234"/>
    <n v="321248"/>
    <n v="2021"/>
    <x v="0"/>
    <s v="natural gas"/>
    <b v="1"/>
  </r>
  <r>
    <n v="55933"/>
    <s v="N"/>
    <s v="NAICS-22 Non-Cogen"/>
    <s v="CT"/>
    <s v="NG"/>
    <n v="6197951"/>
    <n v="481415"/>
    <n v="2021"/>
    <x v="0"/>
    <s v="natural gas"/>
    <b v="1"/>
  </r>
  <r>
    <n v="55939"/>
    <s v="N"/>
    <s v="Electric Utility"/>
    <s v="CA"/>
    <s v="NG"/>
    <n v="0"/>
    <n v="0"/>
    <n v="2021"/>
    <x v="0"/>
    <s v="natural gas"/>
    <b v="1"/>
  </r>
  <r>
    <n v="55939"/>
    <s v="N"/>
    <s v="Electric Utility"/>
    <s v="CT"/>
    <s v="NG"/>
    <n v="49468630"/>
    <n v="7109295"/>
    <n v="2021"/>
    <x v="0"/>
    <s v="natural gas"/>
    <b v="1"/>
  </r>
  <r>
    <n v="55950"/>
    <s v="Y"/>
    <s v="Industrial NAICS Cogen"/>
    <s v="GT"/>
    <s v="NG"/>
    <n v="62648"/>
    <n v="7449"/>
    <n v="2021"/>
    <x v="4"/>
    <s v="natural gas"/>
    <b v="0"/>
  </r>
  <r>
    <n v="55965"/>
    <s v="N"/>
    <s v="NAICS-22 Non-Cogen"/>
    <s v="CA"/>
    <s v="NG"/>
    <n v="2725144"/>
    <n v="2791204"/>
    <n v="2021"/>
    <x v="0"/>
    <s v="natural gas"/>
    <b v="1"/>
  </r>
  <r>
    <n v="55965"/>
    <s v="N"/>
    <s v="NAICS-22 Non-Cogen"/>
    <s v="CT"/>
    <s v="NG"/>
    <n v="51386934"/>
    <n v="4939130"/>
    <n v="2021"/>
    <x v="0"/>
    <s v="natural gas"/>
    <b v="1"/>
  </r>
  <r>
    <n v="55970"/>
    <s v="N"/>
    <s v="Electric Utility"/>
    <s v="CA"/>
    <s v="NG"/>
    <n v="0"/>
    <n v="1372261.6"/>
    <n v="2021"/>
    <x v="0"/>
    <s v="natural gas"/>
    <b v="1"/>
  </r>
  <r>
    <n v="55970"/>
    <s v="N"/>
    <s v="Electric Utility"/>
    <s v="CA"/>
    <s v="OBG"/>
    <n v="0"/>
    <n v="20686.391"/>
    <n v="2021"/>
    <x v="9"/>
    <s v="biomass"/>
    <b v="1"/>
  </r>
  <r>
    <n v="55970"/>
    <s v="N"/>
    <s v="Electric Utility"/>
    <s v="CT"/>
    <s v="NG"/>
    <n v="26336864"/>
    <n v="2581138.7000000002"/>
    <n v="2021"/>
    <x v="0"/>
    <s v="natural gas"/>
    <b v="1"/>
  </r>
  <r>
    <n v="55970"/>
    <s v="N"/>
    <s v="Electric Utility"/>
    <s v="CT"/>
    <s v="OBG"/>
    <n v="397078"/>
    <n v="38986.332000000002"/>
    <n v="2021"/>
    <x v="9"/>
    <s v="biomass"/>
    <b v="1"/>
  </r>
  <r>
    <n v="55976"/>
    <s v="N"/>
    <s v="NAICS-22 Non-Cogen"/>
    <s v="CA"/>
    <s v="NG"/>
    <n v="1955203"/>
    <n v="2038114"/>
    <n v="2021"/>
    <x v="0"/>
    <s v="natural gas"/>
    <b v="1"/>
  </r>
  <r>
    <n v="55976"/>
    <s v="N"/>
    <s v="NAICS-22 Non-Cogen"/>
    <s v="CT"/>
    <s v="NG"/>
    <n v="38432271"/>
    <n v="3669413"/>
    <n v="2021"/>
    <x v="0"/>
    <s v="natural gas"/>
    <b v="1"/>
  </r>
  <r>
    <n v="55977"/>
    <s v="N"/>
    <s v="Electric Utility"/>
    <s v="CA"/>
    <s v="NG"/>
    <n v="554287"/>
    <n v="112211"/>
    <n v="2021"/>
    <x v="0"/>
    <s v="natural gas"/>
    <b v="1"/>
  </r>
  <r>
    <n v="55977"/>
    <s v="N"/>
    <s v="Electric Utility"/>
    <s v="CT"/>
    <s v="NG"/>
    <n v="1868946"/>
    <n v="196710"/>
    <n v="2021"/>
    <x v="0"/>
    <s v="natural gas"/>
    <b v="1"/>
  </r>
  <r>
    <n v="55985"/>
    <s v="N"/>
    <s v="Electric Utility"/>
    <s v="CA"/>
    <s v="NG"/>
    <n v="168378"/>
    <n v="681390"/>
    <n v="2021"/>
    <x v="0"/>
    <s v="natural gas"/>
    <b v="1"/>
  </r>
  <r>
    <n v="55985"/>
    <s v="N"/>
    <s v="Electric Utility"/>
    <s v="CT"/>
    <s v="NG"/>
    <n v="12769319"/>
    <n v="1154131"/>
    <n v="2021"/>
    <x v="0"/>
    <s v="natural gas"/>
    <b v="1"/>
  </r>
  <r>
    <n v="55986"/>
    <s v="N"/>
    <s v="NAICS-22 Non-Cogen"/>
    <s v="WT"/>
    <s v="WND"/>
    <n v="800263"/>
    <n v="91219"/>
    <n v="2021"/>
    <x v="13"/>
    <s v="wind"/>
    <b v="1"/>
  </r>
  <r>
    <n v="55990"/>
    <s v="Y"/>
    <s v="NAICS-22 Cogen"/>
    <s v="CA"/>
    <s v="NG"/>
    <n v="3769"/>
    <n v="926"/>
    <n v="2021"/>
    <x v="0"/>
    <s v="natural gas"/>
    <b v="0"/>
  </r>
  <r>
    <n v="55990"/>
    <s v="Y"/>
    <s v="NAICS-22 Cogen"/>
    <s v="CT"/>
    <s v="NG"/>
    <n v="710073"/>
    <n v="174488"/>
    <n v="2021"/>
    <x v="0"/>
    <s v="natural gas"/>
    <b v="0"/>
  </r>
  <r>
    <n v="55997"/>
    <s v="N"/>
    <s v="Electric Utility"/>
    <s v="IC"/>
    <s v="DFO"/>
    <n v="2074"/>
    <n v="225.739"/>
    <n v="2021"/>
    <x v="3"/>
    <s v="heavy or residual fuel oil"/>
    <b v="1"/>
  </r>
  <r>
    <n v="55997"/>
    <s v="N"/>
    <s v="Electric Utility"/>
    <s v="IC"/>
    <s v="NG"/>
    <n v="106135"/>
    <n v="11569.261"/>
    <n v="2021"/>
    <x v="4"/>
    <s v="natural gas"/>
    <b v="1"/>
  </r>
  <r>
    <n v="56001"/>
    <s v="N"/>
    <s v="NAICS-22 Non-Cogen"/>
    <s v="WT"/>
    <s v="WND"/>
    <n v="979032"/>
    <n v="111596"/>
    <n v="2021"/>
    <x v="13"/>
    <s v="wind"/>
    <b v="1"/>
  </r>
  <r>
    <n v="56010"/>
    <s v="N"/>
    <s v="NAICS-22 Non-Cogen"/>
    <s v="WT"/>
    <s v="WND"/>
    <n v="2113539"/>
    <n v="240914"/>
    <n v="2021"/>
    <x v="13"/>
    <s v="wind"/>
    <b v="1"/>
  </r>
  <r>
    <n v="56016"/>
    <s v="N"/>
    <s v="Commercial NAICS Non-Cogen"/>
    <s v="IC"/>
    <s v="DFO"/>
    <n v="1997"/>
    <n v="129.71199999999999"/>
    <n v="2021"/>
    <x v="3"/>
    <s v="heavy or residual fuel oil"/>
    <b v="0"/>
  </r>
  <r>
    <n v="56016"/>
    <s v="N"/>
    <s v="Commercial NAICS Non-Cogen"/>
    <s v="IC"/>
    <s v="NG"/>
    <n v="2319"/>
    <n v="164.28800000000001"/>
    <n v="2021"/>
    <x v="4"/>
    <s v="natural gas"/>
    <b v="0"/>
  </r>
  <r>
    <n v="56026"/>
    <s v="N"/>
    <s v="Electric Utility"/>
    <s v="CA"/>
    <s v="NG"/>
    <n v="269070"/>
    <n v="189247"/>
    <n v="2021"/>
    <x v="0"/>
    <s v="natural gas"/>
    <b v="1"/>
  </r>
  <r>
    <n v="56026"/>
    <s v="N"/>
    <s v="Electric Utility"/>
    <s v="CT"/>
    <s v="NG"/>
    <n v="6147056"/>
    <n v="588534"/>
    <n v="2021"/>
    <x v="0"/>
    <s v="natural gas"/>
    <b v="1"/>
  </r>
  <r>
    <n v="56031"/>
    <s v="N"/>
    <s v="Electric Utility"/>
    <s v="CA"/>
    <s v="DFO"/>
    <n v="0"/>
    <n v="0"/>
    <n v="2021"/>
    <x v="3"/>
    <s v="heavy or residual fuel oil"/>
    <b v="1"/>
  </r>
  <r>
    <n v="56031"/>
    <s v="N"/>
    <s v="Electric Utility"/>
    <s v="CA"/>
    <s v="NG"/>
    <n v="1337992"/>
    <n v="1558024"/>
    <n v="2021"/>
    <x v="0"/>
    <s v="natural gas"/>
    <b v="1"/>
  </r>
  <r>
    <n v="56031"/>
    <s v="N"/>
    <s v="Electric Utility"/>
    <s v="CT"/>
    <s v="DFO"/>
    <n v="0"/>
    <n v="0"/>
    <n v="2021"/>
    <x v="3"/>
    <s v="heavy or residual fuel oil"/>
    <b v="1"/>
  </r>
  <r>
    <n v="56031"/>
    <s v="N"/>
    <s v="Electric Utility"/>
    <s v="CT"/>
    <s v="NG"/>
    <n v="27523312"/>
    <n v="2607493"/>
    <n v="2021"/>
    <x v="0"/>
    <s v="natural gas"/>
    <b v="1"/>
  </r>
  <r>
    <n v="56036"/>
    <s v="Y"/>
    <s v="Commercial NAICS Cogen"/>
    <s v="IC"/>
    <s v="DFO"/>
    <n v="1507"/>
    <n v="261.863"/>
    <n v="2021"/>
    <x v="3"/>
    <s v="heavy or residual fuel oil"/>
    <b v="0"/>
  </r>
  <r>
    <n v="56036"/>
    <s v="Y"/>
    <s v="Commercial NAICS Cogen"/>
    <s v="IC"/>
    <s v="NG"/>
    <n v="0"/>
    <n v="0"/>
    <n v="2021"/>
    <x v="4"/>
    <s v="natural gas"/>
    <b v="0"/>
  </r>
  <r>
    <n v="56036"/>
    <s v="Y"/>
    <s v="Commercial NAICS Cogen"/>
    <s v="IC"/>
    <s v="OBG"/>
    <n v="136647"/>
    <n v="23746.136999999999"/>
    <n v="2021"/>
    <x v="9"/>
    <s v="biomass"/>
    <b v="0"/>
  </r>
  <r>
    <n v="56041"/>
    <s v="N"/>
    <s v="NAICS-22 Non-Cogen"/>
    <s v="CA"/>
    <s v="NG"/>
    <n v="130"/>
    <n v="16363"/>
    <n v="2021"/>
    <x v="0"/>
    <s v="natural gas"/>
    <b v="1"/>
  </r>
  <r>
    <n v="56041"/>
    <s v="N"/>
    <s v="NAICS-22 Non-Cogen"/>
    <s v="CA"/>
    <s v="NG"/>
    <n v="19717"/>
    <n v="196272"/>
    <n v="2021"/>
    <x v="0"/>
    <s v="natural gas"/>
    <b v="1"/>
  </r>
  <r>
    <n v="56041"/>
    <s v="N"/>
    <s v="NAICS-22 Non-Cogen"/>
    <s v="CA"/>
    <s v="OBG"/>
    <n v="0"/>
    <n v="0"/>
    <n v="2021"/>
    <x v="9"/>
    <s v="biomass"/>
    <b v="1"/>
  </r>
  <r>
    <n v="56041"/>
    <s v="N"/>
    <s v="NAICS-22 Non-Cogen"/>
    <s v="CA"/>
    <s v="OBG"/>
    <n v="0"/>
    <n v="0"/>
    <n v="2021"/>
    <x v="9"/>
    <s v="biomass"/>
    <b v="1"/>
  </r>
  <r>
    <n v="56041"/>
    <s v="N"/>
    <s v="NAICS-22 Non-Cogen"/>
    <s v="CT"/>
    <s v="NG"/>
    <n v="375550"/>
    <n v="27503"/>
    <n v="2021"/>
    <x v="0"/>
    <s v="natural gas"/>
    <b v="1"/>
  </r>
  <r>
    <n v="56041"/>
    <s v="N"/>
    <s v="NAICS-22 Non-Cogen"/>
    <s v="CT"/>
    <s v="NG"/>
    <n v="4532895"/>
    <n v="353772"/>
    <n v="2021"/>
    <x v="0"/>
    <s v="natural gas"/>
    <b v="1"/>
  </r>
  <r>
    <n v="56041"/>
    <s v="N"/>
    <s v="NAICS-22 Non-Cogen"/>
    <s v="CT"/>
    <s v="OBG"/>
    <n v="0"/>
    <n v="0"/>
    <n v="2021"/>
    <x v="9"/>
    <s v="biomass"/>
    <b v="1"/>
  </r>
  <r>
    <n v="56041"/>
    <s v="N"/>
    <s v="NAICS-22 Non-Cogen"/>
    <s v="CT"/>
    <s v="OBG"/>
    <n v="0"/>
    <n v="0"/>
    <n v="2021"/>
    <x v="9"/>
    <s v="biomass"/>
    <b v="1"/>
  </r>
  <r>
    <n v="56046"/>
    <s v="N"/>
    <s v="Electric Utility"/>
    <s v="CA"/>
    <s v="NG"/>
    <n v="3794"/>
    <n v="432883"/>
    <n v="2021"/>
    <x v="0"/>
    <s v="natural gas"/>
    <b v="1"/>
  </r>
  <r>
    <n v="56046"/>
    <s v="N"/>
    <s v="Electric Utility"/>
    <s v="CA"/>
    <s v="OBG"/>
    <n v="0"/>
    <n v="0"/>
    <n v="2021"/>
    <x v="9"/>
    <s v="biomass"/>
    <b v="1"/>
  </r>
  <r>
    <n v="56046"/>
    <s v="N"/>
    <s v="Electric Utility"/>
    <s v="CT"/>
    <s v="NG"/>
    <n v="7964002"/>
    <n v="620115"/>
    <n v="2021"/>
    <x v="0"/>
    <s v="natural gas"/>
    <b v="1"/>
  </r>
  <r>
    <n v="56046"/>
    <s v="N"/>
    <s v="Electric Utility"/>
    <s v="CT"/>
    <s v="OBG"/>
    <n v="0"/>
    <n v="0"/>
    <n v="2021"/>
    <x v="9"/>
    <s v="biomass"/>
    <b v="1"/>
  </r>
  <r>
    <n v="56047"/>
    <s v="N"/>
    <s v="NAICS-22 Non-Cogen"/>
    <s v="CA"/>
    <s v="DFO"/>
    <n v="0"/>
    <n v="980.88800000000003"/>
    <n v="2021"/>
    <x v="3"/>
    <s v="heavy or residual fuel oil"/>
    <b v="1"/>
  </r>
  <r>
    <n v="56047"/>
    <s v="N"/>
    <s v="NAICS-22 Non-Cogen"/>
    <s v="CA"/>
    <s v="NG"/>
    <n v="561166"/>
    <n v="1796867.1"/>
    <n v="2021"/>
    <x v="0"/>
    <s v="natural gas"/>
    <b v="1"/>
  </r>
  <r>
    <n v="56047"/>
    <s v="N"/>
    <s v="NAICS-22 Non-Cogen"/>
    <s v="CT"/>
    <s v="DFO"/>
    <n v="20808"/>
    <n v="2154.7179999999998"/>
    <n v="2021"/>
    <x v="3"/>
    <s v="heavy or residual fuel oil"/>
    <b v="1"/>
  </r>
  <r>
    <n v="56047"/>
    <s v="N"/>
    <s v="NAICS-22 Non-Cogen"/>
    <s v="CT"/>
    <s v="NG"/>
    <n v="36046476"/>
    <n v="3753262.3"/>
    <n v="2021"/>
    <x v="0"/>
    <s v="natural gas"/>
    <b v="1"/>
  </r>
  <r>
    <n v="56051"/>
    <s v="N"/>
    <s v="Industrial NAICS Non-Cogen"/>
    <s v="GT"/>
    <s v="NG"/>
    <n v="3239983"/>
    <n v="299402"/>
    <n v="2021"/>
    <x v="4"/>
    <s v="natural gas"/>
    <b v="0"/>
  </r>
  <r>
    <n v="56052"/>
    <s v="N"/>
    <s v="NAICS-22 Non-Cogen"/>
    <s v="WT"/>
    <s v="WND"/>
    <n v="424965"/>
    <n v="48440"/>
    <n v="2021"/>
    <x v="13"/>
    <s v="wind"/>
    <b v="1"/>
  </r>
  <r>
    <n v="56068"/>
    <s v="N"/>
    <s v="Electric Utility"/>
    <s v="ST"/>
    <s v="BIT"/>
    <n v="11653403"/>
    <n v="1256242.3999999999"/>
    <n v="2021"/>
    <x v="1"/>
    <s v="hard coal"/>
    <b v="1"/>
  </r>
  <r>
    <n v="56068"/>
    <s v="N"/>
    <s v="Electric Utility"/>
    <s v="ST"/>
    <s v="NG"/>
    <n v="145334"/>
    <n v="8924.6579999999994"/>
    <n v="2021"/>
    <x v="2"/>
    <s v="natural gas"/>
    <b v="1"/>
  </r>
  <r>
    <n v="56068"/>
    <s v="N"/>
    <s v="Electric Utility"/>
    <s v="ST"/>
    <s v="RC"/>
    <n v="60007696"/>
    <n v="6438720"/>
    <n v="2021"/>
    <x v="1"/>
    <s v="hard coal"/>
    <b v="1"/>
  </r>
  <r>
    <n v="56068"/>
    <s v="N"/>
    <s v="Electric Utility"/>
    <s v="ST"/>
    <s v="SUB"/>
    <n v="0"/>
    <n v="0"/>
    <n v="2021"/>
    <x v="1"/>
    <s v="hard coal"/>
    <b v="1"/>
  </r>
  <r>
    <n v="56070"/>
    <s v="N"/>
    <s v="Electric Utility"/>
    <s v="IC"/>
    <s v="DFO"/>
    <n v="7900"/>
    <n v="885"/>
    <n v="2021"/>
    <x v="3"/>
    <s v="heavy or residual fuel oil"/>
    <b v="1"/>
  </r>
  <r>
    <n v="56078"/>
    <s v="N"/>
    <s v="Electric Utility"/>
    <s v="CA"/>
    <s v="NG"/>
    <n v="0"/>
    <n v="471894"/>
    <n v="2021"/>
    <x v="0"/>
    <s v="natural gas"/>
    <b v="1"/>
  </r>
  <r>
    <n v="56078"/>
    <s v="N"/>
    <s v="Electric Utility"/>
    <s v="CT"/>
    <s v="NG"/>
    <n v="9112548"/>
    <n v="691462"/>
    <n v="2021"/>
    <x v="0"/>
    <s v="natural gas"/>
    <b v="1"/>
  </r>
  <r>
    <n v="56080"/>
    <s v="Y"/>
    <s v="Commercial NAICS Cogen"/>
    <s v="IC"/>
    <s v="DFO"/>
    <n v="591"/>
    <n v="69.200999999999993"/>
    <n v="2021"/>
    <x v="3"/>
    <s v="heavy or residual fuel oil"/>
    <b v="0"/>
  </r>
  <r>
    <n v="56080"/>
    <s v="Y"/>
    <s v="Commercial NAICS Cogen"/>
    <s v="IC"/>
    <s v="NG"/>
    <n v="294373"/>
    <n v="34485.968999999997"/>
    <n v="2021"/>
    <x v="4"/>
    <s v="natural gas"/>
    <b v="0"/>
  </r>
  <r>
    <n v="56080"/>
    <s v="Y"/>
    <s v="Commercial NAICS Cogen"/>
    <s v="IC"/>
    <s v="OBG"/>
    <n v="226289"/>
    <n v="26458.83"/>
    <n v="2021"/>
    <x v="9"/>
    <s v="biomass"/>
    <b v="0"/>
  </r>
  <r>
    <n v="56092"/>
    <s v="N"/>
    <s v="NAICS-22 Non-Cogen"/>
    <s v="WT"/>
    <s v="WND"/>
    <n v="748231"/>
    <n v="85288"/>
    <n v="2021"/>
    <x v="13"/>
    <s v="wind"/>
    <b v="1"/>
  </r>
  <r>
    <n v="56097"/>
    <s v="N"/>
    <s v="NAICS-22 Non-Cogen"/>
    <s v="WT"/>
    <s v="WND"/>
    <n v="5363409"/>
    <n v="611354"/>
    <n v="2021"/>
    <x v="13"/>
    <s v="wind"/>
    <b v="1"/>
  </r>
  <r>
    <n v="56102"/>
    <s v="N"/>
    <s v="Electric Utility"/>
    <s v="CA"/>
    <s v="NG"/>
    <n v="0"/>
    <n v="989957"/>
    <n v="2021"/>
    <x v="0"/>
    <s v="natural gas"/>
    <b v="1"/>
  </r>
  <r>
    <n v="56102"/>
    <s v="N"/>
    <s v="Electric Utility"/>
    <s v="CT"/>
    <s v="NG"/>
    <n v="20450809"/>
    <n v="1756333"/>
    <n v="2021"/>
    <x v="0"/>
    <s v="natural gas"/>
    <b v="1"/>
  </r>
  <r>
    <n v="56119"/>
    <s v="Y"/>
    <s v="NAICS-22 Cogen"/>
    <s v="CA"/>
    <s v="LFG"/>
    <n v="0"/>
    <n v="31411"/>
    <n v="2021"/>
    <x v="9"/>
    <s v="biomass"/>
    <b v="0"/>
  </r>
  <r>
    <n v="56119"/>
    <s v="Y"/>
    <s v="NAICS-22 Cogen"/>
    <s v="CA"/>
    <s v="NG"/>
    <n v="0"/>
    <n v="0"/>
    <n v="2021"/>
    <x v="0"/>
    <s v="natural gas"/>
    <b v="0"/>
  </r>
  <r>
    <n v="56119"/>
    <s v="Y"/>
    <s v="NAICS-22 Cogen"/>
    <s v="CT"/>
    <s v="LFG"/>
    <n v="544705"/>
    <n v="56393"/>
    <n v="2021"/>
    <x v="9"/>
    <s v="biomass"/>
    <b v="0"/>
  </r>
  <r>
    <n v="56119"/>
    <s v="Y"/>
    <s v="NAICS-22 Cogen"/>
    <s v="CT"/>
    <s v="NG"/>
    <n v="0"/>
    <n v="0"/>
    <n v="2021"/>
    <x v="0"/>
    <s v="natural gas"/>
    <b v="0"/>
  </r>
  <r>
    <n v="56150"/>
    <s v="N"/>
    <s v="Electric Utility"/>
    <s v="CA"/>
    <s v="DFO"/>
    <n v="0"/>
    <n v="0"/>
    <n v="2021"/>
    <x v="3"/>
    <s v="heavy or residual fuel oil"/>
    <b v="1"/>
  </r>
  <r>
    <n v="56150"/>
    <s v="N"/>
    <s v="Electric Utility"/>
    <s v="CA"/>
    <s v="NG"/>
    <n v="5408428"/>
    <n v="3272698"/>
    <n v="2021"/>
    <x v="0"/>
    <s v="natural gas"/>
    <b v="1"/>
  </r>
  <r>
    <n v="56150"/>
    <s v="N"/>
    <s v="Electric Utility"/>
    <s v="CT"/>
    <s v="DFO"/>
    <n v="0"/>
    <n v="0"/>
    <n v="2021"/>
    <x v="3"/>
    <s v="heavy or residual fuel oil"/>
    <b v="1"/>
  </r>
  <r>
    <n v="56150"/>
    <s v="N"/>
    <s v="Electric Utility"/>
    <s v="CT"/>
    <s v="NG"/>
    <n v="54729273"/>
    <n v="5313845"/>
    <n v="2021"/>
    <x v="0"/>
    <s v="natural gas"/>
    <b v="1"/>
  </r>
  <r>
    <n v="56152"/>
    <s v="Y"/>
    <s v="Industrial NAICS Cogen"/>
    <s v="CA"/>
    <s v="NG"/>
    <n v="0"/>
    <n v="205416.9"/>
    <n v="2021"/>
    <x v="0"/>
    <s v="natural gas"/>
    <b v="0"/>
  </r>
  <r>
    <n v="56152"/>
    <s v="Y"/>
    <s v="Industrial NAICS Cogen"/>
    <s v="CT"/>
    <s v="NG"/>
    <n v="7245427"/>
    <n v="1236448.3"/>
    <n v="2021"/>
    <x v="0"/>
    <s v="natural gas"/>
    <b v="0"/>
  </r>
  <r>
    <n v="56163"/>
    <s v="Y"/>
    <s v="Industrial NAICS Cogen"/>
    <s v="GT"/>
    <s v="NG"/>
    <n v="87592"/>
    <n v="21051"/>
    <n v="2021"/>
    <x v="4"/>
    <s v="natural gas"/>
    <b v="0"/>
  </r>
  <r>
    <n v="56163"/>
    <s v="Y"/>
    <s v="Industrial NAICS Cogen"/>
    <s v="ST"/>
    <s v="BIT"/>
    <n v="0"/>
    <n v="0"/>
    <n v="2021"/>
    <x v="1"/>
    <s v="hard coal"/>
    <b v="0"/>
  </r>
  <r>
    <n v="56163"/>
    <s v="Y"/>
    <s v="Industrial NAICS Cogen"/>
    <s v="ST"/>
    <s v="WH"/>
    <n v="1141420"/>
    <n v="130106"/>
    <n v="2021"/>
    <x v="7"/>
    <s v="other"/>
    <b v="0"/>
  </r>
  <r>
    <n v="56177"/>
    <s v="N"/>
    <s v="Electric Utility"/>
    <s v="CA"/>
    <s v="NG"/>
    <n v="812370"/>
    <n v="237932"/>
    <n v="2021"/>
    <x v="0"/>
    <s v="natural gas"/>
    <b v="1"/>
  </r>
  <r>
    <n v="56177"/>
    <s v="N"/>
    <s v="Electric Utility"/>
    <s v="CT"/>
    <s v="NG"/>
    <n v="3861111"/>
    <n v="305677"/>
    <n v="2021"/>
    <x v="0"/>
    <s v="natural gas"/>
    <b v="1"/>
  </r>
  <r>
    <n v="56190"/>
    <s v="Y"/>
    <s v="Commercial NAICS Cogen"/>
    <s v="GT"/>
    <s v="DFO"/>
    <n v="0"/>
    <n v="0"/>
    <n v="2021"/>
    <x v="3"/>
    <s v="heavy or residual fuel oil"/>
    <b v="0"/>
  </r>
  <r>
    <n v="56190"/>
    <s v="Y"/>
    <s v="Commercial NAICS Cogen"/>
    <s v="GT"/>
    <s v="NG"/>
    <n v="113530"/>
    <n v="26086.62"/>
    <n v="2021"/>
    <x v="4"/>
    <s v="natural gas"/>
    <b v="0"/>
  </r>
  <r>
    <n v="56190"/>
    <s v="Y"/>
    <s v="Commercial NAICS Cogen"/>
    <s v="ST"/>
    <s v="NG"/>
    <n v="9383"/>
    <n v="2706.2959999999998"/>
    <n v="2021"/>
    <x v="2"/>
    <s v="natural gas"/>
    <b v="0"/>
  </r>
  <r>
    <n v="56190"/>
    <s v="Y"/>
    <s v="Commercial NAICS Cogen"/>
    <s v="ST"/>
    <s v="WDS"/>
    <n v="0"/>
    <n v="4.0000000000000001E-3"/>
    <n v="2021"/>
    <x v="9"/>
    <s v="biomass"/>
    <b v="0"/>
  </r>
  <r>
    <n v="56192"/>
    <s v="Y"/>
    <s v="Industrial NAICS Cogen"/>
    <s v="ST"/>
    <s v="BLQ"/>
    <n v="380478"/>
    <n v="84311.975999999995"/>
    <n v="2021"/>
    <x v="9"/>
    <s v="biomass"/>
    <b v="0"/>
  </r>
  <r>
    <n v="56192"/>
    <s v="Y"/>
    <s v="Industrial NAICS Cogen"/>
    <s v="ST"/>
    <s v="NG"/>
    <n v="210386"/>
    <n v="46629.771999999997"/>
    <n v="2021"/>
    <x v="2"/>
    <s v="natural gas"/>
    <b v="0"/>
  </r>
  <r>
    <n v="56192"/>
    <s v="Y"/>
    <s v="Industrial NAICS Cogen"/>
    <s v="ST"/>
    <s v="OBS"/>
    <n v="91640"/>
    <n v="20305.252"/>
    <n v="2021"/>
    <x v="9"/>
    <s v="biomass"/>
    <b v="0"/>
  </r>
  <r>
    <n v="56192"/>
    <s v="Y"/>
    <s v="Industrial NAICS Cogen"/>
    <s v="ST"/>
    <s v="RFO"/>
    <n v="0"/>
    <n v="0"/>
    <n v="2021"/>
    <x v="3"/>
    <s v="heavy or residual fuel oil"/>
    <b v="0"/>
  </r>
  <r>
    <n v="56192"/>
    <s v="Y"/>
    <s v="Industrial NAICS Cogen"/>
    <s v="ST"/>
    <s v="SLW"/>
    <n v="0"/>
    <n v="0"/>
    <n v="2021"/>
    <x v="9"/>
    <s v="biomass"/>
    <b v="0"/>
  </r>
  <r>
    <n v="56196"/>
    <s v="N"/>
    <s v="Electric Utility"/>
    <s v="CA"/>
    <s v="DFO"/>
    <n v="0"/>
    <n v="2718.605"/>
    <n v="2021"/>
    <x v="3"/>
    <s v="heavy or residual fuel oil"/>
    <b v="1"/>
  </r>
  <r>
    <n v="56196"/>
    <s v="N"/>
    <s v="Electric Utility"/>
    <s v="CA"/>
    <s v="NG"/>
    <n v="0"/>
    <n v="1015618.4"/>
    <n v="2021"/>
    <x v="0"/>
    <s v="natural gas"/>
    <b v="1"/>
  </r>
  <r>
    <n v="56196"/>
    <s v="N"/>
    <s v="Electric Utility"/>
    <s v="CT"/>
    <s v="DFO"/>
    <n v="57052"/>
    <n v="4781.5950000000003"/>
    <n v="2021"/>
    <x v="3"/>
    <s v="heavy or residual fuel oil"/>
    <b v="1"/>
  </r>
  <r>
    <n v="56196"/>
    <s v="N"/>
    <s v="Electric Utility"/>
    <s v="CT"/>
    <s v="NG"/>
    <n v="20345945"/>
    <n v="1728457.4"/>
    <n v="2021"/>
    <x v="0"/>
    <s v="natural gas"/>
    <b v="1"/>
  </r>
  <r>
    <n v="56224"/>
    <s v="N"/>
    <s v="NAICS-22 Non-Cogen"/>
    <s v="ST"/>
    <s v="DFO"/>
    <n v="24365"/>
    <n v="2333.3980000000001"/>
    <n v="2021"/>
    <x v="3"/>
    <s v="heavy or residual fuel oil"/>
    <b v="1"/>
  </r>
  <r>
    <n v="56224"/>
    <s v="N"/>
    <s v="NAICS-22 Non-Cogen"/>
    <s v="ST"/>
    <s v="SUB"/>
    <n v="11911606"/>
    <n v="1190007.6000000001"/>
    <n v="2021"/>
    <x v="1"/>
    <s v="hard coal"/>
    <b v="1"/>
  </r>
  <r>
    <n v="56227"/>
    <s v="N"/>
    <s v="Electric Utility"/>
    <s v="CA"/>
    <s v="NG"/>
    <n v="527527"/>
    <n v="1063019"/>
    <n v="2021"/>
    <x v="0"/>
    <s v="natural gas"/>
    <b v="1"/>
  </r>
  <r>
    <n v="56227"/>
    <s v="N"/>
    <s v="Electric Utility"/>
    <s v="CT"/>
    <s v="NG"/>
    <n v="19861127"/>
    <n v="1855622"/>
    <n v="2021"/>
    <x v="0"/>
    <s v="natural gas"/>
    <b v="1"/>
  </r>
  <r>
    <n v="56229"/>
    <s v="Y"/>
    <s v="Commercial NAICS Cogen"/>
    <s v="CS"/>
    <s v="NG"/>
    <n v="228780"/>
    <n v="50731"/>
    <n v="2021"/>
    <x v="0"/>
    <s v="natural gas"/>
    <b v="0"/>
  </r>
  <r>
    <n v="56232"/>
    <s v="N"/>
    <s v="Electric Utility"/>
    <s v="GT"/>
    <s v="NG"/>
    <n v="209078"/>
    <n v="20179"/>
    <n v="2021"/>
    <x v="4"/>
    <s v="natural gas"/>
    <b v="1"/>
  </r>
  <r>
    <n v="56234"/>
    <s v="N"/>
    <s v="NAICS-22 Non-Cogen"/>
    <s v="CA"/>
    <s v="DFO"/>
    <n v="0"/>
    <n v="824.49400000000003"/>
    <n v="2021"/>
    <x v="3"/>
    <s v="heavy or residual fuel oil"/>
    <b v="1"/>
  </r>
  <r>
    <n v="56234"/>
    <s v="N"/>
    <s v="NAICS-22 Non-Cogen"/>
    <s v="CA"/>
    <s v="NG"/>
    <n v="1544129"/>
    <n v="997649.51"/>
    <n v="2021"/>
    <x v="0"/>
    <s v="natural gas"/>
    <b v="1"/>
  </r>
  <r>
    <n v="56234"/>
    <s v="N"/>
    <s v="NAICS-22 Non-Cogen"/>
    <s v="CT"/>
    <s v="DFO"/>
    <n v="16081"/>
    <n v="1426.3810000000001"/>
    <n v="2021"/>
    <x v="3"/>
    <s v="heavy or residual fuel oil"/>
    <b v="1"/>
  </r>
  <r>
    <n v="56234"/>
    <s v="N"/>
    <s v="NAICS-22 Non-Cogen"/>
    <s v="CT"/>
    <s v="NG"/>
    <n v="16798774"/>
    <n v="1480865.6"/>
    <n v="2021"/>
    <x v="0"/>
    <s v="natural gas"/>
    <b v="1"/>
  </r>
  <r>
    <n v="56237"/>
    <s v="N"/>
    <s v="Electric Utility"/>
    <s v="CA"/>
    <s v="NG"/>
    <n v="0"/>
    <n v="2343425"/>
    <n v="2021"/>
    <x v="0"/>
    <s v="natural gas"/>
    <b v="1"/>
  </r>
  <r>
    <n v="56237"/>
    <s v="N"/>
    <s v="Electric Utility"/>
    <s v="CT"/>
    <s v="NG"/>
    <n v="46350434"/>
    <n v="4045930"/>
    <n v="2021"/>
    <x v="0"/>
    <s v="natural gas"/>
    <b v="1"/>
  </r>
  <r>
    <n v="56239"/>
    <s v="N"/>
    <s v="NAICS-22 Non-Cogen"/>
    <s v="GT"/>
    <s v="NG"/>
    <n v="249928"/>
    <n v="23893"/>
    <n v="2021"/>
    <x v="4"/>
    <s v="natural gas"/>
    <b v="1"/>
  </r>
  <r>
    <n v="56241"/>
    <s v="N"/>
    <s v="NAICS-22 Non-Cogen"/>
    <s v="GT"/>
    <s v="DFO"/>
    <n v="0"/>
    <n v="0"/>
    <n v="2021"/>
    <x v="3"/>
    <s v="heavy or residual fuel oil"/>
    <b v="1"/>
  </r>
  <r>
    <n v="56241"/>
    <s v="N"/>
    <s v="NAICS-22 Non-Cogen"/>
    <s v="GT"/>
    <s v="NG"/>
    <n v="4078265"/>
    <n v="379024"/>
    <n v="2021"/>
    <x v="4"/>
    <s v="natural gas"/>
    <b v="1"/>
  </r>
  <r>
    <n v="56242"/>
    <s v="N"/>
    <s v="Commercial NAICS Non-Cogen"/>
    <s v="IC"/>
    <s v="DFO"/>
    <n v="1931"/>
    <n v="450"/>
    <n v="2021"/>
    <x v="3"/>
    <s v="heavy or residual fuel oil"/>
    <b v="0"/>
  </r>
  <r>
    <n v="56247"/>
    <s v="N"/>
    <s v="Commercial NAICS Non-Cogen"/>
    <s v="IC"/>
    <s v="DFO"/>
    <n v="3098"/>
    <n v="314"/>
    <n v="2021"/>
    <x v="3"/>
    <s v="heavy or residual fuel oil"/>
    <b v="0"/>
  </r>
  <r>
    <n v="56255"/>
    <s v="N"/>
    <s v="Electric Utility"/>
    <s v="WT"/>
    <s v="WND"/>
    <n v="3650779"/>
    <n v="416138"/>
    <n v="2021"/>
    <x v="13"/>
    <s v="wind"/>
    <b v="1"/>
  </r>
  <r>
    <n v="56258"/>
    <s v="N"/>
    <s v="Electric Utility"/>
    <s v="GT"/>
    <s v="DFO"/>
    <n v="29013"/>
    <n v="3095.94"/>
    <n v="2021"/>
    <x v="3"/>
    <s v="heavy or residual fuel oil"/>
    <b v="1"/>
  </r>
  <r>
    <n v="56258"/>
    <s v="N"/>
    <s v="Electric Utility"/>
    <s v="GT"/>
    <s v="JF"/>
    <n v="0"/>
    <n v="0"/>
    <n v="2021"/>
    <x v="10"/>
    <s v="petroleum"/>
    <b v="1"/>
  </r>
  <r>
    <n v="56258"/>
    <s v="N"/>
    <s v="Electric Utility"/>
    <s v="GT"/>
    <s v="OTH"/>
    <n v="1342998"/>
    <n v="143381.06"/>
    <n v="2021"/>
    <x v="7"/>
    <s v="other"/>
    <b v="1"/>
  </r>
  <r>
    <n v="56259"/>
    <s v="Y"/>
    <s v="NAICS-22 Cogen"/>
    <s v="CA"/>
    <s v="DFO"/>
    <n v="0"/>
    <n v="134.346"/>
    <n v="2021"/>
    <x v="3"/>
    <s v="heavy or residual fuel oil"/>
    <b v="0"/>
  </r>
  <r>
    <n v="56259"/>
    <s v="Y"/>
    <s v="NAICS-22 Cogen"/>
    <s v="CA"/>
    <s v="NG"/>
    <n v="1592311"/>
    <n v="1341752.7"/>
    <n v="2021"/>
    <x v="0"/>
    <s v="natural gas"/>
    <b v="0"/>
  </r>
  <r>
    <n v="56259"/>
    <s v="Y"/>
    <s v="NAICS-22 Cogen"/>
    <s v="CT"/>
    <s v="DFO"/>
    <n v="2748"/>
    <n v="231.73099999999999"/>
    <n v="2021"/>
    <x v="3"/>
    <s v="heavy or residual fuel oil"/>
    <b v="0"/>
  </r>
  <r>
    <n v="56259"/>
    <s v="Y"/>
    <s v="NAICS-22 Cogen"/>
    <s v="CT"/>
    <s v="NG"/>
    <n v="24150566"/>
    <n v="2121446.2999999998"/>
    <n v="2021"/>
    <x v="0"/>
    <s v="natural gas"/>
    <b v="0"/>
  </r>
  <r>
    <n v="56274"/>
    <s v="N"/>
    <s v="NAICS-22 Non-Cogen"/>
    <s v="IC"/>
    <s v="DFO"/>
    <n v="254"/>
    <n v="25"/>
    <n v="2021"/>
    <x v="3"/>
    <s v="heavy or residual fuel oil"/>
    <b v="1"/>
  </r>
  <r>
    <n v="56288"/>
    <s v="N"/>
    <s v="Commercial NAICS Non-Cogen"/>
    <s v="IC"/>
    <s v="DFO"/>
    <n v="840"/>
    <n v="86"/>
    <n v="2021"/>
    <x v="3"/>
    <s v="heavy or residual fuel oil"/>
    <b v="0"/>
  </r>
  <r>
    <n v="56289"/>
    <s v="N"/>
    <s v="Commercial NAICS Non-Cogen"/>
    <s v="IC"/>
    <s v="DFO"/>
    <n v="1200"/>
    <n v="116"/>
    <n v="2021"/>
    <x v="3"/>
    <s v="heavy or residual fuel oil"/>
    <b v="0"/>
  </r>
  <r>
    <n v="56290"/>
    <s v="N"/>
    <s v="NAICS-22 Non-Cogen"/>
    <s v="WT"/>
    <s v="WND"/>
    <n v="5424064"/>
    <n v="618268"/>
    <n v="2021"/>
    <x v="13"/>
    <s v="wind"/>
    <b v="1"/>
  </r>
  <r>
    <n v="56291"/>
    <s v="N"/>
    <s v="NAICS-22 Non-Cogen"/>
    <s v="WT"/>
    <s v="WND"/>
    <n v="20300486"/>
    <n v="2313973"/>
    <n v="2021"/>
    <x v="13"/>
    <s v="wind"/>
    <b v="1"/>
  </r>
  <r>
    <n v="56294"/>
    <s v="N"/>
    <s v="Industrial NAICS Non-Cogen"/>
    <s v="OT"/>
    <s v="WH"/>
    <n v="217703"/>
    <n v="24815"/>
    <n v="2021"/>
    <x v="7"/>
    <s v="other"/>
    <b v="0"/>
  </r>
  <r>
    <n v="56298"/>
    <s v="N"/>
    <s v="Electric Utility"/>
    <s v="CA"/>
    <s v="NG"/>
    <n v="207064"/>
    <n v="191923"/>
    <n v="2021"/>
    <x v="0"/>
    <s v="natural gas"/>
    <b v="1"/>
  </r>
  <r>
    <n v="56298"/>
    <s v="N"/>
    <s v="Electric Utility"/>
    <s v="CT"/>
    <s v="NG"/>
    <n v="4106924"/>
    <n v="321145"/>
    <n v="2021"/>
    <x v="0"/>
    <s v="natural gas"/>
    <b v="1"/>
  </r>
  <r>
    <n v="56299"/>
    <s v="N"/>
    <s v="NAICS-22 Non-Cogen"/>
    <s v="WT"/>
    <s v="WND"/>
    <n v="543978"/>
    <n v="62006"/>
    <n v="2021"/>
    <x v="13"/>
    <s v="wind"/>
    <b v="1"/>
  </r>
  <r>
    <n v="56300"/>
    <s v="N"/>
    <s v="NAICS-22 Non-Cogen"/>
    <s v="WT"/>
    <s v="WND"/>
    <n v="173083"/>
    <n v="19729"/>
    <n v="2021"/>
    <x v="13"/>
    <s v="wind"/>
    <b v="1"/>
  </r>
  <r>
    <n v="56304"/>
    <s v="N"/>
    <s v="NAICS-22 Non-Cogen"/>
    <s v="WT"/>
    <s v="WND"/>
    <n v="2259591"/>
    <n v="257562"/>
    <n v="2021"/>
    <x v="13"/>
    <s v="wind"/>
    <b v="1"/>
  </r>
  <r>
    <n v="56309"/>
    <s v="Y"/>
    <s v="NAICS-22 Cogen"/>
    <s v="CA"/>
    <s v="NG"/>
    <n v="0"/>
    <n v="0"/>
    <n v="2021"/>
    <x v="0"/>
    <s v="natural gas"/>
    <b v="0"/>
  </r>
  <r>
    <n v="56309"/>
    <s v="Y"/>
    <s v="NAICS-22 Cogen"/>
    <s v="CS"/>
    <s v="NG"/>
    <n v="0"/>
    <n v="0"/>
    <n v="2021"/>
    <x v="0"/>
    <s v="natural gas"/>
    <b v="0"/>
  </r>
  <r>
    <n v="56309"/>
    <s v="Y"/>
    <s v="NAICS-22 Cogen"/>
    <s v="IC"/>
    <s v="DFO"/>
    <n v="0"/>
    <n v="0"/>
    <n v="2021"/>
    <x v="3"/>
    <s v="heavy or residual fuel oil"/>
    <b v="0"/>
  </r>
  <r>
    <n v="56309"/>
    <s v="Y"/>
    <s v="NAICS-22 Cogen"/>
    <s v="ST"/>
    <s v="NG"/>
    <n v="0"/>
    <n v="0"/>
    <n v="2021"/>
    <x v="2"/>
    <s v="natural gas"/>
    <b v="0"/>
  </r>
  <r>
    <n v="56312"/>
    <s v="Y"/>
    <s v="Industrial NAICS Cogen"/>
    <s v="GT"/>
    <s v="NG"/>
    <n v="3227774"/>
    <n v="490598.06"/>
    <n v="2021"/>
    <x v="4"/>
    <s v="natural gas"/>
    <b v="0"/>
  </r>
  <r>
    <n v="56312"/>
    <s v="Y"/>
    <s v="Industrial NAICS Cogen"/>
    <s v="GT"/>
    <s v="OG"/>
    <n v="2290119"/>
    <n v="348071.94"/>
    <n v="2021"/>
    <x v="7"/>
    <s v="other"/>
    <b v="0"/>
  </r>
  <r>
    <n v="56313"/>
    <s v="N"/>
    <s v="Industrial NAICS Non-Cogen"/>
    <s v="HY"/>
    <s v="WAT"/>
    <n v="0"/>
    <n v="0"/>
    <n v="2021"/>
    <x v="8"/>
    <s v="hydro"/>
    <b v="0"/>
  </r>
  <r>
    <n v="56314"/>
    <s v="N"/>
    <s v="Industrial NAICS Non-Cogen"/>
    <s v="HY"/>
    <s v="WAT"/>
    <n v="0"/>
    <n v="0"/>
    <n v="2021"/>
    <x v="8"/>
    <s v="hydro"/>
    <b v="0"/>
  </r>
  <r>
    <n v="56322"/>
    <s v="N"/>
    <s v="Electric Utility"/>
    <s v="PV"/>
    <s v="SUN"/>
    <n v="4247"/>
    <n v="484"/>
    <n v="2021"/>
    <x v="11"/>
    <s v="solar"/>
    <b v="1"/>
  </r>
  <r>
    <n v="56322"/>
    <s v="N"/>
    <s v="Electric Utility"/>
    <s v="WT"/>
    <s v="WND"/>
    <n v="6264124"/>
    <n v="714023"/>
    <n v="2021"/>
    <x v="13"/>
    <s v="wind"/>
    <b v="1"/>
  </r>
  <r>
    <n v="56329"/>
    <s v="N"/>
    <s v="Electric Utility"/>
    <s v="GT"/>
    <s v="DFO"/>
    <n v="1590490"/>
    <n v="95062"/>
    <n v="2021"/>
    <x v="3"/>
    <s v="heavy or residual fuel oil"/>
    <b v="1"/>
  </r>
  <r>
    <n v="56329"/>
    <s v="N"/>
    <s v="Electric Utility"/>
    <s v="GT"/>
    <s v="OBL"/>
    <n v="0"/>
    <n v="0"/>
    <n v="2021"/>
    <x v="9"/>
    <s v="biomass"/>
    <b v="1"/>
  </r>
  <r>
    <n v="56337"/>
    <s v="N"/>
    <s v="NAICS-22 Non-Cogen"/>
    <s v="WT"/>
    <s v="WND"/>
    <n v="5550616"/>
    <n v="632693"/>
    <n v="2021"/>
    <x v="13"/>
    <s v="wind"/>
    <b v="1"/>
  </r>
  <r>
    <n v="56338"/>
    <s v="N"/>
    <s v="NAICS-22 Non-Cogen"/>
    <s v="WT"/>
    <s v="WND"/>
    <n v="4742790"/>
    <n v="540612"/>
    <n v="2021"/>
    <x v="13"/>
    <s v="wind"/>
    <b v="1"/>
  </r>
  <r>
    <n v="56350"/>
    <s v="N"/>
    <s v="NAICS-22 Non-Cogen"/>
    <s v="CA"/>
    <s v="NG"/>
    <n v="282114"/>
    <n v="828190"/>
    <n v="2021"/>
    <x v="0"/>
    <s v="natural gas"/>
    <b v="1"/>
  </r>
  <r>
    <n v="56350"/>
    <s v="N"/>
    <s v="NAICS-22 Non-Cogen"/>
    <s v="CT"/>
    <s v="NG"/>
    <n v="18047941"/>
    <n v="1302727"/>
    <n v="2021"/>
    <x v="0"/>
    <s v="natural gas"/>
    <b v="1"/>
  </r>
  <r>
    <n v="56361"/>
    <s v="N"/>
    <s v="NAICS-22 Non-Cogen"/>
    <s v="WT"/>
    <s v="WND"/>
    <n v="4886474"/>
    <n v="556990"/>
    <n v="2021"/>
    <x v="13"/>
    <s v="wind"/>
    <b v="1"/>
  </r>
  <r>
    <n v="56371"/>
    <s v="N"/>
    <s v="NAICS-22 Non-Cogen"/>
    <s v="WT"/>
    <s v="WND"/>
    <n v="4530193"/>
    <n v="516379"/>
    <n v="2021"/>
    <x v="13"/>
    <s v="wind"/>
    <b v="1"/>
  </r>
  <r>
    <n v="56377"/>
    <s v="N"/>
    <s v="NAICS-22 Non-Cogen"/>
    <s v="WT"/>
    <s v="WND"/>
    <n v="4036440"/>
    <n v="460098"/>
    <n v="2021"/>
    <x v="13"/>
    <s v="wind"/>
    <b v="1"/>
  </r>
  <r>
    <n v="56378"/>
    <s v="N"/>
    <s v="NAICS-22 Non-Cogen"/>
    <s v="WT"/>
    <s v="WND"/>
    <n v="1059426"/>
    <n v="120760"/>
    <n v="2021"/>
    <x v="13"/>
    <s v="wind"/>
    <b v="1"/>
  </r>
  <r>
    <n v="56391"/>
    <s v="N"/>
    <s v="Electric Utility"/>
    <s v="WT"/>
    <s v="WND"/>
    <n v="2628664"/>
    <n v="299631"/>
    <n v="2021"/>
    <x v="13"/>
    <s v="wind"/>
    <b v="1"/>
  </r>
  <r>
    <n v="56395"/>
    <s v="N"/>
    <s v="NAICS-22 Non-Cogen"/>
    <s v="WT"/>
    <s v="WND"/>
    <n v="4182159"/>
    <n v="476708"/>
    <n v="2021"/>
    <x v="13"/>
    <s v="wind"/>
    <b v="1"/>
  </r>
  <r>
    <n v="56399"/>
    <s v="N"/>
    <s v="NAICS-22 Non-Cogen"/>
    <s v="WT"/>
    <s v="WND"/>
    <n v="542161"/>
    <n v="61799"/>
    <n v="2021"/>
    <x v="13"/>
    <s v="wind"/>
    <b v="1"/>
  </r>
  <r>
    <n v="56400"/>
    <s v="N"/>
    <s v="Electric Utility"/>
    <s v="CA"/>
    <s v="DFO"/>
    <n v="0"/>
    <n v="0"/>
    <n v="2021"/>
    <x v="3"/>
    <s v="heavy or residual fuel oil"/>
    <b v="1"/>
  </r>
  <r>
    <n v="56400"/>
    <s v="N"/>
    <s v="Electric Utility"/>
    <s v="CA"/>
    <s v="NG"/>
    <n v="504351"/>
    <n v="713431"/>
    <n v="2021"/>
    <x v="0"/>
    <s v="natural gas"/>
    <b v="1"/>
  </r>
  <r>
    <n v="56400"/>
    <s v="N"/>
    <s v="Electric Utility"/>
    <s v="CT"/>
    <s v="DFO"/>
    <n v="0"/>
    <n v="0"/>
    <n v="2021"/>
    <x v="3"/>
    <s v="heavy or residual fuel oil"/>
    <b v="1"/>
  </r>
  <r>
    <n v="56400"/>
    <s v="N"/>
    <s v="Electric Utility"/>
    <s v="CT"/>
    <s v="NG"/>
    <n v="12842952"/>
    <n v="1125687"/>
    <n v="2021"/>
    <x v="0"/>
    <s v="natural gas"/>
    <b v="1"/>
  </r>
  <r>
    <n v="56405"/>
    <s v="N"/>
    <s v="NAICS-22 Non-Cogen"/>
    <s v="ST"/>
    <s v="NG"/>
    <n v="25665"/>
    <n v="2024"/>
    <n v="2021"/>
    <x v="2"/>
    <s v="natural gas"/>
    <b v="1"/>
  </r>
  <r>
    <n v="56405"/>
    <s v="N"/>
    <s v="NAICS-22 Non-Cogen"/>
    <s v="ST"/>
    <s v="SUN"/>
    <n v="839655"/>
    <n v="95709"/>
    <n v="2021"/>
    <x v="16"/>
    <s v="solar"/>
    <b v="1"/>
  </r>
  <r>
    <n v="56407"/>
    <s v="N"/>
    <s v="Electric Utility"/>
    <s v="CA"/>
    <s v="DFO"/>
    <n v="0"/>
    <n v="5033.9560000000001"/>
    <n v="2021"/>
    <x v="3"/>
    <s v="heavy or residual fuel oil"/>
    <b v="1"/>
  </r>
  <r>
    <n v="56407"/>
    <s v="N"/>
    <s v="Electric Utility"/>
    <s v="CA"/>
    <s v="NG"/>
    <n v="0"/>
    <n v="7311673"/>
    <n v="2021"/>
    <x v="0"/>
    <s v="natural gas"/>
    <b v="1"/>
  </r>
  <r>
    <n v="56407"/>
    <s v="N"/>
    <s v="Electric Utility"/>
    <s v="CT"/>
    <s v="DFO"/>
    <n v="98835"/>
    <n v="9059.8410000000003"/>
    <n v="2021"/>
    <x v="3"/>
    <s v="heavy or residual fuel oil"/>
    <b v="1"/>
  </r>
  <r>
    <n v="56407"/>
    <s v="N"/>
    <s v="Electric Utility"/>
    <s v="CT"/>
    <s v="NG"/>
    <n v="141480876"/>
    <n v="13001237"/>
    <n v="2021"/>
    <x v="0"/>
    <s v="natural gas"/>
    <b v="1"/>
  </r>
  <r>
    <n v="56445"/>
    <s v="N"/>
    <s v="NAICS-22 Non-Cogen"/>
    <s v="GT"/>
    <s v="DFO"/>
    <n v="0"/>
    <n v="0"/>
    <n v="2021"/>
    <x v="3"/>
    <s v="heavy or residual fuel oil"/>
    <b v="1"/>
  </r>
  <r>
    <n v="56445"/>
    <s v="N"/>
    <s v="NAICS-22 Non-Cogen"/>
    <s v="GT"/>
    <s v="NG"/>
    <n v="2753272"/>
    <n v="237968"/>
    <n v="2021"/>
    <x v="4"/>
    <s v="natural gas"/>
    <b v="1"/>
  </r>
  <r>
    <n v="56449"/>
    <s v="N"/>
    <s v="NAICS-22 Non-Cogen"/>
    <s v="WT"/>
    <s v="WND"/>
    <n v="967636"/>
    <n v="110297"/>
    <n v="2021"/>
    <x v="13"/>
    <s v="wind"/>
    <b v="1"/>
  </r>
  <r>
    <n v="56451"/>
    <s v="N"/>
    <s v="NAICS-22 Non-Cogen"/>
    <s v="WT"/>
    <s v="WND"/>
    <n v="1722192"/>
    <n v="196306"/>
    <n v="2021"/>
    <x v="13"/>
    <s v="wind"/>
    <b v="1"/>
  </r>
  <r>
    <n v="56456"/>
    <s v="N"/>
    <s v="NAICS-22 Non-Cogen"/>
    <s v="ST"/>
    <s v="DFO"/>
    <n v="118621"/>
    <n v="11891.168"/>
    <n v="2021"/>
    <x v="3"/>
    <s v="heavy or residual fuel oil"/>
    <b v="1"/>
  </r>
  <r>
    <n v="56456"/>
    <s v="N"/>
    <s v="NAICS-22 Non-Cogen"/>
    <s v="ST"/>
    <s v="SUB"/>
    <n v="40237121"/>
    <n v="4034327.8"/>
    <n v="2021"/>
    <x v="1"/>
    <s v="hard coal"/>
    <b v="1"/>
  </r>
  <r>
    <n v="56458"/>
    <s v="N"/>
    <s v="NAICS-22 Non-Cogen"/>
    <s v="CA"/>
    <s v="NG"/>
    <n v="1121484"/>
    <n v="1284761"/>
    <n v="2021"/>
    <x v="0"/>
    <s v="natural gas"/>
    <b v="1"/>
  </r>
  <r>
    <n v="56458"/>
    <s v="N"/>
    <s v="NAICS-22 Non-Cogen"/>
    <s v="CT"/>
    <s v="NG"/>
    <n v="24277713"/>
    <n v="2090138"/>
    <n v="2021"/>
    <x v="0"/>
    <s v="natural gas"/>
    <b v="1"/>
  </r>
  <r>
    <n v="56458"/>
    <s v="N"/>
    <s v="NAICS-22 Non-Cogen"/>
    <s v="GT"/>
    <s v="NG"/>
    <n v="0"/>
    <n v="0"/>
    <n v="2021"/>
    <x v="4"/>
    <s v="natural gas"/>
    <b v="1"/>
  </r>
  <r>
    <n v="56467"/>
    <s v="N"/>
    <s v="NAICS-22 Non-Cogen"/>
    <s v="CA"/>
    <s v="NG"/>
    <n v="48270"/>
    <n v="115504"/>
    <n v="2021"/>
    <x v="0"/>
    <s v="natural gas"/>
    <b v="1"/>
  </r>
  <r>
    <n v="56467"/>
    <s v="N"/>
    <s v="NAICS-22 Non-Cogen"/>
    <s v="CT"/>
    <s v="NG"/>
    <n v="2697793"/>
    <n v="235811"/>
    <n v="2021"/>
    <x v="0"/>
    <s v="natural gas"/>
    <b v="1"/>
  </r>
  <r>
    <n v="56468"/>
    <s v="N"/>
    <s v="NAICS-22 Non-Cogen"/>
    <s v="WT"/>
    <s v="WND"/>
    <n v="7484993"/>
    <n v="853185"/>
    <n v="2021"/>
    <x v="13"/>
    <s v="wind"/>
    <b v="1"/>
  </r>
  <r>
    <n v="56476"/>
    <s v="N"/>
    <s v="Electric Utility"/>
    <s v="CA"/>
    <s v="NG"/>
    <n v="1202034"/>
    <n v="1274022"/>
    <n v="2021"/>
    <x v="0"/>
    <s v="natural gas"/>
    <b v="1"/>
  </r>
  <r>
    <n v="56476"/>
    <s v="N"/>
    <s v="Electric Utility"/>
    <s v="CA"/>
    <s v="OBG"/>
    <n v="0"/>
    <n v="0"/>
    <n v="2021"/>
    <x v="9"/>
    <s v="biomass"/>
    <b v="1"/>
  </r>
  <r>
    <n v="56476"/>
    <s v="N"/>
    <s v="Electric Utility"/>
    <s v="CT"/>
    <s v="NG"/>
    <n v="23645304"/>
    <n v="2159156"/>
    <n v="2021"/>
    <x v="0"/>
    <s v="natural gas"/>
    <b v="1"/>
  </r>
  <r>
    <n v="56476"/>
    <s v="N"/>
    <s v="Electric Utility"/>
    <s v="CT"/>
    <s v="OBG"/>
    <n v="0"/>
    <n v="0"/>
    <n v="2021"/>
    <x v="9"/>
    <s v="biomass"/>
    <b v="1"/>
  </r>
  <r>
    <n v="56483"/>
    <s v="N"/>
    <s v="NAICS-22 Non-Cogen"/>
    <s v="WT"/>
    <s v="WND"/>
    <n v="4191618"/>
    <n v="477786"/>
    <n v="2021"/>
    <x v="13"/>
    <s v="wind"/>
    <b v="1"/>
  </r>
  <r>
    <n v="56484"/>
    <s v="N"/>
    <s v="NAICS-22 Non-Cogen"/>
    <s v="WT"/>
    <s v="WND"/>
    <n v="4071585"/>
    <n v="464104"/>
    <n v="2021"/>
    <x v="13"/>
    <s v="wind"/>
    <b v="1"/>
  </r>
  <r>
    <n v="56485"/>
    <s v="N"/>
    <s v="Electric Utility"/>
    <s v="WT"/>
    <s v="WND"/>
    <n v="9792826"/>
    <n v="1116246"/>
    <n v="2021"/>
    <x v="13"/>
    <s v="wind"/>
    <b v="1"/>
  </r>
  <r>
    <n v="56495"/>
    <s v="N"/>
    <s v="NAICS-22 Non-Cogen"/>
    <s v="WT"/>
    <s v="WND"/>
    <n v="4972552"/>
    <n v="566802"/>
    <n v="2021"/>
    <x v="13"/>
    <s v="wind"/>
    <b v="1"/>
  </r>
  <r>
    <n v="56500"/>
    <s v="N"/>
    <s v="Industrial NAICS Non-Cogen"/>
    <s v="IC"/>
    <s v="NG"/>
    <n v="2935055"/>
    <n v="335079"/>
    <n v="2021"/>
    <x v="4"/>
    <s v="natural gas"/>
    <b v="0"/>
  </r>
  <r>
    <n v="56500"/>
    <s v="N"/>
    <s v="Industrial NAICS Non-Cogen"/>
    <s v="PV"/>
    <s v="SUN"/>
    <n v="19379"/>
    <n v="2209"/>
    <n v="2021"/>
    <x v="11"/>
    <s v="solar"/>
    <b v="0"/>
  </r>
  <r>
    <n v="56501"/>
    <s v="N"/>
    <s v="Electric Utility"/>
    <s v="WT"/>
    <s v="WND"/>
    <n v="8249242"/>
    <n v="940299"/>
    <n v="2021"/>
    <x v="13"/>
    <s v="wind"/>
    <b v="1"/>
  </r>
  <r>
    <n v="56502"/>
    <s v="N"/>
    <s v="Electric Utility"/>
    <s v="GT"/>
    <s v="NG"/>
    <n v="3646757"/>
    <n v="311844"/>
    <n v="2021"/>
    <x v="4"/>
    <s v="natural gas"/>
    <b v="1"/>
  </r>
  <r>
    <n v="56509"/>
    <s v="Y"/>
    <s v="Industrial NAICS Cogen"/>
    <s v="GT"/>
    <s v="NG"/>
    <n v="2170047"/>
    <n v="192156.25"/>
    <n v="2021"/>
    <x v="4"/>
    <s v="natural gas"/>
    <b v="0"/>
  </r>
  <r>
    <n v="56509"/>
    <s v="Y"/>
    <s v="Industrial NAICS Cogen"/>
    <s v="GT"/>
    <s v="OG"/>
    <n v="59812"/>
    <n v="5271.7479999999996"/>
    <n v="2021"/>
    <x v="7"/>
    <s v="other"/>
    <b v="0"/>
  </r>
  <r>
    <n v="56532"/>
    <s v="N"/>
    <s v="Electric Utility"/>
    <s v="CA"/>
    <s v="NG"/>
    <n v="1117204"/>
    <n v="861058"/>
    <n v="2021"/>
    <x v="0"/>
    <s v="natural gas"/>
    <b v="1"/>
  </r>
  <r>
    <n v="56532"/>
    <s v="N"/>
    <s v="Electric Utility"/>
    <s v="CA"/>
    <s v="OBG"/>
    <n v="0"/>
    <n v="0"/>
    <n v="2021"/>
    <x v="9"/>
    <s v="biomass"/>
    <b v="1"/>
  </r>
  <r>
    <n v="56532"/>
    <s v="N"/>
    <s v="Electric Utility"/>
    <s v="CT"/>
    <s v="NG"/>
    <n v="14858081"/>
    <n v="1331975"/>
    <n v="2021"/>
    <x v="0"/>
    <s v="natural gas"/>
    <b v="1"/>
  </r>
  <r>
    <n v="56532"/>
    <s v="N"/>
    <s v="Electric Utility"/>
    <s v="CT"/>
    <s v="OBG"/>
    <n v="0"/>
    <n v="0"/>
    <n v="2021"/>
    <x v="9"/>
    <s v="biomass"/>
    <b v="1"/>
  </r>
  <r>
    <n v="56536"/>
    <s v="N"/>
    <s v="NAICS-22 Non-Cogen"/>
    <s v="WT"/>
    <s v="WND"/>
    <n v="788551"/>
    <n v="89884"/>
    <n v="2021"/>
    <x v="13"/>
    <s v="wind"/>
    <b v="1"/>
  </r>
  <r>
    <n v="56537"/>
    <s v="N"/>
    <s v="NAICS-22 Non-Cogen"/>
    <s v="WT"/>
    <s v="WND"/>
    <n v="843059"/>
    <n v="96097"/>
    <n v="2021"/>
    <x v="13"/>
    <s v="wind"/>
    <b v="1"/>
  </r>
  <r>
    <n v="56538"/>
    <s v="N"/>
    <s v="NAICS-22 Non-Cogen"/>
    <s v="WT"/>
    <s v="WND"/>
    <n v="59288"/>
    <n v="6758"/>
    <n v="2021"/>
    <x v="13"/>
    <s v="wind"/>
    <b v="1"/>
  </r>
  <r>
    <n v="56553"/>
    <s v="N"/>
    <s v="Commercial NAICS Non-Cogen"/>
    <s v="IC"/>
    <s v="DFO"/>
    <n v="596"/>
    <n v="4"/>
    <n v="2021"/>
    <x v="3"/>
    <s v="heavy or residual fuel oil"/>
    <b v="0"/>
  </r>
  <r>
    <n v="56555"/>
    <s v="N"/>
    <s v="NAICS-22 Non-Cogen"/>
    <s v="WT"/>
    <s v="WND"/>
    <n v="917664"/>
    <n v="104601"/>
    <n v="2021"/>
    <x v="13"/>
    <s v="wind"/>
    <b v="1"/>
  </r>
  <r>
    <n v="56564"/>
    <s v="N"/>
    <s v="Electric Utility"/>
    <s v="ST"/>
    <s v="NG"/>
    <n v="117784"/>
    <n v="12465.046"/>
    <n v="2021"/>
    <x v="2"/>
    <s v="natural gas"/>
    <b v="1"/>
  </r>
  <r>
    <n v="56564"/>
    <s v="N"/>
    <s v="Electric Utility"/>
    <s v="ST"/>
    <s v="SUB"/>
    <n v="31235433"/>
    <n v="3409130"/>
    <n v="2021"/>
    <x v="1"/>
    <s v="hard coal"/>
    <b v="1"/>
  </r>
  <r>
    <n v="56565"/>
    <s v="N"/>
    <s v="Electric Utility"/>
    <s v="CA"/>
    <s v="NG"/>
    <n v="0"/>
    <n v="968216"/>
    <n v="2021"/>
    <x v="0"/>
    <s v="natural gas"/>
    <b v="1"/>
  </r>
  <r>
    <n v="56565"/>
    <s v="N"/>
    <s v="Electric Utility"/>
    <s v="CT"/>
    <s v="NG"/>
    <n v="20453877"/>
    <n v="1800501"/>
    <n v="2021"/>
    <x v="0"/>
    <s v="natural gas"/>
    <b v="1"/>
  </r>
  <r>
    <n v="56593"/>
    <s v="N"/>
    <s v="NAICS-22 Non-Cogen"/>
    <s v="WT"/>
    <s v="WND"/>
    <n v="4199485"/>
    <n v="478683"/>
    <n v="2021"/>
    <x v="13"/>
    <s v="wind"/>
    <b v="1"/>
  </r>
  <r>
    <n v="56609"/>
    <s v="N"/>
    <s v="Electric Utility"/>
    <s v="ST"/>
    <s v="SUB"/>
    <n v="32945807"/>
    <n v="2940688.9"/>
    <n v="2021"/>
    <x v="1"/>
    <s v="hard coal"/>
    <b v="1"/>
  </r>
  <r>
    <n v="56609"/>
    <s v="N"/>
    <s v="Electric Utility"/>
    <s v="ST"/>
    <s v="WO"/>
    <n v="34239"/>
    <n v="3102.114"/>
    <n v="2021"/>
    <x v="14"/>
    <s v="crude oil"/>
    <b v="1"/>
  </r>
  <r>
    <n v="56611"/>
    <s v="N"/>
    <s v="NAICS-22 Non-Cogen"/>
    <s v="ST"/>
    <s v="NG"/>
    <n v="0"/>
    <n v="0"/>
    <n v="2021"/>
    <x v="2"/>
    <s v="natural gas"/>
    <b v="1"/>
  </r>
  <r>
    <n v="56611"/>
    <s v="N"/>
    <s v="NAICS-22 Non-Cogen"/>
    <s v="ST"/>
    <s v="SUB"/>
    <n v="51672434"/>
    <n v="5385695"/>
    <n v="2021"/>
    <x v="1"/>
    <s v="hard coal"/>
    <b v="1"/>
  </r>
  <r>
    <n v="56613"/>
    <s v="N"/>
    <s v="NAICS-22 Non-Cogen"/>
    <s v="WT"/>
    <s v="WND"/>
    <n v="3405159"/>
    <n v="388141"/>
    <n v="2021"/>
    <x v="13"/>
    <s v="wind"/>
    <b v="1"/>
  </r>
  <r>
    <n v="56614"/>
    <s v="N"/>
    <s v="NAICS-22 Non-Cogen"/>
    <s v="WT"/>
    <s v="WND"/>
    <n v="4911328"/>
    <n v="559823"/>
    <n v="2021"/>
    <x v="13"/>
    <s v="wind"/>
    <b v="1"/>
  </r>
  <r>
    <n v="56617"/>
    <s v="N"/>
    <s v="NAICS-22 Non-Cogen"/>
    <s v="WT"/>
    <s v="WND"/>
    <n v="2707963"/>
    <n v="308670"/>
    <n v="2021"/>
    <x v="13"/>
    <s v="wind"/>
    <b v="1"/>
  </r>
  <r>
    <n v="56636"/>
    <s v="N"/>
    <s v="NAICS-22 Non-Cogen"/>
    <s v="WT"/>
    <s v="WND"/>
    <n v="303677"/>
    <n v="34615"/>
    <n v="2021"/>
    <x v="13"/>
    <s v="wind"/>
    <b v="1"/>
  </r>
  <r>
    <n v="56637"/>
    <s v="N"/>
    <s v="NAICS-22 Non-Cogen"/>
    <s v="WT"/>
    <s v="WND"/>
    <n v="362018"/>
    <n v="41265"/>
    <n v="2021"/>
    <x v="13"/>
    <s v="wind"/>
    <b v="1"/>
  </r>
  <r>
    <n v="56645"/>
    <s v="N"/>
    <s v="NAICS-22 Non-Cogen"/>
    <s v="WT"/>
    <s v="WND"/>
    <n v="3224569"/>
    <n v="367556"/>
    <n v="2021"/>
    <x v="13"/>
    <s v="wind"/>
    <b v="1"/>
  </r>
  <r>
    <n v="56647"/>
    <s v="N"/>
    <s v="NAICS-22 Non-Cogen"/>
    <s v="WT"/>
    <s v="WND"/>
    <n v="1154895"/>
    <n v="131642"/>
    <n v="2021"/>
    <x v="13"/>
    <s v="wind"/>
    <b v="1"/>
  </r>
  <r>
    <n v="56650"/>
    <s v="N"/>
    <s v="NAICS-22 Non-Cogen"/>
    <s v="WT"/>
    <s v="WND"/>
    <n v="1911900"/>
    <n v="217930"/>
    <n v="2021"/>
    <x v="13"/>
    <s v="wind"/>
    <b v="1"/>
  </r>
  <r>
    <n v="56651"/>
    <s v="N"/>
    <s v="NAICS-22 Non-Cogen"/>
    <s v="WT"/>
    <s v="WND"/>
    <n v="1254389"/>
    <n v="142983"/>
    <n v="2021"/>
    <x v="13"/>
    <s v="wind"/>
    <b v="1"/>
  </r>
  <r>
    <n v="56661"/>
    <s v="N"/>
    <s v="NAICS-22 Non-Cogen"/>
    <s v="WT"/>
    <s v="WND"/>
    <n v="4962525"/>
    <n v="565659"/>
    <n v="2021"/>
    <x v="13"/>
    <s v="wind"/>
    <b v="1"/>
  </r>
  <r>
    <n v="56668"/>
    <s v="N"/>
    <s v="Commercial NAICS Non-Cogen"/>
    <s v="GT"/>
    <s v="NG"/>
    <n v="1457452"/>
    <n v="119529"/>
    <n v="2021"/>
    <x v="4"/>
    <s v="natural gas"/>
    <b v="0"/>
  </r>
  <r>
    <n v="56669"/>
    <s v="N"/>
    <s v="NAICS-22 Non-Cogen"/>
    <s v="WT"/>
    <s v="WND"/>
    <n v="1417138"/>
    <n v="161425"/>
    <n v="2021"/>
    <x v="13"/>
    <s v="wind"/>
    <b v="1"/>
  </r>
  <r>
    <n v="56671"/>
    <s v="N"/>
    <s v="NAICS-22 Non-Cogen"/>
    <s v="ST"/>
    <s v="BIT"/>
    <n v="48869871"/>
    <n v="5536801"/>
    <n v="2021"/>
    <x v="1"/>
    <s v="hard coal"/>
    <b v="1"/>
  </r>
  <r>
    <n v="56671"/>
    <s v="N"/>
    <s v="NAICS-22 Non-Cogen"/>
    <s v="ST"/>
    <s v="NG"/>
    <n v="135685"/>
    <n v="14996.973"/>
    <n v="2021"/>
    <x v="2"/>
    <s v="natural gas"/>
    <b v="1"/>
  </r>
  <r>
    <n v="56707"/>
    <s v="N"/>
    <s v="NAICS-22 Non-Cogen"/>
    <s v="ST"/>
    <s v="PG"/>
    <n v="1794"/>
    <n v="88.242999999999995"/>
    <n v="2021"/>
    <x v="7"/>
    <s v="other"/>
    <b v="1"/>
  </r>
  <r>
    <n v="56707"/>
    <s v="N"/>
    <s v="NAICS-22 Non-Cogen"/>
    <s v="ST"/>
    <s v="WDS"/>
    <n v="1101602"/>
    <n v="53912.756999999998"/>
    <n v="2021"/>
    <x v="9"/>
    <s v="biomass"/>
    <b v="1"/>
  </r>
  <r>
    <n v="56751"/>
    <s v="N"/>
    <s v="NAICS-22 Non-Cogen"/>
    <s v="WT"/>
    <s v="WND"/>
    <n v="400259"/>
    <n v="45624"/>
    <n v="2021"/>
    <x v="13"/>
    <s v="wind"/>
    <b v="1"/>
  </r>
  <r>
    <n v="56752"/>
    <s v="N"/>
    <s v="NAICS-22 Non-Cogen"/>
    <s v="WT"/>
    <s v="WND"/>
    <n v="1823932"/>
    <n v="207903"/>
    <n v="2021"/>
    <x v="13"/>
    <s v="wind"/>
    <b v="1"/>
  </r>
  <r>
    <n v="56753"/>
    <s v="N"/>
    <s v="NAICS-22 Non-Cogen"/>
    <s v="WT"/>
    <s v="WND"/>
    <n v="1408400"/>
    <n v="160538"/>
    <n v="2021"/>
    <x v="13"/>
    <s v="wind"/>
    <b v="1"/>
  </r>
  <r>
    <n v="56763"/>
    <s v="N"/>
    <s v="NAICS-22 Non-Cogen"/>
    <s v="WT"/>
    <s v="WND"/>
    <n v="18028420"/>
    <n v="2054989"/>
    <n v="2021"/>
    <x v="13"/>
    <s v="wind"/>
    <b v="1"/>
  </r>
  <r>
    <n v="56777"/>
    <s v="N"/>
    <s v="NAICS-22 Non-Cogen"/>
    <s v="WT"/>
    <s v="WND"/>
    <n v="9610813"/>
    <n v="1095499"/>
    <n v="2021"/>
    <x v="13"/>
    <s v="wind"/>
    <b v="1"/>
  </r>
  <r>
    <n v="56784"/>
    <s v="N"/>
    <s v="NAICS-22 Non-Cogen"/>
    <s v="WT"/>
    <s v="WND"/>
    <n v="2910749"/>
    <n v="331785"/>
    <n v="2021"/>
    <x v="13"/>
    <s v="wind"/>
    <b v="1"/>
  </r>
  <r>
    <n v="56785"/>
    <s v="Y"/>
    <s v="Commercial NAICS Cogen"/>
    <s v="ST"/>
    <s v="BIT"/>
    <n v="0"/>
    <n v="0"/>
    <n v="2021"/>
    <x v="1"/>
    <s v="hard coal"/>
    <b v="0"/>
  </r>
  <r>
    <n v="56785"/>
    <s v="Y"/>
    <s v="Commercial NAICS Cogen"/>
    <s v="ST"/>
    <s v="DFO"/>
    <n v="0"/>
    <n v="-6.077"/>
    <n v="2021"/>
    <x v="3"/>
    <s v="heavy or residual fuel oil"/>
    <b v="0"/>
  </r>
  <r>
    <n v="56785"/>
    <s v="Y"/>
    <s v="Commercial NAICS Cogen"/>
    <s v="ST"/>
    <s v="NG"/>
    <n v="0"/>
    <n v="-4323.9229999999998"/>
    <n v="2021"/>
    <x v="2"/>
    <s v="natural gas"/>
    <b v="0"/>
  </r>
  <r>
    <n v="56785"/>
    <s v="Y"/>
    <s v="Commercial NAICS Cogen"/>
    <s v="ST"/>
    <s v="WDS"/>
    <n v="0"/>
    <n v="0"/>
    <n v="2021"/>
    <x v="9"/>
    <s v="biomass"/>
    <b v="0"/>
  </r>
  <r>
    <n v="56786"/>
    <s v="Y"/>
    <s v="Electric Utility"/>
    <s v="ST"/>
    <s v="LIG"/>
    <n v="0"/>
    <n v="0"/>
    <n v="2021"/>
    <x v="6"/>
    <s v="lignite"/>
    <b v="1"/>
  </r>
  <r>
    <n v="56786"/>
    <s v="Y"/>
    <s v="Electric Utility"/>
    <s v="ST"/>
    <s v="NG"/>
    <n v="480298"/>
    <n v="57784.54"/>
    <n v="2021"/>
    <x v="2"/>
    <s v="natural gas"/>
    <b v="1"/>
  </r>
  <r>
    <n v="56786"/>
    <s v="Y"/>
    <s v="Electric Utility"/>
    <s v="ST"/>
    <s v="PG"/>
    <n v="0"/>
    <n v="0"/>
    <n v="2021"/>
    <x v="7"/>
    <s v="other"/>
    <b v="1"/>
  </r>
  <r>
    <n v="56786"/>
    <s v="Y"/>
    <s v="Electric Utility"/>
    <s v="ST"/>
    <s v="RC"/>
    <n v="936134"/>
    <n v="114048.46"/>
    <n v="2021"/>
    <x v="1"/>
    <s v="hard coal"/>
    <b v="1"/>
  </r>
  <r>
    <n v="56792"/>
    <s v="N"/>
    <s v="NAICS-22 Non-Cogen"/>
    <s v="WT"/>
    <s v="WND"/>
    <n v="710018"/>
    <n v="80932"/>
    <n v="2021"/>
    <x v="13"/>
    <s v="wind"/>
    <b v="1"/>
  </r>
  <r>
    <n v="56795"/>
    <s v="N"/>
    <s v="NAICS-22 Non-Cogen"/>
    <s v="WT"/>
    <s v="WND"/>
    <n v="2388070"/>
    <n v="272207"/>
    <n v="2021"/>
    <x v="13"/>
    <s v="wind"/>
    <b v="1"/>
  </r>
  <r>
    <n v="56797"/>
    <s v="N"/>
    <s v="NAICS-22 Non-Cogen"/>
    <s v="WT"/>
    <s v="WND"/>
    <n v="6876385"/>
    <n v="783812"/>
    <n v="2021"/>
    <x v="13"/>
    <s v="wind"/>
    <b v="1"/>
  </r>
  <r>
    <n v="56798"/>
    <s v="N"/>
    <s v="NAICS-22 Non-Cogen"/>
    <s v="CA"/>
    <s v="DFO"/>
    <n v="0"/>
    <n v="2316.1460000000002"/>
    <n v="2021"/>
    <x v="3"/>
    <s v="heavy or residual fuel oil"/>
    <b v="1"/>
  </r>
  <r>
    <n v="56798"/>
    <s v="N"/>
    <s v="NAICS-22 Non-Cogen"/>
    <s v="CA"/>
    <s v="NG"/>
    <n v="583058"/>
    <n v="922814.85"/>
    <n v="2021"/>
    <x v="0"/>
    <s v="natural gas"/>
    <b v="1"/>
  </r>
  <r>
    <n v="56798"/>
    <s v="N"/>
    <s v="NAICS-22 Non-Cogen"/>
    <s v="CT"/>
    <s v="DFO"/>
    <n v="45293"/>
    <n v="3701.25"/>
    <n v="2021"/>
    <x v="3"/>
    <s v="heavy or residual fuel oil"/>
    <b v="1"/>
  </r>
  <r>
    <n v="56798"/>
    <s v="N"/>
    <s v="NAICS-22 Non-Cogen"/>
    <s v="CT"/>
    <s v="NG"/>
    <n v="16699789"/>
    <n v="1489439.8"/>
    <n v="2021"/>
    <x v="0"/>
    <s v="natural gas"/>
    <b v="1"/>
  </r>
  <r>
    <n v="56803"/>
    <s v="N"/>
    <s v="NAICS-22 Non-Cogen"/>
    <s v="GT"/>
    <s v="NG"/>
    <n v="6230413"/>
    <n v="672033"/>
    <n v="2021"/>
    <x v="4"/>
    <s v="natural gas"/>
    <b v="1"/>
  </r>
  <r>
    <n v="56807"/>
    <s v="N"/>
    <s v="Electric Utility"/>
    <s v="CA"/>
    <s v="DFO"/>
    <n v="98785"/>
    <n v="9271.5499999999993"/>
    <n v="2021"/>
    <x v="3"/>
    <s v="heavy or residual fuel oil"/>
    <b v="1"/>
  </r>
  <r>
    <n v="56807"/>
    <s v="N"/>
    <s v="Electric Utility"/>
    <s v="CA"/>
    <s v="NG"/>
    <n v="501302"/>
    <n v="47051.45"/>
    <n v="2021"/>
    <x v="0"/>
    <s v="natural gas"/>
    <b v="1"/>
  </r>
  <r>
    <n v="56807"/>
    <s v="N"/>
    <s v="Electric Utility"/>
    <s v="CT"/>
    <s v="DFO"/>
    <n v="137537"/>
    <n v="23690.712"/>
    <n v="2021"/>
    <x v="3"/>
    <s v="heavy or residual fuel oil"/>
    <b v="1"/>
  </r>
  <r>
    <n v="56807"/>
    <s v="N"/>
    <s v="Electric Utility"/>
    <s v="CT"/>
    <s v="NG"/>
    <n v="21978146"/>
    <n v="3025475.3"/>
    <n v="2021"/>
    <x v="0"/>
    <s v="natural gas"/>
    <b v="1"/>
  </r>
  <r>
    <n v="56808"/>
    <s v="N"/>
    <s v="Electric Utility"/>
    <s v="ST"/>
    <s v="BIT"/>
    <n v="9169905"/>
    <n v="836886.41"/>
    <n v="2021"/>
    <x v="1"/>
    <s v="hard coal"/>
    <b v="1"/>
  </r>
  <r>
    <n v="56808"/>
    <s v="N"/>
    <s v="Electric Utility"/>
    <s v="ST"/>
    <s v="DFO"/>
    <n v="71145"/>
    <n v="6348.9040000000005"/>
    <n v="2021"/>
    <x v="3"/>
    <s v="heavy or residual fuel oil"/>
    <b v="1"/>
  </r>
  <r>
    <n v="56808"/>
    <s v="N"/>
    <s v="Electric Utility"/>
    <s v="ST"/>
    <s v="WC"/>
    <n v="0"/>
    <n v="0"/>
    <n v="2021"/>
    <x v="1"/>
    <s v="hard coal"/>
    <b v="1"/>
  </r>
  <r>
    <n v="56808"/>
    <s v="N"/>
    <s v="Electric Utility"/>
    <s v="ST"/>
    <s v="WDS"/>
    <n v="1230335"/>
    <n v="110467.69"/>
    <n v="2021"/>
    <x v="9"/>
    <s v="biomass"/>
    <b v="1"/>
  </r>
  <r>
    <n v="56812"/>
    <s v="N"/>
    <s v="NAICS-22 Non-Cogen"/>
    <s v="CP"/>
    <s v="SUN"/>
    <n v="6093454"/>
    <n v="694569"/>
    <n v="2021"/>
    <x v="16"/>
    <s v="solar"/>
    <b v="1"/>
  </r>
  <r>
    <n v="56829"/>
    <s v="N"/>
    <s v="NAICS-22 Non-Cogen"/>
    <s v="WT"/>
    <s v="WND"/>
    <n v="2685652"/>
    <n v="306127"/>
    <n v="2021"/>
    <x v="13"/>
    <s v="wind"/>
    <b v="1"/>
  </r>
  <r>
    <n v="56833"/>
    <s v="N"/>
    <s v="NAICS-22 Non-Cogen"/>
    <s v="OT"/>
    <s v="WH"/>
    <n v="1371204"/>
    <n v="156298"/>
    <n v="2021"/>
    <x v="7"/>
    <s v="other"/>
    <b v="1"/>
  </r>
  <r>
    <n v="56846"/>
    <s v="N"/>
    <s v="NAICS-22 Non-Cogen"/>
    <s v="CA"/>
    <s v="NG"/>
    <n v="1306282"/>
    <n v="1409226"/>
    <n v="2021"/>
    <x v="0"/>
    <s v="natural gas"/>
    <b v="1"/>
  </r>
  <r>
    <n v="56846"/>
    <s v="N"/>
    <s v="NAICS-22 Non-Cogen"/>
    <s v="CT"/>
    <s v="NG"/>
    <n v="25688433"/>
    <n v="2382858"/>
    <n v="2021"/>
    <x v="0"/>
    <s v="natural gas"/>
    <b v="1"/>
  </r>
  <r>
    <n v="56857"/>
    <s v="N"/>
    <s v="NAICS-22 Non-Cogen"/>
    <s v="WT"/>
    <s v="WND"/>
    <n v="3872210"/>
    <n v="441378"/>
    <n v="2021"/>
    <x v="13"/>
    <s v="wind"/>
    <b v="1"/>
  </r>
  <r>
    <n v="56868"/>
    <s v="N"/>
    <s v="NAICS-22 Non-Cogen"/>
    <s v="IC"/>
    <s v="LFG"/>
    <n v="1999722"/>
    <n v="127287"/>
    <n v="2021"/>
    <x v="9"/>
    <s v="biomass"/>
    <b v="1"/>
  </r>
  <r>
    <n v="56869"/>
    <s v="N"/>
    <s v="NAICS-22 Non-Cogen"/>
    <s v="IC"/>
    <s v="LFG"/>
    <n v="1568810"/>
    <n v="139964"/>
    <n v="2021"/>
    <x v="9"/>
    <s v="biomass"/>
    <b v="1"/>
  </r>
  <r>
    <n v="56880"/>
    <s v="N"/>
    <s v="NAICS-22 Non-Cogen"/>
    <s v="OT"/>
    <s v="WH"/>
    <n v="1108731"/>
    <n v="126380"/>
    <n v="2021"/>
    <x v="7"/>
    <s v="other"/>
    <b v="1"/>
  </r>
  <r>
    <n v="56893"/>
    <s v="N"/>
    <s v="Electric Utility"/>
    <s v="HY"/>
    <s v="WAT"/>
    <n v="54365"/>
    <n v="6197"/>
    <n v="2021"/>
    <x v="8"/>
    <s v="hydro"/>
    <b v="1"/>
  </r>
  <r>
    <n v="56895"/>
    <s v="N"/>
    <s v="NAICS-22 Non-Cogen"/>
    <s v="IC"/>
    <s v="LFG"/>
    <n v="898765"/>
    <n v="86713"/>
    <n v="2021"/>
    <x v="9"/>
    <s v="biomass"/>
    <b v="1"/>
  </r>
  <r>
    <n v="56908"/>
    <s v="N"/>
    <s v="Electric Utility"/>
    <s v="GT"/>
    <s v="DFO"/>
    <n v="1044"/>
    <n v="84.811000000000007"/>
    <n v="2021"/>
    <x v="3"/>
    <s v="heavy or residual fuel oil"/>
    <b v="1"/>
  </r>
  <r>
    <n v="56908"/>
    <s v="N"/>
    <s v="Electric Utility"/>
    <s v="GT"/>
    <s v="NG"/>
    <n v="3253511"/>
    <n v="263571.19"/>
    <n v="2021"/>
    <x v="4"/>
    <s v="natural gas"/>
    <b v="1"/>
  </r>
  <r>
    <n v="56913"/>
    <s v="N"/>
    <s v="NAICS-22 Non-Cogen"/>
    <s v="WT"/>
    <s v="WND"/>
    <n v="1613398"/>
    <n v="183905"/>
    <n v="2021"/>
    <x v="13"/>
    <s v="wind"/>
    <b v="1"/>
  </r>
  <r>
    <n v="56923"/>
    <s v="N"/>
    <s v="NAICS-22 Non-Cogen"/>
    <s v="WT"/>
    <s v="WND"/>
    <n v="4601034"/>
    <n v="524454"/>
    <n v="2021"/>
    <x v="13"/>
    <s v="wind"/>
    <b v="1"/>
  </r>
  <r>
    <n v="56924"/>
    <s v="N"/>
    <s v="NAICS-22 Non-Cogen"/>
    <s v="WT"/>
    <s v="WND"/>
    <n v="4858786"/>
    <n v="553834"/>
    <n v="2021"/>
    <x v="13"/>
    <s v="wind"/>
    <b v="1"/>
  </r>
  <r>
    <n v="56925"/>
    <s v="N"/>
    <s v="NAICS-22 Non-Cogen"/>
    <s v="WT"/>
    <s v="WND"/>
    <n v="6007031"/>
    <n v="684718"/>
    <n v="2021"/>
    <x v="13"/>
    <s v="wind"/>
    <b v="1"/>
  </r>
  <r>
    <n v="56932"/>
    <s v="N"/>
    <s v="Commercial NAICS Non-Cogen"/>
    <s v="IC"/>
    <s v="DFO"/>
    <n v="0"/>
    <n v="0"/>
    <n v="2021"/>
    <x v="3"/>
    <s v="heavy or residual fuel oil"/>
    <b v="0"/>
  </r>
  <r>
    <n v="56934"/>
    <s v="N"/>
    <s v="NAICS-22 Non-Cogen"/>
    <s v="WT"/>
    <s v="WND"/>
    <n v="166530"/>
    <n v="18982"/>
    <n v="2021"/>
    <x v="13"/>
    <s v="wind"/>
    <b v="1"/>
  </r>
  <r>
    <n v="56935"/>
    <s v="N"/>
    <s v="NAICS-22 Non-Cogen"/>
    <s v="WT"/>
    <s v="WND"/>
    <n v="362658"/>
    <n v="41338"/>
    <n v="2021"/>
    <x v="13"/>
    <s v="wind"/>
    <b v="1"/>
  </r>
  <r>
    <n v="56936"/>
    <s v="N"/>
    <s v="Industrial NAICS Non-Cogen"/>
    <s v="HY"/>
    <s v="WAT"/>
    <n v="499447"/>
    <n v="56930"/>
    <n v="2021"/>
    <x v="8"/>
    <s v="hydro"/>
    <b v="0"/>
  </r>
  <r>
    <n v="56937"/>
    <s v="N"/>
    <s v="Industrial NAICS Non-Cogen"/>
    <s v="IC"/>
    <s v="DFO"/>
    <n v="78"/>
    <n v="10"/>
    <n v="2021"/>
    <x v="3"/>
    <s v="heavy or residual fuel oil"/>
    <b v="0"/>
  </r>
  <r>
    <n v="56940"/>
    <s v="N"/>
    <s v="NAICS-22 Non-Cogen"/>
    <s v="CA"/>
    <s v="DFO"/>
    <n v="0"/>
    <n v="10.01"/>
    <n v="2021"/>
    <x v="3"/>
    <s v="heavy or residual fuel oil"/>
    <b v="1"/>
  </r>
  <r>
    <n v="56940"/>
    <s v="N"/>
    <s v="NAICS-22 Non-Cogen"/>
    <s v="CA"/>
    <s v="NG"/>
    <n v="1160305"/>
    <n v="1616362"/>
    <n v="2021"/>
    <x v="0"/>
    <s v="natural gas"/>
    <b v="1"/>
  </r>
  <r>
    <n v="56940"/>
    <s v="N"/>
    <s v="NAICS-22 Non-Cogen"/>
    <s v="CT"/>
    <s v="DFO"/>
    <n v="184"/>
    <n v="17.382000000000001"/>
    <n v="2021"/>
    <x v="3"/>
    <s v="heavy or residual fuel oil"/>
    <b v="1"/>
  </r>
  <r>
    <n v="56940"/>
    <s v="N"/>
    <s v="NAICS-22 Non-Cogen"/>
    <s v="CT"/>
    <s v="NG"/>
    <n v="29084789"/>
    <n v="2716498.6"/>
    <n v="2021"/>
    <x v="0"/>
    <s v="natural gas"/>
    <b v="1"/>
  </r>
  <r>
    <n v="56942"/>
    <s v="N"/>
    <s v="Electric Utility"/>
    <s v="WT"/>
    <s v="WND"/>
    <n v="1119855"/>
    <n v="127648"/>
    <n v="2021"/>
    <x v="13"/>
    <s v="wind"/>
    <b v="1"/>
  </r>
  <r>
    <n v="56948"/>
    <s v="N"/>
    <s v="Electric Utility"/>
    <s v="GT"/>
    <s v="NG"/>
    <n v="2906721"/>
    <n v="276761"/>
    <n v="2021"/>
    <x v="4"/>
    <s v="natural gas"/>
    <b v="1"/>
  </r>
  <r>
    <n v="56960"/>
    <s v="N"/>
    <s v="NAICS-22 Non-Cogen"/>
    <s v="WT"/>
    <s v="WND"/>
    <n v="594336"/>
    <n v="67746"/>
    <n v="2021"/>
    <x v="13"/>
    <s v="wind"/>
    <b v="1"/>
  </r>
  <r>
    <n v="56961"/>
    <s v="N"/>
    <s v="NAICS-22 Non-Cogen"/>
    <s v="BA"/>
    <s v="MWH"/>
    <n v="0"/>
    <n v="-2287"/>
    <n v="2021"/>
    <x v="7"/>
    <s v="other"/>
    <b v="1"/>
  </r>
  <r>
    <n v="56961"/>
    <s v="N"/>
    <s v="NAICS-22 Non-Cogen"/>
    <s v="WT"/>
    <s v="WND"/>
    <n v="2774112"/>
    <n v="316210"/>
    <n v="2021"/>
    <x v="13"/>
    <s v="wind"/>
    <b v="1"/>
  </r>
  <r>
    <n v="56963"/>
    <s v="N"/>
    <s v="NAICS-22 Non-Cogen"/>
    <s v="CA"/>
    <s v="NG"/>
    <n v="365509"/>
    <n v="573722"/>
    <n v="2021"/>
    <x v="0"/>
    <s v="natural gas"/>
    <b v="1"/>
  </r>
  <r>
    <n v="56963"/>
    <s v="N"/>
    <s v="NAICS-22 Non-Cogen"/>
    <s v="CT"/>
    <s v="NG"/>
    <n v="10836919"/>
    <n v="912227"/>
    <n v="2021"/>
    <x v="0"/>
    <s v="natural gas"/>
    <b v="1"/>
  </r>
  <r>
    <n v="56964"/>
    <s v="N"/>
    <s v="NAICS-22 Non-Cogen"/>
    <s v="GT"/>
    <s v="DFO"/>
    <n v="14424"/>
    <n v="1408.4970000000001"/>
    <n v="2021"/>
    <x v="3"/>
    <s v="heavy or residual fuel oil"/>
    <b v="1"/>
  </r>
  <r>
    <n v="56964"/>
    <s v="N"/>
    <s v="NAICS-22 Non-Cogen"/>
    <s v="GT"/>
    <s v="NG"/>
    <n v="6081824"/>
    <n v="594166.5"/>
    <n v="2021"/>
    <x v="4"/>
    <s v="natural gas"/>
    <b v="1"/>
  </r>
  <r>
    <n v="56981"/>
    <s v="N"/>
    <s v="NAICS-22 Non-Cogen"/>
    <s v="BA"/>
    <s v="MWH"/>
    <n v="0"/>
    <n v="-1090"/>
    <n v="2021"/>
    <x v="7"/>
    <s v="other"/>
    <b v="1"/>
  </r>
  <r>
    <n v="56981"/>
    <s v="N"/>
    <s v="NAICS-22 Non-Cogen"/>
    <s v="WT"/>
    <s v="WND"/>
    <n v="5745824"/>
    <n v="654944"/>
    <n v="2021"/>
    <x v="13"/>
    <s v="wind"/>
    <b v="1"/>
  </r>
  <r>
    <n v="56998"/>
    <s v="N"/>
    <s v="NAICS-22 Non-Cogen"/>
    <s v="CA"/>
    <s v="NG"/>
    <n v="192816"/>
    <n v="246521"/>
    <n v="2021"/>
    <x v="0"/>
    <s v="natural gas"/>
    <b v="1"/>
  </r>
  <r>
    <n v="56998"/>
    <s v="N"/>
    <s v="NAICS-22 Non-Cogen"/>
    <s v="CT"/>
    <s v="NG"/>
    <n v="8129564"/>
    <n v="727251"/>
    <n v="2021"/>
    <x v="0"/>
    <s v="natural gas"/>
    <b v="1"/>
  </r>
  <r>
    <n v="56998"/>
    <s v="N"/>
    <s v="NAICS-22 Non-Cogen"/>
    <s v="GT"/>
    <s v="NG"/>
    <n v="3159823"/>
    <n v="250891"/>
    <n v="2021"/>
    <x v="4"/>
    <s v="natural gas"/>
    <b v="1"/>
  </r>
  <r>
    <n v="57002"/>
    <s v="N"/>
    <s v="NAICS-22 Non-Cogen"/>
    <s v="WT"/>
    <s v="WND"/>
    <n v="3008500"/>
    <n v="342927"/>
    <n v="2021"/>
    <x v="13"/>
    <s v="wind"/>
    <b v="1"/>
  </r>
  <r>
    <n v="57015"/>
    <s v="N"/>
    <s v="NAICS-22 Non-Cogen"/>
    <s v="IC"/>
    <s v="LFG"/>
    <n v="1120994"/>
    <n v="93619"/>
    <n v="2021"/>
    <x v="9"/>
    <s v="biomass"/>
    <b v="1"/>
  </r>
  <r>
    <n v="57022"/>
    <s v="N"/>
    <s v="NAICS-22 Non-Cogen"/>
    <s v="GT"/>
    <s v="LFG"/>
    <n v="1265628"/>
    <n v="67534"/>
    <n v="2021"/>
    <x v="9"/>
    <s v="biomass"/>
    <b v="1"/>
  </r>
  <r>
    <n v="57027"/>
    <s v="N"/>
    <s v="Electric Utility"/>
    <s v="GT"/>
    <s v="NG"/>
    <n v="697041"/>
    <n v="67679"/>
    <n v="2021"/>
    <x v="4"/>
    <s v="natural gas"/>
    <b v="1"/>
  </r>
  <r>
    <n v="57028"/>
    <s v="N"/>
    <s v="Electric Utility"/>
    <s v="CA"/>
    <s v="NG"/>
    <n v="0"/>
    <n v="688331"/>
    <n v="2021"/>
    <x v="0"/>
    <s v="natural gas"/>
    <b v="1"/>
  </r>
  <r>
    <n v="57028"/>
    <s v="N"/>
    <s v="Electric Utility"/>
    <s v="CT"/>
    <s v="NG"/>
    <n v="13625694"/>
    <n v="1238776"/>
    <n v="2021"/>
    <x v="0"/>
    <s v="natural gas"/>
    <b v="1"/>
  </r>
  <r>
    <n v="57037"/>
    <s v="N"/>
    <s v="Electric Utility"/>
    <s v="CA"/>
    <s v="NG"/>
    <n v="1636440"/>
    <n v="1451902"/>
    <n v="2021"/>
    <x v="0"/>
    <s v="natural gas"/>
    <b v="1"/>
  </r>
  <r>
    <n v="57037"/>
    <s v="N"/>
    <s v="Electric Utility"/>
    <s v="CT"/>
    <s v="NG"/>
    <n v="27315296"/>
    <n v="2539086"/>
    <n v="2021"/>
    <x v="0"/>
    <s v="natural gas"/>
    <b v="1"/>
  </r>
  <r>
    <n v="57046"/>
    <s v="Y"/>
    <s v="Industrial NAICS Cogen"/>
    <s v="ST"/>
    <s v="AB"/>
    <n v="0"/>
    <n v="0"/>
    <n v="2021"/>
    <x v="9"/>
    <s v="biomass"/>
    <b v="0"/>
  </r>
  <r>
    <n v="57046"/>
    <s v="Y"/>
    <s v="Industrial NAICS Cogen"/>
    <s v="ST"/>
    <s v="BIT"/>
    <n v="0"/>
    <n v="0"/>
    <n v="2021"/>
    <x v="1"/>
    <s v="hard coal"/>
    <b v="0"/>
  </r>
  <r>
    <n v="57046"/>
    <s v="Y"/>
    <s v="Industrial NAICS Cogen"/>
    <s v="ST"/>
    <s v="NG"/>
    <n v="0"/>
    <n v="0"/>
    <n v="2021"/>
    <x v="2"/>
    <s v="natural gas"/>
    <b v="0"/>
  </r>
  <r>
    <n v="57046"/>
    <s v="Y"/>
    <s v="Industrial NAICS Cogen"/>
    <s v="ST"/>
    <s v="OBS"/>
    <n v="0"/>
    <n v="0"/>
    <n v="2021"/>
    <x v="9"/>
    <s v="biomass"/>
    <b v="0"/>
  </r>
  <r>
    <n v="57046"/>
    <s v="Y"/>
    <s v="Industrial NAICS Cogen"/>
    <s v="ST"/>
    <s v="SUB"/>
    <n v="3932623"/>
    <n v="272515"/>
    <n v="2021"/>
    <x v="1"/>
    <s v="hard coal"/>
    <b v="0"/>
  </r>
  <r>
    <n v="57046"/>
    <s v="Y"/>
    <s v="Industrial NAICS Cogen"/>
    <s v="ST"/>
    <s v="TDF"/>
    <n v="0"/>
    <n v="0"/>
    <n v="2021"/>
    <x v="7"/>
    <s v="other"/>
    <b v="0"/>
  </r>
  <r>
    <n v="57046"/>
    <s v="Y"/>
    <s v="Industrial NAICS Cogen"/>
    <s v="ST"/>
    <s v="WDS"/>
    <n v="0"/>
    <n v="0"/>
    <n v="2021"/>
    <x v="9"/>
    <s v="biomass"/>
    <b v="0"/>
  </r>
  <r>
    <n v="57047"/>
    <s v="N"/>
    <s v="Electric Utility"/>
    <s v="WT"/>
    <s v="WND"/>
    <n v="3017649"/>
    <n v="343970"/>
    <n v="2021"/>
    <x v="13"/>
    <s v="wind"/>
    <b v="1"/>
  </r>
  <r>
    <n v="57048"/>
    <s v="N"/>
    <s v="Electric Utility"/>
    <s v="WT"/>
    <s v="WND"/>
    <n v="4400265"/>
    <n v="501569"/>
    <n v="2021"/>
    <x v="13"/>
    <s v="wind"/>
    <b v="1"/>
  </r>
  <r>
    <n v="57049"/>
    <s v="N"/>
    <s v="NAICS-22 Non-Cogen"/>
    <s v="WT"/>
    <s v="WND"/>
    <n v="2334557"/>
    <n v="266107"/>
    <n v="2021"/>
    <x v="13"/>
    <s v="wind"/>
    <b v="1"/>
  </r>
  <r>
    <n v="57050"/>
    <s v="N"/>
    <s v="NAICS-22 Non-Cogen"/>
    <s v="WT"/>
    <s v="WND"/>
    <n v="2487533"/>
    <n v="283544"/>
    <n v="2021"/>
    <x v="13"/>
    <s v="wind"/>
    <b v="1"/>
  </r>
  <r>
    <n v="57072"/>
    <s v="Y"/>
    <s v="Industrial NAICS Cogen"/>
    <s v="ST"/>
    <s v="BFG"/>
    <n v="440539"/>
    <n v="55333.273999999998"/>
    <n v="2021"/>
    <x v="7"/>
    <s v="other"/>
    <b v="0"/>
  </r>
  <r>
    <n v="57072"/>
    <s v="Y"/>
    <s v="Industrial NAICS Cogen"/>
    <s v="ST"/>
    <s v="NG"/>
    <n v="1388062"/>
    <n v="212816.37"/>
    <n v="2021"/>
    <x v="2"/>
    <s v="natural gas"/>
    <b v="0"/>
  </r>
  <r>
    <n v="57072"/>
    <s v="Y"/>
    <s v="Industrial NAICS Cogen"/>
    <s v="ST"/>
    <s v="PUR"/>
    <n v="2279815"/>
    <n v="259867.36"/>
    <n v="2021"/>
    <x v="7"/>
    <s v="other"/>
    <b v="0"/>
  </r>
  <r>
    <n v="57073"/>
    <s v="N"/>
    <s v="NAICS-22 Non-Cogen"/>
    <s v="ST"/>
    <s v="NG"/>
    <n v="386786"/>
    <n v="10251"/>
    <n v="2021"/>
    <x v="2"/>
    <s v="natural gas"/>
    <b v="1"/>
  </r>
  <r>
    <n v="57073"/>
    <s v="N"/>
    <s v="NAICS-22 Non-Cogen"/>
    <s v="ST"/>
    <s v="SUN"/>
    <n v="2123889"/>
    <n v="242094"/>
    <n v="2021"/>
    <x v="16"/>
    <s v="solar"/>
    <b v="1"/>
  </r>
  <r>
    <n v="57074"/>
    <s v="N"/>
    <s v="NAICS-22 Non-Cogen"/>
    <s v="ST"/>
    <s v="NG"/>
    <n v="534665"/>
    <n v="11794"/>
    <n v="2021"/>
    <x v="2"/>
    <s v="natural gas"/>
    <b v="1"/>
  </r>
  <r>
    <n v="57074"/>
    <s v="N"/>
    <s v="NAICS-22 Non-Cogen"/>
    <s v="ST"/>
    <s v="SUN"/>
    <n v="1959509"/>
    <n v="223357"/>
    <n v="2021"/>
    <x v="16"/>
    <s v="solar"/>
    <b v="1"/>
  </r>
  <r>
    <n v="57075"/>
    <s v="N"/>
    <s v="NAICS-22 Non-Cogen"/>
    <s v="ST"/>
    <s v="NG"/>
    <n v="443372"/>
    <n v="11974"/>
    <n v="2021"/>
    <x v="2"/>
    <s v="natural gas"/>
    <b v="1"/>
  </r>
  <r>
    <n v="57075"/>
    <s v="N"/>
    <s v="NAICS-22 Non-Cogen"/>
    <s v="ST"/>
    <s v="SUN"/>
    <n v="2107678"/>
    <n v="240246"/>
    <n v="2021"/>
    <x v="16"/>
    <s v="solar"/>
    <b v="1"/>
  </r>
  <r>
    <n v="57076"/>
    <s v="Y"/>
    <s v="Commercial NAICS Cogen"/>
    <s v="IC"/>
    <s v="NG"/>
    <n v="0"/>
    <n v="0"/>
    <n v="2021"/>
    <x v="4"/>
    <s v="natural gas"/>
    <b v="0"/>
  </r>
  <r>
    <n v="57076"/>
    <s v="Y"/>
    <s v="Commercial NAICS Cogen"/>
    <s v="IC"/>
    <s v="OBG"/>
    <n v="0"/>
    <n v="0"/>
    <n v="2021"/>
    <x v="9"/>
    <s v="biomass"/>
    <b v="0"/>
  </r>
  <r>
    <n v="57079"/>
    <s v="N"/>
    <s v="NAICS-22 Non-Cogen"/>
    <s v="WT"/>
    <s v="WND"/>
    <n v="3646997"/>
    <n v="415707"/>
    <n v="2021"/>
    <x v="13"/>
    <s v="wind"/>
    <b v="1"/>
  </r>
  <r>
    <n v="57080"/>
    <s v="N"/>
    <s v="NAICS-22 Non-Cogen"/>
    <s v="WT"/>
    <s v="WND"/>
    <n v="539240"/>
    <n v="61466"/>
    <n v="2021"/>
    <x v="13"/>
    <s v="wind"/>
    <b v="1"/>
  </r>
  <r>
    <n v="57082"/>
    <s v="N"/>
    <s v="NAICS-22 Non-Cogen"/>
    <s v="BA"/>
    <s v="MWH"/>
    <n v="0"/>
    <n v="0"/>
    <n v="2021"/>
    <x v="7"/>
    <s v="other"/>
    <b v="1"/>
  </r>
  <r>
    <n v="57082"/>
    <s v="N"/>
    <s v="NAICS-22 Non-Cogen"/>
    <s v="WT"/>
    <s v="WND"/>
    <n v="510518"/>
    <n v="58192"/>
    <n v="2021"/>
    <x v="13"/>
    <s v="wind"/>
    <b v="1"/>
  </r>
  <r>
    <n v="57087"/>
    <s v="N"/>
    <s v="NAICS-22 Non-Cogen"/>
    <s v="BA"/>
    <s v="MWH"/>
    <n v="0"/>
    <n v="0"/>
    <n v="2021"/>
    <x v="7"/>
    <s v="other"/>
    <b v="1"/>
  </r>
  <r>
    <n v="57087"/>
    <s v="N"/>
    <s v="NAICS-22 Non-Cogen"/>
    <s v="WT"/>
    <s v="WND"/>
    <n v="387811"/>
    <n v="44205"/>
    <n v="2021"/>
    <x v="13"/>
    <s v="wind"/>
    <b v="1"/>
  </r>
  <r>
    <n v="57090"/>
    <s v="N"/>
    <s v="NAICS-22 Non-Cogen"/>
    <s v="WT"/>
    <s v="WND"/>
    <n v="2645339"/>
    <n v="301532"/>
    <n v="2021"/>
    <x v="13"/>
    <s v="wind"/>
    <b v="1"/>
  </r>
  <r>
    <n v="57091"/>
    <s v="N"/>
    <s v="NAICS-22 Non-Cogen"/>
    <s v="WT"/>
    <s v="WND"/>
    <n v="902671"/>
    <n v="102892"/>
    <n v="2021"/>
    <x v="13"/>
    <s v="wind"/>
    <b v="1"/>
  </r>
  <r>
    <n v="57094"/>
    <s v="N"/>
    <s v="NAICS-22 Non-Cogen"/>
    <s v="WT"/>
    <s v="WND"/>
    <n v="6483579"/>
    <n v="739038"/>
    <n v="2021"/>
    <x v="13"/>
    <s v="wind"/>
    <b v="1"/>
  </r>
  <r>
    <n v="57095"/>
    <s v="N"/>
    <s v="NAICS-22 Non-Cogen"/>
    <s v="WT"/>
    <s v="WND"/>
    <n v="2213920"/>
    <n v="252356"/>
    <n v="2021"/>
    <x v="13"/>
    <s v="wind"/>
    <b v="1"/>
  </r>
  <r>
    <n v="57098"/>
    <s v="N"/>
    <s v="NAICS-22 Non-Cogen"/>
    <s v="WT"/>
    <s v="WND"/>
    <n v="1039680"/>
    <n v="118509"/>
    <n v="2021"/>
    <x v="13"/>
    <s v="wind"/>
    <b v="1"/>
  </r>
  <r>
    <n v="57107"/>
    <s v="N"/>
    <s v="NAICS-22 Non-Cogen"/>
    <s v="WT"/>
    <s v="WND"/>
    <n v="1748556"/>
    <n v="199311"/>
    <n v="2021"/>
    <x v="13"/>
    <s v="wind"/>
    <b v="1"/>
  </r>
  <r>
    <n v="57116"/>
    <s v="N"/>
    <s v="NAICS-22 Non-Cogen"/>
    <s v="WT"/>
    <s v="WND"/>
    <n v="3189967"/>
    <n v="363612"/>
    <n v="2021"/>
    <x v="13"/>
    <s v="wind"/>
    <b v="1"/>
  </r>
  <r>
    <n v="57122"/>
    <s v="Y"/>
    <s v="Commercial NAICS Cogen"/>
    <s v="CA"/>
    <s v="NG"/>
    <n v="0"/>
    <n v="0"/>
    <n v="2021"/>
    <x v="0"/>
    <s v="natural gas"/>
    <b v="0"/>
  </r>
  <r>
    <n v="57122"/>
    <s v="Y"/>
    <s v="Commercial NAICS Cogen"/>
    <s v="CT"/>
    <s v="NG"/>
    <n v="521024"/>
    <n v="97730"/>
    <n v="2021"/>
    <x v="0"/>
    <s v="natural gas"/>
    <b v="0"/>
  </r>
  <r>
    <n v="57134"/>
    <s v="N"/>
    <s v="NAICS-22 Non-Cogen"/>
    <s v="OT"/>
    <s v="WH"/>
    <n v="64402"/>
    <n v="7341"/>
    <n v="2021"/>
    <x v="7"/>
    <s v="other"/>
    <b v="1"/>
  </r>
  <r>
    <n v="57136"/>
    <s v="N"/>
    <s v="NAICS-22 Non-Cogen"/>
    <s v="WT"/>
    <s v="WND"/>
    <n v="290905"/>
    <n v="33159"/>
    <n v="2021"/>
    <x v="13"/>
    <s v="wind"/>
    <b v="1"/>
  </r>
  <r>
    <n v="57138"/>
    <s v="Y"/>
    <s v="NAICS-22 Cogen"/>
    <s v="ST"/>
    <s v="DFO"/>
    <n v="9769"/>
    <n v="647.42999999999995"/>
    <n v="2021"/>
    <x v="3"/>
    <s v="heavy or residual fuel oil"/>
    <b v="0"/>
  </r>
  <r>
    <n v="57138"/>
    <s v="Y"/>
    <s v="NAICS-22 Cogen"/>
    <s v="ST"/>
    <s v="TDF"/>
    <n v="115182"/>
    <n v="7595.8159999999998"/>
    <n v="2021"/>
    <x v="7"/>
    <s v="other"/>
    <b v="0"/>
  </r>
  <r>
    <n v="57138"/>
    <s v="Y"/>
    <s v="NAICS-22 Cogen"/>
    <s v="ST"/>
    <s v="WDS"/>
    <n v="1230813"/>
    <n v="81069.754000000001"/>
    <n v="2021"/>
    <x v="9"/>
    <s v="biomass"/>
    <b v="0"/>
  </r>
  <r>
    <n v="57151"/>
    <s v="N"/>
    <s v="NAICS-22 Non-Cogen"/>
    <s v="WT"/>
    <s v="WND"/>
    <n v="2225983"/>
    <n v="253731"/>
    <n v="2021"/>
    <x v="13"/>
    <s v="wind"/>
    <b v="1"/>
  </r>
  <r>
    <n v="57160"/>
    <s v="N"/>
    <s v="NAICS-22 Non-Cogen"/>
    <s v="HY"/>
    <s v="WAT"/>
    <n v="132044"/>
    <n v="15051"/>
    <n v="2021"/>
    <x v="8"/>
    <s v="hydro"/>
    <b v="1"/>
  </r>
  <r>
    <n v="57161"/>
    <s v="N"/>
    <s v="NAICS-22 Non-Cogen"/>
    <s v="HY"/>
    <s v="WAT"/>
    <n v="132025"/>
    <n v="15049"/>
    <n v="2021"/>
    <x v="8"/>
    <s v="hydro"/>
    <b v="1"/>
  </r>
  <r>
    <n v="57162"/>
    <s v="N"/>
    <s v="NAICS-22 Non-Cogen"/>
    <s v="HY"/>
    <s v="WAT"/>
    <n v="264136"/>
    <n v="30108"/>
    <n v="2021"/>
    <x v="8"/>
    <s v="hydro"/>
    <b v="1"/>
  </r>
  <r>
    <n v="57176"/>
    <s v="N"/>
    <s v="Commercial NAICS Non-Cogen"/>
    <s v="WT"/>
    <s v="WND"/>
    <n v="42541"/>
    <n v="4849"/>
    <n v="2021"/>
    <x v="13"/>
    <s v="wind"/>
    <b v="0"/>
  </r>
  <r>
    <n v="57185"/>
    <s v="N"/>
    <s v="NAICS-22 Non-Cogen"/>
    <s v="CA"/>
    <s v="NG"/>
    <n v="5248364"/>
    <n v="1808859"/>
    <n v="2021"/>
    <x v="0"/>
    <s v="natural gas"/>
    <b v="1"/>
  </r>
  <r>
    <n v="57185"/>
    <s v="N"/>
    <s v="NAICS-22 Non-Cogen"/>
    <s v="CT"/>
    <s v="NG"/>
    <n v="29516498"/>
    <n v="3195129"/>
    <n v="2021"/>
    <x v="0"/>
    <s v="natural gas"/>
    <b v="1"/>
  </r>
  <r>
    <n v="57189"/>
    <s v="N"/>
    <s v="NAICS-22 Non-Cogen"/>
    <s v="WT"/>
    <s v="WND"/>
    <n v="3402521"/>
    <n v="387840"/>
    <n v="2021"/>
    <x v="13"/>
    <s v="wind"/>
    <b v="1"/>
  </r>
  <r>
    <n v="57191"/>
    <s v="N"/>
    <s v="NAICS-22 Non-Cogen"/>
    <s v="PV"/>
    <s v="SUN"/>
    <n v="115592"/>
    <n v="13176"/>
    <n v="2021"/>
    <x v="11"/>
    <s v="solar"/>
    <b v="1"/>
  </r>
  <r>
    <n v="57192"/>
    <s v="N"/>
    <s v="NAICS-22 Non-Cogen"/>
    <s v="WT"/>
    <s v="WND"/>
    <n v="2982329"/>
    <n v="339944"/>
    <n v="2021"/>
    <x v="13"/>
    <s v="wind"/>
    <b v="1"/>
  </r>
  <r>
    <n v="57194"/>
    <s v="N"/>
    <s v="NAICS-22 Non-Cogen"/>
    <s v="WT"/>
    <s v="WND"/>
    <n v="3682977"/>
    <n v="419808"/>
    <n v="2021"/>
    <x v="13"/>
    <s v="wind"/>
    <b v="1"/>
  </r>
  <r>
    <n v="57195"/>
    <s v="N"/>
    <s v="Electric Utility"/>
    <s v="WT"/>
    <s v="WND"/>
    <n v="8195806"/>
    <n v="934208"/>
    <n v="2021"/>
    <x v="13"/>
    <s v="wind"/>
    <b v="1"/>
  </r>
  <r>
    <n v="57199"/>
    <s v="N"/>
    <s v="Electric Utility"/>
    <s v="WT"/>
    <s v="WND"/>
    <n v="3053566"/>
    <n v="348064"/>
    <n v="2021"/>
    <x v="13"/>
    <s v="wind"/>
    <b v="1"/>
  </r>
  <r>
    <n v="57203"/>
    <s v="N"/>
    <s v="NAICS-22 Non-Cogen"/>
    <s v="PV"/>
    <s v="SUN"/>
    <n v="115495"/>
    <n v="13165"/>
    <n v="2021"/>
    <x v="11"/>
    <s v="solar"/>
    <b v="1"/>
  </r>
  <r>
    <n v="57207"/>
    <s v="N"/>
    <s v="Commercial NAICS Non-Cogen"/>
    <s v="IC"/>
    <s v="DFO"/>
    <n v="237"/>
    <n v="28"/>
    <n v="2021"/>
    <x v="3"/>
    <s v="heavy or residual fuel oil"/>
    <b v="0"/>
  </r>
  <r>
    <n v="57208"/>
    <s v="N"/>
    <s v="Commercial NAICS Non-Cogen"/>
    <s v="IC"/>
    <s v="DFO"/>
    <n v="1629"/>
    <n v="168"/>
    <n v="2021"/>
    <x v="3"/>
    <s v="heavy or residual fuel oil"/>
    <b v="0"/>
  </r>
  <r>
    <n v="57210"/>
    <s v="N"/>
    <s v="NAICS-22 Non-Cogen"/>
    <s v="WT"/>
    <s v="WND"/>
    <n v="4182440"/>
    <n v="476740"/>
    <n v="2021"/>
    <x v="13"/>
    <s v="wind"/>
    <b v="1"/>
  </r>
  <r>
    <n v="57212"/>
    <s v="N"/>
    <s v="NAICS-22 Non-Cogen"/>
    <s v="WT"/>
    <s v="WND"/>
    <n v="3722014"/>
    <n v="424258"/>
    <n v="2021"/>
    <x v="13"/>
    <s v="wind"/>
    <b v="1"/>
  </r>
  <r>
    <n v="57216"/>
    <s v="N"/>
    <s v="NAICS-22 Non-Cogen"/>
    <s v="PV"/>
    <s v="SUN"/>
    <n v="21977"/>
    <n v="2505"/>
    <n v="2021"/>
    <x v="11"/>
    <s v="solar"/>
    <b v="1"/>
  </r>
  <r>
    <n v="57239"/>
    <s v="N"/>
    <s v="NAICS-22 Non-Cogen"/>
    <s v="WT"/>
    <s v="WND"/>
    <n v="841919"/>
    <n v="95967"/>
    <n v="2021"/>
    <x v="13"/>
    <s v="wind"/>
    <b v="1"/>
  </r>
  <r>
    <n v="57240"/>
    <s v="N"/>
    <s v="NAICS-22 Non-Cogen"/>
    <s v="WT"/>
    <s v="WND"/>
    <n v="210474"/>
    <n v="23991"/>
    <n v="2021"/>
    <x v="13"/>
    <s v="wind"/>
    <b v="1"/>
  </r>
  <r>
    <n v="57241"/>
    <s v="N"/>
    <s v="Electric Utility"/>
    <s v="ST"/>
    <s v="NG"/>
    <n v="21357"/>
    <n v="1562.3810000000001"/>
    <n v="2021"/>
    <x v="2"/>
    <s v="natural gas"/>
    <b v="1"/>
  </r>
  <r>
    <n v="57241"/>
    <s v="N"/>
    <s v="Electric Utility"/>
    <s v="ST"/>
    <s v="WDS"/>
    <n v="7906550"/>
    <n v="595247.62"/>
    <n v="2021"/>
    <x v="9"/>
    <s v="biomass"/>
    <b v="1"/>
  </r>
  <r>
    <n v="57256"/>
    <s v="N"/>
    <s v="NAICS-22 Non-Cogen"/>
    <s v="PV"/>
    <s v="SUN"/>
    <n v="108214"/>
    <n v="12335"/>
    <n v="2021"/>
    <x v="11"/>
    <s v="solar"/>
    <b v="1"/>
  </r>
  <r>
    <n v="57257"/>
    <s v="N"/>
    <s v="Commercial NAICS Non-Cogen"/>
    <s v="WT"/>
    <s v="WND"/>
    <n v="30022"/>
    <n v="3422"/>
    <n v="2021"/>
    <x v="13"/>
    <s v="wind"/>
    <b v="0"/>
  </r>
  <r>
    <n v="57267"/>
    <s v="N"/>
    <s v="NAICS-22 Non-Cogen"/>
    <s v="GT"/>
    <s v="NG"/>
    <n v="2852045"/>
    <n v="260009"/>
    <n v="2021"/>
    <x v="4"/>
    <s v="natural gas"/>
    <b v="1"/>
  </r>
  <r>
    <n v="57275"/>
    <s v="N"/>
    <s v="NAICS-22 Non-Cogen"/>
    <s v="CP"/>
    <s v="SUN"/>
    <n v="655527"/>
    <n v="74721"/>
    <n v="2021"/>
    <x v="16"/>
    <s v="solar"/>
    <b v="1"/>
  </r>
  <r>
    <n v="57281"/>
    <s v="N"/>
    <s v="NAICS-22 Non-Cogen"/>
    <s v="OT"/>
    <s v="WH"/>
    <n v="343979"/>
    <n v="39209"/>
    <n v="2021"/>
    <x v="7"/>
    <s v="other"/>
    <b v="1"/>
  </r>
  <r>
    <n v="57300"/>
    <s v="N"/>
    <s v="NAICS-22 Non-Cogen"/>
    <s v="WT"/>
    <s v="WND"/>
    <n v="1576147"/>
    <n v="179659"/>
    <n v="2021"/>
    <x v="13"/>
    <s v="wind"/>
    <b v="1"/>
  </r>
  <r>
    <n v="57315"/>
    <s v="N"/>
    <s v="NAICS-22 Non-Cogen"/>
    <s v="WT"/>
    <s v="WND"/>
    <n v="4351399"/>
    <n v="495999"/>
    <n v="2021"/>
    <x v="13"/>
    <s v="wind"/>
    <b v="1"/>
  </r>
  <r>
    <n v="57317"/>
    <s v="N"/>
    <s v="NAICS-22 Non-Cogen"/>
    <s v="PV"/>
    <s v="SUN"/>
    <n v="576407"/>
    <n v="65702"/>
    <n v="2021"/>
    <x v="11"/>
    <s v="solar"/>
    <b v="1"/>
  </r>
  <r>
    <n v="57319"/>
    <s v="N"/>
    <s v="NAICS-22 Non-Cogen"/>
    <s v="WT"/>
    <s v="WND"/>
    <n v="1128200"/>
    <n v="128599"/>
    <n v="2021"/>
    <x v="13"/>
    <s v="wind"/>
    <b v="1"/>
  </r>
  <r>
    <n v="57320"/>
    <s v="N"/>
    <s v="NAICS-22 Non-Cogen"/>
    <s v="WT"/>
    <s v="WND"/>
    <n v="3055883"/>
    <n v="348328"/>
    <n v="2021"/>
    <x v="13"/>
    <s v="wind"/>
    <b v="1"/>
  </r>
  <r>
    <n v="57325"/>
    <s v="N"/>
    <s v="NAICS-22 Non-Cogen"/>
    <s v="BA"/>
    <s v="MWH"/>
    <n v="0"/>
    <n v="-4074"/>
    <n v="2021"/>
    <x v="7"/>
    <s v="other"/>
    <b v="1"/>
  </r>
  <r>
    <n v="57325"/>
    <s v="N"/>
    <s v="NAICS-22 Non-Cogen"/>
    <s v="WT"/>
    <s v="WND"/>
    <n v="5931346"/>
    <n v="676091"/>
    <n v="2021"/>
    <x v="13"/>
    <s v="wind"/>
    <b v="1"/>
  </r>
  <r>
    <n v="57327"/>
    <s v="N"/>
    <s v="NAICS-22 Non-Cogen"/>
    <s v="WT"/>
    <s v="WND"/>
    <n v="3520719"/>
    <n v="401313"/>
    <n v="2021"/>
    <x v="13"/>
    <s v="wind"/>
    <b v="1"/>
  </r>
  <r>
    <n v="57331"/>
    <s v="N"/>
    <s v="NAICS-22 Non-Cogen"/>
    <s v="ST"/>
    <s v="SUN"/>
    <n v="5158322"/>
    <n v="587977"/>
    <n v="2021"/>
    <x v="16"/>
    <s v="solar"/>
    <b v="1"/>
  </r>
  <r>
    <n v="57332"/>
    <s v="N"/>
    <s v="Electric Utility"/>
    <s v="WT"/>
    <s v="WND"/>
    <n v="7067529"/>
    <n v="805600"/>
    <n v="2021"/>
    <x v="13"/>
    <s v="wind"/>
    <b v="1"/>
  </r>
  <r>
    <n v="57337"/>
    <s v="N"/>
    <s v="NAICS-22 Non-Cogen"/>
    <s v="PV"/>
    <s v="SUN"/>
    <n v="150211"/>
    <n v="17122"/>
    <n v="2021"/>
    <x v="11"/>
    <s v="solar"/>
    <b v="1"/>
  </r>
  <r>
    <n v="57340"/>
    <s v="N"/>
    <s v="NAICS-22 Non-Cogen"/>
    <s v="PV"/>
    <s v="SUN"/>
    <n v="3123152"/>
    <n v="355996"/>
    <n v="2021"/>
    <x v="11"/>
    <s v="solar"/>
    <b v="1"/>
  </r>
  <r>
    <n v="57346"/>
    <s v="N"/>
    <s v="NAICS-22 Non-Cogen"/>
    <s v="WT"/>
    <s v="WND"/>
    <n v="5556486"/>
    <n v="633362"/>
    <n v="2021"/>
    <x v="13"/>
    <s v="wind"/>
    <b v="1"/>
  </r>
  <r>
    <n v="57348"/>
    <s v="Y"/>
    <s v="Commercial NAICS Cogen"/>
    <s v="GT"/>
    <s v="NG"/>
    <n v="282050"/>
    <n v="61998"/>
    <n v="2021"/>
    <x v="4"/>
    <s v="natural gas"/>
    <b v="0"/>
  </r>
  <r>
    <n v="57349"/>
    <s v="N"/>
    <s v="NAICS-22 Non-Cogen"/>
    <s v="CA"/>
    <s v="DFO"/>
    <n v="0"/>
    <n v="99.105999999999995"/>
    <n v="2021"/>
    <x v="3"/>
    <s v="heavy or residual fuel oil"/>
    <b v="1"/>
  </r>
  <r>
    <n v="57349"/>
    <s v="N"/>
    <s v="NAICS-22 Non-Cogen"/>
    <s v="CA"/>
    <s v="NG"/>
    <n v="226247"/>
    <n v="391750.89"/>
    <n v="2021"/>
    <x v="0"/>
    <s v="natural gas"/>
    <b v="1"/>
  </r>
  <r>
    <n v="57349"/>
    <s v="N"/>
    <s v="NAICS-22 Non-Cogen"/>
    <s v="CT"/>
    <s v="DFO"/>
    <n v="2134"/>
    <n v="190.25299999999999"/>
    <n v="2021"/>
    <x v="3"/>
    <s v="heavy or residual fuel oil"/>
    <b v="1"/>
  </r>
  <r>
    <n v="57349"/>
    <s v="N"/>
    <s v="NAICS-22 Non-Cogen"/>
    <s v="CT"/>
    <s v="NG"/>
    <n v="7667076"/>
    <n v="711509.75"/>
    <n v="2021"/>
    <x v="0"/>
    <s v="natural gas"/>
    <b v="1"/>
  </r>
  <r>
    <n v="57373"/>
    <s v="N"/>
    <s v="NAICS-22 Non-Cogen"/>
    <s v="PV"/>
    <s v="SUN"/>
    <n v="6202168"/>
    <n v="706961"/>
    <n v="2021"/>
    <x v="11"/>
    <s v="solar"/>
    <b v="1"/>
  </r>
  <r>
    <n v="57374"/>
    <s v="N"/>
    <s v="NAICS-22 Non-Cogen"/>
    <s v="WT"/>
    <s v="WND"/>
    <n v="2635805"/>
    <n v="300445"/>
    <n v="2021"/>
    <x v="13"/>
    <s v="wind"/>
    <b v="1"/>
  </r>
  <r>
    <n v="57378"/>
    <s v="N"/>
    <s v="NAICS-22 Non-Cogen"/>
    <s v="PV"/>
    <s v="SUN"/>
    <n v="5208416"/>
    <n v="593687"/>
    <n v="2021"/>
    <x v="11"/>
    <s v="solar"/>
    <b v="1"/>
  </r>
  <r>
    <n v="57379"/>
    <s v="N"/>
    <s v="NAICS-22 Non-Cogen"/>
    <s v="WT"/>
    <s v="WND"/>
    <n v="1045128"/>
    <n v="119130"/>
    <n v="2021"/>
    <x v="13"/>
    <s v="wind"/>
    <b v="1"/>
  </r>
  <r>
    <n v="57380"/>
    <s v="N"/>
    <s v="NAICS-22 Non-Cogen"/>
    <s v="WT"/>
    <s v="WND"/>
    <n v="688478"/>
    <n v="78477"/>
    <n v="2021"/>
    <x v="13"/>
    <s v="wind"/>
    <b v="1"/>
  </r>
  <r>
    <n v="57394"/>
    <s v="N"/>
    <s v="NAICS-22 Non-Cogen"/>
    <s v="ST"/>
    <s v="SUN"/>
    <n v="4725200"/>
    <n v="538607"/>
    <n v="2021"/>
    <x v="16"/>
    <s v="solar"/>
    <b v="1"/>
  </r>
  <r>
    <n v="57400"/>
    <s v="N"/>
    <s v="Electric Utility"/>
    <s v="HY"/>
    <s v="WAT"/>
    <n v="3983083"/>
    <n v="454016"/>
    <n v="2021"/>
    <x v="8"/>
    <s v="hydro"/>
    <b v="1"/>
  </r>
  <r>
    <n v="57421"/>
    <s v="N"/>
    <s v="Electric Utility"/>
    <s v="WT"/>
    <s v="WND"/>
    <n v="2050120"/>
    <n v="233685"/>
    <n v="2021"/>
    <x v="13"/>
    <s v="wind"/>
    <b v="1"/>
  </r>
  <r>
    <n v="57424"/>
    <s v="N"/>
    <s v="NAICS-22 Non-Cogen"/>
    <s v="WT"/>
    <s v="WND"/>
    <n v="2878691"/>
    <n v="328131"/>
    <n v="2021"/>
    <x v="13"/>
    <s v="wind"/>
    <b v="1"/>
  </r>
  <r>
    <n v="57442"/>
    <s v="N"/>
    <s v="NAICS-22 Non-Cogen"/>
    <s v="PV"/>
    <s v="SUN"/>
    <n v="1010903"/>
    <n v="115229"/>
    <n v="2021"/>
    <x v="11"/>
    <s v="solar"/>
    <b v="1"/>
  </r>
  <r>
    <n v="57443"/>
    <s v="N"/>
    <s v="NAICS-22 Non-Cogen"/>
    <s v="IC"/>
    <s v="LFG"/>
    <n v="663151"/>
    <n v="58902"/>
    <n v="2021"/>
    <x v="9"/>
    <s v="biomass"/>
    <b v="1"/>
  </r>
  <r>
    <n v="57447"/>
    <s v="N"/>
    <s v="NAICS-22 Non-Cogen"/>
    <s v="BA"/>
    <s v="MWH"/>
    <n v="0"/>
    <n v="-3932"/>
    <n v="2021"/>
    <x v="7"/>
    <s v="other"/>
    <b v="1"/>
  </r>
  <r>
    <n v="57447"/>
    <s v="N"/>
    <s v="NAICS-22 Non-Cogen"/>
    <s v="WT"/>
    <s v="WND"/>
    <n v="1629568"/>
    <n v="185748"/>
    <n v="2021"/>
    <x v="13"/>
    <s v="wind"/>
    <b v="1"/>
  </r>
  <r>
    <n v="57449"/>
    <s v="N"/>
    <s v="NAICS-22 Non-Cogen"/>
    <s v="WT"/>
    <s v="WND"/>
    <n v="6426941"/>
    <n v="732582"/>
    <n v="2021"/>
    <x v="13"/>
    <s v="wind"/>
    <b v="1"/>
  </r>
  <r>
    <n v="57468"/>
    <s v="N"/>
    <s v="NAICS-22 Non-Cogen"/>
    <s v="WT"/>
    <s v="WND"/>
    <n v="1589440"/>
    <n v="181174"/>
    <n v="2021"/>
    <x v="13"/>
    <s v="wind"/>
    <b v="1"/>
  </r>
  <r>
    <n v="57469"/>
    <s v="N"/>
    <s v="NAICS-22 Non-Cogen"/>
    <s v="WT"/>
    <s v="WND"/>
    <n v="3252362"/>
    <n v="370724"/>
    <n v="2021"/>
    <x v="13"/>
    <s v="wind"/>
    <b v="1"/>
  </r>
  <r>
    <n v="57475"/>
    <s v="N"/>
    <s v="NAICS-22 Non-Cogen"/>
    <s v="ST"/>
    <s v="GEO"/>
    <n v="3296323"/>
    <n v="375735"/>
    <n v="2021"/>
    <x v="12"/>
    <s v="geothermal"/>
    <b v="1"/>
  </r>
  <r>
    <n v="57482"/>
    <s v="N"/>
    <s v="NAICS-22 Non-Cogen"/>
    <s v="GT"/>
    <s v="NG"/>
    <n v="5920007"/>
    <n v="615911"/>
    <n v="2021"/>
    <x v="4"/>
    <s v="natural gas"/>
    <b v="1"/>
  </r>
  <r>
    <n v="57483"/>
    <s v="N"/>
    <s v="NAICS-22 Non-Cogen"/>
    <s v="GT"/>
    <s v="NG"/>
    <n v="941597"/>
    <n v="91265"/>
    <n v="2021"/>
    <x v="4"/>
    <s v="natural gas"/>
    <b v="1"/>
  </r>
  <r>
    <n v="57492"/>
    <s v="N"/>
    <s v="NAICS-22 Non-Cogen"/>
    <s v="IC"/>
    <s v="LFG"/>
    <n v="111222"/>
    <n v="10798.62"/>
    <n v="2021"/>
    <x v="9"/>
    <s v="biomass"/>
    <b v="1"/>
  </r>
  <r>
    <n v="57501"/>
    <s v="N"/>
    <s v="Electric Utility"/>
    <s v="WT"/>
    <s v="WND"/>
    <n v="9609033"/>
    <n v="1095296"/>
    <n v="2021"/>
    <x v="13"/>
    <s v="wind"/>
    <b v="1"/>
  </r>
  <r>
    <n v="57514"/>
    <s v="N"/>
    <s v="NAICS-22 Non-Cogen"/>
    <s v="WT"/>
    <s v="WND"/>
    <n v="3850714"/>
    <n v="438928"/>
    <n v="2021"/>
    <x v="13"/>
    <s v="wind"/>
    <b v="1"/>
  </r>
  <r>
    <n v="57515"/>
    <s v="N"/>
    <s v="NAICS-22 Non-Cogen"/>
    <s v="GT"/>
    <s v="NG"/>
    <n v="2379079"/>
    <n v="249812"/>
    <n v="2021"/>
    <x v="4"/>
    <s v="natural gas"/>
    <b v="1"/>
  </r>
  <r>
    <n v="57520"/>
    <s v="N"/>
    <s v="NAICS-22 Non-Cogen"/>
    <s v="WT"/>
    <s v="WND"/>
    <n v="7055220"/>
    <n v="804197"/>
    <n v="2021"/>
    <x v="13"/>
    <s v="wind"/>
    <b v="1"/>
  </r>
  <r>
    <n v="57526"/>
    <s v="N"/>
    <s v="NAICS-22 Non-Cogen"/>
    <s v="WT"/>
    <s v="WND"/>
    <n v="4997680"/>
    <n v="569666"/>
    <n v="2021"/>
    <x v="13"/>
    <s v="wind"/>
    <b v="1"/>
  </r>
  <r>
    <n v="57529"/>
    <s v="N"/>
    <s v="NAICS-22 Non-Cogen"/>
    <s v="WT"/>
    <s v="WND"/>
    <n v="1132613"/>
    <n v="129102"/>
    <n v="2021"/>
    <x v="13"/>
    <s v="wind"/>
    <b v="1"/>
  </r>
  <r>
    <n v="57531"/>
    <s v="N"/>
    <s v="NAICS-22 Non-Cogen"/>
    <s v="WT"/>
    <s v="WND"/>
    <n v="4369542"/>
    <n v="498067"/>
    <n v="2021"/>
    <x v="13"/>
    <s v="wind"/>
    <b v="1"/>
  </r>
  <r>
    <n v="57549"/>
    <s v="N"/>
    <s v="NAICS-22 Non-Cogen"/>
    <s v="WT"/>
    <s v="WND"/>
    <n v="5463675"/>
    <n v="622783"/>
    <n v="2021"/>
    <x v="13"/>
    <s v="wind"/>
    <b v="1"/>
  </r>
  <r>
    <n v="57550"/>
    <s v="N"/>
    <s v="NAICS-22 Non-Cogen"/>
    <s v="WT"/>
    <s v="WND"/>
    <n v="5449902"/>
    <n v="621213"/>
    <n v="2021"/>
    <x v="13"/>
    <s v="wind"/>
    <b v="1"/>
  </r>
  <r>
    <n v="57551"/>
    <s v="N"/>
    <s v="NAICS-22 Non-Cogen"/>
    <s v="HY"/>
    <s v="WAT"/>
    <n v="79659"/>
    <n v="9080"/>
    <n v="2021"/>
    <x v="8"/>
    <s v="hydro"/>
    <b v="1"/>
  </r>
  <r>
    <n v="57564"/>
    <s v="N"/>
    <s v="NAICS-22 Non-Cogen"/>
    <s v="CA"/>
    <s v="NG"/>
    <n v="0"/>
    <n v="27411"/>
    <n v="2021"/>
    <x v="0"/>
    <s v="natural gas"/>
    <b v="1"/>
  </r>
  <r>
    <n v="57564"/>
    <s v="N"/>
    <s v="NAICS-22 Non-Cogen"/>
    <s v="CT"/>
    <s v="NG"/>
    <n v="1208628"/>
    <n v="144801"/>
    <n v="2021"/>
    <x v="0"/>
    <s v="natural gas"/>
    <b v="1"/>
  </r>
  <r>
    <n v="57573"/>
    <s v="Y"/>
    <s v="Commercial NAICS Cogen"/>
    <s v="GT"/>
    <s v="NG"/>
    <n v="140440"/>
    <n v="22185.24"/>
    <n v="2021"/>
    <x v="4"/>
    <s v="natural gas"/>
    <b v="0"/>
  </r>
  <r>
    <n v="57583"/>
    <s v="N"/>
    <s v="Electric Utility"/>
    <s v="BA"/>
    <s v="MWH"/>
    <n v="0"/>
    <n v="-3433"/>
    <n v="2021"/>
    <x v="7"/>
    <s v="other"/>
    <b v="1"/>
  </r>
  <r>
    <n v="57584"/>
    <s v="Y"/>
    <s v="Commercial NAICS Cogen"/>
    <s v="BA"/>
    <s v="MWH"/>
    <n v="0"/>
    <n v="-108"/>
    <n v="2021"/>
    <x v="7"/>
    <s v="other"/>
    <b v="0"/>
  </r>
  <r>
    <n v="57584"/>
    <s v="Y"/>
    <s v="Commercial NAICS Cogen"/>
    <s v="CA"/>
    <s v="NG"/>
    <n v="0"/>
    <n v="4868"/>
    <n v="2021"/>
    <x v="0"/>
    <s v="natural gas"/>
    <b v="0"/>
  </r>
  <r>
    <n v="57584"/>
    <s v="Y"/>
    <s v="Commercial NAICS Cogen"/>
    <s v="CT"/>
    <s v="NG"/>
    <n v="1294332"/>
    <n v="196754"/>
    <n v="2021"/>
    <x v="0"/>
    <s v="natural gas"/>
    <b v="0"/>
  </r>
  <r>
    <n v="57585"/>
    <s v="Y"/>
    <s v="Industrial NAICS Cogen"/>
    <s v="GT"/>
    <s v="NG"/>
    <n v="1045468"/>
    <n v="189826"/>
    <n v="2021"/>
    <x v="4"/>
    <s v="natural gas"/>
    <b v="0"/>
  </r>
  <r>
    <n v="57589"/>
    <s v="N"/>
    <s v="NAICS-22 Non-Cogen"/>
    <s v="PV"/>
    <s v="SUN"/>
    <n v="439166"/>
    <n v="50059"/>
    <n v="2021"/>
    <x v="11"/>
    <s v="solar"/>
    <b v="1"/>
  </r>
  <r>
    <n v="57591"/>
    <s v="N"/>
    <s v="NAICS-22 Non-Cogen"/>
    <s v="PV"/>
    <s v="SUN"/>
    <n v="112427"/>
    <n v="12815"/>
    <n v="2021"/>
    <x v="11"/>
    <s v="solar"/>
    <b v="1"/>
  </r>
  <r>
    <n v="57595"/>
    <s v="N"/>
    <s v="NAICS-22 Non-Cogen"/>
    <s v="WT"/>
    <s v="WND"/>
    <n v="484070"/>
    <n v="55177"/>
    <n v="2021"/>
    <x v="13"/>
    <s v="wind"/>
    <b v="1"/>
  </r>
  <r>
    <n v="57595"/>
    <s v="N"/>
    <s v="NAICS-22 Non-Cogen"/>
    <s v="WT"/>
    <s v="WND"/>
    <n v="118032"/>
    <n v="13454"/>
    <n v="2021"/>
    <x v="13"/>
    <s v="wind"/>
    <b v="1"/>
  </r>
  <r>
    <n v="57597"/>
    <s v="N"/>
    <s v="Industrial NAICS Non-Cogen"/>
    <s v="IC"/>
    <s v="DFO"/>
    <n v="6541"/>
    <n v="681.1"/>
    <n v="2021"/>
    <x v="3"/>
    <s v="heavy or residual fuel oil"/>
    <b v="0"/>
  </r>
  <r>
    <n v="57597"/>
    <s v="N"/>
    <s v="Industrial NAICS Non-Cogen"/>
    <s v="IC"/>
    <s v="NG"/>
    <n v="0"/>
    <n v="0"/>
    <n v="2021"/>
    <x v="4"/>
    <s v="natural gas"/>
    <b v="0"/>
  </r>
  <r>
    <n v="57599"/>
    <s v="N"/>
    <s v="Electric Utility"/>
    <s v="IC"/>
    <s v="DFO"/>
    <n v="7454"/>
    <n v="748"/>
    <n v="2021"/>
    <x v="3"/>
    <s v="heavy or residual fuel oil"/>
    <b v="1"/>
  </r>
  <r>
    <n v="57605"/>
    <s v="N"/>
    <s v="Electric Utility"/>
    <s v="IC"/>
    <s v="DFO"/>
    <n v="4096"/>
    <n v="402"/>
    <n v="2021"/>
    <x v="3"/>
    <s v="heavy or residual fuel oil"/>
    <b v="1"/>
  </r>
  <r>
    <n v="57617"/>
    <s v="N"/>
    <s v="NAICS-22 Non-Cogen"/>
    <s v="WT"/>
    <s v="WND"/>
    <n v="5890903"/>
    <n v="671481"/>
    <n v="2021"/>
    <x v="13"/>
    <s v="wind"/>
    <b v="1"/>
  </r>
  <r>
    <n v="57620"/>
    <s v="N"/>
    <s v="NAICS-22 Non-Cogen"/>
    <s v="WT"/>
    <s v="WND"/>
    <n v="2648174"/>
    <n v="301855"/>
    <n v="2021"/>
    <x v="13"/>
    <s v="wind"/>
    <b v="1"/>
  </r>
  <r>
    <n v="57623"/>
    <s v="N"/>
    <s v="NAICS-22 Non-Cogen"/>
    <s v="WT"/>
    <s v="WND"/>
    <n v="6160322"/>
    <n v="702191"/>
    <n v="2021"/>
    <x v="13"/>
    <s v="wind"/>
    <b v="1"/>
  </r>
  <r>
    <n v="57624"/>
    <s v="N"/>
    <s v="Commercial NAICS Non-Cogen"/>
    <s v="IC"/>
    <s v="DFO"/>
    <n v="326"/>
    <n v="27"/>
    <n v="2021"/>
    <x v="3"/>
    <s v="heavy or residual fuel oil"/>
    <b v="0"/>
  </r>
  <r>
    <n v="57628"/>
    <s v="N"/>
    <s v="NAICS-22 Non-Cogen"/>
    <s v="WT"/>
    <s v="WND"/>
    <n v="2844681"/>
    <n v="324254"/>
    <n v="2021"/>
    <x v="13"/>
    <s v="wind"/>
    <b v="1"/>
  </r>
  <r>
    <n v="57629"/>
    <s v="N"/>
    <s v="Commercial NAICS Non-Cogen"/>
    <s v="IC"/>
    <s v="DFO"/>
    <n v="93"/>
    <n v="9"/>
    <n v="2021"/>
    <x v="3"/>
    <s v="heavy or residual fuel oil"/>
    <b v="0"/>
  </r>
  <r>
    <n v="57629"/>
    <s v="N"/>
    <s v="Commercial NAICS Non-Cogen"/>
    <s v="IC"/>
    <s v="NG"/>
    <n v="0"/>
    <n v="0"/>
    <n v="2021"/>
    <x v="4"/>
    <s v="natural gas"/>
    <b v="0"/>
  </r>
  <r>
    <n v="57630"/>
    <s v="N"/>
    <s v="Commercial NAICS Non-Cogen"/>
    <s v="IC"/>
    <s v="DFO"/>
    <n v="2438"/>
    <n v="285"/>
    <n v="2021"/>
    <x v="3"/>
    <s v="heavy or residual fuel oil"/>
    <b v="0"/>
  </r>
  <r>
    <n v="57638"/>
    <s v="N"/>
    <s v="Commercial NAICS Non-Cogen"/>
    <s v="WT"/>
    <s v="WND"/>
    <n v="0"/>
    <n v="0"/>
    <n v="2021"/>
    <x v="13"/>
    <s v="wind"/>
    <b v="0"/>
  </r>
  <r>
    <n v="57643"/>
    <s v="N"/>
    <s v="Industrial NAICS Non-Cogen"/>
    <s v="WT"/>
    <s v="WND"/>
    <n v="18836"/>
    <n v="2147"/>
    <n v="2021"/>
    <x v="13"/>
    <s v="wind"/>
    <b v="0"/>
  </r>
  <r>
    <n v="57643"/>
    <s v="N"/>
    <s v="Industrial NAICS Non-Cogen"/>
    <s v="WT"/>
    <s v="WND"/>
    <n v="5650"/>
    <n v="644"/>
    <n v="2021"/>
    <x v="13"/>
    <s v="wind"/>
    <b v="0"/>
  </r>
  <r>
    <n v="57644"/>
    <s v="N"/>
    <s v="NAICS-22 Non-Cogen"/>
    <s v="WT"/>
    <s v="WND"/>
    <n v="5540352"/>
    <n v="631523"/>
    <n v="2021"/>
    <x v="13"/>
    <s v="wind"/>
    <b v="1"/>
  </r>
  <r>
    <n v="57648"/>
    <s v="N"/>
    <s v="Industrial NAICS Non-Cogen"/>
    <s v="WT"/>
    <s v="WND"/>
    <n v="14686"/>
    <n v="1674"/>
    <n v="2021"/>
    <x v="13"/>
    <s v="wind"/>
    <b v="0"/>
  </r>
  <r>
    <n v="57653"/>
    <s v="Y"/>
    <s v="Commercial NAICS Cogen"/>
    <s v="CA"/>
    <s v="DFO"/>
    <n v="0"/>
    <n v="0"/>
    <n v="2021"/>
    <x v="3"/>
    <s v="heavy or residual fuel oil"/>
    <b v="0"/>
  </r>
  <r>
    <n v="57653"/>
    <s v="Y"/>
    <s v="Commercial NAICS Cogen"/>
    <s v="CA"/>
    <s v="NG"/>
    <n v="0"/>
    <n v="0"/>
    <n v="2021"/>
    <x v="0"/>
    <s v="natural gas"/>
    <b v="0"/>
  </r>
  <r>
    <n v="57653"/>
    <s v="Y"/>
    <s v="Commercial NAICS Cogen"/>
    <s v="CT"/>
    <s v="DFO"/>
    <n v="57"/>
    <n v="13.768000000000001"/>
    <n v="2021"/>
    <x v="3"/>
    <s v="heavy or residual fuel oil"/>
    <b v="0"/>
  </r>
  <r>
    <n v="57653"/>
    <s v="Y"/>
    <s v="Commercial NAICS Cogen"/>
    <s v="CT"/>
    <s v="NG"/>
    <n v="178812"/>
    <n v="42981.232000000004"/>
    <n v="2021"/>
    <x v="0"/>
    <s v="natural gas"/>
    <b v="0"/>
  </r>
  <r>
    <n v="57659"/>
    <s v="N"/>
    <s v="NAICS-22 Non-Cogen"/>
    <s v="PV"/>
    <s v="SUN"/>
    <n v="1296896"/>
    <n v="147828"/>
    <n v="2021"/>
    <x v="11"/>
    <s v="solar"/>
    <b v="1"/>
  </r>
  <r>
    <n v="57664"/>
    <s v="N"/>
    <s v="NAICS-22 Non-Cogen"/>
    <s v="CA"/>
    <s v="DFO"/>
    <n v="0"/>
    <n v="7755.9620000000004"/>
    <n v="2021"/>
    <x v="3"/>
    <s v="heavy or residual fuel oil"/>
    <b v="1"/>
  </r>
  <r>
    <n v="57664"/>
    <s v="N"/>
    <s v="NAICS-22 Non-Cogen"/>
    <s v="CA"/>
    <s v="NG"/>
    <n v="1272541"/>
    <n v="1082922"/>
    <n v="2021"/>
    <x v="0"/>
    <s v="natural gas"/>
    <b v="1"/>
  </r>
  <r>
    <n v="57664"/>
    <s v="N"/>
    <s v="NAICS-22 Non-Cogen"/>
    <s v="CT"/>
    <s v="DFO"/>
    <n v="160532"/>
    <n v="13958.208000000001"/>
    <n v="2021"/>
    <x v="3"/>
    <s v="heavy or residual fuel oil"/>
    <b v="1"/>
  </r>
  <r>
    <n v="57664"/>
    <s v="N"/>
    <s v="NAICS-22 Non-Cogen"/>
    <s v="CT"/>
    <s v="NG"/>
    <n v="19674617"/>
    <n v="1732723.8"/>
    <n v="2021"/>
    <x v="0"/>
    <s v="natural gas"/>
    <b v="1"/>
  </r>
  <r>
    <n v="57672"/>
    <s v="N"/>
    <s v="Commercial NAICS Non-Cogen"/>
    <s v="IC"/>
    <s v="NG"/>
    <n v="21136"/>
    <n v="318.5"/>
    <n v="2021"/>
    <x v="4"/>
    <s v="natural gas"/>
    <b v="0"/>
  </r>
  <r>
    <n v="57678"/>
    <s v="N"/>
    <s v="NAICS-22 Non-Cogen"/>
    <s v="WT"/>
    <s v="WND"/>
    <n v="6688649"/>
    <n v="762413"/>
    <n v="2021"/>
    <x v="13"/>
    <s v="wind"/>
    <b v="1"/>
  </r>
  <r>
    <n v="57684"/>
    <s v="N"/>
    <s v="Electric Utility"/>
    <s v="ST"/>
    <s v="NG"/>
    <n v="0"/>
    <n v="0"/>
    <n v="2021"/>
    <x v="2"/>
    <s v="natural gas"/>
    <b v="1"/>
  </r>
  <r>
    <n v="57684"/>
    <s v="N"/>
    <s v="Electric Utility"/>
    <s v="ST"/>
    <s v="WH"/>
    <n v="246687"/>
    <n v="28119"/>
    <n v="2021"/>
    <x v="7"/>
    <s v="other"/>
    <b v="1"/>
  </r>
  <r>
    <n v="57695"/>
    <s v="N"/>
    <s v="NAICS-22 Non-Cogen"/>
    <s v="PV"/>
    <s v="SUN"/>
    <n v="11411813"/>
    <n v="1300788"/>
    <n v="2021"/>
    <x v="11"/>
    <s v="solar"/>
    <b v="1"/>
  </r>
  <r>
    <n v="57702"/>
    <s v="N"/>
    <s v="Industrial NAICS Non-Cogen"/>
    <s v="GT"/>
    <s v="NG"/>
    <n v="0"/>
    <n v="0"/>
    <n v="2021"/>
    <x v="4"/>
    <s v="natural gas"/>
    <b v="0"/>
  </r>
  <r>
    <n v="57702"/>
    <s v="N"/>
    <s v="Industrial NAICS Non-Cogen"/>
    <s v="GT"/>
    <s v="OG"/>
    <n v="638978"/>
    <n v="39702"/>
    <n v="2021"/>
    <x v="7"/>
    <s v="other"/>
    <b v="0"/>
  </r>
  <r>
    <n v="57703"/>
    <s v="N"/>
    <s v="Electric Utility"/>
    <s v="CA"/>
    <s v="NG"/>
    <n v="0"/>
    <n v="88005"/>
    <n v="2021"/>
    <x v="0"/>
    <s v="natural gas"/>
    <b v="1"/>
  </r>
  <r>
    <n v="57703"/>
    <s v="N"/>
    <s v="Electric Utility"/>
    <s v="CT"/>
    <s v="NG"/>
    <n v="2692720"/>
    <n v="264116"/>
    <n v="2021"/>
    <x v="0"/>
    <s v="natural gas"/>
    <b v="1"/>
  </r>
  <r>
    <n v="57703"/>
    <s v="N"/>
    <s v="Electric Utility"/>
    <s v="GT"/>
    <s v="NG"/>
    <n v="122501"/>
    <n v="12719"/>
    <n v="2021"/>
    <x v="4"/>
    <s v="natural gas"/>
    <b v="1"/>
  </r>
  <r>
    <n v="57715"/>
    <s v="N"/>
    <s v="Industrial NAICS Non-Cogen"/>
    <s v="IC"/>
    <s v="NG"/>
    <n v="88584"/>
    <n v="6998"/>
    <n v="2021"/>
    <x v="4"/>
    <s v="natural gas"/>
    <b v="0"/>
  </r>
  <r>
    <n v="57721"/>
    <s v="N"/>
    <s v="Electric Utility"/>
    <s v="WT"/>
    <s v="WND"/>
    <n v="380171"/>
    <n v="43334"/>
    <n v="2021"/>
    <x v="13"/>
    <s v="wind"/>
    <b v="1"/>
  </r>
  <r>
    <n v="57729"/>
    <s v="N"/>
    <s v="Electric Utility"/>
    <s v="PS"/>
    <s v="WAT"/>
    <n v="0"/>
    <n v="-14793"/>
    <n v="2021"/>
    <x v="8"/>
    <s v="hydro"/>
    <b v="1"/>
  </r>
  <r>
    <n v="57744"/>
    <s v="N"/>
    <s v="NAICS-22 Non-Cogen"/>
    <s v="WT"/>
    <s v="WND"/>
    <n v="1385862"/>
    <n v="157969"/>
    <n v="2021"/>
    <x v="13"/>
    <s v="wind"/>
    <b v="1"/>
  </r>
  <r>
    <n v="57751"/>
    <s v="N"/>
    <s v="NAICS-22 Non-Cogen"/>
    <s v="WT"/>
    <s v="WND"/>
    <n v="3199477"/>
    <n v="364696"/>
    <n v="2021"/>
    <x v="13"/>
    <s v="wind"/>
    <b v="1"/>
  </r>
  <r>
    <n v="57752"/>
    <s v="N"/>
    <s v="NAICS-22 Non-Cogen"/>
    <s v="WT"/>
    <s v="WND"/>
    <n v="4088954"/>
    <n v="466084"/>
    <n v="2021"/>
    <x v="13"/>
    <s v="wind"/>
    <b v="1"/>
  </r>
  <r>
    <n v="57758"/>
    <s v="N"/>
    <s v="NAICS-22 Non-Cogen"/>
    <s v="PV"/>
    <s v="SUN"/>
    <n v="174969"/>
    <n v="19944"/>
    <n v="2021"/>
    <x v="11"/>
    <s v="solar"/>
    <b v="1"/>
  </r>
  <r>
    <n v="57762"/>
    <s v="N"/>
    <s v="NAICS-22 Non-Cogen"/>
    <s v="WT"/>
    <s v="WND"/>
    <n v="5578295"/>
    <n v="635848"/>
    <n v="2021"/>
    <x v="13"/>
    <s v="wind"/>
    <b v="1"/>
  </r>
  <r>
    <n v="57775"/>
    <s v="N"/>
    <s v="NAICS-22 Non-Cogen"/>
    <s v="PV"/>
    <s v="SUN"/>
    <n v="5518"/>
    <n v="629"/>
    <n v="2021"/>
    <x v="11"/>
    <s v="solar"/>
    <b v="1"/>
  </r>
  <r>
    <n v="57775"/>
    <s v="N"/>
    <s v="NAICS-22 Non-Cogen"/>
    <s v="WT"/>
    <s v="WND"/>
    <n v="181638"/>
    <n v="20704"/>
    <n v="2021"/>
    <x v="13"/>
    <s v="wind"/>
    <b v="1"/>
  </r>
  <r>
    <n v="57787"/>
    <s v="N"/>
    <s v="NAICS-22 Non-Cogen"/>
    <s v="WT"/>
    <s v="WND"/>
    <n v="15086665"/>
    <n v="1719670"/>
    <n v="2021"/>
    <x v="13"/>
    <s v="wind"/>
    <b v="1"/>
  </r>
  <r>
    <n v="57788"/>
    <s v="Y"/>
    <s v="Commercial NAICS Cogen"/>
    <s v="GT"/>
    <s v="DFO"/>
    <n v="0"/>
    <n v="0"/>
    <n v="2021"/>
    <x v="3"/>
    <s v="heavy or residual fuel oil"/>
    <b v="0"/>
  </r>
  <r>
    <n v="57788"/>
    <s v="Y"/>
    <s v="Commercial NAICS Cogen"/>
    <s v="GT"/>
    <s v="NG"/>
    <n v="638225"/>
    <n v="54993.68"/>
    <n v="2021"/>
    <x v="4"/>
    <s v="natural gas"/>
    <b v="0"/>
  </r>
  <r>
    <n v="57794"/>
    <s v="N"/>
    <s v="NAICS-22 Non-Cogen"/>
    <s v="CA"/>
    <s v="NG"/>
    <n v="382056"/>
    <n v="1514657"/>
    <n v="2021"/>
    <x v="0"/>
    <s v="natural gas"/>
    <b v="1"/>
  </r>
  <r>
    <n v="57794"/>
    <s v="N"/>
    <s v="NAICS-22 Non-Cogen"/>
    <s v="CT"/>
    <s v="NG"/>
    <n v="30495029"/>
    <n v="2935180"/>
    <n v="2021"/>
    <x v="0"/>
    <s v="natural gas"/>
    <b v="1"/>
  </r>
  <r>
    <n v="57802"/>
    <s v="N"/>
    <s v="NAICS-22 Non-Cogen"/>
    <s v="WT"/>
    <s v="WND"/>
    <n v="4342897"/>
    <n v="495030"/>
    <n v="2021"/>
    <x v="13"/>
    <s v="wind"/>
    <b v="1"/>
  </r>
  <r>
    <n v="57804"/>
    <s v="Y"/>
    <s v="Commercial NAICS Cogen"/>
    <s v="ST"/>
    <s v="DFO"/>
    <n v="1"/>
    <n v="0.36499999999999999"/>
    <n v="2021"/>
    <x v="3"/>
    <s v="heavy or residual fuel oil"/>
    <b v="0"/>
  </r>
  <r>
    <n v="57804"/>
    <s v="Y"/>
    <s v="Commercial NAICS Cogen"/>
    <s v="ST"/>
    <s v="NG"/>
    <n v="6941"/>
    <n v="1499.95"/>
    <n v="2021"/>
    <x v="2"/>
    <s v="natural gas"/>
    <b v="0"/>
  </r>
  <r>
    <n v="57804"/>
    <s v="Y"/>
    <s v="Commercial NAICS Cogen"/>
    <s v="ST"/>
    <s v="RFO"/>
    <n v="0"/>
    <n v="0"/>
    <n v="2021"/>
    <x v="3"/>
    <s v="heavy or residual fuel oil"/>
    <b v="0"/>
  </r>
  <r>
    <n v="57804"/>
    <s v="Y"/>
    <s v="Commercial NAICS Cogen"/>
    <s v="ST"/>
    <s v="WDS"/>
    <n v="7593"/>
    <n v="1640.5450000000001"/>
    <n v="2021"/>
    <x v="9"/>
    <s v="biomass"/>
    <b v="0"/>
  </r>
  <r>
    <n v="57839"/>
    <s v="N"/>
    <s v="NAICS-22 Non-Cogen"/>
    <s v="CA"/>
    <s v="NG"/>
    <n v="1349567"/>
    <n v="1399719"/>
    <n v="2021"/>
    <x v="0"/>
    <s v="natural gas"/>
    <b v="1"/>
  </r>
  <r>
    <n v="57839"/>
    <s v="N"/>
    <s v="NAICS-22 Non-Cogen"/>
    <s v="CT"/>
    <s v="NG"/>
    <n v="24042163"/>
    <n v="2258788"/>
    <n v="2021"/>
    <x v="0"/>
    <s v="natural gas"/>
    <b v="1"/>
  </r>
  <r>
    <n v="57842"/>
    <s v="N"/>
    <s v="Electric Utility"/>
    <s v="GT"/>
    <s v="NG"/>
    <n v="618793"/>
    <n v="53578"/>
    <n v="2021"/>
    <x v="4"/>
    <s v="natural gas"/>
    <b v="1"/>
  </r>
  <r>
    <n v="57842"/>
    <s v="N"/>
    <s v="Electric Utility"/>
    <s v="GT"/>
    <s v="OTH"/>
    <n v="0"/>
    <n v="0"/>
    <n v="2021"/>
    <x v="7"/>
    <s v="other"/>
    <b v="1"/>
  </r>
  <r>
    <n v="57842"/>
    <s v="N"/>
    <s v="Electric Utility"/>
    <s v="GT"/>
    <s v="PC"/>
    <n v="0"/>
    <n v="0"/>
    <n v="2021"/>
    <x v="10"/>
    <s v="petroleum"/>
    <b v="1"/>
  </r>
  <r>
    <n v="57842"/>
    <s v="N"/>
    <s v="Electric Utility"/>
    <s v="GT"/>
    <s v="SGP"/>
    <n v="0"/>
    <n v="0"/>
    <n v="2021"/>
    <x v="7"/>
    <s v="other"/>
    <b v="1"/>
  </r>
  <r>
    <n v="57851"/>
    <s v="N"/>
    <s v="Electric Utility"/>
    <s v="WT"/>
    <s v="WND"/>
    <n v="2145078"/>
    <n v="244509"/>
    <n v="2021"/>
    <x v="13"/>
    <s v="wind"/>
    <b v="1"/>
  </r>
  <r>
    <n v="57852"/>
    <s v="N"/>
    <s v="Electric Utility"/>
    <s v="WT"/>
    <s v="WND"/>
    <n v="956852"/>
    <n v="109068"/>
    <n v="2021"/>
    <x v="13"/>
    <s v="wind"/>
    <b v="1"/>
  </r>
  <r>
    <n v="57853"/>
    <s v="N"/>
    <s v="Electric Utility"/>
    <s v="WT"/>
    <s v="WND"/>
    <n v="430875"/>
    <n v="49114"/>
    <n v="2021"/>
    <x v="13"/>
    <s v="wind"/>
    <b v="1"/>
  </r>
  <r>
    <n v="57854"/>
    <s v="N"/>
    <s v="Commercial NAICS Non-Cogen"/>
    <s v="HY"/>
    <s v="WAT"/>
    <n v="0"/>
    <n v="0"/>
    <n v="2021"/>
    <x v="8"/>
    <s v="hydro"/>
    <b v="0"/>
  </r>
  <r>
    <n v="57854"/>
    <s v="N"/>
    <s v="Commercial NAICS Non-Cogen"/>
    <s v="PS"/>
    <s v="WAT"/>
    <n v="0"/>
    <n v="0"/>
    <n v="2021"/>
    <x v="8"/>
    <s v="hydro"/>
    <b v="0"/>
  </r>
  <r>
    <n v="57858"/>
    <s v="N"/>
    <s v="NAICS-22 Non-Cogen"/>
    <s v="WT"/>
    <s v="WND"/>
    <n v="5900386"/>
    <n v="672562"/>
    <n v="2021"/>
    <x v="13"/>
    <s v="wind"/>
    <b v="1"/>
  </r>
  <r>
    <n v="57859"/>
    <s v="N"/>
    <s v="NAICS-22 Non-Cogen"/>
    <s v="PV"/>
    <s v="SUN"/>
    <n v="5317667"/>
    <n v="606140"/>
    <n v="2021"/>
    <x v="11"/>
    <s v="solar"/>
    <b v="1"/>
  </r>
  <r>
    <n v="57873"/>
    <s v="N"/>
    <s v="Electric Utility"/>
    <s v="WT"/>
    <s v="WND"/>
    <n v="5973747"/>
    <n v="680924"/>
    <n v="2021"/>
    <x v="13"/>
    <s v="wind"/>
    <b v="1"/>
  </r>
  <r>
    <n v="57884"/>
    <s v="N"/>
    <s v="Industrial NAICS Non-Cogen"/>
    <s v="GT"/>
    <s v="NG"/>
    <n v="1254386"/>
    <n v="106983"/>
    <n v="2021"/>
    <x v="4"/>
    <s v="natural gas"/>
    <b v="0"/>
  </r>
  <r>
    <n v="57884"/>
    <s v="N"/>
    <s v="Industrial NAICS Non-Cogen"/>
    <s v="IC"/>
    <s v="NG"/>
    <n v="824217"/>
    <n v="89132"/>
    <n v="2021"/>
    <x v="4"/>
    <s v="natural gas"/>
    <b v="0"/>
  </r>
  <r>
    <n v="57884"/>
    <s v="N"/>
    <s v="Industrial NAICS Non-Cogen"/>
    <s v="IC"/>
    <s v="OG"/>
    <n v="0"/>
    <n v="0"/>
    <n v="2021"/>
    <x v="7"/>
    <s v="other"/>
    <b v="0"/>
  </r>
  <r>
    <n v="57893"/>
    <s v="N"/>
    <s v="Electric Utility"/>
    <s v="IC"/>
    <s v="LFG"/>
    <n v="0"/>
    <n v="0"/>
    <n v="2021"/>
    <x v="9"/>
    <s v="biomass"/>
    <b v="1"/>
  </r>
  <r>
    <n v="57893"/>
    <s v="N"/>
    <s v="Electric Utility"/>
    <s v="IC"/>
    <s v="NG"/>
    <n v="0"/>
    <n v="0"/>
    <n v="2021"/>
    <x v="4"/>
    <s v="natural gas"/>
    <b v="1"/>
  </r>
  <r>
    <n v="57896"/>
    <s v="N"/>
    <s v="NAICS-22 Non-Cogen"/>
    <s v="GT"/>
    <s v="DFO"/>
    <n v="0"/>
    <n v="0"/>
    <n v="2021"/>
    <x v="3"/>
    <s v="heavy or residual fuel oil"/>
    <b v="1"/>
  </r>
  <r>
    <n v="57896"/>
    <s v="N"/>
    <s v="NAICS-22 Non-Cogen"/>
    <s v="GT"/>
    <s v="LFG"/>
    <n v="822741"/>
    <n v="50673"/>
    <n v="2021"/>
    <x v="9"/>
    <s v="biomass"/>
    <b v="1"/>
  </r>
  <r>
    <n v="57898"/>
    <s v="N"/>
    <s v="NAICS-22 Non-Cogen"/>
    <s v="ST"/>
    <s v="MSB"/>
    <n v="3948841"/>
    <n v="237577.8"/>
    <n v="2021"/>
    <x v="15"/>
    <s v="municipal solid waste"/>
    <b v="1"/>
  </r>
  <r>
    <n v="57898"/>
    <s v="N"/>
    <s v="NAICS-22 Non-Cogen"/>
    <s v="ST"/>
    <s v="MSN"/>
    <n v="4826190"/>
    <n v="290362.78000000003"/>
    <n v="2021"/>
    <x v="15"/>
    <s v="municipal solid waste"/>
    <b v="1"/>
  </r>
  <r>
    <n v="57898"/>
    <s v="N"/>
    <s v="NAICS-22 Non-Cogen"/>
    <s v="ST"/>
    <s v="NG"/>
    <n v="100760"/>
    <n v="5877.4210000000003"/>
    <n v="2021"/>
    <x v="2"/>
    <s v="natural gas"/>
    <b v="1"/>
  </r>
  <r>
    <n v="57901"/>
    <s v="N"/>
    <s v="NAICS-22 Non-Cogen"/>
    <s v="CA"/>
    <s v="NG"/>
    <n v="0"/>
    <n v="52171"/>
    <n v="2021"/>
    <x v="0"/>
    <s v="natural gas"/>
    <b v="1"/>
  </r>
  <r>
    <n v="57901"/>
    <s v="N"/>
    <s v="NAICS-22 Non-Cogen"/>
    <s v="CT"/>
    <s v="NG"/>
    <n v="1852209"/>
    <n v="150801"/>
    <n v="2021"/>
    <x v="0"/>
    <s v="natural gas"/>
    <b v="1"/>
  </r>
  <r>
    <n v="57908"/>
    <s v="Y"/>
    <s v="Commercial NAICS Cogen"/>
    <s v="CA"/>
    <s v="DFO"/>
    <n v="0"/>
    <n v="2.641"/>
    <n v="2021"/>
    <x v="3"/>
    <s v="heavy or residual fuel oil"/>
    <b v="0"/>
  </r>
  <r>
    <n v="57908"/>
    <s v="Y"/>
    <s v="Commercial NAICS Cogen"/>
    <s v="CA"/>
    <s v="NG"/>
    <n v="205009"/>
    <n v="37883.618999999999"/>
    <n v="2021"/>
    <x v="0"/>
    <s v="natural gas"/>
    <b v="0"/>
  </r>
  <r>
    <n v="57908"/>
    <s v="Y"/>
    <s v="Commercial NAICS Cogen"/>
    <s v="CT"/>
    <s v="DFO"/>
    <n v="485"/>
    <n v="87.075000000000003"/>
    <n v="2021"/>
    <x v="3"/>
    <s v="heavy or residual fuel oil"/>
    <b v="0"/>
  </r>
  <r>
    <n v="57908"/>
    <s v="Y"/>
    <s v="Commercial NAICS Cogen"/>
    <s v="CT"/>
    <s v="NG"/>
    <n v="978561"/>
    <n v="180827.63"/>
    <n v="2021"/>
    <x v="0"/>
    <s v="natural gas"/>
    <b v="0"/>
  </r>
  <r>
    <n v="57908"/>
    <s v="Y"/>
    <s v="Commercial NAICS Cogen"/>
    <s v="IC"/>
    <s v="DFO"/>
    <n v="162"/>
    <n v="30.38"/>
    <n v="2021"/>
    <x v="3"/>
    <s v="heavy or residual fuel oil"/>
    <b v="0"/>
  </r>
  <r>
    <n v="57909"/>
    <s v="N"/>
    <s v="NAICS-22 Non-Cogen"/>
    <s v="ST"/>
    <s v="OBL"/>
    <n v="8444"/>
    <n v="669.12699999999995"/>
    <n v="2021"/>
    <x v="9"/>
    <s v="biomass"/>
    <b v="1"/>
  </r>
  <r>
    <n v="57909"/>
    <s v="N"/>
    <s v="NAICS-22 Non-Cogen"/>
    <s v="ST"/>
    <s v="WDS"/>
    <n v="4980146"/>
    <n v="383119.87"/>
    <n v="2021"/>
    <x v="9"/>
    <s v="biomass"/>
    <b v="1"/>
  </r>
  <r>
    <n v="57912"/>
    <s v="N"/>
    <s v="NAICS-22 Non-Cogen"/>
    <s v="PV"/>
    <s v="SUN"/>
    <n v="260190"/>
    <n v="29658"/>
    <n v="2021"/>
    <x v="11"/>
    <s v="solar"/>
    <b v="1"/>
  </r>
  <r>
    <n v="57913"/>
    <s v="N"/>
    <s v="NAICS-22 Non-Cogen"/>
    <s v="WT"/>
    <s v="WND"/>
    <n v="3006665"/>
    <n v="342718"/>
    <n v="2021"/>
    <x v="13"/>
    <s v="wind"/>
    <b v="1"/>
  </r>
  <r>
    <n v="57914"/>
    <s v="Y"/>
    <s v="Industrial NAICS Cogen"/>
    <s v="ST"/>
    <s v="LIG"/>
    <n v="25762"/>
    <n v="4530.4210000000003"/>
    <n v="2021"/>
    <x v="6"/>
    <s v="lignite"/>
    <b v="0"/>
  </r>
  <r>
    <n v="57914"/>
    <s v="Y"/>
    <s v="Industrial NAICS Cogen"/>
    <s v="ST"/>
    <s v="NG"/>
    <n v="17899"/>
    <n v="3147.5790000000002"/>
    <n v="2021"/>
    <x v="2"/>
    <s v="natural gas"/>
    <b v="0"/>
  </r>
  <r>
    <n v="57914"/>
    <s v="Y"/>
    <s v="Industrial NAICS Cogen"/>
    <s v="ST"/>
    <s v="PG"/>
    <n v="0"/>
    <n v="0"/>
    <n v="2021"/>
    <x v="7"/>
    <s v="other"/>
    <b v="0"/>
  </r>
  <r>
    <n v="57914"/>
    <s v="Y"/>
    <s v="Industrial NAICS Cogen"/>
    <s v="ST"/>
    <s v="WDS"/>
    <n v="0"/>
    <n v="0"/>
    <n v="2021"/>
    <x v="9"/>
    <s v="biomass"/>
    <b v="0"/>
  </r>
  <r>
    <n v="57919"/>
    <s v="Y"/>
    <s v="Industrial NAICS Cogen"/>
    <s v="ST"/>
    <s v="BIT"/>
    <n v="0"/>
    <n v="0"/>
    <n v="2021"/>
    <x v="1"/>
    <s v="hard coal"/>
    <b v="0"/>
  </r>
  <r>
    <n v="57919"/>
    <s v="Y"/>
    <s v="Industrial NAICS Cogen"/>
    <s v="ST"/>
    <s v="NG"/>
    <n v="123165"/>
    <n v="24402.506000000001"/>
    <n v="2021"/>
    <x v="2"/>
    <s v="natural gas"/>
    <b v="0"/>
  </r>
  <r>
    <n v="57919"/>
    <s v="Y"/>
    <s v="Industrial NAICS Cogen"/>
    <s v="ST"/>
    <s v="WDS"/>
    <n v="365972"/>
    <n v="72989.494000000006"/>
    <n v="2021"/>
    <x v="9"/>
    <s v="biomass"/>
    <b v="0"/>
  </r>
  <r>
    <n v="57928"/>
    <s v="Y"/>
    <s v="Commercial NAICS Cogen"/>
    <s v="IC"/>
    <s v="DFO"/>
    <n v="0"/>
    <n v="0"/>
    <n v="2021"/>
    <x v="3"/>
    <s v="heavy or residual fuel oil"/>
    <b v="0"/>
  </r>
  <r>
    <n v="57928"/>
    <s v="Y"/>
    <s v="Commercial NAICS Cogen"/>
    <s v="ST"/>
    <s v="BIT"/>
    <n v="61719"/>
    <n v="7259"/>
    <n v="2021"/>
    <x v="1"/>
    <s v="hard coal"/>
    <b v="0"/>
  </r>
  <r>
    <n v="57928"/>
    <s v="Y"/>
    <s v="Commercial NAICS Cogen"/>
    <s v="ST"/>
    <s v="NG"/>
    <n v="0"/>
    <n v="0"/>
    <n v="2021"/>
    <x v="2"/>
    <s v="natural gas"/>
    <b v="0"/>
  </r>
  <r>
    <n v="57929"/>
    <s v="N"/>
    <s v="Commercial NAICS Non-Cogen"/>
    <s v="IC"/>
    <s v="DFO"/>
    <n v="1308"/>
    <n v="123.48"/>
    <n v="2021"/>
    <x v="3"/>
    <s v="heavy or residual fuel oil"/>
    <b v="0"/>
  </r>
  <r>
    <n v="57929"/>
    <s v="N"/>
    <s v="Commercial NAICS Non-Cogen"/>
    <s v="IC"/>
    <s v="OBL"/>
    <n v="0"/>
    <n v="0"/>
    <n v="2021"/>
    <x v="9"/>
    <s v="biomass"/>
    <b v="0"/>
  </r>
  <r>
    <n v="57929"/>
    <s v="N"/>
    <s v="Commercial NAICS Non-Cogen"/>
    <s v="ST"/>
    <s v="BIT"/>
    <n v="0"/>
    <n v="0"/>
    <n v="2021"/>
    <x v="1"/>
    <s v="hard coal"/>
    <b v="0"/>
  </r>
  <r>
    <n v="57929"/>
    <s v="N"/>
    <s v="Commercial NAICS Non-Cogen"/>
    <s v="ST"/>
    <s v="DFO"/>
    <n v="0"/>
    <n v="0"/>
    <n v="2021"/>
    <x v="3"/>
    <s v="heavy or residual fuel oil"/>
    <b v="0"/>
  </r>
  <r>
    <n v="57929"/>
    <s v="N"/>
    <s v="Commercial NAICS Non-Cogen"/>
    <s v="ST"/>
    <s v="NG"/>
    <n v="0"/>
    <n v="0"/>
    <n v="2021"/>
    <x v="2"/>
    <s v="natural gas"/>
    <b v="0"/>
  </r>
  <r>
    <n v="57937"/>
    <s v="N"/>
    <s v="Industrial NAICS Non-Cogen"/>
    <s v="ST"/>
    <s v="SUB"/>
    <n v="2191682"/>
    <n v="28644"/>
    <n v="2021"/>
    <x v="1"/>
    <s v="hard coal"/>
    <b v="0"/>
  </r>
  <r>
    <n v="57938"/>
    <s v="Y"/>
    <s v="Industrial NAICS Cogen"/>
    <s v="ST"/>
    <s v="NG"/>
    <n v="0"/>
    <n v="0"/>
    <n v="2021"/>
    <x v="2"/>
    <s v="natural gas"/>
    <b v="0"/>
  </r>
  <r>
    <n v="57938"/>
    <s v="Y"/>
    <s v="Industrial NAICS Cogen"/>
    <s v="ST"/>
    <s v="WH"/>
    <n v="998763"/>
    <n v="113845"/>
    <n v="2021"/>
    <x v="7"/>
    <s v="other"/>
    <b v="0"/>
  </r>
  <r>
    <n v="57940"/>
    <s v="Y"/>
    <s v="Industrial NAICS Cogen"/>
    <s v="ST"/>
    <s v="BIT"/>
    <n v="0"/>
    <n v="0"/>
    <n v="2021"/>
    <x v="1"/>
    <s v="hard coal"/>
    <b v="0"/>
  </r>
  <r>
    <n v="57940"/>
    <s v="Y"/>
    <s v="Industrial NAICS Cogen"/>
    <s v="ST"/>
    <s v="DFO"/>
    <n v="0"/>
    <n v="0"/>
    <n v="2021"/>
    <x v="3"/>
    <s v="heavy or residual fuel oil"/>
    <b v="0"/>
  </r>
  <r>
    <n v="57949"/>
    <s v="Y"/>
    <s v="Industrial NAICS Cogen"/>
    <s v="ST"/>
    <s v="BIT"/>
    <n v="10888"/>
    <n v="957.31899999999996"/>
    <n v="2021"/>
    <x v="1"/>
    <s v="hard coal"/>
    <b v="0"/>
  </r>
  <r>
    <n v="57949"/>
    <s v="Y"/>
    <s v="Industrial NAICS Cogen"/>
    <s v="ST"/>
    <s v="NG"/>
    <n v="4306"/>
    <n v="378.68099999999998"/>
    <n v="2021"/>
    <x v="2"/>
    <s v="natural gas"/>
    <b v="0"/>
  </r>
  <r>
    <n v="57950"/>
    <s v="Y"/>
    <s v="Industrial NAICS Cogen"/>
    <s v="ST"/>
    <s v="BIT"/>
    <n v="0"/>
    <n v="0"/>
    <n v="2021"/>
    <x v="1"/>
    <s v="hard coal"/>
    <b v="0"/>
  </r>
  <r>
    <n v="57950"/>
    <s v="Y"/>
    <s v="Industrial NAICS Cogen"/>
    <s v="ST"/>
    <s v="NG"/>
    <n v="933"/>
    <n v="82"/>
    <n v="2021"/>
    <x v="2"/>
    <s v="natural gas"/>
    <b v="0"/>
  </r>
  <r>
    <n v="57953"/>
    <s v="Y"/>
    <s v="Industrial NAICS Cogen"/>
    <s v="CA"/>
    <s v="NG"/>
    <n v="0"/>
    <n v="0"/>
    <n v="2021"/>
    <x v="0"/>
    <s v="natural gas"/>
    <b v="0"/>
  </r>
  <r>
    <n v="57953"/>
    <s v="Y"/>
    <s v="Industrial NAICS Cogen"/>
    <s v="CT"/>
    <s v="NG"/>
    <n v="332119"/>
    <n v="83711"/>
    <n v="2021"/>
    <x v="0"/>
    <s v="natural gas"/>
    <b v="0"/>
  </r>
  <r>
    <n v="57953"/>
    <s v="Y"/>
    <s v="Industrial NAICS Cogen"/>
    <s v="ST"/>
    <s v="BIT"/>
    <n v="45819"/>
    <n v="11548.652"/>
    <n v="2021"/>
    <x v="1"/>
    <s v="hard coal"/>
    <b v="0"/>
  </r>
  <r>
    <n v="57953"/>
    <s v="Y"/>
    <s v="Industrial NAICS Cogen"/>
    <s v="ST"/>
    <s v="PC"/>
    <n v="101517"/>
    <n v="25587.348000000002"/>
    <n v="2021"/>
    <x v="10"/>
    <s v="petroleum"/>
    <b v="0"/>
  </r>
  <r>
    <n v="57953"/>
    <s v="Y"/>
    <s v="Industrial NAICS Cogen"/>
    <s v="ST"/>
    <s v="SUB"/>
    <n v="0"/>
    <n v="0"/>
    <n v="2021"/>
    <x v="1"/>
    <s v="hard coal"/>
    <b v="0"/>
  </r>
  <r>
    <n v="57966"/>
    <s v="Y"/>
    <s v="Commercial NAICS Cogen"/>
    <s v="ST"/>
    <s v="DFO"/>
    <n v="1555"/>
    <n v="52.561"/>
    <n v="2021"/>
    <x v="3"/>
    <s v="heavy or residual fuel oil"/>
    <b v="0"/>
  </r>
  <r>
    <n v="57966"/>
    <s v="Y"/>
    <s v="Commercial NAICS Cogen"/>
    <s v="ST"/>
    <s v="NG"/>
    <n v="15014"/>
    <n v="446.387"/>
    <n v="2021"/>
    <x v="2"/>
    <s v="natural gas"/>
    <b v="0"/>
  </r>
  <r>
    <n v="57966"/>
    <s v="Y"/>
    <s v="Commercial NAICS Cogen"/>
    <s v="ST"/>
    <s v="SUB"/>
    <n v="10238"/>
    <n v="346.05200000000002"/>
    <n v="2021"/>
    <x v="1"/>
    <s v="hard coal"/>
    <b v="0"/>
  </r>
  <r>
    <n v="57978"/>
    <s v="N"/>
    <s v="Electric Utility"/>
    <s v="CA"/>
    <s v="NG"/>
    <n v="0"/>
    <n v="603974"/>
    <n v="2021"/>
    <x v="0"/>
    <s v="natural gas"/>
    <b v="1"/>
  </r>
  <r>
    <n v="57978"/>
    <s v="N"/>
    <s v="Electric Utility"/>
    <s v="CT"/>
    <s v="NG"/>
    <n v="12102840"/>
    <n v="1121393"/>
    <n v="2021"/>
    <x v="0"/>
    <s v="natural gas"/>
    <b v="1"/>
  </r>
  <r>
    <n v="57979"/>
    <s v="N"/>
    <s v="Electric Utility"/>
    <s v="WT"/>
    <s v="WND"/>
    <n v="1326873"/>
    <n v="151245"/>
    <n v="2021"/>
    <x v="13"/>
    <s v="wind"/>
    <b v="1"/>
  </r>
  <r>
    <n v="57983"/>
    <s v="N"/>
    <s v="NAICS-22 Non-Cogen"/>
    <s v="WT"/>
    <s v="WND"/>
    <n v="10962671"/>
    <n v="1249592"/>
    <n v="2021"/>
    <x v="13"/>
    <s v="wind"/>
    <b v="1"/>
  </r>
  <r>
    <n v="57987"/>
    <s v="N"/>
    <s v="NAICS-22 Non-Cogen"/>
    <s v="WT"/>
    <s v="WND"/>
    <n v="7327769"/>
    <n v="835264"/>
    <n v="2021"/>
    <x v="13"/>
    <s v="wind"/>
    <b v="1"/>
  </r>
  <r>
    <n v="57995"/>
    <s v="N"/>
    <s v="NAICS-22 Non-Cogen"/>
    <s v="WT"/>
    <s v="WND"/>
    <n v="5658146"/>
    <n v="644950"/>
    <n v="2021"/>
    <x v="13"/>
    <s v="wind"/>
    <b v="1"/>
  </r>
  <r>
    <n v="58001"/>
    <s v="N"/>
    <s v="NAICS-22 Non-Cogen"/>
    <s v="CA"/>
    <s v="NG"/>
    <n v="2320844"/>
    <n v="2341112"/>
    <n v="2021"/>
    <x v="0"/>
    <s v="natural gas"/>
    <b v="1"/>
  </r>
  <r>
    <n v="58001"/>
    <s v="N"/>
    <s v="NAICS-22 Non-Cogen"/>
    <s v="CT"/>
    <s v="NG"/>
    <n v="39182113"/>
    <n v="3359969"/>
    <n v="2021"/>
    <x v="0"/>
    <s v="natural gas"/>
    <b v="1"/>
  </r>
  <r>
    <n v="58004"/>
    <s v="N"/>
    <s v="NAICS-22 Non-Cogen"/>
    <s v="WT"/>
    <s v="WND"/>
    <n v="1409357"/>
    <n v="160647"/>
    <n v="2021"/>
    <x v="13"/>
    <s v="wind"/>
    <b v="1"/>
  </r>
  <r>
    <n v="58004"/>
    <s v="N"/>
    <s v="NAICS-22 Non-Cogen"/>
    <s v="WT"/>
    <s v="WND"/>
    <n v="569500"/>
    <n v="64915"/>
    <n v="2021"/>
    <x v="13"/>
    <s v="wind"/>
    <b v="1"/>
  </r>
  <r>
    <n v="58005"/>
    <s v="N"/>
    <s v="NAICS-22 Non-Cogen"/>
    <s v="CA"/>
    <s v="NG"/>
    <n v="1390876"/>
    <n v="984760"/>
    <n v="2021"/>
    <x v="0"/>
    <s v="natural gas"/>
    <b v="1"/>
  </r>
  <r>
    <n v="58005"/>
    <s v="N"/>
    <s v="NAICS-22 Non-Cogen"/>
    <s v="CT"/>
    <s v="NG"/>
    <n v="15278948"/>
    <n v="1314886"/>
    <n v="2021"/>
    <x v="0"/>
    <s v="natural gas"/>
    <b v="1"/>
  </r>
  <r>
    <n v="58007"/>
    <s v="N"/>
    <s v="NAICS-22 Non-Cogen"/>
    <s v="CA"/>
    <s v="LFG"/>
    <n v="0"/>
    <n v="67648.77"/>
    <n v="2021"/>
    <x v="9"/>
    <s v="biomass"/>
    <b v="1"/>
  </r>
  <r>
    <n v="58007"/>
    <s v="N"/>
    <s v="NAICS-22 Non-Cogen"/>
    <s v="CT"/>
    <s v="LFG"/>
    <n v="2343977"/>
    <n v="179604.23"/>
    <n v="2021"/>
    <x v="9"/>
    <s v="biomass"/>
    <b v="1"/>
  </r>
  <r>
    <n v="58008"/>
    <s v="N"/>
    <s v="NAICS-22 Non-Cogen"/>
    <s v="WT"/>
    <s v="WND"/>
    <n v="6854660"/>
    <n v="781336"/>
    <n v="2021"/>
    <x v="13"/>
    <s v="wind"/>
    <b v="1"/>
  </r>
  <r>
    <n v="58012"/>
    <s v="N"/>
    <s v="Commercial NAICS Non-Cogen"/>
    <s v="PV"/>
    <s v="SUN"/>
    <n v="11705"/>
    <n v="1334"/>
    <n v="2021"/>
    <x v="11"/>
    <s v="solar"/>
    <b v="0"/>
  </r>
  <r>
    <n v="58013"/>
    <s v="N"/>
    <s v="Commercial NAICS Non-Cogen"/>
    <s v="PV"/>
    <s v="SUN"/>
    <n v="4211"/>
    <n v="480"/>
    <n v="2021"/>
    <x v="11"/>
    <s v="solar"/>
    <b v="0"/>
  </r>
  <r>
    <n v="58019"/>
    <s v="N"/>
    <s v="NAICS-22 Non-Cogen"/>
    <s v="WT"/>
    <s v="WND"/>
    <n v="821590"/>
    <n v="93650"/>
    <n v="2021"/>
    <x v="13"/>
    <s v="wind"/>
    <b v="1"/>
  </r>
  <r>
    <n v="58025"/>
    <s v="N"/>
    <s v="Commercial NAICS Non-Cogen"/>
    <s v="WT"/>
    <s v="WND"/>
    <n v="41613"/>
    <n v="4743.09"/>
    <n v="2021"/>
    <x v="13"/>
    <s v="wind"/>
    <b v="0"/>
  </r>
  <r>
    <n v="58035"/>
    <s v="N"/>
    <s v="NAICS-22 Non-Cogen"/>
    <s v="WS"/>
    <s v="WND"/>
    <n v="738757"/>
    <n v="84208"/>
    <n v="2021"/>
    <x v="13"/>
    <s v="wind"/>
    <b v="1"/>
  </r>
  <r>
    <n v="58041"/>
    <s v="N"/>
    <s v="NAICS-22 Non-Cogen"/>
    <s v="WT"/>
    <s v="WND"/>
    <n v="8829700"/>
    <n v="1006463"/>
    <n v="2021"/>
    <x v="13"/>
    <s v="wind"/>
    <b v="1"/>
  </r>
  <r>
    <n v="58046"/>
    <s v="N"/>
    <s v="Industrial NAICS Non-Cogen"/>
    <s v="IC"/>
    <s v="DFO"/>
    <n v="0"/>
    <n v="0"/>
    <n v="2021"/>
    <x v="3"/>
    <s v="heavy or residual fuel oil"/>
    <b v="0"/>
  </r>
  <r>
    <n v="58053"/>
    <s v="N"/>
    <s v="Industrial NAICS Non-Cogen"/>
    <s v="IC"/>
    <s v="DFO"/>
    <n v="0"/>
    <n v="0"/>
    <n v="2021"/>
    <x v="3"/>
    <s v="heavy or residual fuel oil"/>
    <b v="0"/>
  </r>
  <r>
    <n v="58056"/>
    <s v="N"/>
    <s v="Industrial NAICS Non-Cogen"/>
    <s v="GT"/>
    <s v="NG"/>
    <n v="0"/>
    <n v="0"/>
    <n v="2021"/>
    <x v="4"/>
    <s v="natural gas"/>
    <b v="0"/>
  </r>
  <r>
    <n v="58056"/>
    <s v="N"/>
    <s v="Industrial NAICS Non-Cogen"/>
    <s v="IC"/>
    <s v="OBG"/>
    <n v="0"/>
    <n v="0"/>
    <n v="2021"/>
    <x v="9"/>
    <s v="biomass"/>
    <b v="0"/>
  </r>
  <r>
    <n v="58056"/>
    <s v="N"/>
    <s v="Industrial NAICS Non-Cogen"/>
    <s v="PV"/>
    <s v="SUN"/>
    <n v="0"/>
    <n v="0"/>
    <n v="2021"/>
    <x v="11"/>
    <s v="solar"/>
    <b v="0"/>
  </r>
  <r>
    <n v="58057"/>
    <s v="N"/>
    <s v="Industrial NAICS Non-Cogen"/>
    <s v="GT"/>
    <s v="OBG"/>
    <n v="54723"/>
    <n v="5830"/>
    <n v="2021"/>
    <x v="9"/>
    <s v="biomass"/>
    <b v="0"/>
  </r>
  <r>
    <n v="58063"/>
    <s v="Y"/>
    <s v="Industrial NAICS Cogen"/>
    <s v="GT"/>
    <s v="BIT"/>
    <n v="0"/>
    <n v="0"/>
    <n v="2021"/>
    <x v="1"/>
    <s v="hard coal"/>
    <b v="0"/>
  </r>
  <r>
    <n v="58063"/>
    <s v="Y"/>
    <s v="Industrial NAICS Cogen"/>
    <s v="GT"/>
    <s v="NG"/>
    <n v="5910050"/>
    <n v="515099"/>
    <n v="2021"/>
    <x v="4"/>
    <s v="natural gas"/>
    <b v="0"/>
  </r>
  <r>
    <n v="58066"/>
    <s v="Y"/>
    <s v="Industrial NAICS Cogen"/>
    <s v="ST"/>
    <s v="BIT"/>
    <n v="0"/>
    <n v="0"/>
    <n v="2021"/>
    <x v="1"/>
    <s v="hard coal"/>
    <b v="0"/>
  </r>
  <r>
    <n v="58066"/>
    <s v="Y"/>
    <s v="Industrial NAICS Cogen"/>
    <s v="ST"/>
    <s v="NG"/>
    <n v="1009354"/>
    <n v="88746.328999999998"/>
    <n v="2021"/>
    <x v="2"/>
    <s v="natural gas"/>
    <b v="0"/>
  </r>
  <r>
    <n v="58066"/>
    <s v="Y"/>
    <s v="Industrial NAICS Cogen"/>
    <s v="ST"/>
    <s v="OBG"/>
    <n v="10824"/>
    <n v="951.67100000000005"/>
    <n v="2021"/>
    <x v="9"/>
    <s v="biomass"/>
    <b v="0"/>
  </r>
  <r>
    <n v="58075"/>
    <s v="Y"/>
    <s v="Industrial NAICS Cogen"/>
    <s v="GT"/>
    <s v="NG"/>
    <n v="1227054"/>
    <n v="204413.3"/>
    <n v="2021"/>
    <x v="4"/>
    <s v="natural gas"/>
    <b v="0"/>
  </r>
  <r>
    <n v="58079"/>
    <s v="N"/>
    <s v="NAICS-22 Non-Cogen"/>
    <s v="CA"/>
    <s v="NG"/>
    <n v="405456"/>
    <n v="1537506"/>
    <n v="2021"/>
    <x v="0"/>
    <s v="natural gas"/>
    <b v="1"/>
  </r>
  <r>
    <n v="58079"/>
    <s v="N"/>
    <s v="NAICS-22 Non-Cogen"/>
    <s v="CT"/>
    <s v="NG"/>
    <n v="29142249"/>
    <n v="2735611"/>
    <n v="2021"/>
    <x v="0"/>
    <s v="natural gas"/>
    <b v="1"/>
  </r>
  <r>
    <n v="58081"/>
    <s v="Y"/>
    <s v="Industrial NAICS Cogen"/>
    <s v="ST"/>
    <s v="NG"/>
    <n v="51307"/>
    <n v="11278"/>
    <n v="2021"/>
    <x v="2"/>
    <s v="natural gas"/>
    <b v="0"/>
  </r>
  <r>
    <n v="58081"/>
    <s v="Y"/>
    <s v="Industrial NAICS Cogen"/>
    <s v="ST"/>
    <s v="SUB"/>
    <n v="0"/>
    <n v="0"/>
    <n v="2021"/>
    <x v="1"/>
    <s v="hard coal"/>
    <b v="0"/>
  </r>
  <r>
    <n v="58091"/>
    <s v="N"/>
    <s v="NAICS-22 Non-Cogen"/>
    <s v="PV"/>
    <s v="SUN"/>
    <n v="65805"/>
    <n v="7501"/>
    <n v="2021"/>
    <x v="11"/>
    <s v="solar"/>
    <b v="1"/>
  </r>
  <r>
    <n v="58098"/>
    <s v="N"/>
    <s v="NAICS-22 Non-Cogen"/>
    <s v="WT"/>
    <s v="WND"/>
    <n v="10595276"/>
    <n v="1207714"/>
    <n v="2021"/>
    <x v="13"/>
    <s v="wind"/>
    <b v="1"/>
  </r>
  <r>
    <n v="58099"/>
    <s v="N"/>
    <s v="NAICS-22 Non-Cogen"/>
    <s v="WT"/>
    <s v="WND"/>
    <n v="4637749"/>
    <n v="528639"/>
    <n v="2021"/>
    <x v="13"/>
    <s v="wind"/>
    <b v="1"/>
  </r>
  <r>
    <n v="58100"/>
    <s v="N"/>
    <s v="Industrial NAICS Non-Cogen"/>
    <s v="GT"/>
    <s v="NG"/>
    <n v="468436"/>
    <n v="34580"/>
    <n v="2021"/>
    <x v="4"/>
    <s v="natural gas"/>
    <b v="0"/>
  </r>
  <r>
    <n v="58104"/>
    <s v="N"/>
    <s v="Industrial NAICS Non-Cogen"/>
    <s v="WT"/>
    <s v="WND"/>
    <n v="12941"/>
    <n v="1475"/>
    <n v="2021"/>
    <x v="13"/>
    <s v="wind"/>
    <b v="0"/>
  </r>
  <r>
    <n v="58105"/>
    <s v="N"/>
    <s v="Commercial NAICS Non-Cogen"/>
    <s v="WT"/>
    <s v="WND"/>
    <n v="15406"/>
    <n v="1756"/>
    <n v="2021"/>
    <x v="13"/>
    <s v="wind"/>
    <b v="0"/>
  </r>
  <r>
    <n v="58116"/>
    <s v="N"/>
    <s v="Industrial NAICS Non-Cogen"/>
    <s v="IC"/>
    <s v="NG"/>
    <n v="116422"/>
    <n v="10778"/>
    <n v="2021"/>
    <x v="4"/>
    <s v="natural gas"/>
    <b v="0"/>
  </r>
  <r>
    <n v="58121"/>
    <s v="N"/>
    <s v="Electric Utility"/>
    <s v="WT"/>
    <s v="WND"/>
    <n v="3266186"/>
    <n v="372300"/>
    <n v="2021"/>
    <x v="13"/>
    <s v="wind"/>
    <b v="1"/>
  </r>
  <r>
    <n v="58126"/>
    <s v="N"/>
    <s v="NAICS-22 Non-Cogen"/>
    <s v="WT"/>
    <s v="WND"/>
    <n v="6200142"/>
    <n v="706730"/>
    <n v="2021"/>
    <x v="13"/>
    <s v="wind"/>
    <b v="1"/>
  </r>
  <r>
    <n v="58127"/>
    <s v="N"/>
    <s v="NAICS-22 Non-Cogen"/>
    <s v="WT"/>
    <s v="WND"/>
    <n v="5230236"/>
    <n v="596174"/>
    <n v="2021"/>
    <x v="13"/>
    <s v="wind"/>
    <b v="1"/>
  </r>
  <r>
    <n v="58138"/>
    <s v="Y"/>
    <s v="Industrial NAICS Cogen"/>
    <s v="GT"/>
    <s v="NG"/>
    <n v="203044"/>
    <n v="41061"/>
    <n v="2021"/>
    <x v="4"/>
    <s v="natural gas"/>
    <b v="0"/>
  </r>
  <r>
    <n v="58139"/>
    <s v="N"/>
    <s v="Commercial NAICS Non-Cogen"/>
    <s v="GT"/>
    <s v="DFO"/>
    <n v="0"/>
    <n v="0"/>
    <n v="2021"/>
    <x v="3"/>
    <s v="heavy or residual fuel oil"/>
    <b v="0"/>
  </r>
  <r>
    <n v="58139"/>
    <s v="N"/>
    <s v="Commercial NAICS Non-Cogen"/>
    <s v="GT"/>
    <s v="NG"/>
    <n v="372689"/>
    <n v="25176"/>
    <n v="2021"/>
    <x v="4"/>
    <s v="natural gas"/>
    <b v="0"/>
  </r>
  <r>
    <n v="58140"/>
    <s v="Y"/>
    <s v="Commercial NAICS Cogen"/>
    <s v="GT"/>
    <s v="DFO"/>
    <n v="156"/>
    <n v="33.914000000000001"/>
    <n v="2021"/>
    <x v="3"/>
    <s v="heavy or residual fuel oil"/>
    <b v="0"/>
  </r>
  <r>
    <n v="58140"/>
    <s v="Y"/>
    <s v="Commercial NAICS Cogen"/>
    <s v="GT"/>
    <s v="NG"/>
    <n v="68122"/>
    <n v="14774.085999999999"/>
    <n v="2021"/>
    <x v="4"/>
    <s v="natural gas"/>
    <b v="0"/>
  </r>
  <r>
    <n v="58141"/>
    <s v="N"/>
    <s v="NAICS-22 Non-Cogen"/>
    <s v="WT"/>
    <s v="WND"/>
    <n v="1000815"/>
    <n v="114079"/>
    <n v="2021"/>
    <x v="13"/>
    <s v="wind"/>
    <b v="1"/>
  </r>
  <r>
    <n v="58146"/>
    <s v="Y"/>
    <s v="Industrial NAICS Cogen"/>
    <s v="ST"/>
    <s v="PUR"/>
    <n v="857912"/>
    <n v="97790"/>
    <n v="2021"/>
    <x v="7"/>
    <s v="other"/>
    <b v="0"/>
  </r>
  <r>
    <n v="58151"/>
    <s v="Y"/>
    <s v="Commercial NAICS Cogen"/>
    <s v="CA"/>
    <s v="DFO"/>
    <n v="23"/>
    <n v="4.2210000000000001"/>
    <n v="2021"/>
    <x v="3"/>
    <s v="heavy or residual fuel oil"/>
    <b v="0"/>
  </r>
  <r>
    <n v="58151"/>
    <s v="Y"/>
    <s v="Commercial NAICS Cogen"/>
    <s v="CA"/>
    <s v="NG"/>
    <n v="64307"/>
    <n v="11700.769"/>
    <n v="2021"/>
    <x v="0"/>
    <s v="natural gas"/>
    <b v="0"/>
  </r>
  <r>
    <n v="58151"/>
    <s v="Y"/>
    <s v="Commercial NAICS Cogen"/>
    <s v="CT"/>
    <s v="DFO"/>
    <n v="0"/>
    <n v="0"/>
    <n v="2021"/>
    <x v="3"/>
    <s v="heavy or residual fuel oil"/>
    <b v="0"/>
  </r>
  <r>
    <n v="58151"/>
    <s v="Y"/>
    <s v="Commercial NAICS Cogen"/>
    <s v="CT"/>
    <s v="NG"/>
    <n v="386451"/>
    <n v="70313.36"/>
    <n v="2021"/>
    <x v="0"/>
    <s v="natural gas"/>
    <b v="0"/>
  </r>
  <r>
    <n v="58153"/>
    <s v="Y"/>
    <s v="Commercial NAICS Cogen"/>
    <s v="GT"/>
    <s v="DFO"/>
    <n v="65"/>
    <n v="13.738"/>
    <n v="2021"/>
    <x v="3"/>
    <s v="heavy or residual fuel oil"/>
    <b v="0"/>
  </r>
  <r>
    <n v="58153"/>
    <s v="Y"/>
    <s v="Commercial NAICS Cogen"/>
    <s v="GT"/>
    <s v="NG"/>
    <n v="147118"/>
    <n v="31045.261999999999"/>
    <n v="2021"/>
    <x v="4"/>
    <s v="natural gas"/>
    <b v="0"/>
  </r>
  <r>
    <n v="58155"/>
    <s v="N"/>
    <s v="NAICS-22 Non-Cogen"/>
    <s v="WT"/>
    <s v="WND"/>
    <n v="1828092"/>
    <n v="208377"/>
    <n v="2021"/>
    <x v="13"/>
    <s v="wind"/>
    <b v="1"/>
  </r>
  <r>
    <n v="58156"/>
    <s v="N"/>
    <s v="Commercial NAICS Non-Cogen"/>
    <s v="IC"/>
    <s v="NG"/>
    <n v="16787"/>
    <n v="1514.1"/>
    <n v="2021"/>
    <x v="4"/>
    <s v="natural gas"/>
    <b v="0"/>
  </r>
  <r>
    <n v="58159"/>
    <s v="Y"/>
    <s v="Commercial NAICS Cogen"/>
    <s v="CA"/>
    <s v="DFO"/>
    <n v="0"/>
    <n v="95.11"/>
    <n v="2021"/>
    <x v="3"/>
    <s v="heavy or residual fuel oil"/>
    <b v="0"/>
  </r>
  <r>
    <n v="58159"/>
    <s v="Y"/>
    <s v="Commercial NAICS Cogen"/>
    <s v="CA"/>
    <s v="NG"/>
    <n v="52260"/>
    <n v="8744.89"/>
    <n v="2021"/>
    <x v="0"/>
    <s v="natural gas"/>
    <b v="0"/>
  </r>
  <r>
    <n v="58159"/>
    <s v="Y"/>
    <s v="Commercial NAICS Cogen"/>
    <s v="CT"/>
    <s v="DFO"/>
    <n v="7794"/>
    <n v="1208.442"/>
    <n v="2021"/>
    <x v="3"/>
    <s v="heavy or residual fuel oil"/>
    <b v="0"/>
  </r>
  <r>
    <n v="58159"/>
    <s v="Y"/>
    <s v="Commercial NAICS Cogen"/>
    <s v="CT"/>
    <s v="NG"/>
    <n v="644577"/>
    <n v="107811.56"/>
    <n v="2021"/>
    <x v="0"/>
    <s v="natural gas"/>
    <b v="0"/>
  </r>
  <r>
    <n v="58169"/>
    <s v="Y"/>
    <s v="Commercial NAICS Cogen"/>
    <s v="GT"/>
    <s v="NG"/>
    <n v="141627"/>
    <n v="28750"/>
    <n v="2021"/>
    <x v="4"/>
    <s v="natural gas"/>
    <b v="0"/>
  </r>
  <r>
    <n v="58169"/>
    <s v="Y"/>
    <s v="Commercial NAICS Cogen"/>
    <s v="PV"/>
    <s v="SUN"/>
    <n v="64745"/>
    <n v="7380"/>
    <n v="2021"/>
    <x v="11"/>
    <s v="solar"/>
    <b v="0"/>
  </r>
  <r>
    <n v="58177"/>
    <s v="Y"/>
    <s v="NAICS-22 Cogen"/>
    <s v="IC"/>
    <s v="NG"/>
    <n v="1194"/>
    <n v="270.32"/>
    <n v="2021"/>
    <x v="4"/>
    <s v="natural gas"/>
    <b v="0"/>
  </r>
  <r>
    <n v="58177"/>
    <s v="Y"/>
    <s v="NAICS-22 Cogen"/>
    <s v="IC"/>
    <s v="OBG"/>
    <n v="21306"/>
    <n v="4819.68"/>
    <n v="2021"/>
    <x v="9"/>
    <s v="biomass"/>
    <b v="0"/>
  </r>
  <r>
    <n v="58179"/>
    <s v="Y"/>
    <s v="Commercial NAICS Cogen"/>
    <s v="GT"/>
    <s v="NG"/>
    <n v="219096"/>
    <n v="29538"/>
    <n v="2021"/>
    <x v="4"/>
    <s v="natural gas"/>
    <b v="0"/>
  </r>
  <r>
    <n v="58179"/>
    <s v="Y"/>
    <s v="Commercial NAICS Cogen"/>
    <s v="IC"/>
    <s v="DFO"/>
    <n v="0"/>
    <n v="0"/>
    <n v="2021"/>
    <x v="3"/>
    <s v="heavy or residual fuel oil"/>
    <b v="0"/>
  </r>
  <r>
    <n v="58180"/>
    <s v="Y"/>
    <s v="Commercial NAICS Cogen"/>
    <s v="GT"/>
    <s v="DFO"/>
    <n v="3304"/>
    <n v="801.47900000000004"/>
    <n v="2021"/>
    <x v="3"/>
    <s v="heavy or residual fuel oil"/>
    <b v="0"/>
  </r>
  <r>
    <n v="58180"/>
    <s v="Y"/>
    <s v="Commercial NAICS Cogen"/>
    <s v="GT"/>
    <s v="LFG"/>
    <n v="171401"/>
    <n v="41588.343999999997"/>
    <n v="2021"/>
    <x v="9"/>
    <s v="biomass"/>
    <b v="0"/>
  </r>
  <r>
    <n v="58180"/>
    <s v="Y"/>
    <s v="Commercial NAICS Cogen"/>
    <s v="GT"/>
    <s v="NG"/>
    <n v="48873"/>
    <n v="11858.177"/>
    <n v="2021"/>
    <x v="4"/>
    <s v="natural gas"/>
    <b v="0"/>
  </r>
  <r>
    <n v="58183"/>
    <s v="Y"/>
    <s v="Industrial NAICS Cogen"/>
    <s v="ST"/>
    <s v="NG"/>
    <n v="58374"/>
    <n v="3982.82"/>
    <n v="2021"/>
    <x v="2"/>
    <s v="natural gas"/>
    <b v="0"/>
  </r>
  <r>
    <n v="58184"/>
    <s v="Y"/>
    <s v="Industrial NAICS Cogen"/>
    <s v="GT"/>
    <s v="DFO"/>
    <n v="0"/>
    <n v="0"/>
    <n v="2021"/>
    <x v="3"/>
    <s v="heavy or residual fuel oil"/>
    <b v="0"/>
  </r>
  <r>
    <n v="58184"/>
    <s v="Y"/>
    <s v="Industrial NAICS Cogen"/>
    <s v="GT"/>
    <s v="NG"/>
    <n v="502794"/>
    <n v="119483"/>
    <n v="2021"/>
    <x v="4"/>
    <s v="natural gas"/>
    <b v="0"/>
  </r>
  <r>
    <n v="58191"/>
    <s v="Y"/>
    <s v="Industrial NAICS Cogen"/>
    <s v="GT"/>
    <s v="DFO"/>
    <n v="0"/>
    <n v="0"/>
    <n v="2021"/>
    <x v="3"/>
    <s v="heavy or residual fuel oil"/>
    <b v="0"/>
  </r>
  <r>
    <n v="58191"/>
    <s v="Y"/>
    <s v="Industrial NAICS Cogen"/>
    <s v="GT"/>
    <s v="NG"/>
    <n v="793404"/>
    <n v="68364.800000000003"/>
    <n v="2021"/>
    <x v="4"/>
    <s v="natural gas"/>
    <b v="0"/>
  </r>
  <r>
    <n v="58193"/>
    <s v="Y"/>
    <s v="Industrial NAICS Cogen"/>
    <s v="ST"/>
    <s v="NG"/>
    <n v="26237"/>
    <n v="5383"/>
    <n v="2021"/>
    <x v="2"/>
    <s v="natural gas"/>
    <b v="0"/>
  </r>
  <r>
    <n v="58194"/>
    <s v="Y"/>
    <s v="Commercial NAICS Cogen"/>
    <s v="CA"/>
    <s v="NG"/>
    <n v="0"/>
    <n v="0"/>
    <n v="2021"/>
    <x v="0"/>
    <s v="natural gas"/>
    <b v="0"/>
  </r>
  <r>
    <n v="58194"/>
    <s v="Y"/>
    <s v="Commercial NAICS Cogen"/>
    <s v="GT"/>
    <s v="NG"/>
    <n v="0"/>
    <n v="0"/>
    <n v="2021"/>
    <x v="4"/>
    <s v="natural gas"/>
    <b v="0"/>
  </r>
  <r>
    <n v="58194"/>
    <s v="Y"/>
    <s v="Commercial NAICS Cogen"/>
    <s v="ST"/>
    <s v="DFO"/>
    <n v="0"/>
    <n v="0"/>
    <n v="2021"/>
    <x v="3"/>
    <s v="heavy or residual fuel oil"/>
    <b v="0"/>
  </r>
  <r>
    <n v="58194"/>
    <s v="Y"/>
    <s v="Commercial NAICS Cogen"/>
    <s v="ST"/>
    <s v="NG"/>
    <n v="52677"/>
    <n v="12878.69"/>
    <n v="2021"/>
    <x v="2"/>
    <s v="natural gas"/>
    <b v="0"/>
  </r>
  <r>
    <n v="58195"/>
    <s v="Y"/>
    <s v="Commercial NAICS Cogen"/>
    <s v="GT"/>
    <s v="DFO"/>
    <n v="485"/>
    <n v="112.819"/>
    <n v="2021"/>
    <x v="3"/>
    <s v="heavy or residual fuel oil"/>
    <b v="0"/>
  </r>
  <r>
    <n v="58195"/>
    <s v="Y"/>
    <s v="Commercial NAICS Cogen"/>
    <s v="GT"/>
    <s v="NG"/>
    <n v="228219"/>
    <n v="53095.300999999999"/>
    <n v="2021"/>
    <x v="4"/>
    <s v="natural gas"/>
    <b v="0"/>
  </r>
  <r>
    <n v="58197"/>
    <s v="Y"/>
    <s v="Industrial NAICS Cogen"/>
    <s v="IC"/>
    <s v="DFO"/>
    <n v="2748"/>
    <n v="318.04000000000002"/>
    <n v="2021"/>
    <x v="3"/>
    <s v="heavy or residual fuel oil"/>
    <b v="0"/>
  </r>
  <r>
    <n v="58197"/>
    <s v="Y"/>
    <s v="Industrial NAICS Cogen"/>
    <s v="ST"/>
    <s v="NG"/>
    <n v="87496"/>
    <n v="7693"/>
    <n v="2021"/>
    <x v="2"/>
    <s v="natural gas"/>
    <b v="0"/>
  </r>
  <r>
    <n v="58198"/>
    <s v="Y"/>
    <s v="Commercial NAICS Cogen"/>
    <s v="CA"/>
    <s v="DFO"/>
    <n v="0"/>
    <n v="0.97199999999999998"/>
    <n v="2021"/>
    <x v="3"/>
    <s v="heavy or residual fuel oil"/>
    <b v="0"/>
  </r>
  <r>
    <n v="58198"/>
    <s v="Y"/>
    <s v="Commercial NAICS Cogen"/>
    <s v="CA"/>
    <s v="NG"/>
    <n v="18419"/>
    <n v="4316.0280000000002"/>
    <n v="2021"/>
    <x v="0"/>
    <s v="natural gas"/>
    <b v="0"/>
  </r>
  <r>
    <n v="58198"/>
    <s v="Y"/>
    <s v="Commercial NAICS Cogen"/>
    <s v="CT"/>
    <s v="DFO"/>
    <n v="70"/>
    <n v="11.108000000000001"/>
    <n v="2021"/>
    <x v="3"/>
    <s v="heavy or residual fuel oil"/>
    <b v="0"/>
  </r>
  <r>
    <n v="58198"/>
    <s v="Y"/>
    <s v="Commercial NAICS Cogen"/>
    <s v="CT"/>
    <s v="NG"/>
    <n v="392772"/>
    <n v="65622.892000000007"/>
    <n v="2021"/>
    <x v="0"/>
    <s v="natural gas"/>
    <b v="0"/>
  </r>
  <r>
    <n v="58199"/>
    <s v="Y"/>
    <s v="Commercial NAICS Cogen"/>
    <s v="CS"/>
    <s v="NG"/>
    <n v="175724"/>
    <n v="36566"/>
    <n v="2021"/>
    <x v="0"/>
    <s v="natural gas"/>
    <b v="0"/>
  </r>
  <r>
    <n v="58199"/>
    <s v="Y"/>
    <s v="Commercial NAICS Cogen"/>
    <s v="GT"/>
    <s v="NG"/>
    <n v="0"/>
    <n v="0"/>
    <n v="2021"/>
    <x v="4"/>
    <s v="natural gas"/>
    <b v="0"/>
  </r>
  <r>
    <n v="58205"/>
    <s v="Y"/>
    <s v="NAICS-22 Cogen"/>
    <s v="ST"/>
    <s v="BIT"/>
    <n v="0"/>
    <n v="0"/>
    <n v="2021"/>
    <x v="1"/>
    <s v="hard coal"/>
    <b v="0"/>
  </r>
  <r>
    <n v="58205"/>
    <s v="Y"/>
    <s v="NAICS-22 Cogen"/>
    <s v="ST"/>
    <s v="NG"/>
    <n v="162798"/>
    <n v="35308"/>
    <n v="2021"/>
    <x v="2"/>
    <s v="natural gas"/>
    <b v="0"/>
  </r>
  <r>
    <n v="58207"/>
    <s v="Y"/>
    <s v="Commercial NAICS Cogen"/>
    <s v="CA"/>
    <s v="DFO"/>
    <n v="0"/>
    <n v="3.0870000000000002"/>
    <n v="2021"/>
    <x v="3"/>
    <s v="heavy or residual fuel oil"/>
    <b v="0"/>
  </r>
  <r>
    <n v="58207"/>
    <s v="Y"/>
    <s v="Commercial NAICS Cogen"/>
    <s v="CA"/>
    <s v="NG"/>
    <n v="196"/>
    <n v="711.45299999999997"/>
    <n v="2021"/>
    <x v="0"/>
    <s v="natural gas"/>
    <b v="0"/>
  </r>
  <r>
    <n v="58207"/>
    <s v="Y"/>
    <s v="Commercial NAICS Cogen"/>
    <s v="CT"/>
    <s v="DFO"/>
    <n v="5273"/>
    <n v="431.63900000000001"/>
    <n v="2021"/>
    <x v="3"/>
    <s v="heavy or residual fuel oil"/>
    <b v="0"/>
  </r>
  <r>
    <n v="58207"/>
    <s v="Y"/>
    <s v="Commercial NAICS Cogen"/>
    <s v="CT"/>
    <s v="NG"/>
    <n v="520245"/>
    <n v="42490.241000000002"/>
    <n v="2021"/>
    <x v="0"/>
    <s v="natural gas"/>
    <b v="0"/>
  </r>
  <r>
    <n v="58207"/>
    <s v="Y"/>
    <s v="Commercial NAICS Cogen"/>
    <s v="GT"/>
    <s v="DFO"/>
    <n v="0"/>
    <n v="0"/>
    <n v="2021"/>
    <x v="3"/>
    <s v="heavy or residual fuel oil"/>
    <b v="0"/>
  </r>
  <r>
    <n v="58207"/>
    <s v="Y"/>
    <s v="Commercial NAICS Cogen"/>
    <s v="GT"/>
    <s v="NG"/>
    <n v="690836"/>
    <n v="57542.66"/>
    <n v="2021"/>
    <x v="4"/>
    <s v="natural gas"/>
    <b v="0"/>
  </r>
  <r>
    <n v="58207"/>
    <s v="Y"/>
    <s v="Commercial NAICS Cogen"/>
    <s v="IC"/>
    <s v="DFO"/>
    <n v="304"/>
    <n v="27.135000000000002"/>
    <n v="2021"/>
    <x v="3"/>
    <s v="heavy or residual fuel oil"/>
    <b v="0"/>
  </r>
  <r>
    <n v="58207"/>
    <s v="Y"/>
    <s v="Commercial NAICS Cogen"/>
    <s v="IC"/>
    <s v="NG"/>
    <n v="10904"/>
    <n v="973.44500000000005"/>
    <n v="2021"/>
    <x v="4"/>
    <s v="natural gas"/>
    <b v="0"/>
  </r>
  <r>
    <n v="58214"/>
    <s v="N"/>
    <s v="NAICS-22 Non-Cogen"/>
    <s v="PV"/>
    <s v="SUN"/>
    <n v="23099"/>
    <n v="2633"/>
    <n v="2021"/>
    <x v="11"/>
    <s v="solar"/>
    <b v="1"/>
  </r>
  <r>
    <n v="58215"/>
    <s v="N"/>
    <s v="Electric Utility"/>
    <s v="CA"/>
    <s v="DFO"/>
    <n v="0"/>
    <n v="959.56"/>
    <n v="2021"/>
    <x v="3"/>
    <s v="heavy or residual fuel oil"/>
    <b v="1"/>
  </r>
  <r>
    <n v="58215"/>
    <s v="N"/>
    <s v="Electric Utility"/>
    <s v="CA"/>
    <s v="NG"/>
    <n v="7627595"/>
    <n v="2167085.4"/>
    <n v="2021"/>
    <x v="0"/>
    <s v="natural gas"/>
    <b v="1"/>
  </r>
  <r>
    <n v="58215"/>
    <s v="N"/>
    <s v="Electric Utility"/>
    <s v="CT"/>
    <s v="DFO"/>
    <n v="18207"/>
    <n v="1957.585"/>
    <n v="2021"/>
    <x v="3"/>
    <s v="heavy or residual fuel oil"/>
    <b v="1"/>
  </r>
  <r>
    <n v="58215"/>
    <s v="N"/>
    <s v="Electric Utility"/>
    <s v="CT"/>
    <s v="NG"/>
    <n v="32578711"/>
    <n v="3308458.4"/>
    <n v="2021"/>
    <x v="0"/>
    <s v="natural gas"/>
    <b v="1"/>
  </r>
  <r>
    <n v="58216"/>
    <s v="N"/>
    <s v="Industrial NAICS Non-Cogen"/>
    <s v="ST"/>
    <s v="WH"/>
    <n v="13103"/>
    <n v="1493.8"/>
    <n v="2021"/>
    <x v="7"/>
    <s v="other"/>
    <b v="0"/>
  </r>
  <r>
    <n v="58223"/>
    <s v="Y"/>
    <s v="Commercial NAICS Cogen"/>
    <s v="IC"/>
    <s v="NG"/>
    <n v="138001"/>
    <n v="1623.86"/>
    <n v="2021"/>
    <x v="4"/>
    <s v="natural gas"/>
    <b v="0"/>
  </r>
  <r>
    <n v="58228"/>
    <s v="N"/>
    <s v="NAICS-22 Non-Cogen"/>
    <s v="PV"/>
    <s v="SUN"/>
    <n v="173275"/>
    <n v="19751"/>
    <n v="2021"/>
    <x v="11"/>
    <s v="solar"/>
    <b v="1"/>
  </r>
  <r>
    <n v="58236"/>
    <s v="N"/>
    <s v="Electric Utility"/>
    <s v="BA"/>
    <s v="MWH"/>
    <n v="0"/>
    <n v="-13"/>
    <n v="2021"/>
    <x v="7"/>
    <s v="other"/>
    <b v="1"/>
  </r>
  <r>
    <n v="58236"/>
    <s v="N"/>
    <s v="Electric Utility"/>
    <s v="CA"/>
    <s v="NG"/>
    <n v="0"/>
    <n v="703442"/>
    <n v="2021"/>
    <x v="0"/>
    <s v="natural gas"/>
    <b v="1"/>
  </r>
  <r>
    <n v="58236"/>
    <s v="N"/>
    <s v="Electric Utility"/>
    <s v="CT"/>
    <s v="NG"/>
    <n v="14017467"/>
    <n v="1218246"/>
    <n v="2021"/>
    <x v="0"/>
    <s v="natural gas"/>
    <b v="1"/>
  </r>
  <r>
    <n v="58236"/>
    <s v="N"/>
    <s v="Electric Utility"/>
    <s v="PV"/>
    <s v="SUN"/>
    <n v="0"/>
    <n v="0"/>
    <n v="2021"/>
    <x v="11"/>
    <s v="solar"/>
    <b v="1"/>
  </r>
  <r>
    <n v="58238"/>
    <s v="N"/>
    <s v="NAICS-22 Non-Cogen"/>
    <s v="WT"/>
    <s v="WND"/>
    <n v="185076"/>
    <n v="21096"/>
    <n v="2021"/>
    <x v="13"/>
    <s v="wind"/>
    <b v="1"/>
  </r>
  <r>
    <n v="58242"/>
    <s v="N"/>
    <s v="NAICS-22 Non-Cogen"/>
    <s v="WT"/>
    <s v="WND"/>
    <n v="5466755"/>
    <n v="623134"/>
    <n v="2021"/>
    <x v="13"/>
    <s v="wind"/>
    <b v="1"/>
  </r>
  <r>
    <n v="58251"/>
    <s v="Y"/>
    <s v="Industrial NAICS Cogen"/>
    <s v="ST"/>
    <s v="PUR"/>
    <n v="413480"/>
    <n v="47131"/>
    <n v="2021"/>
    <x v="7"/>
    <s v="other"/>
    <b v="0"/>
  </r>
  <r>
    <n v="58256"/>
    <s v="N"/>
    <s v="Electric Utility"/>
    <s v="BA"/>
    <s v="MWH"/>
    <n v="0"/>
    <n v="-241"/>
    <n v="2021"/>
    <x v="7"/>
    <s v="other"/>
    <b v="1"/>
  </r>
  <r>
    <n v="58256"/>
    <s v="N"/>
    <s v="Electric Utility"/>
    <s v="PV"/>
    <s v="SUN"/>
    <n v="7245"/>
    <n v="826"/>
    <n v="2021"/>
    <x v="11"/>
    <s v="solar"/>
    <b v="1"/>
  </r>
  <r>
    <n v="58258"/>
    <s v="Y"/>
    <s v="Commercial NAICS Cogen"/>
    <s v="GT"/>
    <s v="NG"/>
    <n v="155733"/>
    <n v="37573.199999999997"/>
    <n v="2021"/>
    <x v="4"/>
    <s v="natural gas"/>
    <b v="0"/>
  </r>
  <r>
    <n v="58260"/>
    <s v="N"/>
    <s v="Electric Utility"/>
    <s v="CA"/>
    <s v="NG"/>
    <n v="0"/>
    <n v="0"/>
    <n v="2021"/>
    <x v="0"/>
    <s v="natural gas"/>
    <b v="1"/>
  </r>
  <r>
    <n v="58260"/>
    <s v="N"/>
    <s v="Electric Utility"/>
    <s v="CT"/>
    <s v="NG"/>
    <n v="61185504"/>
    <n v="8671856"/>
    <n v="2021"/>
    <x v="0"/>
    <s v="natural gas"/>
    <b v="1"/>
  </r>
  <r>
    <n v="58265"/>
    <s v="Y"/>
    <s v="Commercial NAICS Cogen"/>
    <s v="GT"/>
    <s v="NG"/>
    <n v="58547"/>
    <n v="13957.16"/>
    <n v="2021"/>
    <x v="4"/>
    <s v="natural gas"/>
    <b v="0"/>
  </r>
  <r>
    <n v="58265"/>
    <s v="Y"/>
    <s v="Commercial NAICS Cogen"/>
    <s v="IC"/>
    <s v="DFO"/>
    <n v="378"/>
    <n v="90.16"/>
    <n v="2021"/>
    <x v="3"/>
    <s v="heavy or residual fuel oil"/>
    <b v="0"/>
  </r>
  <r>
    <n v="58281"/>
    <s v="N"/>
    <s v="NAICS-22 Non-Cogen"/>
    <s v="PV"/>
    <s v="SUN"/>
    <n v="246713"/>
    <n v="28122"/>
    <n v="2021"/>
    <x v="11"/>
    <s v="solar"/>
    <b v="1"/>
  </r>
  <r>
    <n v="58310"/>
    <s v="N"/>
    <s v="Industrial NAICS Non-Cogen"/>
    <s v="ST"/>
    <s v="PC"/>
    <n v="0"/>
    <n v="0"/>
    <n v="2021"/>
    <x v="10"/>
    <s v="petroleum"/>
    <b v="0"/>
  </r>
  <r>
    <n v="58310"/>
    <s v="N"/>
    <s v="Industrial NAICS Non-Cogen"/>
    <s v="ST"/>
    <s v="WH"/>
    <n v="1617258"/>
    <n v="184345"/>
    <n v="2021"/>
    <x v="7"/>
    <s v="other"/>
    <b v="0"/>
  </r>
  <r>
    <n v="58326"/>
    <s v="Y"/>
    <s v="Commercial NAICS Cogen"/>
    <s v="IC"/>
    <s v="NG"/>
    <n v="25314"/>
    <n v="2469.8020000000001"/>
    <n v="2021"/>
    <x v="4"/>
    <s v="natural gas"/>
    <b v="0"/>
  </r>
  <r>
    <n v="58326"/>
    <s v="Y"/>
    <s v="Commercial NAICS Cogen"/>
    <s v="IC"/>
    <s v="OBG"/>
    <n v="232108"/>
    <n v="23146.198"/>
    <n v="2021"/>
    <x v="9"/>
    <s v="biomass"/>
    <b v="0"/>
  </r>
  <r>
    <n v="58351"/>
    <s v="N"/>
    <s v="NAICS-22 Non-Cogen"/>
    <s v="WT"/>
    <s v="WND"/>
    <n v="3048830"/>
    <n v="347524"/>
    <n v="2021"/>
    <x v="13"/>
    <s v="wind"/>
    <b v="1"/>
  </r>
  <r>
    <n v="58375"/>
    <s v="Y"/>
    <s v="Commercial NAICS Cogen"/>
    <s v="IC"/>
    <s v="NG"/>
    <n v="289"/>
    <n v="75"/>
    <n v="2021"/>
    <x v="4"/>
    <s v="natural gas"/>
    <b v="0"/>
  </r>
  <r>
    <n v="58380"/>
    <s v="N"/>
    <s v="Commercial NAICS Non-Cogen"/>
    <s v="IC"/>
    <s v="LFG"/>
    <n v="397141"/>
    <n v="38070.955999999998"/>
    <n v="2021"/>
    <x v="9"/>
    <s v="biomass"/>
    <b v="0"/>
  </r>
  <r>
    <n v="58380"/>
    <s v="N"/>
    <s v="Commercial NAICS Non-Cogen"/>
    <s v="IC"/>
    <s v="NG"/>
    <n v="231"/>
    <n v="22.044"/>
    <n v="2021"/>
    <x v="4"/>
    <s v="natural gas"/>
    <b v="0"/>
  </r>
  <r>
    <n v="58388"/>
    <s v="N"/>
    <s v="NAICS-22 Non-Cogen"/>
    <s v="PV"/>
    <s v="SUN"/>
    <n v="7828612"/>
    <n v="892353"/>
    <n v="2021"/>
    <x v="11"/>
    <s v="solar"/>
    <b v="1"/>
  </r>
  <r>
    <n v="58389"/>
    <s v="N"/>
    <s v="NAICS-22 Non-Cogen"/>
    <s v="PV"/>
    <s v="SUN"/>
    <n v="6933715"/>
    <n v="790347"/>
    <n v="2021"/>
    <x v="11"/>
    <s v="solar"/>
    <b v="1"/>
  </r>
  <r>
    <n v="58400"/>
    <s v="N"/>
    <s v="Commercial NAICS Non-Cogen"/>
    <s v="GT"/>
    <s v="NG"/>
    <n v="1301"/>
    <n v="63"/>
    <n v="2021"/>
    <x v="4"/>
    <s v="natural gas"/>
    <b v="0"/>
  </r>
  <r>
    <n v="58401"/>
    <s v="N"/>
    <s v="NAICS-22 Non-Cogen"/>
    <s v="PV"/>
    <s v="SUN"/>
    <n v="102829"/>
    <n v="11721"/>
    <n v="2021"/>
    <x v="11"/>
    <s v="solar"/>
    <b v="1"/>
  </r>
  <r>
    <n v="58404"/>
    <s v="N"/>
    <s v="Commercial NAICS Non-Cogen"/>
    <s v="WT"/>
    <s v="WND"/>
    <n v="380679"/>
    <n v="43392"/>
    <n v="2021"/>
    <x v="13"/>
    <s v="wind"/>
    <b v="0"/>
  </r>
  <r>
    <n v="58408"/>
    <s v="N"/>
    <s v="NAICS-22 Non-Cogen"/>
    <s v="PV"/>
    <s v="SUN"/>
    <n v="290564"/>
    <n v="33120"/>
    <n v="2021"/>
    <x v="11"/>
    <s v="solar"/>
    <b v="1"/>
  </r>
  <r>
    <n v="58420"/>
    <s v="N"/>
    <s v="NAICS-22 Non-Cogen"/>
    <s v="CS"/>
    <s v="NG"/>
    <n v="40478867"/>
    <n v="6077702"/>
    <n v="2021"/>
    <x v="0"/>
    <s v="natural gas"/>
    <b v="1"/>
  </r>
  <r>
    <n v="58426"/>
    <s v="N"/>
    <s v="NAICS-22 Non-Cogen"/>
    <s v="CS"/>
    <s v="NG"/>
    <n v="39085563"/>
    <n v="5855248.2999999998"/>
    <n v="2021"/>
    <x v="0"/>
    <s v="natural gas"/>
    <b v="1"/>
  </r>
  <r>
    <n v="58428"/>
    <s v="Y"/>
    <s v="Commercial NAICS Cogen"/>
    <s v="GT"/>
    <s v="NG"/>
    <n v="624648"/>
    <n v="138147.66"/>
    <n v="2021"/>
    <x v="4"/>
    <s v="natural gas"/>
    <b v="0"/>
  </r>
  <r>
    <n v="58429"/>
    <s v="N"/>
    <s v="NAICS-22 Non-Cogen"/>
    <s v="GT"/>
    <s v="LFG"/>
    <n v="1802219"/>
    <n v="140052"/>
    <n v="2021"/>
    <x v="9"/>
    <s v="biomass"/>
    <b v="1"/>
  </r>
  <r>
    <n v="58434"/>
    <s v="N"/>
    <s v="Electric Utility"/>
    <s v="HY"/>
    <s v="WAT"/>
    <n v="297212"/>
    <n v="33878"/>
    <n v="2021"/>
    <x v="8"/>
    <s v="hydro"/>
    <b v="1"/>
  </r>
  <r>
    <n v="58440"/>
    <s v="N"/>
    <s v="Commercial NAICS Non-Cogen"/>
    <s v="FC"/>
    <s v="NG"/>
    <n v="56837"/>
    <n v="5594"/>
    <n v="2021"/>
    <x v="7"/>
    <s v="natural gas"/>
    <b v="0"/>
  </r>
  <r>
    <n v="58474"/>
    <s v="N"/>
    <s v="NAICS-22 Non-Cogen"/>
    <s v="WT"/>
    <s v="WND"/>
    <n v="7967587"/>
    <n v="908194"/>
    <n v="2021"/>
    <x v="13"/>
    <s v="wind"/>
    <b v="1"/>
  </r>
  <r>
    <n v="58476"/>
    <s v="Y"/>
    <s v="Industrial NAICS Cogen"/>
    <s v="GT"/>
    <s v="LFG"/>
    <n v="468709"/>
    <n v="39086"/>
    <n v="2021"/>
    <x v="9"/>
    <s v="biomass"/>
    <b v="0"/>
  </r>
  <r>
    <n v="58484"/>
    <s v="Y"/>
    <s v="Industrial NAICS Cogen"/>
    <s v="IC"/>
    <s v="LFG"/>
    <n v="30752"/>
    <n v="3616.9810000000002"/>
    <n v="2021"/>
    <x v="9"/>
    <s v="biomass"/>
    <b v="0"/>
  </r>
  <r>
    <n v="58484"/>
    <s v="Y"/>
    <s v="Industrial NAICS Cogen"/>
    <s v="IC"/>
    <s v="NG"/>
    <n v="355511"/>
    <n v="40386.019"/>
    <n v="2021"/>
    <x v="4"/>
    <s v="natural gas"/>
    <b v="0"/>
  </r>
  <r>
    <n v="58523"/>
    <s v="Y"/>
    <s v="Industrial NAICS Cogen"/>
    <s v="ST"/>
    <s v="WDS"/>
    <n v="243004"/>
    <n v="20725"/>
    <n v="2021"/>
    <x v="9"/>
    <s v="biomass"/>
    <b v="0"/>
  </r>
  <r>
    <n v="58544"/>
    <s v="N"/>
    <s v="NAICS-22 Non-Cogen"/>
    <s v="PV"/>
    <s v="SUN"/>
    <n v="468512"/>
    <n v="53404"/>
    <n v="2021"/>
    <x v="11"/>
    <s v="solar"/>
    <b v="1"/>
  </r>
  <r>
    <n v="58552"/>
    <s v="N"/>
    <s v="NAICS-22 Non-Cogen"/>
    <s v="PV"/>
    <s v="SUN"/>
    <n v="131909"/>
    <n v="15036"/>
    <n v="2021"/>
    <x v="11"/>
    <s v="solar"/>
    <b v="1"/>
  </r>
  <r>
    <n v="58553"/>
    <s v="N"/>
    <s v="NAICS-22 Non-Cogen"/>
    <s v="PV"/>
    <s v="SUN"/>
    <n v="119322"/>
    <n v="13601"/>
    <n v="2021"/>
    <x v="11"/>
    <s v="solar"/>
    <b v="1"/>
  </r>
  <r>
    <n v="58556"/>
    <s v="N"/>
    <s v="NAICS-22 Non-Cogen"/>
    <s v="PV"/>
    <s v="SUN"/>
    <n v="127165"/>
    <n v="14495"/>
    <n v="2021"/>
    <x v="11"/>
    <s v="solar"/>
    <b v="1"/>
  </r>
  <r>
    <n v="58557"/>
    <s v="N"/>
    <s v="Electric Utility"/>
    <s v="CA"/>
    <s v="NG"/>
    <n v="1887763"/>
    <n v="1165426"/>
    <n v="2021"/>
    <x v="0"/>
    <s v="natural gas"/>
    <b v="1"/>
  </r>
  <r>
    <n v="58557"/>
    <s v="N"/>
    <s v="Electric Utility"/>
    <s v="CT"/>
    <s v="NG"/>
    <n v="18499894"/>
    <n v="1593554"/>
    <n v="2021"/>
    <x v="0"/>
    <s v="natural gas"/>
    <b v="1"/>
  </r>
  <r>
    <n v="58568"/>
    <s v="N"/>
    <s v="Electric Utility"/>
    <s v="PV"/>
    <s v="SUN"/>
    <n v="40066"/>
    <n v="4567"/>
    <n v="2021"/>
    <x v="11"/>
    <s v="solar"/>
    <b v="1"/>
  </r>
  <r>
    <n v="58574"/>
    <s v="N"/>
    <s v="NAICS-22 Non-Cogen"/>
    <s v="ST"/>
    <s v="WDS"/>
    <n v="1282264"/>
    <n v="94851"/>
    <n v="2021"/>
    <x v="9"/>
    <s v="biomass"/>
    <b v="1"/>
  </r>
  <r>
    <n v="58580"/>
    <s v="N"/>
    <s v="NAICS-22 Non-Cogen"/>
    <s v="WT"/>
    <s v="WND"/>
    <n v="2081973"/>
    <n v="237316"/>
    <n v="2021"/>
    <x v="13"/>
    <s v="wind"/>
    <b v="1"/>
  </r>
  <r>
    <n v="58584"/>
    <s v="Y"/>
    <s v="Commercial NAICS Cogen"/>
    <s v="GT"/>
    <s v="DFO"/>
    <n v="3339"/>
    <n v="729.22500000000002"/>
    <n v="2021"/>
    <x v="3"/>
    <s v="heavy or residual fuel oil"/>
    <b v="0"/>
  </r>
  <r>
    <n v="58584"/>
    <s v="Y"/>
    <s v="Commercial NAICS Cogen"/>
    <s v="GT"/>
    <s v="NG"/>
    <n v="193410"/>
    <n v="41920.775000000001"/>
    <n v="2021"/>
    <x v="4"/>
    <s v="natural gas"/>
    <b v="0"/>
  </r>
  <r>
    <n v="58584"/>
    <s v="Y"/>
    <s v="Commercial NAICS Cogen"/>
    <s v="PV"/>
    <s v="SUN"/>
    <n v="59997"/>
    <n v="6839"/>
    <n v="2021"/>
    <x v="11"/>
    <s v="solar"/>
    <b v="0"/>
  </r>
  <r>
    <n v="58587"/>
    <s v="N"/>
    <s v="NAICS-22 Non-Cogen"/>
    <s v="WT"/>
    <s v="WND"/>
    <n v="2444938"/>
    <n v="278689"/>
    <n v="2021"/>
    <x v="13"/>
    <s v="wind"/>
    <b v="1"/>
  </r>
  <r>
    <n v="58593"/>
    <s v="Y"/>
    <s v="Commercial NAICS Cogen"/>
    <s v="IC"/>
    <s v="DFO"/>
    <n v="0"/>
    <n v="0"/>
    <n v="2021"/>
    <x v="3"/>
    <s v="heavy or residual fuel oil"/>
    <b v="0"/>
  </r>
  <r>
    <n v="58593"/>
    <s v="Y"/>
    <s v="Commercial NAICS Cogen"/>
    <s v="ST"/>
    <s v="DFO"/>
    <n v="0"/>
    <n v="0"/>
    <n v="2021"/>
    <x v="3"/>
    <s v="heavy or residual fuel oil"/>
    <b v="0"/>
  </r>
  <r>
    <n v="58593"/>
    <s v="Y"/>
    <s v="Commercial NAICS Cogen"/>
    <s v="ST"/>
    <s v="NG"/>
    <n v="0"/>
    <n v="0"/>
    <n v="2021"/>
    <x v="2"/>
    <s v="natural gas"/>
    <b v="0"/>
  </r>
  <r>
    <n v="58594"/>
    <s v="N"/>
    <s v="NAICS-22 Non-Cogen"/>
    <s v="WT"/>
    <s v="WND"/>
    <n v="2675467"/>
    <n v="304966"/>
    <n v="2021"/>
    <x v="13"/>
    <s v="wind"/>
    <b v="1"/>
  </r>
  <r>
    <n v="58596"/>
    <s v="N"/>
    <s v="NAICS-22 Non-Cogen"/>
    <s v="WT"/>
    <s v="WND"/>
    <n v="7446232"/>
    <n v="848767"/>
    <n v="2021"/>
    <x v="13"/>
    <s v="wind"/>
    <b v="1"/>
  </r>
  <r>
    <n v="58597"/>
    <s v="Y"/>
    <s v="Commercial NAICS Cogen"/>
    <s v="GT"/>
    <s v="NG"/>
    <n v="157165"/>
    <n v="34042"/>
    <n v="2021"/>
    <x v="4"/>
    <s v="natural gas"/>
    <b v="0"/>
  </r>
  <r>
    <n v="58614"/>
    <s v="N"/>
    <s v="NAICS-22 Non-Cogen"/>
    <s v="WT"/>
    <s v="WND"/>
    <n v="4941444"/>
    <n v="563256"/>
    <n v="2021"/>
    <x v="13"/>
    <s v="wind"/>
    <b v="1"/>
  </r>
  <r>
    <n v="58622"/>
    <s v="N"/>
    <s v="Commercial NAICS Non-Cogen"/>
    <s v="HY"/>
    <s v="WAT"/>
    <n v="81589"/>
    <n v="9300"/>
    <n v="2021"/>
    <x v="8"/>
    <s v="hydro"/>
    <b v="0"/>
  </r>
  <r>
    <n v="58629"/>
    <s v="N"/>
    <s v="NAICS-22 Non-Cogen"/>
    <s v="BT"/>
    <s v="GEO"/>
    <n v="446846"/>
    <n v="50934"/>
    <n v="2021"/>
    <x v="12"/>
    <s v="geothermal"/>
    <b v="1"/>
  </r>
  <r>
    <n v="58639"/>
    <s v="N"/>
    <s v="Electric Utility"/>
    <s v="BA"/>
    <s v="MWH"/>
    <n v="0"/>
    <n v="-311"/>
    <n v="2021"/>
    <x v="7"/>
    <s v="other"/>
    <b v="1"/>
  </r>
  <r>
    <n v="58639"/>
    <s v="N"/>
    <s v="Electric Utility"/>
    <s v="PV"/>
    <s v="SUN"/>
    <n v="190996"/>
    <n v="21771"/>
    <n v="2021"/>
    <x v="11"/>
    <s v="solar"/>
    <b v="1"/>
  </r>
  <r>
    <n v="58640"/>
    <s v="N"/>
    <s v="Electric Utility"/>
    <s v="PV"/>
    <s v="SUN"/>
    <n v="180381"/>
    <n v="20561"/>
    <n v="2021"/>
    <x v="11"/>
    <s v="solar"/>
    <b v="1"/>
  </r>
  <r>
    <n v="58644"/>
    <s v="N"/>
    <s v="NAICS-22 Non-Cogen"/>
    <s v="PV"/>
    <s v="SUN"/>
    <n v="5895026"/>
    <n v="671951"/>
    <n v="2021"/>
    <x v="11"/>
    <s v="solar"/>
    <b v="1"/>
  </r>
  <r>
    <n v="58645"/>
    <s v="N"/>
    <s v="Electric Utility"/>
    <s v="HY"/>
    <s v="WAT"/>
    <n v="824249"/>
    <n v="93953"/>
    <n v="2021"/>
    <x v="8"/>
    <s v="hydro"/>
    <b v="1"/>
  </r>
  <r>
    <n v="58658"/>
    <s v="N"/>
    <s v="Electric Utility"/>
    <s v="WT"/>
    <s v="WND"/>
    <n v="6525701"/>
    <n v="743839"/>
    <n v="2021"/>
    <x v="13"/>
    <s v="wind"/>
    <b v="1"/>
  </r>
  <r>
    <n v="58661"/>
    <s v="N"/>
    <s v="Commercial NAICS Non-Cogen"/>
    <s v="WT"/>
    <s v="WND"/>
    <n v="70078"/>
    <n v="7988"/>
    <n v="2021"/>
    <x v="13"/>
    <s v="wind"/>
    <b v="0"/>
  </r>
  <r>
    <n v="58664"/>
    <s v="N"/>
    <s v="Industrial NAICS Non-Cogen"/>
    <s v="GT"/>
    <s v="NG"/>
    <n v="389435"/>
    <n v="24714.62"/>
    <n v="2021"/>
    <x v="4"/>
    <s v="natural gas"/>
    <b v="0"/>
  </r>
  <r>
    <n v="58686"/>
    <s v="N"/>
    <s v="NAICS-22 Non-Cogen"/>
    <s v="WT"/>
    <s v="WND"/>
    <n v="1066525"/>
    <n v="121569"/>
    <n v="2021"/>
    <x v="13"/>
    <s v="wind"/>
    <b v="1"/>
  </r>
  <r>
    <n v="58690"/>
    <s v="N"/>
    <s v="NAICS-22 Non-Cogen"/>
    <s v="WT"/>
    <s v="WND"/>
    <n v="2132866"/>
    <n v="243117"/>
    <n v="2021"/>
    <x v="13"/>
    <s v="wind"/>
    <b v="1"/>
  </r>
  <r>
    <n v="58692"/>
    <s v="N"/>
    <s v="NAICS-22 Non-Cogen"/>
    <s v="WT"/>
    <s v="WND"/>
    <n v="2533335"/>
    <n v="288765"/>
    <n v="2021"/>
    <x v="13"/>
    <s v="wind"/>
    <b v="1"/>
  </r>
  <r>
    <n v="58694"/>
    <s v="N"/>
    <s v="NAICS-22 Non-Cogen"/>
    <s v="WT"/>
    <s v="WND"/>
    <n v="6783776"/>
    <n v="773256"/>
    <n v="2021"/>
    <x v="13"/>
    <s v="wind"/>
    <b v="1"/>
  </r>
  <r>
    <n v="58695"/>
    <s v="N"/>
    <s v="NAICS-22 Non-Cogen"/>
    <s v="WT"/>
    <s v="WND"/>
    <n v="12762048"/>
    <n v="1454696"/>
    <n v="2021"/>
    <x v="13"/>
    <s v="wind"/>
    <b v="1"/>
  </r>
  <r>
    <n v="58697"/>
    <s v="N"/>
    <s v="Electric Utility"/>
    <s v="CA"/>
    <s v="DFO"/>
    <n v="0"/>
    <n v="21.486000000000001"/>
    <n v="2021"/>
    <x v="3"/>
    <s v="heavy or residual fuel oil"/>
    <b v="1"/>
  </r>
  <r>
    <n v="58697"/>
    <s v="N"/>
    <s v="Electric Utility"/>
    <s v="CA"/>
    <s v="NG"/>
    <n v="0"/>
    <n v="1541806.5"/>
    <n v="2021"/>
    <x v="0"/>
    <s v="natural gas"/>
    <b v="1"/>
  </r>
  <r>
    <n v="58697"/>
    <s v="N"/>
    <s v="Electric Utility"/>
    <s v="CT"/>
    <s v="DFO"/>
    <n v="429"/>
    <n v="34.18"/>
    <n v="2021"/>
    <x v="3"/>
    <s v="heavy or residual fuel oil"/>
    <b v="1"/>
  </r>
  <r>
    <n v="58697"/>
    <s v="N"/>
    <s v="Electric Utility"/>
    <s v="CT"/>
    <s v="NG"/>
    <n v="29808469"/>
    <n v="2604532.7999999998"/>
    <n v="2021"/>
    <x v="0"/>
    <s v="natural gas"/>
    <b v="1"/>
  </r>
  <r>
    <n v="58697"/>
    <s v="N"/>
    <s v="Electric Utility"/>
    <s v="GT"/>
    <s v="DFO"/>
    <n v="20179"/>
    <n v="1994.883"/>
    <n v="2021"/>
    <x v="3"/>
    <s v="heavy or residual fuel oil"/>
    <b v="1"/>
  </r>
  <r>
    <n v="58697"/>
    <s v="N"/>
    <s v="Electric Utility"/>
    <s v="GT"/>
    <s v="NG"/>
    <n v="295314"/>
    <n v="29011.116999999998"/>
    <n v="2021"/>
    <x v="4"/>
    <s v="natural gas"/>
    <b v="1"/>
  </r>
  <r>
    <n v="58719"/>
    <s v="N"/>
    <s v="Electric Utility"/>
    <s v="WT"/>
    <s v="WND"/>
    <n v="2062208"/>
    <n v="235063"/>
    <n v="2021"/>
    <x v="13"/>
    <s v="wind"/>
    <b v="1"/>
  </r>
  <r>
    <n v="58765"/>
    <s v="N"/>
    <s v="NAICS-22 Non-Cogen"/>
    <s v="WT"/>
    <s v="WND"/>
    <n v="8953601"/>
    <n v="1020586"/>
    <n v="2021"/>
    <x v="13"/>
    <s v="wind"/>
    <b v="1"/>
  </r>
  <r>
    <n v="58767"/>
    <s v="N"/>
    <s v="NAICS-22 Non-Cogen"/>
    <s v="WT"/>
    <s v="WND"/>
    <n v="6567529"/>
    <n v="748607"/>
    <n v="2021"/>
    <x v="13"/>
    <s v="wind"/>
    <b v="1"/>
  </r>
  <r>
    <n v="58771"/>
    <s v="N"/>
    <s v="NAICS-22 Non-Cogen"/>
    <s v="WT"/>
    <s v="WND"/>
    <n v="9292232"/>
    <n v="1059185"/>
    <n v="2021"/>
    <x v="13"/>
    <s v="wind"/>
    <b v="1"/>
  </r>
  <r>
    <n v="58772"/>
    <s v="N"/>
    <s v="NAICS-22 Non-Cogen"/>
    <s v="WT"/>
    <s v="WND"/>
    <n v="6626835"/>
    <n v="755367"/>
    <n v="2021"/>
    <x v="13"/>
    <s v="wind"/>
    <b v="1"/>
  </r>
  <r>
    <n v="58773"/>
    <s v="N"/>
    <s v="NAICS-22 Non-Cogen"/>
    <s v="WT"/>
    <s v="WND"/>
    <n v="5493188"/>
    <n v="626147"/>
    <n v="2021"/>
    <x v="13"/>
    <s v="wind"/>
    <b v="1"/>
  </r>
  <r>
    <n v="58777"/>
    <s v="N"/>
    <s v="NAICS-22 Non-Cogen"/>
    <s v="WT"/>
    <s v="WND"/>
    <n v="994954"/>
    <n v="113411"/>
    <n v="2021"/>
    <x v="13"/>
    <s v="wind"/>
    <b v="1"/>
  </r>
  <r>
    <n v="58780"/>
    <s v="N"/>
    <s v="NAICS-22 Non-Cogen"/>
    <s v="WT"/>
    <s v="WND"/>
    <n v="2469827"/>
    <n v="281526"/>
    <n v="2021"/>
    <x v="13"/>
    <s v="wind"/>
    <b v="1"/>
  </r>
  <r>
    <n v="58833"/>
    <s v="N"/>
    <s v="NAICS-22 Non-Cogen"/>
    <s v="PV"/>
    <s v="SUN"/>
    <n v="1311704"/>
    <n v="149516"/>
    <n v="2021"/>
    <x v="11"/>
    <s v="solar"/>
    <b v="1"/>
  </r>
  <r>
    <n v="58833"/>
    <s v="N"/>
    <s v="NAICS-22 Non-Cogen"/>
    <s v="WT"/>
    <s v="WND"/>
    <n v="556374"/>
    <n v="63419"/>
    <n v="2021"/>
    <x v="13"/>
    <s v="wind"/>
    <b v="1"/>
  </r>
  <r>
    <n v="58837"/>
    <s v="N"/>
    <s v="NAICS-22 Non-Cogen"/>
    <s v="WT"/>
    <s v="WND"/>
    <n v="858025"/>
    <n v="97803"/>
    <n v="2021"/>
    <x v="13"/>
    <s v="wind"/>
    <b v="1"/>
  </r>
  <r>
    <n v="58870"/>
    <s v="Y"/>
    <s v="NAICS-22 Cogen"/>
    <s v="ST"/>
    <s v="WH"/>
    <n v="464039"/>
    <n v="52894"/>
    <n v="2021"/>
    <x v="7"/>
    <s v="other"/>
    <b v="0"/>
  </r>
  <r>
    <n v="58876"/>
    <s v="N"/>
    <s v="NAICS-22 Non-Cogen"/>
    <s v="PV"/>
    <s v="SUN"/>
    <n v="342122"/>
    <n v="38997"/>
    <n v="2021"/>
    <x v="11"/>
    <s v="solar"/>
    <b v="1"/>
  </r>
  <r>
    <n v="58883"/>
    <s v="N"/>
    <s v="Electric Utility"/>
    <s v="WT"/>
    <s v="WND"/>
    <n v="14099710"/>
    <n v="1607171"/>
    <n v="2021"/>
    <x v="13"/>
    <s v="wind"/>
    <b v="1"/>
  </r>
  <r>
    <n v="58897"/>
    <s v="N"/>
    <s v="Commercial NAICS Non-Cogen"/>
    <s v="IC"/>
    <s v="NG"/>
    <n v="13629"/>
    <n v="1129"/>
    <n v="2021"/>
    <x v="4"/>
    <s v="natural gas"/>
    <b v="0"/>
  </r>
  <r>
    <n v="58899"/>
    <s v="N"/>
    <s v="Electric Utility"/>
    <s v="BA"/>
    <s v="MWH"/>
    <n v="0"/>
    <n v="0"/>
    <n v="2021"/>
    <x v="7"/>
    <s v="other"/>
    <b v="1"/>
  </r>
  <r>
    <n v="58899"/>
    <s v="N"/>
    <s v="Electric Utility"/>
    <s v="PV"/>
    <s v="SUN"/>
    <n v="5152"/>
    <n v="587"/>
    <n v="2021"/>
    <x v="11"/>
    <s v="solar"/>
    <b v="1"/>
  </r>
  <r>
    <n v="58900"/>
    <s v="N"/>
    <s v="NAICS-22 Non-Cogen"/>
    <s v="WT"/>
    <s v="WND"/>
    <n v="9287981"/>
    <n v="1058701"/>
    <n v="2021"/>
    <x v="13"/>
    <s v="wind"/>
    <b v="1"/>
  </r>
  <r>
    <n v="58901"/>
    <s v="N"/>
    <s v="NAICS-22 Non-Cogen"/>
    <s v="HY"/>
    <s v="WAT"/>
    <n v="106266"/>
    <n v="12113"/>
    <n v="2021"/>
    <x v="8"/>
    <s v="hydro"/>
    <b v="1"/>
  </r>
  <r>
    <n v="58902"/>
    <s v="N"/>
    <s v="NAICS-22 Non-Cogen"/>
    <s v="WT"/>
    <s v="WND"/>
    <n v="9302011"/>
    <n v="1060300"/>
    <n v="2021"/>
    <x v="13"/>
    <s v="wind"/>
    <b v="1"/>
  </r>
  <r>
    <n v="58904"/>
    <s v="N"/>
    <s v="NAICS-22 Non-Cogen"/>
    <s v="WT"/>
    <s v="WND"/>
    <n v="1081649"/>
    <n v="123293"/>
    <n v="2021"/>
    <x v="13"/>
    <s v="wind"/>
    <b v="1"/>
  </r>
  <r>
    <n v="58915"/>
    <s v="N"/>
    <s v="NAICS-22 Non-Cogen"/>
    <s v="PV"/>
    <s v="SUN"/>
    <n v="5309735"/>
    <n v="605236"/>
    <n v="2021"/>
    <x v="11"/>
    <s v="solar"/>
    <b v="1"/>
  </r>
  <r>
    <n v="58924"/>
    <s v="N"/>
    <s v="NAICS-22 Non-Cogen"/>
    <s v="WT"/>
    <s v="WND"/>
    <n v="3740359"/>
    <n v="426349"/>
    <n v="2021"/>
    <x v="13"/>
    <s v="wind"/>
    <b v="1"/>
  </r>
  <r>
    <n v="58925"/>
    <s v="N"/>
    <s v="NAICS-22 Non-Cogen"/>
    <s v="WT"/>
    <s v="WND"/>
    <n v="1860876"/>
    <n v="212114"/>
    <n v="2021"/>
    <x v="13"/>
    <s v="wind"/>
    <b v="1"/>
  </r>
  <r>
    <n v="58933"/>
    <s v="Y"/>
    <s v="Industrial NAICS Cogen"/>
    <s v="CA"/>
    <s v="NG"/>
    <n v="172011"/>
    <n v="40213.29"/>
    <n v="2021"/>
    <x v="0"/>
    <s v="natural gas"/>
    <b v="0"/>
  </r>
  <r>
    <n v="58933"/>
    <s v="Y"/>
    <s v="Industrial NAICS Cogen"/>
    <s v="CT"/>
    <s v="NG"/>
    <n v="2037400"/>
    <n v="172191.49"/>
    <n v="2021"/>
    <x v="0"/>
    <s v="natural gas"/>
    <b v="0"/>
  </r>
  <r>
    <n v="58944"/>
    <s v="N"/>
    <s v="Electric Utility"/>
    <s v="ST"/>
    <s v="WDS"/>
    <n v="0"/>
    <n v="0"/>
    <n v="2021"/>
    <x v="9"/>
    <s v="biomass"/>
    <b v="1"/>
  </r>
  <r>
    <n v="58959"/>
    <s v="N"/>
    <s v="NAICS-22 Non-Cogen"/>
    <s v="PV"/>
    <s v="SUN"/>
    <n v="36813"/>
    <n v="4196"/>
    <n v="2021"/>
    <x v="11"/>
    <s v="solar"/>
    <b v="1"/>
  </r>
  <r>
    <n v="58979"/>
    <s v="N"/>
    <s v="NAICS-22 Non-Cogen"/>
    <s v="WT"/>
    <s v="WND"/>
    <n v="2107109"/>
    <n v="240181"/>
    <n v="2021"/>
    <x v="13"/>
    <s v="wind"/>
    <b v="1"/>
  </r>
  <r>
    <n v="58980"/>
    <s v="Y"/>
    <s v="Commercial NAICS Cogen"/>
    <s v="IC"/>
    <s v="OBG"/>
    <n v="89974"/>
    <n v="7939.96"/>
    <n v="2021"/>
    <x v="9"/>
    <s v="biomass"/>
    <b v="0"/>
  </r>
  <r>
    <n v="58992"/>
    <s v="N"/>
    <s v="Commercial NAICS Non-Cogen"/>
    <s v="WT"/>
    <s v="WND"/>
    <n v="48426"/>
    <n v="5520"/>
    <n v="2021"/>
    <x v="13"/>
    <s v="wind"/>
    <b v="0"/>
  </r>
  <r>
    <n v="58998"/>
    <s v="N"/>
    <s v="NAICS-22 Non-Cogen"/>
    <s v="WT"/>
    <s v="WND"/>
    <n v="7659031"/>
    <n v="873023"/>
    <n v="2021"/>
    <x v="13"/>
    <s v="wind"/>
    <b v="1"/>
  </r>
  <r>
    <n v="59002"/>
    <s v="N"/>
    <s v="NAICS-22 Non-Cogen"/>
    <s v="GT"/>
    <s v="NG"/>
    <n v="4404831"/>
    <n v="394864"/>
    <n v="2021"/>
    <x v="4"/>
    <s v="natural gas"/>
    <b v="1"/>
  </r>
  <r>
    <n v="59004"/>
    <s v="N"/>
    <s v="NAICS-22 Non-Cogen"/>
    <s v="CA"/>
    <s v="NG"/>
    <n v="693730"/>
    <n v="1824729"/>
    <n v="2021"/>
    <x v="0"/>
    <s v="natural gas"/>
    <b v="1"/>
  </r>
  <r>
    <n v="59004"/>
    <s v="N"/>
    <s v="NAICS-22 Non-Cogen"/>
    <s v="CT"/>
    <s v="NG"/>
    <n v="35307987"/>
    <n v="3236186"/>
    <n v="2021"/>
    <x v="0"/>
    <s v="natural gas"/>
    <b v="1"/>
  </r>
  <r>
    <n v="59012"/>
    <s v="Y"/>
    <s v="Commercial NAICS Cogen"/>
    <s v="GT"/>
    <s v="NG"/>
    <n v="8077"/>
    <n v="803.95799999999997"/>
    <n v="2021"/>
    <x v="4"/>
    <s v="natural gas"/>
    <b v="0"/>
  </r>
  <r>
    <n v="59012"/>
    <s v="Y"/>
    <s v="Commercial NAICS Cogen"/>
    <s v="GT"/>
    <s v="OBG"/>
    <n v="557309"/>
    <n v="55721.042000000001"/>
    <n v="2021"/>
    <x v="9"/>
    <s v="biomass"/>
    <b v="0"/>
  </r>
  <r>
    <n v="59034"/>
    <s v="N"/>
    <s v="NAICS-22 Non-Cogen"/>
    <s v="WT"/>
    <s v="WND"/>
    <n v="4698800"/>
    <n v="535598"/>
    <n v="2021"/>
    <x v="13"/>
    <s v="wind"/>
    <b v="1"/>
  </r>
  <r>
    <n v="59061"/>
    <s v="N"/>
    <s v="NAICS-22 Non-Cogen"/>
    <s v="WT"/>
    <s v="WND"/>
    <n v="9431705"/>
    <n v="1075083"/>
    <n v="2021"/>
    <x v="13"/>
    <s v="wind"/>
    <b v="1"/>
  </r>
  <r>
    <n v="59063"/>
    <s v="N"/>
    <s v="NAICS-22 Non-Cogen"/>
    <s v="WT"/>
    <s v="WND"/>
    <n v="4781609"/>
    <n v="545037"/>
    <n v="2021"/>
    <x v="13"/>
    <s v="wind"/>
    <b v="1"/>
  </r>
  <r>
    <n v="59065"/>
    <s v="N"/>
    <s v="NAICS-22 Non-Cogen"/>
    <s v="WT"/>
    <s v="WND"/>
    <n v="3814597"/>
    <n v="434811"/>
    <n v="2021"/>
    <x v="13"/>
    <s v="wind"/>
    <b v="1"/>
  </r>
  <r>
    <n v="59066"/>
    <s v="N"/>
    <s v="NAICS-22 Non-Cogen"/>
    <s v="WT"/>
    <s v="WND"/>
    <n v="4942420"/>
    <n v="563367"/>
    <n v="2021"/>
    <x v="13"/>
    <s v="wind"/>
    <b v="1"/>
  </r>
  <r>
    <n v="59068"/>
    <s v="N"/>
    <s v="NAICS-22 Non-Cogen"/>
    <s v="WT"/>
    <s v="WND"/>
    <n v="7241410"/>
    <n v="825420"/>
    <n v="2021"/>
    <x v="13"/>
    <s v="wind"/>
    <b v="1"/>
  </r>
  <r>
    <n v="59070"/>
    <s v="N"/>
    <s v="NAICS-22 Non-Cogen"/>
    <s v="WT"/>
    <s v="WND"/>
    <n v="217008"/>
    <n v="24736"/>
    <n v="2021"/>
    <x v="13"/>
    <s v="wind"/>
    <b v="1"/>
  </r>
  <r>
    <n v="59073"/>
    <s v="N"/>
    <s v="Commercial NAICS Non-Cogen"/>
    <s v="GT"/>
    <s v="NG"/>
    <n v="3019297"/>
    <n v="157943"/>
    <n v="2021"/>
    <x v="4"/>
    <s v="natural gas"/>
    <b v="0"/>
  </r>
  <r>
    <n v="59073"/>
    <s v="N"/>
    <s v="Commercial NAICS Non-Cogen"/>
    <s v="IC"/>
    <s v="DFO"/>
    <n v="0"/>
    <n v="0"/>
    <n v="2021"/>
    <x v="3"/>
    <s v="heavy or residual fuel oil"/>
    <b v="0"/>
  </r>
  <r>
    <n v="59073"/>
    <s v="N"/>
    <s v="Commercial NAICS Non-Cogen"/>
    <s v="OT"/>
    <s v="OTH"/>
    <n v="0"/>
    <n v="0"/>
    <n v="2021"/>
    <x v="7"/>
    <s v="other"/>
    <b v="0"/>
  </r>
  <r>
    <n v="59073"/>
    <s v="N"/>
    <s v="Commercial NAICS Non-Cogen"/>
    <s v="ST"/>
    <s v="NG"/>
    <n v="2110868"/>
    <n v="454298"/>
    <n v="2021"/>
    <x v="2"/>
    <s v="natural gas"/>
    <b v="0"/>
  </r>
  <r>
    <n v="59074"/>
    <s v="N"/>
    <s v="Commercial NAICS Non-Cogen"/>
    <s v="IC"/>
    <s v="DFO"/>
    <n v="2136"/>
    <n v="154"/>
    <n v="2021"/>
    <x v="3"/>
    <s v="heavy or residual fuel oil"/>
    <b v="0"/>
  </r>
  <r>
    <n v="59083"/>
    <s v="N"/>
    <s v="NAICS-22 Non-Cogen"/>
    <s v="WT"/>
    <s v="WND"/>
    <n v="7153496"/>
    <n v="815399"/>
    <n v="2021"/>
    <x v="13"/>
    <s v="wind"/>
    <b v="1"/>
  </r>
  <r>
    <n v="59110"/>
    <s v="N"/>
    <s v="NAICS-22 Non-Cogen"/>
    <s v="PV"/>
    <s v="SUN"/>
    <n v="67885"/>
    <n v="7738"/>
    <n v="2021"/>
    <x v="11"/>
    <s v="solar"/>
    <b v="1"/>
  </r>
  <r>
    <n v="59147"/>
    <s v="N"/>
    <s v="NAICS-22 Non-Cogen"/>
    <s v="WT"/>
    <s v="WND"/>
    <n v="829233"/>
    <n v="94521"/>
    <n v="2021"/>
    <x v="13"/>
    <s v="wind"/>
    <b v="1"/>
  </r>
  <r>
    <n v="59181"/>
    <s v="Y"/>
    <s v="NAICS-22 Cogen"/>
    <s v="GT"/>
    <s v="OBG"/>
    <n v="52164"/>
    <n v="4065"/>
    <n v="2021"/>
    <x v="9"/>
    <s v="biomass"/>
    <b v="0"/>
  </r>
  <r>
    <n v="59184"/>
    <s v="N"/>
    <s v="NAICS-22 Non-Cogen"/>
    <s v="PV"/>
    <s v="SUN"/>
    <n v="224028"/>
    <n v="25536"/>
    <n v="2021"/>
    <x v="11"/>
    <s v="solar"/>
    <b v="1"/>
  </r>
  <r>
    <n v="59188"/>
    <s v="N"/>
    <s v="NAICS-22 Non-Cogen"/>
    <s v="PV"/>
    <s v="SUN"/>
    <n v="226081"/>
    <n v="25770"/>
    <n v="2021"/>
    <x v="11"/>
    <s v="solar"/>
    <b v="1"/>
  </r>
  <r>
    <n v="59206"/>
    <s v="N"/>
    <s v="NAICS-22 Non-Cogen"/>
    <s v="PV"/>
    <s v="SUN"/>
    <n v="1883783"/>
    <n v="214725"/>
    <n v="2021"/>
    <x v="11"/>
    <s v="solar"/>
    <b v="1"/>
  </r>
  <r>
    <n v="59220"/>
    <s v="N"/>
    <s v="Electric Utility"/>
    <s v="CA"/>
    <s v="NG"/>
    <n v="1611072"/>
    <n v="1354621"/>
    <n v="2021"/>
    <x v="0"/>
    <s v="natural gas"/>
    <b v="1"/>
  </r>
  <r>
    <n v="59220"/>
    <s v="N"/>
    <s v="Electric Utility"/>
    <s v="CT"/>
    <s v="NG"/>
    <n v="22501290"/>
    <n v="2107724"/>
    <n v="2021"/>
    <x v="0"/>
    <s v="natural gas"/>
    <b v="1"/>
  </r>
  <r>
    <n v="59222"/>
    <s v="N"/>
    <s v="NAICS-22 Non-Cogen"/>
    <s v="WT"/>
    <s v="WND"/>
    <n v="1203201"/>
    <n v="137148"/>
    <n v="2021"/>
    <x v="13"/>
    <s v="wind"/>
    <b v="1"/>
  </r>
  <r>
    <n v="59233"/>
    <s v="Y"/>
    <s v="Commercial NAICS Cogen"/>
    <s v="CS"/>
    <s v="NG"/>
    <n v="152935"/>
    <n v="35651.379999999997"/>
    <n v="2021"/>
    <x v="0"/>
    <s v="natural gas"/>
    <b v="0"/>
  </r>
  <r>
    <n v="59244"/>
    <s v="N"/>
    <s v="NAICS-22 Non-Cogen"/>
    <s v="WT"/>
    <s v="WND"/>
    <n v="2938867"/>
    <n v="334990"/>
    <n v="2021"/>
    <x v="13"/>
    <s v="wind"/>
    <b v="1"/>
  </r>
  <r>
    <n v="59245"/>
    <s v="N"/>
    <s v="NAICS-22 Non-Cogen"/>
    <s v="WT"/>
    <s v="WND"/>
    <n v="5168728"/>
    <n v="589163"/>
    <n v="2021"/>
    <x v="13"/>
    <s v="wind"/>
    <b v="1"/>
  </r>
  <r>
    <n v="59247"/>
    <s v="N"/>
    <s v="NAICS-22 Non-Cogen"/>
    <s v="WT"/>
    <s v="WND"/>
    <n v="18045386"/>
    <n v="2056923"/>
    <n v="2021"/>
    <x v="13"/>
    <s v="wind"/>
    <b v="1"/>
  </r>
  <r>
    <n v="59251"/>
    <s v="N"/>
    <s v="NAICS-22 Non-Cogen"/>
    <s v="PV"/>
    <s v="SUN"/>
    <n v="454388"/>
    <n v="51794"/>
    <n v="2021"/>
    <x v="11"/>
    <s v="solar"/>
    <b v="1"/>
  </r>
  <r>
    <n v="59254"/>
    <s v="N"/>
    <s v="NAICS-22 Non-Cogen"/>
    <s v="CA"/>
    <s v="LFG"/>
    <n v="0"/>
    <n v="56129.05"/>
    <n v="2021"/>
    <x v="9"/>
    <s v="biomass"/>
    <b v="1"/>
  </r>
  <r>
    <n v="59254"/>
    <s v="N"/>
    <s v="NAICS-22 Non-Cogen"/>
    <s v="CT"/>
    <s v="LFG"/>
    <n v="2011591"/>
    <n v="148071.47"/>
    <n v="2021"/>
    <x v="9"/>
    <s v="biomass"/>
    <b v="1"/>
  </r>
  <r>
    <n v="59256"/>
    <s v="N"/>
    <s v="Electric Utility"/>
    <s v="BA"/>
    <s v="MWH"/>
    <n v="0"/>
    <n v="-423"/>
    <n v="2021"/>
    <x v="7"/>
    <s v="other"/>
    <b v="1"/>
  </r>
  <r>
    <n v="59257"/>
    <s v="N"/>
    <s v="Electric Utility"/>
    <s v="BA"/>
    <s v="MWH"/>
    <n v="0"/>
    <n v="-1017"/>
    <n v="2021"/>
    <x v="7"/>
    <s v="other"/>
    <b v="1"/>
  </r>
  <r>
    <n v="59292"/>
    <s v="N"/>
    <s v="NAICS-22 Non-Cogen"/>
    <s v="WT"/>
    <s v="WND"/>
    <n v="9854676"/>
    <n v="1123296"/>
    <n v="2021"/>
    <x v="13"/>
    <s v="wind"/>
    <b v="1"/>
  </r>
  <r>
    <n v="59296"/>
    <s v="N"/>
    <s v="NAICS-22 Non-Cogen"/>
    <s v="BA"/>
    <s v="MWH"/>
    <n v="0"/>
    <n v="0"/>
    <n v="2021"/>
    <x v="7"/>
    <s v="other"/>
    <b v="1"/>
  </r>
  <r>
    <n v="59296"/>
    <s v="N"/>
    <s v="NAICS-22 Non-Cogen"/>
    <s v="PV"/>
    <s v="SUN"/>
    <n v="0"/>
    <n v="0"/>
    <n v="2021"/>
    <x v="11"/>
    <s v="solar"/>
    <b v="1"/>
  </r>
  <r>
    <n v="59296"/>
    <s v="N"/>
    <s v="NAICS-22 Non-Cogen"/>
    <s v="WT"/>
    <s v="WND"/>
    <n v="2283865"/>
    <n v="260329"/>
    <n v="2021"/>
    <x v="13"/>
    <s v="wind"/>
    <b v="1"/>
  </r>
  <r>
    <n v="59302"/>
    <s v="N"/>
    <s v="NAICS-22 Non-Cogen"/>
    <s v="WT"/>
    <s v="WND"/>
    <n v="80614"/>
    <n v="9189"/>
    <n v="2021"/>
    <x v="13"/>
    <s v="wind"/>
    <b v="1"/>
  </r>
  <r>
    <n v="59308"/>
    <s v="N"/>
    <s v="NAICS-22 Non-Cogen"/>
    <s v="PV"/>
    <s v="SUN"/>
    <n v="874658"/>
    <n v="99699"/>
    <n v="2021"/>
    <x v="11"/>
    <s v="solar"/>
    <b v="1"/>
  </r>
  <r>
    <n v="59309"/>
    <s v="N"/>
    <s v="NAICS-22 Non-Cogen"/>
    <s v="PV"/>
    <s v="SUN"/>
    <n v="1110660"/>
    <n v="126600"/>
    <n v="2021"/>
    <x v="11"/>
    <s v="solar"/>
    <b v="1"/>
  </r>
  <r>
    <n v="59314"/>
    <s v="N"/>
    <s v="NAICS-22 Non-Cogen"/>
    <s v="WT"/>
    <s v="WND"/>
    <n v="71412"/>
    <n v="8140"/>
    <n v="2021"/>
    <x v="13"/>
    <s v="wind"/>
    <b v="1"/>
  </r>
  <r>
    <n v="59315"/>
    <s v="N"/>
    <s v="NAICS-22 Non-Cogen"/>
    <s v="PV"/>
    <s v="SUN"/>
    <n v="50304"/>
    <n v="5734"/>
    <n v="2021"/>
    <x v="11"/>
    <s v="solar"/>
    <b v="1"/>
  </r>
  <r>
    <n v="59315"/>
    <s v="N"/>
    <s v="NAICS-22 Non-Cogen"/>
    <s v="PV"/>
    <s v="SUN"/>
    <n v="1185978"/>
    <n v="135185"/>
    <n v="2021"/>
    <x v="11"/>
    <s v="solar"/>
    <b v="1"/>
  </r>
  <r>
    <n v="59316"/>
    <s v="N"/>
    <s v="NAICS-22 Non-Cogen"/>
    <s v="PV"/>
    <s v="SUN"/>
    <n v="50304"/>
    <n v="5734"/>
    <n v="2021"/>
    <x v="11"/>
    <s v="solar"/>
    <b v="1"/>
  </r>
  <r>
    <n v="59316"/>
    <s v="N"/>
    <s v="NAICS-22 Non-Cogen"/>
    <s v="PV"/>
    <s v="SUN"/>
    <n v="1173370"/>
    <n v="133748"/>
    <n v="2021"/>
    <x v="11"/>
    <s v="solar"/>
    <b v="1"/>
  </r>
  <r>
    <n v="59317"/>
    <s v="N"/>
    <s v="NAICS-22 Non-Cogen"/>
    <s v="PV"/>
    <s v="SUN"/>
    <n v="45128"/>
    <n v="5144"/>
    <n v="2021"/>
    <x v="11"/>
    <s v="solar"/>
    <b v="1"/>
  </r>
  <r>
    <n v="59317"/>
    <s v="N"/>
    <s v="NAICS-22 Non-Cogen"/>
    <s v="PV"/>
    <s v="SUN"/>
    <n v="1042978"/>
    <n v="118885"/>
    <n v="2021"/>
    <x v="11"/>
    <s v="solar"/>
    <b v="1"/>
  </r>
  <r>
    <n v="59320"/>
    <s v="N"/>
    <s v="NAICS-22 Non-Cogen"/>
    <s v="WT"/>
    <s v="WND"/>
    <n v="5359908"/>
    <n v="610955"/>
    <n v="2021"/>
    <x v="13"/>
    <s v="wind"/>
    <b v="1"/>
  </r>
  <r>
    <n v="59321"/>
    <s v="N"/>
    <s v="NAICS-22 Non-Cogen"/>
    <s v="WT"/>
    <s v="WND"/>
    <n v="5515622"/>
    <n v="628704"/>
    <n v="2021"/>
    <x v="13"/>
    <s v="wind"/>
    <b v="1"/>
  </r>
  <r>
    <n v="59325"/>
    <s v="N"/>
    <s v="NAICS-22 Non-Cogen"/>
    <s v="CA"/>
    <s v="NG"/>
    <n v="4109409"/>
    <n v="1149479"/>
    <n v="2021"/>
    <x v="0"/>
    <s v="natural gas"/>
    <b v="1"/>
  </r>
  <r>
    <n v="59325"/>
    <s v="N"/>
    <s v="NAICS-22 Non-Cogen"/>
    <s v="CT"/>
    <s v="NG"/>
    <n v="15394101"/>
    <n v="1715091"/>
    <n v="2021"/>
    <x v="0"/>
    <s v="natural gas"/>
    <b v="1"/>
  </r>
  <r>
    <n v="59326"/>
    <s v="N"/>
    <s v="NAICS-22 Non-Cogen"/>
    <s v="CA"/>
    <s v="NG"/>
    <n v="3000227"/>
    <n v="1004224"/>
    <n v="2021"/>
    <x v="0"/>
    <s v="natural gas"/>
    <b v="1"/>
  </r>
  <r>
    <n v="59326"/>
    <s v="N"/>
    <s v="NAICS-22 Non-Cogen"/>
    <s v="CT"/>
    <s v="NG"/>
    <n v="15425226"/>
    <n v="1680955"/>
    <n v="2021"/>
    <x v="0"/>
    <s v="natural gas"/>
    <b v="1"/>
  </r>
  <r>
    <n v="59328"/>
    <s v="N"/>
    <s v="Commercial NAICS Non-Cogen"/>
    <s v="WT"/>
    <s v="WND"/>
    <n v="38830"/>
    <n v="4426"/>
    <n v="2021"/>
    <x v="13"/>
    <s v="wind"/>
    <b v="0"/>
  </r>
  <r>
    <n v="59331"/>
    <s v="N"/>
    <s v="Industrial NAICS Non-Cogen"/>
    <s v="WT"/>
    <s v="WND"/>
    <n v="39822"/>
    <n v="4539"/>
    <n v="2021"/>
    <x v="13"/>
    <s v="wind"/>
    <b v="0"/>
  </r>
  <r>
    <n v="59332"/>
    <s v="N"/>
    <s v="NAICS-22 Non-Cogen"/>
    <s v="WT"/>
    <s v="WND"/>
    <n v="5505812"/>
    <n v="627586"/>
    <n v="2021"/>
    <x v="13"/>
    <s v="wind"/>
    <b v="1"/>
  </r>
  <r>
    <n v="59338"/>
    <s v="N"/>
    <s v="Electric Utility"/>
    <s v="CA"/>
    <s v="NG"/>
    <n v="594549"/>
    <n v="616390"/>
    <n v="2021"/>
    <x v="0"/>
    <s v="natural gas"/>
    <b v="1"/>
  </r>
  <r>
    <n v="59338"/>
    <s v="N"/>
    <s v="Electric Utility"/>
    <s v="CT"/>
    <s v="NG"/>
    <n v="10222753"/>
    <n v="893290"/>
    <n v="2021"/>
    <x v="0"/>
    <s v="natural gas"/>
    <b v="1"/>
  </r>
  <r>
    <n v="59373"/>
    <s v="Y"/>
    <s v="Industrial NAICS Cogen"/>
    <s v="GT"/>
    <s v="NG"/>
    <n v="19879"/>
    <n v="1963"/>
    <n v="2021"/>
    <x v="4"/>
    <s v="natural gas"/>
    <b v="0"/>
  </r>
  <r>
    <n v="59379"/>
    <s v="N"/>
    <s v="Industrial NAICS Non-Cogen"/>
    <s v="IC"/>
    <s v="DFO"/>
    <n v="0"/>
    <n v="0"/>
    <n v="2021"/>
    <x v="3"/>
    <s v="heavy or residual fuel oil"/>
    <b v="0"/>
  </r>
  <r>
    <n v="59382"/>
    <s v="N"/>
    <s v="Electric Utility"/>
    <s v="ST"/>
    <s v="GEO"/>
    <n v="0"/>
    <n v="0"/>
    <n v="2021"/>
    <x v="12"/>
    <s v="geothermal"/>
    <b v="1"/>
  </r>
  <r>
    <n v="59383"/>
    <s v="N"/>
    <s v="Industrial NAICS Non-Cogen"/>
    <s v="ST"/>
    <s v="WH"/>
    <n v="43672"/>
    <n v="4978"/>
    <n v="2021"/>
    <x v="7"/>
    <s v="other"/>
    <b v="0"/>
  </r>
  <r>
    <n v="59384"/>
    <s v="N"/>
    <s v="NAICS-22 Non-Cogen"/>
    <s v="WT"/>
    <s v="WND"/>
    <n v="6620931"/>
    <n v="754694"/>
    <n v="2021"/>
    <x v="13"/>
    <s v="wind"/>
    <b v="1"/>
  </r>
  <r>
    <n v="59386"/>
    <s v="N"/>
    <s v="NAICS-22 Non-Cogen"/>
    <s v="PV"/>
    <s v="SUN"/>
    <n v="1934761"/>
    <n v="220536"/>
    <n v="2021"/>
    <x v="11"/>
    <s v="solar"/>
    <b v="1"/>
  </r>
  <r>
    <n v="59387"/>
    <s v="N"/>
    <s v="NAICS-22 Non-Cogen"/>
    <s v="PV"/>
    <s v="SUN"/>
    <n v="1818450"/>
    <n v="207278"/>
    <n v="2021"/>
    <x v="11"/>
    <s v="solar"/>
    <b v="1"/>
  </r>
  <r>
    <n v="59388"/>
    <s v="N"/>
    <s v="NAICS-22 Non-Cogen"/>
    <s v="PV"/>
    <s v="SUN"/>
    <n v="1836866"/>
    <n v="209377"/>
    <n v="2021"/>
    <x v="11"/>
    <s v="solar"/>
    <b v="1"/>
  </r>
  <r>
    <n v="59389"/>
    <s v="N"/>
    <s v="NAICS-22 Non-Cogen"/>
    <s v="PV"/>
    <s v="SUN"/>
    <n v="1713358"/>
    <n v="195299"/>
    <n v="2021"/>
    <x v="11"/>
    <s v="solar"/>
    <b v="1"/>
  </r>
  <r>
    <n v="59391"/>
    <s v="N"/>
    <s v="Electric Utility"/>
    <s v="IC"/>
    <s v="NG"/>
    <n v="3580876"/>
    <n v="400595"/>
    <n v="2021"/>
    <x v="4"/>
    <s v="natural gas"/>
    <b v="1"/>
  </r>
  <r>
    <n v="59392"/>
    <s v="N"/>
    <s v="NAICS-22 Non-Cogen"/>
    <s v="IC"/>
    <s v="LFG"/>
    <n v="55906"/>
    <n v="4980"/>
    <n v="2021"/>
    <x v="9"/>
    <s v="biomass"/>
    <b v="1"/>
  </r>
  <r>
    <n v="59415"/>
    <s v="N"/>
    <s v="Electric Utility"/>
    <s v="IC"/>
    <s v="DFO"/>
    <n v="9591"/>
    <n v="952"/>
    <n v="2021"/>
    <x v="3"/>
    <s v="heavy or residual fuel oil"/>
    <b v="1"/>
  </r>
  <r>
    <n v="59425"/>
    <s v="N"/>
    <s v="NAICS-22 Non-Cogen"/>
    <s v="IC"/>
    <s v="LFG"/>
    <n v="697490"/>
    <n v="59115"/>
    <n v="2021"/>
    <x v="9"/>
    <s v="biomass"/>
    <b v="1"/>
  </r>
  <r>
    <n v="59442"/>
    <s v="N"/>
    <s v="NAICS-22 Non-Cogen"/>
    <s v="WT"/>
    <s v="WND"/>
    <n v="5705791"/>
    <n v="650381"/>
    <n v="2021"/>
    <x v="13"/>
    <s v="wind"/>
    <b v="1"/>
  </r>
  <r>
    <n v="59448"/>
    <s v="Y"/>
    <s v="Industrial NAICS Cogen"/>
    <s v="GT"/>
    <s v="LFG"/>
    <n v="60016"/>
    <n v="10883.647000000001"/>
    <n v="2021"/>
    <x v="9"/>
    <s v="biomass"/>
    <b v="0"/>
  </r>
  <r>
    <n v="59448"/>
    <s v="Y"/>
    <s v="Industrial NAICS Cogen"/>
    <s v="GT"/>
    <s v="NG"/>
    <n v="110528"/>
    <n v="20043.352999999999"/>
    <n v="2021"/>
    <x v="4"/>
    <s v="natural gas"/>
    <b v="0"/>
  </r>
  <r>
    <n v="59448"/>
    <s v="Y"/>
    <s v="Industrial NAICS Cogen"/>
    <s v="WT"/>
    <s v="WND"/>
    <n v="60279"/>
    <n v="6871"/>
    <n v="2021"/>
    <x v="13"/>
    <s v="wind"/>
    <b v="0"/>
  </r>
  <r>
    <n v="59456"/>
    <s v="Y"/>
    <s v="Commercial NAICS Cogen"/>
    <s v="GT"/>
    <s v="NG"/>
    <n v="267217"/>
    <n v="36937"/>
    <n v="2021"/>
    <x v="4"/>
    <s v="natural gas"/>
    <b v="0"/>
  </r>
  <r>
    <n v="59457"/>
    <s v="Y"/>
    <s v="Commercial NAICS Cogen"/>
    <s v="GT"/>
    <s v="NG"/>
    <n v="186714"/>
    <n v="35893"/>
    <n v="2021"/>
    <x v="4"/>
    <s v="natural gas"/>
    <b v="0"/>
  </r>
  <r>
    <n v="59458"/>
    <s v="Y"/>
    <s v="Commercial NAICS Cogen"/>
    <s v="GT"/>
    <s v="NG"/>
    <n v="201752"/>
    <n v="33400"/>
    <n v="2021"/>
    <x v="4"/>
    <s v="natural gas"/>
    <b v="0"/>
  </r>
  <r>
    <n v="59460"/>
    <s v="N"/>
    <s v="NAICS-22 Non-Cogen"/>
    <s v="WT"/>
    <s v="WND"/>
    <n v="8389736"/>
    <n v="956313"/>
    <n v="2021"/>
    <x v="13"/>
    <s v="wind"/>
    <b v="1"/>
  </r>
  <r>
    <n v="59475"/>
    <s v="N"/>
    <s v="NAICS-22 Non-Cogen"/>
    <s v="WT"/>
    <s v="WND"/>
    <n v="9025469"/>
    <n v="1028778"/>
    <n v="2021"/>
    <x v="13"/>
    <s v="wind"/>
    <b v="1"/>
  </r>
  <r>
    <n v="59495"/>
    <s v="N"/>
    <s v="NAICS-22 Non-Cogen"/>
    <s v="PV"/>
    <s v="SUN"/>
    <n v="53138"/>
    <n v="6057"/>
    <n v="2021"/>
    <x v="11"/>
    <s v="solar"/>
    <b v="1"/>
  </r>
  <r>
    <n v="59496"/>
    <s v="Y"/>
    <s v="Commercial NAICS Cogen"/>
    <s v="GT"/>
    <s v="DFO"/>
    <n v="558"/>
    <n v="125.919"/>
    <n v="2021"/>
    <x v="3"/>
    <s v="heavy or residual fuel oil"/>
    <b v="0"/>
  </r>
  <r>
    <n v="59496"/>
    <s v="Y"/>
    <s v="Commercial NAICS Cogen"/>
    <s v="GT"/>
    <s v="NG"/>
    <n v="170848"/>
    <n v="38556.080999999998"/>
    <n v="2021"/>
    <x v="4"/>
    <s v="natural gas"/>
    <b v="0"/>
  </r>
  <r>
    <n v="59525"/>
    <s v="N"/>
    <s v="NAICS-22 Non-Cogen"/>
    <s v="PV"/>
    <s v="SUN"/>
    <n v="4409583"/>
    <n v="502631"/>
    <n v="2021"/>
    <x v="11"/>
    <s v="solar"/>
    <b v="1"/>
  </r>
  <r>
    <n v="59529"/>
    <s v="N"/>
    <s v="Commercial NAICS Non-Cogen"/>
    <s v="IC"/>
    <s v="LFG"/>
    <n v="121649"/>
    <n v="12191"/>
    <n v="2021"/>
    <x v="9"/>
    <s v="biomass"/>
    <b v="0"/>
  </r>
  <r>
    <n v="59531"/>
    <s v="N"/>
    <s v="NAICS-22 Non-Cogen"/>
    <s v="PV"/>
    <s v="SUN"/>
    <n v="1056400"/>
    <n v="120415"/>
    <n v="2021"/>
    <x v="11"/>
    <s v="solar"/>
    <b v="1"/>
  </r>
  <r>
    <n v="59547"/>
    <s v="N"/>
    <s v="NAICS-22 Non-Cogen"/>
    <s v="WT"/>
    <s v="WND"/>
    <n v="3474011"/>
    <n v="395989"/>
    <n v="2021"/>
    <x v="13"/>
    <s v="wind"/>
    <b v="1"/>
  </r>
  <r>
    <n v="59589"/>
    <s v="N"/>
    <s v="NAICS-22 Non-Cogen"/>
    <s v="PV"/>
    <s v="SUN"/>
    <n v="1204224"/>
    <n v="137265"/>
    <n v="2021"/>
    <x v="11"/>
    <s v="solar"/>
    <b v="1"/>
  </r>
  <r>
    <n v="59613"/>
    <s v="N"/>
    <s v="Commercial NAICS Non-Cogen"/>
    <s v="PV"/>
    <s v="SUN"/>
    <n v="14263"/>
    <n v="1626"/>
    <n v="2021"/>
    <x v="11"/>
    <s v="solar"/>
    <b v="0"/>
  </r>
  <r>
    <n v="59621"/>
    <s v="N"/>
    <s v="NAICS-22 Non-Cogen"/>
    <s v="WT"/>
    <s v="WND"/>
    <n v="8664812"/>
    <n v="987668"/>
    <n v="2021"/>
    <x v="13"/>
    <s v="wind"/>
    <b v="1"/>
  </r>
  <r>
    <n v="59629"/>
    <s v="N"/>
    <s v="NAICS-22 Non-Cogen"/>
    <s v="WT"/>
    <s v="WND"/>
    <n v="1756049"/>
    <n v="200165"/>
    <n v="2021"/>
    <x v="13"/>
    <s v="wind"/>
    <b v="1"/>
  </r>
  <r>
    <n v="59632"/>
    <s v="N"/>
    <s v="Electric Utility"/>
    <s v="PV"/>
    <s v="SUN"/>
    <n v="9756"/>
    <n v="1112"/>
    <n v="2021"/>
    <x v="11"/>
    <s v="solar"/>
    <b v="1"/>
  </r>
  <r>
    <n v="59635"/>
    <s v="N"/>
    <s v="Electric Utility"/>
    <s v="IC"/>
    <s v="LFG"/>
    <n v="180257"/>
    <n v="17166"/>
    <n v="2021"/>
    <x v="9"/>
    <s v="biomass"/>
    <b v="1"/>
  </r>
  <r>
    <n v="59656"/>
    <s v="N"/>
    <s v="NAICS-22 Non-Cogen"/>
    <s v="PV"/>
    <s v="SUN"/>
    <n v="2182961"/>
    <n v="248827"/>
    <n v="2021"/>
    <x v="11"/>
    <s v="solar"/>
    <b v="1"/>
  </r>
  <r>
    <n v="59665"/>
    <s v="N"/>
    <s v="NAICS-22 Non-Cogen"/>
    <s v="PV"/>
    <s v="SUN"/>
    <n v="1269032"/>
    <n v="144652"/>
    <n v="2021"/>
    <x v="11"/>
    <s v="solar"/>
    <b v="1"/>
  </r>
  <r>
    <n v="59666"/>
    <s v="N"/>
    <s v="NAICS-22 Non-Cogen"/>
    <s v="PV"/>
    <s v="SUN"/>
    <n v="611310"/>
    <n v="69681"/>
    <n v="2021"/>
    <x v="11"/>
    <s v="solar"/>
    <b v="1"/>
  </r>
  <r>
    <n v="59669"/>
    <s v="N"/>
    <s v="NAICS-22 Non-Cogen"/>
    <s v="PV"/>
    <s v="SUN"/>
    <n v="884538"/>
    <n v="100825"/>
    <n v="2021"/>
    <x v="11"/>
    <s v="solar"/>
    <b v="1"/>
  </r>
  <r>
    <n v="59671"/>
    <s v="N"/>
    <s v="NAICS-22 Non-Cogen"/>
    <s v="PV"/>
    <s v="SUN"/>
    <n v="1328689"/>
    <n v="151452"/>
    <n v="2021"/>
    <x v="11"/>
    <s v="solar"/>
    <b v="1"/>
  </r>
  <r>
    <n v="59678"/>
    <s v="N"/>
    <s v="NAICS-22 Non-Cogen"/>
    <s v="PV"/>
    <s v="SUN"/>
    <n v="653983"/>
    <n v="74545"/>
    <n v="2021"/>
    <x v="11"/>
    <s v="solar"/>
    <b v="1"/>
  </r>
  <r>
    <n v="59683"/>
    <s v="N"/>
    <s v="Industrial NAICS Non-Cogen"/>
    <s v="PV"/>
    <s v="SUN"/>
    <n v="15477"/>
    <n v="1764.2"/>
    <n v="2021"/>
    <x v="11"/>
    <s v="solar"/>
    <b v="0"/>
  </r>
  <r>
    <n v="59684"/>
    <s v="N"/>
    <s v="NAICS-22 Non-Cogen"/>
    <s v="WT"/>
    <s v="WND"/>
    <n v="5152086"/>
    <n v="587266"/>
    <n v="2021"/>
    <x v="13"/>
    <s v="wind"/>
    <b v="1"/>
  </r>
  <r>
    <n v="59689"/>
    <s v="N"/>
    <s v="NAICS-22 Non-Cogen"/>
    <s v="PV"/>
    <s v="SUN"/>
    <n v="511308"/>
    <n v="58282"/>
    <n v="2021"/>
    <x v="11"/>
    <s v="solar"/>
    <b v="1"/>
  </r>
  <r>
    <n v="59690"/>
    <s v="N"/>
    <s v="NAICS-22 Non-Cogen"/>
    <s v="PV"/>
    <s v="SUN"/>
    <n v="688216"/>
    <n v="78447"/>
    <n v="2021"/>
    <x v="11"/>
    <s v="solar"/>
    <b v="1"/>
  </r>
  <r>
    <n v="59691"/>
    <s v="N"/>
    <s v="NAICS-22 Non-Cogen"/>
    <s v="PV"/>
    <s v="SUN"/>
    <n v="792227"/>
    <n v="90303"/>
    <n v="2021"/>
    <x v="11"/>
    <s v="solar"/>
    <b v="1"/>
  </r>
  <r>
    <n v="59692"/>
    <s v="N"/>
    <s v="Commercial NAICS Non-Cogen"/>
    <s v="WT"/>
    <s v="WND"/>
    <n v="60588"/>
    <n v="6906"/>
    <n v="2021"/>
    <x v="13"/>
    <s v="wind"/>
    <b v="0"/>
  </r>
  <r>
    <n v="59693"/>
    <s v="N"/>
    <s v="Electric Utility"/>
    <s v="WS"/>
    <s v="WND"/>
    <n v="434991"/>
    <n v="49583"/>
    <n v="2021"/>
    <x v="13"/>
    <s v="wind"/>
    <b v="1"/>
  </r>
  <r>
    <n v="59702"/>
    <s v="N"/>
    <s v="NAICS-22 Non-Cogen"/>
    <s v="PV"/>
    <s v="SUN"/>
    <n v="949923"/>
    <n v="108278"/>
    <n v="2021"/>
    <x v="11"/>
    <s v="solar"/>
    <b v="1"/>
  </r>
  <r>
    <n v="59705"/>
    <s v="N"/>
    <s v="NAICS-22 Non-Cogen"/>
    <s v="PV"/>
    <s v="SUN"/>
    <n v="40866"/>
    <n v="4658"/>
    <n v="2021"/>
    <x v="11"/>
    <s v="solar"/>
    <b v="1"/>
  </r>
  <r>
    <n v="59709"/>
    <s v="N"/>
    <s v="NAICS-22 Non-Cogen"/>
    <s v="PV"/>
    <s v="SUN"/>
    <n v="27136"/>
    <n v="3093"/>
    <n v="2021"/>
    <x v="11"/>
    <s v="solar"/>
    <b v="1"/>
  </r>
  <r>
    <n v="59712"/>
    <s v="N"/>
    <s v="NAICS-22 Non-Cogen"/>
    <s v="WT"/>
    <s v="WND"/>
    <n v="1757810"/>
    <n v="200366"/>
    <n v="2021"/>
    <x v="13"/>
    <s v="wind"/>
    <b v="1"/>
  </r>
  <r>
    <n v="59713"/>
    <s v="N"/>
    <s v="NAICS-22 Non-Cogen"/>
    <s v="PV"/>
    <s v="SUN"/>
    <n v="56385"/>
    <n v="6427"/>
    <n v="2021"/>
    <x v="11"/>
    <s v="solar"/>
    <b v="1"/>
  </r>
  <r>
    <n v="59714"/>
    <s v="N"/>
    <s v="Commercial NAICS Non-Cogen"/>
    <s v="PV"/>
    <s v="SUN"/>
    <n v="3481"/>
    <n v="397"/>
    <n v="2021"/>
    <x v="11"/>
    <s v="solar"/>
    <b v="0"/>
  </r>
  <r>
    <n v="59717"/>
    <s v="N"/>
    <s v="Commercial NAICS Non-Cogen"/>
    <s v="IC"/>
    <s v="DFO"/>
    <n v="166"/>
    <n v="11"/>
    <n v="2021"/>
    <x v="3"/>
    <s v="heavy or residual fuel oil"/>
    <b v="0"/>
  </r>
  <r>
    <n v="59717"/>
    <s v="N"/>
    <s v="Commercial NAICS Non-Cogen"/>
    <s v="IC"/>
    <s v="NG"/>
    <n v="0"/>
    <n v="0"/>
    <n v="2021"/>
    <x v="4"/>
    <s v="natural gas"/>
    <b v="0"/>
  </r>
  <r>
    <n v="59717"/>
    <s v="N"/>
    <s v="Commercial NAICS Non-Cogen"/>
    <s v="PV"/>
    <s v="SUN"/>
    <n v="869"/>
    <n v="99"/>
    <n v="2021"/>
    <x v="11"/>
    <s v="solar"/>
    <b v="0"/>
  </r>
  <r>
    <n v="59729"/>
    <s v="N"/>
    <s v="NAICS-22 Non-Cogen"/>
    <s v="PV"/>
    <s v="SUN"/>
    <n v="33634"/>
    <n v="3834"/>
    <n v="2021"/>
    <x v="11"/>
    <s v="solar"/>
    <b v="1"/>
  </r>
  <r>
    <n v="59764"/>
    <s v="N"/>
    <s v="NAICS-22 Non-Cogen"/>
    <s v="CA"/>
    <s v="NG"/>
    <n v="1867383"/>
    <n v="2122469"/>
    <n v="2021"/>
    <x v="0"/>
    <s v="natural gas"/>
    <b v="1"/>
  </r>
  <r>
    <n v="59764"/>
    <s v="N"/>
    <s v="NAICS-22 Non-Cogen"/>
    <s v="CT"/>
    <s v="NG"/>
    <n v="39536437"/>
    <n v="3870649"/>
    <n v="2021"/>
    <x v="0"/>
    <s v="natural gas"/>
    <b v="1"/>
  </r>
  <r>
    <n v="59764"/>
    <s v="N"/>
    <s v="NAICS-22 Non-Cogen"/>
    <s v="IC"/>
    <s v="NG"/>
    <n v="0"/>
    <n v="0"/>
    <n v="2021"/>
    <x v="4"/>
    <s v="natural gas"/>
    <b v="1"/>
  </r>
  <r>
    <n v="59773"/>
    <s v="N"/>
    <s v="NAICS-22 Non-Cogen"/>
    <s v="CA"/>
    <s v="NG"/>
    <n v="3072696"/>
    <n v="1850271"/>
    <n v="2021"/>
    <x v="0"/>
    <s v="natural gas"/>
    <b v="1"/>
  </r>
  <r>
    <n v="59773"/>
    <s v="N"/>
    <s v="NAICS-22 Non-Cogen"/>
    <s v="CT"/>
    <s v="NG"/>
    <n v="30634724"/>
    <n v="2921466"/>
    <n v="2021"/>
    <x v="0"/>
    <s v="natural gas"/>
    <b v="1"/>
  </r>
  <r>
    <n v="59782"/>
    <s v="N"/>
    <s v="Industrial NAICS Non-Cogen"/>
    <s v="IC"/>
    <s v="NG"/>
    <n v="172922"/>
    <n v="17885"/>
    <n v="2021"/>
    <x v="4"/>
    <s v="natural gas"/>
    <b v="0"/>
  </r>
  <r>
    <n v="59784"/>
    <s v="N"/>
    <s v="Electric Utility"/>
    <s v="CA"/>
    <s v="NG"/>
    <n v="482511"/>
    <n v="1209109"/>
    <n v="2021"/>
    <x v="0"/>
    <s v="natural gas"/>
    <b v="1"/>
  </r>
  <r>
    <n v="59784"/>
    <s v="N"/>
    <s v="Electric Utility"/>
    <s v="CT"/>
    <s v="NG"/>
    <n v="22030511"/>
    <n v="1796379"/>
    <n v="2021"/>
    <x v="0"/>
    <s v="natural gas"/>
    <b v="1"/>
  </r>
  <r>
    <n v="59809"/>
    <s v="N"/>
    <s v="NAICS-22 Non-Cogen"/>
    <s v="IC"/>
    <s v="DFO"/>
    <n v="3167"/>
    <n v="344.226"/>
    <n v="2021"/>
    <x v="3"/>
    <s v="heavy or residual fuel oil"/>
    <b v="1"/>
  </r>
  <r>
    <n v="59809"/>
    <s v="N"/>
    <s v="NAICS-22 Non-Cogen"/>
    <s v="IC"/>
    <s v="LFG"/>
    <n v="0"/>
    <n v="0"/>
    <n v="2021"/>
    <x v="9"/>
    <s v="biomass"/>
    <b v="1"/>
  </r>
  <r>
    <n v="59809"/>
    <s v="N"/>
    <s v="NAICS-22 Non-Cogen"/>
    <s v="IC"/>
    <s v="NG"/>
    <n v="164202"/>
    <n v="17832.774000000001"/>
    <n v="2021"/>
    <x v="4"/>
    <s v="natural gas"/>
    <b v="1"/>
  </r>
  <r>
    <n v="59812"/>
    <s v="N"/>
    <s v="NAICS-22 Non-Cogen"/>
    <s v="CA"/>
    <s v="NG"/>
    <n v="12306124"/>
    <n v="1807716"/>
    <n v="2021"/>
    <x v="0"/>
    <s v="natural gas"/>
    <b v="1"/>
  </r>
  <r>
    <n v="59812"/>
    <s v="N"/>
    <s v="NAICS-22 Non-Cogen"/>
    <s v="CT"/>
    <s v="NG"/>
    <n v="24106972"/>
    <n v="3533906"/>
    <n v="2021"/>
    <x v="0"/>
    <s v="natural gas"/>
    <b v="1"/>
  </r>
  <r>
    <n v="59826"/>
    <s v="N"/>
    <s v="NAICS-22 Non-Cogen"/>
    <s v="PV"/>
    <s v="SUN"/>
    <n v="1888853"/>
    <n v="215303"/>
    <n v="2021"/>
    <x v="11"/>
    <s v="solar"/>
    <b v="1"/>
  </r>
  <r>
    <n v="59827"/>
    <s v="N"/>
    <s v="NAICS-22 Non-Cogen"/>
    <s v="PV"/>
    <s v="SUN"/>
    <n v="1810766"/>
    <n v="206402"/>
    <n v="2021"/>
    <x v="11"/>
    <s v="solar"/>
    <b v="1"/>
  </r>
  <r>
    <n v="59839"/>
    <s v="N"/>
    <s v="NAICS-22 Non-Cogen"/>
    <s v="PV"/>
    <s v="SUN"/>
    <n v="807"/>
    <n v="92"/>
    <n v="2021"/>
    <x v="11"/>
    <s v="solar"/>
    <b v="1"/>
  </r>
  <r>
    <n v="59839"/>
    <s v="N"/>
    <s v="NAICS-22 Non-Cogen"/>
    <s v="PV"/>
    <s v="SUN"/>
    <n v="23608"/>
    <n v="2691"/>
    <n v="2021"/>
    <x v="11"/>
    <s v="solar"/>
    <b v="1"/>
  </r>
  <r>
    <n v="59851"/>
    <s v="N"/>
    <s v="NAICS-22 Non-Cogen"/>
    <s v="PV"/>
    <s v="SUN"/>
    <n v="1154930"/>
    <n v="131646"/>
    <n v="2021"/>
    <x v="11"/>
    <s v="solar"/>
    <b v="1"/>
  </r>
  <r>
    <n v="59852"/>
    <s v="N"/>
    <s v="NAICS-22 Non-Cogen"/>
    <s v="PV"/>
    <s v="SUN"/>
    <n v="1794316"/>
    <n v="204527"/>
    <n v="2021"/>
    <x v="11"/>
    <s v="solar"/>
    <b v="1"/>
  </r>
  <r>
    <n v="59854"/>
    <s v="N"/>
    <s v="Electric Utility"/>
    <s v="PV"/>
    <s v="SUN"/>
    <n v="72529"/>
    <n v="8267"/>
    <n v="2021"/>
    <x v="11"/>
    <s v="solar"/>
    <b v="1"/>
  </r>
  <r>
    <n v="59855"/>
    <s v="N"/>
    <s v="Electric Utility"/>
    <s v="PV"/>
    <s v="SUN"/>
    <n v="27898"/>
    <n v="3180"/>
    <n v="2021"/>
    <x v="11"/>
    <s v="solar"/>
    <b v="1"/>
  </r>
  <r>
    <n v="59860"/>
    <s v="Y"/>
    <s v="Industrial NAICS Cogen"/>
    <s v="GT"/>
    <s v="NG"/>
    <n v="388271"/>
    <n v="93312"/>
    <n v="2021"/>
    <x v="4"/>
    <s v="natural gas"/>
    <b v="0"/>
  </r>
  <r>
    <n v="59861"/>
    <s v="N"/>
    <s v="Electric Utility"/>
    <s v="PV"/>
    <s v="SUN"/>
    <n v="31977"/>
    <n v="3645"/>
    <n v="2021"/>
    <x v="11"/>
    <s v="solar"/>
    <b v="1"/>
  </r>
  <r>
    <n v="59862"/>
    <s v="N"/>
    <s v="Electric Utility"/>
    <s v="PV"/>
    <s v="SUN"/>
    <n v="421779"/>
    <n v="48077"/>
    <n v="2021"/>
    <x v="11"/>
    <s v="solar"/>
    <b v="1"/>
  </r>
  <r>
    <n v="59864"/>
    <s v="N"/>
    <s v="Electric Utility"/>
    <s v="PV"/>
    <s v="SUN"/>
    <n v="416279"/>
    <n v="47450"/>
    <n v="2021"/>
    <x v="11"/>
    <s v="solar"/>
    <b v="1"/>
  </r>
  <r>
    <n v="59870"/>
    <s v="N"/>
    <s v="NAICS-22 Non-Cogen"/>
    <s v="PV"/>
    <s v="SUN"/>
    <n v="817055"/>
    <n v="93133"/>
    <n v="2021"/>
    <x v="11"/>
    <s v="solar"/>
    <b v="1"/>
  </r>
  <r>
    <n v="59875"/>
    <s v="N"/>
    <s v="NAICS-22 Non-Cogen"/>
    <s v="PV"/>
    <s v="SUN"/>
    <n v="853737"/>
    <n v="97314"/>
    <n v="2021"/>
    <x v="11"/>
    <s v="solar"/>
    <b v="1"/>
  </r>
  <r>
    <n v="59876"/>
    <s v="N"/>
    <s v="Electric Utility"/>
    <s v="PV"/>
    <s v="SUN"/>
    <n v="487026"/>
    <n v="55514"/>
    <n v="2021"/>
    <x v="11"/>
    <s v="solar"/>
    <b v="1"/>
  </r>
  <r>
    <n v="59879"/>
    <s v="N"/>
    <s v="NAICS-22 Non-Cogen"/>
    <s v="PV"/>
    <s v="SUN"/>
    <n v="3069348"/>
    <n v="349863"/>
    <n v="2021"/>
    <x v="11"/>
    <s v="solar"/>
    <b v="1"/>
  </r>
  <r>
    <n v="59882"/>
    <s v="N"/>
    <s v="NAICS-22 Non-Cogen"/>
    <s v="GT"/>
    <s v="DFO"/>
    <n v="4879"/>
    <n v="467.57499999999999"/>
    <n v="2021"/>
    <x v="3"/>
    <s v="heavy or residual fuel oil"/>
    <b v="1"/>
  </r>
  <r>
    <n v="59882"/>
    <s v="N"/>
    <s v="NAICS-22 Non-Cogen"/>
    <s v="GT"/>
    <s v="NG"/>
    <n v="1941589"/>
    <n v="190438.43"/>
    <n v="2021"/>
    <x v="4"/>
    <s v="natural gas"/>
    <b v="1"/>
  </r>
  <r>
    <n v="59888"/>
    <s v="N"/>
    <s v="NAICS-22 Non-Cogen"/>
    <s v="WT"/>
    <s v="WND"/>
    <n v="5451139"/>
    <n v="621354"/>
    <n v="2021"/>
    <x v="13"/>
    <s v="wind"/>
    <b v="1"/>
  </r>
  <r>
    <n v="59896"/>
    <s v="N"/>
    <s v="NAICS-22 Non-Cogen"/>
    <s v="PV"/>
    <s v="SUN"/>
    <n v="1878089"/>
    <n v="214076"/>
    <n v="2021"/>
    <x v="11"/>
    <s v="solar"/>
    <b v="1"/>
  </r>
  <r>
    <n v="59902"/>
    <s v="N"/>
    <s v="NAICS-22 Non-Cogen"/>
    <s v="WT"/>
    <s v="WND"/>
    <n v="5094699"/>
    <n v="580725"/>
    <n v="2021"/>
    <x v="13"/>
    <s v="wind"/>
    <b v="1"/>
  </r>
  <r>
    <n v="59903"/>
    <s v="N"/>
    <s v="NAICS-22 Non-Cogen"/>
    <s v="WT"/>
    <s v="WND"/>
    <n v="3629233"/>
    <n v="413682"/>
    <n v="2021"/>
    <x v="13"/>
    <s v="wind"/>
    <b v="1"/>
  </r>
  <r>
    <n v="59904"/>
    <s v="N"/>
    <s v="Electric Utility"/>
    <s v="PV"/>
    <s v="SUN"/>
    <n v="12317"/>
    <n v="1404"/>
    <n v="2021"/>
    <x v="11"/>
    <s v="solar"/>
    <b v="1"/>
  </r>
  <r>
    <n v="59906"/>
    <s v="N"/>
    <s v="NAICS-22 Non-Cogen"/>
    <s v="CS"/>
    <s v="NG"/>
    <n v="46802511"/>
    <n v="7252858"/>
    <n v="2021"/>
    <x v="0"/>
    <s v="natural gas"/>
    <b v="1"/>
  </r>
  <r>
    <n v="59911"/>
    <s v="N"/>
    <s v="Electric Utility"/>
    <s v="PV"/>
    <s v="SUN"/>
    <n v="27093"/>
    <n v="3088"/>
    <n v="2021"/>
    <x v="11"/>
    <s v="solar"/>
    <b v="1"/>
  </r>
  <r>
    <n v="59913"/>
    <s v="N"/>
    <s v="Electric Utility"/>
    <s v="CA"/>
    <s v="NG"/>
    <n v="0"/>
    <n v="0"/>
    <n v="2021"/>
    <x v="0"/>
    <s v="natural gas"/>
    <b v="1"/>
  </r>
  <r>
    <n v="59913"/>
    <s v="N"/>
    <s v="Electric Utility"/>
    <s v="CT"/>
    <s v="NG"/>
    <n v="75110961"/>
    <n v="11513187"/>
    <n v="2021"/>
    <x v="0"/>
    <s v="natural gas"/>
    <b v="1"/>
  </r>
  <r>
    <n v="59919"/>
    <s v="N"/>
    <s v="Electric Utility"/>
    <s v="PV"/>
    <s v="SUN"/>
    <n v="318960"/>
    <n v="36357"/>
    <n v="2021"/>
    <x v="11"/>
    <s v="solar"/>
    <b v="1"/>
  </r>
  <r>
    <n v="59940"/>
    <s v="N"/>
    <s v="NAICS-22 Non-Cogen"/>
    <s v="PV"/>
    <s v="SUN"/>
    <n v="4681333"/>
    <n v="533607"/>
    <n v="2021"/>
    <x v="11"/>
    <s v="solar"/>
    <b v="1"/>
  </r>
  <r>
    <n v="59941"/>
    <s v="N"/>
    <s v="NAICS-22 Non-Cogen"/>
    <s v="PV"/>
    <s v="SUN"/>
    <n v="1807212"/>
    <n v="205997"/>
    <n v="2021"/>
    <x v="11"/>
    <s v="solar"/>
    <b v="1"/>
  </r>
  <r>
    <n v="59943"/>
    <s v="N"/>
    <s v="NAICS-22 Non-Cogen"/>
    <s v="WT"/>
    <s v="WND"/>
    <n v="6015952"/>
    <n v="685735"/>
    <n v="2021"/>
    <x v="13"/>
    <s v="wind"/>
    <b v="1"/>
  </r>
  <r>
    <n v="59945"/>
    <s v="N"/>
    <s v="NAICS-22 Non-Cogen"/>
    <s v="PV"/>
    <s v="SUN"/>
    <n v="1097441"/>
    <n v="125093"/>
    <n v="2021"/>
    <x v="11"/>
    <s v="solar"/>
    <b v="1"/>
  </r>
  <r>
    <n v="59946"/>
    <s v="N"/>
    <s v="NAICS-22 Non-Cogen"/>
    <s v="PV"/>
    <s v="SUN"/>
    <n v="1830285"/>
    <n v="208627"/>
    <n v="2021"/>
    <x v="11"/>
    <s v="solar"/>
    <b v="1"/>
  </r>
  <r>
    <n v="59947"/>
    <s v="N"/>
    <s v="NAICS-22 Non-Cogen"/>
    <s v="PV"/>
    <s v="SUN"/>
    <n v="205217"/>
    <n v="23392"/>
    <n v="2021"/>
    <x v="11"/>
    <s v="solar"/>
    <b v="1"/>
  </r>
  <r>
    <n v="59949"/>
    <s v="N"/>
    <s v="NAICS-22 Non-Cogen"/>
    <s v="BA"/>
    <s v="MWH"/>
    <n v="0"/>
    <n v="-2127"/>
    <n v="2021"/>
    <x v="7"/>
    <s v="other"/>
    <b v="1"/>
  </r>
  <r>
    <n v="59953"/>
    <s v="N"/>
    <s v="NAICS-22 Non-Cogen"/>
    <s v="WT"/>
    <s v="WND"/>
    <n v="684768"/>
    <n v="78054"/>
    <n v="2021"/>
    <x v="13"/>
    <s v="wind"/>
    <b v="1"/>
  </r>
  <r>
    <n v="59957"/>
    <s v="N"/>
    <s v="NAICS-22 Non-Cogen"/>
    <s v="BA"/>
    <s v="MWH"/>
    <n v="0"/>
    <n v="-6751"/>
    <n v="2021"/>
    <x v="7"/>
    <s v="other"/>
    <b v="1"/>
  </r>
  <r>
    <n v="59959"/>
    <s v="N"/>
    <s v="NAICS-22 Non-Cogen"/>
    <s v="BA"/>
    <s v="MWH"/>
    <n v="0"/>
    <n v="-869"/>
    <n v="2021"/>
    <x v="7"/>
    <s v="other"/>
    <b v="1"/>
  </r>
  <r>
    <n v="59960"/>
    <s v="N"/>
    <s v="NAICS-22 Non-Cogen"/>
    <s v="BA"/>
    <s v="MWH"/>
    <n v="0"/>
    <n v="-293"/>
    <n v="2021"/>
    <x v="7"/>
    <s v="other"/>
    <b v="1"/>
  </r>
  <r>
    <n v="59964"/>
    <s v="N"/>
    <s v="NAICS-22 Non-Cogen"/>
    <s v="PV"/>
    <s v="SUN"/>
    <n v="39759"/>
    <n v="4532"/>
    <n v="2021"/>
    <x v="11"/>
    <s v="solar"/>
    <b v="1"/>
  </r>
  <r>
    <n v="59964"/>
    <s v="N"/>
    <s v="NAICS-22 Non-Cogen"/>
    <s v="PV"/>
    <s v="SUN"/>
    <n v="918954"/>
    <n v="104748"/>
    <n v="2021"/>
    <x v="11"/>
    <s v="solar"/>
    <b v="1"/>
  </r>
  <r>
    <n v="59965"/>
    <s v="N"/>
    <s v="NAICS-22 Non-Cogen"/>
    <s v="WT"/>
    <s v="WND"/>
    <n v="138245"/>
    <n v="15758"/>
    <n v="2021"/>
    <x v="13"/>
    <s v="wind"/>
    <b v="1"/>
  </r>
  <r>
    <n v="59965"/>
    <s v="N"/>
    <s v="NAICS-22 Non-Cogen"/>
    <s v="WT"/>
    <s v="WND"/>
    <n v="1271849"/>
    <n v="144973"/>
    <n v="2021"/>
    <x v="13"/>
    <s v="wind"/>
    <b v="1"/>
  </r>
  <r>
    <n v="59968"/>
    <s v="N"/>
    <s v="NAICS-22 Non-Cogen"/>
    <s v="WT"/>
    <s v="WND"/>
    <n v="4431803"/>
    <n v="505164"/>
    <n v="2021"/>
    <x v="13"/>
    <s v="wind"/>
    <b v="1"/>
  </r>
  <r>
    <n v="59972"/>
    <s v="N"/>
    <s v="NAICS-22 Non-Cogen"/>
    <s v="WT"/>
    <s v="WND"/>
    <n v="5233095"/>
    <n v="596500"/>
    <n v="2021"/>
    <x v="13"/>
    <s v="wind"/>
    <b v="1"/>
  </r>
  <r>
    <n v="59974"/>
    <s v="N"/>
    <s v="NAICS-22 Non-Cogen"/>
    <s v="WT"/>
    <s v="WND"/>
    <n v="7155242"/>
    <n v="815598"/>
    <n v="2021"/>
    <x v="13"/>
    <s v="wind"/>
    <b v="1"/>
  </r>
  <r>
    <n v="59976"/>
    <s v="N"/>
    <s v="NAICS-22 Non-Cogen"/>
    <s v="PV"/>
    <s v="SUN"/>
    <n v="2636533"/>
    <n v="300528"/>
    <n v="2021"/>
    <x v="11"/>
    <s v="solar"/>
    <b v="1"/>
  </r>
  <r>
    <n v="59977"/>
    <s v="N"/>
    <s v="NAICS-22 Non-Cogen"/>
    <s v="PV"/>
    <s v="SUN"/>
    <n v="2015972"/>
    <n v="229793"/>
    <n v="2021"/>
    <x v="11"/>
    <s v="solar"/>
    <b v="1"/>
  </r>
  <r>
    <n v="59993"/>
    <s v="N"/>
    <s v="Electric Utility"/>
    <s v="BA"/>
    <s v="MWH"/>
    <n v="0"/>
    <n v="-1410"/>
    <n v="2021"/>
    <x v="7"/>
    <s v="other"/>
    <b v="1"/>
  </r>
  <r>
    <n v="59993"/>
    <s v="N"/>
    <s v="Electric Utility"/>
    <s v="PV"/>
    <s v="SUN"/>
    <n v="1385783"/>
    <n v="157960"/>
    <n v="2021"/>
    <x v="11"/>
    <s v="solar"/>
    <b v="1"/>
  </r>
  <r>
    <n v="59994"/>
    <s v="N"/>
    <s v="NAICS-22 Non-Cogen"/>
    <s v="PV"/>
    <s v="SUN"/>
    <n v="3050505"/>
    <n v="347715"/>
    <n v="2021"/>
    <x v="11"/>
    <s v="solar"/>
    <b v="1"/>
  </r>
  <r>
    <n v="60009"/>
    <s v="N"/>
    <s v="NAICS-22 Non-Cogen"/>
    <s v="PV"/>
    <s v="SUN"/>
    <n v="385109"/>
    <n v="43897"/>
    <n v="2021"/>
    <x v="11"/>
    <s v="solar"/>
    <b v="1"/>
  </r>
  <r>
    <n v="60010"/>
    <s v="N"/>
    <s v="NAICS-22 Non-Cogen"/>
    <s v="PV"/>
    <s v="SUN"/>
    <n v="406164"/>
    <n v="46297"/>
    <n v="2021"/>
    <x v="11"/>
    <s v="solar"/>
    <b v="1"/>
  </r>
  <r>
    <n v="60011"/>
    <s v="N"/>
    <s v="NAICS-22 Non-Cogen"/>
    <s v="PV"/>
    <s v="SUN"/>
    <n v="398225"/>
    <n v="45392"/>
    <n v="2021"/>
    <x v="11"/>
    <s v="solar"/>
    <b v="1"/>
  </r>
  <r>
    <n v="60012"/>
    <s v="N"/>
    <s v="NAICS-22 Non-Cogen"/>
    <s v="PV"/>
    <s v="SUN"/>
    <n v="410452"/>
    <n v="46786"/>
    <n v="2021"/>
    <x v="11"/>
    <s v="solar"/>
    <b v="1"/>
  </r>
  <r>
    <n v="60014"/>
    <s v="N"/>
    <s v="Electric Utility"/>
    <s v="BA"/>
    <s v="MWH"/>
    <n v="0"/>
    <n v="0"/>
    <n v="2021"/>
    <x v="7"/>
    <s v="other"/>
    <b v="1"/>
  </r>
  <r>
    <n v="60014"/>
    <s v="N"/>
    <s v="Electric Utility"/>
    <s v="PV"/>
    <s v="SUN"/>
    <n v="1413768"/>
    <n v="161150"/>
    <n v="2021"/>
    <x v="11"/>
    <s v="solar"/>
    <b v="1"/>
  </r>
  <r>
    <n v="60016"/>
    <s v="N"/>
    <s v="Electric Utility"/>
    <s v="BA"/>
    <s v="MWH"/>
    <n v="0"/>
    <n v="0"/>
    <n v="2021"/>
    <x v="7"/>
    <s v="other"/>
    <b v="1"/>
  </r>
  <r>
    <n v="60017"/>
    <s v="N"/>
    <s v="Electric Utility"/>
    <s v="PV"/>
    <s v="SUN"/>
    <n v="12582"/>
    <n v="1434"/>
    <n v="2021"/>
    <x v="11"/>
    <s v="solar"/>
    <b v="1"/>
  </r>
  <r>
    <n v="60018"/>
    <s v="N"/>
    <s v="Electric Utility"/>
    <s v="PV"/>
    <s v="SUN"/>
    <n v="6842"/>
    <n v="780"/>
    <n v="2021"/>
    <x v="11"/>
    <s v="solar"/>
    <b v="1"/>
  </r>
  <r>
    <n v="60019"/>
    <s v="N"/>
    <s v="Electric Utility"/>
    <s v="PV"/>
    <s v="SUN"/>
    <n v="19562"/>
    <n v="2230"/>
    <n v="2021"/>
    <x v="11"/>
    <s v="solar"/>
    <b v="1"/>
  </r>
  <r>
    <n v="60024"/>
    <s v="N"/>
    <s v="NAICS-22 Non-Cogen"/>
    <s v="PV"/>
    <s v="SUN"/>
    <n v="696505"/>
    <n v="79392"/>
    <n v="2021"/>
    <x v="11"/>
    <s v="solar"/>
    <b v="1"/>
  </r>
  <r>
    <n v="60030"/>
    <s v="N"/>
    <s v="NAICS-22 Non-Cogen"/>
    <s v="PV"/>
    <s v="SUN"/>
    <n v="1432937"/>
    <n v="163335"/>
    <n v="2021"/>
    <x v="11"/>
    <s v="solar"/>
    <b v="1"/>
  </r>
  <r>
    <n v="60033"/>
    <s v="N"/>
    <s v="NAICS-22 Non-Cogen"/>
    <s v="PV"/>
    <s v="SUN"/>
    <n v="3017095"/>
    <n v="343907"/>
    <n v="2021"/>
    <x v="11"/>
    <s v="solar"/>
    <b v="1"/>
  </r>
  <r>
    <n v="60034"/>
    <s v="N"/>
    <s v="NAICS-22 Non-Cogen"/>
    <s v="PV"/>
    <s v="SUN"/>
    <n v="3347786"/>
    <n v="381601"/>
    <n v="2021"/>
    <x v="11"/>
    <s v="solar"/>
    <b v="1"/>
  </r>
  <r>
    <n v="60040"/>
    <s v="N"/>
    <s v="Electric Utility"/>
    <s v="FC"/>
    <s v="NG"/>
    <n v="157794"/>
    <n v="17684"/>
    <n v="2021"/>
    <x v="7"/>
    <s v="natural gas"/>
    <b v="1"/>
  </r>
  <r>
    <n v="60043"/>
    <s v="N"/>
    <s v="NAICS-22 Non-Cogen"/>
    <s v="PV"/>
    <s v="SUN"/>
    <n v="681093"/>
    <n v="77635"/>
    <n v="2021"/>
    <x v="11"/>
    <s v="solar"/>
    <b v="1"/>
  </r>
  <r>
    <n v="60044"/>
    <s v="N"/>
    <s v="NAICS-22 Non-Cogen"/>
    <s v="PV"/>
    <s v="SUN"/>
    <n v="2931796"/>
    <n v="334184"/>
    <n v="2021"/>
    <x v="11"/>
    <s v="solar"/>
    <b v="1"/>
  </r>
  <r>
    <n v="60045"/>
    <s v="N"/>
    <s v="NAICS-22 Non-Cogen"/>
    <s v="PV"/>
    <s v="SUN"/>
    <n v="178179"/>
    <n v="20310"/>
    <n v="2021"/>
    <x v="11"/>
    <s v="solar"/>
    <b v="1"/>
  </r>
  <r>
    <n v="60045"/>
    <s v="N"/>
    <s v="NAICS-22 Non-Cogen"/>
    <s v="PV"/>
    <s v="SUN"/>
    <n v="264470"/>
    <n v="30146"/>
    <n v="2021"/>
    <x v="11"/>
    <s v="solar"/>
    <b v="1"/>
  </r>
  <r>
    <n v="60054"/>
    <s v="N"/>
    <s v="Electric Utility"/>
    <s v="FC"/>
    <s v="NG"/>
    <n v="163852"/>
    <n v="21615.73"/>
    <n v="2021"/>
    <x v="7"/>
    <s v="natural gas"/>
    <b v="1"/>
  </r>
  <r>
    <n v="60054"/>
    <s v="N"/>
    <s v="Electric Utility"/>
    <s v="PV"/>
    <s v="SUN"/>
    <n v="21083"/>
    <n v="2403"/>
    <n v="2021"/>
    <x v="11"/>
    <s v="solar"/>
    <b v="1"/>
  </r>
  <r>
    <n v="60058"/>
    <s v="N"/>
    <s v="NAICS-22 Non-Cogen"/>
    <s v="PV"/>
    <s v="SUN"/>
    <n v="1319082"/>
    <n v="150357"/>
    <n v="2021"/>
    <x v="11"/>
    <s v="solar"/>
    <b v="1"/>
  </r>
  <r>
    <n v="60061"/>
    <s v="N"/>
    <s v="Electric Utility"/>
    <s v="BA"/>
    <s v="MWH"/>
    <n v="0"/>
    <n v="-128"/>
    <n v="2021"/>
    <x v="7"/>
    <s v="other"/>
    <b v="1"/>
  </r>
  <r>
    <n v="60061"/>
    <s v="N"/>
    <s v="Electric Utility"/>
    <s v="PV"/>
    <s v="SUN"/>
    <n v="1400207"/>
    <n v="159604"/>
    <n v="2021"/>
    <x v="11"/>
    <s v="solar"/>
    <b v="1"/>
  </r>
  <r>
    <n v="60063"/>
    <s v="N"/>
    <s v="NAICS-22 Non-Cogen"/>
    <s v="PV"/>
    <s v="SUN"/>
    <n v="852553"/>
    <n v="97179"/>
    <n v="2021"/>
    <x v="11"/>
    <s v="solar"/>
    <b v="1"/>
  </r>
  <r>
    <n v="60068"/>
    <s v="N"/>
    <s v="NAICS-22 Non-Cogen"/>
    <s v="PV"/>
    <s v="SUN"/>
    <n v="1663887"/>
    <n v="189660"/>
    <n v="2021"/>
    <x v="11"/>
    <s v="solar"/>
    <b v="1"/>
  </r>
  <r>
    <n v="60087"/>
    <s v="N"/>
    <s v="NAICS-22 Non-Cogen"/>
    <s v="WT"/>
    <s v="WND"/>
    <n v="8477001"/>
    <n v="966260"/>
    <n v="2021"/>
    <x v="13"/>
    <s v="wind"/>
    <b v="1"/>
  </r>
  <r>
    <n v="60088"/>
    <s v="N"/>
    <s v="NAICS-22 Non-Cogen"/>
    <s v="WT"/>
    <s v="WND"/>
    <n v="3526815"/>
    <n v="402008"/>
    <n v="2021"/>
    <x v="13"/>
    <s v="wind"/>
    <b v="1"/>
  </r>
  <r>
    <n v="60092"/>
    <s v="N"/>
    <s v="NAICS-22 Non-Cogen"/>
    <s v="BA"/>
    <s v="MWH"/>
    <n v="0"/>
    <n v="-10221"/>
    <n v="2021"/>
    <x v="7"/>
    <s v="other"/>
    <b v="1"/>
  </r>
  <r>
    <n v="60092"/>
    <s v="N"/>
    <s v="NAICS-22 Non-Cogen"/>
    <s v="PV"/>
    <s v="SUN"/>
    <n v="2746712"/>
    <n v="313087"/>
    <n v="2021"/>
    <x v="11"/>
    <s v="solar"/>
    <b v="1"/>
  </r>
  <r>
    <n v="60094"/>
    <s v="N"/>
    <s v="NAICS-22 Non-Cogen"/>
    <s v="BA"/>
    <s v="MWH"/>
    <n v="0"/>
    <n v="-3574"/>
    <n v="2021"/>
    <x v="7"/>
    <s v="other"/>
    <b v="1"/>
  </r>
  <r>
    <n v="60094"/>
    <s v="N"/>
    <s v="NAICS-22 Non-Cogen"/>
    <s v="PV"/>
    <s v="SUN"/>
    <n v="2887071"/>
    <n v="329086"/>
    <n v="2021"/>
    <x v="11"/>
    <s v="solar"/>
    <b v="1"/>
  </r>
  <r>
    <n v="60095"/>
    <s v="N"/>
    <s v="NAICS-22 Non-Cogen"/>
    <s v="PV"/>
    <s v="SUN"/>
    <n v="3281733"/>
    <n v="374072"/>
    <n v="2021"/>
    <x v="11"/>
    <s v="solar"/>
    <b v="1"/>
  </r>
  <r>
    <n v="60104"/>
    <s v="N"/>
    <s v="NAICS-22 Non-Cogen"/>
    <s v="WT"/>
    <s v="WND"/>
    <n v="8135263"/>
    <n v="927307"/>
    <n v="2021"/>
    <x v="13"/>
    <s v="wind"/>
    <b v="1"/>
  </r>
  <r>
    <n v="60117"/>
    <s v="N"/>
    <s v="Electric Utility"/>
    <s v="PV"/>
    <s v="SUN"/>
    <n v="13036"/>
    <n v="1486"/>
    <n v="2021"/>
    <x v="11"/>
    <s v="solar"/>
    <b v="1"/>
  </r>
  <r>
    <n v="60118"/>
    <s v="N"/>
    <s v="Electric Utility"/>
    <s v="PV"/>
    <s v="SUN"/>
    <n v="35705"/>
    <n v="4070"/>
    <n v="2021"/>
    <x v="11"/>
    <s v="solar"/>
    <b v="1"/>
  </r>
  <r>
    <n v="60119"/>
    <s v="N"/>
    <s v="Commercial NAICS Non-Cogen"/>
    <s v="HY"/>
    <s v="WAT"/>
    <n v="41171"/>
    <n v="4693"/>
    <n v="2021"/>
    <x v="8"/>
    <s v="hydro"/>
    <b v="0"/>
  </r>
  <r>
    <n v="60122"/>
    <s v="N"/>
    <s v="NAICS-22 Non-Cogen"/>
    <s v="CA"/>
    <s v="NG"/>
    <n v="14821583"/>
    <n v="2145142"/>
    <n v="2021"/>
    <x v="0"/>
    <s v="natural gas"/>
    <b v="1"/>
  </r>
  <r>
    <n v="60122"/>
    <s v="N"/>
    <s v="NAICS-22 Non-Cogen"/>
    <s v="CT"/>
    <s v="NG"/>
    <n v="27191687"/>
    <n v="4025853"/>
    <n v="2021"/>
    <x v="0"/>
    <s v="natural gas"/>
    <b v="1"/>
  </r>
  <r>
    <n v="60123"/>
    <s v="N"/>
    <s v="NAICS-22 Non-Cogen"/>
    <s v="BA"/>
    <s v="MWH"/>
    <n v="0"/>
    <n v="-13810"/>
    <n v="2021"/>
    <x v="7"/>
    <s v="other"/>
    <b v="1"/>
  </r>
  <r>
    <n v="60123"/>
    <s v="N"/>
    <s v="NAICS-22 Non-Cogen"/>
    <s v="PV"/>
    <s v="SUN"/>
    <n v="3872384"/>
    <n v="441398"/>
    <n v="2021"/>
    <x v="11"/>
    <s v="solar"/>
    <b v="1"/>
  </r>
  <r>
    <n v="60125"/>
    <s v="N"/>
    <s v="NAICS-22 Non-Cogen"/>
    <s v="PV"/>
    <s v="SUN"/>
    <n v="685997"/>
    <n v="78194"/>
    <n v="2021"/>
    <x v="11"/>
    <s v="solar"/>
    <b v="1"/>
  </r>
  <r>
    <n v="60126"/>
    <s v="N"/>
    <s v="Commercial NAICS Non-Cogen"/>
    <s v="WT"/>
    <s v="WND"/>
    <n v="28145"/>
    <n v="3208"/>
    <n v="2021"/>
    <x v="13"/>
    <s v="wind"/>
    <b v="0"/>
  </r>
  <r>
    <n v="60127"/>
    <s v="N"/>
    <s v="NAICS-22 Non-Cogen"/>
    <s v="PV"/>
    <s v="SUN"/>
    <n v="1370589"/>
    <n v="156228"/>
    <n v="2021"/>
    <x v="11"/>
    <s v="solar"/>
    <b v="1"/>
  </r>
  <r>
    <n v="60130"/>
    <s v="N"/>
    <s v="Industrial NAICS Non-Cogen"/>
    <s v="IC"/>
    <s v="NG"/>
    <n v="262617"/>
    <n v="25126"/>
    <n v="2021"/>
    <x v="4"/>
    <s v="natural gas"/>
    <b v="0"/>
  </r>
  <r>
    <n v="60132"/>
    <s v="N"/>
    <s v="NAICS-22 Non-Cogen"/>
    <s v="WT"/>
    <s v="WND"/>
    <n v="2661246"/>
    <n v="303345"/>
    <n v="2021"/>
    <x v="13"/>
    <s v="wind"/>
    <b v="1"/>
  </r>
  <r>
    <n v="60145"/>
    <s v="N"/>
    <s v="NAICS-22 Non-Cogen"/>
    <s v="WT"/>
    <s v="WND"/>
    <n v="6401985"/>
    <n v="729737"/>
    <n v="2021"/>
    <x v="13"/>
    <s v="wind"/>
    <b v="1"/>
  </r>
  <r>
    <n v="60149"/>
    <s v="N"/>
    <s v="NAICS-22 Non-Cogen"/>
    <s v="PV"/>
    <s v="SUN"/>
    <n v="597855"/>
    <n v="68147"/>
    <n v="2021"/>
    <x v="11"/>
    <s v="solar"/>
    <b v="1"/>
  </r>
  <r>
    <n v="60152"/>
    <s v="N"/>
    <s v="NAICS-22 Non-Cogen"/>
    <s v="WT"/>
    <s v="WND"/>
    <n v="5129616"/>
    <n v="584705"/>
    <n v="2021"/>
    <x v="13"/>
    <s v="wind"/>
    <b v="1"/>
  </r>
  <r>
    <n v="60185"/>
    <s v="N"/>
    <s v="NAICS-22 Non-Cogen"/>
    <s v="PV"/>
    <s v="SUN"/>
    <n v="77281"/>
    <n v="8809"/>
    <n v="2021"/>
    <x v="11"/>
    <s v="solar"/>
    <b v="1"/>
  </r>
  <r>
    <n v="60185"/>
    <s v="N"/>
    <s v="NAICS-22 Non-Cogen"/>
    <s v="PV"/>
    <s v="SUN"/>
    <n v="1876343"/>
    <n v="213877"/>
    <n v="2021"/>
    <x v="11"/>
    <s v="solar"/>
    <b v="1"/>
  </r>
  <r>
    <n v="60186"/>
    <s v="N"/>
    <s v="NAICS-22 Non-Cogen"/>
    <s v="PV"/>
    <s v="SUN"/>
    <n v="46892"/>
    <n v="5345"/>
    <n v="2021"/>
    <x v="11"/>
    <s v="solar"/>
    <b v="1"/>
  </r>
  <r>
    <n v="60186"/>
    <s v="N"/>
    <s v="NAICS-22 Non-Cogen"/>
    <s v="PV"/>
    <s v="SUN"/>
    <n v="1104213"/>
    <n v="125865"/>
    <n v="2021"/>
    <x v="11"/>
    <s v="solar"/>
    <b v="1"/>
  </r>
  <r>
    <n v="60210"/>
    <s v="N"/>
    <s v="NAICS-22 Non-Cogen"/>
    <s v="WT"/>
    <s v="WND"/>
    <n v="1713737"/>
    <n v="195342"/>
    <n v="2021"/>
    <x v="13"/>
    <s v="wind"/>
    <b v="1"/>
  </r>
  <r>
    <n v="60217"/>
    <s v="N"/>
    <s v="NAICS-22 Non-Cogen"/>
    <s v="WT"/>
    <s v="WND"/>
    <n v="4141811"/>
    <n v="472109"/>
    <n v="2021"/>
    <x v="13"/>
    <s v="wind"/>
    <b v="1"/>
  </r>
  <r>
    <n v="60218"/>
    <s v="N"/>
    <s v="NAICS-22 Non-Cogen"/>
    <s v="WT"/>
    <s v="WND"/>
    <n v="4631282"/>
    <n v="527902"/>
    <n v="2021"/>
    <x v="13"/>
    <s v="wind"/>
    <b v="1"/>
  </r>
  <r>
    <n v="60237"/>
    <s v="N"/>
    <s v="NAICS-22 Non-Cogen"/>
    <s v="PV"/>
    <s v="SUN"/>
    <n v="644174"/>
    <n v="73427"/>
    <n v="2021"/>
    <x v="11"/>
    <s v="solar"/>
    <b v="1"/>
  </r>
  <r>
    <n v="60256"/>
    <s v="N"/>
    <s v="NAICS-22 Non-Cogen"/>
    <s v="WT"/>
    <s v="WND"/>
    <n v="7102464"/>
    <n v="809582.15"/>
    <n v="2021"/>
    <x v="13"/>
    <s v="wind"/>
    <b v="1"/>
  </r>
  <r>
    <n v="60258"/>
    <s v="N"/>
    <s v="NAICS-22 Non-Cogen"/>
    <s v="PV"/>
    <s v="SUN"/>
    <n v="625418"/>
    <n v="71289"/>
    <n v="2021"/>
    <x v="11"/>
    <s v="solar"/>
    <b v="1"/>
  </r>
  <r>
    <n v="60261"/>
    <s v="N"/>
    <s v="NAICS-22 Non-Cogen"/>
    <s v="PV"/>
    <s v="SUN"/>
    <n v="2498217"/>
    <n v="284762"/>
    <n v="2021"/>
    <x v="11"/>
    <s v="solar"/>
    <b v="1"/>
  </r>
  <r>
    <n v="60263"/>
    <s v="Y"/>
    <s v="Commercial NAICS Cogen"/>
    <s v="IC"/>
    <s v="OBG"/>
    <n v="123588"/>
    <n v="11246"/>
    <n v="2021"/>
    <x v="9"/>
    <s v="biomass"/>
    <b v="0"/>
  </r>
  <r>
    <n v="60264"/>
    <s v="N"/>
    <s v="NAICS-22 Non-Cogen"/>
    <s v="GT"/>
    <s v="NG"/>
    <n v="1965252"/>
    <n v="147638"/>
    <n v="2021"/>
    <x v="4"/>
    <s v="natural gas"/>
    <b v="1"/>
  </r>
  <r>
    <n v="60270"/>
    <s v="N"/>
    <s v="NAICS-22 Non-Cogen"/>
    <s v="WT"/>
    <s v="WND"/>
    <n v="4925222"/>
    <n v="561407"/>
    <n v="2021"/>
    <x v="13"/>
    <s v="wind"/>
    <b v="1"/>
  </r>
  <r>
    <n v="60278"/>
    <s v="N"/>
    <s v="NAICS-22 Non-Cogen"/>
    <s v="PV"/>
    <s v="SUN"/>
    <n v="1132"/>
    <n v="129"/>
    <n v="2021"/>
    <x v="11"/>
    <s v="solar"/>
    <b v="1"/>
  </r>
  <r>
    <n v="60278"/>
    <s v="N"/>
    <s v="NAICS-22 Non-Cogen"/>
    <s v="PV"/>
    <s v="SUN"/>
    <n v="24731"/>
    <n v="2819"/>
    <n v="2021"/>
    <x v="11"/>
    <s v="solar"/>
    <b v="1"/>
  </r>
  <r>
    <n v="60302"/>
    <s v="N"/>
    <s v="NAICS-22 Non-Cogen"/>
    <s v="CA"/>
    <s v="NG"/>
    <n v="3064225"/>
    <n v="1854717"/>
    <n v="2021"/>
    <x v="0"/>
    <s v="natural gas"/>
    <b v="1"/>
  </r>
  <r>
    <n v="60302"/>
    <s v="N"/>
    <s v="NAICS-22 Non-Cogen"/>
    <s v="CT"/>
    <s v="NG"/>
    <n v="32094941"/>
    <n v="3079663"/>
    <n v="2021"/>
    <x v="0"/>
    <s v="natural gas"/>
    <b v="1"/>
  </r>
  <r>
    <n v="60303"/>
    <s v="N"/>
    <s v="NAICS-22 Non-Cogen"/>
    <s v="PV"/>
    <s v="SUN"/>
    <n v="897101"/>
    <n v="102257"/>
    <n v="2021"/>
    <x v="11"/>
    <s v="solar"/>
    <b v="1"/>
  </r>
  <r>
    <n v="60304"/>
    <s v="N"/>
    <s v="NAICS-22 Non-Cogen"/>
    <s v="PV"/>
    <s v="SUN"/>
    <n v="664975"/>
    <n v="75798"/>
    <n v="2021"/>
    <x v="11"/>
    <s v="solar"/>
    <b v="1"/>
  </r>
  <r>
    <n v="60306"/>
    <s v="N"/>
    <s v="NAICS-22 Non-Cogen"/>
    <s v="PV"/>
    <s v="SUN"/>
    <n v="914909"/>
    <n v="104287"/>
    <n v="2021"/>
    <x v="11"/>
    <s v="solar"/>
    <b v="1"/>
  </r>
  <r>
    <n v="60307"/>
    <s v="N"/>
    <s v="NAICS-22 Non-Cogen"/>
    <s v="PV"/>
    <s v="SUN"/>
    <n v="2247740"/>
    <n v="256211"/>
    <n v="2021"/>
    <x v="11"/>
    <s v="solar"/>
    <b v="1"/>
  </r>
  <r>
    <n v="60308"/>
    <s v="N"/>
    <s v="NAICS-22 Non-Cogen"/>
    <s v="PV"/>
    <s v="SUN"/>
    <n v="3799604"/>
    <n v="433102"/>
    <n v="2021"/>
    <x v="11"/>
    <s v="solar"/>
    <b v="1"/>
  </r>
  <r>
    <n v="60317"/>
    <s v="N"/>
    <s v="NAICS-22 Non-Cogen"/>
    <s v="WT"/>
    <s v="WND"/>
    <n v="8008898"/>
    <n v="912903"/>
    <n v="2021"/>
    <x v="13"/>
    <s v="wind"/>
    <b v="1"/>
  </r>
  <r>
    <n v="60324"/>
    <s v="N"/>
    <s v="NAICS-22 Non-Cogen"/>
    <s v="PV"/>
    <s v="SUN"/>
    <n v="2324617"/>
    <n v="264974"/>
    <n v="2021"/>
    <x v="11"/>
    <s v="solar"/>
    <b v="1"/>
  </r>
  <r>
    <n v="60328"/>
    <s v="N"/>
    <s v="Electric Utility"/>
    <s v="IC"/>
    <s v="DFO"/>
    <n v="0"/>
    <n v="0"/>
    <n v="2021"/>
    <x v="3"/>
    <s v="heavy or residual fuel oil"/>
    <b v="1"/>
  </r>
  <r>
    <n v="60328"/>
    <s v="N"/>
    <s v="Electric Utility"/>
    <s v="IC"/>
    <s v="OBL"/>
    <n v="204313"/>
    <n v="22654"/>
    <n v="2021"/>
    <x v="9"/>
    <s v="biomass"/>
    <b v="1"/>
  </r>
  <r>
    <n v="60329"/>
    <s v="N"/>
    <s v="NAICS-22 Non-Cogen"/>
    <s v="WT"/>
    <s v="WND"/>
    <n v="924850"/>
    <n v="105420"/>
    <n v="2021"/>
    <x v="13"/>
    <s v="wind"/>
    <b v="1"/>
  </r>
  <r>
    <n v="60330"/>
    <s v="N"/>
    <s v="NAICS-22 Non-Cogen"/>
    <s v="PV"/>
    <s v="SUN"/>
    <n v="116110"/>
    <n v="13235"/>
    <n v="2021"/>
    <x v="11"/>
    <s v="solar"/>
    <b v="1"/>
  </r>
  <r>
    <n v="60331"/>
    <s v="N"/>
    <s v="NAICS-22 Non-Cogen"/>
    <s v="PV"/>
    <s v="SUN"/>
    <n v="129665"/>
    <n v="14780"/>
    <n v="2021"/>
    <x v="11"/>
    <s v="solar"/>
    <b v="1"/>
  </r>
  <r>
    <n v="60332"/>
    <s v="N"/>
    <s v="NAICS-22 Non-Cogen"/>
    <s v="PV"/>
    <s v="SUN"/>
    <n v="200560"/>
    <n v="22861"/>
    <n v="2021"/>
    <x v="11"/>
    <s v="solar"/>
    <b v="1"/>
  </r>
  <r>
    <n v="60333"/>
    <s v="N"/>
    <s v="NAICS-22 Non-Cogen"/>
    <s v="PV"/>
    <s v="SUN"/>
    <n v="91134"/>
    <n v="10388"/>
    <n v="2021"/>
    <x v="11"/>
    <s v="solar"/>
    <b v="1"/>
  </r>
  <r>
    <n v="60334"/>
    <s v="N"/>
    <s v="NAICS-22 Non-Cogen"/>
    <s v="PV"/>
    <s v="SUN"/>
    <n v="197735"/>
    <n v="22539"/>
    <n v="2021"/>
    <x v="11"/>
    <s v="solar"/>
    <b v="1"/>
  </r>
  <r>
    <n v="60335"/>
    <s v="N"/>
    <s v="NAICS-22 Non-Cogen"/>
    <s v="PV"/>
    <s v="SUN"/>
    <n v="198631"/>
    <n v="22641"/>
    <n v="2021"/>
    <x v="11"/>
    <s v="solar"/>
    <b v="1"/>
  </r>
  <r>
    <n v="60336"/>
    <s v="N"/>
    <s v="NAICS-22 Non-Cogen"/>
    <s v="PV"/>
    <s v="SUN"/>
    <n v="1108828"/>
    <n v="126391"/>
    <n v="2021"/>
    <x v="11"/>
    <s v="solar"/>
    <b v="1"/>
  </r>
  <r>
    <n v="60337"/>
    <s v="N"/>
    <s v="NAICS-22 Non-Cogen"/>
    <s v="PV"/>
    <s v="SUN"/>
    <n v="266744"/>
    <n v="30405"/>
    <n v="2021"/>
    <x v="11"/>
    <s v="solar"/>
    <b v="1"/>
  </r>
  <r>
    <n v="60340"/>
    <s v="Y"/>
    <s v="NAICS-22 Cogen"/>
    <s v="ST"/>
    <s v="NG"/>
    <n v="16967"/>
    <n v="1435.5070000000001"/>
    <n v="2021"/>
    <x v="2"/>
    <s v="natural gas"/>
    <b v="0"/>
  </r>
  <r>
    <n v="60340"/>
    <s v="Y"/>
    <s v="NAICS-22 Cogen"/>
    <s v="ST"/>
    <s v="OBS"/>
    <n v="0"/>
    <n v="0"/>
    <n v="2021"/>
    <x v="9"/>
    <s v="biomass"/>
    <b v="0"/>
  </r>
  <r>
    <n v="60340"/>
    <s v="Y"/>
    <s v="NAICS-22 Cogen"/>
    <s v="ST"/>
    <s v="WDS"/>
    <n v="4277034"/>
    <n v="359195.49"/>
    <n v="2021"/>
    <x v="9"/>
    <s v="biomass"/>
    <b v="0"/>
  </r>
  <r>
    <n v="60345"/>
    <s v="N"/>
    <s v="Electric Utility"/>
    <s v="CA"/>
    <s v="DFO"/>
    <n v="0"/>
    <n v="1686.4549999999999"/>
    <n v="2021"/>
    <x v="3"/>
    <s v="heavy or residual fuel oil"/>
    <b v="1"/>
  </r>
  <r>
    <n v="60345"/>
    <s v="N"/>
    <s v="Electric Utility"/>
    <s v="CA"/>
    <s v="NG"/>
    <n v="0"/>
    <n v="3039952.5"/>
    <n v="2021"/>
    <x v="0"/>
    <s v="natural gas"/>
    <b v="1"/>
  </r>
  <r>
    <n v="60345"/>
    <s v="N"/>
    <s v="Electric Utility"/>
    <s v="CT"/>
    <s v="DFO"/>
    <n v="32691"/>
    <n v="3424.8960000000002"/>
    <n v="2021"/>
    <x v="3"/>
    <s v="heavy or residual fuel oil"/>
    <b v="1"/>
  </r>
  <r>
    <n v="60345"/>
    <s v="N"/>
    <s v="Electric Utility"/>
    <s v="CT"/>
    <s v="NG"/>
    <n v="58367993"/>
    <n v="6130759.0999999996"/>
    <n v="2021"/>
    <x v="0"/>
    <s v="natural gas"/>
    <b v="1"/>
  </r>
  <r>
    <n v="60346"/>
    <s v="N"/>
    <s v="Electric Utility"/>
    <s v="PV"/>
    <s v="SUN"/>
    <n v="348138"/>
    <n v="39683"/>
    <n v="2021"/>
    <x v="11"/>
    <s v="solar"/>
    <b v="1"/>
  </r>
  <r>
    <n v="60349"/>
    <s v="N"/>
    <s v="Commercial NAICS Non-Cogen"/>
    <s v="IC"/>
    <s v="LFG"/>
    <n v="207424"/>
    <n v="14470"/>
    <n v="2021"/>
    <x v="9"/>
    <s v="biomass"/>
    <b v="0"/>
  </r>
  <r>
    <n v="60351"/>
    <s v="N"/>
    <s v="NAICS-22 Non-Cogen"/>
    <s v="PV"/>
    <s v="SUN"/>
    <n v="545257"/>
    <n v="62152"/>
    <n v="2021"/>
    <x v="11"/>
    <s v="solar"/>
    <b v="1"/>
  </r>
  <r>
    <n v="60352"/>
    <s v="N"/>
    <s v="NAICS-22 Non-Cogen"/>
    <s v="PV"/>
    <s v="SUN"/>
    <n v="2285333"/>
    <n v="260496"/>
    <n v="2021"/>
    <x v="11"/>
    <s v="solar"/>
    <b v="1"/>
  </r>
  <r>
    <n v="60354"/>
    <s v="N"/>
    <s v="NAICS-22 Non-Cogen"/>
    <s v="WT"/>
    <s v="WND"/>
    <n v="5548088"/>
    <n v="632405"/>
    <n v="2021"/>
    <x v="13"/>
    <s v="wind"/>
    <b v="1"/>
  </r>
  <r>
    <n v="60356"/>
    <s v="N"/>
    <s v="NAICS-22 Non-Cogen"/>
    <s v="CA"/>
    <s v="DFO"/>
    <n v="0"/>
    <n v="0"/>
    <n v="2021"/>
    <x v="3"/>
    <s v="heavy or residual fuel oil"/>
    <b v="1"/>
  </r>
  <r>
    <n v="60356"/>
    <s v="N"/>
    <s v="NAICS-22 Non-Cogen"/>
    <s v="CA"/>
    <s v="NG"/>
    <n v="1141580"/>
    <n v="774760"/>
    <n v="2021"/>
    <x v="0"/>
    <s v="natural gas"/>
    <b v="1"/>
  </r>
  <r>
    <n v="60356"/>
    <s v="N"/>
    <s v="NAICS-22 Non-Cogen"/>
    <s v="CT"/>
    <s v="DFO"/>
    <n v="0"/>
    <n v="0"/>
    <n v="2021"/>
    <x v="3"/>
    <s v="heavy or residual fuel oil"/>
    <b v="1"/>
  </r>
  <r>
    <n v="60356"/>
    <s v="N"/>
    <s v="NAICS-22 Non-Cogen"/>
    <s v="CT"/>
    <s v="NG"/>
    <n v="12181042"/>
    <n v="1423942"/>
    <n v="2021"/>
    <x v="0"/>
    <s v="natural gas"/>
    <b v="1"/>
  </r>
  <r>
    <n v="60357"/>
    <s v="N"/>
    <s v="NAICS-22 Non-Cogen"/>
    <s v="CS"/>
    <s v="NG"/>
    <n v="68378088"/>
    <n v="10555322"/>
    <n v="2021"/>
    <x v="0"/>
    <s v="natural gas"/>
    <b v="1"/>
  </r>
  <r>
    <n v="60366"/>
    <s v="N"/>
    <s v="NAICS-22 Non-Cogen"/>
    <s v="WT"/>
    <s v="WND"/>
    <n v="4132355"/>
    <n v="471031"/>
    <n v="2021"/>
    <x v="13"/>
    <s v="wind"/>
    <b v="1"/>
  </r>
  <r>
    <n v="60368"/>
    <s v="N"/>
    <s v="NAICS-22 Non-Cogen"/>
    <s v="CA"/>
    <s v="NG"/>
    <n v="304387"/>
    <n v="2560016"/>
    <n v="2021"/>
    <x v="0"/>
    <s v="natural gas"/>
    <b v="1"/>
  </r>
  <r>
    <n v="60368"/>
    <s v="N"/>
    <s v="NAICS-22 Non-Cogen"/>
    <s v="CT"/>
    <s v="NG"/>
    <n v="50878497"/>
    <n v="4980521"/>
    <n v="2021"/>
    <x v="0"/>
    <s v="natural gas"/>
    <b v="1"/>
  </r>
  <r>
    <n v="60372"/>
    <s v="N"/>
    <s v="NAICS-22 Non-Cogen"/>
    <s v="PV"/>
    <s v="SUN"/>
    <n v="1864149"/>
    <n v="212487"/>
    <n v="2021"/>
    <x v="11"/>
    <s v="solar"/>
    <b v="1"/>
  </r>
  <r>
    <n v="60376"/>
    <s v="N"/>
    <s v="NAICS-22 Non-Cogen"/>
    <s v="CA"/>
    <s v="NG"/>
    <n v="1132001"/>
    <n v="2177442"/>
    <n v="2021"/>
    <x v="0"/>
    <s v="natural gas"/>
    <b v="1"/>
  </r>
  <r>
    <n v="60376"/>
    <s v="N"/>
    <s v="NAICS-22 Non-Cogen"/>
    <s v="CT"/>
    <s v="NG"/>
    <n v="38112590"/>
    <n v="3789000"/>
    <n v="2021"/>
    <x v="0"/>
    <s v="natural gas"/>
    <b v="1"/>
  </r>
  <r>
    <n v="60380"/>
    <s v="N"/>
    <s v="NAICS-22 Non-Cogen"/>
    <s v="PV"/>
    <s v="SUN"/>
    <n v="1273040"/>
    <n v="145109"/>
    <n v="2021"/>
    <x v="11"/>
    <s v="solar"/>
    <b v="1"/>
  </r>
  <r>
    <n v="60383"/>
    <s v="N"/>
    <s v="Electric Utility"/>
    <s v="PV"/>
    <s v="SUN"/>
    <n v="911068"/>
    <n v="103849"/>
    <n v="2021"/>
    <x v="11"/>
    <s v="solar"/>
    <b v="1"/>
  </r>
  <r>
    <n v="60390"/>
    <s v="N"/>
    <s v="NAICS-22 Non-Cogen"/>
    <s v="BA"/>
    <s v="MWH"/>
    <n v="0"/>
    <n v="-12339"/>
    <n v="2021"/>
    <x v="7"/>
    <s v="other"/>
    <b v="1"/>
  </r>
  <r>
    <n v="60405"/>
    <s v="N"/>
    <s v="NAICS-22 Non-Cogen"/>
    <s v="PV"/>
    <s v="SUN"/>
    <n v="1430877"/>
    <n v="163100"/>
    <n v="2021"/>
    <x v="11"/>
    <s v="solar"/>
    <b v="1"/>
  </r>
  <r>
    <n v="60406"/>
    <s v="N"/>
    <s v="NAICS-22 Non-Cogen"/>
    <s v="PV"/>
    <s v="SUN"/>
    <n v="1410049"/>
    <n v="160726"/>
    <n v="2021"/>
    <x v="11"/>
    <s v="solar"/>
    <b v="1"/>
  </r>
  <r>
    <n v="60414"/>
    <s v="N"/>
    <s v="NAICS-22 Non-Cogen"/>
    <s v="WT"/>
    <s v="WND"/>
    <n v="10079967"/>
    <n v="1148976"/>
    <n v="2021"/>
    <x v="13"/>
    <s v="wind"/>
    <b v="1"/>
  </r>
  <r>
    <n v="60432"/>
    <s v="N"/>
    <s v="NAICS-22 Non-Cogen"/>
    <s v="PV"/>
    <s v="SUN"/>
    <n v="1971003"/>
    <n v="224667"/>
    <n v="2021"/>
    <x v="11"/>
    <s v="solar"/>
    <b v="1"/>
  </r>
  <r>
    <n v="60436"/>
    <s v="N"/>
    <s v="NAICS-22 Non-Cogen"/>
    <s v="PV"/>
    <s v="SUN"/>
    <n v="2504286"/>
    <n v="285454"/>
    <n v="2021"/>
    <x v="11"/>
    <s v="solar"/>
    <b v="1"/>
  </r>
  <r>
    <n v="60441"/>
    <s v="N"/>
    <s v="Electric Utility"/>
    <s v="BA"/>
    <s v="MWH"/>
    <n v="0"/>
    <n v="-276"/>
    <n v="2021"/>
    <x v="7"/>
    <s v="other"/>
    <b v="1"/>
  </r>
  <r>
    <n v="60464"/>
    <s v="N"/>
    <s v="NAICS-22 Non-Cogen"/>
    <s v="CA"/>
    <s v="NG"/>
    <n v="1823595"/>
    <n v="2392375"/>
    <n v="2021"/>
    <x v="0"/>
    <s v="natural gas"/>
    <b v="1"/>
  </r>
  <r>
    <n v="60464"/>
    <s v="N"/>
    <s v="NAICS-22 Non-Cogen"/>
    <s v="CT"/>
    <s v="NG"/>
    <n v="44900674"/>
    <n v="4723387"/>
    <n v="2021"/>
    <x v="0"/>
    <s v="natural gas"/>
    <b v="1"/>
  </r>
  <r>
    <n v="60467"/>
    <s v="N"/>
    <s v="Electric Utility"/>
    <s v="PV"/>
    <s v="SUN"/>
    <n v="1038609"/>
    <n v="118387"/>
    <n v="2021"/>
    <x v="11"/>
    <s v="solar"/>
    <b v="1"/>
  </r>
  <r>
    <n v="60470"/>
    <s v="N"/>
    <s v="NAICS-22 Non-Cogen"/>
    <s v="WT"/>
    <s v="WND"/>
    <n v="2710859"/>
    <n v="309000"/>
    <n v="2021"/>
    <x v="13"/>
    <s v="wind"/>
    <b v="1"/>
  </r>
  <r>
    <n v="60471"/>
    <s v="N"/>
    <s v="NAICS-22 Non-Cogen"/>
    <s v="WT"/>
    <s v="WND"/>
    <n v="4771065"/>
    <n v="543835"/>
    <n v="2021"/>
    <x v="13"/>
    <s v="wind"/>
    <b v="1"/>
  </r>
  <r>
    <n v="60491"/>
    <s v="N"/>
    <s v="NAICS-22 Non-Cogen"/>
    <s v="BA"/>
    <s v="MWH"/>
    <n v="0"/>
    <n v="-6"/>
    <n v="2021"/>
    <x v="7"/>
    <s v="other"/>
    <b v="1"/>
  </r>
  <r>
    <n v="60491"/>
    <s v="N"/>
    <s v="NAICS-22 Non-Cogen"/>
    <s v="PV"/>
    <s v="SUN"/>
    <n v="2094439"/>
    <n v="238737"/>
    <n v="2021"/>
    <x v="11"/>
    <s v="solar"/>
    <b v="1"/>
  </r>
  <r>
    <n v="60502"/>
    <s v="N"/>
    <s v="NAICS-22 Non-Cogen"/>
    <s v="WT"/>
    <s v="WND"/>
    <n v="3110589"/>
    <n v="354564"/>
    <n v="2021"/>
    <x v="13"/>
    <s v="wind"/>
    <b v="1"/>
  </r>
  <r>
    <n v="60503"/>
    <s v="N"/>
    <s v="NAICS-22 Non-Cogen"/>
    <s v="WT"/>
    <s v="WND"/>
    <n v="6292285"/>
    <n v="717233"/>
    <n v="2021"/>
    <x v="13"/>
    <s v="wind"/>
    <b v="1"/>
  </r>
  <r>
    <n v="60504"/>
    <s v="N"/>
    <s v="NAICS-22 Non-Cogen"/>
    <s v="WT"/>
    <s v="WND"/>
    <n v="7067845"/>
    <n v="805636"/>
    <n v="2021"/>
    <x v="13"/>
    <s v="wind"/>
    <b v="1"/>
  </r>
  <r>
    <n v="60505"/>
    <s v="N"/>
    <s v="NAICS-22 Non-Cogen"/>
    <s v="WT"/>
    <s v="WND"/>
    <n v="7212398"/>
    <n v="822113"/>
    <n v="2021"/>
    <x v="13"/>
    <s v="wind"/>
    <b v="1"/>
  </r>
  <r>
    <n v="60506"/>
    <s v="N"/>
    <s v="NAICS-22 Non-Cogen"/>
    <s v="BA"/>
    <s v="MWH"/>
    <n v="0"/>
    <n v="-52"/>
    <n v="2021"/>
    <x v="7"/>
    <s v="other"/>
    <b v="1"/>
  </r>
  <r>
    <n v="60518"/>
    <s v="N"/>
    <s v="Electric Utility"/>
    <s v="BA"/>
    <s v="MWH"/>
    <n v="0"/>
    <n v="2"/>
    <n v="2021"/>
    <x v="7"/>
    <s v="other"/>
    <b v="1"/>
  </r>
  <r>
    <n v="60518"/>
    <s v="N"/>
    <s v="Electric Utility"/>
    <s v="PV"/>
    <s v="SUN"/>
    <n v="14100"/>
    <n v="1607"/>
    <n v="2021"/>
    <x v="11"/>
    <s v="solar"/>
    <b v="1"/>
  </r>
  <r>
    <n v="60539"/>
    <s v="N"/>
    <s v="NAICS-22 Non-Cogen"/>
    <s v="PV"/>
    <s v="SUN"/>
    <n v="1231658"/>
    <n v="140392"/>
    <n v="2021"/>
    <x v="11"/>
    <s v="solar"/>
    <b v="1"/>
  </r>
  <r>
    <n v="60540"/>
    <s v="N"/>
    <s v="NAICS-22 Non-Cogen"/>
    <s v="PV"/>
    <s v="SUN"/>
    <n v="565982"/>
    <n v="64514"/>
    <n v="2021"/>
    <x v="11"/>
    <s v="solar"/>
    <b v="1"/>
  </r>
  <r>
    <n v="60545"/>
    <s v="N"/>
    <s v="NAICS-22 Non-Cogen"/>
    <s v="WT"/>
    <s v="WND"/>
    <n v="4968906"/>
    <n v="566386"/>
    <n v="2021"/>
    <x v="13"/>
    <s v="wind"/>
    <b v="1"/>
  </r>
  <r>
    <n v="60547"/>
    <s v="N"/>
    <s v="Electric Utility"/>
    <s v="PV"/>
    <s v="SUN"/>
    <n v="24741"/>
    <n v="2820"/>
    <n v="2021"/>
    <x v="11"/>
    <s v="solar"/>
    <b v="1"/>
  </r>
  <r>
    <n v="60548"/>
    <s v="N"/>
    <s v="NAICS-22 Non-Cogen"/>
    <s v="PV"/>
    <s v="SUN"/>
    <n v="195217"/>
    <n v="22252"/>
    <n v="2021"/>
    <x v="11"/>
    <s v="solar"/>
    <b v="1"/>
  </r>
  <r>
    <n v="60550"/>
    <s v="N"/>
    <s v="NAICS-22 Non-Cogen"/>
    <s v="ST"/>
    <s v="WDS"/>
    <n v="6083701"/>
    <n v="367014"/>
    <n v="2021"/>
    <x v="9"/>
    <s v="biomass"/>
    <b v="1"/>
  </r>
  <r>
    <n v="60551"/>
    <s v="N"/>
    <s v="NAICS-22 Non-Cogen"/>
    <s v="WT"/>
    <s v="WND"/>
    <n v="2238183"/>
    <n v="255122"/>
    <n v="2021"/>
    <x v="13"/>
    <s v="wind"/>
    <b v="1"/>
  </r>
  <r>
    <n v="60552"/>
    <s v="N"/>
    <s v="NAICS-22 Non-Cogen"/>
    <s v="PV"/>
    <s v="SUN"/>
    <n v="776101"/>
    <n v="88465"/>
    <n v="2021"/>
    <x v="11"/>
    <s v="solar"/>
    <b v="1"/>
  </r>
  <r>
    <n v="60554"/>
    <s v="N"/>
    <s v="NAICS-22 Non-Cogen"/>
    <s v="PV"/>
    <s v="SUN"/>
    <n v="1009176"/>
    <n v="115032"/>
    <n v="2021"/>
    <x v="11"/>
    <s v="solar"/>
    <b v="1"/>
  </r>
  <r>
    <n v="60555"/>
    <s v="N"/>
    <s v="NAICS-22 Non-Cogen"/>
    <s v="PV"/>
    <s v="SUN"/>
    <n v="269594"/>
    <n v="30730"/>
    <n v="2021"/>
    <x v="11"/>
    <s v="solar"/>
    <b v="1"/>
  </r>
  <r>
    <n v="60556"/>
    <s v="N"/>
    <s v="NAICS-22 Non-Cogen"/>
    <s v="PV"/>
    <s v="SUN"/>
    <n v="131718"/>
    <n v="15014"/>
    <n v="2021"/>
    <x v="11"/>
    <s v="solar"/>
    <b v="1"/>
  </r>
  <r>
    <n v="60560"/>
    <s v="N"/>
    <s v="NAICS-22 Non-Cogen"/>
    <s v="PV"/>
    <s v="SUN"/>
    <n v="949993"/>
    <n v="108286"/>
    <n v="2021"/>
    <x v="11"/>
    <s v="solar"/>
    <b v="1"/>
  </r>
  <r>
    <n v="60562"/>
    <s v="N"/>
    <s v="Electric Utility"/>
    <s v="BA"/>
    <s v="MWH"/>
    <n v="0"/>
    <n v="172"/>
    <n v="2021"/>
    <x v="7"/>
    <s v="other"/>
    <b v="1"/>
  </r>
  <r>
    <n v="60562"/>
    <s v="N"/>
    <s v="Electric Utility"/>
    <s v="PV"/>
    <s v="SUN"/>
    <n v="68991"/>
    <n v="7864"/>
    <n v="2021"/>
    <x v="11"/>
    <s v="solar"/>
    <b v="1"/>
  </r>
  <r>
    <n v="60569"/>
    <s v="N"/>
    <s v="Electric Utility"/>
    <s v="BA"/>
    <s v="MWH"/>
    <n v="0"/>
    <n v="-783"/>
    <n v="2021"/>
    <x v="7"/>
    <s v="other"/>
    <b v="1"/>
  </r>
  <r>
    <n v="60570"/>
    <s v="N"/>
    <s v="Electric Utility"/>
    <s v="BA"/>
    <s v="MWH"/>
    <n v="0"/>
    <n v="-3875"/>
    <n v="2021"/>
    <x v="7"/>
    <s v="other"/>
    <b v="1"/>
  </r>
  <r>
    <n v="60574"/>
    <s v="N"/>
    <s v="NAICS-22 Non-Cogen"/>
    <s v="WT"/>
    <s v="WND"/>
    <n v="8115358"/>
    <n v="925038"/>
    <n v="2021"/>
    <x v="13"/>
    <s v="wind"/>
    <b v="1"/>
  </r>
  <r>
    <n v="60581"/>
    <s v="N"/>
    <s v="NAICS-22 Non-Cogen"/>
    <s v="PV"/>
    <s v="SUN"/>
    <n v="3119521"/>
    <n v="355582"/>
    <n v="2021"/>
    <x v="11"/>
    <s v="solar"/>
    <b v="1"/>
  </r>
  <r>
    <n v="60583"/>
    <s v="N"/>
    <s v="NAICS-22 Non-Cogen"/>
    <s v="PV"/>
    <s v="SUN"/>
    <n v="1384820"/>
    <n v="157850"/>
    <n v="2021"/>
    <x v="11"/>
    <s v="solar"/>
    <b v="1"/>
  </r>
  <r>
    <n v="60587"/>
    <s v="N"/>
    <s v="NAICS-22 Non-Cogen"/>
    <s v="WT"/>
    <s v="WND"/>
    <n v="5441005"/>
    <n v="620199"/>
    <n v="2021"/>
    <x v="13"/>
    <s v="wind"/>
    <b v="1"/>
  </r>
  <r>
    <n v="60589"/>
    <s v="N"/>
    <s v="NAICS-22 Non-Cogen"/>
    <s v="CA"/>
    <s v="NG"/>
    <n v="2691852"/>
    <n v="2662546"/>
    <n v="2021"/>
    <x v="0"/>
    <s v="natural gas"/>
    <b v="1"/>
  </r>
  <r>
    <n v="60589"/>
    <s v="N"/>
    <s v="NAICS-22 Non-Cogen"/>
    <s v="CA"/>
    <s v="OG"/>
    <n v="0"/>
    <n v="0"/>
    <n v="2021"/>
    <x v="7"/>
    <s v="other"/>
    <b v="1"/>
  </r>
  <r>
    <n v="60589"/>
    <s v="N"/>
    <s v="NAICS-22 Non-Cogen"/>
    <s v="CT"/>
    <s v="NG"/>
    <n v="48322722"/>
    <n v="5236655"/>
    <n v="2021"/>
    <x v="0"/>
    <s v="natural gas"/>
    <b v="1"/>
  </r>
  <r>
    <n v="60589"/>
    <s v="N"/>
    <s v="NAICS-22 Non-Cogen"/>
    <s v="CT"/>
    <s v="OG"/>
    <n v="0"/>
    <n v="0"/>
    <n v="2021"/>
    <x v="7"/>
    <s v="other"/>
    <b v="1"/>
  </r>
  <r>
    <n v="60590"/>
    <s v="N"/>
    <s v="NAICS-22 Non-Cogen"/>
    <s v="PV"/>
    <s v="SUN"/>
    <n v="1075719"/>
    <n v="122617"/>
    <n v="2021"/>
    <x v="11"/>
    <s v="solar"/>
    <b v="1"/>
  </r>
  <r>
    <n v="60591"/>
    <s v="N"/>
    <s v="NAICS-22 Non-Cogen"/>
    <s v="PV"/>
    <s v="SUN"/>
    <n v="969337"/>
    <n v="110491"/>
    <n v="2021"/>
    <x v="11"/>
    <s v="solar"/>
    <b v="1"/>
  </r>
  <r>
    <n v="60592"/>
    <s v="N"/>
    <s v="NAICS-22 Non-Cogen"/>
    <s v="WT"/>
    <s v="WND"/>
    <n v="8438022"/>
    <n v="961817"/>
    <n v="2021"/>
    <x v="13"/>
    <s v="wind"/>
    <b v="1"/>
  </r>
  <r>
    <n v="60594"/>
    <s v="N"/>
    <s v="NAICS-22 Non-Cogen"/>
    <s v="WT"/>
    <s v="WND"/>
    <n v="3632663"/>
    <n v="414073"/>
    <n v="2021"/>
    <x v="13"/>
    <s v="wind"/>
    <b v="1"/>
  </r>
  <r>
    <n v="60611"/>
    <s v="N"/>
    <s v="NAICS-22 Non-Cogen"/>
    <s v="PV"/>
    <s v="SUN"/>
    <n v="974592"/>
    <n v="111090"/>
    <n v="2021"/>
    <x v="11"/>
    <s v="solar"/>
    <b v="1"/>
  </r>
  <r>
    <n v="60619"/>
    <s v="N"/>
    <s v="Electric Utility"/>
    <s v="WT"/>
    <s v="WND"/>
    <n v="18671873"/>
    <n v="2128334"/>
    <n v="2021"/>
    <x v="13"/>
    <s v="wind"/>
    <b v="1"/>
  </r>
  <r>
    <n v="60620"/>
    <s v="N"/>
    <s v="NAICS-22 Non-Cogen"/>
    <s v="WT"/>
    <s v="WND"/>
    <n v="7296638"/>
    <n v="831715"/>
    <n v="2021"/>
    <x v="13"/>
    <s v="wind"/>
    <b v="1"/>
  </r>
  <r>
    <n v="60623"/>
    <s v="N"/>
    <s v="NAICS-22 Non-Cogen"/>
    <s v="PV"/>
    <s v="SUN"/>
    <n v="913655"/>
    <n v="104144"/>
    <n v="2021"/>
    <x v="11"/>
    <s v="solar"/>
    <b v="1"/>
  </r>
  <r>
    <n v="60624"/>
    <s v="N"/>
    <s v="NAICS-22 Non-Cogen"/>
    <s v="PV"/>
    <s v="SUN"/>
    <n v="830872"/>
    <n v="94708"/>
    <n v="2021"/>
    <x v="11"/>
    <s v="solar"/>
    <b v="1"/>
  </r>
  <r>
    <n v="60639"/>
    <s v="N"/>
    <s v="NAICS-22 Non-Cogen"/>
    <s v="WT"/>
    <s v="WND"/>
    <n v="7382673"/>
    <n v="841522"/>
    <n v="2021"/>
    <x v="13"/>
    <s v="wind"/>
    <b v="1"/>
  </r>
  <r>
    <n v="60654"/>
    <s v="N"/>
    <s v="NAICS-22 Non-Cogen"/>
    <s v="BA"/>
    <s v="MWH"/>
    <n v="0"/>
    <n v="0"/>
    <n v="2021"/>
    <x v="7"/>
    <s v="other"/>
    <b v="1"/>
  </r>
  <r>
    <n v="60654"/>
    <s v="N"/>
    <s v="NAICS-22 Non-Cogen"/>
    <s v="PV"/>
    <s v="SUN"/>
    <n v="157756"/>
    <n v="17982"/>
    <n v="2021"/>
    <x v="11"/>
    <s v="solar"/>
    <b v="1"/>
  </r>
  <r>
    <n v="60655"/>
    <s v="N"/>
    <s v="NAICS-22 Non-Cogen"/>
    <s v="WT"/>
    <s v="WND"/>
    <n v="9409806"/>
    <n v="1072587"/>
    <n v="2021"/>
    <x v="13"/>
    <s v="wind"/>
    <b v="1"/>
  </r>
  <r>
    <n v="60657"/>
    <s v="N"/>
    <s v="NAICS-22 Non-Cogen"/>
    <s v="WT"/>
    <s v="WND"/>
    <n v="6078665"/>
    <n v="692883"/>
    <n v="2021"/>
    <x v="13"/>
    <s v="wind"/>
    <b v="1"/>
  </r>
  <r>
    <n v="60658"/>
    <s v="N"/>
    <s v="NAICS-22 Non-Cogen"/>
    <s v="PV"/>
    <s v="SUN"/>
    <n v="1131252"/>
    <n v="128947"/>
    <n v="2021"/>
    <x v="11"/>
    <s v="solar"/>
    <b v="1"/>
  </r>
  <r>
    <n v="60659"/>
    <s v="N"/>
    <s v="NAICS-22 Non-Cogen"/>
    <s v="PV"/>
    <s v="SUN"/>
    <n v="155728"/>
    <n v="17751"/>
    <n v="2021"/>
    <x v="11"/>
    <s v="solar"/>
    <b v="1"/>
  </r>
  <r>
    <n v="60672"/>
    <s v="N"/>
    <s v="NAICS-22 Non-Cogen"/>
    <s v="WT"/>
    <s v="WND"/>
    <n v="6318128"/>
    <n v="720179"/>
    <n v="2021"/>
    <x v="13"/>
    <s v="wind"/>
    <b v="1"/>
  </r>
  <r>
    <n v="60677"/>
    <s v="N"/>
    <s v="Commercial NAICS Non-Cogen"/>
    <s v="PV"/>
    <s v="SUN"/>
    <n v="25055"/>
    <n v="2856"/>
    <n v="2021"/>
    <x v="11"/>
    <s v="solar"/>
    <b v="0"/>
  </r>
  <r>
    <n v="60682"/>
    <s v="N"/>
    <s v="NAICS-22 Non-Cogen"/>
    <s v="PV"/>
    <s v="SUN"/>
    <n v="740301"/>
    <n v="84384"/>
    <n v="2021"/>
    <x v="11"/>
    <s v="solar"/>
    <b v="1"/>
  </r>
  <r>
    <n v="60687"/>
    <s v="N"/>
    <s v="NAICS-22 Non-Cogen"/>
    <s v="WT"/>
    <s v="WND"/>
    <n v="7037666"/>
    <n v="802196"/>
    <n v="2021"/>
    <x v="13"/>
    <s v="wind"/>
    <b v="1"/>
  </r>
  <r>
    <n v="60688"/>
    <s v="N"/>
    <s v="NAICS-22 Non-Cogen"/>
    <s v="WT"/>
    <s v="WND"/>
    <n v="7066300"/>
    <n v="805460"/>
    <n v="2021"/>
    <x v="13"/>
    <s v="wind"/>
    <b v="1"/>
  </r>
  <r>
    <n v="60689"/>
    <s v="N"/>
    <s v="Electric Utility"/>
    <s v="WT"/>
    <s v="WND"/>
    <n v="9649170"/>
    <n v="1099871"/>
    <n v="2021"/>
    <x v="13"/>
    <s v="wind"/>
    <b v="1"/>
  </r>
  <r>
    <n v="60690"/>
    <s v="N"/>
    <s v="NAICS-22 Non-Cogen"/>
    <s v="BA"/>
    <s v="MWH"/>
    <n v="0"/>
    <n v="-3492"/>
    <n v="2021"/>
    <x v="7"/>
    <s v="other"/>
    <b v="1"/>
  </r>
  <r>
    <n v="60698"/>
    <s v="N"/>
    <s v="NAICS-22 Non-Cogen"/>
    <s v="BA"/>
    <s v="MWH"/>
    <n v="0"/>
    <n v="-1134"/>
    <n v="2021"/>
    <x v="7"/>
    <s v="other"/>
    <b v="1"/>
  </r>
  <r>
    <n v="60698"/>
    <s v="N"/>
    <s v="NAICS-22 Non-Cogen"/>
    <s v="GT"/>
    <s v="NG"/>
    <n v="48356"/>
    <n v="4505"/>
    <n v="2021"/>
    <x v="4"/>
    <s v="natural gas"/>
    <b v="1"/>
  </r>
  <r>
    <n v="60700"/>
    <s v="N"/>
    <s v="NAICS-22 Non-Cogen"/>
    <s v="WT"/>
    <s v="WND"/>
    <n v="111927"/>
    <n v="12758"/>
    <n v="2021"/>
    <x v="13"/>
    <s v="wind"/>
    <b v="1"/>
  </r>
  <r>
    <n v="60728"/>
    <s v="N"/>
    <s v="NAICS-22 Non-Cogen"/>
    <s v="PV"/>
    <s v="SUN"/>
    <n v="103126"/>
    <n v="11755"/>
    <n v="2021"/>
    <x v="11"/>
    <s v="solar"/>
    <b v="1"/>
  </r>
  <r>
    <n v="60729"/>
    <s v="N"/>
    <s v="NAICS-22 Non-Cogen"/>
    <s v="PV"/>
    <s v="SUN"/>
    <n v="106451"/>
    <n v="12134"/>
    <n v="2021"/>
    <x v="11"/>
    <s v="solar"/>
    <b v="1"/>
  </r>
  <r>
    <n v="60734"/>
    <s v="N"/>
    <s v="NAICS-22 Non-Cogen"/>
    <s v="PV"/>
    <s v="SUN"/>
    <n v="86746"/>
    <n v="9888"/>
    <n v="2021"/>
    <x v="11"/>
    <s v="solar"/>
    <b v="1"/>
  </r>
  <r>
    <n v="60735"/>
    <s v="N"/>
    <s v="NAICS-22 Non-Cogen"/>
    <s v="PV"/>
    <s v="SUN"/>
    <n v="223431"/>
    <n v="25468"/>
    <n v="2021"/>
    <x v="11"/>
    <s v="solar"/>
    <b v="1"/>
  </r>
  <r>
    <n v="60737"/>
    <s v="N"/>
    <s v="NAICS-22 Non-Cogen"/>
    <s v="PV"/>
    <s v="SUN"/>
    <n v="83888"/>
    <n v="9562"/>
    <n v="2021"/>
    <x v="11"/>
    <s v="solar"/>
    <b v="1"/>
  </r>
  <r>
    <n v="60743"/>
    <s v="N"/>
    <s v="NAICS-22 Non-Cogen"/>
    <s v="WT"/>
    <s v="WND"/>
    <n v="4813833"/>
    <n v="548710"/>
    <n v="2021"/>
    <x v="13"/>
    <s v="wind"/>
    <b v="1"/>
  </r>
  <r>
    <n v="60748"/>
    <s v="N"/>
    <s v="NAICS-22 Non-Cogen"/>
    <s v="PV"/>
    <s v="SUN"/>
    <n v="424396"/>
    <n v="48375"/>
    <n v="2021"/>
    <x v="11"/>
    <s v="solar"/>
    <b v="1"/>
  </r>
  <r>
    <n v="60768"/>
    <s v="N"/>
    <s v="Electric Utility"/>
    <s v="CA"/>
    <s v="NG"/>
    <n v="849811"/>
    <n v="1272778"/>
    <n v="2021"/>
    <x v="0"/>
    <s v="natural gas"/>
    <b v="1"/>
  </r>
  <r>
    <n v="60768"/>
    <s v="N"/>
    <s v="Electric Utility"/>
    <s v="CT"/>
    <s v="NG"/>
    <n v="21455310"/>
    <n v="1857405"/>
    <n v="2021"/>
    <x v="0"/>
    <s v="natural gas"/>
    <b v="1"/>
  </r>
  <r>
    <n v="60777"/>
    <s v="N"/>
    <s v="NAICS-22 Non-Cogen"/>
    <s v="PV"/>
    <s v="SUN"/>
    <n v="2722516"/>
    <n v="310329"/>
    <n v="2021"/>
    <x v="11"/>
    <s v="solar"/>
    <b v="1"/>
  </r>
  <r>
    <n v="60785"/>
    <s v="N"/>
    <s v="NAICS-22 Non-Cogen"/>
    <s v="BT"/>
    <s v="GEO"/>
    <n v="2099669"/>
    <n v="239333"/>
    <n v="2021"/>
    <x v="12"/>
    <s v="geothermal"/>
    <b v="1"/>
  </r>
  <r>
    <n v="60785"/>
    <s v="N"/>
    <s v="NAICS-22 Non-Cogen"/>
    <s v="PV"/>
    <s v="SUN"/>
    <n v="144289"/>
    <n v="16447"/>
    <n v="2021"/>
    <x v="11"/>
    <s v="solar"/>
    <b v="1"/>
  </r>
  <r>
    <n v="60789"/>
    <s v="N"/>
    <s v="NAICS-22 Non-Cogen"/>
    <s v="PV"/>
    <s v="SUN"/>
    <n v="612689"/>
    <n v="69838"/>
    <n v="2021"/>
    <x v="11"/>
    <s v="solar"/>
    <b v="1"/>
  </r>
  <r>
    <n v="60825"/>
    <s v="N"/>
    <s v="NAICS-22 Non-Cogen"/>
    <s v="PV"/>
    <s v="SUN"/>
    <n v="1599678"/>
    <n v="182341"/>
    <n v="2021"/>
    <x v="11"/>
    <s v="solar"/>
    <b v="1"/>
  </r>
  <r>
    <n v="60827"/>
    <s v="N"/>
    <s v="NAICS-22 Non-Cogen"/>
    <s v="PV"/>
    <s v="SUN"/>
    <n v="3599158"/>
    <n v="410254"/>
    <n v="2021"/>
    <x v="11"/>
    <s v="solar"/>
    <b v="1"/>
  </r>
  <r>
    <n v="60848"/>
    <s v="N"/>
    <s v="NAICS-22 Non-Cogen"/>
    <s v="PV"/>
    <s v="SUN"/>
    <n v="22211"/>
    <n v="2532"/>
    <n v="2021"/>
    <x v="11"/>
    <s v="solar"/>
    <b v="1"/>
  </r>
  <r>
    <n v="60849"/>
    <s v="N"/>
    <s v="NAICS-22 Non-Cogen"/>
    <s v="PV"/>
    <s v="SUN"/>
    <n v="24844"/>
    <n v="2832"/>
    <n v="2021"/>
    <x v="11"/>
    <s v="solar"/>
    <b v="1"/>
  </r>
  <r>
    <n v="60853"/>
    <s v="N"/>
    <s v="NAICS-22 Non-Cogen"/>
    <s v="PV"/>
    <s v="SUN"/>
    <n v="30803"/>
    <n v="3511"/>
    <n v="2021"/>
    <x v="11"/>
    <s v="solar"/>
    <b v="1"/>
  </r>
  <r>
    <n v="60856"/>
    <s v="N"/>
    <s v="NAICS-22 Non-Cogen"/>
    <s v="WT"/>
    <s v="WND"/>
    <n v="3825800"/>
    <n v="436088"/>
    <n v="2021"/>
    <x v="13"/>
    <s v="wind"/>
    <b v="1"/>
  </r>
  <r>
    <n v="60873"/>
    <s v="N"/>
    <s v="Electric Utility"/>
    <s v="WT"/>
    <s v="WND"/>
    <n v="5196837"/>
    <n v="592367"/>
    <n v="2021"/>
    <x v="13"/>
    <s v="wind"/>
    <b v="1"/>
  </r>
  <r>
    <n v="60874"/>
    <s v="N"/>
    <s v="Electric Utility"/>
    <s v="PV"/>
    <s v="SUN"/>
    <n v="63738"/>
    <n v="7265"/>
    <n v="2021"/>
    <x v="11"/>
    <s v="solar"/>
    <b v="1"/>
  </r>
  <r>
    <n v="60875"/>
    <s v="N"/>
    <s v="Electric Utility"/>
    <s v="PV"/>
    <s v="SUN"/>
    <n v="59921"/>
    <n v="6830"/>
    <n v="2021"/>
    <x v="11"/>
    <s v="solar"/>
    <b v="1"/>
  </r>
  <r>
    <n v="60877"/>
    <s v="N"/>
    <s v="Electric Utility"/>
    <s v="PV"/>
    <s v="SUN"/>
    <n v="60753"/>
    <n v="6925"/>
    <n v="2021"/>
    <x v="11"/>
    <s v="solar"/>
    <b v="1"/>
  </r>
  <r>
    <n v="60883"/>
    <s v="N"/>
    <s v="NAICS-22 Non-Cogen"/>
    <s v="WT"/>
    <s v="WND"/>
    <n v="4529183"/>
    <n v="516264"/>
    <n v="2021"/>
    <x v="13"/>
    <s v="wind"/>
    <b v="1"/>
  </r>
  <r>
    <n v="60885"/>
    <s v="N"/>
    <s v="NAICS-22 Non-Cogen"/>
    <s v="PV"/>
    <s v="SUN"/>
    <n v="1134613"/>
    <n v="129330"/>
    <n v="2021"/>
    <x v="11"/>
    <s v="solar"/>
    <b v="1"/>
  </r>
  <r>
    <n v="60890"/>
    <s v="N"/>
    <s v="NAICS-22 Non-Cogen"/>
    <s v="PV"/>
    <s v="SUN"/>
    <n v="34697"/>
    <n v="3955"/>
    <n v="2021"/>
    <x v="11"/>
    <s v="solar"/>
    <b v="1"/>
  </r>
  <r>
    <n v="60891"/>
    <s v="N"/>
    <s v="NAICS-22 Non-Cogen"/>
    <s v="PV"/>
    <s v="SUN"/>
    <n v="18800"/>
    <n v="2143"/>
    <n v="2021"/>
    <x v="11"/>
    <s v="solar"/>
    <b v="1"/>
  </r>
  <r>
    <n v="60892"/>
    <s v="N"/>
    <s v="NAICS-22 Non-Cogen"/>
    <s v="PV"/>
    <s v="SUN"/>
    <n v="15652"/>
    <n v="1784.07"/>
    <n v="2021"/>
    <x v="11"/>
    <s v="solar"/>
    <b v="1"/>
  </r>
  <r>
    <n v="60893"/>
    <s v="N"/>
    <s v="NAICS-22 Non-Cogen"/>
    <s v="PV"/>
    <s v="SUN"/>
    <n v="16695"/>
    <n v="1903"/>
    <n v="2021"/>
    <x v="11"/>
    <s v="solar"/>
    <b v="1"/>
  </r>
  <r>
    <n v="60894"/>
    <s v="N"/>
    <s v="NAICS-22 Non-Cogen"/>
    <s v="PV"/>
    <s v="SUN"/>
    <n v="25784"/>
    <n v="2939"/>
    <n v="2021"/>
    <x v="11"/>
    <s v="solar"/>
    <b v="1"/>
  </r>
  <r>
    <n v="60895"/>
    <s v="N"/>
    <s v="NAICS-22 Non-Cogen"/>
    <s v="PV"/>
    <s v="SUN"/>
    <n v="24983"/>
    <n v="2848"/>
    <n v="2021"/>
    <x v="11"/>
    <s v="solar"/>
    <b v="1"/>
  </r>
  <r>
    <n v="60901"/>
    <s v="N"/>
    <s v="NAICS-22 Non-Cogen"/>
    <s v="WT"/>
    <s v="WND"/>
    <n v="8094050"/>
    <n v="922609"/>
    <n v="2021"/>
    <x v="13"/>
    <s v="wind"/>
    <b v="1"/>
  </r>
  <r>
    <n v="60902"/>
    <s v="N"/>
    <s v="NAICS-22 Non-Cogen"/>
    <s v="WT"/>
    <s v="WND"/>
    <n v="8187769"/>
    <n v="933292"/>
    <n v="2021"/>
    <x v="13"/>
    <s v="wind"/>
    <b v="1"/>
  </r>
  <r>
    <n v="60903"/>
    <s v="N"/>
    <s v="NAICS-22 Non-Cogen"/>
    <s v="CA"/>
    <s v="NG"/>
    <n v="29913"/>
    <n v="270220"/>
    <n v="2021"/>
    <x v="0"/>
    <s v="natural gas"/>
    <b v="1"/>
  </r>
  <r>
    <n v="60903"/>
    <s v="N"/>
    <s v="NAICS-22 Non-Cogen"/>
    <s v="CT"/>
    <s v="NG"/>
    <n v="5986118"/>
    <n v="461793"/>
    <n v="2021"/>
    <x v="0"/>
    <s v="natural gas"/>
    <b v="1"/>
  </r>
  <r>
    <n v="60905"/>
    <s v="N"/>
    <s v="NAICS-22 Non-Cogen"/>
    <s v="WT"/>
    <s v="WND"/>
    <n v="3547566"/>
    <n v="404373"/>
    <n v="2021"/>
    <x v="13"/>
    <s v="wind"/>
    <b v="1"/>
  </r>
  <r>
    <n v="60913"/>
    <s v="N"/>
    <s v="NAICS-22 Non-Cogen"/>
    <s v="PV"/>
    <s v="SUN"/>
    <n v="40259"/>
    <n v="4589"/>
    <n v="2021"/>
    <x v="11"/>
    <s v="solar"/>
    <b v="1"/>
  </r>
  <r>
    <n v="60923"/>
    <s v="N"/>
    <s v="NAICS-22 Non-Cogen"/>
    <s v="PV"/>
    <s v="SUN"/>
    <n v="33687"/>
    <n v="3840"/>
    <n v="2021"/>
    <x v="11"/>
    <s v="solar"/>
    <b v="1"/>
  </r>
  <r>
    <n v="60925"/>
    <s v="N"/>
    <s v="Electric Utility"/>
    <s v="CA"/>
    <s v="NG"/>
    <n v="0"/>
    <n v="1949763"/>
    <n v="2021"/>
    <x v="0"/>
    <s v="natural gas"/>
    <b v="1"/>
  </r>
  <r>
    <n v="60925"/>
    <s v="N"/>
    <s v="Electric Utility"/>
    <s v="CT"/>
    <s v="NG"/>
    <n v="36460373"/>
    <n v="3253321"/>
    <n v="2021"/>
    <x v="0"/>
    <s v="natural gas"/>
    <b v="1"/>
  </r>
  <r>
    <n v="60926"/>
    <s v="N"/>
    <s v="Electric Utility"/>
    <s v="CA"/>
    <s v="NG"/>
    <n v="0"/>
    <n v="2084998"/>
    <n v="2021"/>
    <x v="0"/>
    <s v="natural gas"/>
    <b v="1"/>
  </r>
  <r>
    <n v="60926"/>
    <s v="N"/>
    <s v="Electric Utility"/>
    <s v="CT"/>
    <s v="NG"/>
    <n v="34183634"/>
    <n v="2926301"/>
    <n v="2021"/>
    <x v="0"/>
    <s v="natural gas"/>
    <b v="1"/>
  </r>
  <r>
    <n v="60927"/>
    <s v="N"/>
    <s v="Electric Utility"/>
    <s v="CA"/>
    <s v="NG"/>
    <n v="0"/>
    <n v="2246099"/>
    <n v="2021"/>
    <x v="0"/>
    <s v="natural gas"/>
    <b v="1"/>
  </r>
  <r>
    <n v="60927"/>
    <s v="N"/>
    <s v="Electric Utility"/>
    <s v="CT"/>
    <s v="NG"/>
    <n v="38010077"/>
    <n v="3289094"/>
    <n v="2021"/>
    <x v="0"/>
    <s v="natural gas"/>
    <b v="1"/>
  </r>
  <r>
    <n v="60928"/>
    <s v="N"/>
    <s v="Electric Utility"/>
    <s v="GT"/>
    <s v="NG"/>
    <n v="1950531"/>
    <n v="166060"/>
    <n v="2021"/>
    <x v="4"/>
    <s v="natural gas"/>
    <b v="1"/>
  </r>
  <r>
    <n v="60936"/>
    <s v="N"/>
    <s v="NAICS-22 Non-Cogen"/>
    <s v="PV"/>
    <s v="SUN"/>
    <n v="43392"/>
    <n v="4946"/>
    <n v="2021"/>
    <x v="11"/>
    <s v="solar"/>
    <b v="1"/>
  </r>
  <r>
    <n v="60960"/>
    <s v="N"/>
    <s v="NAICS-22 Non-Cogen"/>
    <s v="GT"/>
    <s v="NG"/>
    <n v="482719"/>
    <n v="42668.057999999997"/>
    <n v="2021"/>
    <x v="4"/>
    <s v="natural gas"/>
    <b v="1"/>
  </r>
  <r>
    <n v="60960"/>
    <s v="N"/>
    <s v="NAICS-22 Non-Cogen"/>
    <s v="GT"/>
    <s v="OBG"/>
    <n v="1002405"/>
    <n v="88870.941999999995"/>
    <n v="2021"/>
    <x v="9"/>
    <s v="biomass"/>
    <b v="1"/>
  </r>
  <r>
    <n v="60983"/>
    <s v="N"/>
    <s v="NAICS-22 Non-Cogen"/>
    <s v="WT"/>
    <s v="WND"/>
    <n v="2450651"/>
    <n v="279340"/>
    <n v="2021"/>
    <x v="13"/>
    <s v="wind"/>
    <b v="1"/>
  </r>
  <r>
    <n v="60983"/>
    <s v="N"/>
    <s v="NAICS-22 Non-Cogen"/>
    <s v="WT"/>
    <s v="WND"/>
    <n v="561630"/>
    <n v="64018"/>
    <n v="2021"/>
    <x v="13"/>
    <s v="wind"/>
    <b v="1"/>
  </r>
  <r>
    <n v="60987"/>
    <s v="N"/>
    <s v="NAICS-22 Non-Cogen"/>
    <s v="WT"/>
    <s v="WND"/>
    <n v="10577703"/>
    <n v="1205711"/>
    <n v="2021"/>
    <x v="13"/>
    <s v="wind"/>
    <b v="1"/>
  </r>
  <r>
    <n v="60989"/>
    <s v="N"/>
    <s v="NAICS-22 Non-Cogen"/>
    <s v="PV"/>
    <s v="SUN"/>
    <n v="1036829"/>
    <n v="118184"/>
    <n v="2021"/>
    <x v="11"/>
    <s v="solar"/>
    <b v="1"/>
  </r>
  <r>
    <n v="60991"/>
    <s v="N"/>
    <s v="NAICS-22 Non-Cogen"/>
    <s v="WT"/>
    <s v="WND"/>
    <n v="1102871"/>
    <n v="125712"/>
    <n v="2021"/>
    <x v="13"/>
    <s v="wind"/>
    <b v="1"/>
  </r>
  <r>
    <n v="60999"/>
    <s v="N"/>
    <s v="NAICS-22 Non-Cogen"/>
    <s v="WT"/>
    <s v="WND"/>
    <n v="5862348"/>
    <n v="668226"/>
    <n v="2021"/>
    <x v="13"/>
    <s v="wind"/>
    <b v="1"/>
  </r>
  <r>
    <n v="61001"/>
    <s v="N"/>
    <s v="NAICS-22 Non-Cogen"/>
    <s v="WT"/>
    <s v="WND"/>
    <n v="3805790"/>
    <n v="433807"/>
    <n v="2021"/>
    <x v="13"/>
    <s v="wind"/>
    <b v="1"/>
  </r>
  <r>
    <n v="61011"/>
    <s v="N"/>
    <s v="NAICS-22 Non-Cogen"/>
    <s v="PV"/>
    <s v="SUN"/>
    <n v="1296834"/>
    <n v="147821"/>
    <n v="2021"/>
    <x v="11"/>
    <s v="solar"/>
    <b v="1"/>
  </r>
  <r>
    <n v="61020"/>
    <s v="N"/>
    <s v="Electric Utility"/>
    <s v="PV"/>
    <s v="SUN"/>
    <n v="1406574"/>
    <n v="160330"/>
    <n v="2021"/>
    <x v="11"/>
    <s v="solar"/>
    <b v="1"/>
  </r>
  <r>
    <n v="61021"/>
    <s v="N"/>
    <s v="Electric Utility"/>
    <s v="PV"/>
    <s v="SUN"/>
    <n v="1250152"/>
    <n v="142500"/>
    <n v="2021"/>
    <x v="11"/>
    <s v="solar"/>
    <b v="1"/>
  </r>
  <r>
    <n v="61022"/>
    <s v="N"/>
    <s v="Electric Utility"/>
    <s v="PV"/>
    <s v="SUN"/>
    <n v="1210631"/>
    <n v="137995"/>
    <n v="2021"/>
    <x v="11"/>
    <s v="solar"/>
    <b v="1"/>
  </r>
  <r>
    <n v="61024"/>
    <s v="N"/>
    <s v="Electric Utility"/>
    <s v="PV"/>
    <s v="SUN"/>
    <n v="1401407"/>
    <n v="159741"/>
    <n v="2021"/>
    <x v="11"/>
    <s v="solar"/>
    <b v="1"/>
  </r>
  <r>
    <n v="61028"/>
    <s v="N"/>
    <s v="NAICS-22 Non-Cogen"/>
    <s v="CA"/>
    <s v="NG"/>
    <n v="1810570"/>
    <n v="2294856.5"/>
    <n v="2021"/>
    <x v="0"/>
    <s v="natural gas"/>
    <b v="1"/>
  </r>
  <r>
    <n v="61028"/>
    <s v="N"/>
    <s v="NAICS-22 Non-Cogen"/>
    <s v="CT"/>
    <s v="NG"/>
    <n v="41071057"/>
    <n v="4077503.7"/>
    <n v="2021"/>
    <x v="0"/>
    <s v="natural gas"/>
    <b v="1"/>
  </r>
  <r>
    <n v="61029"/>
    <s v="N"/>
    <s v="Electric Utility"/>
    <s v="PV"/>
    <s v="SUN"/>
    <n v="1396319"/>
    <n v="159161"/>
    <n v="2021"/>
    <x v="11"/>
    <s v="solar"/>
    <b v="1"/>
  </r>
  <r>
    <n v="61032"/>
    <s v="N"/>
    <s v="NAICS-22 Non-Cogen"/>
    <s v="WT"/>
    <s v="WND"/>
    <n v="5697413"/>
    <n v="649426"/>
    <n v="2021"/>
    <x v="13"/>
    <s v="wind"/>
    <b v="1"/>
  </r>
  <r>
    <n v="61035"/>
    <s v="N"/>
    <s v="NAICS-22 Non-Cogen"/>
    <s v="CS"/>
    <s v="NG"/>
    <n v="22053028"/>
    <n v="3465083"/>
    <n v="2021"/>
    <x v="0"/>
    <s v="natural gas"/>
    <b v="1"/>
  </r>
  <r>
    <n v="61039"/>
    <s v="N"/>
    <s v="NAICS-22 Non-Cogen"/>
    <s v="WT"/>
    <s v="WND"/>
    <n v="819495"/>
    <n v="93411"/>
    <n v="2021"/>
    <x v="13"/>
    <s v="wind"/>
    <b v="1"/>
  </r>
  <r>
    <n v="61040"/>
    <s v="N"/>
    <s v="NAICS-22 Non-Cogen"/>
    <s v="WT"/>
    <s v="WND"/>
    <n v="2715488"/>
    <n v="309528"/>
    <n v="2021"/>
    <x v="13"/>
    <s v="wind"/>
    <b v="1"/>
  </r>
  <r>
    <n v="61041"/>
    <s v="N"/>
    <s v="NAICS-22 Non-Cogen"/>
    <s v="WT"/>
    <s v="WND"/>
    <n v="270972"/>
    <n v="30887"/>
    <n v="2021"/>
    <x v="13"/>
    <s v="wind"/>
    <b v="1"/>
  </r>
  <r>
    <n v="61044"/>
    <s v="N"/>
    <s v="NAICS-22 Non-Cogen"/>
    <s v="WT"/>
    <s v="WND"/>
    <n v="6637065"/>
    <n v="756533"/>
    <n v="2021"/>
    <x v="13"/>
    <s v="wind"/>
    <b v="1"/>
  </r>
  <r>
    <n v="61046"/>
    <s v="N"/>
    <s v="NAICS-22 Non-Cogen"/>
    <s v="WT"/>
    <s v="WND"/>
    <n v="5370453"/>
    <n v="612157"/>
    <n v="2021"/>
    <x v="13"/>
    <s v="wind"/>
    <b v="1"/>
  </r>
  <r>
    <n v="61047"/>
    <s v="N"/>
    <s v="NAICS-22 Non-Cogen"/>
    <s v="WT"/>
    <s v="WND"/>
    <n v="3579980"/>
    <n v="408068"/>
    <n v="2021"/>
    <x v="13"/>
    <s v="wind"/>
    <b v="1"/>
  </r>
  <r>
    <n v="61048"/>
    <s v="N"/>
    <s v="NAICS-22 Non-Cogen"/>
    <s v="PV"/>
    <s v="SUN"/>
    <n v="1105688"/>
    <n v="126033"/>
    <n v="2021"/>
    <x v="11"/>
    <s v="solar"/>
    <b v="1"/>
  </r>
  <r>
    <n v="61050"/>
    <s v="N"/>
    <s v="Electric Utility"/>
    <s v="PV"/>
    <s v="SUN"/>
    <n v="1396696"/>
    <n v="159204"/>
    <n v="2021"/>
    <x v="11"/>
    <s v="solar"/>
    <b v="1"/>
  </r>
  <r>
    <n v="61051"/>
    <s v="N"/>
    <s v="Electric Utility"/>
    <s v="PV"/>
    <s v="SUN"/>
    <n v="1447591"/>
    <n v="165005"/>
    <n v="2021"/>
    <x v="11"/>
    <s v="solar"/>
    <b v="1"/>
  </r>
  <r>
    <n v="61052"/>
    <s v="N"/>
    <s v="Electric Utility"/>
    <s v="PV"/>
    <s v="SUN"/>
    <n v="1380712"/>
    <n v="157382"/>
    <n v="2021"/>
    <x v="11"/>
    <s v="solar"/>
    <b v="1"/>
  </r>
  <r>
    <n v="61068"/>
    <s v="N"/>
    <s v="NAICS-22 Non-Cogen"/>
    <s v="BA"/>
    <s v="MWH"/>
    <n v="0"/>
    <n v="-160"/>
    <n v="2021"/>
    <x v="7"/>
    <s v="other"/>
    <b v="1"/>
  </r>
  <r>
    <n v="61068"/>
    <s v="N"/>
    <s v="NAICS-22 Non-Cogen"/>
    <s v="PV"/>
    <s v="SUN"/>
    <n v="343489"/>
    <n v="39153"/>
    <n v="2021"/>
    <x v="11"/>
    <s v="solar"/>
    <b v="1"/>
  </r>
  <r>
    <n v="61070"/>
    <s v="N"/>
    <s v="Electric Utility"/>
    <s v="WT"/>
    <s v="WND"/>
    <n v="2325513"/>
    <n v="265076"/>
    <n v="2021"/>
    <x v="13"/>
    <s v="wind"/>
    <b v="1"/>
  </r>
  <r>
    <n v="61077"/>
    <s v="N"/>
    <s v="Electric Utility"/>
    <s v="WT"/>
    <s v="WND"/>
    <n v="16216618"/>
    <n v="1848469"/>
    <n v="2021"/>
    <x v="13"/>
    <s v="wind"/>
    <b v="1"/>
  </r>
  <r>
    <n v="61079"/>
    <s v="N"/>
    <s v="Electric Utility"/>
    <s v="WT"/>
    <s v="WND"/>
    <n v="11237066"/>
    <n v="1280869"/>
    <n v="2021"/>
    <x v="13"/>
    <s v="wind"/>
    <b v="1"/>
  </r>
  <r>
    <n v="61084"/>
    <s v="N"/>
    <s v="Electric Utility"/>
    <s v="PV"/>
    <s v="SUN"/>
    <n v="1111495"/>
    <n v="126695"/>
    <n v="2021"/>
    <x v="11"/>
    <s v="solar"/>
    <b v="1"/>
  </r>
  <r>
    <n v="61092"/>
    <s v="N"/>
    <s v="NAICS-22 Non-Cogen"/>
    <s v="PV"/>
    <s v="SUN"/>
    <n v="42663"/>
    <n v="4863"/>
    <n v="2021"/>
    <x v="11"/>
    <s v="solar"/>
    <b v="1"/>
  </r>
  <r>
    <n v="61098"/>
    <s v="N"/>
    <s v="NAICS-22 Non-Cogen"/>
    <s v="BA"/>
    <s v="MWH"/>
    <n v="0"/>
    <n v="-761"/>
    <n v="2021"/>
    <x v="7"/>
    <s v="other"/>
    <b v="1"/>
  </r>
  <r>
    <n v="61098"/>
    <s v="N"/>
    <s v="NAICS-22 Non-Cogen"/>
    <s v="PV"/>
    <s v="SUN"/>
    <n v="1694944"/>
    <n v="193200"/>
    <n v="2021"/>
    <x v="11"/>
    <s v="solar"/>
    <b v="1"/>
  </r>
  <r>
    <n v="61100"/>
    <s v="N"/>
    <s v="NAICS-22 Non-Cogen"/>
    <s v="WT"/>
    <s v="WND"/>
    <n v="7232488"/>
    <n v="824403"/>
    <n v="2021"/>
    <x v="13"/>
    <s v="wind"/>
    <b v="1"/>
  </r>
  <r>
    <n v="61106"/>
    <s v="N"/>
    <s v="Electric Utility"/>
    <s v="WT"/>
    <s v="WND"/>
    <n v="3348169"/>
    <n v="381645"/>
    <n v="2021"/>
    <x v="13"/>
    <s v="wind"/>
    <b v="1"/>
  </r>
  <r>
    <n v="61144"/>
    <s v="N"/>
    <s v="Electric Utility"/>
    <s v="GT"/>
    <s v="NG"/>
    <n v="2802831"/>
    <n v="271388"/>
    <n v="2021"/>
    <x v="4"/>
    <s v="natural gas"/>
    <b v="1"/>
  </r>
  <r>
    <n v="61155"/>
    <s v="N"/>
    <s v="NAICS-22 Non-Cogen"/>
    <s v="WT"/>
    <s v="WND"/>
    <n v="691909"/>
    <n v="78868"/>
    <n v="2021"/>
    <x v="13"/>
    <s v="wind"/>
    <b v="1"/>
  </r>
  <r>
    <n v="61161"/>
    <s v="N"/>
    <s v="NAICS-22 Non-Cogen"/>
    <s v="WT"/>
    <s v="WND"/>
    <n v="6082787"/>
    <n v="693353"/>
    <n v="2021"/>
    <x v="13"/>
    <s v="wind"/>
    <b v="1"/>
  </r>
  <r>
    <n v="61172"/>
    <s v="N"/>
    <s v="NAICS-22 Non-Cogen"/>
    <s v="PV"/>
    <s v="SUN"/>
    <n v="537092"/>
    <n v="61221"/>
    <n v="2021"/>
    <x v="11"/>
    <s v="solar"/>
    <b v="1"/>
  </r>
  <r>
    <n v="61197"/>
    <s v="N"/>
    <s v="NAICS-22 Non-Cogen"/>
    <s v="BA"/>
    <s v="MWH"/>
    <n v="0"/>
    <n v="-536"/>
    <n v="2021"/>
    <x v="7"/>
    <s v="other"/>
    <b v="1"/>
  </r>
  <r>
    <n v="61202"/>
    <s v="N"/>
    <s v="NAICS-22 Non-Cogen"/>
    <s v="PV"/>
    <s v="SUN"/>
    <n v="5657761"/>
    <n v="644906"/>
    <n v="2021"/>
    <x v="11"/>
    <s v="solar"/>
    <b v="1"/>
  </r>
  <r>
    <n v="61204"/>
    <s v="N"/>
    <s v="NAICS-22 Non-Cogen"/>
    <s v="BA"/>
    <s v="MWH"/>
    <n v="0"/>
    <n v="-17622"/>
    <n v="2021"/>
    <x v="7"/>
    <s v="other"/>
    <b v="1"/>
  </r>
  <r>
    <n v="61212"/>
    <s v="N"/>
    <s v="NAICS-22 Non-Cogen"/>
    <s v="WT"/>
    <s v="WND"/>
    <n v="6320552"/>
    <n v="720455"/>
    <n v="2021"/>
    <x v="13"/>
    <s v="wind"/>
    <b v="1"/>
  </r>
  <r>
    <n v="61213"/>
    <s v="N"/>
    <s v="NAICS-22 Non-Cogen"/>
    <s v="ST"/>
    <s v="WDS"/>
    <n v="6243874"/>
    <n v="389992"/>
    <n v="2021"/>
    <x v="9"/>
    <s v="biomass"/>
    <b v="1"/>
  </r>
  <r>
    <n v="61221"/>
    <s v="N"/>
    <s v="NAICS-22 Non-Cogen"/>
    <s v="WT"/>
    <s v="WND"/>
    <n v="3695248"/>
    <n v="421207"/>
    <n v="2021"/>
    <x v="13"/>
    <s v="wind"/>
    <b v="1"/>
  </r>
  <r>
    <n v="61222"/>
    <s v="N"/>
    <s v="NAICS-22 Non-Cogen"/>
    <s v="WT"/>
    <s v="WND"/>
    <n v="1364184"/>
    <n v="155498"/>
    <n v="2021"/>
    <x v="13"/>
    <s v="wind"/>
    <b v="1"/>
  </r>
  <r>
    <n v="61261"/>
    <s v="N"/>
    <s v="NAICS-22 Non-Cogen"/>
    <s v="WT"/>
    <s v="WND"/>
    <n v="4821956"/>
    <n v="549636"/>
    <n v="2021"/>
    <x v="13"/>
    <s v="wind"/>
    <b v="1"/>
  </r>
  <r>
    <n v="61262"/>
    <s v="N"/>
    <s v="NAICS-22 Non-Cogen"/>
    <s v="PV"/>
    <s v="SUN"/>
    <n v="1444720"/>
    <n v="164678"/>
    <n v="2021"/>
    <x v="11"/>
    <s v="solar"/>
    <b v="1"/>
  </r>
  <r>
    <n v="61264"/>
    <s v="N"/>
    <s v="NAICS-22 Non-Cogen"/>
    <s v="PV"/>
    <s v="SUN"/>
    <n v="101363"/>
    <n v="11554"/>
    <n v="2021"/>
    <x v="11"/>
    <s v="solar"/>
    <b v="1"/>
  </r>
  <r>
    <n v="61264"/>
    <s v="N"/>
    <s v="NAICS-22 Non-Cogen"/>
    <s v="PV"/>
    <s v="SUN"/>
    <n v="2132654"/>
    <n v="243093"/>
    <n v="2021"/>
    <x v="11"/>
    <s v="solar"/>
    <b v="1"/>
  </r>
  <r>
    <n v="61268"/>
    <s v="N"/>
    <s v="NAICS-22 Non-Cogen"/>
    <s v="PV"/>
    <s v="SUN"/>
    <n v="1101232"/>
    <n v="125525"/>
    <n v="2021"/>
    <x v="11"/>
    <s v="solar"/>
    <b v="1"/>
  </r>
  <r>
    <n v="61269"/>
    <s v="N"/>
    <s v="NAICS-22 Non-Cogen"/>
    <s v="WT"/>
    <s v="WND"/>
    <n v="8360231"/>
    <n v="952950"/>
    <n v="2021"/>
    <x v="13"/>
    <s v="wind"/>
    <b v="1"/>
  </r>
  <r>
    <n v="61270"/>
    <s v="N"/>
    <s v="NAICS-22 Non-Cogen"/>
    <s v="WT"/>
    <s v="WND"/>
    <n v="9252612"/>
    <n v="1054669"/>
    <n v="2021"/>
    <x v="13"/>
    <s v="wind"/>
    <b v="1"/>
  </r>
  <r>
    <n v="61272"/>
    <s v="N"/>
    <s v="NAICS-22 Non-Cogen"/>
    <s v="PV"/>
    <s v="SUN"/>
    <n v="1205760"/>
    <n v="137440"/>
    <n v="2021"/>
    <x v="11"/>
    <s v="solar"/>
    <b v="1"/>
  </r>
  <r>
    <n v="61289"/>
    <s v="N"/>
    <s v="NAICS-22 Non-Cogen"/>
    <s v="PV"/>
    <s v="SUN"/>
    <n v="33459"/>
    <n v="3814"/>
    <n v="2021"/>
    <x v="11"/>
    <s v="solar"/>
    <b v="1"/>
  </r>
  <r>
    <n v="61290"/>
    <s v="N"/>
    <s v="NAICS-22 Non-Cogen"/>
    <s v="PV"/>
    <s v="SUN"/>
    <n v="56042"/>
    <n v="6388"/>
    <n v="2021"/>
    <x v="11"/>
    <s v="solar"/>
    <b v="1"/>
  </r>
  <r>
    <n v="61291"/>
    <s v="N"/>
    <s v="NAICS-22 Non-Cogen"/>
    <s v="PV"/>
    <s v="SUN"/>
    <n v="51225"/>
    <n v="5839"/>
    <n v="2021"/>
    <x v="11"/>
    <s v="solar"/>
    <b v="1"/>
  </r>
  <r>
    <n v="61303"/>
    <s v="N"/>
    <s v="NAICS-22 Non-Cogen"/>
    <s v="WT"/>
    <s v="WND"/>
    <n v="3338864"/>
    <n v="380584"/>
    <n v="2021"/>
    <x v="13"/>
    <s v="wind"/>
    <b v="1"/>
  </r>
  <r>
    <n v="61322"/>
    <s v="N"/>
    <s v="NAICS-22 Non-Cogen"/>
    <s v="CS"/>
    <s v="NG"/>
    <n v="4392667"/>
    <n v="695881"/>
    <n v="2021"/>
    <x v="0"/>
    <s v="natural gas"/>
    <b v="1"/>
  </r>
  <r>
    <n v="61322"/>
    <s v="N"/>
    <s v="NAICS-22 Non-Cogen"/>
    <s v="CS"/>
    <s v="OG"/>
    <n v="0"/>
    <n v="0"/>
    <n v="2021"/>
    <x v="7"/>
    <s v="other"/>
    <b v="1"/>
  </r>
  <r>
    <n v="61330"/>
    <s v="N"/>
    <s v="NAICS-22 Non-Cogen"/>
    <s v="WT"/>
    <s v="WND"/>
    <n v="1821310"/>
    <n v="207604"/>
    <n v="2021"/>
    <x v="13"/>
    <s v="wind"/>
    <b v="1"/>
  </r>
  <r>
    <n v="61335"/>
    <s v="N"/>
    <s v="NAICS-22 Non-Cogen"/>
    <s v="PV"/>
    <s v="SUN"/>
    <n v="54412"/>
    <n v="6202"/>
    <n v="2021"/>
    <x v="11"/>
    <s v="solar"/>
    <b v="1"/>
  </r>
  <r>
    <n v="61336"/>
    <s v="N"/>
    <s v="NAICS-22 Non-Cogen"/>
    <s v="PV"/>
    <s v="SUN"/>
    <n v="49698"/>
    <n v="5665"/>
    <n v="2021"/>
    <x v="11"/>
    <s v="solar"/>
    <b v="1"/>
  </r>
  <r>
    <n v="61337"/>
    <s v="N"/>
    <s v="NAICS-22 Non-Cogen"/>
    <s v="PV"/>
    <s v="SUN"/>
    <n v="48497"/>
    <n v="5528"/>
    <n v="2021"/>
    <x v="11"/>
    <s v="solar"/>
    <b v="1"/>
  </r>
  <r>
    <n v="61343"/>
    <s v="N"/>
    <s v="NAICS-22 Non-Cogen"/>
    <s v="WT"/>
    <s v="WND"/>
    <n v="8135431"/>
    <n v="927326"/>
    <n v="2021"/>
    <x v="13"/>
    <s v="wind"/>
    <b v="1"/>
  </r>
  <r>
    <n v="61344"/>
    <s v="N"/>
    <s v="NAICS-22 Non-Cogen"/>
    <s v="WT"/>
    <s v="WND"/>
    <n v="4101946"/>
    <n v="467565"/>
    <n v="2021"/>
    <x v="13"/>
    <s v="wind"/>
    <b v="1"/>
  </r>
  <r>
    <n v="61346"/>
    <s v="N"/>
    <s v="NAICS-22 Non-Cogen"/>
    <s v="PV"/>
    <s v="SUN"/>
    <n v="547725"/>
    <n v="62433"/>
    <n v="2021"/>
    <x v="11"/>
    <s v="solar"/>
    <b v="1"/>
  </r>
  <r>
    <n v="61346"/>
    <s v="N"/>
    <s v="NAICS-22 Non-Cogen"/>
    <s v="PV"/>
    <s v="SUN"/>
    <n v="1766996"/>
    <n v="201413"/>
    <n v="2021"/>
    <x v="11"/>
    <s v="solar"/>
    <b v="1"/>
  </r>
  <r>
    <n v="61353"/>
    <s v="N"/>
    <s v="NAICS-22 Non-Cogen"/>
    <s v="PV"/>
    <s v="SUN"/>
    <n v="3370490"/>
    <n v="384189"/>
    <n v="2021"/>
    <x v="11"/>
    <s v="solar"/>
    <b v="1"/>
  </r>
  <r>
    <n v="61357"/>
    <s v="N"/>
    <s v="NAICS-22 Non-Cogen"/>
    <s v="WT"/>
    <s v="WND"/>
    <n v="6353969"/>
    <n v="724264"/>
    <n v="2021"/>
    <x v="13"/>
    <s v="wind"/>
    <b v="1"/>
  </r>
  <r>
    <n v="61366"/>
    <s v="N"/>
    <s v="Electric Utility"/>
    <s v="BA"/>
    <s v="MWH"/>
    <n v="0"/>
    <n v="-2627"/>
    <n v="2021"/>
    <x v="7"/>
    <s v="other"/>
    <b v="1"/>
  </r>
  <r>
    <n v="61368"/>
    <s v="N"/>
    <s v="NAICS-22 Non-Cogen"/>
    <s v="PV"/>
    <s v="SUN"/>
    <n v="3110503"/>
    <n v="354554"/>
    <n v="2021"/>
    <x v="11"/>
    <s v="solar"/>
    <b v="1"/>
  </r>
  <r>
    <n v="61369"/>
    <s v="N"/>
    <s v="NAICS-22 Non-Cogen"/>
    <s v="PV"/>
    <s v="SUN"/>
    <n v="1571000"/>
    <n v="179072"/>
    <n v="2021"/>
    <x v="11"/>
    <s v="solar"/>
    <b v="1"/>
  </r>
  <r>
    <n v="61402"/>
    <s v="N"/>
    <s v="NAICS-22 Non-Cogen"/>
    <s v="WT"/>
    <s v="WND"/>
    <n v="10852289"/>
    <n v="1237010"/>
    <n v="2021"/>
    <x v="13"/>
    <s v="wind"/>
    <b v="1"/>
  </r>
  <r>
    <n v="61406"/>
    <s v="N"/>
    <s v="NAICS-22 Non-Cogen"/>
    <s v="PV"/>
    <s v="SUN"/>
    <n v="363071"/>
    <n v="41385"/>
    <n v="2021"/>
    <x v="11"/>
    <s v="solar"/>
    <b v="1"/>
  </r>
  <r>
    <n v="61407"/>
    <s v="N"/>
    <s v="NAICS-22 Non-Cogen"/>
    <s v="WT"/>
    <s v="WND"/>
    <n v="3620811"/>
    <n v="412722"/>
    <n v="2021"/>
    <x v="13"/>
    <s v="wind"/>
    <b v="1"/>
  </r>
  <r>
    <n v="61417"/>
    <s v="N"/>
    <s v="NAICS-22 Non-Cogen"/>
    <s v="WT"/>
    <s v="WND"/>
    <n v="5244272"/>
    <n v="597774"/>
    <n v="2021"/>
    <x v="13"/>
    <s v="wind"/>
    <b v="1"/>
  </r>
  <r>
    <n v="61422"/>
    <s v="N"/>
    <s v="NAICS-22 Non-Cogen"/>
    <s v="PV"/>
    <s v="SUN"/>
    <n v="1660896"/>
    <n v="189319"/>
    <n v="2021"/>
    <x v="11"/>
    <s v="solar"/>
    <b v="1"/>
  </r>
  <r>
    <n v="61431"/>
    <s v="N"/>
    <s v="Electric Utility"/>
    <s v="BA"/>
    <s v="MWH"/>
    <n v="0"/>
    <n v="-1326"/>
    <n v="2021"/>
    <x v="7"/>
    <s v="other"/>
    <b v="1"/>
  </r>
  <r>
    <n v="61457"/>
    <s v="N"/>
    <s v="NAICS-22 Non-Cogen"/>
    <s v="PV"/>
    <s v="SUN"/>
    <n v="100161"/>
    <n v="11417"/>
    <n v="2021"/>
    <x v="11"/>
    <s v="solar"/>
    <b v="1"/>
  </r>
  <r>
    <n v="61458"/>
    <s v="N"/>
    <s v="NAICS-22 Non-Cogen"/>
    <s v="PV"/>
    <s v="SUN"/>
    <n v="85152"/>
    <n v="9706"/>
    <n v="2021"/>
    <x v="11"/>
    <s v="solar"/>
    <b v="1"/>
  </r>
  <r>
    <n v="61489"/>
    <s v="N"/>
    <s v="NAICS-22 Non-Cogen"/>
    <s v="PV"/>
    <s v="SUN"/>
    <n v="380521"/>
    <n v="43374"/>
    <n v="2021"/>
    <x v="11"/>
    <s v="solar"/>
    <b v="1"/>
  </r>
  <r>
    <n v="61490"/>
    <s v="N"/>
    <s v="NAICS-22 Non-Cogen"/>
    <s v="PV"/>
    <s v="SUN"/>
    <n v="345496"/>
    <n v="39382"/>
    <n v="2021"/>
    <x v="11"/>
    <s v="solar"/>
    <b v="1"/>
  </r>
  <r>
    <n v="61498"/>
    <s v="N"/>
    <s v="NAICS-22 Non-Cogen"/>
    <s v="PV"/>
    <s v="SUN"/>
    <n v="368211"/>
    <n v="41971"/>
    <n v="2021"/>
    <x v="11"/>
    <s v="solar"/>
    <b v="1"/>
  </r>
  <r>
    <n v="61499"/>
    <s v="N"/>
    <s v="NAICS-22 Non-Cogen"/>
    <s v="PV"/>
    <s v="SUN"/>
    <n v="27126"/>
    <n v="3092"/>
    <n v="2021"/>
    <x v="11"/>
    <s v="solar"/>
    <b v="1"/>
  </r>
  <r>
    <n v="61500"/>
    <s v="N"/>
    <s v="NAICS-22 Non-Cogen"/>
    <s v="PV"/>
    <s v="SUN"/>
    <n v="43521"/>
    <n v="4961"/>
    <n v="2021"/>
    <x v="11"/>
    <s v="solar"/>
    <b v="1"/>
  </r>
  <r>
    <n v="61512"/>
    <s v="N"/>
    <s v="NAICS-22 Non-Cogen"/>
    <s v="PV"/>
    <s v="SUN"/>
    <n v="925141"/>
    <n v="105453"/>
    <n v="2021"/>
    <x v="11"/>
    <s v="solar"/>
    <b v="1"/>
  </r>
  <r>
    <n v="61561"/>
    <s v="N"/>
    <s v="NAICS-22 Non-Cogen"/>
    <s v="PV"/>
    <s v="SUN"/>
    <n v="888766"/>
    <n v="101307"/>
    <n v="2021"/>
    <x v="11"/>
    <s v="solar"/>
    <b v="1"/>
  </r>
  <r>
    <n v="61564"/>
    <s v="N"/>
    <s v="Electric Utility"/>
    <s v="WT"/>
    <s v="WND"/>
    <n v="7624940"/>
    <n v="869137"/>
    <n v="2021"/>
    <x v="13"/>
    <s v="wind"/>
    <b v="1"/>
  </r>
  <r>
    <n v="61565"/>
    <s v="N"/>
    <s v="Electric Utility"/>
    <s v="WT"/>
    <s v="WND"/>
    <n v="5125721"/>
    <n v="584261"/>
    <n v="2021"/>
    <x v="13"/>
    <s v="wind"/>
    <b v="1"/>
  </r>
  <r>
    <n v="61582"/>
    <s v="N"/>
    <s v="NAICS-22 Non-Cogen"/>
    <s v="WT"/>
    <s v="WND"/>
    <n v="4435681"/>
    <n v="505606"/>
    <n v="2021"/>
    <x v="13"/>
    <s v="wind"/>
    <b v="1"/>
  </r>
  <r>
    <n v="61583"/>
    <s v="N"/>
    <s v="NAICS-22 Non-Cogen"/>
    <s v="WT"/>
    <s v="WND"/>
    <n v="1262856"/>
    <n v="143948"/>
    <n v="2021"/>
    <x v="13"/>
    <s v="wind"/>
    <b v="1"/>
  </r>
  <r>
    <n v="61588"/>
    <s v="N"/>
    <s v="NAICS-22 Non-Cogen"/>
    <s v="PV"/>
    <s v="SUN"/>
    <n v="128998"/>
    <n v="14704"/>
    <n v="2021"/>
    <x v="11"/>
    <s v="solar"/>
    <b v="1"/>
  </r>
  <r>
    <n v="61609"/>
    <s v="N"/>
    <s v="NAICS-22 Non-Cogen"/>
    <s v="WT"/>
    <s v="WND"/>
    <n v="3666194"/>
    <n v="417895"/>
    <n v="2021"/>
    <x v="13"/>
    <s v="wind"/>
    <b v="1"/>
  </r>
  <r>
    <n v="61610"/>
    <s v="N"/>
    <s v="NAICS-22 Non-Cogen"/>
    <s v="PV"/>
    <s v="SUN"/>
    <n v="1249373"/>
    <n v="142411"/>
    <n v="2021"/>
    <x v="11"/>
    <s v="solar"/>
    <b v="1"/>
  </r>
  <r>
    <n v="61611"/>
    <s v="N"/>
    <s v="NAICS-22 Non-Cogen"/>
    <s v="PV"/>
    <s v="SUN"/>
    <n v="2072007"/>
    <n v="236180"/>
    <n v="2021"/>
    <x v="11"/>
    <s v="solar"/>
    <b v="1"/>
  </r>
  <r>
    <n v="61614"/>
    <s v="N"/>
    <s v="Electric Utility"/>
    <s v="PV"/>
    <s v="SUN"/>
    <n v="75536"/>
    <n v="8610"/>
    <n v="2021"/>
    <x v="11"/>
    <s v="solar"/>
    <b v="1"/>
  </r>
  <r>
    <n v="61615"/>
    <s v="N"/>
    <s v="Electric Utility"/>
    <s v="PV"/>
    <s v="SUN"/>
    <n v="30688"/>
    <n v="3498"/>
    <n v="2021"/>
    <x v="11"/>
    <s v="solar"/>
    <b v="1"/>
  </r>
  <r>
    <n v="61616"/>
    <s v="N"/>
    <s v="Electric Utility"/>
    <s v="PV"/>
    <s v="SUN"/>
    <n v="42847"/>
    <n v="4884"/>
    <n v="2021"/>
    <x v="11"/>
    <s v="solar"/>
    <b v="1"/>
  </r>
  <r>
    <n v="61617"/>
    <s v="N"/>
    <s v="Electric Utility"/>
    <s v="PV"/>
    <s v="SUN"/>
    <n v="32452"/>
    <n v="3699"/>
    <n v="2021"/>
    <x v="11"/>
    <s v="solar"/>
    <b v="1"/>
  </r>
  <r>
    <n v="61618"/>
    <s v="N"/>
    <s v="Electric Utility"/>
    <s v="PV"/>
    <s v="SUN"/>
    <n v="59876"/>
    <n v="6825"/>
    <n v="2021"/>
    <x v="11"/>
    <s v="solar"/>
    <b v="1"/>
  </r>
  <r>
    <n v="61626"/>
    <s v="N"/>
    <s v="NAICS-22 Non-Cogen"/>
    <s v="PV"/>
    <s v="SUN"/>
    <n v="73739"/>
    <n v="8405"/>
    <n v="2021"/>
    <x v="11"/>
    <s v="solar"/>
    <b v="1"/>
  </r>
  <r>
    <n v="61627"/>
    <s v="N"/>
    <s v="NAICS-22 Non-Cogen"/>
    <s v="PV"/>
    <s v="SUN"/>
    <n v="57581"/>
    <n v="6563.37"/>
    <n v="2021"/>
    <x v="11"/>
    <s v="solar"/>
    <b v="1"/>
  </r>
  <r>
    <n v="61637"/>
    <s v="N"/>
    <s v="NAICS-22 Non-Cogen"/>
    <s v="PV"/>
    <s v="SUN"/>
    <n v="25346"/>
    <n v="2889"/>
    <n v="2021"/>
    <x v="11"/>
    <s v="solar"/>
    <b v="1"/>
  </r>
  <r>
    <n v="61638"/>
    <s v="N"/>
    <s v="NAICS-22 Non-Cogen"/>
    <s v="WT"/>
    <s v="WND"/>
    <n v="5564880"/>
    <n v="634319"/>
    <n v="2021"/>
    <x v="13"/>
    <s v="wind"/>
    <b v="1"/>
  </r>
  <r>
    <n v="61643"/>
    <s v="N"/>
    <s v="Electric Utility"/>
    <s v="IC"/>
    <s v="NG"/>
    <n v="2217797"/>
    <n v="262378"/>
    <n v="2021"/>
    <x v="4"/>
    <s v="natural gas"/>
    <b v="1"/>
  </r>
  <r>
    <n v="61646"/>
    <s v="N"/>
    <s v="NAICS-22 Non-Cogen"/>
    <s v="PV"/>
    <s v="SUN"/>
    <n v="977355"/>
    <n v="111405"/>
    <n v="2021"/>
    <x v="11"/>
    <s v="solar"/>
    <b v="1"/>
  </r>
  <r>
    <n v="61648"/>
    <s v="N"/>
    <s v="Electric Utility"/>
    <s v="PV"/>
    <s v="SUN"/>
    <n v="1794175"/>
    <n v="204511"/>
    <n v="2021"/>
    <x v="11"/>
    <s v="solar"/>
    <b v="1"/>
  </r>
  <r>
    <n v="61650"/>
    <s v="N"/>
    <s v="Electric Utility"/>
    <s v="WT"/>
    <s v="WND"/>
    <n v="6488615"/>
    <n v="739612"/>
    <n v="2021"/>
    <x v="13"/>
    <s v="wind"/>
    <b v="1"/>
  </r>
  <r>
    <n v="61654"/>
    <s v="N"/>
    <s v="Electric Utility"/>
    <s v="PV"/>
    <s v="SUN"/>
    <n v="1308266"/>
    <n v="149124"/>
    <n v="2021"/>
    <x v="11"/>
    <s v="solar"/>
    <b v="1"/>
  </r>
  <r>
    <n v="61655"/>
    <s v="N"/>
    <s v="Electric Utility"/>
    <s v="PV"/>
    <s v="SUN"/>
    <n v="628795"/>
    <n v="71674"/>
    <n v="2021"/>
    <x v="11"/>
    <s v="solar"/>
    <b v="1"/>
  </r>
  <r>
    <n v="61656"/>
    <s v="N"/>
    <s v="Electric Utility"/>
    <s v="PV"/>
    <s v="SUN"/>
    <n v="1078729"/>
    <n v="122960"/>
    <n v="2021"/>
    <x v="11"/>
    <s v="solar"/>
    <b v="1"/>
  </r>
  <r>
    <n v="61657"/>
    <s v="N"/>
    <s v="Electric Utility"/>
    <s v="PV"/>
    <s v="SUN"/>
    <n v="830171"/>
    <n v="94628"/>
    <n v="2021"/>
    <x v="11"/>
    <s v="solar"/>
    <b v="1"/>
  </r>
  <r>
    <n v="61661"/>
    <s v="N"/>
    <s v="NAICS-22 Non-Cogen"/>
    <s v="BA"/>
    <s v="MWH"/>
    <n v="0"/>
    <n v="-4877"/>
    <n v="2021"/>
    <x v="7"/>
    <s v="other"/>
    <b v="1"/>
  </r>
  <r>
    <n v="61663"/>
    <s v="N"/>
    <s v="Electric Utility"/>
    <s v="PV"/>
    <s v="SUN"/>
    <n v="1338874"/>
    <n v="152613"/>
    <n v="2021"/>
    <x v="11"/>
    <s v="solar"/>
    <b v="1"/>
  </r>
  <r>
    <n v="61665"/>
    <s v="N"/>
    <s v="Electric Utility"/>
    <s v="PV"/>
    <s v="SUN"/>
    <n v="1163423"/>
    <n v="132614"/>
    <n v="2021"/>
    <x v="11"/>
    <s v="solar"/>
    <b v="1"/>
  </r>
  <r>
    <n v="61666"/>
    <s v="N"/>
    <s v="Electric Utility"/>
    <s v="PV"/>
    <s v="SUN"/>
    <n v="973583"/>
    <n v="110975"/>
    <n v="2021"/>
    <x v="11"/>
    <s v="solar"/>
    <b v="1"/>
  </r>
  <r>
    <n v="61667"/>
    <s v="N"/>
    <s v="Electric Utility"/>
    <s v="PV"/>
    <s v="SUN"/>
    <n v="1191092"/>
    <n v="135768"/>
    <n v="2021"/>
    <x v="11"/>
    <s v="solar"/>
    <b v="1"/>
  </r>
  <r>
    <n v="61672"/>
    <s v="N"/>
    <s v="NAICS-22 Non-Cogen"/>
    <s v="PV"/>
    <s v="SUN"/>
    <n v="82467"/>
    <n v="9400"/>
    <n v="2021"/>
    <x v="11"/>
    <s v="solar"/>
    <b v="1"/>
  </r>
  <r>
    <n v="61673"/>
    <s v="N"/>
    <s v="NAICS-22 Non-Cogen"/>
    <s v="WT"/>
    <s v="WND"/>
    <n v="2048662"/>
    <n v="233519"/>
    <n v="2021"/>
    <x v="13"/>
    <s v="wind"/>
    <b v="1"/>
  </r>
  <r>
    <n v="61674"/>
    <s v="N"/>
    <s v="NAICS-22 Non-Cogen"/>
    <s v="WT"/>
    <s v="WND"/>
    <n v="5766196"/>
    <n v="657266"/>
    <n v="2021"/>
    <x v="13"/>
    <s v="wind"/>
    <b v="1"/>
  </r>
  <r>
    <n v="61678"/>
    <s v="N"/>
    <s v="NAICS-22 Non-Cogen"/>
    <s v="BA"/>
    <s v="MWH"/>
    <n v="0"/>
    <n v="-1284"/>
    <n v="2021"/>
    <x v="7"/>
    <s v="other"/>
    <b v="1"/>
  </r>
  <r>
    <n v="61678"/>
    <s v="N"/>
    <s v="NAICS-22 Non-Cogen"/>
    <s v="PV"/>
    <s v="SUN"/>
    <n v="538952"/>
    <n v="61433"/>
    <n v="2021"/>
    <x v="11"/>
    <s v="solar"/>
    <b v="1"/>
  </r>
  <r>
    <n v="61693"/>
    <s v="N"/>
    <s v="NAICS-22 Non-Cogen"/>
    <s v="PV"/>
    <s v="SUN"/>
    <n v="897153"/>
    <n v="102263"/>
    <n v="2021"/>
    <x v="11"/>
    <s v="solar"/>
    <b v="1"/>
  </r>
  <r>
    <n v="61696"/>
    <s v="N"/>
    <s v="NAICS-22 Non-Cogen"/>
    <s v="PV"/>
    <s v="SUN"/>
    <n v="3897624"/>
    <n v="444275"/>
    <n v="2021"/>
    <x v="11"/>
    <s v="solar"/>
    <b v="1"/>
  </r>
  <r>
    <n v="61697"/>
    <s v="N"/>
    <s v="NAICS-22 Non-Cogen"/>
    <s v="PV"/>
    <s v="SUN"/>
    <n v="967110"/>
    <n v="110237"/>
    <n v="2021"/>
    <x v="11"/>
    <s v="solar"/>
    <b v="1"/>
  </r>
  <r>
    <n v="61701"/>
    <s v="N"/>
    <s v="NAICS-22 Non-Cogen"/>
    <s v="PV"/>
    <s v="SUN"/>
    <n v="1324348"/>
    <n v="150957"/>
    <n v="2021"/>
    <x v="11"/>
    <s v="solar"/>
    <b v="1"/>
  </r>
  <r>
    <n v="61721"/>
    <s v="N"/>
    <s v="Commercial NAICS Non-Cogen"/>
    <s v="BA"/>
    <s v="MWH"/>
    <n v="0"/>
    <n v="-124"/>
    <n v="2021"/>
    <x v="7"/>
    <s v="other"/>
    <b v="0"/>
  </r>
  <r>
    <n v="61733"/>
    <s v="N"/>
    <s v="Industrial NAICS Non-Cogen"/>
    <s v="PV"/>
    <s v="SUN"/>
    <n v="51173"/>
    <n v="5833"/>
    <n v="2021"/>
    <x v="11"/>
    <s v="solar"/>
    <b v="0"/>
  </r>
  <r>
    <n v="61735"/>
    <s v="N"/>
    <s v="NAICS-22 Non-Cogen"/>
    <s v="WT"/>
    <s v="WND"/>
    <n v="4578110"/>
    <n v="521841"/>
    <n v="2021"/>
    <x v="13"/>
    <s v="wind"/>
    <b v="1"/>
  </r>
  <r>
    <n v="61736"/>
    <s v="N"/>
    <s v="NAICS-22 Non-Cogen"/>
    <s v="PV"/>
    <s v="SUN"/>
    <n v="234370"/>
    <n v="26715"/>
    <n v="2021"/>
    <x v="11"/>
    <s v="solar"/>
    <b v="1"/>
  </r>
  <r>
    <n v="61747"/>
    <s v="N"/>
    <s v="Electric Utility"/>
    <s v="WT"/>
    <s v="WND"/>
    <n v="5448436"/>
    <n v="621046"/>
    <n v="2021"/>
    <x v="13"/>
    <s v="wind"/>
    <b v="1"/>
  </r>
  <r>
    <n v="61750"/>
    <s v="N"/>
    <s v="NAICS-22 Non-Cogen"/>
    <s v="PV"/>
    <s v="SUN"/>
    <n v="2270155"/>
    <n v="258766"/>
    <n v="2021"/>
    <x v="11"/>
    <s v="solar"/>
    <b v="1"/>
  </r>
  <r>
    <n v="61756"/>
    <s v="N"/>
    <s v="NAICS-22 Non-Cogen"/>
    <s v="WT"/>
    <s v="WND"/>
    <n v="5254466"/>
    <n v="598936"/>
    <n v="2021"/>
    <x v="13"/>
    <s v="wind"/>
    <b v="1"/>
  </r>
  <r>
    <n v="61763"/>
    <s v="N"/>
    <s v="Electric Utility"/>
    <s v="PV"/>
    <s v="SUN"/>
    <n v="1261610"/>
    <n v="143806"/>
    <n v="2021"/>
    <x v="11"/>
    <s v="solar"/>
    <b v="1"/>
  </r>
  <r>
    <n v="61766"/>
    <s v="N"/>
    <s v="Electric Utility"/>
    <s v="PV"/>
    <s v="SUN"/>
    <n v="1331513"/>
    <n v="151774"/>
    <n v="2021"/>
    <x v="11"/>
    <s v="solar"/>
    <b v="1"/>
  </r>
  <r>
    <n v="61767"/>
    <s v="N"/>
    <s v="Electric Utility"/>
    <s v="PV"/>
    <s v="SUN"/>
    <n v="1278147"/>
    <n v="145691"/>
    <n v="2021"/>
    <x v="11"/>
    <s v="solar"/>
    <b v="1"/>
  </r>
  <r>
    <n v="61768"/>
    <s v="N"/>
    <s v="Electric Utility"/>
    <s v="PV"/>
    <s v="SUN"/>
    <n v="1360727"/>
    <n v="155104"/>
    <n v="2021"/>
    <x v="11"/>
    <s v="solar"/>
    <b v="1"/>
  </r>
  <r>
    <n v="61773"/>
    <s v="N"/>
    <s v="NAICS-22 Non-Cogen"/>
    <s v="WT"/>
    <s v="WND"/>
    <n v="2385309"/>
    <n v="271892"/>
    <n v="2021"/>
    <x v="13"/>
    <s v="wind"/>
    <b v="1"/>
  </r>
  <r>
    <n v="61776"/>
    <s v="N"/>
    <s v="NAICS-22 Non-Cogen"/>
    <s v="WT"/>
    <s v="WND"/>
    <n v="3907196"/>
    <n v="445366"/>
    <n v="2021"/>
    <x v="13"/>
    <s v="wind"/>
    <b v="1"/>
  </r>
  <r>
    <n v="61778"/>
    <s v="N"/>
    <s v="NAICS-22 Non-Cogen"/>
    <s v="PV"/>
    <s v="SUN"/>
    <n v="354017"/>
    <n v="40353"/>
    <n v="2021"/>
    <x v="11"/>
    <s v="solar"/>
    <b v="1"/>
  </r>
  <r>
    <n v="61782"/>
    <s v="N"/>
    <s v="NAICS-22 Non-Cogen"/>
    <s v="WT"/>
    <s v="WND"/>
    <n v="6707888"/>
    <n v="764606"/>
    <n v="2021"/>
    <x v="13"/>
    <s v="wind"/>
    <b v="1"/>
  </r>
  <r>
    <n v="61784"/>
    <s v="N"/>
    <s v="NAICS-22 Non-Cogen"/>
    <s v="WT"/>
    <s v="WND"/>
    <n v="6990546"/>
    <n v="796825"/>
    <n v="2021"/>
    <x v="13"/>
    <s v="wind"/>
    <b v="1"/>
  </r>
  <r>
    <n v="61785"/>
    <s v="N"/>
    <s v="NAICS-22 Non-Cogen"/>
    <s v="PV"/>
    <s v="SUN"/>
    <n v="3244237"/>
    <n v="369798"/>
    <n v="2021"/>
    <x v="11"/>
    <s v="solar"/>
    <b v="1"/>
  </r>
  <r>
    <n v="61787"/>
    <s v="N"/>
    <s v="NAICS-22 Non-Cogen"/>
    <s v="WT"/>
    <s v="WND"/>
    <n v="3810387"/>
    <n v="434331"/>
    <n v="2021"/>
    <x v="13"/>
    <s v="wind"/>
    <b v="1"/>
  </r>
  <r>
    <n v="61789"/>
    <s v="N"/>
    <s v="NAICS-22 Non-Cogen"/>
    <s v="WT"/>
    <s v="WND"/>
    <n v="9859124"/>
    <n v="1123803"/>
    <n v="2021"/>
    <x v="13"/>
    <s v="wind"/>
    <b v="1"/>
  </r>
  <r>
    <n v="61790"/>
    <s v="N"/>
    <s v="NAICS-22 Non-Cogen"/>
    <s v="PV"/>
    <s v="SUN"/>
    <n v="1487759"/>
    <n v="169584"/>
    <n v="2021"/>
    <x v="11"/>
    <s v="solar"/>
    <b v="1"/>
  </r>
  <r>
    <n v="61807"/>
    <s v="N"/>
    <s v="Electric Utility"/>
    <s v="PV"/>
    <s v="SUN"/>
    <n v="1295832"/>
    <n v="147707"/>
    <n v="2021"/>
    <x v="11"/>
    <s v="solar"/>
    <b v="1"/>
  </r>
  <r>
    <n v="61811"/>
    <s v="N"/>
    <s v="NAICS-22 Non-Cogen"/>
    <s v="PV"/>
    <s v="SUN"/>
    <n v="917341"/>
    <n v="104564"/>
    <n v="2021"/>
    <x v="11"/>
    <s v="solar"/>
    <b v="1"/>
  </r>
  <r>
    <n v="61813"/>
    <s v="N"/>
    <s v="NAICS-22 Non-Cogen"/>
    <s v="PV"/>
    <s v="SUN"/>
    <n v="1179723"/>
    <n v="134472"/>
    <n v="2021"/>
    <x v="11"/>
    <s v="solar"/>
    <b v="1"/>
  </r>
  <r>
    <n v="61836"/>
    <s v="N"/>
    <s v="NAICS-22 Non-Cogen"/>
    <s v="WT"/>
    <s v="WND"/>
    <n v="4842046"/>
    <n v="551926"/>
    <n v="2021"/>
    <x v="13"/>
    <s v="wind"/>
    <b v="1"/>
  </r>
  <r>
    <n v="61839"/>
    <s v="N"/>
    <s v="NAICS-22 Non-Cogen"/>
    <s v="PV"/>
    <s v="SUN"/>
    <n v="12581"/>
    <n v="1434"/>
    <n v="2021"/>
    <x v="11"/>
    <s v="solar"/>
    <b v="1"/>
  </r>
  <r>
    <n v="61852"/>
    <s v="N"/>
    <s v="NAICS-22 Non-Cogen"/>
    <s v="PV"/>
    <s v="SUN"/>
    <n v="521563"/>
    <n v="59451"/>
    <n v="2021"/>
    <x v="11"/>
    <s v="solar"/>
    <b v="1"/>
  </r>
  <r>
    <n v="61858"/>
    <s v="N"/>
    <s v="NAICS-22 Non-Cogen"/>
    <s v="WT"/>
    <s v="WND"/>
    <n v="2281917"/>
    <n v="260107"/>
    <n v="2021"/>
    <x v="13"/>
    <s v="wind"/>
    <b v="1"/>
  </r>
  <r>
    <n v="61861"/>
    <s v="N"/>
    <s v="NAICS-22 Non-Cogen"/>
    <s v="BA"/>
    <s v="MWH"/>
    <n v="0"/>
    <n v="-2199"/>
    <n v="2021"/>
    <x v="7"/>
    <s v="other"/>
    <b v="1"/>
  </r>
  <r>
    <n v="61865"/>
    <s v="N"/>
    <s v="NAICS-22 Non-Cogen"/>
    <s v="WT"/>
    <s v="WND"/>
    <n v="6007663"/>
    <n v="684790"/>
    <n v="2021"/>
    <x v="13"/>
    <s v="wind"/>
    <b v="1"/>
  </r>
  <r>
    <n v="61866"/>
    <s v="N"/>
    <s v="NAICS-22 Non-Cogen"/>
    <s v="WT"/>
    <s v="WND"/>
    <n v="3355427"/>
    <n v="382472"/>
    <n v="2021"/>
    <x v="13"/>
    <s v="wind"/>
    <b v="1"/>
  </r>
  <r>
    <n v="61876"/>
    <s v="N"/>
    <s v="NAICS-22 Non-Cogen"/>
    <s v="WT"/>
    <s v="WND"/>
    <n v="7194596"/>
    <n v="820084"/>
    <n v="2021"/>
    <x v="13"/>
    <s v="wind"/>
    <b v="1"/>
  </r>
  <r>
    <n v="61889"/>
    <s v="N"/>
    <s v="NAICS-22 Non-Cogen"/>
    <s v="WT"/>
    <s v="WND"/>
    <n v="6090779"/>
    <n v="694264"/>
    <n v="2021"/>
    <x v="13"/>
    <s v="wind"/>
    <b v="1"/>
  </r>
  <r>
    <n v="61890"/>
    <s v="N"/>
    <s v="NAICS-22 Non-Cogen"/>
    <s v="GT"/>
    <s v="DFO"/>
    <n v="5550"/>
    <n v="240.976"/>
    <n v="2021"/>
    <x v="3"/>
    <s v="heavy or residual fuel oil"/>
    <b v="1"/>
  </r>
  <r>
    <n v="61890"/>
    <s v="N"/>
    <s v="NAICS-22 Non-Cogen"/>
    <s v="GT"/>
    <s v="NG"/>
    <n v="11850"/>
    <n v="704.024"/>
    <n v="2021"/>
    <x v="4"/>
    <s v="natural gas"/>
    <b v="1"/>
  </r>
  <r>
    <n v="61891"/>
    <s v="N"/>
    <s v="NAICS-22 Non-Cogen"/>
    <s v="BA"/>
    <s v="MWH"/>
    <n v="0"/>
    <n v="-5280"/>
    <n v="2021"/>
    <x v="7"/>
    <s v="other"/>
    <b v="1"/>
  </r>
  <r>
    <n v="61892"/>
    <s v="N"/>
    <s v="NAICS-22 Non-Cogen"/>
    <s v="BA"/>
    <s v="MWH"/>
    <n v="0"/>
    <n v="-5190"/>
    <n v="2021"/>
    <x v="7"/>
    <s v="other"/>
    <b v="1"/>
  </r>
  <r>
    <n v="61906"/>
    <s v="N"/>
    <s v="NAICS-22 Non-Cogen"/>
    <s v="PV"/>
    <s v="SUN"/>
    <n v="4810025"/>
    <n v="548276"/>
    <n v="2021"/>
    <x v="11"/>
    <s v="solar"/>
    <b v="1"/>
  </r>
  <r>
    <n v="61911"/>
    <s v="N"/>
    <s v="Electric Utility"/>
    <s v="WT"/>
    <s v="WND"/>
    <n v="2825704"/>
    <n v="322091"/>
    <n v="2021"/>
    <x v="13"/>
    <s v="wind"/>
    <b v="1"/>
  </r>
  <r>
    <n v="61912"/>
    <s v="N"/>
    <s v="Commercial NAICS Non-Cogen"/>
    <s v="BT"/>
    <s v="GEO"/>
    <n v="4401443"/>
    <n v="501703"/>
    <n v="2021"/>
    <x v="12"/>
    <s v="geothermal"/>
    <b v="0"/>
  </r>
  <r>
    <n v="61916"/>
    <s v="N"/>
    <s v="NAICS-22 Non-Cogen"/>
    <s v="WT"/>
    <s v="WND"/>
    <n v="3280330"/>
    <n v="373912"/>
    <n v="2021"/>
    <x v="13"/>
    <s v="wind"/>
    <b v="1"/>
  </r>
  <r>
    <n v="61920"/>
    <s v="N"/>
    <s v="NAICS-22 Non-Cogen"/>
    <s v="PV"/>
    <s v="SUN"/>
    <n v="1006298"/>
    <n v="114704"/>
    <n v="2021"/>
    <x v="11"/>
    <s v="solar"/>
    <b v="1"/>
  </r>
  <r>
    <n v="61921"/>
    <s v="N"/>
    <s v="NAICS-22 Non-Cogen"/>
    <s v="WT"/>
    <s v="WND"/>
    <n v="9934616"/>
    <n v="1132408"/>
    <n v="2021"/>
    <x v="13"/>
    <s v="wind"/>
    <b v="1"/>
  </r>
  <r>
    <n v="61925"/>
    <s v="N"/>
    <s v="NAICS-22 Non-Cogen"/>
    <s v="BA"/>
    <s v="MWH"/>
    <n v="0"/>
    <n v="-105"/>
    <n v="2021"/>
    <x v="7"/>
    <s v="other"/>
    <b v="1"/>
  </r>
  <r>
    <n v="61925"/>
    <s v="N"/>
    <s v="NAICS-22 Non-Cogen"/>
    <s v="WT"/>
    <s v="WND"/>
    <n v="1725122"/>
    <n v="196640"/>
    <n v="2021"/>
    <x v="13"/>
    <s v="wind"/>
    <b v="1"/>
  </r>
  <r>
    <n v="61926"/>
    <s v="N"/>
    <s v="NAICS-22 Non-Cogen"/>
    <s v="WT"/>
    <s v="WND"/>
    <n v="8365961"/>
    <n v="953603"/>
    <n v="2021"/>
    <x v="13"/>
    <s v="wind"/>
    <b v="1"/>
  </r>
  <r>
    <n v="61930"/>
    <s v="N"/>
    <s v="NAICS-22 Non-Cogen"/>
    <s v="PV"/>
    <s v="SUN"/>
    <n v="4869567"/>
    <n v="555063"/>
    <n v="2021"/>
    <x v="11"/>
    <s v="solar"/>
    <b v="1"/>
  </r>
  <r>
    <n v="61931"/>
    <s v="N"/>
    <s v="NAICS-22 Non-Cogen"/>
    <s v="PV"/>
    <s v="SUN"/>
    <n v="594765"/>
    <n v="67795"/>
    <n v="2021"/>
    <x v="11"/>
    <s v="solar"/>
    <b v="1"/>
  </r>
  <r>
    <n v="61932"/>
    <s v="N"/>
    <s v="NAICS-22 Non-Cogen"/>
    <s v="PV"/>
    <s v="SUN"/>
    <n v="589553"/>
    <n v="67201"/>
    <n v="2021"/>
    <x v="11"/>
    <s v="solar"/>
    <b v="1"/>
  </r>
  <r>
    <n v="61933"/>
    <s v="N"/>
    <s v="NAICS-22 Non-Cogen"/>
    <s v="PV"/>
    <s v="SUN"/>
    <n v="380957"/>
    <n v="43424"/>
    <n v="2021"/>
    <x v="11"/>
    <s v="solar"/>
    <b v="1"/>
  </r>
  <r>
    <n v="61957"/>
    <s v="N"/>
    <s v="NAICS-22 Non-Cogen"/>
    <s v="WT"/>
    <s v="WND"/>
    <n v="8969420"/>
    <n v="1022389"/>
    <n v="2021"/>
    <x v="13"/>
    <s v="wind"/>
    <b v="1"/>
  </r>
  <r>
    <n v="61959"/>
    <s v="N"/>
    <s v="NAICS-22 Non-Cogen"/>
    <s v="PV"/>
    <s v="SUN"/>
    <n v="227729"/>
    <n v="25958"/>
    <n v="2021"/>
    <x v="11"/>
    <s v="solar"/>
    <b v="1"/>
  </r>
  <r>
    <n v="61962"/>
    <s v="N"/>
    <s v="NAICS-22 Non-Cogen"/>
    <s v="PV"/>
    <s v="SUN"/>
    <n v="3690554"/>
    <n v="420672"/>
    <n v="2021"/>
    <x v="11"/>
    <s v="solar"/>
    <b v="1"/>
  </r>
  <r>
    <n v="61969"/>
    <s v="N"/>
    <s v="NAICS-22 Non-Cogen"/>
    <s v="WT"/>
    <s v="WND"/>
    <n v="9658170"/>
    <n v="1100897"/>
    <n v="2021"/>
    <x v="13"/>
    <s v="wind"/>
    <b v="1"/>
  </r>
  <r>
    <n v="61970"/>
    <s v="N"/>
    <s v="NAICS-22 Non-Cogen"/>
    <s v="WT"/>
    <s v="WND"/>
    <n v="3322309"/>
    <n v="378697"/>
    <n v="2021"/>
    <x v="13"/>
    <s v="wind"/>
    <b v="1"/>
  </r>
  <r>
    <n v="61976"/>
    <s v="N"/>
    <s v="NAICS-22 Non-Cogen"/>
    <s v="PV"/>
    <s v="SUN"/>
    <n v="707552"/>
    <n v="80651"/>
    <n v="2021"/>
    <x v="11"/>
    <s v="solar"/>
    <b v="1"/>
  </r>
  <r>
    <n v="61982"/>
    <s v="N"/>
    <s v="Electric Utility"/>
    <s v="PV"/>
    <s v="SUN"/>
    <n v="1422358"/>
    <n v="162129"/>
    <n v="2021"/>
    <x v="11"/>
    <s v="solar"/>
    <b v="1"/>
  </r>
  <r>
    <n v="61984"/>
    <s v="N"/>
    <s v="NAICS-22 Non-Cogen"/>
    <s v="WT"/>
    <s v="WND"/>
    <n v="9294854"/>
    <n v="1059484"/>
    <n v="2021"/>
    <x v="13"/>
    <s v="wind"/>
    <b v="1"/>
  </r>
  <r>
    <n v="61985"/>
    <s v="N"/>
    <s v="Electric Utility"/>
    <s v="PV"/>
    <s v="SUN"/>
    <n v="2379553"/>
    <n v="271236"/>
    <n v="2021"/>
    <x v="11"/>
    <s v="solar"/>
    <b v="1"/>
  </r>
  <r>
    <n v="61986"/>
    <s v="N"/>
    <s v="Electric Utility"/>
    <s v="PV"/>
    <s v="SUN"/>
    <n v="1898336"/>
    <n v="216384"/>
    <n v="2021"/>
    <x v="11"/>
    <s v="solar"/>
    <b v="1"/>
  </r>
  <r>
    <n v="61988"/>
    <s v="N"/>
    <s v="NAICS-22 Non-Cogen"/>
    <s v="PV"/>
    <s v="SUN"/>
    <n v="879205"/>
    <n v="100217"/>
    <n v="2021"/>
    <x v="11"/>
    <s v="solar"/>
    <b v="1"/>
  </r>
  <r>
    <n v="61991"/>
    <s v="N"/>
    <s v="NAICS-22 Non-Cogen"/>
    <s v="PV"/>
    <s v="SUN"/>
    <n v="1108609"/>
    <n v="126366"/>
    <n v="2021"/>
    <x v="11"/>
    <s v="solar"/>
    <b v="1"/>
  </r>
  <r>
    <n v="62004"/>
    <s v="N"/>
    <s v="NAICS-22 Non-Cogen"/>
    <s v="PV"/>
    <s v="SUN"/>
    <n v="110294"/>
    <n v="12572"/>
    <n v="2021"/>
    <x v="11"/>
    <s v="solar"/>
    <b v="1"/>
  </r>
  <r>
    <n v="62004"/>
    <s v="N"/>
    <s v="NAICS-22 Non-Cogen"/>
    <s v="PV"/>
    <s v="SUN"/>
    <n v="2509209"/>
    <n v="286015"/>
    <n v="2021"/>
    <x v="11"/>
    <s v="solar"/>
    <b v="1"/>
  </r>
  <r>
    <n v="62012"/>
    <s v="N"/>
    <s v="NAICS-22 Non-Cogen"/>
    <s v="PV"/>
    <s v="SUN"/>
    <n v="1378028"/>
    <n v="157076"/>
    <n v="2021"/>
    <x v="11"/>
    <s v="solar"/>
    <b v="1"/>
  </r>
  <r>
    <n v="62013"/>
    <s v="N"/>
    <s v="NAICS-22 Non-Cogen"/>
    <s v="PV"/>
    <s v="SUN"/>
    <n v="1402688"/>
    <n v="159887"/>
    <n v="2021"/>
    <x v="11"/>
    <s v="solar"/>
    <b v="1"/>
  </r>
  <r>
    <n v="62014"/>
    <s v="N"/>
    <s v="NAICS-22 Non-Cogen"/>
    <s v="PV"/>
    <s v="SUN"/>
    <n v="2544031"/>
    <n v="289984"/>
    <n v="2021"/>
    <x v="11"/>
    <s v="solar"/>
    <b v="1"/>
  </r>
  <r>
    <n v="62015"/>
    <s v="N"/>
    <s v="NAICS-22 Non-Cogen"/>
    <s v="PV"/>
    <s v="SUN"/>
    <n v="3457755"/>
    <n v="394136"/>
    <n v="2021"/>
    <x v="11"/>
    <s v="solar"/>
    <b v="1"/>
  </r>
  <r>
    <n v="62030"/>
    <s v="N"/>
    <s v="NAICS-22 Non-Cogen"/>
    <s v="PV"/>
    <s v="SUN"/>
    <n v="31425"/>
    <n v="3582"/>
    <n v="2021"/>
    <x v="11"/>
    <s v="solar"/>
    <b v="1"/>
  </r>
  <r>
    <n v="62031"/>
    <s v="N"/>
    <s v="NAICS-22 Non-Cogen"/>
    <s v="PV"/>
    <s v="SUN"/>
    <n v="76703"/>
    <n v="8743"/>
    <n v="2021"/>
    <x v="11"/>
    <s v="solar"/>
    <b v="1"/>
  </r>
  <r>
    <n v="62032"/>
    <s v="N"/>
    <s v="NAICS-22 Non-Cogen"/>
    <s v="PV"/>
    <s v="SUN"/>
    <n v="50418"/>
    <n v="5747"/>
    <n v="2021"/>
    <x v="11"/>
    <s v="solar"/>
    <b v="1"/>
  </r>
  <r>
    <n v="62035"/>
    <s v="N"/>
    <s v="NAICS-22 Non-Cogen"/>
    <s v="WT"/>
    <s v="WND"/>
    <n v="7609314"/>
    <n v="867356"/>
    <n v="2021"/>
    <x v="13"/>
    <s v="wind"/>
    <b v="1"/>
  </r>
  <r>
    <n v="62038"/>
    <s v="N"/>
    <s v="NAICS-22 Non-Cogen"/>
    <s v="WT"/>
    <s v="WND"/>
    <n v="10510246"/>
    <n v="1198021.8999999999"/>
    <n v="2021"/>
    <x v="13"/>
    <s v="wind"/>
    <b v="1"/>
  </r>
  <r>
    <n v="62052"/>
    <s v="N"/>
    <s v="NAICS-22 Non-Cogen"/>
    <s v="PV"/>
    <s v="SUN"/>
    <n v="673653"/>
    <n v="76787"/>
    <n v="2021"/>
    <x v="11"/>
    <s v="solar"/>
    <b v="1"/>
  </r>
  <r>
    <n v="62057"/>
    <s v="N"/>
    <s v="NAICS-22 Non-Cogen"/>
    <s v="PV"/>
    <s v="SUN"/>
    <n v="816503"/>
    <n v="93070"/>
    <n v="2021"/>
    <x v="11"/>
    <s v="solar"/>
    <b v="1"/>
  </r>
  <r>
    <n v="62058"/>
    <s v="N"/>
    <s v="NAICS-22 Non-Cogen"/>
    <s v="PV"/>
    <s v="SUN"/>
    <n v="1550243"/>
    <n v="176706"/>
    <n v="2021"/>
    <x v="11"/>
    <s v="solar"/>
    <b v="1"/>
  </r>
  <r>
    <n v="62079"/>
    <s v="N"/>
    <s v="Electric Utility"/>
    <s v="WT"/>
    <s v="WND"/>
    <n v="7194306"/>
    <n v="820051"/>
    <n v="2021"/>
    <x v="13"/>
    <s v="wind"/>
    <b v="1"/>
  </r>
  <r>
    <n v="62080"/>
    <s v="N"/>
    <s v="Electric Utility"/>
    <s v="WT"/>
    <s v="WND"/>
    <n v="4215832"/>
    <n v="480546"/>
    <n v="2021"/>
    <x v="13"/>
    <s v="wind"/>
    <b v="1"/>
  </r>
  <r>
    <n v="62081"/>
    <s v="N"/>
    <s v="Electric Utility"/>
    <s v="WT"/>
    <s v="WND"/>
    <n v="6482466"/>
    <n v="738911"/>
    <n v="2021"/>
    <x v="13"/>
    <s v="wind"/>
    <b v="1"/>
  </r>
  <r>
    <n v="62082"/>
    <s v="N"/>
    <s v="Electric Utility"/>
    <s v="PV"/>
    <s v="SUN"/>
    <n v="73420"/>
    <n v="8369"/>
    <n v="2021"/>
    <x v="11"/>
    <s v="solar"/>
    <b v="1"/>
  </r>
  <r>
    <n v="62092"/>
    <s v="N"/>
    <s v="Electric Utility"/>
    <s v="PV"/>
    <s v="SUN"/>
    <n v="44446"/>
    <n v="5066"/>
    <n v="2021"/>
    <x v="11"/>
    <s v="solar"/>
    <b v="1"/>
  </r>
  <r>
    <n v="62103"/>
    <s v="N"/>
    <s v="Electric Utility"/>
    <s v="WT"/>
    <s v="WND"/>
    <n v="4823062"/>
    <n v="549762"/>
    <n v="2021"/>
    <x v="13"/>
    <s v="wind"/>
    <b v="1"/>
  </r>
  <r>
    <n v="62106"/>
    <s v="N"/>
    <s v="NAICS-22 Non-Cogen"/>
    <s v="WT"/>
    <s v="WND"/>
    <n v="56078"/>
    <n v="6392"/>
    <n v="2021"/>
    <x v="13"/>
    <s v="wind"/>
    <b v="1"/>
  </r>
  <r>
    <n v="62110"/>
    <s v="N"/>
    <s v="NAICS-22 Non-Cogen"/>
    <s v="WT"/>
    <s v="WND"/>
    <n v="59007"/>
    <n v="6726"/>
    <n v="2021"/>
    <x v="13"/>
    <s v="wind"/>
    <b v="1"/>
  </r>
  <r>
    <n v="62115"/>
    <s v="N"/>
    <s v="NAICS-22 Non-Cogen"/>
    <s v="CA"/>
    <s v="NG"/>
    <n v="0"/>
    <n v="1061223"/>
    <n v="2021"/>
    <x v="0"/>
    <s v="natural gas"/>
    <b v="1"/>
  </r>
  <r>
    <n v="62115"/>
    <s v="N"/>
    <s v="NAICS-22 Non-Cogen"/>
    <s v="CT"/>
    <s v="NG"/>
    <n v="20451158"/>
    <n v="1868891"/>
    <n v="2021"/>
    <x v="0"/>
    <s v="natural gas"/>
    <b v="1"/>
  </r>
  <r>
    <n v="62116"/>
    <s v="N"/>
    <s v="NAICS-22 Non-Cogen"/>
    <s v="CA"/>
    <s v="NG"/>
    <n v="0"/>
    <n v="1358494"/>
    <n v="2021"/>
    <x v="0"/>
    <s v="natural gas"/>
    <b v="1"/>
  </r>
  <r>
    <n v="62116"/>
    <s v="N"/>
    <s v="NAICS-22 Non-Cogen"/>
    <s v="CT"/>
    <s v="NG"/>
    <n v="26237976"/>
    <n v="2483251"/>
    <n v="2021"/>
    <x v="0"/>
    <s v="natural gas"/>
    <b v="1"/>
  </r>
  <r>
    <n v="62132"/>
    <s v="N"/>
    <s v="Electric Utility"/>
    <s v="WT"/>
    <s v="WND"/>
    <n v="9833654"/>
    <n v="1120900"/>
    <n v="2021"/>
    <x v="13"/>
    <s v="wind"/>
    <b v="1"/>
  </r>
  <r>
    <n v="62133"/>
    <s v="N"/>
    <s v="Electric Utility"/>
    <s v="WT"/>
    <s v="WND"/>
    <n v="11116461"/>
    <n v="1267122"/>
    <n v="2021"/>
    <x v="13"/>
    <s v="wind"/>
    <b v="1"/>
  </r>
  <r>
    <n v="62141"/>
    <s v="N"/>
    <s v="NAICS-22 Non-Cogen"/>
    <s v="PV"/>
    <s v="SUN"/>
    <n v="3704707"/>
    <n v="422285"/>
    <n v="2021"/>
    <x v="11"/>
    <s v="solar"/>
    <b v="1"/>
  </r>
  <r>
    <n v="62142"/>
    <s v="N"/>
    <s v="NAICS-22 Non-Cogen"/>
    <s v="WT"/>
    <s v="WND"/>
    <n v="6655812"/>
    <n v="758670"/>
    <n v="2021"/>
    <x v="13"/>
    <s v="wind"/>
    <b v="1"/>
  </r>
  <r>
    <n v="62163"/>
    <s v="N"/>
    <s v="NAICS-22 Non-Cogen"/>
    <s v="PV"/>
    <s v="SUN"/>
    <n v="1046470"/>
    <n v="119283"/>
    <n v="2021"/>
    <x v="11"/>
    <s v="solar"/>
    <b v="1"/>
  </r>
  <r>
    <n v="62164"/>
    <s v="N"/>
    <s v="NAICS-22 Non-Cogen"/>
    <s v="PV"/>
    <s v="SUN"/>
    <n v="62536"/>
    <n v="7128"/>
    <n v="2021"/>
    <x v="11"/>
    <s v="solar"/>
    <b v="1"/>
  </r>
  <r>
    <n v="62165"/>
    <s v="N"/>
    <s v="NAICS-22 Non-Cogen"/>
    <s v="PV"/>
    <s v="SUN"/>
    <n v="1851392"/>
    <n v="211033"/>
    <n v="2021"/>
    <x v="11"/>
    <s v="solar"/>
    <b v="1"/>
  </r>
  <r>
    <n v="62173"/>
    <s v="N"/>
    <s v="NAICS-22 Non-Cogen"/>
    <s v="PV"/>
    <s v="SUN"/>
    <n v="68533"/>
    <n v="7812"/>
    <n v="2021"/>
    <x v="11"/>
    <s v="solar"/>
    <b v="1"/>
  </r>
  <r>
    <n v="62177"/>
    <s v="N"/>
    <s v="NAICS-22 Non-Cogen"/>
    <s v="PV"/>
    <s v="SUN"/>
    <n v="2155316"/>
    <n v="245676"/>
    <n v="2021"/>
    <x v="11"/>
    <s v="solar"/>
    <b v="1"/>
  </r>
  <r>
    <n v="62178"/>
    <s v="N"/>
    <s v="NAICS-22 Non-Cogen"/>
    <s v="PV"/>
    <s v="SUN"/>
    <n v="2919468"/>
    <n v="332779"/>
    <n v="2021"/>
    <x v="11"/>
    <s v="solar"/>
    <b v="1"/>
  </r>
  <r>
    <n v="62200"/>
    <s v="N"/>
    <s v="NAICS-22 Non-Cogen"/>
    <s v="PV"/>
    <s v="SUN"/>
    <n v="1560244"/>
    <n v="177846"/>
    <n v="2021"/>
    <x v="11"/>
    <s v="solar"/>
    <b v="1"/>
  </r>
  <r>
    <n v="62206"/>
    <s v="N"/>
    <s v="Electric Utility"/>
    <s v="PV"/>
    <s v="SUN"/>
    <n v="1408705"/>
    <n v="160573"/>
    <n v="2021"/>
    <x v="11"/>
    <s v="solar"/>
    <b v="1"/>
  </r>
  <r>
    <n v="62207"/>
    <s v="N"/>
    <s v="NAICS-22 Non-Cogen"/>
    <s v="WT"/>
    <s v="WND"/>
    <n v="3330239"/>
    <n v="379601"/>
    <n v="2021"/>
    <x v="13"/>
    <s v="wind"/>
    <b v="1"/>
  </r>
  <r>
    <n v="62220"/>
    <s v="N"/>
    <s v="NAICS-22 Non-Cogen"/>
    <s v="WT"/>
    <s v="WND"/>
    <n v="6345521"/>
    <n v="723301"/>
    <n v="2021"/>
    <x v="13"/>
    <s v="wind"/>
    <b v="1"/>
  </r>
  <r>
    <n v="62227"/>
    <s v="N"/>
    <s v="NAICS-22 Non-Cogen"/>
    <s v="WT"/>
    <s v="WND"/>
    <n v="1226966"/>
    <n v="139857"/>
    <n v="2021"/>
    <x v="13"/>
    <s v="wind"/>
    <b v="1"/>
  </r>
  <r>
    <n v="62247"/>
    <s v="N"/>
    <s v="NAICS-22 Non-Cogen"/>
    <s v="WT"/>
    <s v="WND"/>
    <n v="8194631"/>
    <n v="934074"/>
    <n v="2021"/>
    <x v="13"/>
    <s v="wind"/>
    <b v="1"/>
  </r>
  <r>
    <n v="62249"/>
    <s v="N"/>
    <s v="NAICS-22 Non-Cogen"/>
    <s v="PV"/>
    <s v="SUN"/>
    <n v="4156332"/>
    <n v="473764"/>
    <n v="2021"/>
    <x v="11"/>
    <s v="solar"/>
    <b v="1"/>
  </r>
  <r>
    <n v="62258"/>
    <s v="N"/>
    <s v="NAICS-22 Non-Cogen"/>
    <s v="WT"/>
    <s v="WND"/>
    <n v="3480107"/>
    <n v="396684"/>
    <n v="2021"/>
    <x v="13"/>
    <s v="wind"/>
    <b v="1"/>
  </r>
  <r>
    <n v="62259"/>
    <s v="N"/>
    <s v="NAICS-22 Non-Cogen"/>
    <s v="WT"/>
    <s v="WND"/>
    <n v="10321687"/>
    <n v="1176529"/>
    <n v="2021"/>
    <x v="13"/>
    <s v="wind"/>
    <b v="1"/>
  </r>
  <r>
    <n v="62269"/>
    <s v="N"/>
    <s v="NAICS-22 Non-Cogen"/>
    <s v="WT"/>
    <s v="WND"/>
    <n v="3084596"/>
    <n v="351601"/>
    <n v="2021"/>
    <x v="13"/>
    <s v="wind"/>
    <b v="1"/>
  </r>
  <r>
    <n v="62288"/>
    <s v="N"/>
    <s v="NAICS-22 Non-Cogen"/>
    <s v="PV"/>
    <s v="SUN"/>
    <n v="2304520"/>
    <n v="262683"/>
    <n v="2021"/>
    <x v="11"/>
    <s v="solar"/>
    <b v="1"/>
  </r>
  <r>
    <n v="62290"/>
    <s v="N"/>
    <s v="Electric Utility"/>
    <s v="WT"/>
    <s v="WND"/>
    <n v="3878361"/>
    <n v="442079"/>
    <n v="2021"/>
    <x v="13"/>
    <s v="wind"/>
    <b v="1"/>
  </r>
  <r>
    <n v="62291"/>
    <s v="N"/>
    <s v="NAICS-22 Non-Cogen"/>
    <s v="WT"/>
    <s v="WND"/>
    <n v="1134761"/>
    <n v="129347"/>
    <n v="2021"/>
    <x v="13"/>
    <s v="wind"/>
    <b v="1"/>
  </r>
  <r>
    <n v="62301"/>
    <s v="N"/>
    <s v="NAICS-22 Non-Cogen"/>
    <s v="PV"/>
    <s v="SUN"/>
    <n v="52356"/>
    <n v="5968"/>
    <n v="2021"/>
    <x v="11"/>
    <s v="solar"/>
    <b v="1"/>
  </r>
  <r>
    <n v="62302"/>
    <s v="N"/>
    <s v="NAICS-22 Non-Cogen"/>
    <s v="PV"/>
    <s v="SUN"/>
    <n v="60588"/>
    <n v="6906"/>
    <n v="2021"/>
    <x v="11"/>
    <s v="solar"/>
    <b v="1"/>
  </r>
  <r>
    <n v="62323"/>
    <s v="N"/>
    <s v="Commercial NAICS Non-Cogen"/>
    <s v="PV"/>
    <s v="SUN"/>
    <n v="25373"/>
    <n v="2892"/>
    <n v="2021"/>
    <x v="11"/>
    <s v="solar"/>
    <b v="0"/>
  </r>
  <r>
    <n v="62340"/>
    <s v="N"/>
    <s v="NAICS-22 Non-Cogen"/>
    <s v="PV"/>
    <s v="SUN"/>
    <n v="1739932"/>
    <n v="198328"/>
    <n v="2021"/>
    <x v="11"/>
    <s v="solar"/>
    <b v="1"/>
  </r>
  <r>
    <n v="62356"/>
    <s v="N"/>
    <s v="NAICS-22 Non-Cogen"/>
    <s v="WT"/>
    <s v="WND"/>
    <n v="6553632"/>
    <n v="747023"/>
    <n v="2021"/>
    <x v="13"/>
    <s v="wind"/>
    <b v="1"/>
  </r>
  <r>
    <n v="62364"/>
    <s v="N"/>
    <s v="NAICS-22 Non-Cogen"/>
    <s v="WT"/>
    <s v="WND"/>
    <n v="8217127"/>
    <n v="936638"/>
    <n v="2021"/>
    <x v="13"/>
    <s v="wind"/>
    <b v="1"/>
  </r>
  <r>
    <n v="62367"/>
    <s v="N"/>
    <s v="NAICS-22 Non-Cogen"/>
    <s v="PV"/>
    <s v="SUN"/>
    <n v="1937735"/>
    <n v="220875"/>
    <n v="2021"/>
    <x v="11"/>
    <s v="solar"/>
    <b v="1"/>
  </r>
  <r>
    <n v="62373"/>
    <s v="N"/>
    <s v="Electric Utility"/>
    <s v="BA"/>
    <s v="MWH"/>
    <n v="0"/>
    <n v="-256"/>
    <n v="2021"/>
    <x v="7"/>
    <s v="other"/>
    <b v="1"/>
  </r>
  <r>
    <n v="62375"/>
    <s v="N"/>
    <s v="NAICS-22 Non-Cogen"/>
    <s v="PV"/>
    <s v="SUN"/>
    <n v="2407714"/>
    <n v="274446"/>
    <n v="2021"/>
    <x v="11"/>
    <s v="solar"/>
    <b v="1"/>
  </r>
  <r>
    <n v="62376"/>
    <s v="N"/>
    <s v="NAICS-22 Non-Cogen"/>
    <s v="PV"/>
    <s v="SUN"/>
    <n v="772980"/>
    <n v="88109"/>
    <n v="2021"/>
    <x v="11"/>
    <s v="solar"/>
    <b v="1"/>
  </r>
  <r>
    <n v="62377"/>
    <s v="N"/>
    <s v="Electric Utility"/>
    <s v="PV"/>
    <s v="SUN"/>
    <n v="829585"/>
    <n v="94561"/>
    <n v="2021"/>
    <x v="11"/>
    <s v="solar"/>
    <b v="1"/>
  </r>
  <r>
    <n v="62380"/>
    <s v="N"/>
    <s v="NAICS-22 Non-Cogen"/>
    <s v="WT"/>
    <s v="WND"/>
    <n v="6417214"/>
    <n v="731473"/>
    <n v="2021"/>
    <x v="13"/>
    <s v="wind"/>
    <b v="1"/>
  </r>
  <r>
    <n v="62381"/>
    <s v="N"/>
    <s v="Electric Utility"/>
    <s v="BA"/>
    <s v="MWH"/>
    <n v="0"/>
    <n v="333"/>
    <n v="2021"/>
    <x v="7"/>
    <s v="other"/>
    <b v="1"/>
  </r>
  <r>
    <n v="62381"/>
    <s v="N"/>
    <s v="Electric Utility"/>
    <s v="PV"/>
    <s v="SUN"/>
    <n v="61708"/>
    <n v="7034"/>
    <n v="2021"/>
    <x v="11"/>
    <s v="solar"/>
    <b v="1"/>
  </r>
  <r>
    <n v="62382"/>
    <s v="N"/>
    <s v="Electric Utility"/>
    <s v="BA"/>
    <s v="MWH"/>
    <n v="0"/>
    <n v="627"/>
    <n v="2021"/>
    <x v="7"/>
    <s v="other"/>
    <b v="1"/>
  </r>
  <r>
    <n v="62382"/>
    <s v="N"/>
    <s v="Electric Utility"/>
    <s v="PV"/>
    <s v="SUN"/>
    <n v="67956"/>
    <n v="7746"/>
    <n v="2021"/>
    <x v="11"/>
    <s v="solar"/>
    <b v="1"/>
  </r>
  <r>
    <n v="62383"/>
    <s v="N"/>
    <s v="Electric Utility"/>
    <s v="BA"/>
    <s v="MWH"/>
    <n v="0"/>
    <n v="1371"/>
    <n v="2021"/>
    <x v="7"/>
    <s v="other"/>
    <b v="1"/>
  </r>
  <r>
    <n v="62383"/>
    <s v="N"/>
    <s v="Electric Utility"/>
    <s v="PV"/>
    <s v="SUN"/>
    <n v="55929"/>
    <n v="6375"/>
    <n v="2021"/>
    <x v="11"/>
    <s v="solar"/>
    <b v="1"/>
  </r>
  <r>
    <n v="62394"/>
    <s v="N"/>
    <s v="Electric Utility"/>
    <s v="PV"/>
    <s v="SUN"/>
    <n v="1269198"/>
    <n v="144671"/>
    <n v="2021"/>
    <x v="11"/>
    <s v="solar"/>
    <b v="1"/>
  </r>
  <r>
    <n v="62399"/>
    <s v="N"/>
    <s v="NAICS-22 Non-Cogen"/>
    <s v="PV"/>
    <s v="SUN"/>
    <n v="1059700"/>
    <n v="120791"/>
    <n v="2021"/>
    <x v="11"/>
    <s v="solar"/>
    <b v="1"/>
  </r>
  <r>
    <n v="62411"/>
    <s v="N"/>
    <s v="NAICS-22 Non-Cogen"/>
    <s v="WT"/>
    <s v="WND"/>
    <n v="3125084"/>
    <n v="356216"/>
    <n v="2021"/>
    <x v="13"/>
    <s v="wind"/>
    <b v="1"/>
  </r>
  <r>
    <n v="62415"/>
    <s v="N"/>
    <s v="NAICS-22 Non-Cogen"/>
    <s v="PV"/>
    <s v="SUN"/>
    <n v="2212297"/>
    <n v="252171"/>
    <n v="2021"/>
    <x v="11"/>
    <s v="solar"/>
    <b v="1"/>
  </r>
  <r>
    <n v="62417"/>
    <s v="N"/>
    <s v="NAICS-22 Non-Cogen"/>
    <s v="WT"/>
    <s v="WND"/>
    <n v="3248632"/>
    <n v="370299"/>
    <n v="2021"/>
    <x v="13"/>
    <s v="wind"/>
    <b v="1"/>
  </r>
  <r>
    <n v="62420"/>
    <s v="N"/>
    <s v="NAICS-22 Non-Cogen"/>
    <s v="PV"/>
    <s v="SUN"/>
    <n v="832304"/>
    <n v="94871"/>
    <n v="2021"/>
    <x v="11"/>
    <s v="solar"/>
    <b v="1"/>
  </r>
  <r>
    <n v="62422"/>
    <s v="N"/>
    <s v="NAICS-22 Non-Cogen"/>
    <s v="PV"/>
    <s v="SUN"/>
    <n v="893153"/>
    <n v="101807"/>
    <n v="2021"/>
    <x v="11"/>
    <s v="solar"/>
    <b v="1"/>
  </r>
  <r>
    <n v="62431"/>
    <s v="N"/>
    <s v="NAICS-22 Non-Cogen"/>
    <s v="WT"/>
    <s v="WND"/>
    <n v="3585498"/>
    <n v="408697"/>
    <n v="2021"/>
    <x v="13"/>
    <s v="wind"/>
    <b v="1"/>
  </r>
  <r>
    <n v="62440"/>
    <s v="N"/>
    <s v="NAICS-22 Non-Cogen"/>
    <s v="PV"/>
    <s v="SUN"/>
    <n v="1199366"/>
    <n v="136711"/>
    <n v="2021"/>
    <x v="11"/>
    <s v="solar"/>
    <b v="1"/>
  </r>
  <r>
    <n v="62444"/>
    <s v="N"/>
    <s v="NAICS-22 Non-Cogen"/>
    <s v="BA"/>
    <s v="MWH"/>
    <n v="0"/>
    <n v="-4380"/>
    <n v="2021"/>
    <x v="7"/>
    <s v="other"/>
    <b v="1"/>
  </r>
  <r>
    <n v="62445"/>
    <s v="N"/>
    <s v="NAICS-22 Non-Cogen"/>
    <s v="WT"/>
    <s v="WND"/>
    <n v="1617662"/>
    <n v="184391"/>
    <n v="2021"/>
    <x v="13"/>
    <s v="wind"/>
    <b v="1"/>
  </r>
  <r>
    <n v="62448"/>
    <s v="N"/>
    <s v="NAICS-22 Non-Cogen"/>
    <s v="PV"/>
    <s v="SUN"/>
    <n v="1879141"/>
    <n v="214196"/>
    <n v="2021"/>
    <x v="11"/>
    <s v="solar"/>
    <b v="1"/>
  </r>
  <r>
    <n v="62462"/>
    <s v="N"/>
    <s v="NAICS-22 Non-Cogen"/>
    <s v="PV"/>
    <s v="SUN"/>
    <n v="990111"/>
    <n v="112859"/>
    <n v="2021"/>
    <x v="11"/>
    <s v="solar"/>
    <b v="1"/>
  </r>
  <r>
    <n v="62464"/>
    <s v="N"/>
    <s v="NAICS-22 Non-Cogen"/>
    <s v="PV"/>
    <s v="SUN"/>
    <n v="871484"/>
    <n v="99337"/>
    <n v="2021"/>
    <x v="11"/>
    <s v="solar"/>
    <b v="1"/>
  </r>
  <r>
    <n v="62465"/>
    <s v="N"/>
    <s v="NAICS-22 Non-Cogen"/>
    <s v="PV"/>
    <s v="SUN"/>
    <n v="942660"/>
    <n v="107450"/>
    <n v="2021"/>
    <x v="11"/>
    <s v="solar"/>
    <b v="1"/>
  </r>
  <r>
    <n v="62469"/>
    <s v="N"/>
    <s v="NAICS-22 Non-Cogen"/>
    <s v="PV"/>
    <s v="SUN"/>
    <n v="1396151"/>
    <n v="159142"/>
    <n v="2021"/>
    <x v="11"/>
    <s v="solar"/>
    <b v="1"/>
  </r>
  <r>
    <n v="62470"/>
    <s v="N"/>
    <s v="NAICS-22 Non-Cogen"/>
    <s v="PV"/>
    <s v="SUN"/>
    <n v="2907039"/>
    <n v="331362"/>
    <n v="2021"/>
    <x v="11"/>
    <s v="solar"/>
    <b v="1"/>
  </r>
  <r>
    <n v="62475"/>
    <s v="N"/>
    <s v="Electric Utility"/>
    <s v="WT"/>
    <s v="WND"/>
    <n v="3174526"/>
    <n v="361852"/>
    <n v="2021"/>
    <x v="13"/>
    <s v="wind"/>
    <b v="1"/>
  </r>
  <r>
    <n v="62478"/>
    <s v="N"/>
    <s v="Electric Utility"/>
    <s v="WT"/>
    <s v="WND"/>
    <n v="4363182"/>
    <n v="497342"/>
    <n v="2021"/>
    <x v="13"/>
    <s v="wind"/>
    <b v="1"/>
  </r>
  <r>
    <n v="62481"/>
    <s v="N"/>
    <s v="Electric Utility"/>
    <s v="WT"/>
    <s v="WND"/>
    <n v="5783250"/>
    <n v="659210"/>
    <n v="2021"/>
    <x v="13"/>
    <s v="wind"/>
    <b v="1"/>
  </r>
  <r>
    <n v="62482"/>
    <s v="N"/>
    <s v="NAICS-22 Non-Cogen"/>
    <s v="WT"/>
    <s v="WND"/>
    <n v="1356831"/>
    <n v="154660"/>
    <n v="2021"/>
    <x v="13"/>
    <s v="wind"/>
    <b v="1"/>
  </r>
  <r>
    <n v="62483"/>
    <s v="N"/>
    <s v="NAICS-22 Non-Cogen"/>
    <s v="PV"/>
    <s v="SUN"/>
    <n v="4474774"/>
    <n v="510062"/>
    <n v="2021"/>
    <x v="11"/>
    <s v="solar"/>
    <b v="1"/>
  </r>
  <r>
    <n v="62488"/>
    <s v="N"/>
    <s v="NAICS-22 Non-Cogen"/>
    <s v="WT"/>
    <s v="WND"/>
    <n v="5354995"/>
    <n v="610395"/>
    <n v="2021"/>
    <x v="13"/>
    <s v="wind"/>
    <b v="1"/>
  </r>
  <r>
    <n v="62489"/>
    <s v="N"/>
    <s v="NAICS-22 Non-Cogen"/>
    <s v="WT"/>
    <s v="WND"/>
    <n v="2780419"/>
    <n v="316929"/>
    <n v="2021"/>
    <x v="13"/>
    <s v="wind"/>
    <b v="1"/>
  </r>
  <r>
    <n v="62490"/>
    <s v="N"/>
    <s v="Electric Utility"/>
    <s v="PV"/>
    <s v="SUN"/>
    <n v="1377721"/>
    <n v="157041"/>
    <n v="2021"/>
    <x v="11"/>
    <s v="solar"/>
    <b v="1"/>
  </r>
  <r>
    <n v="62491"/>
    <s v="N"/>
    <s v="Electric Utility"/>
    <s v="PV"/>
    <s v="SUN"/>
    <n v="1511894"/>
    <n v="172335"/>
    <n v="2021"/>
    <x v="11"/>
    <s v="solar"/>
    <b v="1"/>
  </r>
  <r>
    <n v="62493"/>
    <s v="N"/>
    <s v="Electric Utility"/>
    <s v="PV"/>
    <s v="SUN"/>
    <n v="1571587"/>
    <n v="179139"/>
    <n v="2021"/>
    <x v="11"/>
    <s v="solar"/>
    <b v="1"/>
  </r>
  <r>
    <n v="62494"/>
    <s v="N"/>
    <s v="NAICS-22 Non-Cogen"/>
    <s v="WT"/>
    <s v="WND"/>
    <n v="8975079"/>
    <n v="1023034"/>
    <n v="2021"/>
    <x v="13"/>
    <s v="wind"/>
    <b v="1"/>
  </r>
  <r>
    <n v="62495"/>
    <s v="N"/>
    <s v="NAICS-22 Non-Cogen"/>
    <s v="PV"/>
    <s v="SUN"/>
    <n v="1334609"/>
    <n v="152127"/>
    <n v="2021"/>
    <x v="11"/>
    <s v="solar"/>
    <b v="1"/>
  </r>
  <r>
    <n v="62505"/>
    <s v="N"/>
    <s v="NAICS-22 Non-Cogen"/>
    <s v="PV"/>
    <s v="SUN"/>
    <n v="164652"/>
    <n v="18768"/>
    <n v="2021"/>
    <x v="11"/>
    <s v="solar"/>
    <b v="1"/>
  </r>
  <r>
    <n v="62505"/>
    <s v="N"/>
    <s v="NAICS-22 Non-Cogen"/>
    <s v="PV"/>
    <s v="SUN"/>
    <n v="314740"/>
    <n v="35876"/>
    <n v="2021"/>
    <x v="11"/>
    <s v="solar"/>
    <b v="1"/>
  </r>
  <r>
    <n v="62516"/>
    <s v="N"/>
    <s v="Electric Utility"/>
    <s v="WT"/>
    <s v="WND"/>
    <n v="3888790"/>
    <n v="443268"/>
    <n v="2021"/>
    <x v="13"/>
    <s v="wind"/>
    <b v="1"/>
  </r>
  <r>
    <n v="62541"/>
    <s v="N"/>
    <s v="Electric Utility"/>
    <s v="PV"/>
    <s v="SUN"/>
    <n v="501772"/>
    <n v="57195"/>
    <n v="2021"/>
    <x v="11"/>
    <s v="solar"/>
    <b v="1"/>
  </r>
  <r>
    <n v="62542"/>
    <s v="N"/>
    <s v="Electric Utility"/>
    <s v="PV"/>
    <s v="SUN"/>
    <n v="1184311"/>
    <n v="134995"/>
    <n v="2021"/>
    <x v="11"/>
    <s v="solar"/>
    <b v="1"/>
  </r>
  <r>
    <n v="62543"/>
    <s v="N"/>
    <s v="Electric Utility"/>
    <s v="PV"/>
    <s v="SUN"/>
    <n v="1418506"/>
    <n v="161690"/>
    <n v="2021"/>
    <x v="11"/>
    <s v="solar"/>
    <b v="1"/>
  </r>
  <r>
    <n v="62544"/>
    <s v="N"/>
    <s v="NAICS-22 Non-Cogen"/>
    <s v="PV"/>
    <s v="SUN"/>
    <n v="1469356"/>
    <n v="167486"/>
    <n v="2021"/>
    <x v="11"/>
    <s v="solar"/>
    <b v="1"/>
  </r>
  <r>
    <n v="62547"/>
    <s v="N"/>
    <s v="NAICS-22 Non-Cogen"/>
    <s v="PV"/>
    <s v="SUN"/>
    <n v="807002"/>
    <n v="91987"/>
    <n v="2021"/>
    <x v="11"/>
    <s v="solar"/>
    <b v="1"/>
  </r>
  <r>
    <n v="62560"/>
    <s v="N"/>
    <s v="NAICS-22 Non-Cogen"/>
    <s v="PV"/>
    <s v="SUN"/>
    <n v="897073"/>
    <n v="102254"/>
    <n v="2021"/>
    <x v="11"/>
    <s v="solar"/>
    <b v="1"/>
  </r>
  <r>
    <n v="62561"/>
    <s v="N"/>
    <s v="NAICS-22 Non-Cogen"/>
    <s v="PV"/>
    <s v="SUN"/>
    <n v="8829587"/>
    <n v="1006450"/>
    <n v="2021"/>
    <x v="11"/>
    <s v="solar"/>
    <b v="1"/>
  </r>
  <r>
    <n v="62562"/>
    <s v="N"/>
    <s v="NAICS-22 Non-Cogen"/>
    <s v="WT"/>
    <s v="WND"/>
    <n v="13259328"/>
    <n v="1511379"/>
    <n v="2021"/>
    <x v="13"/>
    <s v="wind"/>
    <b v="1"/>
  </r>
  <r>
    <n v="62563"/>
    <s v="N"/>
    <s v="Electric Utility"/>
    <s v="WT"/>
    <s v="WND"/>
    <n v="7029314"/>
    <n v="801244"/>
    <n v="2021"/>
    <x v="13"/>
    <s v="wind"/>
    <b v="1"/>
  </r>
  <r>
    <n v="62565"/>
    <s v="N"/>
    <s v="NAICS-22 Non-Cogen"/>
    <s v="CS"/>
    <s v="NG"/>
    <n v="12440528"/>
    <n v="1891898"/>
    <n v="2021"/>
    <x v="0"/>
    <s v="natural gas"/>
    <b v="1"/>
  </r>
  <r>
    <n v="62566"/>
    <s v="N"/>
    <s v="NAICS-22 Non-Cogen"/>
    <s v="WT"/>
    <s v="WND"/>
    <n v="7161138"/>
    <n v="816270"/>
    <n v="2021"/>
    <x v="13"/>
    <s v="wind"/>
    <b v="1"/>
  </r>
  <r>
    <n v="62584"/>
    <s v="N"/>
    <s v="NAICS-22 Non-Cogen"/>
    <s v="PV"/>
    <s v="SUN"/>
    <n v="2939243"/>
    <n v="335033"/>
    <n v="2021"/>
    <x v="11"/>
    <s v="solar"/>
    <b v="1"/>
  </r>
  <r>
    <n v="62587"/>
    <s v="N"/>
    <s v="NAICS-22 Non-Cogen"/>
    <s v="WT"/>
    <s v="WND"/>
    <n v="10913830"/>
    <n v="1244025"/>
    <n v="2021"/>
    <x v="13"/>
    <s v="wind"/>
    <b v="1"/>
  </r>
  <r>
    <n v="62591"/>
    <s v="N"/>
    <s v="Electric Utility"/>
    <s v="WT"/>
    <s v="WND"/>
    <n v="6464859"/>
    <n v="736904"/>
    <n v="2021"/>
    <x v="13"/>
    <s v="wind"/>
    <b v="1"/>
  </r>
  <r>
    <n v="62592"/>
    <s v="N"/>
    <s v="NAICS-22 Non-Cogen"/>
    <s v="WT"/>
    <s v="WND"/>
    <n v="2188022"/>
    <n v="249404"/>
    <n v="2021"/>
    <x v="13"/>
    <s v="wind"/>
    <b v="1"/>
  </r>
  <r>
    <n v="62606"/>
    <s v="N"/>
    <s v="NAICS-22 Non-Cogen"/>
    <s v="WT"/>
    <s v="WND"/>
    <n v="1797861"/>
    <n v="204931"/>
    <n v="2021"/>
    <x v="13"/>
    <s v="wind"/>
    <b v="1"/>
  </r>
  <r>
    <n v="62609"/>
    <s v="N"/>
    <s v="Electric Utility"/>
    <s v="BA"/>
    <s v="MWH"/>
    <n v="0"/>
    <n v="-1008"/>
    <n v="2021"/>
    <x v="7"/>
    <s v="other"/>
    <b v="1"/>
  </r>
  <r>
    <n v="62618"/>
    <s v="N"/>
    <s v="NAICS-22 Non-Cogen"/>
    <s v="WT"/>
    <s v="WND"/>
    <n v="1061787"/>
    <n v="121029"/>
    <n v="2021"/>
    <x v="13"/>
    <s v="wind"/>
    <b v="1"/>
  </r>
  <r>
    <n v="62620"/>
    <s v="N"/>
    <s v="NAICS-22 Non-Cogen"/>
    <s v="WT"/>
    <s v="WND"/>
    <n v="10448668"/>
    <n v="1191003"/>
    <n v="2021"/>
    <x v="13"/>
    <s v="wind"/>
    <b v="1"/>
  </r>
  <r>
    <n v="62624"/>
    <s v="N"/>
    <s v="NAICS-22 Non-Cogen"/>
    <s v="WT"/>
    <s v="WND"/>
    <n v="6953953"/>
    <n v="792654"/>
    <n v="2021"/>
    <x v="13"/>
    <s v="wind"/>
    <b v="1"/>
  </r>
  <r>
    <n v="62630"/>
    <s v="N"/>
    <s v="NAICS-22 Non-Cogen"/>
    <s v="WT"/>
    <s v="WND"/>
    <n v="5229962"/>
    <n v="596143"/>
    <n v="2021"/>
    <x v="13"/>
    <s v="wind"/>
    <b v="1"/>
  </r>
  <r>
    <n v="62631"/>
    <s v="N"/>
    <s v="Electric Utility"/>
    <s v="PV"/>
    <s v="SUN"/>
    <n v="1468503"/>
    <n v="167389"/>
    <n v="2021"/>
    <x v="11"/>
    <s v="solar"/>
    <b v="1"/>
  </r>
  <r>
    <n v="62632"/>
    <s v="N"/>
    <s v="Electric Utility"/>
    <s v="PV"/>
    <s v="SUN"/>
    <n v="1409058"/>
    <n v="160613"/>
    <n v="2021"/>
    <x v="11"/>
    <s v="solar"/>
    <b v="1"/>
  </r>
  <r>
    <n v="62633"/>
    <s v="N"/>
    <s v="Electric Utility"/>
    <s v="PV"/>
    <s v="SUN"/>
    <n v="1264346"/>
    <n v="144118"/>
    <n v="2021"/>
    <x v="11"/>
    <s v="solar"/>
    <b v="1"/>
  </r>
  <r>
    <n v="62634"/>
    <s v="N"/>
    <s v="Electric Utility"/>
    <s v="PV"/>
    <s v="SUN"/>
    <n v="1461127"/>
    <n v="166548"/>
    <n v="2021"/>
    <x v="11"/>
    <s v="solar"/>
    <b v="1"/>
  </r>
  <r>
    <n v="62644"/>
    <s v="N"/>
    <s v="NAICS-22 Non-Cogen"/>
    <s v="BA"/>
    <s v="MWH"/>
    <n v="0"/>
    <n v="-164"/>
    <n v="2021"/>
    <x v="7"/>
    <s v="other"/>
    <b v="1"/>
  </r>
  <r>
    <n v="62645"/>
    <s v="N"/>
    <s v="Electric Utility"/>
    <s v="PV"/>
    <s v="SUN"/>
    <n v="1141402"/>
    <n v="130104"/>
    <n v="2021"/>
    <x v="11"/>
    <s v="solar"/>
    <b v="1"/>
  </r>
  <r>
    <n v="62656"/>
    <s v="N"/>
    <s v="NAICS-22 Non-Cogen"/>
    <s v="PV"/>
    <s v="SUN"/>
    <n v="2071585"/>
    <n v="236132"/>
    <n v="2021"/>
    <x v="11"/>
    <s v="solar"/>
    <b v="1"/>
  </r>
  <r>
    <n v="62657"/>
    <s v="N"/>
    <s v="NAICS-22 Non-Cogen"/>
    <s v="PV"/>
    <s v="SUN"/>
    <n v="418867"/>
    <n v="47745"/>
    <n v="2021"/>
    <x v="11"/>
    <s v="solar"/>
    <b v="1"/>
  </r>
  <r>
    <n v="62666"/>
    <s v="N"/>
    <s v="NAICS-22 Non-Cogen"/>
    <s v="PV"/>
    <s v="SUN"/>
    <n v="1567892"/>
    <n v="178718"/>
    <n v="2021"/>
    <x v="11"/>
    <s v="solar"/>
    <b v="1"/>
  </r>
  <r>
    <n v="62668"/>
    <s v="N"/>
    <s v="Electric Utility"/>
    <s v="PV"/>
    <s v="SUN"/>
    <n v="894495"/>
    <n v="101960"/>
    <n v="2021"/>
    <x v="11"/>
    <s v="solar"/>
    <b v="1"/>
  </r>
  <r>
    <n v="62669"/>
    <s v="N"/>
    <s v="Electric Utility"/>
    <s v="PV"/>
    <s v="SUN"/>
    <n v="349184"/>
    <n v="39802"/>
    <n v="2021"/>
    <x v="11"/>
    <s v="solar"/>
    <b v="1"/>
  </r>
  <r>
    <n v="62678"/>
    <s v="N"/>
    <s v="NAICS-22 Non-Cogen"/>
    <s v="PV"/>
    <s v="SUN"/>
    <n v="1275103"/>
    <n v="145344"/>
    <n v="2021"/>
    <x v="11"/>
    <s v="solar"/>
    <b v="1"/>
  </r>
  <r>
    <n v="62679"/>
    <s v="N"/>
    <s v="NAICS-22 Non-Cogen"/>
    <s v="PV"/>
    <s v="SUN"/>
    <n v="1405426"/>
    <n v="160199"/>
    <n v="2021"/>
    <x v="11"/>
    <s v="solar"/>
    <b v="1"/>
  </r>
  <r>
    <n v="62682"/>
    <s v="N"/>
    <s v="Commercial NAICS Non-Cogen"/>
    <s v="BA"/>
    <s v="MWH"/>
    <n v="0"/>
    <n v="-222"/>
    <n v="2021"/>
    <x v="7"/>
    <s v="other"/>
    <b v="0"/>
  </r>
  <r>
    <n v="62682"/>
    <s v="N"/>
    <s v="Commercial NAICS Non-Cogen"/>
    <s v="PV"/>
    <s v="SUN"/>
    <n v="81494"/>
    <n v="9289"/>
    <n v="2021"/>
    <x v="11"/>
    <s v="solar"/>
    <b v="0"/>
  </r>
  <r>
    <n v="62683"/>
    <s v="N"/>
    <s v="Commercial NAICS Non-Cogen"/>
    <s v="BA"/>
    <s v="MWH"/>
    <n v="0"/>
    <n v="-222"/>
    <n v="2021"/>
    <x v="7"/>
    <s v="other"/>
    <b v="0"/>
  </r>
  <r>
    <n v="62683"/>
    <s v="N"/>
    <s v="Commercial NAICS Non-Cogen"/>
    <s v="PV"/>
    <s v="SUN"/>
    <n v="82606"/>
    <n v="9416"/>
    <n v="2021"/>
    <x v="11"/>
    <s v="solar"/>
    <b v="0"/>
  </r>
  <r>
    <n v="62711"/>
    <s v="N"/>
    <s v="NAICS-22 Non-Cogen"/>
    <s v="WT"/>
    <s v="WND"/>
    <n v="7802249"/>
    <n v="889348"/>
    <n v="2021"/>
    <x v="13"/>
    <s v="wind"/>
    <b v="1"/>
  </r>
  <r>
    <n v="62715"/>
    <s v="N"/>
    <s v="NAICS-22 Non-Cogen"/>
    <s v="WT"/>
    <s v="WND"/>
    <n v="2122330"/>
    <n v="241916"/>
    <n v="2021"/>
    <x v="13"/>
    <s v="wind"/>
    <b v="1"/>
  </r>
  <r>
    <n v="62730"/>
    <s v="N"/>
    <s v="Electric Utility"/>
    <s v="PV"/>
    <s v="SUN"/>
    <n v="824933"/>
    <n v="94031"/>
    <n v="2021"/>
    <x v="11"/>
    <s v="solar"/>
    <b v="1"/>
  </r>
  <r>
    <n v="62735"/>
    <s v="N"/>
    <s v="NAICS-22 Non-Cogen"/>
    <s v="PV"/>
    <s v="SUN"/>
    <n v="63260"/>
    <n v="7211"/>
    <n v="2021"/>
    <x v="11"/>
    <s v="solar"/>
    <b v="1"/>
  </r>
  <r>
    <n v="62745"/>
    <s v="N"/>
    <s v="NAICS-22 Non-Cogen"/>
    <s v="WT"/>
    <s v="WND"/>
    <n v="6259834"/>
    <n v="713534"/>
    <n v="2021"/>
    <x v="13"/>
    <s v="wind"/>
    <b v="1"/>
  </r>
  <r>
    <n v="62750"/>
    <s v="N"/>
    <s v="Electric Utility"/>
    <s v="PV"/>
    <s v="SUN"/>
    <n v="1146780"/>
    <n v="130717"/>
    <n v="2021"/>
    <x v="11"/>
    <s v="solar"/>
    <b v="1"/>
  </r>
  <r>
    <n v="62753"/>
    <s v="N"/>
    <s v="NAICS-22 Non-Cogen"/>
    <s v="BA"/>
    <s v="MWH"/>
    <n v="0"/>
    <n v="-157"/>
    <n v="2021"/>
    <x v="7"/>
    <s v="other"/>
    <b v="1"/>
  </r>
  <r>
    <n v="62755"/>
    <s v="N"/>
    <s v="NAICS-22 Non-Cogen"/>
    <s v="PV"/>
    <s v="SUN"/>
    <n v="5760669"/>
    <n v="656636"/>
    <n v="2021"/>
    <x v="11"/>
    <s v="solar"/>
    <b v="1"/>
  </r>
  <r>
    <n v="62765"/>
    <s v="N"/>
    <s v="NAICS-22 Non-Cogen"/>
    <s v="WT"/>
    <s v="WND"/>
    <n v="7657399"/>
    <n v="872837"/>
    <n v="2021"/>
    <x v="13"/>
    <s v="wind"/>
    <b v="1"/>
  </r>
  <r>
    <n v="62772"/>
    <s v="N"/>
    <s v="NAICS-22 Non-Cogen"/>
    <s v="PV"/>
    <s v="SUN"/>
    <n v="860438"/>
    <n v="98078"/>
    <n v="2021"/>
    <x v="11"/>
    <s v="solar"/>
    <b v="1"/>
  </r>
  <r>
    <n v="62773"/>
    <s v="N"/>
    <s v="NAICS-22 Non-Cogen"/>
    <s v="PV"/>
    <s v="SUN"/>
    <n v="1156808"/>
    <n v="131860"/>
    <n v="2021"/>
    <x v="11"/>
    <s v="solar"/>
    <b v="1"/>
  </r>
  <r>
    <n v="62774"/>
    <s v="N"/>
    <s v="NAICS-22 Non-Cogen"/>
    <s v="PV"/>
    <s v="SUN"/>
    <n v="49980"/>
    <n v="5697"/>
    <n v="2021"/>
    <x v="11"/>
    <s v="solar"/>
    <b v="1"/>
  </r>
  <r>
    <n v="62774"/>
    <s v="N"/>
    <s v="NAICS-22 Non-Cogen"/>
    <s v="PV"/>
    <s v="SUN"/>
    <n v="1059103"/>
    <n v="120723"/>
    <n v="2021"/>
    <x v="11"/>
    <s v="solar"/>
    <b v="1"/>
  </r>
  <r>
    <n v="62795"/>
    <s v="N"/>
    <s v="Electric Utility"/>
    <s v="WT"/>
    <s v="WND"/>
    <n v="6988239"/>
    <n v="796562"/>
    <n v="2021"/>
    <x v="13"/>
    <s v="wind"/>
    <b v="1"/>
  </r>
  <r>
    <n v="62798"/>
    <s v="N"/>
    <s v="NAICS-22 Non-Cogen"/>
    <s v="PV"/>
    <s v="SUN"/>
    <n v="2041442"/>
    <n v="232696"/>
    <n v="2021"/>
    <x v="11"/>
    <s v="solar"/>
    <b v="1"/>
  </r>
  <r>
    <n v="62804"/>
    <s v="N"/>
    <s v="NAICS-22 Non-Cogen"/>
    <s v="PV"/>
    <s v="SUN"/>
    <n v="4812333"/>
    <n v="548539"/>
    <n v="2021"/>
    <x v="11"/>
    <s v="solar"/>
    <b v="1"/>
  </r>
  <r>
    <n v="62809"/>
    <s v="N"/>
    <s v="NAICS-22 Non-Cogen"/>
    <s v="WT"/>
    <s v="WND"/>
    <n v="584413"/>
    <n v="66615"/>
    <n v="2021"/>
    <x v="13"/>
    <s v="wind"/>
    <b v="1"/>
  </r>
  <r>
    <n v="62812"/>
    <s v="N"/>
    <s v="NAICS-22 Non-Cogen"/>
    <s v="PV"/>
    <s v="SUN"/>
    <n v="2348944"/>
    <n v="267747"/>
    <n v="2021"/>
    <x v="11"/>
    <s v="solar"/>
    <b v="1"/>
  </r>
  <r>
    <n v="62813"/>
    <s v="N"/>
    <s v="Electric Utility"/>
    <s v="PV"/>
    <s v="SUN"/>
    <n v="1522213"/>
    <n v="173511"/>
    <n v="2021"/>
    <x v="11"/>
    <s v="solar"/>
    <b v="1"/>
  </r>
  <r>
    <n v="62814"/>
    <s v="N"/>
    <s v="Electric Utility"/>
    <s v="PV"/>
    <s v="SUN"/>
    <n v="777198"/>
    <n v="88589.61"/>
    <n v="2021"/>
    <x v="11"/>
    <s v="solar"/>
    <b v="1"/>
  </r>
  <r>
    <n v="62822"/>
    <s v="N"/>
    <s v="NAICS-22 Non-Cogen"/>
    <s v="PV"/>
    <s v="SUN"/>
    <n v="0"/>
    <n v="0"/>
    <n v="2021"/>
    <x v="11"/>
    <s v="solar"/>
    <b v="1"/>
  </r>
  <r>
    <n v="62828"/>
    <s v="N"/>
    <s v="NAICS-22 Non-Cogen"/>
    <s v="PV"/>
    <s v="SUN"/>
    <n v="1249452"/>
    <n v="142420"/>
    <n v="2021"/>
    <x v="11"/>
    <s v="solar"/>
    <b v="1"/>
  </r>
  <r>
    <n v="62836"/>
    <s v="N"/>
    <s v="NAICS-22 Non-Cogen"/>
    <s v="WT"/>
    <s v="WND"/>
    <n v="1559287"/>
    <n v="177737"/>
    <n v="2021"/>
    <x v="13"/>
    <s v="wind"/>
    <b v="1"/>
  </r>
  <r>
    <n v="62837"/>
    <s v="N"/>
    <s v="NAICS-22 Non-Cogen"/>
    <s v="WT"/>
    <s v="WND"/>
    <n v="4724129"/>
    <n v="538485"/>
    <n v="2021"/>
    <x v="13"/>
    <s v="wind"/>
    <b v="1"/>
  </r>
  <r>
    <n v="62840"/>
    <s v="N"/>
    <s v="NAICS-22 Non-Cogen"/>
    <s v="WT"/>
    <s v="WND"/>
    <n v="5154383"/>
    <n v="587528"/>
    <n v="2021"/>
    <x v="13"/>
    <s v="wind"/>
    <b v="1"/>
  </r>
  <r>
    <n v="62845"/>
    <s v="N"/>
    <s v="NAICS-22 Non-Cogen"/>
    <s v="PV"/>
    <s v="SUN"/>
    <n v="4637471"/>
    <n v="528607"/>
    <n v="2021"/>
    <x v="11"/>
    <s v="solar"/>
    <b v="1"/>
  </r>
  <r>
    <n v="62855"/>
    <s v="N"/>
    <s v="NAICS-22 Non-Cogen"/>
    <s v="WT"/>
    <s v="WND"/>
    <n v="1329803"/>
    <n v="151579"/>
    <n v="2021"/>
    <x v="13"/>
    <s v="wind"/>
    <b v="1"/>
  </r>
  <r>
    <n v="62856"/>
    <s v="N"/>
    <s v="NAICS-22 Non-Cogen"/>
    <s v="BA"/>
    <s v="MWH"/>
    <n v="0"/>
    <n v="-3273"/>
    <n v="2021"/>
    <x v="7"/>
    <s v="other"/>
    <b v="1"/>
  </r>
  <r>
    <n v="62871"/>
    <s v="N"/>
    <s v="NAICS-22 Non-Cogen"/>
    <s v="WT"/>
    <s v="WND"/>
    <n v="4193660"/>
    <n v="478019"/>
    <n v="2021"/>
    <x v="13"/>
    <s v="wind"/>
    <b v="1"/>
  </r>
  <r>
    <n v="62891"/>
    <s v="N"/>
    <s v="NAICS-22 Non-Cogen"/>
    <s v="WT"/>
    <s v="WND"/>
    <n v="2779163"/>
    <n v="316786"/>
    <n v="2021"/>
    <x v="13"/>
    <s v="wind"/>
    <b v="1"/>
  </r>
  <r>
    <n v="62893"/>
    <s v="N"/>
    <s v="NAICS-22 Non-Cogen"/>
    <s v="PV"/>
    <s v="SUN"/>
    <n v="275122"/>
    <n v="31360"/>
    <n v="2021"/>
    <x v="11"/>
    <s v="solar"/>
    <b v="1"/>
  </r>
  <r>
    <n v="62899"/>
    <s v="N"/>
    <s v="NAICS-22 Non-Cogen"/>
    <s v="PV"/>
    <s v="SUN"/>
    <n v="2392258"/>
    <n v="272684"/>
    <n v="2021"/>
    <x v="11"/>
    <s v="solar"/>
    <b v="1"/>
  </r>
  <r>
    <n v="62908"/>
    <s v="N"/>
    <s v="NAICS-22 Non-Cogen"/>
    <s v="BA"/>
    <s v="MWH"/>
    <n v="0"/>
    <n v="-398"/>
    <n v="2021"/>
    <x v="7"/>
    <s v="other"/>
    <b v="1"/>
  </r>
  <r>
    <n v="62909"/>
    <s v="N"/>
    <s v="NAICS-22 Non-Cogen"/>
    <s v="WT"/>
    <s v="WND"/>
    <n v="2725053"/>
    <n v="310618"/>
    <n v="2021"/>
    <x v="13"/>
    <s v="wind"/>
    <b v="1"/>
  </r>
  <r>
    <n v="62914"/>
    <s v="N"/>
    <s v="Electric Utility"/>
    <s v="PV"/>
    <s v="SUN"/>
    <n v="1251257"/>
    <n v="142626"/>
    <n v="2021"/>
    <x v="11"/>
    <s v="solar"/>
    <b v="1"/>
  </r>
  <r>
    <n v="62915"/>
    <s v="N"/>
    <s v="Electric Utility"/>
    <s v="PV"/>
    <s v="SUN"/>
    <n v="1036776"/>
    <n v="118178"/>
    <n v="2021"/>
    <x v="11"/>
    <s v="solar"/>
    <b v="1"/>
  </r>
  <r>
    <n v="62916"/>
    <s v="N"/>
    <s v="Electric Utility"/>
    <s v="PV"/>
    <s v="SUN"/>
    <n v="1319537"/>
    <n v="150409"/>
    <n v="2021"/>
    <x v="11"/>
    <s v="solar"/>
    <b v="1"/>
  </r>
  <r>
    <n v="62917"/>
    <s v="N"/>
    <s v="Electric Utility"/>
    <s v="PV"/>
    <s v="SUN"/>
    <n v="1092125"/>
    <n v="124487"/>
    <n v="2021"/>
    <x v="11"/>
    <s v="solar"/>
    <b v="1"/>
  </r>
  <r>
    <n v="62919"/>
    <s v="N"/>
    <s v="Electric Utility"/>
    <s v="PV"/>
    <s v="SUN"/>
    <n v="884740"/>
    <n v="100848"/>
    <n v="2021"/>
    <x v="11"/>
    <s v="solar"/>
    <b v="1"/>
  </r>
  <r>
    <n v="62921"/>
    <s v="N"/>
    <s v="Electric Utility"/>
    <s v="PV"/>
    <s v="SUN"/>
    <n v="1111766"/>
    <n v="126726"/>
    <n v="2021"/>
    <x v="11"/>
    <s v="solar"/>
    <b v="1"/>
  </r>
  <r>
    <n v="62922"/>
    <s v="N"/>
    <s v="Electric Utility"/>
    <s v="PV"/>
    <s v="SUN"/>
    <n v="1386080"/>
    <n v="157994"/>
    <n v="2021"/>
    <x v="11"/>
    <s v="solar"/>
    <b v="1"/>
  </r>
  <r>
    <n v="62923"/>
    <s v="N"/>
    <s v="Electric Utility"/>
    <s v="PV"/>
    <s v="SUN"/>
    <n v="1283524"/>
    <n v="146304"/>
    <n v="2021"/>
    <x v="11"/>
    <s v="solar"/>
    <b v="1"/>
  </r>
  <r>
    <n v="62924"/>
    <s v="N"/>
    <s v="Electric Utility"/>
    <s v="PV"/>
    <s v="SUN"/>
    <n v="1201813"/>
    <n v="136990"/>
    <n v="2021"/>
    <x v="11"/>
    <s v="solar"/>
    <b v="1"/>
  </r>
  <r>
    <n v="62925"/>
    <s v="N"/>
    <s v="Electric Utility"/>
    <s v="PV"/>
    <s v="SUN"/>
    <n v="1306353"/>
    <n v="148906"/>
    <n v="2021"/>
    <x v="11"/>
    <s v="solar"/>
    <b v="1"/>
  </r>
  <r>
    <n v="62932"/>
    <s v="N"/>
    <s v="NAICS-22 Non-Cogen"/>
    <s v="PV"/>
    <s v="SUN"/>
    <n v="553999"/>
    <n v="63148"/>
    <n v="2021"/>
    <x v="11"/>
    <s v="solar"/>
    <b v="1"/>
  </r>
  <r>
    <n v="62933"/>
    <s v="N"/>
    <s v="NAICS-22 Non-Cogen"/>
    <s v="PV"/>
    <s v="SUN"/>
    <n v="2962485"/>
    <n v="337682"/>
    <n v="2021"/>
    <x v="11"/>
    <s v="solar"/>
    <b v="1"/>
  </r>
  <r>
    <n v="62936"/>
    <s v="N"/>
    <s v="NAICS-22 Non-Cogen"/>
    <s v="WT"/>
    <s v="WND"/>
    <n v="3741701"/>
    <n v="426502"/>
    <n v="2021"/>
    <x v="13"/>
    <s v="wind"/>
    <b v="1"/>
  </r>
  <r>
    <n v="62937"/>
    <s v="N"/>
    <s v="NAICS-22 Non-Cogen"/>
    <s v="BA"/>
    <s v="MWH"/>
    <n v="0"/>
    <n v="-367"/>
    <n v="2021"/>
    <x v="7"/>
    <s v="other"/>
    <b v="1"/>
  </r>
  <r>
    <n v="62938"/>
    <s v="N"/>
    <s v="NAICS-22 Non-Cogen"/>
    <s v="WT"/>
    <s v="WND"/>
    <n v="3492206"/>
    <n v="398063"/>
    <n v="2021"/>
    <x v="13"/>
    <s v="wind"/>
    <b v="1"/>
  </r>
  <r>
    <n v="62939"/>
    <s v="N"/>
    <s v="NAICS-22 Non-Cogen"/>
    <s v="WT"/>
    <s v="WND"/>
    <n v="2575167"/>
    <n v="293533"/>
    <n v="2021"/>
    <x v="13"/>
    <s v="wind"/>
    <b v="1"/>
  </r>
  <r>
    <n v="62943"/>
    <s v="N"/>
    <s v="NAICS-22 Non-Cogen"/>
    <s v="WT"/>
    <s v="WND"/>
    <n v="4267549"/>
    <n v="486441"/>
    <n v="2021"/>
    <x v="13"/>
    <s v="wind"/>
    <b v="1"/>
  </r>
  <r>
    <n v="62943"/>
    <s v="N"/>
    <s v="NAICS-22 Non-Cogen"/>
    <s v="WT"/>
    <s v="WND"/>
    <n v="3522324"/>
    <n v="401496"/>
    <n v="2021"/>
    <x v="13"/>
    <s v="wind"/>
    <b v="1"/>
  </r>
  <r>
    <n v="62944"/>
    <s v="N"/>
    <s v="NAICS-22 Non-Cogen"/>
    <s v="WT"/>
    <s v="WND"/>
    <n v="3313140"/>
    <n v="377652"/>
    <n v="2021"/>
    <x v="13"/>
    <s v="wind"/>
    <b v="1"/>
  </r>
  <r>
    <n v="62946"/>
    <s v="N"/>
    <s v="NAICS-22 Non-Cogen"/>
    <s v="PV"/>
    <s v="SUN"/>
    <n v="40269"/>
    <n v="4590"/>
    <n v="2021"/>
    <x v="11"/>
    <s v="solar"/>
    <b v="1"/>
  </r>
  <r>
    <n v="62950"/>
    <s v="N"/>
    <s v="NAICS-22 Non-Cogen"/>
    <s v="PV"/>
    <s v="SUN"/>
    <n v="612697"/>
    <n v="69839"/>
    <n v="2021"/>
    <x v="11"/>
    <s v="solar"/>
    <b v="1"/>
  </r>
  <r>
    <n v="62951"/>
    <s v="N"/>
    <s v="NAICS-22 Non-Cogen"/>
    <s v="PV"/>
    <s v="SUN"/>
    <n v="214307"/>
    <n v="24428"/>
    <n v="2021"/>
    <x v="11"/>
    <s v="solar"/>
    <b v="1"/>
  </r>
  <r>
    <n v="62952"/>
    <s v="N"/>
    <s v="Electric Utility"/>
    <s v="WT"/>
    <s v="WND"/>
    <n v="16141065"/>
    <n v="1839857"/>
    <n v="2021"/>
    <x v="13"/>
    <s v="wind"/>
    <b v="1"/>
  </r>
  <r>
    <n v="62955"/>
    <s v="N"/>
    <s v="Electric Utility"/>
    <s v="PV"/>
    <s v="SUN"/>
    <n v="72369"/>
    <n v="8249"/>
    <n v="2021"/>
    <x v="11"/>
    <s v="solar"/>
    <b v="1"/>
  </r>
  <r>
    <n v="62959"/>
    <s v="N"/>
    <s v="NAICS-22 Non-Cogen"/>
    <s v="PV"/>
    <s v="SUN"/>
    <n v="132376"/>
    <n v="15089"/>
    <n v="2021"/>
    <x v="11"/>
    <s v="solar"/>
    <b v="1"/>
  </r>
  <r>
    <n v="62993"/>
    <s v="N"/>
    <s v="NAICS-22 Non-Cogen"/>
    <s v="PV"/>
    <s v="SUN"/>
    <n v="374195"/>
    <n v="42653"/>
    <n v="2021"/>
    <x v="11"/>
    <s v="solar"/>
    <b v="1"/>
  </r>
  <r>
    <n v="63025"/>
    <s v="N"/>
    <s v="NAICS-22 Non-Cogen"/>
    <s v="WT"/>
    <s v="WND"/>
    <n v="6563618"/>
    <n v="748161"/>
    <n v="2021"/>
    <x v="13"/>
    <s v="wind"/>
    <b v="1"/>
  </r>
  <r>
    <n v="63029"/>
    <s v="N"/>
    <s v="NAICS-22 Non-Cogen"/>
    <s v="PV"/>
    <s v="SUN"/>
    <n v="2629508"/>
    <n v="299727.15000000002"/>
    <n v="2021"/>
    <x v="11"/>
    <s v="solar"/>
    <b v="1"/>
  </r>
  <r>
    <n v="63030"/>
    <s v="N"/>
    <s v="NAICS-22 Non-Cogen"/>
    <s v="WT"/>
    <s v="WND"/>
    <n v="5927065"/>
    <n v="675603"/>
    <n v="2021"/>
    <x v="13"/>
    <s v="wind"/>
    <b v="1"/>
  </r>
  <r>
    <n v="63030"/>
    <s v="N"/>
    <s v="NAICS-22 Non-Cogen"/>
    <s v="WT"/>
    <s v="WND"/>
    <n v="1316485"/>
    <n v="150061"/>
    <n v="2021"/>
    <x v="13"/>
    <s v="wind"/>
    <b v="1"/>
  </r>
  <r>
    <n v="63049"/>
    <s v="N"/>
    <s v="NAICS-22 Non-Cogen"/>
    <s v="PV"/>
    <s v="SUN"/>
    <n v="821433"/>
    <n v="93632"/>
    <n v="2021"/>
    <x v="11"/>
    <s v="solar"/>
    <b v="1"/>
  </r>
  <r>
    <n v="63050"/>
    <s v="N"/>
    <s v="NAICS-22 Non-Cogen"/>
    <s v="PV"/>
    <s v="SUN"/>
    <n v="1000026"/>
    <n v="113989"/>
    <n v="2021"/>
    <x v="11"/>
    <s v="solar"/>
    <b v="1"/>
  </r>
  <r>
    <n v="63053"/>
    <s v="N"/>
    <s v="Electric Utility"/>
    <s v="WT"/>
    <s v="WND"/>
    <n v="12439726"/>
    <n v="1417956"/>
    <n v="2021"/>
    <x v="13"/>
    <s v="wind"/>
    <b v="1"/>
  </r>
  <r>
    <n v="63061"/>
    <s v="N"/>
    <s v="NAICS-22 Non-Cogen"/>
    <s v="PV"/>
    <s v="SUN"/>
    <n v="0"/>
    <n v="0"/>
    <n v="2021"/>
    <x v="11"/>
    <s v="solar"/>
    <b v="1"/>
  </r>
  <r>
    <n v="63064"/>
    <s v="N"/>
    <s v="Electric Utility"/>
    <s v="BA"/>
    <s v="MWH"/>
    <n v="0"/>
    <n v="-205"/>
    <n v="2021"/>
    <x v="7"/>
    <s v="other"/>
    <b v="1"/>
  </r>
  <r>
    <n v="63076"/>
    <s v="N"/>
    <s v="Electric Utility"/>
    <s v="PV"/>
    <s v="SUN"/>
    <n v="1544303"/>
    <n v="176029"/>
    <n v="2021"/>
    <x v="11"/>
    <s v="solar"/>
    <b v="1"/>
  </r>
  <r>
    <n v="63080"/>
    <s v="N"/>
    <s v="NAICS-22 Non-Cogen"/>
    <s v="PV"/>
    <s v="SUN"/>
    <n v="1538503"/>
    <n v="175368"/>
    <n v="2021"/>
    <x v="11"/>
    <s v="solar"/>
    <b v="1"/>
  </r>
  <r>
    <n v="63084"/>
    <s v="N"/>
    <s v="NAICS-22 Non-Cogen"/>
    <s v="PV"/>
    <s v="SUN"/>
    <n v="567790"/>
    <n v="64720"/>
    <n v="2021"/>
    <x v="11"/>
    <s v="solar"/>
    <b v="1"/>
  </r>
  <r>
    <n v="63100"/>
    <s v="N"/>
    <s v="NAICS-22 Non-Cogen"/>
    <s v="WT"/>
    <s v="WND"/>
    <n v="6709353"/>
    <n v="764773"/>
    <n v="2021"/>
    <x v="13"/>
    <s v="wind"/>
    <b v="1"/>
  </r>
  <r>
    <n v="63101"/>
    <s v="N"/>
    <s v="NAICS-22 Non-Cogen"/>
    <s v="WT"/>
    <s v="WND"/>
    <n v="4816087"/>
    <n v="548967"/>
    <n v="2021"/>
    <x v="13"/>
    <s v="wind"/>
    <b v="1"/>
  </r>
  <r>
    <n v="63102"/>
    <s v="N"/>
    <s v="NAICS-22 Non-Cogen"/>
    <s v="WT"/>
    <s v="WND"/>
    <n v="2588193"/>
    <n v="295018"/>
    <n v="2021"/>
    <x v="13"/>
    <s v="wind"/>
    <b v="1"/>
  </r>
  <r>
    <n v="63103"/>
    <s v="N"/>
    <s v="NAICS-22 Non-Cogen"/>
    <s v="WT"/>
    <s v="WND"/>
    <n v="9018381"/>
    <n v="1027970"/>
    <n v="2021"/>
    <x v="13"/>
    <s v="wind"/>
    <b v="1"/>
  </r>
  <r>
    <n v="63104"/>
    <s v="N"/>
    <s v="NAICS-22 Non-Cogen"/>
    <s v="WT"/>
    <s v="WND"/>
    <n v="7092794"/>
    <n v="808480"/>
    <n v="2021"/>
    <x v="13"/>
    <s v="wind"/>
    <b v="1"/>
  </r>
  <r>
    <n v="63105"/>
    <s v="N"/>
    <s v="Electric Utility"/>
    <s v="PV"/>
    <s v="SUN"/>
    <n v="1726685"/>
    <n v="196818"/>
    <n v="2021"/>
    <x v="11"/>
    <s v="solar"/>
    <b v="1"/>
  </r>
  <r>
    <n v="63109"/>
    <s v="N"/>
    <s v="Electric Utility"/>
    <s v="PV"/>
    <s v="SUN"/>
    <n v="837409"/>
    <n v="95453"/>
    <n v="2021"/>
    <x v="11"/>
    <s v="solar"/>
    <b v="1"/>
  </r>
  <r>
    <n v="63110"/>
    <s v="N"/>
    <s v="Electric Utility"/>
    <s v="PV"/>
    <s v="SUN"/>
    <n v="1019869"/>
    <n v="116251"/>
    <n v="2021"/>
    <x v="11"/>
    <s v="solar"/>
    <b v="1"/>
  </r>
  <r>
    <n v="63114"/>
    <s v="N"/>
    <s v="NAICS-22 Non-Cogen"/>
    <s v="WT"/>
    <s v="WND"/>
    <n v="9388689"/>
    <n v="1070180"/>
    <n v="2021"/>
    <x v="13"/>
    <s v="wind"/>
    <b v="1"/>
  </r>
  <r>
    <n v="63132"/>
    <s v="N"/>
    <s v="NAICS-22 Non-Cogen"/>
    <s v="WT"/>
    <s v="WND"/>
    <n v="1925541"/>
    <n v="219485"/>
    <n v="2021"/>
    <x v="13"/>
    <s v="wind"/>
    <b v="1"/>
  </r>
  <r>
    <n v="63133"/>
    <s v="N"/>
    <s v="Industrial NAICS Non-Cogen"/>
    <s v="WT"/>
    <s v="WND"/>
    <n v="7389534"/>
    <n v="842304"/>
    <n v="2021"/>
    <x v="13"/>
    <s v="wind"/>
    <b v="0"/>
  </r>
  <r>
    <n v="63187"/>
    <s v="N"/>
    <s v="NAICS-22 Non-Cogen"/>
    <s v="PV"/>
    <s v="SUN"/>
    <n v="543023"/>
    <n v="61897"/>
    <n v="2021"/>
    <x v="11"/>
    <s v="solar"/>
    <b v="1"/>
  </r>
  <r>
    <n v="63205"/>
    <s v="N"/>
    <s v="NAICS-22 Non-Cogen"/>
    <s v="WT"/>
    <s v="WND"/>
    <n v="3634321"/>
    <n v="414262"/>
    <n v="2021"/>
    <x v="13"/>
    <s v="wind"/>
    <b v="1"/>
  </r>
  <r>
    <n v="63209"/>
    <s v="N"/>
    <s v="NAICS-22 Non-Cogen"/>
    <s v="WT"/>
    <s v="WND"/>
    <n v="8710501"/>
    <n v="992876"/>
    <n v="2021"/>
    <x v="13"/>
    <s v="wind"/>
    <b v="1"/>
  </r>
  <r>
    <n v="63222"/>
    <s v="N"/>
    <s v="NAICS-22 Non-Cogen"/>
    <s v="PV"/>
    <s v="SUN"/>
    <n v="2367746"/>
    <n v="269890"/>
    <n v="2021"/>
    <x v="11"/>
    <s v="solar"/>
    <b v="1"/>
  </r>
  <r>
    <n v="63251"/>
    <s v="N"/>
    <s v="NAICS-22 Non-Cogen"/>
    <s v="WT"/>
    <s v="WND"/>
    <n v="2701155"/>
    <n v="307894"/>
    <n v="2021"/>
    <x v="13"/>
    <s v="wind"/>
    <b v="1"/>
  </r>
  <r>
    <n v="63255"/>
    <s v="N"/>
    <s v="NAICS-22 Non-Cogen"/>
    <s v="BA"/>
    <s v="MWH"/>
    <n v="0"/>
    <n v="-320"/>
    <n v="2021"/>
    <x v="7"/>
    <s v="other"/>
    <b v="1"/>
  </r>
  <r>
    <n v="63255"/>
    <s v="N"/>
    <s v="NAICS-22 Non-Cogen"/>
    <s v="PV"/>
    <s v="SUN"/>
    <n v="2869903"/>
    <n v="327129"/>
    <n v="2021"/>
    <x v="11"/>
    <s v="solar"/>
    <b v="1"/>
  </r>
  <r>
    <n v="63258"/>
    <s v="N"/>
    <s v="NAICS-22 Non-Cogen"/>
    <s v="WT"/>
    <s v="WND"/>
    <n v="6365005"/>
    <n v="725522"/>
    <n v="2021"/>
    <x v="13"/>
    <s v="wind"/>
    <b v="1"/>
  </r>
  <r>
    <n v="63269"/>
    <s v="N"/>
    <s v="Electric Utility"/>
    <s v="WT"/>
    <s v="WND"/>
    <n v="7211275"/>
    <n v="821985"/>
    <n v="2021"/>
    <x v="13"/>
    <s v="wind"/>
    <b v="1"/>
  </r>
  <r>
    <n v="63271"/>
    <s v="N"/>
    <s v="NAICS-22 Non-Cogen"/>
    <s v="PV"/>
    <s v="SUN"/>
    <n v="1434896"/>
    <n v="163558"/>
    <n v="2021"/>
    <x v="11"/>
    <s v="solar"/>
    <b v="1"/>
  </r>
  <r>
    <n v="63273"/>
    <s v="N"/>
    <s v="NAICS-22 Non-Cogen"/>
    <s v="PV"/>
    <s v="SUN"/>
    <n v="2015737"/>
    <n v="229766"/>
    <n v="2021"/>
    <x v="11"/>
    <s v="solar"/>
    <b v="1"/>
  </r>
  <r>
    <n v="63287"/>
    <s v="N"/>
    <s v="NAICS-22 Non-Cogen"/>
    <s v="WT"/>
    <s v="WND"/>
    <n v="1479206"/>
    <n v="168609"/>
    <n v="2021"/>
    <x v="13"/>
    <s v="wind"/>
    <b v="1"/>
  </r>
  <r>
    <n v="63295"/>
    <s v="N"/>
    <s v="NAICS-22 Non-Cogen"/>
    <s v="PV"/>
    <s v="SUN"/>
    <n v="2010061"/>
    <n v="229119"/>
    <n v="2021"/>
    <x v="11"/>
    <s v="solar"/>
    <b v="1"/>
  </r>
  <r>
    <n v="63320"/>
    <s v="N"/>
    <s v="NAICS-22 Non-Cogen"/>
    <s v="PV"/>
    <s v="SUN"/>
    <n v="270919"/>
    <n v="30881"/>
    <n v="2021"/>
    <x v="11"/>
    <s v="solar"/>
    <b v="1"/>
  </r>
  <r>
    <n v="63327"/>
    <s v="N"/>
    <s v="NAICS-22 Non-Cogen"/>
    <s v="WT"/>
    <s v="WND"/>
    <n v="8540139"/>
    <n v="973457"/>
    <n v="2021"/>
    <x v="13"/>
    <s v="wind"/>
    <b v="1"/>
  </r>
  <r>
    <n v="63328"/>
    <s v="N"/>
    <s v="NAICS-22 Non-Cogen"/>
    <s v="PV"/>
    <s v="SUN"/>
    <n v="2371455"/>
    <n v="270313"/>
    <n v="2021"/>
    <x v="11"/>
    <s v="solar"/>
    <b v="1"/>
  </r>
  <r>
    <n v="63329"/>
    <s v="N"/>
    <s v="NAICS-22 Non-Cogen"/>
    <s v="PV"/>
    <s v="SUN"/>
    <n v="178557"/>
    <n v="20353"/>
    <n v="2021"/>
    <x v="11"/>
    <s v="solar"/>
    <b v="1"/>
  </r>
  <r>
    <n v="63335"/>
    <s v="N"/>
    <s v="NAICS-22 Non-Cogen"/>
    <s v="GT"/>
    <s v="NG"/>
    <n v="2453955"/>
    <n v="235300"/>
    <n v="2021"/>
    <x v="4"/>
    <s v="natural gas"/>
    <b v="1"/>
  </r>
  <r>
    <n v="63349"/>
    <s v="N"/>
    <s v="NAICS-22 Non-Cogen"/>
    <s v="PV"/>
    <s v="SUN"/>
    <n v="770035"/>
    <n v="87773"/>
    <n v="2021"/>
    <x v="11"/>
    <s v="solar"/>
    <b v="1"/>
  </r>
  <r>
    <n v="63350"/>
    <s v="N"/>
    <s v="NAICS-22 Non-Cogen"/>
    <s v="PV"/>
    <s v="SUN"/>
    <n v="1055348"/>
    <n v="120295"/>
    <n v="2021"/>
    <x v="11"/>
    <s v="solar"/>
    <b v="1"/>
  </r>
  <r>
    <n v="63351"/>
    <s v="N"/>
    <s v="NAICS-22 Non-Cogen"/>
    <s v="PV"/>
    <s v="SUN"/>
    <n v="2466678"/>
    <n v="281167"/>
    <n v="2021"/>
    <x v="11"/>
    <s v="solar"/>
    <b v="1"/>
  </r>
  <r>
    <n v="63365"/>
    <s v="N"/>
    <s v="NAICS-22 Non-Cogen"/>
    <s v="BT"/>
    <s v="GEO"/>
    <n v="0"/>
    <n v="0"/>
    <n v="2021"/>
    <x v="12"/>
    <s v="geothermal"/>
    <b v="1"/>
  </r>
  <r>
    <n v="63365"/>
    <s v="N"/>
    <s v="NAICS-22 Non-Cogen"/>
    <s v="ST"/>
    <s v="GEO"/>
    <n v="1092450"/>
    <n v="124524"/>
    <n v="2021"/>
    <x v="12"/>
    <s v="geothermal"/>
    <b v="1"/>
  </r>
  <r>
    <n v="63378"/>
    <s v="N"/>
    <s v="NAICS-22 Non-Cogen"/>
    <s v="PV"/>
    <s v="SUN"/>
    <n v="1753012"/>
    <n v="199818.77"/>
    <n v="2021"/>
    <x v="11"/>
    <s v="solar"/>
    <b v="1"/>
  </r>
  <r>
    <n v="63384"/>
    <s v="N"/>
    <s v="NAICS-22 Non-Cogen"/>
    <s v="WT"/>
    <s v="WND"/>
    <n v="561542"/>
    <n v="64008"/>
    <n v="2021"/>
    <x v="13"/>
    <s v="wind"/>
    <b v="1"/>
  </r>
  <r>
    <n v="63387"/>
    <s v="N"/>
    <s v="NAICS-22 Non-Cogen"/>
    <s v="PV"/>
    <s v="SUN"/>
    <n v="2827582"/>
    <n v="322305"/>
    <n v="2021"/>
    <x v="11"/>
    <s v="solar"/>
    <b v="1"/>
  </r>
  <r>
    <n v="63389"/>
    <s v="N"/>
    <s v="NAICS-22 Non-Cogen"/>
    <s v="WT"/>
    <s v="WND"/>
    <n v="11040110"/>
    <n v="1258419"/>
    <n v="2021"/>
    <x v="13"/>
    <s v="wind"/>
    <b v="1"/>
  </r>
  <r>
    <n v="63390"/>
    <s v="N"/>
    <s v="NAICS-22 Non-Cogen"/>
    <s v="PV"/>
    <s v="SUN"/>
    <n v="29977"/>
    <n v="3417"/>
    <n v="2021"/>
    <x v="11"/>
    <s v="solar"/>
    <b v="1"/>
  </r>
  <r>
    <n v="63436"/>
    <s v="N"/>
    <s v="Electric Utility"/>
    <s v="WT"/>
    <s v="WND"/>
    <n v="1916558"/>
    <n v="218461"/>
    <n v="2021"/>
    <x v="13"/>
    <s v="wind"/>
    <b v="1"/>
  </r>
  <r>
    <n v="63440"/>
    <s v="N"/>
    <s v="NAICS-22 Non-Cogen"/>
    <s v="PV"/>
    <s v="SUN"/>
    <n v="2188898"/>
    <n v="249504"/>
    <n v="2021"/>
    <x v="11"/>
    <s v="solar"/>
    <b v="1"/>
  </r>
  <r>
    <n v="63476"/>
    <s v="N"/>
    <s v="NAICS-22 Non-Cogen"/>
    <s v="PV"/>
    <s v="SUN"/>
    <n v="2614056"/>
    <n v="297966"/>
    <n v="2021"/>
    <x v="11"/>
    <s v="solar"/>
    <b v="1"/>
  </r>
  <r>
    <n v="63482"/>
    <s v="N"/>
    <s v="NAICS-22 Non-Cogen"/>
    <s v="WT"/>
    <s v="WND"/>
    <n v="1575736"/>
    <n v="179612"/>
    <n v="2021"/>
    <x v="13"/>
    <s v="wind"/>
    <b v="1"/>
  </r>
  <r>
    <n v="63489"/>
    <s v="N"/>
    <s v="NAICS-22 Non-Cogen"/>
    <s v="WT"/>
    <s v="WND"/>
    <n v="3587316"/>
    <n v="408904"/>
    <n v="2021"/>
    <x v="13"/>
    <s v="wind"/>
    <b v="1"/>
  </r>
  <r>
    <n v="63494"/>
    <s v="N"/>
    <s v="NAICS-22 Non-Cogen"/>
    <s v="WT"/>
    <s v="WND"/>
    <n v="1684775"/>
    <n v="192041"/>
    <n v="2021"/>
    <x v="13"/>
    <s v="wind"/>
    <b v="1"/>
  </r>
  <r>
    <n v="63495"/>
    <s v="N"/>
    <s v="Electric Utility"/>
    <s v="PV"/>
    <s v="SUN"/>
    <n v="908331"/>
    <n v="103537"/>
    <n v="2021"/>
    <x v="11"/>
    <s v="solar"/>
    <b v="1"/>
  </r>
  <r>
    <n v="63502"/>
    <s v="N"/>
    <s v="Electric Utility"/>
    <s v="WT"/>
    <s v="WND"/>
    <n v="2633864"/>
    <n v="300224"/>
    <n v="2021"/>
    <x v="13"/>
    <s v="wind"/>
    <b v="1"/>
  </r>
  <r>
    <n v="63504"/>
    <s v="N"/>
    <s v="NAICS-22 Non-Cogen"/>
    <s v="PV"/>
    <s v="SUN"/>
    <n v="3239518"/>
    <n v="369260"/>
    <n v="2021"/>
    <x v="11"/>
    <s v="solar"/>
    <b v="1"/>
  </r>
  <r>
    <n v="63517"/>
    <s v="N"/>
    <s v="Electric Utility"/>
    <s v="PV"/>
    <s v="SUN"/>
    <n v="1207093"/>
    <n v="137592"/>
    <n v="2021"/>
    <x v="11"/>
    <s v="solar"/>
    <b v="1"/>
  </r>
  <r>
    <n v="63518"/>
    <s v="N"/>
    <s v="Electric Utility"/>
    <s v="PV"/>
    <s v="SUN"/>
    <n v="745283"/>
    <n v="84952"/>
    <n v="2021"/>
    <x v="11"/>
    <s v="solar"/>
    <b v="1"/>
  </r>
  <r>
    <n v="63519"/>
    <s v="N"/>
    <s v="NAICS-22 Non-Cogen"/>
    <s v="PV"/>
    <s v="SUN"/>
    <n v="3351698"/>
    <n v="382047"/>
    <n v="2021"/>
    <x v="11"/>
    <s v="solar"/>
    <b v="1"/>
  </r>
  <r>
    <n v="63538"/>
    <s v="N"/>
    <s v="NAICS-22 Non-Cogen"/>
    <s v="PV"/>
    <s v="SUN"/>
    <n v="53822"/>
    <n v="6135"/>
    <n v="2021"/>
    <x v="11"/>
    <s v="solar"/>
    <b v="1"/>
  </r>
  <r>
    <n v="63545"/>
    <s v="N"/>
    <s v="NAICS-22 Non-Cogen"/>
    <s v="PV"/>
    <s v="SUN"/>
    <n v="658187"/>
    <n v="75024"/>
    <n v="2021"/>
    <x v="11"/>
    <s v="solar"/>
    <b v="1"/>
  </r>
  <r>
    <n v="63548"/>
    <s v="N"/>
    <s v="NAICS-22 Non-Cogen"/>
    <s v="PV"/>
    <s v="SUN"/>
    <n v="1374000"/>
    <n v="156617"/>
    <n v="2021"/>
    <x v="11"/>
    <s v="solar"/>
    <b v="1"/>
  </r>
  <r>
    <n v="63549"/>
    <s v="N"/>
    <s v="NAICS-22 Non-Cogen"/>
    <s v="PV"/>
    <s v="SUN"/>
    <n v="1033592"/>
    <n v="117815"/>
    <n v="2021"/>
    <x v="11"/>
    <s v="solar"/>
    <b v="1"/>
  </r>
  <r>
    <n v="63574"/>
    <s v="N"/>
    <s v="NAICS-22 Non-Cogen"/>
    <s v="WT"/>
    <s v="WND"/>
    <n v="2712305"/>
    <n v="309165"/>
    <n v="2021"/>
    <x v="13"/>
    <s v="wind"/>
    <b v="1"/>
  </r>
  <r>
    <n v="63574"/>
    <s v="N"/>
    <s v="NAICS-22 Non-Cogen"/>
    <s v="WT"/>
    <s v="WND"/>
    <n v="3000120"/>
    <n v="341972"/>
    <n v="2021"/>
    <x v="13"/>
    <s v="wind"/>
    <b v="1"/>
  </r>
  <r>
    <n v="63578"/>
    <s v="N"/>
    <s v="Electric Utility"/>
    <s v="WT"/>
    <s v="WND"/>
    <n v="17875593"/>
    <n v="2037569"/>
    <n v="2021"/>
    <x v="13"/>
    <s v="wind"/>
    <b v="1"/>
  </r>
  <r>
    <n v="63579"/>
    <s v="N"/>
    <s v="NAICS-22 Non-Cogen"/>
    <s v="PV"/>
    <s v="SUN"/>
    <n v="1240960"/>
    <n v="141452"/>
    <n v="2021"/>
    <x v="11"/>
    <s v="solar"/>
    <b v="1"/>
  </r>
  <r>
    <n v="63582"/>
    <s v="N"/>
    <s v="NAICS-22 Non-Cogen"/>
    <s v="PV"/>
    <s v="SUN"/>
    <n v="1616101"/>
    <n v="184213"/>
    <n v="2021"/>
    <x v="11"/>
    <s v="solar"/>
    <b v="1"/>
  </r>
  <r>
    <n v="63583"/>
    <s v="N"/>
    <s v="NAICS-22 Non-Cogen"/>
    <s v="PV"/>
    <s v="SUN"/>
    <n v="1613372"/>
    <n v="183902"/>
    <n v="2021"/>
    <x v="11"/>
    <s v="solar"/>
    <b v="1"/>
  </r>
  <r>
    <n v="63590"/>
    <s v="N"/>
    <s v="NAICS-22 Non-Cogen"/>
    <s v="WT"/>
    <s v="WND"/>
    <n v="7826517"/>
    <n v="892114"/>
    <n v="2021"/>
    <x v="13"/>
    <s v="wind"/>
    <b v="1"/>
  </r>
  <r>
    <n v="63601"/>
    <s v="N"/>
    <s v="Electric Utility"/>
    <s v="WT"/>
    <s v="WND"/>
    <n v="3221174"/>
    <n v="367169"/>
    <n v="2021"/>
    <x v="13"/>
    <s v="wind"/>
    <b v="1"/>
  </r>
  <r>
    <n v="63624"/>
    <s v="N"/>
    <s v="NAICS-22 Non-Cogen"/>
    <s v="WT"/>
    <s v="WND"/>
    <n v="1426604"/>
    <n v="162613"/>
    <n v="2021"/>
    <x v="13"/>
    <s v="wind"/>
    <b v="1"/>
  </r>
  <r>
    <n v="63639"/>
    <s v="N"/>
    <s v="Electric Utility"/>
    <s v="WT"/>
    <s v="WND"/>
    <n v="2444912"/>
    <n v="278686"/>
    <n v="2021"/>
    <x v="13"/>
    <s v="wind"/>
    <b v="1"/>
  </r>
  <r>
    <n v="63640"/>
    <s v="N"/>
    <s v="Electric Utility"/>
    <s v="WT"/>
    <s v="WND"/>
    <n v="5329791"/>
    <n v="607522"/>
    <n v="2021"/>
    <x v="13"/>
    <s v="wind"/>
    <b v="1"/>
  </r>
  <r>
    <n v="63641"/>
    <s v="N"/>
    <s v="Electric Utility"/>
    <s v="WT"/>
    <s v="WND"/>
    <n v="7088022"/>
    <n v="807936"/>
    <n v="2021"/>
    <x v="13"/>
    <s v="wind"/>
    <b v="1"/>
  </r>
  <r>
    <n v="63655"/>
    <s v="N"/>
    <s v="NAICS-22 Non-Cogen"/>
    <s v="WT"/>
    <s v="WND"/>
    <n v="5429255"/>
    <n v="618859.65"/>
    <n v="2021"/>
    <x v="13"/>
    <s v="wind"/>
    <b v="1"/>
  </r>
  <r>
    <n v="63666"/>
    <s v="N"/>
    <s v="NAICS-22 Non-Cogen"/>
    <s v="WT"/>
    <s v="WND"/>
    <n v="3306138"/>
    <n v="376854"/>
    <n v="2021"/>
    <x v="13"/>
    <s v="wind"/>
    <b v="1"/>
  </r>
  <r>
    <n v="63667"/>
    <s v="N"/>
    <s v="NAICS-22 Non-Cogen"/>
    <s v="PV"/>
    <s v="SUN"/>
    <n v="768268"/>
    <n v="87572"/>
    <n v="2021"/>
    <x v="11"/>
    <s v="solar"/>
    <b v="1"/>
  </r>
  <r>
    <n v="63668"/>
    <s v="N"/>
    <s v="NAICS-22 Non-Cogen"/>
    <s v="PV"/>
    <s v="SUN"/>
    <n v="292578"/>
    <n v="33350"/>
    <n v="2021"/>
    <x v="11"/>
    <s v="solar"/>
    <b v="1"/>
  </r>
  <r>
    <n v="63686"/>
    <s v="N"/>
    <s v="Electric Utility"/>
    <s v="WT"/>
    <s v="WND"/>
    <n v="2788260"/>
    <n v="317823"/>
    <n v="2021"/>
    <x v="13"/>
    <s v="wind"/>
    <b v="1"/>
  </r>
  <r>
    <n v="63687"/>
    <s v="N"/>
    <s v="Electric Utility"/>
    <s v="WT"/>
    <s v="WND"/>
    <n v="3107696"/>
    <n v="354234"/>
    <n v="2021"/>
    <x v="13"/>
    <s v="wind"/>
    <b v="1"/>
  </r>
  <r>
    <n v="63688"/>
    <s v="N"/>
    <s v="NAICS-22 Non-Cogen"/>
    <s v="GT"/>
    <s v="NG"/>
    <n v="1736008"/>
    <n v="168638"/>
    <n v="2021"/>
    <x v="4"/>
    <s v="natural gas"/>
    <b v="1"/>
  </r>
  <r>
    <n v="63721"/>
    <s v="N"/>
    <s v="NAICS-22 Non-Cogen"/>
    <s v="BA"/>
    <s v="MWH"/>
    <n v="0"/>
    <n v="-210"/>
    <n v="2021"/>
    <x v="7"/>
    <s v="other"/>
    <b v="1"/>
  </r>
  <r>
    <n v="63721"/>
    <s v="N"/>
    <s v="NAICS-22 Non-Cogen"/>
    <s v="PV"/>
    <s v="SUN"/>
    <n v="136175"/>
    <n v="15522"/>
    <n v="2021"/>
    <x v="11"/>
    <s v="solar"/>
    <b v="1"/>
  </r>
  <r>
    <n v="63727"/>
    <s v="N"/>
    <s v="NAICS-22 Non-Cogen"/>
    <s v="PV"/>
    <s v="SUN"/>
    <n v="85072"/>
    <n v="9697"/>
    <n v="2021"/>
    <x v="11"/>
    <s v="solar"/>
    <b v="1"/>
  </r>
  <r>
    <n v="63737"/>
    <s v="N"/>
    <s v="NAICS-22 Non-Cogen"/>
    <s v="BA"/>
    <s v="MWH"/>
    <n v="0"/>
    <n v="-1169"/>
    <n v="2021"/>
    <x v="7"/>
    <s v="other"/>
    <b v="1"/>
  </r>
  <r>
    <n v="63739"/>
    <s v="N"/>
    <s v="NAICS-22 Non-Cogen"/>
    <s v="WT"/>
    <s v="WND"/>
    <n v="5894931"/>
    <n v="671940"/>
    <n v="2021"/>
    <x v="13"/>
    <s v="wind"/>
    <b v="1"/>
  </r>
  <r>
    <n v="63745"/>
    <s v="N"/>
    <s v="Electric Utility"/>
    <s v="PV"/>
    <s v="SUN"/>
    <n v="1356746"/>
    <n v="154650"/>
    <n v="2021"/>
    <x v="11"/>
    <s v="solar"/>
    <b v="1"/>
  </r>
  <r>
    <n v="63754"/>
    <s v="N"/>
    <s v="Electric Utility"/>
    <s v="PV"/>
    <s v="SUN"/>
    <n v="1410794"/>
    <n v="160811"/>
    <n v="2021"/>
    <x v="11"/>
    <s v="solar"/>
    <b v="1"/>
  </r>
  <r>
    <n v="63764"/>
    <s v="N"/>
    <s v="NAICS-22 Non-Cogen"/>
    <s v="PV"/>
    <s v="SUN"/>
    <n v="107189"/>
    <n v="12218"/>
    <n v="2021"/>
    <x v="11"/>
    <s v="solar"/>
    <b v="1"/>
  </r>
  <r>
    <n v="63769"/>
    <s v="N"/>
    <s v="NAICS-22 Non-Cogen"/>
    <s v="PV"/>
    <s v="SUN"/>
    <n v="101732"/>
    <n v="11596"/>
    <n v="2021"/>
    <x v="11"/>
    <s v="solar"/>
    <b v="1"/>
  </r>
  <r>
    <n v="63770"/>
    <s v="N"/>
    <s v="NAICS-22 Non-Cogen"/>
    <s v="PV"/>
    <s v="SUN"/>
    <n v="567692"/>
    <n v="64709"/>
    <n v="2021"/>
    <x v="11"/>
    <s v="solar"/>
    <b v="1"/>
  </r>
  <r>
    <n v="63803"/>
    <s v="N"/>
    <s v="NAICS-22 Non-Cogen"/>
    <s v="WT"/>
    <s v="WND"/>
    <n v="9328806"/>
    <n v="1063354"/>
    <n v="2021"/>
    <x v="13"/>
    <s v="wind"/>
    <b v="1"/>
  </r>
  <r>
    <n v="63807"/>
    <s v="N"/>
    <s v="NAICS-22 Non-Cogen"/>
    <s v="PV"/>
    <s v="SUN"/>
    <n v="56331"/>
    <n v="6421"/>
    <n v="2021"/>
    <x v="11"/>
    <s v="solar"/>
    <b v="1"/>
  </r>
  <r>
    <n v="63810"/>
    <s v="N"/>
    <s v="NAICS-22 Non-Cogen"/>
    <s v="PV"/>
    <s v="SUN"/>
    <n v="1340962"/>
    <n v="152851"/>
    <n v="2021"/>
    <x v="11"/>
    <s v="solar"/>
    <b v="1"/>
  </r>
  <r>
    <n v="63834"/>
    <s v="N"/>
    <s v="NAICS-22 Non-Cogen"/>
    <s v="BA"/>
    <s v="MWH"/>
    <n v="0"/>
    <n v="-17061"/>
    <n v="2021"/>
    <x v="7"/>
    <s v="other"/>
    <b v="1"/>
  </r>
  <r>
    <n v="63839"/>
    <s v="N"/>
    <s v="NAICS-22 Non-Cogen"/>
    <s v="PV"/>
    <s v="SUN"/>
    <n v="1355989"/>
    <n v="154564"/>
    <n v="2021"/>
    <x v="11"/>
    <s v="solar"/>
    <b v="1"/>
  </r>
  <r>
    <n v="63842"/>
    <s v="N"/>
    <s v="NAICS-22 Non-Cogen"/>
    <s v="PV"/>
    <s v="SUN"/>
    <n v="548417"/>
    <n v="62512"/>
    <n v="2021"/>
    <x v="11"/>
    <s v="solar"/>
    <b v="1"/>
  </r>
  <r>
    <n v="63859"/>
    <s v="N"/>
    <s v="NAICS-22 Non-Cogen"/>
    <s v="PV"/>
    <s v="SUN"/>
    <n v="5065767"/>
    <n v="577427"/>
    <n v="2021"/>
    <x v="11"/>
    <s v="solar"/>
    <b v="1"/>
  </r>
  <r>
    <n v="63860"/>
    <s v="N"/>
    <s v="NAICS-22 Non-Cogen"/>
    <s v="PV"/>
    <s v="SUN"/>
    <n v="1267103"/>
    <n v="144432"/>
    <n v="2021"/>
    <x v="11"/>
    <s v="solar"/>
    <b v="1"/>
  </r>
  <r>
    <n v="63891"/>
    <s v="N"/>
    <s v="NAICS-22 Non-Cogen"/>
    <s v="BA"/>
    <s v="MWH"/>
    <n v="0"/>
    <n v="-13060"/>
    <n v="2021"/>
    <x v="7"/>
    <s v="other"/>
    <b v="1"/>
  </r>
  <r>
    <n v="63892"/>
    <s v="N"/>
    <s v="NAICS-22 Non-Cogen"/>
    <s v="BA"/>
    <s v="MWH"/>
    <n v="0"/>
    <n v="-553"/>
    <n v="2021"/>
    <x v="7"/>
    <s v="other"/>
    <b v="1"/>
  </r>
  <r>
    <n v="63892"/>
    <s v="N"/>
    <s v="NAICS-22 Non-Cogen"/>
    <s v="PV"/>
    <s v="SUN"/>
    <n v="875317"/>
    <n v="99774"/>
    <n v="2021"/>
    <x v="11"/>
    <s v="solar"/>
    <b v="1"/>
  </r>
  <r>
    <n v="63905"/>
    <s v="N"/>
    <s v="NAICS-22 Non-Cogen"/>
    <s v="PV"/>
    <s v="SUN"/>
    <n v="2048680"/>
    <n v="233521"/>
    <n v="2021"/>
    <x v="11"/>
    <s v="solar"/>
    <b v="1"/>
  </r>
  <r>
    <n v="63906"/>
    <s v="N"/>
    <s v="NAICS-22 Non-Cogen"/>
    <s v="PV"/>
    <s v="SUN"/>
    <n v="911024"/>
    <n v="103844"/>
    <n v="2021"/>
    <x v="11"/>
    <s v="solar"/>
    <b v="1"/>
  </r>
  <r>
    <n v="63914"/>
    <s v="N"/>
    <s v="NAICS-22 Non-Cogen"/>
    <s v="WT"/>
    <s v="WND"/>
    <n v="6669752"/>
    <n v="760259"/>
    <n v="2021"/>
    <x v="13"/>
    <s v="wind"/>
    <b v="1"/>
  </r>
  <r>
    <n v="63915"/>
    <s v="N"/>
    <s v="Electric Utility"/>
    <s v="WT"/>
    <s v="WND"/>
    <n v="5878533"/>
    <n v="670071"/>
    <n v="2021"/>
    <x v="13"/>
    <s v="wind"/>
    <b v="1"/>
  </r>
  <r>
    <n v="63916"/>
    <s v="N"/>
    <s v="NAICS-22 Non-Cogen"/>
    <s v="WT"/>
    <s v="WND"/>
    <n v="4632425"/>
    <n v="528032"/>
    <n v="2021"/>
    <x v="13"/>
    <s v="wind"/>
    <b v="1"/>
  </r>
  <r>
    <n v="63929"/>
    <s v="N"/>
    <s v="Electric Utility"/>
    <s v="PV"/>
    <s v="SUN"/>
    <n v="745952"/>
    <n v="85028"/>
    <n v="2021"/>
    <x v="11"/>
    <s v="solar"/>
    <b v="1"/>
  </r>
  <r>
    <n v="63930"/>
    <s v="N"/>
    <s v="NAICS-22 Non-Cogen"/>
    <s v="BA"/>
    <s v="MWH"/>
    <n v="0"/>
    <n v="3676"/>
    <n v="2021"/>
    <x v="7"/>
    <s v="other"/>
    <b v="1"/>
  </r>
  <r>
    <n v="63932"/>
    <s v="N"/>
    <s v="NAICS-22 Non-Cogen"/>
    <s v="PV"/>
    <s v="SUN"/>
    <n v="1698076"/>
    <n v="193557"/>
    <n v="2021"/>
    <x v="11"/>
    <s v="solar"/>
    <b v="1"/>
  </r>
  <r>
    <n v="63940"/>
    <s v="N"/>
    <s v="NAICS-22 Non-Cogen"/>
    <s v="PV"/>
    <s v="SUN"/>
    <n v="833389"/>
    <n v="94995"/>
    <n v="2021"/>
    <x v="11"/>
    <s v="solar"/>
    <b v="1"/>
  </r>
  <r>
    <n v="63976"/>
    <s v="N"/>
    <s v="NAICS-22 Non-Cogen"/>
    <s v="PV"/>
    <s v="SUN"/>
    <n v="15274"/>
    <n v="1741"/>
    <n v="2021"/>
    <x v="11"/>
    <s v="solar"/>
    <b v="1"/>
  </r>
  <r>
    <n v="63978"/>
    <s v="N"/>
    <s v="Electric Utility"/>
    <s v="PV"/>
    <s v="SUN"/>
    <n v="224923"/>
    <n v="25638"/>
    <n v="2021"/>
    <x v="11"/>
    <s v="solar"/>
    <b v="1"/>
  </r>
  <r>
    <n v="63981"/>
    <s v="N"/>
    <s v="NAICS-22 Non-Cogen"/>
    <s v="WT"/>
    <s v="WND"/>
    <n v="380345"/>
    <n v="43354"/>
    <n v="2021"/>
    <x v="13"/>
    <s v="wind"/>
    <b v="1"/>
  </r>
  <r>
    <n v="63988"/>
    <s v="N"/>
    <s v="NAICS-22 Non-Cogen"/>
    <s v="WT"/>
    <s v="WND"/>
    <n v="7990529"/>
    <n v="910809"/>
    <n v="2021"/>
    <x v="13"/>
    <s v="wind"/>
    <b v="1"/>
  </r>
  <r>
    <n v="64003"/>
    <s v="N"/>
    <s v="NAICS-22 Non-Cogen"/>
    <s v="WT"/>
    <s v="WND"/>
    <n v="290474"/>
    <n v="33110"/>
    <n v="2021"/>
    <x v="13"/>
    <s v="wind"/>
    <b v="1"/>
  </r>
  <r>
    <n v="64019"/>
    <s v="N"/>
    <s v="NAICS-22 Non-Cogen"/>
    <s v="PV"/>
    <s v="SUN"/>
    <n v="891310"/>
    <n v="101597"/>
    <n v="2021"/>
    <x v="11"/>
    <s v="solar"/>
    <b v="1"/>
  </r>
  <r>
    <n v="64020"/>
    <s v="N"/>
    <s v="Electric Utility"/>
    <s v="CA"/>
    <s v="NG"/>
    <n v="0"/>
    <n v="713710"/>
    <n v="2021"/>
    <x v="0"/>
    <s v="natural gas"/>
    <b v="1"/>
  </r>
  <r>
    <n v="64020"/>
    <s v="N"/>
    <s v="Electric Utility"/>
    <s v="CT"/>
    <s v="NG"/>
    <n v="13362532"/>
    <n v="1257956"/>
    <n v="2021"/>
    <x v="0"/>
    <s v="natural gas"/>
    <b v="1"/>
  </r>
  <r>
    <n v="64020"/>
    <s v="N"/>
    <s v="Electric Utility"/>
    <s v="PV"/>
    <s v="SUN"/>
    <n v="1535"/>
    <n v="175"/>
    <n v="2021"/>
    <x v="11"/>
    <s v="solar"/>
    <b v="1"/>
  </r>
  <r>
    <n v="64026"/>
    <s v="N"/>
    <s v="NAICS-22 Non-Cogen"/>
    <s v="PV"/>
    <s v="SUN"/>
    <n v="3219437"/>
    <n v="366971"/>
    <n v="2021"/>
    <x v="11"/>
    <s v="solar"/>
    <b v="1"/>
  </r>
  <r>
    <n v="64054"/>
    <s v="N"/>
    <s v="NAICS-22 Non-Cogen"/>
    <s v="WT"/>
    <s v="WND"/>
    <n v="714105"/>
    <n v="81398"/>
    <n v="2021"/>
    <x v="13"/>
    <s v="wind"/>
    <b v="1"/>
  </r>
  <r>
    <n v="64057"/>
    <s v="N"/>
    <s v="Electric Utility"/>
    <s v="WT"/>
    <s v="WND"/>
    <n v="2996936"/>
    <n v="341609"/>
    <n v="2021"/>
    <x v="13"/>
    <s v="wind"/>
    <b v="1"/>
  </r>
  <r>
    <n v="64065"/>
    <s v="N"/>
    <s v="NAICS-22 Non-Cogen"/>
    <s v="WT"/>
    <s v="WND"/>
    <n v="237529"/>
    <n v="27075"/>
    <n v="2021"/>
    <x v="13"/>
    <s v="wind"/>
    <b v="1"/>
  </r>
  <r>
    <n v="64066"/>
    <s v="N"/>
    <s v="NAICS-22 Non-Cogen"/>
    <s v="WT"/>
    <s v="WND"/>
    <n v="396276"/>
    <n v="45170"/>
    <n v="2021"/>
    <x v="13"/>
    <s v="wind"/>
    <b v="1"/>
  </r>
  <r>
    <n v="64074"/>
    <s v="N"/>
    <s v="NAICS-22 Non-Cogen"/>
    <s v="WT"/>
    <s v="WND"/>
    <n v="7081760"/>
    <n v="807222"/>
    <n v="2021"/>
    <x v="13"/>
    <s v="wind"/>
    <b v="1"/>
  </r>
  <r>
    <n v="64103"/>
    <s v="N"/>
    <s v="NAICS-22 Non-Cogen"/>
    <s v="BA"/>
    <s v="MWH"/>
    <n v="0"/>
    <n v="-2845"/>
    <n v="2021"/>
    <x v="7"/>
    <s v="other"/>
    <b v="1"/>
  </r>
  <r>
    <n v="64103"/>
    <s v="N"/>
    <s v="NAICS-22 Non-Cogen"/>
    <s v="PV"/>
    <s v="SUN"/>
    <n v="1654676"/>
    <n v="188610"/>
    <n v="2021"/>
    <x v="11"/>
    <s v="solar"/>
    <b v="1"/>
  </r>
  <r>
    <n v="64104"/>
    <s v="N"/>
    <s v="NAICS-22 Non-Cogen"/>
    <s v="PV"/>
    <s v="SUN"/>
    <n v="2622522"/>
    <n v="298931"/>
    <n v="2021"/>
    <x v="11"/>
    <s v="solar"/>
    <b v="1"/>
  </r>
  <r>
    <n v="64105"/>
    <s v="N"/>
    <s v="NAICS-22 Non-Cogen"/>
    <s v="PV"/>
    <s v="SUN"/>
    <n v="209763"/>
    <n v="23910"/>
    <n v="2021"/>
    <x v="11"/>
    <s v="solar"/>
    <b v="1"/>
  </r>
  <r>
    <n v="64106"/>
    <s v="N"/>
    <s v="NAICS-22 Non-Cogen"/>
    <s v="PV"/>
    <s v="SUN"/>
    <n v="80931"/>
    <n v="9225"/>
    <n v="2021"/>
    <x v="11"/>
    <s v="solar"/>
    <b v="1"/>
  </r>
  <r>
    <n v="64138"/>
    <s v="N"/>
    <s v="NAICS-22 Non-Cogen"/>
    <s v="WT"/>
    <s v="WND"/>
    <n v="914296"/>
    <n v="104217"/>
    <n v="2021"/>
    <x v="13"/>
    <s v="wind"/>
    <b v="1"/>
  </r>
  <r>
    <n v="64144"/>
    <s v="N"/>
    <s v="NAICS-22 Non-Cogen"/>
    <s v="PV"/>
    <s v="SUN"/>
    <n v="1502385"/>
    <n v="171251"/>
    <n v="2021"/>
    <x v="11"/>
    <s v="solar"/>
    <b v="1"/>
  </r>
  <r>
    <n v="64150"/>
    <s v="N"/>
    <s v="NAICS-22 Non-Cogen"/>
    <s v="PV"/>
    <s v="SUN"/>
    <n v="73255"/>
    <n v="8350"/>
    <n v="2021"/>
    <x v="11"/>
    <s v="solar"/>
    <b v="1"/>
  </r>
  <r>
    <n v="64151"/>
    <s v="N"/>
    <s v="NAICS-22 Non-Cogen"/>
    <s v="PV"/>
    <s v="SUN"/>
    <n v="59042"/>
    <n v="6730"/>
    <n v="2021"/>
    <x v="11"/>
    <s v="solar"/>
    <b v="1"/>
  </r>
  <r>
    <n v="64158"/>
    <s v="N"/>
    <s v="NAICS-22 Non-Cogen"/>
    <s v="PV"/>
    <s v="SUN"/>
    <n v="503272"/>
    <n v="57366"/>
    <n v="2021"/>
    <x v="11"/>
    <s v="solar"/>
    <b v="1"/>
  </r>
  <r>
    <n v="64169"/>
    <s v="N"/>
    <s v="NAICS-22 Non-Cogen"/>
    <s v="PV"/>
    <s v="SUN"/>
    <n v="1825688"/>
    <n v="208103"/>
    <n v="2021"/>
    <x v="11"/>
    <s v="solar"/>
    <b v="1"/>
  </r>
  <r>
    <n v="64172"/>
    <s v="N"/>
    <s v="NAICS-22 Non-Cogen"/>
    <s v="WT"/>
    <s v="WND"/>
    <n v="377265"/>
    <n v="43003"/>
    <n v="2021"/>
    <x v="13"/>
    <s v="wind"/>
    <b v="1"/>
  </r>
  <r>
    <n v="64183"/>
    <s v="N"/>
    <s v="NAICS-22 Non-Cogen"/>
    <s v="WT"/>
    <s v="WND"/>
    <n v="181364"/>
    <n v="20673"/>
    <n v="2021"/>
    <x v="13"/>
    <s v="wind"/>
    <b v="1"/>
  </r>
  <r>
    <n v="64191"/>
    <s v="N"/>
    <s v="NAICS-22 Non-Cogen"/>
    <s v="PV"/>
    <s v="SUN"/>
    <n v="51910"/>
    <n v="5917"/>
    <n v="2021"/>
    <x v="11"/>
    <s v="solar"/>
    <b v="1"/>
  </r>
  <r>
    <n v="64204"/>
    <s v="N"/>
    <s v="NAICS-22 Non-Cogen"/>
    <s v="PV"/>
    <s v="SUN"/>
    <n v="139745"/>
    <n v="15929"/>
    <n v="2021"/>
    <x v="11"/>
    <s v="solar"/>
    <b v="1"/>
  </r>
  <r>
    <n v="64211"/>
    <s v="N"/>
    <s v="NAICS-22 Non-Cogen"/>
    <s v="PV"/>
    <s v="SUN"/>
    <n v="532880"/>
    <n v="60741"/>
    <n v="2021"/>
    <x v="11"/>
    <s v="solar"/>
    <b v="1"/>
  </r>
  <r>
    <n v="64224"/>
    <s v="N"/>
    <s v="NAICS-22 Non-Cogen"/>
    <s v="PV"/>
    <s v="SUN"/>
    <n v="498042"/>
    <n v="56770"/>
    <n v="2021"/>
    <x v="11"/>
    <s v="solar"/>
    <b v="1"/>
  </r>
  <r>
    <n v="64230"/>
    <s v="N"/>
    <s v="NAICS-22 Non-Cogen"/>
    <s v="WT"/>
    <s v="WND"/>
    <n v="307423"/>
    <n v="35042"/>
    <n v="2021"/>
    <x v="13"/>
    <s v="wind"/>
    <b v="1"/>
  </r>
  <r>
    <n v="64290"/>
    <s v="N"/>
    <s v="NAICS-22 Non-Cogen"/>
    <s v="PV"/>
    <s v="SUN"/>
    <n v="291781"/>
    <n v="33259"/>
    <n v="2021"/>
    <x v="11"/>
    <s v="solar"/>
    <b v="1"/>
  </r>
  <r>
    <n v="64300"/>
    <s v="N"/>
    <s v="Electric Utility"/>
    <s v="PV"/>
    <s v="SUN"/>
    <n v="708226"/>
    <n v="80728"/>
    <n v="2021"/>
    <x v="11"/>
    <s v="solar"/>
    <b v="1"/>
  </r>
  <r>
    <n v="64301"/>
    <s v="N"/>
    <s v="Electric Utility"/>
    <s v="PV"/>
    <s v="SUN"/>
    <n v="879423"/>
    <n v="100242"/>
    <n v="2021"/>
    <x v="11"/>
    <s v="solar"/>
    <b v="1"/>
  </r>
  <r>
    <n v="64309"/>
    <s v="N"/>
    <s v="NAICS-22 Non-Cogen"/>
    <s v="WT"/>
    <s v="WND"/>
    <n v="9112806"/>
    <n v="1038733"/>
    <n v="2021"/>
    <x v="13"/>
    <s v="wind"/>
    <b v="1"/>
  </r>
  <r>
    <n v="64312"/>
    <s v="N"/>
    <s v="NAICS-22 Non-Cogen"/>
    <s v="BA"/>
    <s v="MWH"/>
    <n v="0"/>
    <n v="137"/>
    <n v="2021"/>
    <x v="7"/>
    <s v="other"/>
    <b v="1"/>
  </r>
  <r>
    <n v="64317"/>
    <s v="N"/>
    <s v="NAICS-22 Non-Cogen"/>
    <s v="BA"/>
    <s v="MWH"/>
    <n v="0"/>
    <n v="671"/>
    <n v="2021"/>
    <x v="7"/>
    <s v="other"/>
    <b v="1"/>
  </r>
  <r>
    <n v="64323"/>
    <s v="N"/>
    <s v="NAICS-22 Non-Cogen"/>
    <s v="WT"/>
    <s v="WND"/>
    <n v="1402433"/>
    <n v="159858"/>
    <n v="2021"/>
    <x v="13"/>
    <s v="wind"/>
    <b v="1"/>
  </r>
  <r>
    <n v="64325"/>
    <s v="N"/>
    <s v="NAICS-22 Non-Cogen"/>
    <s v="PV"/>
    <s v="SUN"/>
    <n v="1746187"/>
    <n v="199041"/>
    <n v="2021"/>
    <x v="11"/>
    <s v="solar"/>
    <b v="1"/>
  </r>
  <r>
    <n v="64326"/>
    <s v="N"/>
    <s v="NAICS-22 Non-Cogen"/>
    <s v="WT"/>
    <s v="WND"/>
    <n v="486647"/>
    <n v="55471"/>
    <n v="2021"/>
    <x v="13"/>
    <s v="wind"/>
    <b v="1"/>
  </r>
  <r>
    <n v="64326"/>
    <s v="N"/>
    <s v="NAICS-22 Non-Cogen"/>
    <s v="WT"/>
    <s v="WND"/>
    <n v="230545"/>
    <n v="26279"/>
    <n v="2021"/>
    <x v="13"/>
    <s v="wind"/>
    <b v="1"/>
  </r>
  <r>
    <n v="64335"/>
    <s v="N"/>
    <s v="NAICS-22 Non-Cogen"/>
    <s v="PV"/>
    <s v="SUN"/>
    <n v="147553"/>
    <n v="16819"/>
    <n v="2021"/>
    <x v="11"/>
    <s v="solar"/>
    <b v="1"/>
  </r>
  <r>
    <n v="64336"/>
    <s v="N"/>
    <s v="NAICS-22 Non-Cogen"/>
    <s v="WT"/>
    <s v="WND"/>
    <n v="263532"/>
    <n v="30039"/>
    <n v="2021"/>
    <x v="13"/>
    <s v="wind"/>
    <b v="1"/>
  </r>
  <r>
    <n v="64337"/>
    <s v="N"/>
    <s v="NAICS-22 Non-Cogen"/>
    <s v="PV"/>
    <s v="SUN"/>
    <n v="106189"/>
    <n v="12104"/>
    <n v="2021"/>
    <x v="11"/>
    <s v="solar"/>
    <b v="1"/>
  </r>
  <r>
    <n v="64377"/>
    <s v="N"/>
    <s v="NAICS-22 Non-Cogen"/>
    <s v="WT"/>
    <s v="WND"/>
    <n v="6761546"/>
    <n v="770722"/>
    <n v="2021"/>
    <x v="13"/>
    <s v="wind"/>
    <b v="1"/>
  </r>
  <r>
    <n v="64381"/>
    <s v="N"/>
    <s v="NAICS-22 Non-Cogen"/>
    <s v="WT"/>
    <s v="WND"/>
    <n v="886924"/>
    <n v="101097"/>
    <n v="2021"/>
    <x v="13"/>
    <s v="wind"/>
    <b v="1"/>
  </r>
  <r>
    <n v="64387"/>
    <s v="N"/>
    <s v="NAICS-22 Non-Cogen"/>
    <s v="PV"/>
    <s v="SUN"/>
    <n v="7387"/>
    <n v="842"/>
    <n v="2021"/>
    <x v="11"/>
    <s v="solar"/>
    <b v="1"/>
  </r>
  <r>
    <n v="64407"/>
    <s v="N"/>
    <s v="NAICS-22 Non-Cogen"/>
    <s v="WT"/>
    <s v="WND"/>
    <n v="322460"/>
    <n v="36756"/>
    <n v="2021"/>
    <x v="13"/>
    <s v="wind"/>
    <b v="1"/>
  </r>
  <r>
    <n v="64426"/>
    <s v="N"/>
    <s v="NAICS-22 Non-Cogen"/>
    <s v="BA"/>
    <s v="MWH"/>
    <n v="0"/>
    <n v="-1980"/>
    <n v="2021"/>
    <x v="7"/>
    <s v="other"/>
    <b v="1"/>
  </r>
  <r>
    <n v="64426"/>
    <s v="N"/>
    <s v="NAICS-22 Non-Cogen"/>
    <s v="PV"/>
    <s v="SUN"/>
    <n v="1745424"/>
    <n v="198954"/>
    <n v="2021"/>
    <x v="11"/>
    <s v="solar"/>
    <b v="1"/>
  </r>
  <r>
    <n v="64431"/>
    <s v="N"/>
    <s v="NAICS-22 Non-Cogen"/>
    <s v="PV"/>
    <s v="SUN"/>
    <n v="337594"/>
    <n v="38481"/>
    <n v="2021"/>
    <x v="11"/>
    <s v="solar"/>
    <b v="1"/>
  </r>
  <r>
    <n v="64528"/>
    <s v="N"/>
    <s v="NAICS-22 Non-Cogen"/>
    <s v="BA"/>
    <s v="MWH"/>
    <n v="0"/>
    <n v="-7201"/>
    <n v="2021"/>
    <x v="7"/>
    <s v="other"/>
    <b v="1"/>
  </r>
  <r>
    <n v="64538"/>
    <s v="N"/>
    <s v="NAICS-22 Non-Cogen"/>
    <s v="PV"/>
    <s v="SUN"/>
    <n v="208964"/>
    <n v="23819"/>
    <n v="2021"/>
    <x v="11"/>
    <s v="solar"/>
    <b v="1"/>
  </r>
  <r>
    <n v="64553"/>
    <s v="N"/>
    <s v="NAICS-22 Non-Cogen"/>
    <s v="PV"/>
    <s v="SUN"/>
    <n v="279517"/>
    <n v="31861"/>
    <n v="2021"/>
    <x v="11"/>
    <s v="solar"/>
    <b v="1"/>
  </r>
  <r>
    <n v="64623"/>
    <s v="N"/>
    <s v="Electric Utility"/>
    <s v="WT"/>
    <s v="WND"/>
    <n v="3411925"/>
    <n v="388912"/>
    <n v="2021"/>
    <x v="13"/>
    <s v="wind"/>
    <b v="1"/>
  </r>
  <r>
    <n v="64624"/>
    <s v="N"/>
    <s v="NAICS-22 Non-Cogen"/>
    <s v="BA"/>
    <s v="MWH"/>
    <n v="0"/>
    <n v="-196"/>
    <n v="2021"/>
    <x v="7"/>
    <s v="other"/>
    <b v="1"/>
  </r>
  <r>
    <n v="64624"/>
    <s v="N"/>
    <s v="NAICS-22 Non-Cogen"/>
    <s v="PV"/>
    <s v="SUN"/>
    <n v="114760"/>
    <n v="13081"/>
    <n v="2021"/>
    <x v="11"/>
    <s v="solar"/>
    <b v="1"/>
  </r>
  <r>
    <n v="64638"/>
    <s v="N"/>
    <s v="NAICS-22 Non-Cogen"/>
    <s v="WT"/>
    <s v="WND"/>
    <n v="95643"/>
    <n v="10902"/>
    <n v="2021"/>
    <x v="13"/>
    <s v="wind"/>
    <b v="1"/>
  </r>
  <r>
    <n v="64657"/>
    <s v="N"/>
    <s v="Electric Utility"/>
    <s v="PV"/>
    <s v="SUN"/>
    <n v="40759"/>
    <n v="4646"/>
    <n v="2021"/>
    <x v="11"/>
    <s v="solar"/>
    <b v="1"/>
  </r>
  <r>
    <n v="64662"/>
    <s v="N"/>
    <s v="NAICS-22 Non-Cogen"/>
    <s v="WT"/>
    <s v="WND"/>
    <n v="121989"/>
    <n v="13905"/>
    <n v="2021"/>
    <x v="13"/>
    <s v="wind"/>
    <b v="1"/>
  </r>
  <r>
    <n v="64710"/>
    <s v="N"/>
    <s v="NAICS-22 Non-Cogen"/>
    <s v="WT"/>
    <s v="WND"/>
    <n v="3674703"/>
    <n v="418865"/>
    <n v="2021"/>
    <x v="13"/>
    <s v="wind"/>
    <b v="1"/>
  </r>
  <r>
    <n v="64712"/>
    <s v="N"/>
    <s v="NAICS-22 Non-Cogen"/>
    <s v="BA"/>
    <s v="MWH"/>
    <n v="0"/>
    <n v="-3301"/>
    <n v="2021"/>
    <x v="7"/>
    <s v="other"/>
    <b v="1"/>
  </r>
  <r>
    <n v="64713"/>
    <s v="N"/>
    <s v="NAICS-22 Non-Cogen"/>
    <s v="BA"/>
    <s v="MWH"/>
    <n v="0"/>
    <n v="-4174"/>
    <n v="2021"/>
    <x v="7"/>
    <s v="other"/>
    <b v="1"/>
  </r>
  <r>
    <n v="64750"/>
    <s v="N"/>
    <s v="NAICS-22 Non-Cogen"/>
    <s v="WT"/>
    <s v="WND"/>
    <n v="493894"/>
    <n v="56297"/>
    <n v="2021"/>
    <x v="13"/>
    <s v="wind"/>
    <b v="1"/>
  </r>
  <r>
    <n v="64877"/>
    <s v="N"/>
    <s v="NAICS-22 Non-Cogen"/>
    <s v="BA"/>
    <s v="MWH"/>
    <n v="0"/>
    <n v="0"/>
    <n v="2021"/>
    <x v="7"/>
    <s v="other"/>
    <b v="1"/>
  </r>
  <r>
    <n v="64877"/>
    <s v="N"/>
    <s v="NAICS-22 Non-Cogen"/>
    <s v="PV"/>
    <s v="SUN"/>
    <n v="0"/>
    <n v="0"/>
    <n v="2021"/>
    <x v="11"/>
    <s v="solar"/>
    <b v="1"/>
  </r>
  <r>
    <n v="64879"/>
    <s v="N"/>
    <s v="NAICS-22 Non-Cogen"/>
    <s v="PV"/>
    <s v="SUN"/>
    <n v="0"/>
    <n v="0"/>
    <n v="2021"/>
    <x v="11"/>
    <s v="solar"/>
    <b v="1"/>
  </r>
  <r>
    <n v="65048"/>
    <s v="N"/>
    <s v="NAICS-22 Non-Cogen"/>
    <s v="WT"/>
    <s v="WND"/>
    <n v="1966442"/>
    <n v="224147"/>
    <n v="2021"/>
    <x v="13"/>
    <s v="wind"/>
    <b v="1"/>
  </r>
  <r>
    <n v="65059"/>
    <s v="N"/>
    <s v="NAICS-22 Non-Cogen"/>
    <s v="WT"/>
    <s v="WND"/>
    <n v="1327171"/>
    <n v="151279"/>
    <n v="2021"/>
    <x v="13"/>
    <s v="wind"/>
    <b v="1"/>
  </r>
  <r>
    <n v="65323"/>
    <s v="N"/>
    <s v="Electric Utility"/>
    <s v="PV"/>
    <s v="SUN"/>
    <n v="70676"/>
    <n v="8056"/>
    <n v="2021"/>
    <x v="11"/>
    <s v="sola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Y"/>
    <s v="NAICS-22 Cogen"/>
    <s v="BA"/>
    <s v="MWH"/>
    <n v="0"/>
    <n v="0"/>
    <n v="2021"/>
    <x v="7"/>
    <s v="other"/>
    <b v="0"/>
  </r>
  <r>
    <n v="99999"/>
    <s v="N"/>
    <s v="Commercial NAICS Non-Cogen"/>
    <s v="BA"/>
    <s v="MWH"/>
    <n v="0"/>
    <n v="0"/>
    <n v="2021"/>
    <x v="7"/>
    <s v="other"/>
    <b v="0"/>
  </r>
  <r>
    <n v="99999"/>
    <s v="Y"/>
    <s v="Industrial NAICS Cogen"/>
    <s v="BA"/>
    <s v="MWH"/>
    <n v="0"/>
    <n v="0"/>
    <n v="2021"/>
    <x v="7"/>
    <s v="other"/>
    <b v="0"/>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Industrial NAICS Non-Cogen"/>
    <s v="BA"/>
    <s v="MWH"/>
    <n v="0"/>
    <n v="0"/>
    <n v="2021"/>
    <x v="7"/>
    <s v="other"/>
    <b v="0"/>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A"/>
    <s v="MWH"/>
    <n v="0"/>
    <n v="0"/>
    <n v="2021"/>
    <x v="7"/>
    <s v="other"/>
    <b v="1"/>
  </r>
  <r>
    <n v="99999"/>
    <s v="N"/>
    <s v="Commercial NAICS Non-Cogen"/>
    <s v="BA"/>
    <s v="MWH"/>
    <n v="0"/>
    <n v="0"/>
    <n v="2021"/>
    <x v="7"/>
    <s v="other"/>
    <b v="0"/>
  </r>
  <r>
    <n v="99999"/>
    <s v="N"/>
    <s v="Industrial NAICS Non-Cogen"/>
    <s v="BA"/>
    <s v="MWH"/>
    <n v="0"/>
    <n v="0"/>
    <n v="2021"/>
    <x v="7"/>
    <s v="other"/>
    <b v="0"/>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NAICS-22 Non-Cogen"/>
    <s v="BA"/>
    <s v="MWH"/>
    <n v="0"/>
    <n v="0"/>
    <n v="2021"/>
    <x v="7"/>
    <s v="other"/>
    <b v="1"/>
  </r>
  <r>
    <n v="99999"/>
    <s v="N"/>
    <s v="NAICS-22 Non-Cogen"/>
    <s v="BA"/>
    <s v="MWH"/>
    <n v="0"/>
    <n v="0"/>
    <n v="2021"/>
    <x v="7"/>
    <s v="other"/>
    <b v="1"/>
  </r>
  <r>
    <n v="99999"/>
    <s v="N"/>
    <s v="Electric Utility"/>
    <s v="BA"/>
    <s v="MWH"/>
    <n v="0"/>
    <n v="0"/>
    <n v="2021"/>
    <x v="7"/>
    <s v="other"/>
    <b v="1"/>
  </r>
  <r>
    <n v="99999"/>
    <s v="N"/>
    <s v="Electric Utility"/>
    <s v="BA"/>
    <s v="MWH"/>
    <n v="0"/>
    <n v="0"/>
    <n v="2021"/>
    <x v="7"/>
    <s v="other"/>
    <b v="1"/>
  </r>
  <r>
    <n v="99999"/>
    <s v="N"/>
    <s v="NAICS-22 Non-Cogen"/>
    <s v="BT"/>
    <s v="GEO"/>
    <n v="8518859"/>
    <n v="971030.84"/>
    <n v="2021"/>
    <x v="12"/>
    <s v="geothermal"/>
    <b v="1"/>
  </r>
  <r>
    <n v="99999"/>
    <s v="N"/>
    <s v="NAICS-22 Non-Cogen"/>
    <s v="BT"/>
    <s v="GEO"/>
    <n v="114763"/>
    <n v="13081.129000000001"/>
    <n v="2021"/>
    <x v="12"/>
    <s v="geothermal"/>
    <b v="1"/>
  </r>
  <r>
    <n v="99999"/>
    <s v="N"/>
    <s v="NAICS-22 Non-Cogen"/>
    <s v="BT"/>
    <s v="GEO"/>
    <n v="712712"/>
    <n v="81239.224000000002"/>
    <n v="2021"/>
    <x v="12"/>
    <s v="geothermal"/>
    <b v="1"/>
  </r>
  <r>
    <n v="99999"/>
    <s v="N"/>
    <s v="NAICS-22 Non-Cogen"/>
    <s v="BT"/>
    <s v="GEO"/>
    <n v="20301433"/>
    <n v="2314081.1"/>
    <n v="2021"/>
    <x v="12"/>
    <s v="geothermal"/>
    <b v="1"/>
  </r>
  <r>
    <n v="99999"/>
    <s v="N"/>
    <s v="NAICS-22 Non-Cogen"/>
    <s v="BT"/>
    <s v="GEO"/>
    <n v="1794477"/>
    <n v="204545.47"/>
    <n v="2021"/>
    <x v="12"/>
    <s v="geothermal"/>
    <b v="1"/>
  </r>
  <r>
    <n v="99999"/>
    <s v="N"/>
    <s v="NAICS-22 Non-Cogen"/>
    <s v="BT"/>
    <s v="GEO"/>
    <n v="1521611"/>
    <n v="173442.85"/>
    <n v="2021"/>
    <x v="12"/>
    <s v="geothermal"/>
    <b v="1"/>
  </r>
  <r>
    <n v="99999"/>
    <s v="N"/>
    <s v="Electric Utility"/>
    <s v="CA"/>
    <s v="DFO"/>
    <n v="0"/>
    <n v="0"/>
    <n v="2021"/>
    <x v="3"/>
    <s v="heavy or residual fuel oil"/>
    <b v="1"/>
  </r>
  <r>
    <n v="99999"/>
    <s v="Y"/>
    <s v="Industrial NAICS Cogen"/>
    <s v="CA"/>
    <s v="DFO"/>
    <n v="0"/>
    <n v="0"/>
    <n v="2021"/>
    <x v="3"/>
    <s v="heavy or residual fuel oil"/>
    <b v="0"/>
  </r>
  <r>
    <n v="99999"/>
    <s v="N"/>
    <s v="Electric Utility"/>
    <s v="CA"/>
    <s v="DFO"/>
    <n v="0"/>
    <n v="0"/>
    <n v="2021"/>
    <x v="3"/>
    <s v="heavy or residual fuel oil"/>
    <b v="1"/>
  </r>
  <r>
    <n v="99999"/>
    <s v="Y"/>
    <s v="Commercial NAICS Cogen"/>
    <s v="CA"/>
    <s v="DFO"/>
    <n v="0"/>
    <n v="0"/>
    <n v="2021"/>
    <x v="3"/>
    <s v="heavy or residual fuel oil"/>
    <b v="0"/>
  </r>
  <r>
    <n v="99999"/>
    <s v="N"/>
    <s v="Electric Utility"/>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Electric Utility"/>
    <s v="CA"/>
    <s v="DFO"/>
    <n v="389"/>
    <n v="43.442999999999998"/>
    <n v="2021"/>
    <x v="3"/>
    <s v="heavy or residual fuel oil"/>
    <b v="1"/>
  </r>
  <r>
    <n v="99999"/>
    <s v="N"/>
    <s v="Electric Utility"/>
    <s v="CA"/>
    <s v="DFO"/>
    <n v="1705"/>
    <n v="203.53"/>
    <n v="2021"/>
    <x v="3"/>
    <s v="heavy or residual fuel oil"/>
    <b v="1"/>
  </r>
  <r>
    <n v="99999"/>
    <s v="N"/>
    <s v="NAICS-22 Non-Cogen"/>
    <s v="CA"/>
    <s v="DFO"/>
    <n v="72"/>
    <n v="29.068999999999999"/>
    <n v="2021"/>
    <x v="3"/>
    <s v="heavy or residual fuel oil"/>
    <b v="1"/>
  </r>
  <r>
    <n v="99999"/>
    <s v="Y"/>
    <s v="NAICS-22 Cogen"/>
    <s v="CA"/>
    <s v="DFO"/>
    <n v="0"/>
    <n v="0"/>
    <n v="2021"/>
    <x v="3"/>
    <s v="heavy or residual fuel oil"/>
    <b v="0"/>
  </r>
  <r>
    <n v="99999"/>
    <s v="N"/>
    <s v="NAICS-22 Non-Cogen"/>
    <s v="CA"/>
    <s v="DFO"/>
    <n v="0"/>
    <n v="0"/>
    <n v="2021"/>
    <x v="3"/>
    <s v="heavy or residual fuel oil"/>
    <b v="1"/>
  </r>
  <r>
    <n v="99999"/>
    <s v="N"/>
    <s v="Electric Utility"/>
    <s v="CA"/>
    <s v="DFO"/>
    <n v="0"/>
    <n v="0"/>
    <n v="2021"/>
    <x v="3"/>
    <s v="heavy or residual fuel oil"/>
    <b v="1"/>
  </r>
  <r>
    <n v="99999"/>
    <s v="N"/>
    <s v="NAICS-22 Non-Cogen"/>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Electric Utility"/>
    <s v="CA"/>
    <s v="DFO"/>
    <n v="37790"/>
    <n v="3726.8739999999998"/>
    <n v="2021"/>
    <x v="3"/>
    <s v="heavy or residual fuel oil"/>
    <b v="1"/>
  </r>
  <r>
    <n v="99999"/>
    <s v="N"/>
    <s v="NAICS-22 Non-Cogen"/>
    <s v="CA"/>
    <s v="DFO"/>
    <n v="0"/>
    <n v="0"/>
    <n v="2021"/>
    <x v="3"/>
    <s v="heavy or residual fuel oil"/>
    <b v="1"/>
  </r>
  <r>
    <n v="99999"/>
    <s v="Y"/>
    <s v="NAICS-22 Cogen"/>
    <s v="CA"/>
    <s v="DFO"/>
    <n v="0"/>
    <n v="0"/>
    <n v="2021"/>
    <x v="3"/>
    <s v="heavy or residual fuel oil"/>
    <b v="0"/>
  </r>
  <r>
    <n v="99999"/>
    <s v="N"/>
    <s v="Electric Utility"/>
    <s v="CA"/>
    <s v="DFO"/>
    <n v="0"/>
    <n v="0"/>
    <n v="2021"/>
    <x v="3"/>
    <s v="heavy or residual fuel oil"/>
    <b v="1"/>
  </r>
  <r>
    <n v="99999"/>
    <s v="N"/>
    <s v="NAICS-22 Non-Cogen"/>
    <s v="CA"/>
    <s v="DFO"/>
    <n v="0"/>
    <n v="0"/>
    <n v="2021"/>
    <x v="3"/>
    <s v="heavy or residual fuel oil"/>
    <b v="1"/>
  </r>
  <r>
    <n v="99999"/>
    <s v="Y"/>
    <s v="NAICS-22 Cogen"/>
    <s v="CA"/>
    <s v="DFO"/>
    <n v="160"/>
    <n v="32.747"/>
    <n v="2021"/>
    <x v="3"/>
    <s v="heavy or residual fuel oil"/>
    <b v="0"/>
  </r>
  <r>
    <n v="99999"/>
    <s v="Y"/>
    <s v="Commercial NAICS Cogen"/>
    <s v="CA"/>
    <s v="DFO"/>
    <n v="376"/>
    <n v="80.349999999999994"/>
    <n v="2021"/>
    <x v="3"/>
    <s v="heavy or residual fuel oil"/>
    <b v="0"/>
  </r>
  <r>
    <n v="99999"/>
    <s v="N"/>
    <s v="Electric Utility"/>
    <s v="CA"/>
    <s v="DFO"/>
    <n v="0"/>
    <n v="0"/>
    <n v="2021"/>
    <x v="3"/>
    <s v="heavy or residual fuel oil"/>
    <b v="1"/>
  </r>
  <r>
    <n v="99999"/>
    <s v="N"/>
    <s v="Electric Utility"/>
    <s v="CA"/>
    <s v="DFO"/>
    <n v="0"/>
    <n v="0"/>
    <n v="2021"/>
    <x v="3"/>
    <s v="heavy or residual fuel oil"/>
    <b v="1"/>
  </r>
  <r>
    <n v="99999"/>
    <s v="Y"/>
    <s v="Commercial NAICS Cogen"/>
    <s v="CA"/>
    <s v="DFO"/>
    <n v="0"/>
    <n v="0"/>
    <n v="2021"/>
    <x v="3"/>
    <s v="heavy or residual fuel oil"/>
    <b v="0"/>
  </r>
  <r>
    <n v="99999"/>
    <s v="N"/>
    <s v="NAICS-22 Non-Cogen"/>
    <s v="CA"/>
    <s v="DFO"/>
    <n v="0"/>
    <n v="0"/>
    <n v="2021"/>
    <x v="3"/>
    <s v="heavy or residual fuel oil"/>
    <b v="1"/>
  </r>
  <r>
    <n v="99999"/>
    <s v="N"/>
    <s v="Electric Utility"/>
    <s v="CA"/>
    <s v="DFO"/>
    <n v="0"/>
    <n v="0"/>
    <n v="2021"/>
    <x v="3"/>
    <s v="heavy or residual fuel oil"/>
    <b v="1"/>
  </r>
  <r>
    <n v="99999"/>
    <s v="Y"/>
    <s v="Electric Utility"/>
    <s v="CA"/>
    <s v="DFO"/>
    <n v="0"/>
    <n v="0"/>
    <n v="2021"/>
    <x v="3"/>
    <s v="heavy or residual fuel oil"/>
    <b v="1"/>
  </r>
  <r>
    <n v="99999"/>
    <s v="N"/>
    <s v="Electric Utility"/>
    <s v="CA"/>
    <s v="DFO"/>
    <n v="0"/>
    <n v="0"/>
    <n v="2021"/>
    <x v="3"/>
    <s v="heavy or residual fuel oil"/>
    <b v="1"/>
  </r>
  <r>
    <n v="99999"/>
    <s v="N"/>
    <s v="NAICS-22 Non-Cogen"/>
    <s v="CA"/>
    <s v="DFO"/>
    <n v="0"/>
    <n v="0"/>
    <n v="2021"/>
    <x v="3"/>
    <s v="heavy or residual fuel oil"/>
    <b v="1"/>
  </r>
  <r>
    <n v="99999"/>
    <s v="Y"/>
    <s v="Commercial NAICS Cogen"/>
    <s v="CA"/>
    <s v="DFO"/>
    <n v="0"/>
    <n v="0"/>
    <n v="2021"/>
    <x v="3"/>
    <s v="heavy or residual fuel oil"/>
    <b v="0"/>
  </r>
  <r>
    <n v="99999"/>
    <s v="N"/>
    <s v="Electric Utility"/>
    <s v="CA"/>
    <s v="DFO"/>
    <n v="0"/>
    <n v="0"/>
    <n v="2021"/>
    <x v="3"/>
    <s v="heavy or residual fuel oil"/>
    <b v="1"/>
  </r>
  <r>
    <n v="99999"/>
    <s v="Y"/>
    <s v="Electric Utility"/>
    <s v="CA"/>
    <s v="DFO"/>
    <n v="0"/>
    <n v="0"/>
    <n v="2021"/>
    <x v="3"/>
    <s v="heavy or residual fuel oil"/>
    <b v="1"/>
  </r>
  <r>
    <n v="99999"/>
    <s v="N"/>
    <s v="NAICS-22 Non-Cogen"/>
    <s v="CA"/>
    <s v="KER"/>
    <n v="0"/>
    <n v="0"/>
    <n v="2021"/>
    <x v="7"/>
    <s v="other"/>
    <b v="1"/>
  </r>
  <r>
    <n v="99999"/>
    <s v="N"/>
    <s v="NAICS-22 Non-Cogen"/>
    <s v="CA"/>
    <s v="KER"/>
    <n v="0"/>
    <n v="0"/>
    <n v="2021"/>
    <x v="7"/>
    <s v="other"/>
    <b v="1"/>
  </r>
  <r>
    <n v="99999"/>
    <s v="Y"/>
    <s v="NAICS-22 Cogen"/>
    <s v="CA"/>
    <s v="KER"/>
    <n v="0"/>
    <n v="0"/>
    <n v="2021"/>
    <x v="7"/>
    <s v="other"/>
    <b v="0"/>
  </r>
  <r>
    <n v="99999"/>
    <s v="N"/>
    <s v="NAICS-22 Non-Cogen"/>
    <s v="CA"/>
    <s v="LFG"/>
    <n v="0"/>
    <n v="0"/>
    <n v="2021"/>
    <x v="9"/>
    <s v="biomass"/>
    <b v="1"/>
  </r>
  <r>
    <n v="99999"/>
    <s v="N"/>
    <s v="NAICS-22 Non-Cogen"/>
    <s v="CA"/>
    <s v="LFG"/>
    <n v="21078"/>
    <n v="2642.0039999999999"/>
    <n v="2021"/>
    <x v="9"/>
    <s v="biomass"/>
    <b v="1"/>
  </r>
  <r>
    <n v="99999"/>
    <s v="N"/>
    <s v="Electric Utility"/>
    <s v="CA"/>
    <s v="NG"/>
    <n v="272461"/>
    <n v="143393.79"/>
    <n v="2021"/>
    <x v="0"/>
    <s v="natural gas"/>
    <b v="1"/>
  </r>
  <r>
    <n v="99999"/>
    <s v="Y"/>
    <s v="Electric Utility"/>
    <s v="CA"/>
    <s v="NG"/>
    <n v="552421"/>
    <n v="416789.29"/>
    <n v="2021"/>
    <x v="0"/>
    <s v="natural gas"/>
    <b v="1"/>
  </r>
  <r>
    <n v="99999"/>
    <s v="Y"/>
    <s v="Industrial NAICS Cogen"/>
    <s v="CA"/>
    <s v="NG"/>
    <n v="159823"/>
    <n v="29237.982"/>
    <n v="2021"/>
    <x v="0"/>
    <s v="natural gas"/>
    <b v="0"/>
  </r>
  <r>
    <n v="99999"/>
    <s v="N"/>
    <s v="Electric Utility"/>
    <s v="CA"/>
    <s v="NG"/>
    <n v="0"/>
    <n v="0"/>
    <n v="2021"/>
    <x v="0"/>
    <s v="natural gas"/>
    <b v="1"/>
  </r>
  <r>
    <n v="99999"/>
    <s v="N"/>
    <s v="Electric Utility"/>
    <s v="CA"/>
    <s v="NG"/>
    <n v="357685"/>
    <n v="160817.01"/>
    <n v="2021"/>
    <x v="0"/>
    <s v="natural gas"/>
    <b v="1"/>
  </r>
  <r>
    <n v="99999"/>
    <s v="N"/>
    <s v="Electric Utility"/>
    <s v="CA"/>
    <s v="NG"/>
    <n v="0"/>
    <n v="0"/>
    <n v="2021"/>
    <x v="0"/>
    <s v="natural gas"/>
    <b v="1"/>
  </r>
  <r>
    <n v="99999"/>
    <s v="Y"/>
    <s v="Electric Utility"/>
    <s v="CA"/>
    <s v="NG"/>
    <n v="0"/>
    <n v="0"/>
    <n v="2021"/>
    <x v="0"/>
    <s v="natural gas"/>
    <b v="1"/>
  </r>
  <r>
    <n v="99999"/>
    <s v="N"/>
    <s v="NAICS-22 Non-Cogen"/>
    <s v="CA"/>
    <s v="NG"/>
    <n v="0"/>
    <n v="0"/>
    <n v="2021"/>
    <x v="0"/>
    <s v="natural gas"/>
    <b v="1"/>
  </r>
  <r>
    <n v="99999"/>
    <s v="Y"/>
    <s v="NAICS-22 Cogen"/>
    <s v="CA"/>
    <s v="NG"/>
    <n v="18721"/>
    <n v="2551.4789999999998"/>
    <n v="2021"/>
    <x v="0"/>
    <s v="natural gas"/>
    <b v="0"/>
  </r>
  <r>
    <n v="99999"/>
    <s v="Y"/>
    <s v="Commercial NAICS Cogen"/>
    <s v="CA"/>
    <s v="NG"/>
    <n v="0"/>
    <n v="0"/>
    <n v="2021"/>
    <x v="0"/>
    <s v="natural gas"/>
    <b v="0"/>
  </r>
  <r>
    <n v="99999"/>
    <s v="Y"/>
    <s v="Industrial NAICS Cogen"/>
    <s v="CA"/>
    <s v="NG"/>
    <n v="0"/>
    <n v="0"/>
    <n v="2021"/>
    <x v="0"/>
    <s v="natural gas"/>
    <b v="0"/>
  </r>
  <r>
    <n v="99999"/>
    <s v="N"/>
    <s v="Electric Utility"/>
    <s v="CA"/>
    <s v="NG"/>
    <n v="0"/>
    <n v="0"/>
    <n v="2021"/>
    <x v="0"/>
    <s v="natural gas"/>
    <b v="1"/>
  </r>
  <r>
    <n v="99999"/>
    <s v="N"/>
    <s v="NAICS-22 Non-Cogen"/>
    <s v="CA"/>
    <s v="NG"/>
    <n v="297250"/>
    <n v="60341.66"/>
    <n v="2021"/>
    <x v="0"/>
    <s v="natural gas"/>
    <b v="1"/>
  </r>
  <r>
    <n v="99999"/>
    <s v="Y"/>
    <s v="Commercial NAICS Cogen"/>
    <s v="CA"/>
    <s v="NG"/>
    <n v="0"/>
    <n v="0"/>
    <n v="2021"/>
    <x v="0"/>
    <s v="natural gas"/>
    <b v="0"/>
  </r>
  <r>
    <n v="99999"/>
    <s v="Y"/>
    <s v="Industrial NAICS Cogen"/>
    <s v="CA"/>
    <s v="NG"/>
    <n v="5335"/>
    <n v="8344.0910000000003"/>
    <n v="2021"/>
    <x v="0"/>
    <s v="natural gas"/>
    <b v="0"/>
  </r>
  <r>
    <n v="99999"/>
    <s v="N"/>
    <s v="Electric Utility"/>
    <s v="CA"/>
    <s v="NG"/>
    <n v="108526"/>
    <n v="99437.683000000005"/>
    <n v="2021"/>
    <x v="0"/>
    <s v="natural gas"/>
    <b v="1"/>
  </r>
  <r>
    <n v="99999"/>
    <s v="Y"/>
    <s v="NAICS-22 Cogen"/>
    <s v="CA"/>
    <s v="NG"/>
    <n v="0"/>
    <n v="0"/>
    <n v="2021"/>
    <x v="0"/>
    <s v="natural gas"/>
    <b v="0"/>
  </r>
  <r>
    <n v="99999"/>
    <s v="N"/>
    <s v="Electric Utility"/>
    <s v="CA"/>
    <s v="NG"/>
    <n v="0"/>
    <n v="0"/>
    <n v="2021"/>
    <x v="0"/>
    <s v="natural gas"/>
    <b v="1"/>
  </r>
  <r>
    <n v="99999"/>
    <s v="N"/>
    <s v="NAICS-22 Non-Cogen"/>
    <s v="CA"/>
    <s v="NG"/>
    <n v="399807"/>
    <n v="427786.54"/>
    <n v="2021"/>
    <x v="0"/>
    <s v="natural gas"/>
    <b v="1"/>
  </r>
  <r>
    <n v="99999"/>
    <s v="N"/>
    <s v="NAICS-22 Non-Cogen"/>
    <s v="CA"/>
    <s v="NG"/>
    <n v="235784"/>
    <n v="229387.88"/>
    <n v="2021"/>
    <x v="0"/>
    <s v="natural gas"/>
    <b v="1"/>
  </r>
  <r>
    <n v="99999"/>
    <s v="N"/>
    <s v="Electric Utility"/>
    <s v="CA"/>
    <s v="NG"/>
    <n v="0"/>
    <n v="0"/>
    <n v="2021"/>
    <x v="0"/>
    <s v="natural gas"/>
    <b v="1"/>
  </r>
  <r>
    <n v="99999"/>
    <s v="N"/>
    <s v="Electric Utility"/>
    <s v="CA"/>
    <s v="NG"/>
    <n v="239227"/>
    <n v="273178.68"/>
    <n v="2021"/>
    <x v="0"/>
    <s v="natural gas"/>
    <b v="1"/>
  </r>
  <r>
    <n v="99999"/>
    <s v="Y"/>
    <s v="Industrial NAICS Cogen"/>
    <s v="CA"/>
    <s v="NG"/>
    <n v="0"/>
    <n v="0"/>
    <n v="2021"/>
    <x v="0"/>
    <s v="natural gas"/>
    <b v="0"/>
  </r>
  <r>
    <n v="99999"/>
    <s v="N"/>
    <s v="Electric Utility"/>
    <s v="CA"/>
    <s v="NG"/>
    <n v="430590"/>
    <n v="47400.970999999998"/>
    <n v="2021"/>
    <x v="0"/>
    <s v="natural gas"/>
    <b v="1"/>
  </r>
  <r>
    <n v="99999"/>
    <s v="N"/>
    <s v="NAICS-22 Non-Cogen"/>
    <s v="CA"/>
    <s v="NG"/>
    <n v="400440"/>
    <n v="76698.858999999997"/>
    <n v="2021"/>
    <x v="0"/>
    <s v="natural gas"/>
    <b v="1"/>
  </r>
  <r>
    <n v="99999"/>
    <s v="Y"/>
    <s v="NAICS-22 Cogen"/>
    <s v="CA"/>
    <s v="NG"/>
    <n v="0"/>
    <n v="0"/>
    <n v="2021"/>
    <x v="0"/>
    <s v="natural gas"/>
    <b v="0"/>
  </r>
  <r>
    <n v="99999"/>
    <s v="N"/>
    <s v="NAICS-22 Non-Cogen"/>
    <s v="CA"/>
    <s v="NG"/>
    <n v="0"/>
    <n v="0"/>
    <n v="2021"/>
    <x v="0"/>
    <s v="natural gas"/>
    <b v="1"/>
  </r>
  <r>
    <n v="99999"/>
    <s v="Y"/>
    <s v="Electric Utility"/>
    <s v="CA"/>
    <s v="NG"/>
    <n v="52257"/>
    <n v="63403.146999999997"/>
    <n v="2021"/>
    <x v="0"/>
    <s v="natural gas"/>
    <b v="1"/>
  </r>
  <r>
    <n v="99999"/>
    <s v="Y"/>
    <s v="NAICS-22 Cogen"/>
    <s v="CA"/>
    <s v="NG"/>
    <n v="1215115"/>
    <n v="318637.59999999998"/>
    <n v="2021"/>
    <x v="0"/>
    <s v="natural gas"/>
    <b v="0"/>
  </r>
  <r>
    <n v="99999"/>
    <s v="Y"/>
    <s v="Commercial NAICS Cogen"/>
    <s v="CA"/>
    <s v="NG"/>
    <n v="0"/>
    <n v="0"/>
    <n v="2021"/>
    <x v="0"/>
    <s v="natural gas"/>
    <b v="0"/>
  </r>
  <r>
    <n v="99999"/>
    <s v="N"/>
    <s v="Electric Utility"/>
    <s v="CA"/>
    <s v="NG"/>
    <n v="795003"/>
    <n v="564928.68999999994"/>
    <n v="2021"/>
    <x v="0"/>
    <s v="natural gas"/>
    <b v="1"/>
  </r>
  <r>
    <n v="99999"/>
    <s v="N"/>
    <s v="NAICS-22 Non-Cogen"/>
    <s v="CA"/>
    <s v="NG"/>
    <n v="1045037"/>
    <n v="783299.7"/>
    <n v="2021"/>
    <x v="0"/>
    <s v="natural gas"/>
    <b v="1"/>
  </r>
  <r>
    <n v="99999"/>
    <s v="Y"/>
    <s v="NAICS-22 Cogen"/>
    <s v="CA"/>
    <s v="NG"/>
    <n v="1706922"/>
    <n v="237778.6"/>
    <n v="2021"/>
    <x v="0"/>
    <s v="natural gas"/>
    <b v="0"/>
  </r>
  <r>
    <n v="99999"/>
    <s v="N"/>
    <s v="Electric Utility"/>
    <s v="CA"/>
    <s v="NG"/>
    <n v="0"/>
    <n v="0"/>
    <n v="2021"/>
    <x v="0"/>
    <s v="natural gas"/>
    <b v="1"/>
  </r>
  <r>
    <n v="99999"/>
    <s v="N"/>
    <s v="Electric Utility"/>
    <s v="CA"/>
    <s v="NG"/>
    <n v="0"/>
    <n v="0"/>
    <n v="2021"/>
    <x v="0"/>
    <s v="natural gas"/>
    <b v="1"/>
  </r>
  <r>
    <n v="99999"/>
    <s v="N"/>
    <s v="Electric Utility"/>
    <s v="CA"/>
    <s v="NG"/>
    <n v="177452"/>
    <n v="166908.56"/>
    <n v="2021"/>
    <x v="0"/>
    <s v="natural gas"/>
    <b v="1"/>
  </r>
  <r>
    <n v="99999"/>
    <s v="N"/>
    <s v="NAICS-22 Non-Cogen"/>
    <s v="CA"/>
    <s v="NG"/>
    <n v="364215"/>
    <n v="68151.005999999994"/>
    <n v="2021"/>
    <x v="0"/>
    <s v="natural gas"/>
    <b v="1"/>
  </r>
  <r>
    <n v="99999"/>
    <s v="Y"/>
    <s v="NAICS-22 Cogen"/>
    <s v="CA"/>
    <s v="NG"/>
    <n v="0"/>
    <n v="0"/>
    <n v="2021"/>
    <x v="0"/>
    <s v="natural gas"/>
    <b v="0"/>
  </r>
  <r>
    <n v="99999"/>
    <s v="Y"/>
    <s v="Industrial NAICS Cogen"/>
    <s v="CA"/>
    <s v="NG"/>
    <n v="0"/>
    <n v="0"/>
    <n v="2021"/>
    <x v="0"/>
    <s v="natural gas"/>
    <b v="0"/>
  </r>
  <r>
    <n v="99999"/>
    <s v="N"/>
    <s v="Electric Utility"/>
    <s v="CA"/>
    <s v="NG"/>
    <n v="0"/>
    <n v="0"/>
    <n v="2021"/>
    <x v="0"/>
    <s v="natural gas"/>
    <b v="1"/>
  </r>
  <r>
    <n v="99999"/>
    <s v="N"/>
    <s v="NAICS-22 Non-Cogen"/>
    <s v="CA"/>
    <s v="NG"/>
    <n v="910656"/>
    <n v="178448.16"/>
    <n v="2021"/>
    <x v="0"/>
    <s v="natural gas"/>
    <b v="1"/>
  </r>
  <r>
    <n v="99999"/>
    <s v="Y"/>
    <s v="NAICS-22 Cogen"/>
    <s v="CA"/>
    <s v="NG"/>
    <n v="957049"/>
    <n v="403095.17"/>
    <n v="2021"/>
    <x v="0"/>
    <s v="natural gas"/>
    <b v="0"/>
  </r>
  <r>
    <n v="99999"/>
    <s v="Y"/>
    <s v="Commercial NAICS Cogen"/>
    <s v="CA"/>
    <s v="NG"/>
    <n v="122440"/>
    <n v="26106.452000000001"/>
    <n v="2021"/>
    <x v="0"/>
    <s v="natural gas"/>
    <b v="0"/>
  </r>
  <r>
    <n v="99999"/>
    <s v="N"/>
    <s v="NAICS-22 Non-Cogen"/>
    <s v="CA"/>
    <s v="NG"/>
    <n v="1683573"/>
    <n v="121460.82"/>
    <n v="2021"/>
    <x v="0"/>
    <s v="natural gas"/>
    <b v="1"/>
  </r>
  <r>
    <n v="99999"/>
    <s v="N"/>
    <s v="Electric Utility"/>
    <s v="CA"/>
    <s v="NG"/>
    <n v="0"/>
    <n v="0"/>
    <n v="2021"/>
    <x v="0"/>
    <s v="natural gas"/>
    <b v="1"/>
  </r>
  <r>
    <n v="99999"/>
    <s v="N"/>
    <s v="Electric Utility"/>
    <s v="CA"/>
    <s v="NG"/>
    <n v="2275507"/>
    <n v="1091730.7"/>
    <n v="2021"/>
    <x v="0"/>
    <s v="natural gas"/>
    <b v="1"/>
  </r>
  <r>
    <n v="99999"/>
    <s v="Y"/>
    <s v="Commercial NAICS Cogen"/>
    <s v="CA"/>
    <s v="NG"/>
    <n v="0"/>
    <n v="0"/>
    <n v="2021"/>
    <x v="0"/>
    <s v="natural gas"/>
    <b v="0"/>
  </r>
  <r>
    <n v="99999"/>
    <s v="N"/>
    <s v="NAICS-22 Non-Cogen"/>
    <s v="CA"/>
    <s v="NG"/>
    <n v="480688"/>
    <n v="113248.61"/>
    <n v="2021"/>
    <x v="0"/>
    <s v="natural gas"/>
    <b v="1"/>
  </r>
  <r>
    <n v="99999"/>
    <s v="Y"/>
    <s v="NAICS-22 Cogen"/>
    <s v="CA"/>
    <s v="NG"/>
    <n v="3801"/>
    <n v="4540.2830000000004"/>
    <n v="2021"/>
    <x v="0"/>
    <s v="natural gas"/>
    <b v="0"/>
  </r>
  <r>
    <n v="99999"/>
    <s v="Y"/>
    <s v="Industrial NAICS Cogen"/>
    <s v="CA"/>
    <s v="NG"/>
    <n v="0"/>
    <n v="0"/>
    <n v="2021"/>
    <x v="0"/>
    <s v="natural gas"/>
    <b v="0"/>
  </r>
  <r>
    <n v="99999"/>
    <s v="N"/>
    <s v="NAICS-22 Non-Cogen"/>
    <s v="CA"/>
    <s v="NG"/>
    <n v="309648"/>
    <n v="235659.74"/>
    <n v="2021"/>
    <x v="0"/>
    <s v="natural gas"/>
    <b v="1"/>
  </r>
  <r>
    <n v="99999"/>
    <s v="N"/>
    <s v="Electric Utility"/>
    <s v="CA"/>
    <s v="NG"/>
    <n v="0"/>
    <n v="0"/>
    <n v="2021"/>
    <x v="0"/>
    <s v="natural gas"/>
    <b v="1"/>
  </r>
  <r>
    <n v="99999"/>
    <s v="Y"/>
    <s v="Electric Utility"/>
    <s v="CA"/>
    <s v="NG"/>
    <n v="0"/>
    <n v="0"/>
    <n v="2021"/>
    <x v="0"/>
    <s v="natural gas"/>
    <b v="1"/>
  </r>
  <r>
    <n v="99999"/>
    <s v="Y"/>
    <s v="NAICS-22 Cogen"/>
    <s v="CA"/>
    <s v="NG"/>
    <n v="0"/>
    <n v="0"/>
    <n v="2021"/>
    <x v="0"/>
    <s v="natural gas"/>
    <b v="0"/>
  </r>
  <r>
    <n v="99999"/>
    <s v="N"/>
    <s v="Electric Utility"/>
    <s v="CA"/>
    <s v="NG"/>
    <n v="513275"/>
    <n v="254242.52"/>
    <n v="2021"/>
    <x v="0"/>
    <s v="natural gas"/>
    <b v="1"/>
  </r>
  <r>
    <n v="99999"/>
    <s v="N"/>
    <s v="Electric Utility"/>
    <s v="CA"/>
    <s v="NG"/>
    <n v="209279"/>
    <n v="241418.47"/>
    <n v="2021"/>
    <x v="0"/>
    <s v="natural gas"/>
    <b v="1"/>
  </r>
  <r>
    <n v="99999"/>
    <s v="N"/>
    <s v="NAICS-22 Non-Cogen"/>
    <s v="CA"/>
    <s v="NG"/>
    <n v="1238827"/>
    <n v="870717.6"/>
    <n v="2021"/>
    <x v="0"/>
    <s v="natural gas"/>
    <b v="1"/>
  </r>
  <r>
    <n v="99999"/>
    <s v="Y"/>
    <s v="NAICS-22 Cogen"/>
    <s v="CA"/>
    <s v="NG"/>
    <n v="292532"/>
    <n v="203001.24"/>
    <n v="2021"/>
    <x v="0"/>
    <s v="natural gas"/>
    <b v="0"/>
  </r>
  <r>
    <n v="99999"/>
    <s v="Y"/>
    <s v="Commercial NAICS Cogen"/>
    <s v="CA"/>
    <s v="NG"/>
    <n v="402067"/>
    <n v="96015.144"/>
    <n v="2021"/>
    <x v="0"/>
    <s v="natural gas"/>
    <b v="0"/>
  </r>
  <r>
    <n v="99999"/>
    <s v="N"/>
    <s v="Industrial NAICS Non-Cogen"/>
    <s v="CA"/>
    <s v="NG"/>
    <n v="0"/>
    <n v="0"/>
    <n v="2021"/>
    <x v="0"/>
    <s v="natural gas"/>
    <b v="0"/>
  </r>
  <r>
    <n v="99999"/>
    <s v="N"/>
    <s v="Electric Utility"/>
    <s v="CA"/>
    <s v="NG"/>
    <n v="0"/>
    <n v="0"/>
    <n v="2021"/>
    <x v="0"/>
    <s v="natural gas"/>
    <b v="1"/>
  </r>
  <r>
    <n v="99999"/>
    <s v="N"/>
    <s v="Electric Utility"/>
    <s v="CA"/>
    <s v="NG"/>
    <n v="1118234"/>
    <n v="1162100.7"/>
    <n v="2021"/>
    <x v="0"/>
    <s v="natural gas"/>
    <b v="1"/>
  </r>
  <r>
    <n v="99999"/>
    <s v="Y"/>
    <s v="Electric Utility"/>
    <s v="CA"/>
    <s v="NG"/>
    <n v="0"/>
    <n v="0"/>
    <n v="2021"/>
    <x v="0"/>
    <s v="natural gas"/>
    <b v="1"/>
  </r>
  <r>
    <n v="99999"/>
    <s v="N"/>
    <s v="NAICS-22 Non-Cogen"/>
    <s v="CA"/>
    <s v="NG"/>
    <n v="242331"/>
    <n v="218116.71"/>
    <n v="2021"/>
    <x v="0"/>
    <s v="natural gas"/>
    <b v="1"/>
  </r>
  <r>
    <n v="99999"/>
    <s v="Y"/>
    <s v="Electric Utility"/>
    <s v="CA"/>
    <s v="NG"/>
    <n v="663683"/>
    <n v="114603.01"/>
    <n v="2021"/>
    <x v="0"/>
    <s v="natural gas"/>
    <b v="1"/>
  </r>
  <r>
    <n v="99999"/>
    <s v="Y"/>
    <s v="Industrial NAICS Cogen"/>
    <s v="CA"/>
    <s v="NG"/>
    <n v="242766"/>
    <n v="28986.776999999998"/>
    <n v="2021"/>
    <x v="0"/>
    <s v="natural gas"/>
    <b v="0"/>
  </r>
  <r>
    <n v="99999"/>
    <s v="Y"/>
    <s v="Commercial NAICS Cogen"/>
    <s v="CA"/>
    <s v="OBG"/>
    <n v="0"/>
    <n v="0"/>
    <n v="2021"/>
    <x v="9"/>
    <s v="biomass"/>
    <b v="0"/>
  </r>
  <r>
    <n v="99999"/>
    <s v="N"/>
    <s v="NAICS-22 Non-Cogen"/>
    <s v="CA"/>
    <s v="OBL"/>
    <n v="0"/>
    <n v="0"/>
    <n v="2021"/>
    <x v="9"/>
    <s v="biomass"/>
    <b v="1"/>
  </r>
  <r>
    <n v="99999"/>
    <s v="Y"/>
    <s v="Industrial NAICS Cogen"/>
    <s v="CA"/>
    <s v="OG"/>
    <n v="4609"/>
    <n v="393.07799999999997"/>
    <n v="2021"/>
    <x v="7"/>
    <s v="other"/>
    <b v="0"/>
  </r>
  <r>
    <n v="99999"/>
    <s v="Y"/>
    <s v="Industrial NAICS Cogen"/>
    <s v="CA"/>
    <s v="OG"/>
    <n v="1609562"/>
    <n v="192544.58"/>
    <n v="2021"/>
    <x v="7"/>
    <s v="other"/>
    <b v="0"/>
  </r>
  <r>
    <n v="99999"/>
    <s v="Y"/>
    <s v="Industrial NAICS Cogen"/>
    <s v="CA"/>
    <s v="OTH"/>
    <n v="0"/>
    <n v="0"/>
    <n v="2021"/>
    <x v="7"/>
    <s v="other"/>
    <b v="0"/>
  </r>
  <r>
    <n v="99999"/>
    <s v="N"/>
    <s v="Electric Utility"/>
    <s v="CE"/>
    <s v="NG"/>
    <n v="134021"/>
    <n v="21926.019"/>
    <n v="2021"/>
    <x v="7"/>
    <s v="natural gas"/>
    <b v="1"/>
  </r>
  <r>
    <n v="99999"/>
    <s v="N"/>
    <s v="Electric Utility"/>
    <s v="CS"/>
    <s v="DFO"/>
    <n v="0"/>
    <n v="0"/>
    <n v="2021"/>
    <x v="3"/>
    <s v="heavy or residual fuel oil"/>
    <b v="1"/>
  </r>
  <r>
    <n v="99999"/>
    <s v="N"/>
    <s v="Electric Utility"/>
    <s v="CS"/>
    <s v="NG"/>
    <n v="838690"/>
    <n v="93688.804999999993"/>
    <n v="2021"/>
    <x v="0"/>
    <s v="natural gas"/>
    <b v="1"/>
  </r>
  <r>
    <n v="99999"/>
    <s v="Y"/>
    <s v="Commercial NAICS Cogen"/>
    <s v="CS"/>
    <s v="NG"/>
    <n v="39791"/>
    <n v="9005.9940000000006"/>
    <n v="2021"/>
    <x v="0"/>
    <s v="natural gas"/>
    <b v="0"/>
  </r>
  <r>
    <n v="99999"/>
    <s v="Y"/>
    <s v="NAICS-22 Cogen"/>
    <s v="CS"/>
    <s v="NG"/>
    <n v="6848000"/>
    <n v="876070.21"/>
    <n v="2021"/>
    <x v="0"/>
    <s v="natural gas"/>
    <b v="0"/>
  </r>
  <r>
    <n v="99999"/>
    <s v="N"/>
    <s v="NAICS-22 Non-Cogen"/>
    <s v="CS"/>
    <s v="NG"/>
    <n v="6451603"/>
    <n v="840608.03"/>
    <n v="2021"/>
    <x v="0"/>
    <s v="natural gas"/>
    <b v="1"/>
  </r>
  <r>
    <n v="99999"/>
    <s v="N"/>
    <s v="Electric Utility"/>
    <s v="CS"/>
    <s v="NG"/>
    <n v="7180363"/>
    <n v="959013.98"/>
    <n v="2021"/>
    <x v="0"/>
    <s v="natural gas"/>
    <b v="1"/>
  </r>
  <r>
    <n v="99999"/>
    <s v="N"/>
    <s v="Electric Utility"/>
    <s v="CS"/>
    <s v="NG"/>
    <n v="26000"/>
    <n v="4318.0780000000004"/>
    <n v="2021"/>
    <x v="0"/>
    <s v="natural gas"/>
    <b v="1"/>
  </r>
  <r>
    <n v="99999"/>
    <s v="Y"/>
    <s v="Commercial NAICS Cogen"/>
    <s v="CT"/>
    <s v="BIT"/>
    <n v="0"/>
    <n v="0"/>
    <n v="2021"/>
    <x v="1"/>
    <s v="hard coal"/>
    <b v="0"/>
  </r>
  <r>
    <n v="99999"/>
    <s v="N"/>
    <s v="NAICS-22 Non-Cogen"/>
    <s v="CT"/>
    <s v="BIT"/>
    <n v="0"/>
    <n v="0"/>
    <n v="2021"/>
    <x v="1"/>
    <s v="hard coal"/>
    <b v="1"/>
  </r>
  <r>
    <n v="99999"/>
    <s v="Y"/>
    <s v="Industrial NAICS Cogen"/>
    <s v="CT"/>
    <s v="BIT"/>
    <n v="0"/>
    <n v="0"/>
    <n v="2021"/>
    <x v="1"/>
    <s v="hard coal"/>
    <b v="0"/>
  </r>
  <r>
    <n v="99999"/>
    <s v="N"/>
    <s v="Electric Utility"/>
    <s v="CT"/>
    <s v="DFO"/>
    <n v="0"/>
    <n v="0"/>
    <n v="2021"/>
    <x v="3"/>
    <s v="heavy or residual fuel oil"/>
    <b v="1"/>
  </r>
  <r>
    <n v="99999"/>
    <s v="Y"/>
    <s v="Industrial NAICS Cogen"/>
    <s v="CT"/>
    <s v="DFO"/>
    <n v="0"/>
    <n v="0"/>
    <n v="2021"/>
    <x v="3"/>
    <s v="heavy or residual fuel oil"/>
    <b v="0"/>
  </r>
  <r>
    <n v="99999"/>
    <s v="N"/>
    <s v="Electric Utility"/>
    <s v="CT"/>
    <s v="DFO"/>
    <n v="0"/>
    <n v="0"/>
    <n v="2021"/>
    <x v="3"/>
    <s v="heavy or residual fuel oil"/>
    <b v="1"/>
  </r>
  <r>
    <n v="99999"/>
    <s v="Y"/>
    <s v="NAICS-22 Cogen"/>
    <s v="CT"/>
    <s v="DFO"/>
    <n v="0"/>
    <n v="0"/>
    <n v="2021"/>
    <x v="3"/>
    <s v="heavy or residual fuel oil"/>
    <b v="0"/>
  </r>
  <r>
    <n v="99999"/>
    <s v="Y"/>
    <s v="Commercial NAICS Cogen"/>
    <s v="CT"/>
    <s v="DFO"/>
    <n v="1"/>
    <n v="0.217"/>
    <n v="2021"/>
    <x v="3"/>
    <s v="heavy or residual fuel oil"/>
    <b v="0"/>
  </r>
  <r>
    <n v="99999"/>
    <s v="N"/>
    <s v="Electric Utility"/>
    <s v="CT"/>
    <s v="DFO"/>
    <n v="3054"/>
    <n v="279.38200000000001"/>
    <n v="2021"/>
    <x v="3"/>
    <s v="heavy or residual fuel oil"/>
    <b v="1"/>
  </r>
  <r>
    <n v="99999"/>
    <s v="Y"/>
    <s v="NAICS-22 Cogen"/>
    <s v="CT"/>
    <s v="DFO"/>
    <n v="0"/>
    <n v="0"/>
    <n v="2021"/>
    <x v="3"/>
    <s v="heavy or residual fuel oil"/>
    <b v="0"/>
  </r>
  <r>
    <n v="99999"/>
    <s v="N"/>
    <s v="Electric Utility"/>
    <s v="CT"/>
    <s v="DFO"/>
    <n v="809"/>
    <n v="24.983000000000001"/>
    <n v="2021"/>
    <x v="3"/>
    <s v="heavy or residual fuel oil"/>
    <b v="1"/>
  </r>
  <r>
    <n v="99999"/>
    <s v="N"/>
    <s v="Electric Utility"/>
    <s v="CT"/>
    <s v="DFO"/>
    <n v="313"/>
    <n v="36.088999999999999"/>
    <n v="2021"/>
    <x v="3"/>
    <s v="heavy or residual fuel oil"/>
    <b v="1"/>
  </r>
  <r>
    <n v="99999"/>
    <s v="N"/>
    <s v="Electric Utility"/>
    <s v="CT"/>
    <s v="DFO"/>
    <n v="1166"/>
    <n v="67.587000000000003"/>
    <n v="2021"/>
    <x v="3"/>
    <s v="heavy or residual fuel oil"/>
    <b v="1"/>
  </r>
  <r>
    <n v="99999"/>
    <s v="N"/>
    <s v="NAICS-22 Non-Cogen"/>
    <s v="CT"/>
    <s v="DFO"/>
    <n v="8099"/>
    <n v="712.68399999999997"/>
    <n v="2021"/>
    <x v="3"/>
    <s v="heavy or residual fuel oil"/>
    <b v="1"/>
  </r>
  <r>
    <n v="99999"/>
    <s v="Y"/>
    <s v="NAICS-22 Cogen"/>
    <s v="CT"/>
    <s v="DFO"/>
    <n v="0"/>
    <n v="0"/>
    <n v="2021"/>
    <x v="3"/>
    <s v="heavy or residual fuel oil"/>
    <b v="0"/>
  </r>
  <r>
    <n v="99999"/>
    <s v="N"/>
    <s v="NAICS-22 Non-Cogen"/>
    <s v="CT"/>
    <s v="DFO"/>
    <n v="0"/>
    <n v="0"/>
    <n v="2021"/>
    <x v="3"/>
    <s v="heavy or residual fuel oil"/>
    <b v="1"/>
  </r>
  <r>
    <n v="99999"/>
    <s v="N"/>
    <s v="Electric Utility"/>
    <s v="CT"/>
    <s v="DFO"/>
    <n v="0"/>
    <n v="0"/>
    <n v="2021"/>
    <x v="3"/>
    <s v="heavy or residual fuel oil"/>
    <b v="1"/>
  </r>
  <r>
    <n v="99999"/>
    <s v="N"/>
    <s v="NAICS-22 Non-Cogen"/>
    <s v="CT"/>
    <s v="DFO"/>
    <n v="0"/>
    <n v="0"/>
    <n v="2021"/>
    <x v="3"/>
    <s v="heavy or residual fuel oil"/>
    <b v="1"/>
  </r>
  <r>
    <n v="99999"/>
    <s v="Y"/>
    <s v="NAICS-22 Cogen"/>
    <s v="CT"/>
    <s v="DFO"/>
    <n v="0"/>
    <n v="0"/>
    <n v="2021"/>
    <x v="3"/>
    <s v="heavy or residual fuel oil"/>
    <b v="0"/>
  </r>
  <r>
    <n v="99999"/>
    <s v="N"/>
    <s v="Electric Utility"/>
    <s v="CT"/>
    <s v="DFO"/>
    <n v="0"/>
    <n v="0"/>
    <n v="2021"/>
    <x v="3"/>
    <s v="heavy or residual fuel oil"/>
    <b v="1"/>
  </r>
  <r>
    <n v="99999"/>
    <s v="N"/>
    <s v="Electric Utility"/>
    <s v="CT"/>
    <s v="DFO"/>
    <n v="0"/>
    <n v="0"/>
    <n v="2021"/>
    <x v="3"/>
    <s v="heavy or residual fuel oil"/>
    <b v="1"/>
  </r>
  <r>
    <n v="99999"/>
    <s v="N"/>
    <s v="NAICS-22 Non-Cogen"/>
    <s v="CT"/>
    <s v="DFO"/>
    <n v="915"/>
    <n v="75.524000000000001"/>
    <n v="2021"/>
    <x v="3"/>
    <s v="heavy or residual fuel oil"/>
    <b v="1"/>
  </r>
  <r>
    <n v="99999"/>
    <s v="Y"/>
    <s v="NAICS-22 Cogen"/>
    <s v="CT"/>
    <s v="DFO"/>
    <n v="100"/>
    <n v="12.074"/>
    <n v="2021"/>
    <x v="3"/>
    <s v="heavy or residual fuel oil"/>
    <b v="0"/>
  </r>
  <r>
    <n v="99999"/>
    <s v="Y"/>
    <s v="Industrial NAICS Cogen"/>
    <s v="CT"/>
    <s v="DFO"/>
    <n v="0"/>
    <n v="0"/>
    <n v="2021"/>
    <x v="3"/>
    <s v="heavy or residual fuel oil"/>
    <b v="0"/>
  </r>
  <r>
    <n v="99999"/>
    <s v="N"/>
    <s v="Electric Utility"/>
    <s v="CT"/>
    <s v="DFO"/>
    <n v="8999"/>
    <n v="1085.8340000000001"/>
    <n v="2021"/>
    <x v="3"/>
    <s v="heavy or residual fuel oil"/>
    <b v="1"/>
  </r>
  <r>
    <n v="99999"/>
    <s v="N"/>
    <s v="NAICS-22 Non-Cogen"/>
    <s v="CT"/>
    <s v="DFO"/>
    <n v="0"/>
    <n v="0"/>
    <n v="2021"/>
    <x v="3"/>
    <s v="heavy or residual fuel oil"/>
    <b v="1"/>
  </r>
  <r>
    <n v="99999"/>
    <s v="Y"/>
    <s v="NAICS-22 Cogen"/>
    <s v="CT"/>
    <s v="DFO"/>
    <n v="732"/>
    <n v="103.087"/>
    <n v="2021"/>
    <x v="3"/>
    <s v="heavy or residual fuel oil"/>
    <b v="0"/>
  </r>
  <r>
    <n v="99999"/>
    <s v="Y"/>
    <s v="Commercial NAICS Cogen"/>
    <s v="CT"/>
    <s v="DFO"/>
    <n v="54833"/>
    <n v="4927.5569999999998"/>
    <n v="2021"/>
    <x v="3"/>
    <s v="heavy or residual fuel oil"/>
    <b v="0"/>
  </r>
  <r>
    <n v="99999"/>
    <s v="N"/>
    <s v="Electric Utility"/>
    <s v="CT"/>
    <s v="DFO"/>
    <n v="0"/>
    <n v="0"/>
    <n v="2021"/>
    <x v="3"/>
    <s v="heavy or residual fuel oil"/>
    <b v="1"/>
  </r>
  <r>
    <n v="99999"/>
    <s v="N"/>
    <s v="Electric Utility"/>
    <s v="CT"/>
    <s v="DFO"/>
    <n v="2177"/>
    <n v="153.34700000000001"/>
    <n v="2021"/>
    <x v="3"/>
    <s v="heavy or residual fuel oil"/>
    <b v="1"/>
  </r>
  <r>
    <n v="99999"/>
    <s v="Y"/>
    <s v="Commercial NAICS Cogen"/>
    <s v="CT"/>
    <s v="DFO"/>
    <n v="0"/>
    <n v="0"/>
    <n v="2021"/>
    <x v="3"/>
    <s v="heavy or residual fuel oil"/>
    <b v="0"/>
  </r>
  <r>
    <n v="99999"/>
    <s v="N"/>
    <s v="NAICS-22 Non-Cogen"/>
    <s v="CT"/>
    <s v="DFO"/>
    <n v="0"/>
    <n v="0"/>
    <n v="2021"/>
    <x v="3"/>
    <s v="heavy or residual fuel oil"/>
    <b v="1"/>
  </r>
  <r>
    <n v="99999"/>
    <s v="Y"/>
    <s v="Industrial NAICS Cogen"/>
    <s v="CT"/>
    <s v="DFO"/>
    <n v="0"/>
    <n v="0"/>
    <n v="2021"/>
    <x v="3"/>
    <s v="heavy or residual fuel oil"/>
    <b v="0"/>
  </r>
  <r>
    <n v="99999"/>
    <s v="N"/>
    <s v="NAICS-22 Non-Cogen"/>
    <s v="CT"/>
    <s v="DFO"/>
    <n v="10746"/>
    <n v="946.28800000000001"/>
    <n v="2021"/>
    <x v="3"/>
    <s v="heavy or residual fuel oil"/>
    <b v="1"/>
  </r>
  <r>
    <n v="99999"/>
    <s v="N"/>
    <s v="Electric Utility"/>
    <s v="CT"/>
    <s v="DFO"/>
    <n v="630"/>
    <n v="52.530999999999999"/>
    <n v="2021"/>
    <x v="3"/>
    <s v="heavy or residual fuel oil"/>
    <b v="1"/>
  </r>
  <r>
    <n v="99999"/>
    <s v="Y"/>
    <s v="Electric Utility"/>
    <s v="CT"/>
    <s v="DFO"/>
    <n v="92"/>
    <n v="15.91"/>
    <n v="2021"/>
    <x v="3"/>
    <s v="heavy or residual fuel oil"/>
    <b v="1"/>
  </r>
  <r>
    <n v="99999"/>
    <s v="N"/>
    <s v="Electric Utility"/>
    <s v="CT"/>
    <s v="DFO"/>
    <n v="1077"/>
    <n v="84.75"/>
    <n v="2021"/>
    <x v="3"/>
    <s v="heavy or residual fuel oil"/>
    <b v="1"/>
  </r>
  <r>
    <n v="99999"/>
    <s v="N"/>
    <s v="NAICS-22 Non-Cogen"/>
    <s v="CT"/>
    <s v="DFO"/>
    <n v="0"/>
    <n v="0"/>
    <n v="2021"/>
    <x v="3"/>
    <s v="heavy or residual fuel oil"/>
    <b v="1"/>
  </r>
  <r>
    <n v="99999"/>
    <s v="Y"/>
    <s v="Commercial NAICS Cogen"/>
    <s v="CT"/>
    <s v="DFO"/>
    <n v="0"/>
    <n v="0"/>
    <n v="2021"/>
    <x v="3"/>
    <s v="heavy or residual fuel oil"/>
    <b v="0"/>
  </r>
  <r>
    <n v="99999"/>
    <s v="N"/>
    <s v="Electric Utility"/>
    <s v="CT"/>
    <s v="DFO"/>
    <n v="23749"/>
    <n v="2870.0160000000001"/>
    <n v="2021"/>
    <x v="3"/>
    <s v="heavy or residual fuel oil"/>
    <b v="1"/>
  </r>
  <r>
    <n v="99999"/>
    <s v="Y"/>
    <s v="Electric Utility"/>
    <s v="CT"/>
    <s v="DFO"/>
    <n v="42583"/>
    <n v="5568.817"/>
    <n v="2021"/>
    <x v="3"/>
    <s v="heavy or residual fuel oil"/>
    <b v="1"/>
  </r>
  <r>
    <n v="99999"/>
    <s v="Y"/>
    <s v="Industrial NAICS Cogen"/>
    <s v="CT"/>
    <s v="DFO"/>
    <n v="0"/>
    <n v="0"/>
    <n v="2021"/>
    <x v="3"/>
    <s v="heavy or residual fuel oil"/>
    <b v="0"/>
  </r>
  <r>
    <n v="99999"/>
    <s v="N"/>
    <s v="Electric Utility"/>
    <s v="CT"/>
    <s v="KER"/>
    <n v="0"/>
    <n v="0"/>
    <n v="2021"/>
    <x v="7"/>
    <s v="other"/>
    <b v="1"/>
  </r>
  <r>
    <n v="99999"/>
    <s v="N"/>
    <s v="NAICS-22 Non-Cogen"/>
    <s v="CT"/>
    <s v="KER"/>
    <n v="0"/>
    <n v="0"/>
    <n v="2021"/>
    <x v="7"/>
    <s v="other"/>
    <b v="1"/>
  </r>
  <r>
    <n v="99999"/>
    <s v="N"/>
    <s v="NAICS-22 Non-Cogen"/>
    <s v="CT"/>
    <s v="KER"/>
    <n v="0"/>
    <n v="0"/>
    <n v="2021"/>
    <x v="7"/>
    <s v="other"/>
    <b v="1"/>
  </r>
  <r>
    <n v="99999"/>
    <s v="N"/>
    <s v="NAICS-22 Non-Cogen"/>
    <s v="CT"/>
    <s v="KER"/>
    <n v="0"/>
    <n v="0"/>
    <n v="2021"/>
    <x v="7"/>
    <s v="other"/>
    <b v="1"/>
  </r>
  <r>
    <n v="99999"/>
    <s v="Y"/>
    <s v="NAICS-22 Cogen"/>
    <s v="CT"/>
    <s v="KER"/>
    <n v="0"/>
    <n v="0"/>
    <n v="2021"/>
    <x v="7"/>
    <s v="other"/>
    <b v="0"/>
  </r>
  <r>
    <n v="99999"/>
    <s v="N"/>
    <s v="NAICS-22 Non-Cogen"/>
    <s v="CT"/>
    <s v="LFG"/>
    <n v="985409"/>
    <n v="62701.648999999998"/>
    <n v="2021"/>
    <x v="9"/>
    <s v="biomass"/>
    <b v="1"/>
  </r>
  <r>
    <n v="99999"/>
    <s v="N"/>
    <s v="NAICS-22 Non-Cogen"/>
    <s v="CT"/>
    <s v="LFG"/>
    <n v="139316"/>
    <n v="9470.6980000000003"/>
    <n v="2021"/>
    <x v="9"/>
    <s v="biomass"/>
    <b v="1"/>
  </r>
  <r>
    <n v="99999"/>
    <s v="N"/>
    <s v="Electric Utility"/>
    <s v="CT"/>
    <s v="NG"/>
    <n v="13658000"/>
    <n v="1247950.1000000001"/>
    <n v="2021"/>
    <x v="0"/>
    <s v="natural gas"/>
    <b v="1"/>
  </r>
  <r>
    <n v="99999"/>
    <s v="Y"/>
    <s v="Electric Utility"/>
    <s v="CT"/>
    <s v="NG"/>
    <n v="11138214"/>
    <n v="2203467.5"/>
    <n v="2021"/>
    <x v="0"/>
    <s v="natural gas"/>
    <b v="1"/>
  </r>
  <r>
    <n v="99999"/>
    <s v="Y"/>
    <s v="Industrial NAICS Cogen"/>
    <s v="CT"/>
    <s v="NG"/>
    <n v="685705"/>
    <n v="220355.59"/>
    <n v="2021"/>
    <x v="0"/>
    <s v="natural gas"/>
    <b v="0"/>
  </r>
  <r>
    <n v="99999"/>
    <s v="N"/>
    <s v="Electric Utility"/>
    <s v="CT"/>
    <s v="NG"/>
    <n v="25916915"/>
    <n v="2258070.7000000002"/>
    <n v="2021"/>
    <x v="0"/>
    <s v="natural gas"/>
    <b v="1"/>
  </r>
  <r>
    <n v="99999"/>
    <s v="N"/>
    <s v="Electric Utility"/>
    <s v="CT"/>
    <s v="NG"/>
    <n v="2293615"/>
    <n v="209965.72"/>
    <n v="2021"/>
    <x v="0"/>
    <s v="natural gas"/>
    <b v="1"/>
  </r>
  <r>
    <n v="99999"/>
    <s v="N"/>
    <s v="Electric Utility"/>
    <s v="CT"/>
    <s v="NG"/>
    <n v="244026"/>
    <n v="27588.153999999999"/>
    <n v="2021"/>
    <x v="0"/>
    <s v="natural gas"/>
    <b v="1"/>
  </r>
  <r>
    <n v="99999"/>
    <s v="Y"/>
    <s v="Electric Utility"/>
    <s v="CT"/>
    <s v="NG"/>
    <n v="50860"/>
    <n v="6802.6490000000003"/>
    <n v="2021"/>
    <x v="0"/>
    <s v="natural gas"/>
    <b v="1"/>
  </r>
  <r>
    <n v="99999"/>
    <s v="N"/>
    <s v="NAICS-22 Non-Cogen"/>
    <s v="CT"/>
    <s v="NG"/>
    <n v="458289"/>
    <n v="42104.256999999998"/>
    <n v="2021"/>
    <x v="0"/>
    <s v="natural gas"/>
    <b v="1"/>
  </r>
  <r>
    <n v="99999"/>
    <s v="Y"/>
    <s v="NAICS-22 Cogen"/>
    <s v="CT"/>
    <s v="NG"/>
    <n v="702591"/>
    <n v="92967.228000000003"/>
    <n v="2021"/>
    <x v="0"/>
    <s v="natural gas"/>
    <b v="0"/>
  </r>
  <r>
    <n v="99999"/>
    <s v="Y"/>
    <s v="Commercial NAICS Cogen"/>
    <s v="CT"/>
    <s v="NG"/>
    <n v="50653"/>
    <n v="5426.03"/>
    <n v="2021"/>
    <x v="0"/>
    <s v="natural gas"/>
    <b v="0"/>
  </r>
  <r>
    <n v="99999"/>
    <s v="Y"/>
    <s v="Industrial NAICS Cogen"/>
    <s v="CT"/>
    <s v="NG"/>
    <n v="2158627"/>
    <n v="186303.21"/>
    <n v="2021"/>
    <x v="0"/>
    <s v="natural gas"/>
    <b v="0"/>
  </r>
  <r>
    <n v="99999"/>
    <s v="N"/>
    <s v="Electric Utility"/>
    <s v="CT"/>
    <s v="NG"/>
    <n v="69527"/>
    <n v="7209.8580000000002"/>
    <n v="2021"/>
    <x v="0"/>
    <s v="natural gas"/>
    <b v="1"/>
  </r>
  <r>
    <n v="99999"/>
    <s v="N"/>
    <s v="NAICS-22 Non-Cogen"/>
    <s v="CT"/>
    <s v="NG"/>
    <n v="1024027"/>
    <n v="64200.881000000001"/>
    <n v="2021"/>
    <x v="0"/>
    <s v="natural gas"/>
    <b v="1"/>
  </r>
  <r>
    <n v="99999"/>
    <s v="Y"/>
    <s v="Commercial NAICS Cogen"/>
    <s v="CT"/>
    <s v="NG"/>
    <n v="292852"/>
    <n v="55641.837"/>
    <n v="2021"/>
    <x v="0"/>
    <s v="natural gas"/>
    <b v="0"/>
  </r>
  <r>
    <n v="99999"/>
    <s v="Y"/>
    <s v="Industrial NAICS Cogen"/>
    <s v="CT"/>
    <s v="NG"/>
    <n v="546197"/>
    <n v="102980.58"/>
    <n v="2021"/>
    <x v="0"/>
    <s v="natural gas"/>
    <b v="0"/>
  </r>
  <r>
    <n v="99999"/>
    <s v="N"/>
    <s v="Electric Utility"/>
    <s v="CT"/>
    <s v="NG"/>
    <n v="22611771"/>
    <n v="1802446.3"/>
    <n v="2021"/>
    <x v="0"/>
    <s v="natural gas"/>
    <b v="1"/>
  </r>
  <r>
    <n v="99999"/>
    <s v="Y"/>
    <s v="NAICS-22 Cogen"/>
    <s v="CT"/>
    <s v="NG"/>
    <n v="4603281"/>
    <n v="609724.93999999994"/>
    <n v="2021"/>
    <x v="0"/>
    <s v="natural gas"/>
    <b v="0"/>
  </r>
  <r>
    <n v="99999"/>
    <s v="N"/>
    <s v="Electric Utility"/>
    <s v="CT"/>
    <s v="NG"/>
    <n v="5406045"/>
    <n v="525672.39"/>
    <n v="2021"/>
    <x v="0"/>
    <s v="natural gas"/>
    <b v="1"/>
  </r>
  <r>
    <n v="99999"/>
    <s v="N"/>
    <s v="NAICS-22 Non-Cogen"/>
    <s v="CT"/>
    <s v="NG"/>
    <n v="11371437"/>
    <n v="1045433"/>
    <n v="2021"/>
    <x v="0"/>
    <s v="natural gas"/>
    <b v="1"/>
  </r>
  <r>
    <n v="99999"/>
    <s v="N"/>
    <s v="NAICS-22 Non-Cogen"/>
    <s v="CT"/>
    <s v="NG"/>
    <n v="48821645"/>
    <n v="4443267.2"/>
    <n v="2021"/>
    <x v="0"/>
    <s v="natural gas"/>
    <b v="1"/>
  </r>
  <r>
    <n v="99999"/>
    <s v="Y"/>
    <s v="Commercial NAICS Cogen"/>
    <s v="CT"/>
    <s v="NG"/>
    <n v="86144"/>
    <n v="15918.41"/>
    <n v="2021"/>
    <x v="0"/>
    <s v="natural gas"/>
    <b v="0"/>
  </r>
  <r>
    <n v="99999"/>
    <s v="N"/>
    <s v="Electric Utility"/>
    <s v="CT"/>
    <s v="NG"/>
    <n v="13026202"/>
    <n v="1605783.6"/>
    <n v="2021"/>
    <x v="0"/>
    <s v="natural gas"/>
    <b v="1"/>
  </r>
  <r>
    <n v="99999"/>
    <s v="N"/>
    <s v="Electric Utility"/>
    <s v="CT"/>
    <s v="NG"/>
    <n v="6388569"/>
    <n v="560873.41"/>
    <n v="2021"/>
    <x v="0"/>
    <s v="natural gas"/>
    <b v="1"/>
  </r>
  <r>
    <n v="99999"/>
    <s v="Y"/>
    <s v="Industrial NAICS Cogen"/>
    <s v="CT"/>
    <s v="NG"/>
    <n v="6603232"/>
    <n v="750894.99"/>
    <n v="2021"/>
    <x v="0"/>
    <s v="natural gas"/>
    <b v="0"/>
  </r>
  <r>
    <n v="99999"/>
    <s v="N"/>
    <s v="Electric Utility"/>
    <s v="CT"/>
    <s v="NG"/>
    <n v="225118"/>
    <n v="13792.394"/>
    <n v="2021"/>
    <x v="0"/>
    <s v="natural gas"/>
    <b v="1"/>
  </r>
  <r>
    <n v="99999"/>
    <s v="N"/>
    <s v="NAICS-22 Non-Cogen"/>
    <s v="CT"/>
    <s v="NG"/>
    <n v="2988573"/>
    <n v="275308.09999999998"/>
    <n v="2021"/>
    <x v="0"/>
    <s v="natural gas"/>
    <b v="1"/>
  </r>
  <r>
    <n v="99999"/>
    <s v="Y"/>
    <s v="NAICS-22 Cogen"/>
    <s v="CT"/>
    <s v="NG"/>
    <n v="2470669"/>
    <n v="307161.59000000003"/>
    <n v="2021"/>
    <x v="0"/>
    <s v="natural gas"/>
    <b v="0"/>
  </r>
  <r>
    <n v="99999"/>
    <s v="N"/>
    <s v="NAICS-22 Non-Cogen"/>
    <s v="CT"/>
    <s v="NG"/>
    <n v="3172470"/>
    <n v="265966.94"/>
    <n v="2021"/>
    <x v="0"/>
    <s v="natural gas"/>
    <b v="1"/>
  </r>
  <r>
    <n v="99999"/>
    <s v="Y"/>
    <s v="Electric Utility"/>
    <s v="CT"/>
    <s v="NG"/>
    <n v="11142662"/>
    <n v="1272740.8999999999"/>
    <n v="2021"/>
    <x v="0"/>
    <s v="natural gas"/>
    <b v="1"/>
  </r>
  <r>
    <n v="99999"/>
    <s v="Y"/>
    <s v="NAICS-22 Cogen"/>
    <s v="CT"/>
    <s v="NG"/>
    <n v="5200932"/>
    <n v="671626.3"/>
    <n v="2021"/>
    <x v="0"/>
    <s v="natural gas"/>
    <b v="0"/>
  </r>
  <r>
    <n v="99999"/>
    <s v="Y"/>
    <s v="Commercial NAICS Cogen"/>
    <s v="CT"/>
    <s v="NG"/>
    <n v="231409"/>
    <n v="46708.938000000002"/>
    <n v="2021"/>
    <x v="0"/>
    <s v="natural gas"/>
    <b v="0"/>
  </r>
  <r>
    <n v="99999"/>
    <s v="N"/>
    <s v="Electric Utility"/>
    <s v="CT"/>
    <s v="NG"/>
    <n v="13479499"/>
    <n v="1252428.6000000001"/>
    <n v="2021"/>
    <x v="0"/>
    <s v="natural gas"/>
    <b v="1"/>
  </r>
  <r>
    <n v="99999"/>
    <s v="N"/>
    <s v="NAICS-22 Non-Cogen"/>
    <s v="CT"/>
    <s v="NG"/>
    <n v="20758730"/>
    <n v="1775500.6"/>
    <n v="2021"/>
    <x v="0"/>
    <s v="natural gas"/>
    <b v="1"/>
  </r>
  <r>
    <n v="99999"/>
    <s v="Y"/>
    <s v="NAICS-22 Cogen"/>
    <s v="CT"/>
    <s v="NG"/>
    <n v="520551"/>
    <n v="417461.47"/>
    <n v="2021"/>
    <x v="0"/>
    <s v="natural gas"/>
    <b v="0"/>
  </r>
  <r>
    <n v="99999"/>
    <s v="N"/>
    <s v="Electric Utility"/>
    <s v="CT"/>
    <s v="NG"/>
    <n v="0"/>
    <n v="0"/>
    <n v="2021"/>
    <x v="0"/>
    <s v="natural gas"/>
    <b v="1"/>
  </r>
  <r>
    <n v="99999"/>
    <s v="N"/>
    <s v="Electric Utility"/>
    <s v="CT"/>
    <s v="NG"/>
    <n v="0"/>
    <n v="0"/>
    <n v="2021"/>
    <x v="0"/>
    <s v="natural gas"/>
    <b v="1"/>
  </r>
  <r>
    <n v="99999"/>
    <s v="N"/>
    <s v="Electric Utility"/>
    <s v="CT"/>
    <s v="NG"/>
    <n v="5793554"/>
    <n v="459808.09"/>
    <n v="2021"/>
    <x v="0"/>
    <s v="natural gas"/>
    <b v="1"/>
  </r>
  <r>
    <n v="99999"/>
    <s v="N"/>
    <s v="NAICS-22 Non-Cogen"/>
    <s v="CT"/>
    <s v="NG"/>
    <n v="12407979"/>
    <n v="1068657.3999999999"/>
    <n v="2021"/>
    <x v="0"/>
    <s v="natural gas"/>
    <b v="1"/>
  </r>
  <r>
    <n v="99999"/>
    <s v="Y"/>
    <s v="NAICS-22 Cogen"/>
    <s v="CT"/>
    <s v="NG"/>
    <n v="1029356"/>
    <n v="125833.52"/>
    <n v="2021"/>
    <x v="0"/>
    <s v="natural gas"/>
    <b v="0"/>
  </r>
  <r>
    <n v="99999"/>
    <s v="Y"/>
    <s v="Industrial NAICS Cogen"/>
    <s v="CT"/>
    <s v="NG"/>
    <n v="463838"/>
    <n v="58020.728999999999"/>
    <n v="2021"/>
    <x v="0"/>
    <s v="natural gas"/>
    <b v="0"/>
  </r>
  <r>
    <n v="99999"/>
    <s v="N"/>
    <s v="Electric Utility"/>
    <s v="CT"/>
    <s v="NG"/>
    <n v="4424969"/>
    <n v="529990.79"/>
    <n v="2021"/>
    <x v="0"/>
    <s v="natural gas"/>
    <b v="1"/>
  </r>
  <r>
    <n v="99999"/>
    <s v="N"/>
    <s v="NAICS-22 Non-Cogen"/>
    <s v="CT"/>
    <s v="NG"/>
    <n v="7325725"/>
    <n v="675978.45"/>
    <n v="2021"/>
    <x v="0"/>
    <s v="natural gas"/>
    <b v="1"/>
  </r>
  <r>
    <n v="99999"/>
    <s v="Y"/>
    <s v="NAICS-22 Cogen"/>
    <s v="CT"/>
    <s v="NG"/>
    <n v="12314618"/>
    <n v="1598522.4"/>
    <n v="2021"/>
    <x v="0"/>
    <s v="natural gas"/>
    <b v="0"/>
  </r>
  <r>
    <n v="99999"/>
    <s v="Y"/>
    <s v="Commercial NAICS Cogen"/>
    <s v="CT"/>
    <s v="NG"/>
    <n v="1559602"/>
    <n v="250778.2"/>
    <n v="2021"/>
    <x v="0"/>
    <s v="natural gas"/>
    <b v="0"/>
  </r>
  <r>
    <n v="99999"/>
    <s v="N"/>
    <s v="NAICS-22 Non-Cogen"/>
    <s v="CT"/>
    <s v="NG"/>
    <n v="561655"/>
    <n v="196539.65"/>
    <n v="2021"/>
    <x v="0"/>
    <s v="natural gas"/>
    <b v="1"/>
  </r>
  <r>
    <n v="99999"/>
    <s v="N"/>
    <s v="Electric Utility"/>
    <s v="CT"/>
    <s v="NG"/>
    <n v="2241650"/>
    <n v="157616.9"/>
    <n v="2021"/>
    <x v="0"/>
    <s v="natural gas"/>
    <b v="1"/>
  </r>
  <r>
    <n v="99999"/>
    <s v="N"/>
    <s v="Electric Utility"/>
    <s v="CT"/>
    <s v="NG"/>
    <n v="21988260"/>
    <n v="2123212.2000000002"/>
    <n v="2021"/>
    <x v="0"/>
    <s v="natural gas"/>
    <b v="1"/>
  </r>
  <r>
    <n v="99999"/>
    <s v="Y"/>
    <s v="Commercial NAICS Cogen"/>
    <s v="CT"/>
    <s v="NG"/>
    <n v="17112"/>
    <n v="4903.8360000000002"/>
    <n v="2021"/>
    <x v="0"/>
    <s v="natural gas"/>
    <b v="0"/>
  </r>
  <r>
    <n v="99999"/>
    <s v="N"/>
    <s v="NAICS-22 Non-Cogen"/>
    <s v="CT"/>
    <s v="NG"/>
    <n v="3396963"/>
    <n v="298611.24"/>
    <n v="2021"/>
    <x v="0"/>
    <s v="natural gas"/>
    <b v="1"/>
  </r>
  <r>
    <n v="99999"/>
    <s v="Y"/>
    <s v="NAICS-22 Cogen"/>
    <s v="CT"/>
    <s v="NG"/>
    <n v="7373"/>
    <n v="7945.8410000000003"/>
    <n v="2021"/>
    <x v="0"/>
    <s v="natural gas"/>
    <b v="0"/>
  </r>
  <r>
    <n v="99999"/>
    <s v="Y"/>
    <s v="Industrial NAICS Cogen"/>
    <s v="CT"/>
    <s v="NG"/>
    <n v="0"/>
    <n v="0"/>
    <n v="2021"/>
    <x v="0"/>
    <s v="natural gas"/>
    <b v="0"/>
  </r>
  <r>
    <n v="99999"/>
    <s v="N"/>
    <s v="NAICS-22 Non-Cogen"/>
    <s v="CT"/>
    <s v="NG"/>
    <n v="20688272"/>
    <n v="1882083.4"/>
    <n v="2021"/>
    <x v="0"/>
    <s v="natural gas"/>
    <b v="1"/>
  </r>
  <r>
    <n v="99999"/>
    <s v="N"/>
    <s v="Electric Utility"/>
    <s v="CT"/>
    <s v="NG"/>
    <n v="1059173"/>
    <n v="86603.296000000002"/>
    <n v="2021"/>
    <x v="0"/>
    <s v="natural gas"/>
    <b v="1"/>
  </r>
  <r>
    <n v="99999"/>
    <s v="Y"/>
    <s v="Electric Utility"/>
    <s v="CT"/>
    <s v="NG"/>
    <n v="736359"/>
    <n v="127697.5"/>
    <n v="2021"/>
    <x v="0"/>
    <s v="natural gas"/>
    <b v="1"/>
  </r>
  <r>
    <n v="99999"/>
    <s v="Y"/>
    <s v="NAICS-22 Cogen"/>
    <s v="CT"/>
    <s v="NG"/>
    <n v="1727502"/>
    <n v="225911.67999999999"/>
    <n v="2021"/>
    <x v="0"/>
    <s v="natural gas"/>
    <b v="0"/>
  </r>
  <r>
    <n v="99999"/>
    <s v="N"/>
    <s v="Electric Utility"/>
    <s v="CT"/>
    <s v="NG"/>
    <n v="5367135"/>
    <n v="462776.9"/>
    <n v="2021"/>
    <x v="0"/>
    <s v="natural gas"/>
    <b v="1"/>
  </r>
  <r>
    <n v="99999"/>
    <s v="N"/>
    <s v="Electric Utility"/>
    <s v="CT"/>
    <s v="NG"/>
    <n v="8734793"/>
    <n v="734686.61"/>
    <n v="2021"/>
    <x v="0"/>
    <s v="natural gas"/>
    <b v="1"/>
  </r>
  <r>
    <n v="99999"/>
    <s v="N"/>
    <s v="NAICS-22 Non-Cogen"/>
    <s v="CT"/>
    <s v="NG"/>
    <n v="40413173"/>
    <n v="3428909.4"/>
    <n v="2021"/>
    <x v="0"/>
    <s v="natural gas"/>
    <b v="1"/>
  </r>
  <r>
    <n v="99999"/>
    <s v="Y"/>
    <s v="NAICS-22 Cogen"/>
    <s v="CT"/>
    <s v="NG"/>
    <n v="6722198"/>
    <n v="633716.56000000006"/>
    <n v="2021"/>
    <x v="0"/>
    <s v="natural gas"/>
    <b v="0"/>
  </r>
  <r>
    <n v="99999"/>
    <s v="Y"/>
    <s v="Commercial NAICS Cogen"/>
    <s v="CT"/>
    <s v="NG"/>
    <n v="985467"/>
    <n v="235333.93"/>
    <n v="2021"/>
    <x v="0"/>
    <s v="natural gas"/>
    <b v="0"/>
  </r>
  <r>
    <n v="99999"/>
    <s v="N"/>
    <s v="Industrial NAICS Non-Cogen"/>
    <s v="CT"/>
    <s v="NG"/>
    <n v="6442052"/>
    <n v="674310.85"/>
    <n v="2021"/>
    <x v="0"/>
    <s v="natural gas"/>
    <b v="0"/>
  </r>
  <r>
    <n v="99999"/>
    <s v="Y"/>
    <s v="Industrial NAICS Cogen"/>
    <s v="CT"/>
    <s v="NG"/>
    <n v="2195405"/>
    <n v="386962.81"/>
    <n v="2021"/>
    <x v="0"/>
    <s v="natural gas"/>
    <b v="0"/>
  </r>
  <r>
    <n v="99999"/>
    <s v="N"/>
    <s v="Electric Utility"/>
    <s v="CT"/>
    <s v="NG"/>
    <n v="9938894"/>
    <n v="1192357.8"/>
    <n v="2021"/>
    <x v="0"/>
    <s v="natural gas"/>
    <b v="1"/>
  </r>
  <r>
    <n v="99999"/>
    <s v="N"/>
    <s v="Electric Utility"/>
    <s v="CT"/>
    <s v="NG"/>
    <n v="24926703"/>
    <n v="2335255.9"/>
    <n v="2021"/>
    <x v="0"/>
    <s v="natural gas"/>
    <b v="1"/>
  </r>
  <r>
    <n v="99999"/>
    <s v="Y"/>
    <s v="Electric Utility"/>
    <s v="CT"/>
    <s v="NG"/>
    <n v="2783554"/>
    <n v="324448.92"/>
    <n v="2021"/>
    <x v="0"/>
    <s v="natural gas"/>
    <b v="1"/>
  </r>
  <r>
    <n v="99999"/>
    <s v="N"/>
    <s v="NAICS-22 Non-Cogen"/>
    <s v="CT"/>
    <s v="NG"/>
    <n v="6704638"/>
    <n v="616991.56999999995"/>
    <n v="2021"/>
    <x v="0"/>
    <s v="natural gas"/>
    <b v="1"/>
  </r>
  <r>
    <n v="99999"/>
    <s v="Y"/>
    <s v="Electric Utility"/>
    <s v="CT"/>
    <s v="NG"/>
    <n v="2642058"/>
    <n v="317701.19"/>
    <n v="2021"/>
    <x v="0"/>
    <s v="natural gas"/>
    <b v="1"/>
  </r>
  <r>
    <n v="99999"/>
    <s v="Y"/>
    <s v="Industrial NAICS Cogen"/>
    <s v="CT"/>
    <s v="NG"/>
    <n v="2517177"/>
    <n v="300556.27"/>
    <n v="2021"/>
    <x v="0"/>
    <s v="natural gas"/>
    <b v="0"/>
  </r>
  <r>
    <n v="99999"/>
    <s v="Y"/>
    <s v="Commercial NAICS Cogen"/>
    <s v="CT"/>
    <s v="OBG"/>
    <n v="1239697"/>
    <n v="126876.41"/>
    <n v="2021"/>
    <x v="9"/>
    <s v="biomass"/>
    <b v="0"/>
  </r>
  <r>
    <n v="99999"/>
    <s v="N"/>
    <s v="NAICS-22 Non-Cogen"/>
    <s v="CT"/>
    <s v="OBL"/>
    <n v="0"/>
    <n v="0"/>
    <n v="2021"/>
    <x v="9"/>
    <s v="biomass"/>
    <b v="1"/>
  </r>
  <r>
    <n v="99999"/>
    <s v="Y"/>
    <s v="Industrial NAICS Cogen"/>
    <s v="CT"/>
    <s v="OG"/>
    <n v="0"/>
    <n v="0"/>
    <n v="2021"/>
    <x v="7"/>
    <s v="other"/>
    <b v="0"/>
  </r>
  <r>
    <n v="99999"/>
    <s v="Y"/>
    <s v="Industrial NAICS Cogen"/>
    <s v="CT"/>
    <s v="OG"/>
    <n v="0"/>
    <n v="0"/>
    <n v="2021"/>
    <x v="7"/>
    <s v="other"/>
    <b v="0"/>
  </r>
  <r>
    <n v="99999"/>
    <s v="Y"/>
    <s v="Industrial NAICS Cogen"/>
    <s v="CT"/>
    <s v="OG"/>
    <n v="0"/>
    <n v="0"/>
    <n v="2021"/>
    <x v="7"/>
    <s v="other"/>
    <b v="0"/>
  </r>
  <r>
    <n v="99999"/>
    <s v="Y"/>
    <s v="Industrial NAICS Cogen"/>
    <s v="CT"/>
    <s v="OTH"/>
    <n v="0"/>
    <n v="0"/>
    <n v="2021"/>
    <x v="7"/>
    <s v="other"/>
    <b v="0"/>
  </r>
  <r>
    <n v="99999"/>
    <s v="N"/>
    <s v="NAICS-22 Non-Cogen"/>
    <s v="CT"/>
    <s v="PC"/>
    <n v="0"/>
    <n v="0"/>
    <n v="2021"/>
    <x v="10"/>
    <s v="petroleum"/>
    <b v="1"/>
  </r>
  <r>
    <n v="99999"/>
    <s v="Y"/>
    <s v="Industrial NAICS Cogen"/>
    <s v="CT"/>
    <s v="PC"/>
    <n v="0"/>
    <n v="0"/>
    <n v="2021"/>
    <x v="10"/>
    <s v="petroleum"/>
    <b v="0"/>
  </r>
  <r>
    <n v="99999"/>
    <s v="N"/>
    <s v="Electric Utility"/>
    <s v="CT"/>
    <s v="RFO"/>
    <n v="0"/>
    <n v="0"/>
    <n v="2021"/>
    <x v="3"/>
    <s v="heavy or residual fuel oil"/>
    <b v="1"/>
  </r>
  <r>
    <n v="99999"/>
    <s v="Y"/>
    <s v="Commercial NAICS Cogen"/>
    <s v="CT"/>
    <s v="RFO"/>
    <n v="0"/>
    <n v="0"/>
    <n v="2021"/>
    <x v="3"/>
    <s v="heavy or residual fuel oil"/>
    <b v="0"/>
  </r>
  <r>
    <n v="99999"/>
    <s v="Y"/>
    <s v="Industrial NAICS Cogen"/>
    <s v="CT"/>
    <s v="WC"/>
    <n v="0"/>
    <n v="0"/>
    <n v="2021"/>
    <x v="1"/>
    <s v="hard coal"/>
    <b v="0"/>
  </r>
  <r>
    <n v="99999"/>
    <s v="N"/>
    <s v="NAICS-22 Non-Cogen"/>
    <s v="FC"/>
    <s v="LFG"/>
    <n v="0"/>
    <n v="0"/>
    <n v="2021"/>
    <x v="9"/>
    <s v="biomass"/>
    <b v="1"/>
  </r>
  <r>
    <n v="99999"/>
    <s v="N"/>
    <s v="Industrial NAICS Non-Cogen"/>
    <s v="FC"/>
    <s v="LFG"/>
    <n v="0"/>
    <n v="0"/>
    <n v="2021"/>
    <x v="9"/>
    <s v="biomass"/>
    <b v="0"/>
  </r>
  <r>
    <n v="99999"/>
    <s v="N"/>
    <s v="Commercial NAICS Non-Cogen"/>
    <s v="FC"/>
    <s v="LFG"/>
    <n v="0"/>
    <n v="0"/>
    <n v="2021"/>
    <x v="9"/>
    <s v="biomass"/>
    <b v="0"/>
  </r>
  <r>
    <n v="99999"/>
    <s v="Y"/>
    <s v="Electric Utility"/>
    <s v="FC"/>
    <s v="NG"/>
    <n v="0"/>
    <n v="0"/>
    <n v="2021"/>
    <x v="7"/>
    <s v="natural gas"/>
    <b v="1"/>
  </r>
  <r>
    <n v="99999"/>
    <s v="N"/>
    <s v="NAICS-22 Non-Cogen"/>
    <s v="FC"/>
    <s v="NG"/>
    <n v="0"/>
    <n v="0"/>
    <n v="2021"/>
    <x v="7"/>
    <s v="natural gas"/>
    <b v="1"/>
  </r>
  <r>
    <n v="99999"/>
    <s v="Y"/>
    <s v="NAICS-22 Cogen"/>
    <s v="FC"/>
    <s v="NG"/>
    <n v="0"/>
    <n v="0"/>
    <n v="2021"/>
    <x v="7"/>
    <s v="natural gas"/>
    <b v="0"/>
  </r>
  <r>
    <n v="99999"/>
    <s v="N"/>
    <s v="Commercial NAICS Non-Cogen"/>
    <s v="FC"/>
    <s v="NG"/>
    <n v="0"/>
    <n v="0"/>
    <n v="2021"/>
    <x v="7"/>
    <s v="natural gas"/>
    <b v="0"/>
  </r>
  <r>
    <n v="99999"/>
    <s v="Y"/>
    <s v="Commercial NAICS Cogen"/>
    <s v="FC"/>
    <s v="NG"/>
    <n v="0"/>
    <n v="0"/>
    <n v="2021"/>
    <x v="7"/>
    <s v="natural gas"/>
    <b v="0"/>
  </r>
  <r>
    <n v="99999"/>
    <s v="N"/>
    <s v="Industrial NAICS Non-Cogen"/>
    <s v="FC"/>
    <s v="NG"/>
    <n v="0"/>
    <n v="0"/>
    <n v="2021"/>
    <x v="7"/>
    <s v="natural gas"/>
    <b v="0"/>
  </r>
  <r>
    <n v="99999"/>
    <s v="N"/>
    <s v="Electric Utility"/>
    <s v="FC"/>
    <s v="NG"/>
    <n v="0"/>
    <n v="0"/>
    <n v="2021"/>
    <x v="7"/>
    <s v="natural gas"/>
    <b v="1"/>
  </r>
  <r>
    <n v="99999"/>
    <s v="N"/>
    <s v="NAICS-22 Non-Cogen"/>
    <s v="FC"/>
    <s v="NG"/>
    <n v="0"/>
    <n v="0"/>
    <n v="2021"/>
    <x v="7"/>
    <s v="natural gas"/>
    <b v="1"/>
  </r>
  <r>
    <n v="99999"/>
    <s v="Y"/>
    <s v="NAICS-22 Cogen"/>
    <s v="FC"/>
    <s v="NG"/>
    <n v="0"/>
    <n v="0"/>
    <n v="2021"/>
    <x v="7"/>
    <s v="natural gas"/>
    <b v="0"/>
  </r>
  <r>
    <n v="99999"/>
    <s v="N"/>
    <s v="Commercial NAICS Non-Cogen"/>
    <s v="FC"/>
    <s v="NG"/>
    <n v="0"/>
    <n v="0"/>
    <n v="2021"/>
    <x v="7"/>
    <s v="natural gas"/>
    <b v="0"/>
  </r>
  <r>
    <n v="99999"/>
    <s v="Y"/>
    <s v="Commercial NAICS Cogen"/>
    <s v="FC"/>
    <s v="NG"/>
    <n v="0"/>
    <n v="0"/>
    <n v="2021"/>
    <x v="7"/>
    <s v="natural gas"/>
    <b v="0"/>
  </r>
  <r>
    <n v="99999"/>
    <s v="Y"/>
    <s v="Industrial NAICS Cogen"/>
    <s v="FC"/>
    <s v="NG"/>
    <n v="0"/>
    <n v="0"/>
    <n v="2021"/>
    <x v="7"/>
    <s v="natural gas"/>
    <b v="0"/>
  </r>
  <r>
    <n v="99999"/>
    <s v="N"/>
    <s v="NAICS-22 Non-Cogen"/>
    <s v="FC"/>
    <s v="NG"/>
    <n v="0"/>
    <n v="0"/>
    <n v="2021"/>
    <x v="7"/>
    <s v="natural gas"/>
    <b v="1"/>
  </r>
  <r>
    <n v="99999"/>
    <s v="N"/>
    <s v="Electric Utility"/>
    <s v="FC"/>
    <s v="NG"/>
    <n v="0"/>
    <n v="0"/>
    <n v="2021"/>
    <x v="7"/>
    <s v="natural gas"/>
    <b v="1"/>
  </r>
  <r>
    <n v="99999"/>
    <s v="N"/>
    <s v="NAICS-22 Non-Cogen"/>
    <s v="FC"/>
    <s v="NG"/>
    <n v="0"/>
    <n v="0"/>
    <n v="2021"/>
    <x v="7"/>
    <s v="natural gas"/>
    <b v="1"/>
  </r>
  <r>
    <n v="99999"/>
    <s v="N"/>
    <s v="Commercial NAICS Non-Cogen"/>
    <s v="FC"/>
    <s v="NG"/>
    <n v="0"/>
    <n v="0"/>
    <n v="2021"/>
    <x v="7"/>
    <s v="natural gas"/>
    <b v="0"/>
  </r>
  <r>
    <n v="99999"/>
    <s v="N"/>
    <s v="NAICS-22 Non-Cogen"/>
    <s v="FC"/>
    <s v="NG"/>
    <n v="0"/>
    <n v="0"/>
    <n v="2021"/>
    <x v="7"/>
    <s v="natural gas"/>
    <b v="1"/>
  </r>
  <r>
    <n v="99999"/>
    <s v="N"/>
    <s v="NAICS-22 Non-Cogen"/>
    <s v="FC"/>
    <s v="NG"/>
    <n v="0"/>
    <n v="0"/>
    <n v="2021"/>
    <x v="7"/>
    <s v="natural gas"/>
    <b v="1"/>
  </r>
  <r>
    <n v="99999"/>
    <s v="N"/>
    <s v="NAICS-22 Non-Cogen"/>
    <s v="FC"/>
    <s v="OBG"/>
    <n v="0"/>
    <n v="0"/>
    <n v="2021"/>
    <x v="9"/>
    <s v="biomass"/>
    <b v="1"/>
  </r>
  <r>
    <n v="99999"/>
    <s v="Y"/>
    <s v="NAICS-22 Cogen"/>
    <s v="FC"/>
    <s v="OBG"/>
    <n v="0"/>
    <n v="0"/>
    <n v="2021"/>
    <x v="9"/>
    <s v="biomass"/>
    <b v="0"/>
  </r>
  <r>
    <n v="99999"/>
    <s v="Y"/>
    <s v="Commercial NAICS Cogen"/>
    <s v="FC"/>
    <s v="OBG"/>
    <n v="0"/>
    <n v="0"/>
    <n v="2021"/>
    <x v="9"/>
    <s v="biomass"/>
    <b v="0"/>
  </r>
  <r>
    <n v="99999"/>
    <s v="N"/>
    <s v="Industrial NAICS Non-Cogen"/>
    <s v="FC"/>
    <s v="OBG"/>
    <n v="0"/>
    <n v="0"/>
    <n v="2021"/>
    <x v="9"/>
    <s v="biomass"/>
    <b v="0"/>
  </r>
  <r>
    <n v="99999"/>
    <s v="N"/>
    <s v="Electric Utility"/>
    <s v="FW"/>
    <s v="MWH"/>
    <n v="0"/>
    <n v="0"/>
    <n v="2021"/>
    <x v="7"/>
    <s v="other"/>
    <b v="1"/>
  </r>
  <r>
    <n v="99999"/>
    <s v="N"/>
    <s v="NAICS-22 Non-Cogen"/>
    <s v="FW"/>
    <s v="MWH"/>
    <n v="0"/>
    <n v="0"/>
    <n v="2021"/>
    <x v="7"/>
    <s v="other"/>
    <b v="1"/>
  </r>
  <r>
    <n v="99999"/>
    <s v="N"/>
    <s v="NAICS-22 Non-Cogen"/>
    <s v="FW"/>
    <s v="MWH"/>
    <n v="0"/>
    <n v="0"/>
    <n v="2021"/>
    <x v="7"/>
    <s v="other"/>
    <b v="1"/>
  </r>
  <r>
    <n v="99999"/>
    <s v="N"/>
    <s v="Electric Utility"/>
    <s v="FW"/>
    <s v="MWH"/>
    <n v="0"/>
    <n v="0"/>
    <n v="2021"/>
    <x v="7"/>
    <s v="other"/>
    <b v="1"/>
  </r>
  <r>
    <n v="99999"/>
    <s v="N"/>
    <s v="NAICS-22 Non-Cogen"/>
    <s v="GT"/>
    <s v="BIT"/>
    <n v="0"/>
    <n v="0"/>
    <n v="2021"/>
    <x v="1"/>
    <s v="hard coal"/>
    <b v="1"/>
  </r>
  <r>
    <n v="99999"/>
    <s v="N"/>
    <s v="Electric Utility"/>
    <s v="GT"/>
    <s v="BIT"/>
    <n v="0"/>
    <n v="0"/>
    <n v="2021"/>
    <x v="1"/>
    <s v="hard coal"/>
    <b v="1"/>
  </r>
  <r>
    <n v="99999"/>
    <s v="N"/>
    <s v="Electric Utility"/>
    <s v="GT"/>
    <s v="BIT"/>
    <n v="0"/>
    <n v="0"/>
    <n v="2021"/>
    <x v="1"/>
    <s v="hard coal"/>
    <b v="1"/>
  </r>
  <r>
    <n v="99999"/>
    <s v="Y"/>
    <s v="Industrial NAICS Cogen"/>
    <s v="GT"/>
    <s v="BIT"/>
    <n v="0"/>
    <n v="0"/>
    <n v="2021"/>
    <x v="1"/>
    <s v="hard coal"/>
    <b v="0"/>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Electric Utility"/>
    <s v="GT"/>
    <s v="BIT"/>
    <n v="0"/>
    <n v="0"/>
    <n v="2021"/>
    <x v="1"/>
    <s v="hard coal"/>
    <b v="1"/>
  </r>
  <r>
    <n v="99999"/>
    <s v="N"/>
    <s v="NAICS-22 Non-Cogen"/>
    <s v="GT"/>
    <s v="BIT"/>
    <n v="0"/>
    <n v="0"/>
    <n v="2021"/>
    <x v="1"/>
    <s v="hard coal"/>
    <b v="1"/>
  </r>
  <r>
    <n v="99999"/>
    <s v="N"/>
    <s v="NAICS-22 Non-Cogen"/>
    <s v="GT"/>
    <s v="BIT"/>
    <n v="0"/>
    <n v="0"/>
    <n v="2021"/>
    <x v="1"/>
    <s v="hard coal"/>
    <b v="1"/>
  </r>
  <r>
    <n v="99999"/>
    <s v="Y"/>
    <s v="Commercial NAICS Cogen"/>
    <s v="GT"/>
    <s v="BIT"/>
    <n v="0"/>
    <n v="0"/>
    <n v="2021"/>
    <x v="1"/>
    <s v="hard coal"/>
    <b v="0"/>
  </r>
  <r>
    <n v="99999"/>
    <s v="N"/>
    <s v="Electric Utility"/>
    <s v="GT"/>
    <s v="BIT"/>
    <n v="0"/>
    <n v="0"/>
    <n v="2021"/>
    <x v="1"/>
    <s v="hard coal"/>
    <b v="1"/>
  </r>
  <r>
    <n v="99999"/>
    <s v="N"/>
    <s v="Electric Utility"/>
    <s v="GT"/>
    <s v="DFO"/>
    <n v="269700"/>
    <n v="14756.001"/>
    <n v="2021"/>
    <x v="3"/>
    <s v="heavy or residual fuel oil"/>
    <b v="1"/>
  </r>
  <r>
    <n v="99999"/>
    <s v="N"/>
    <s v="Electric Utility"/>
    <s v="GT"/>
    <s v="DFO"/>
    <n v="9244"/>
    <n v="542.12900000000002"/>
    <n v="2021"/>
    <x v="3"/>
    <s v="heavy or residual fuel oil"/>
    <b v="1"/>
  </r>
  <r>
    <n v="99999"/>
    <s v="N"/>
    <s v="Electric Utility"/>
    <s v="GT"/>
    <s v="DFO"/>
    <n v="4629"/>
    <n v="414.726"/>
    <n v="2021"/>
    <x v="3"/>
    <s v="heavy or residual fuel oil"/>
    <b v="1"/>
  </r>
  <r>
    <n v="99999"/>
    <s v="N"/>
    <s v="Electric Utility"/>
    <s v="GT"/>
    <s v="DFO"/>
    <n v="781"/>
    <n v="39.700000000000003"/>
    <n v="2021"/>
    <x v="3"/>
    <s v="heavy or residual fuel oil"/>
    <b v="1"/>
  </r>
  <r>
    <n v="99999"/>
    <s v="Y"/>
    <s v="Electric Utility"/>
    <s v="GT"/>
    <s v="DFO"/>
    <n v="0"/>
    <n v="0"/>
    <n v="2021"/>
    <x v="3"/>
    <s v="heavy or residual fuel oil"/>
    <b v="1"/>
  </r>
  <r>
    <n v="99999"/>
    <s v="N"/>
    <s v="Electric Utility"/>
    <s v="GT"/>
    <s v="DFO"/>
    <n v="17871"/>
    <n v="1136.904"/>
    <n v="2021"/>
    <x v="3"/>
    <s v="heavy or residual fuel oil"/>
    <b v="1"/>
  </r>
  <r>
    <n v="99999"/>
    <s v="Y"/>
    <s v="Electric Utility"/>
    <s v="GT"/>
    <s v="DFO"/>
    <n v="0"/>
    <n v="0"/>
    <n v="2021"/>
    <x v="3"/>
    <s v="heavy or residual fuel oil"/>
    <b v="1"/>
  </r>
  <r>
    <n v="99999"/>
    <s v="N"/>
    <s v="NAICS-22 Non-Cogen"/>
    <s v="GT"/>
    <s v="DFO"/>
    <n v="0"/>
    <n v="0"/>
    <n v="2021"/>
    <x v="3"/>
    <s v="heavy or residual fuel oil"/>
    <b v="1"/>
  </r>
  <r>
    <n v="99999"/>
    <s v="Y"/>
    <s v="NAICS-22 Cogen"/>
    <s v="GT"/>
    <s v="DFO"/>
    <n v="0"/>
    <n v="0"/>
    <n v="2021"/>
    <x v="3"/>
    <s v="heavy or residual fuel oil"/>
    <b v="0"/>
  </r>
  <r>
    <n v="99999"/>
    <s v="N"/>
    <s v="Electric Utility"/>
    <s v="GT"/>
    <s v="DFO"/>
    <n v="17111"/>
    <n v="1087.6969999999999"/>
    <n v="2021"/>
    <x v="3"/>
    <s v="heavy or residual fuel oil"/>
    <b v="1"/>
  </r>
  <r>
    <n v="99999"/>
    <s v="N"/>
    <s v="Electric Utility"/>
    <s v="GT"/>
    <s v="DFO"/>
    <n v="6954"/>
    <n v="434.64100000000002"/>
    <n v="2021"/>
    <x v="3"/>
    <s v="heavy or residual fuel oil"/>
    <b v="1"/>
  </r>
  <r>
    <n v="99999"/>
    <s v="N"/>
    <s v="NAICS-22 Non-Cogen"/>
    <s v="GT"/>
    <s v="DFO"/>
    <n v="22209"/>
    <n v="1828.4829999999999"/>
    <n v="2021"/>
    <x v="3"/>
    <s v="heavy or residual fuel oil"/>
    <b v="1"/>
  </r>
  <r>
    <n v="99999"/>
    <s v="Y"/>
    <s v="Commercial NAICS Cogen"/>
    <s v="GT"/>
    <s v="DFO"/>
    <n v="404"/>
    <n v="34.862000000000002"/>
    <n v="2021"/>
    <x v="3"/>
    <s v="heavy or residual fuel oil"/>
    <b v="0"/>
  </r>
  <r>
    <n v="99999"/>
    <s v="N"/>
    <s v="NAICS-22 Non-Cogen"/>
    <s v="GT"/>
    <s v="DFO"/>
    <n v="21657"/>
    <n v="976.24099999999999"/>
    <n v="2021"/>
    <x v="3"/>
    <s v="heavy or residual fuel oil"/>
    <b v="1"/>
  </r>
  <r>
    <n v="99999"/>
    <s v="N"/>
    <s v="Electric Utility"/>
    <s v="GT"/>
    <s v="DFO"/>
    <n v="791491"/>
    <n v="55855.142"/>
    <n v="2021"/>
    <x v="3"/>
    <s v="heavy or residual fuel oil"/>
    <b v="1"/>
  </r>
  <r>
    <n v="99999"/>
    <s v="N"/>
    <s v="NAICS-22 Non-Cogen"/>
    <s v="GT"/>
    <s v="DFO"/>
    <n v="604"/>
    <n v="55.530999999999999"/>
    <n v="2021"/>
    <x v="3"/>
    <s v="heavy or residual fuel oil"/>
    <b v="1"/>
  </r>
  <r>
    <n v="99999"/>
    <s v="Y"/>
    <s v="Industrial NAICS Cogen"/>
    <s v="GT"/>
    <s v="DFO"/>
    <n v="0"/>
    <n v="0"/>
    <n v="2021"/>
    <x v="3"/>
    <s v="heavy or residual fuel oil"/>
    <b v="0"/>
  </r>
  <r>
    <n v="99999"/>
    <s v="N"/>
    <s v="Electric Utility"/>
    <s v="GT"/>
    <s v="DFO"/>
    <n v="368170"/>
    <n v="23076.260999999999"/>
    <n v="2021"/>
    <x v="3"/>
    <s v="heavy or residual fuel oil"/>
    <b v="1"/>
  </r>
  <r>
    <n v="99999"/>
    <s v="N"/>
    <s v="NAICS-22 Non-Cogen"/>
    <s v="GT"/>
    <s v="DFO"/>
    <n v="57412"/>
    <n v="4771.2259999999997"/>
    <n v="2021"/>
    <x v="3"/>
    <s v="heavy or residual fuel oil"/>
    <b v="1"/>
  </r>
  <r>
    <n v="99999"/>
    <s v="Y"/>
    <s v="Industrial NAICS Cogen"/>
    <s v="GT"/>
    <s v="DFO"/>
    <n v="0"/>
    <n v="0"/>
    <n v="2021"/>
    <x v="3"/>
    <s v="heavy or residual fuel oil"/>
    <b v="0"/>
  </r>
  <r>
    <n v="99999"/>
    <s v="N"/>
    <s v="Electric Utility"/>
    <s v="GT"/>
    <s v="DFO"/>
    <n v="316638"/>
    <n v="24767.712"/>
    <n v="2021"/>
    <x v="3"/>
    <s v="heavy or residual fuel oil"/>
    <b v="1"/>
  </r>
  <r>
    <n v="99999"/>
    <s v="N"/>
    <s v="Electric Utility"/>
    <s v="GT"/>
    <s v="DFO"/>
    <n v="31039"/>
    <n v="2343.6350000000002"/>
    <n v="2021"/>
    <x v="3"/>
    <s v="heavy or residual fuel oil"/>
    <b v="1"/>
  </r>
  <r>
    <n v="99999"/>
    <s v="N"/>
    <s v="Electric Utility"/>
    <s v="GT"/>
    <s v="DFO"/>
    <n v="25205"/>
    <n v="995.09400000000005"/>
    <n v="2021"/>
    <x v="3"/>
    <s v="heavy or residual fuel oil"/>
    <b v="1"/>
  </r>
  <r>
    <n v="99999"/>
    <s v="N"/>
    <s v="NAICS-22 Non-Cogen"/>
    <s v="GT"/>
    <s v="DFO"/>
    <n v="59167"/>
    <n v="4412.5990000000002"/>
    <n v="2021"/>
    <x v="3"/>
    <s v="heavy or residual fuel oil"/>
    <b v="1"/>
  </r>
  <r>
    <n v="99999"/>
    <s v="Y"/>
    <s v="Commercial NAICS Cogen"/>
    <s v="GT"/>
    <s v="DFO"/>
    <n v="0"/>
    <n v="0"/>
    <n v="2021"/>
    <x v="3"/>
    <s v="heavy or residual fuel oil"/>
    <b v="0"/>
  </r>
  <r>
    <n v="99999"/>
    <s v="N"/>
    <s v="Electric Utility"/>
    <s v="GT"/>
    <s v="DFO"/>
    <n v="21475"/>
    <n v="1576.2919999999999"/>
    <n v="2021"/>
    <x v="3"/>
    <s v="heavy or residual fuel oil"/>
    <b v="1"/>
  </r>
  <r>
    <n v="99999"/>
    <s v="N"/>
    <s v="Electric Utility"/>
    <s v="GT"/>
    <s v="DFO"/>
    <n v="376450"/>
    <n v="14102.584000000001"/>
    <n v="2021"/>
    <x v="3"/>
    <s v="heavy or residual fuel oil"/>
    <b v="1"/>
  </r>
  <r>
    <n v="99999"/>
    <s v="Y"/>
    <s v="Electric Utility"/>
    <s v="GT"/>
    <s v="DFO"/>
    <n v="0"/>
    <n v="0"/>
    <n v="2021"/>
    <x v="3"/>
    <s v="heavy or residual fuel oil"/>
    <b v="1"/>
  </r>
  <r>
    <n v="99999"/>
    <s v="N"/>
    <s v="Electric Utility"/>
    <s v="GT"/>
    <s v="DFO"/>
    <n v="303532"/>
    <n v="24186.749"/>
    <n v="2021"/>
    <x v="3"/>
    <s v="heavy or residual fuel oil"/>
    <b v="1"/>
  </r>
  <r>
    <n v="99999"/>
    <s v="N"/>
    <s v="Electric Utility"/>
    <s v="GT"/>
    <s v="DFO"/>
    <n v="40525"/>
    <n v="2868.7049999999999"/>
    <n v="2021"/>
    <x v="3"/>
    <s v="heavy or residual fuel oil"/>
    <b v="1"/>
  </r>
  <r>
    <n v="99999"/>
    <s v="N"/>
    <s v="Electric Utility"/>
    <s v="GT"/>
    <s v="DFO"/>
    <n v="56241"/>
    <n v="4614.5209999999997"/>
    <n v="2021"/>
    <x v="3"/>
    <s v="heavy or residual fuel oil"/>
    <b v="1"/>
  </r>
  <r>
    <n v="99999"/>
    <s v="N"/>
    <s v="NAICS-22 Non-Cogen"/>
    <s v="GT"/>
    <s v="DFO"/>
    <n v="116805"/>
    <n v="3457.9830000000002"/>
    <n v="2021"/>
    <x v="3"/>
    <s v="heavy or residual fuel oil"/>
    <b v="1"/>
  </r>
  <r>
    <n v="99999"/>
    <s v="Y"/>
    <s v="Commercial NAICS Cogen"/>
    <s v="GT"/>
    <s v="DFO"/>
    <n v="5005"/>
    <n v="1047.0730000000001"/>
    <n v="2021"/>
    <x v="3"/>
    <s v="heavy or residual fuel oil"/>
    <b v="0"/>
  </r>
  <r>
    <n v="99999"/>
    <s v="N"/>
    <s v="NAICS-22 Non-Cogen"/>
    <s v="GT"/>
    <s v="DFO"/>
    <n v="142440"/>
    <n v="8307.4009999999998"/>
    <n v="2021"/>
    <x v="3"/>
    <s v="heavy or residual fuel oil"/>
    <b v="1"/>
  </r>
  <r>
    <n v="99999"/>
    <s v="Y"/>
    <s v="NAICS-22 Cogen"/>
    <s v="GT"/>
    <s v="DFO"/>
    <n v="4785"/>
    <n v="1195.768"/>
    <n v="2021"/>
    <x v="3"/>
    <s v="heavy or residual fuel oil"/>
    <b v="0"/>
  </r>
  <r>
    <n v="99999"/>
    <s v="Y"/>
    <s v="Commercial NAICS Cogen"/>
    <s v="GT"/>
    <s v="DFO"/>
    <n v="832"/>
    <n v="71.757999999999996"/>
    <n v="2021"/>
    <x v="3"/>
    <s v="heavy or residual fuel oil"/>
    <b v="0"/>
  </r>
  <r>
    <n v="99999"/>
    <s v="N"/>
    <s v="NAICS-22 Non-Cogen"/>
    <s v="GT"/>
    <s v="DFO"/>
    <n v="69828"/>
    <n v="2801.011"/>
    <n v="2021"/>
    <x v="3"/>
    <s v="heavy or residual fuel oil"/>
    <b v="1"/>
  </r>
  <r>
    <n v="99999"/>
    <s v="Y"/>
    <s v="Industrial NAICS Cogen"/>
    <s v="GT"/>
    <s v="DFO"/>
    <n v="8503"/>
    <n v="1782.6220000000001"/>
    <n v="2021"/>
    <x v="3"/>
    <s v="heavy or residual fuel oil"/>
    <b v="0"/>
  </r>
  <r>
    <n v="99999"/>
    <s v="N"/>
    <s v="Electric Utility"/>
    <s v="GT"/>
    <s v="DFO"/>
    <n v="38245"/>
    <n v="1847.3979999999999"/>
    <n v="2021"/>
    <x v="3"/>
    <s v="heavy or residual fuel oil"/>
    <b v="1"/>
  </r>
  <r>
    <n v="99999"/>
    <s v="Y"/>
    <s v="Commercial NAICS Cogen"/>
    <s v="GT"/>
    <s v="DFO"/>
    <n v="0"/>
    <n v="0"/>
    <n v="2021"/>
    <x v="3"/>
    <s v="heavy or residual fuel oil"/>
    <b v="0"/>
  </r>
  <r>
    <n v="99999"/>
    <s v="N"/>
    <s v="Electric Utility"/>
    <s v="GT"/>
    <s v="DFO"/>
    <n v="56964"/>
    <n v="4320.5230000000001"/>
    <n v="2021"/>
    <x v="3"/>
    <s v="heavy or residual fuel oil"/>
    <b v="1"/>
  </r>
  <r>
    <n v="99999"/>
    <s v="Y"/>
    <s v="Electric Utility"/>
    <s v="GT"/>
    <s v="DFO"/>
    <n v="3085"/>
    <n v="584.69899999999996"/>
    <n v="2021"/>
    <x v="3"/>
    <s v="heavy or residual fuel oil"/>
    <b v="1"/>
  </r>
  <r>
    <n v="99999"/>
    <s v="Y"/>
    <s v="NAICS-22 Cogen"/>
    <s v="GT"/>
    <s v="DFO"/>
    <n v="6447"/>
    <n v="634.79100000000005"/>
    <n v="2021"/>
    <x v="3"/>
    <s v="heavy or residual fuel oil"/>
    <b v="0"/>
  </r>
  <r>
    <n v="99999"/>
    <s v="N"/>
    <s v="Electric Utility"/>
    <s v="GT"/>
    <s v="DFO"/>
    <n v="477386"/>
    <n v="21304.897000000001"/>
    <n v="2021"/>
    <x v="3"/>
    <s v="heavy or residual fuel oil"/>
    <b v="1"/>
  </r>
  <r>
    <n v="99999"/>
    <s v="N"/>
    <s v="Electric Utility"/>
    <s v="GT"/>
    <s v="DFO"/>
    <n v="9048"/>
    <n v="1051.2360000000001"/>
    <n v="2021"/>
    <x v="3"/>
    <s v="heavy or residual fuel oil"/>
    <b v="1"/>
  </r>
  <r>
    <n v="99999"/>
    <s v="N"/>
    <s v="Electric Utility"/>
    <s v="GT"/>
    <s v="DFO"/>
    <n v="2691"/>
    <n v="184.71600000000001"/>
    <n v="2021"/>
    <x v="3"/>
    <s v="heavy or residual fuel oil"/>
    <b v="1"/>
  </r>
  <r>
    <n v="99999"/>
    <s v="N"/>
    <s v="Electric Utility"/>
    <s v="GT"/>
    <s v="DFO"/>
    <n v="301318"/>
    <n v="24051.268"/>
    <n v="2021"/>
    <x v="3"/>
    <s v="heavy or residual fuel oil"/>
    <b v="1"/>
  </r>
  <r>
    <n v="99999"/>
    <s v="N"/>
    <s v="NAICS-22 Non-Cogen"/>
    <s v="GT"/>
    <s v="DFO"/>
    <n v="41616"/>
    <n v="3859.6309999999999"/>
    <n v="2021"/>
    <x v="3"/>
    <s v="heavy or residual fuel oil"/>
    <b v="1"/>
  </r>
  <r>
    <n v="99999"/>
    <s v="Y"/>
    <s v="Commercial NAICS Cogen"/>
    <s v="GT"/>
    <s v="DFO"/>
    <n v="1358"/>
    <n v="117.086"/>
    <n v="2021"/>
    <x v="3"/>
    <s v="heavy or residual fuel oil"/>
    <b v="0"/>
  </r>
  <r>
    <n v="99999"/>
    <s v="Y"/>
    <s v="Industrial NAICS Cogen"/>
    <s v="GT"/>
    <s v="DFO"/>
    <n v="521"/>
    <n v="62.765999999999998"/>
    <n v="2021"/>
    <x v="3"/>
    <s v="heavy or residual fuel oil"/>
    <b v="0"/>
  </r>
  <r>
    <n v="99999"/>
    <s v="N"/>
    <s v="Electric Utility"/>
    <s v="GT"/>
    <s v="DFO"/>
    <n v="7420"/>
    <n v="360.02600000000001"/>
    <n v="2021"/>
    <x v="3"/>
    <s v="heavy or residual fuel oil"/>
    <b v="1"/>
  </r>
  <r>
    <n v="99999"/>
    <s v="N"/>
    <s v="Electric Utility"/>
    <s v="GT"/>
    <s v="DFO"/>
    <n v="157243"/>
    <n v="11190.279"/>
    <n v="2021"/>
    <x v="3"/>
    <s v="heavy or residual fuel oil"/>
    <b v="1"/>
  </r>
  <r>
    <n v="99999"/>
    <s v="N"/>
    <s v="Electric Utility"/>
    <s v="GT"/>
    <s v="DFO"/>
    <n v="15163"/>
    <n v="858.13099999999997"/>
    <n v="2021"/>
    <x v="3"/>
    <s v="heavy or residual fuel oil"/>
    <b v="1"/>
  </r>
  <r>
    <n v="99999"/>
    <s v="N"/>
    <s v="NAICS-22 Non-Cogen"/>
    <s v="GT"/>
    <s v="DFO"/>
    <n v="89185"/>
    <n v="5739.0969999999998"/>
    <n v="2021"/>
    <x v="3"/>
    <s v="heavy or residual fuel oil"/>
    <b v="1"/>
  </r>
  <r>
    <n v="99999"/>
    <s v="Y"/>
    <s v="NAICS-22 Cogen"/>
    <s v="GT"/>
    <s v="DFO"/>
    <n v="66"/>
    <n v="5.7249999999999996"/>
    <n v="2021"/>
    <x v="3"/>
    <s v="heavy or residual fuel oil"/>
    <b v="0"/>
  </r>
  <r>
    <n v="99999"/>
    <s v="Y"/>
    <s v="Commercial NAICS Cogen"/>
    <s v="GT"/>
    <s v="DFO"/>
    <n v="1725"/>
    <n v="148.67099999999999"/>
    <n v="2021"/>
    <x v="3"/>
    <s v="heavy or residual fuel oil"/>
    <b v="0"/>
  </r>
  <r>
    <n v="99999"/>
    <s v="N"/>
    <s v="Electric Utility"/>
    <s v="GT"/>
    <s v="DFO"/>
    <n v="18034"/>
    <n v="1414.4469999999999"/>
    <n v="2021"/>
    <x v="3"/>
    <s v="heavy or residual fuel oil"/>
    <b v="1"/>
  </r>
  <r>
    <n v="99999"/>
    <s v="N"/>
    <s v="Electric Utility"/>
    <s v="GT"/>
    <s v="DFO"/>
    <n v="0"/>
    <n v="0"/>
    <n v="2021"/>
    <x v="3"/>
    <s v="heavy or residual fuel oil"/>
    <b v="1"/>
  </r>
  <r>
    <n v="99999"/>
    <s v="N"/>
    <s v="Electric Utility"/>
    <s v="GT"/>
    <s v="DFO"/>
    <n v="1453397"/>
    <n v="97251.054000000004"/>
    <n v="2021"/>
    <x v="3"/>
    <s v="heavy or residual fuel oil"/>
    <b v="1"/>
  </r>
  <r>
    <n v="99999"/>
    <s v="N"/>
    <s v="NAICS-22 Non-Cogen"/>
    <s v="GT"/>
    <s v="DFO"/>
    <n v="84461"/>
    <n v="5565.2950000000001"/>
    <n v="2021"/>
    <x v="3"/>
    <s v="heavy or residual fuel oil"/>
    <b v="1"/>
  </r>
  <r>
    <n v="99999"/>
    <s v="Y"/>
    <s v="NAICS-22 Cogen"/>
    <s v="GT"/>
    <s v="DFO"/>
    <n v="72"/>
    <n v="14.023999999999999"/>
    <n v="2021"/>
    <x v="3"/>
    <s v="heavy or residual fuel oil"/>
    <b v="0"/>
  </r>
  <r>
    <n v="99999"/>
    <s v="Y"/>
    <s v="Commercial NAICS Cogen"/>
    <s v="GT"/>
    <s v="DFO"/>
    <n v="41540"/>
    <n v="6700.18"/>
    <n v="2021"/>
    <x v="3"/>
    <s v="heavy or residual fuel oil"/>
    <b v="0"/>
  </r>
  <r>
    <n v="99999"/>
    <s v="N"/>
    <s v="Electric Utility"/>
    <s v="GT"/>
    <s v="DFO"/>
    <n v="150482"/>
    <n v="9805.4570000000003"/>
    <n v="2021"/>
    <x v="3"/>
    <s v="heavy or residual fuel oil"/>
    <b v="1"/>
  </r>
  <r>
    <n v="99999"/>
    <s v="N"/>
    <s v="NAICS-22 Non-Cogen"/>
    <s v="GT"/>
    <s v="DFO"/>
    <n v="165177"/>
    <n v="12273.413"/>
    <n v="2021"/>
    <x v="3"/>
    <s v="heavy or residual fuel oil"/>
    <b v="1"/>
  </r>
  <r>
    <n v="99999"/>
    <s v="Y"/>
    <s v="NAICS-22 Cogen"/>
    <s v="GT"/>
    <s v="DFO"/>
    <n v="2010"/>
    <n v="173.191"/>
    <n v="2021"/>
    <x v="3"/>
    <s v="heavy or residual fuel oil"/>
    <b v="0"/>
  </r>
  <r>
    <n v="99999"/>
    <s v="N"/>
    <s v="Electric Utility"/>
    <s v="GT"/>
    <s v="DFO"/>
    <n v="150"/>
    <n v="9.2799999999999994"/>
    <n v="2021"/>
    <x v="3"/>
    <s v="heavy or residual fuel oil"/>
    <b v="1"/>
  </r>
  <r>
    <n v="99999"/>
    <s v="N"/>
    <s v="NAICS-22 Non-Cogen"/>
    <s v="GT"/>
    <s v="DFO"/>
    <n v="437096"/>
    <n v="25846.714"/>
    <n v="2021"/>
    <x v="3"/>
    <s v="heavy or residual fuel oil"/>
    <b v="1"/>
  </r>
  <r>
    <n v="99999"/>
    <s v="Y"/>
    <s v="Industrial NAICS Cogen"/>
    <s v="GT"/>
    <s v="DFO"/>
    <n v="0"/>
    <n v="0"/>
    <n v="2021"/>
    <x v="3"/>
    <s v="heavy or residual fuel oil"/>
    <b v="0"/>
  </r>
  <r>
    <n v="99999"/>
    <s v="N"/>
    <s v="Electric Utility"/>
    <s v="GT"/>
    <s v="DFO"/>
    <n v="472396"/>
    <n v="34294.898999999998"/>
    <n v="2021"/>
    <x v="3"/>
    <s v="heavy or residual fuel oil"/>
    <b v="1"/>
  </r>
  <r>
    <n v="99999"/>
    <s v="N"/>
    <s v="Electric Utility"/>
    <s v="GT"/>
    <s v="DFO"/>
    <n v="53086"/>
    <n v="4174.875"/>
    <n v="2021"/>
    <x v="3"/>
    <s v="heavy or residual fuel oil"/>
    <b v="1"/>
  </r>
  <r>
    <n v="99999"/>
    <s v="N"/>
    <s v="Electric Utility"/>
    <s v="GT"/>
    <s v="DFO"/>
    <n v="0"/>
    <n v="0"/>
    <n v="2021"/>
    <x v="3"/>
    <s v="heavy or residual fuel oil"/>
    <b v="1"/>
  </r>
  <r>
    <n v="99999"/>
    <s v="N"/>
    <s v="NAICS-22 Non-Cogen"/>
    <s v="GT"/>
    <s v="DFO"/>
    <n v="32076"/>
    <n v="2195.4520000000002"/>
    <n v="2021"/>
    <x v="3"/>
    <s v="heavy or residual fuel oil"/>
    <b v="1"/>
  </r>
  <r>
    <n v="99999"/>
    <s v="N"/>
    <s v="Electric Utility"/>
    <s v="GT"/>
    <s v="DFO"/>
    <n v="0"/>
    <n v="0"/>
    <n v="2021"/>
    <x v="3"/>
    <s v="heavy or residual fuel oil"/>
    <b v="1"/>
  </r>
  <r>
    <n v="99999"/>
    <s v="N"/>
    <s v="Electric Utility"/>
    <s v="GT"/>
    <s v="DFO"/>
    <n v="894618"/>
    <n v="59101.127"/>
    <n v="2021"/>
    <x v="3"/>
    <s v="heavy or residual fuel oil"/>
    <b v="1"/>
  </r>
  <r>
    <n v="99999"/>
    <s v="N"/>
    <s v="NAICS-22 Non-Cogen"/>
    <s v="GT"/>
    <s v="DFO"/>
    <n v="26715"/>
    <n v="1460.377"/>
    <n v="2021"/>
    <x v="3"/>
    <s v="heavy or residual fuel oil"/>
    <b v="1"/>
  </r>
  <r>
    <n v="99999"/>
    <s v="N"/>
    <s v="Electric Utility"/>
    <s v="GT"/>
    <s v="DFO"/>
    <n v="33541"/>
    <n v="1698.5920000000001"/>
    <n v="2021"/>
    <x v="3"/>
    <s v="heavy or residual fuel oil"/>
    <b v="1"/>
  </r>
  <r>
    <n v="99999"/>
    <s v="N"/>
    <s v="Electric Utility"/>
    <s v="GT"/>
    <s v="DFO"/>
    <n v="5100"/>
    <n v="310.25700000000001"/>
    <n v="2021"/>
    <x v="3"/>
    <s v="heavy or residual fuel oil"/>
    <b v="1"/>
  </r>
  <r>
    <n v="99999"/>
    <s v="N"/>
    <s v="Electric Utility"/>
    <s v="GT"/>
    <s v="DFO"/>
    <n v="48681"/>
    <n v="3589.4050000000002"/>
    <n v="2021"/>
    <x v="3"/>
    <s v="heavy or residual fuel oil"/>
    <b v="1"/>
  </r>
  <r>
    <n v="99999"/>
    <s v="Y"/>
    <s v="Electric Utility"/>
    <s v="GT"/>
    <s v="JF"/>
    <n v="0"/>
    <n v="0"/>
    <n v="2021"/>
    <x v="10"/>
    <s v="petroleum"/>
    <b v="1"/>
  </r>
  <r>
    <n v="99999"/>
    <s v="N"/>
    <s v="NAICS-22 Non-Cogen"/>
    <s v="GT"/>
    <s v="JF"/>
    <n v="16197"/>
    <n v="914.24099999999999"/>
    <n v="2021"/>
    <x v="10"/>
    <s v="petroleum"/>
    <b v="1"/>
  </r>
  <r>
    <n v="99999"/>
    <s v="N"/>
    <s v="NAICS-22 Non-Cogen"/>
    <s v="GT"/>
    <s v="JF"/>
    <n v="0"/>
    <n v="0"/>
    <n v="2021"/>
    <x v="10"/>
    <s v="petroleum"/>
    <b v="1"/>
  </r>
  <r>
    <n v="99999"/>
    <s v="N"/>
    <s v="NAICS-22 Non-Cogen"/>
    <s v="GT"/>
    <s v="JF"/>
    <n v="0"/>
    <n v="0"/>
    <n v="2021"/>
    <x v="10"/>
    <s v="petroleum"/>
    <b v="1"/>
  </r>
  <r>
    <n v="99999"/>
    <s v="N"/>
    <s v="Electric Utility"/>
    <s v="GT"/>
    <s v="JF"/>
    <n v="67568"/>
    <n v="4466.8509999999997"/>
    <n v="2021"/>
    <x v="10"/>
    <s v="petroleum"/>
    <b v="1"/>
  </r>
  <r>
    <n v="99999"/>
    <s v="N"/>
    <s v="Electric Utility"/>
    <s v="GT"/>
    <s v="JF"/>
    <n v="21121"/>
    <n v="1201.385"/>
    <n v="2021"/>
    <x v="10"/>
    <s v="petroleum"/>
    <b v="1"/>
  </r>
  <r>
    <n v="99999"/>
    <s v="N"/>
    <s v="NAICS-22 Non-Cogen"/>
    <s v="GT"/>
    <s v="JF"/>
    <n v="0"/>
    <n v="0"/>
    <n v="2021"/>
    <x v="10"/>
    <s v="petroleum"/>
    <b v="1"/>
  </r>
  <r>
    <n v="99999"/>
    <s v="N"/>
    <s v="Electric Utility"/>
    <s v="GT"/>
    <s v="JF"/>
    <n v="0"/>
    <n v="0"/>
    <n v="2021"/>
    <x v="10"/>
    <s v="petroleum"/>
    <b v="1"/>
  </r>
  <r>
    <n v="99999"/>
    <s v="N"/>
    <s v="Electric Utility"/>
    <s v="GT"/>
    <s v="JF"/>
    <n v="0"/>
    <n v="0"/>
    <n v="2021"/>
    <x v="10"/>
    <s v="petroleum"/>
    <b v="1"/>
  </r>
  <r>
    <n v="99999"/>
    <s v="N"/>
    <s v="NAICS-22 Non-Cogen"/>
    <s v="GT"/>
    <s v="KER"/>
    <n v="330879"/>
    <n v="25914.201000000001"/>
    <n v="2021"/>
    <x v="7"/>
    <s v="other"/>
    <b v="1"/>
  </r>
  <r>
    <n v="99999"/>
    <s v="N"/>
    <s v="Electric Utility"/>
    <s v="GT"/>
    <s v="KER"/>
    <n v="792"/>
    <n v="41.506"/>
    <n v="2021"/>
    <x v="7"/>
    <s v="other"/>
    <b v="1"/>
  </r>
  <r>
    <n v="99999"/>
    <s v="N"/>
    <s v="NAICS-22 Non-Cogen"/>
    <s v="GT"/>
    <s v="KER"/>
    <n v="20377"/>
    <n v="1326.528"/>
    <n v="2021"/>
    <x v="7"/>
    <s v="other"/>
    <b v="1"/>
  </r>
  <r>
    <n v="99999"/>
    <s v="Y"/>
    <s v="Industrial NAICS Cogen"/>
    <s v="GT"/>
    <s v="KER"/>
    <n v="0"/>
    <n v="0"/>
    <n v="2021"/>
    <x v="7"/>
    <s v="other"/>
    <b v="0"/>
  </r>
  <r>
    <n v="99999"/>
    <s v="N"/>
    <s v="NAICS-22 Non-Cogen"/>
    <s v="GT"/>
    <s v="KER"/>
    <n v="83766"/>
    <n v="6523.442"/>
    <n v="2021"/>
    <x v="7"/>
    <s v="other"/>
    <b v="1"/>
  </r>
  <r>
    <n v="99999"/>
    <s v="N"/>
    <s v="Electric Utility"/>
    <s v="GT"/>
    <s v="KER"/>
    <n v="1342753"/>
    <n v="86673.827000000005"/>
    <n v="2021"/>
    <x v="7"/>
    <s v="other"/>
    <b v="1"/>
  </r>
  <r>
    <n v="99999"/>
    <s v="N"/>
    <s v="NAICS-22 Non-Cogen"/>
    <s v="GT"/>
    <s v="KER"/>
    <n v="2093643"/>
    <n v="182691.43"/>
    <n v="2021"/>
    <x v="7"/>
    <s v="other"/>
    <b v="1"/>
  </r>
  <r>
    <n v="99999"/>
    <s v="N"/>
    <s v="NAICS-22 Non-Cogen"/>
    <s v="GT"/>
    <s v="LFG"/>
    <n v="1829341"/>
    <n v="130115.47"/>
    <n v="2021"/>
    <x v="9"/>
    <s v="biomass"/>
    <b v="1"/>
  </r>
  <r>
    <n v="99999"/>
    <s v="N"/>
    <s v="Commercial NAICS Non-Cogen"/>
    <s v="GT"/>
    <s v="LFG"/>
    <n v="474671"/>
    <n v="46192.000999999997"/>
    <n v="2021"/>
    <x v="9"/>
    <s v="biomass"/>
    <b v="0"/>
  </r>
  <r>
    <n v="99999"/>
    <s v="N"/>
    <s v="Electric Utility"/>
    <s v="GT"/>
    <s v="LFG"/>
    <n v="1139858"/>
    <n v="80460.350000000006"/>
    <n v="2021"/>
    <x v="9"/>
    <s v="biomass"/>
    <b v="1"/>
  </r>
  <r>
    <n v="99999"/>
    <s v="N"/>
    <s v="NAICS-22 Non-Cogen"/>
    <s v="GT"/>
    <s v="LFG"/>
    <n v="1941092"/>
    <n v="121063.26"/>
    <n v="2021"/>
    <x v="9"/>
    <s v="biomass"/>
    <b v="1"/>
  </r>
  <r>
    <n v="99999"/>
    <s v="N"/>
    <s v="NAICS-22 Non-Cogen"/>
    <s v="GT"/>
    <s v="LFG"/>
    <n v="375615"/>
    <n v="21793.266"/>
    <n v="2021"/>
    <x v="9"/>
    <s v="biomass"/>
    <b v="1"/>
  </r>
  <r>
    <n v="99999"/>
    <s v="N"/>
    <s v="NAICS-22 Non-Cogen"/>
    <s v="GT"/>
    <s v="LFG"/>
    <n v="1156302"/>
    <n v="73336.672999999995"/>
    <n v="2021"/>
    <x v="9"/>
    <s v="biomass"/>
    <b v="1"/>
  </r>
  <r>
    <n v="99999"/>
    <s v="N"/>
    <s v="NAICS-22 Non-Cogen"/>
    <s v="GT"/>
    <s v="LFG"/>
    <n v="536463"/>
    <n v="43928.427000000003"/>
    <n v="2021"/>
    <x v="9"/>
    <s v="biomass"/>
    <b v="1"/>
  </r>
  <r>
    <n v="99999"/>
    <s v="N"/>
    <s v="NAICS-22 Non-Cogen"/>
    <s v="GT"/>
    <s v="LFG"/>
    <n v="556952"/>
    <n v="31966.833999999999"/>
    <n v="2021"/>
    <x v="9"/>
    <s v="biomass"/>
    <b v="1"/>
  </r>
  <r>
    <n v="99999"/>
    <s v="N"/>
    <s v="NAICS-22 Non-Cogen"/>
    <s v="GT"/>
    <s v="LFG"/>
    <n v="526670"/>
    <n v="36683.161"/>
    <n v="2021"/>
    <x v="9"/>
    <s v="biomass"/>
    <b v="1"/>
  </r>
  <r>
    <n v="99999"/>
    <s v="N"/>
    <s v="NAICS-22 Non-Cogen"/>
    <s v="GT"/>
    <s v="LFG"/>
    <n v="1616713"/>
    <n v="103587.33"/>
    <n v="2021"/>
    <x v="9"/>
    <s v="biomass"/>
    <b v="1"/>
  </r>
  <r>
    <n v="99999"/>
    <s v="N"/>
    <s v="Commercial NAICS Non-Cogen"/>
    <s v="GT"/>
    <s v="LFG"/>
    <n v="16055"/>
    <n v="1030.2429999999999"/>
    <n v="2021"/>
    <x v="9"/>
    <s v="biomass"/>
    <b v="0"/>
  </r>
  <r>
    <n v="99999"/>
    <s v="N"/>
    <s v="Electric Utility"/>
    <s v="GT"/>
    <s v="LFG"/>
    <n v="362127"/>
    <n v="15137.815000000001"/>
    <n v="2021"/>
    <x v="9"/>
    <s v="biomass"/>
    <b v="1"/>
  </r>
  <r>
    <n v="99999"/>
    <s v="Y"/>
    <s v="Industrial NAICS Cogen"/>
    <s v="GT"/>
    <s v="LFG"/>
    <n v="502751"/>
    <n v="43320.305"/>
    <n v="2021"/>
    <x v="9"/>
    <s v="biomass"/>
    <b v="0"/>
  </r>
  <r>
    <n v="99999"/>
    <s v="N"/>
    <s v="NAICS-22 Non-Cogen"/>
    <s v="GT"/>
    <s v="LFG"/>
    <n v="360330"/>
    <n v="22620.292000000001"/>
    <n v="2021"/>
    <x v="9"/>
    <s v="biomass"/>
    <b v="1"/>
  </r>
  <r>
    <n v="99999"/>
    <s v="N"/>
    <s v="Electric Utility"/>
    <s v="GT"/>
    <s v="NG"/>
    <n v="2412878"/>
    <n v="261475.63"/>
    <n v="2021"/>
    <x v="4"/>
    <s v="natural gas"/>
    <b v="1"/>
  </r>
  <r>
    <n v="99999"/>
    <s v="N"/>
    <s v="Electric Utility"/>
    <s v="GT"/>
    <s v="NG"/>
    <n v="4786038"/>
    <n v="504109.97"/>
    <n v="2021"/>
    <x v="4"/>
    <s v="natural gas"/>
    <b v="1"/>
  </r>
  <r>
    <n v="99999"/>
    <s v="N"/>
    <s v="NAICS-22 Non-Cogen"/>
    <s v="GT"/>
    <s v="NG"/>
    <n v="100966"/>
    <n v="17374.096000000001"/>
    <n v="2021"/>
    <x v="4"/>
    <s v="natural gas"/>
    <b v="1"/>
  </r>
  <r>
    <n v="99999"/>
    <s v="N"/>
    <s v="Industrial NAICS Non-Cogen"/>
    <s v="GT"/>
    <s v="NG"/>
    <n v="26152"/>
    <n v="1498.211"/>
    <n v="2021"/>
    <x v="4"/>
    <s v="natural gas"/>
    <b v="0"/>
  </r>
  <r>
    <n v="99999"/>
    <s v="Y"/>
    <s v="Industrial NAICS Cogen"/>
    <s v="GT"/>
    <s v="NG"/>
    <n v="3567020"/>
    <n v="329904.2"/>
    <n v="2021"/>
    <x v="4"/>
    <s v="natural gas"/>
    <b v="0"/>
  </r>
  <r>
    <n v="99999"/>
    <s v="N"/>
    <s v="Electric Utility"/>
    <s v="GT"/>
    <s v="NG"/>
    <n v="1935949"/>
    <n v="229386.19"/>
    <n v="2021"/>
    <x v="4"/>
    <s v="natural gas"/>
    <b v="1"/>
  </r>
  <r>
    <n v="99999"/>
    <s v="Y"/>
    <s v="Commercial NAICS Cogen"/>
    <s v="GT"/>
    <s v="NG"/>
    <n v="451926"/>
    <n v="39074.296999999999"/>
    <n v="2021"/>
    <x v="4"/>
    <s v="natural gas"/>
    <b v="0"/>
  </r>
  <r>
    <n v="99999"/>
    <s v="N"/>
    <s v="Electric Utility"/>
    <s v="GT"/>
    <s v="NG"/>
    <n v="3162245"/>
    <n v="302786.68"/>
    <n v="2021"/>
    <x v="4"/>
    <s v="natural gas"/>
    <b v="1"/>
  </r>
  <r>
    <n v="99999"/>
    <s v="Y"/>
    <s v="Electric Utility"/>
    <s v="GT"/>
    <s v="NG"/>
    <n v="0"/>
    <n v="0"/>
    <n v="2021"/>
    <x v="4"/>
    <s v="natural gas"/>
    <b v="1"/>
  </r>
  <r>
    <n v="99999"/>
    <s v="N"/>
    <s v="Electric Utility"/>
    <s v="GT"/>
    <s v="NG"/>
    <n v="4468881"/>
    <n v="502850.71"/>
    <n v="2021"/>
    <x v="4"/>
    <s v="natural gas"/>
    <b v="1"/>
  </r>
  <r>
    <n v="99999"/>
    <s v="Y"/>
    <s v="Electric Utility"/>
    <s v="GT"/>
    <s v="NG"/>
    <n v="481487"/>
    <n v="41487.927000000003"/>
    <n v="2021"/>
    <x v="4"/>
    <s v="natural gas"/>
    <b v="1"/>
  </r>
  <r>
    <n v="99999"/>
    <s v="N"/>
    <s v="NAICS-22 Non-Cogen"/>
    <s v="GT"/>
    <s v="NG"/>
    <n v="5344393"/>
    <n v="601815.36"/>
    <n v="2021"/>
    <x v="4"/>
    <s v="natural gas"/>
    <b v="1"/>
  </r>
  <r>
    <n v="99999"/>
    <s v="Y"/>
    <s v="NAICS-22 Cogen"/>
    <s v="GT"/>
    <s v="NG"/>
    <n v="711770"/>
    <n v="120429.22"/>
    <n v="2021"/>
    <x v="4"/>
    <s v="natural gas"/>
    <b v="0"/>
  </r>
  <r>
    <n v="99999"/>
    <s v="N"/>
    <s v="Commercial NAICS Non-Cogen"/>
    <s v="GT"/>
    <s v="NG"/>
    <n v="0"/>
    <n v="0"/>
    <n v="2021"/>
    <x v="4"/>
    <s v="natural gas"/>
    <b v="0"/>
  </r>
  <r>
    <n v="99999"/>
    <s v="Y"/>
    <s v="Commercial NAICS Cogen"/>
    <s v="GT"/>
    <s v="NG"/>
    <n v="399355"/>
    <n v="68919.929999999993"/>
    <n v="2021"/>
    <x v="4"/>
    <s v="natural gas"/>
    <b v="0"/>
  </r>
  <r>
    <n v="99999"/>
    <s v="Y"/>
    <s v="Industrial NAICS Cogen"/>
    <s v="GT"/>
    <s v="NG"/>
    <n v="6371721"/>
    <n v="856379.44"/>
    <n v="2021"/>
    <x v="4"/>
    <s v="natural gas"/>
    <b v="0"/>
  </r>
  <r>
    <n v="99999"/>
    <s v="N"/>
    <s v="Electric Utility"/>
    <s v="GT"/>
    <s v="NG"/>
    <n v="1977080"/>
    <n v="172728.2"/>
    <n v="2021"/>
    <x v="4"/>
    <s v="natural gas"/>
    <b v="1"/>
  </r>
  <r>
    <n v="99999"/>
    <s v="N"/>
    <s v="NAICS-22 Non-Cogen"/>
    <s v="GT"/>
    <s v="NG"/>
    <n v="195048"/>
    <n v="12240.544"/>
    <n v="2021"/>
    <x v="4"/>
    <s v="natural gas"/>
    <b v="1"/>
  </r>
  <r>
    <n v="99999"/>
    <s v="N"/>
    <s v="NAICS-22 Non-Cogen"/>
    <s v="GT"/>
    <s v="NG"/>
    <n v="2605227"/>
    <n v="246350.26"/>
    <n v="2021"/>
    <x v="4"/>
    <s v="natural gas"/>
    <b v="1"/>
  </r>
  <r>
    <n v="99999"/>
    <s v="Y"/>
    <s v="Commercial NAICS Cogen"/>
    <s v="GT"/>
    <s v="NG"/>
    <n v="424764"/>
    <n v="80464.952999999994"/>
    <n v="2021"/>
    <x v="4"/>
    <s v="natural gas"/>
    <b v="0"/>
  </r>
  <r>
    <n v="99999"/>
    <s v="Y"/>
    <s v="Industrial NAICS Cogen"/>
    <s v="GT"/>
    <s v="NG"/>
    <n v="1199361"/>
    <n v="166854.82"/>
    <n v="2021"/>
    <x v="4"/>
    <s v="natural gas"/>
    <b v="0"/>
  </r>
  <r>
    <n v="99999"/>
    <s v="Y"/>
    <s v="Commercial NAICS Cogen"/>
    <s v="GT"/>
    <s v="NG"/>
    <n v="936591"/>
    <n v="80702.936000000002"/>
    <n v="2021"/>
    <x v="4"/>
    <s v="natural gas"/>
    <b v="0"/>
  </r>
  <r>
    <n v="99999"/>
    <s v="N"/>
    <s v="NAICS-22 Non-Cogen"/>
    <s v="GT"/>
    <s v="NG"/>
    <n v="140475"/>
    <n v="11592.724"/>
    <n v="2021"/>
    <x v="4"/>
    <s v="natural gas"/>
    <b v="1"/>
  </r>
  <r>
    <n v="99999"/>
    <s v="N"/>
    <s v="Electric Utility"/>
    <s v="GT"/>
    <s v="NG"/>
    <n v="14099841"/>
    <n v="1377185.2"/>
    <n v="2021"/>
    <x v="4"/>
    <s v="natural gas"/>
    <b v="1"/>
  </r>
  <r>
    <n v="99999"/>
    <s v="N"/>
    <s v="NAICS-22 Non-Cogen"/>
    <s v="GT"/>
    <s v="NG"/>
    <n v="1707915"/>
    <n v="231745.44"/>
    <n v="2021"/>
    <x v="4"/>
    <s v="natural gas"/>
    <b v="1"/>
  </r>
  <r>
    <n v="99999"/>
    <s v="Y"/>
    <s v="NAICS-22 Cogen"/>
    <s v="GT"/>
    <s v="NG"/>
    <n v="1687050"/>
    <n v="161542.57999999999"/>
    <n v="2021"/>
    <x v="4"/>
    <s v="natural gas"/>
    <b v="0"/>
  </r>
  <r>
    <n v="99999"/>
    <s v="Y"/>
    <s v="Commercial NAICS Cogen"/>
    <s v="GT"/>
    <s v="NG"/>
    <n v="17861"/>
    <n v="4052.8040000000001"/>
    <n v="2021"/>
    <x v="4"/>
    <s v="natural gas"/>
    <b v="0"/>
  </r>
  <r>
    <n v="99999"/>
    <s v="N"/>
    <s v="Industrial NAICS Non-Cogen"/>
    <s v="GT"/>
    <s v="NG"/>
    <n v="1001715"/>
    <n v="62693.048000000003"/>
    <n v="2021"/>
    <x v="4"/>
    <s v="natural gas"/>
    <b v="0"/>
  </r>
  <r>
    <n v="99999"/>
    <s v="Y"/>
    <s v="Industrial NAICS Cogen"/>
    <s v="GT"/>
    <s v="NG"/>
    <n v="1308852"/>
    <n v="311837.26"/>
    <n v="2021"/>
    <x v="4"/>
    <s v="natural gas"/>
    <b v="0"/>
  </r>
  <r>
    <n v="99999"/>
    <s v="N"/>
    <s v="Electric Utility"/>
    <s v="GT"/>
    <s v="NG"/>
    <n v="22718038"/>
    <n v="2096417.3"/>
    <n v="2021"/>
    <x v="4"/>
    <s v="natural gas"/>
    <b v="1"/>
  </r>
  <r>
    <n v="99999"/>
    <s v="N"/>
    <s v="NAICS-22 Non-Cogen"/>
    <s v="GT"/>
    <s v="NG"/>
    <n v="18615510"/>
    <n v="1921612.8"/>
    <n v="2021"/>
    <x v="4"/>
    <s v="natural gas"/>
    <b v="1"/>
  </r>
  <r>
    <n v="99999"/>
    <s v="Y"/>
    <s v="Industrial NAICS Cogen"/>
    <s v="GT"/>
    <s v="NG"/>
    <n v="120756"/>
    <n v="27053.451000000001"/>
    <n v="2021"/>
    <x v="4"/>
    <s v="natural gas"/>
    <b v="0"/>
  </r>
  <r>
    <n v="99999"/>
    <s v="N"/>
    <s v="Electric Utility"/>
    <s v="GT"/>
    <s v="NG"/>
    <n v="3586562"/>
    <n v="560206.01"/>
    <n v="2021"/>
    <x v="4"/>
    <s v="natural gas"/>
    <b v="1"/>
  </r>
  <r>
    <n v="99999"/>
    <s v="N"/>
    <s v="Electric Utility"/>
    <s v="GT"/>
    <s v="NG"/>
    <n v="8559547"/>
    <n v="851273.87"/>
    <n v="2021"/>
    <x v="4"/>
    <s v="natural gas"/>
    <b v="1"/>
  </r>
  <r>
    <n v="99999"/>
    <s v="N"/>
    <s v="Electric Utility"/>
    <s v="GT"/>
    <s v="NG"/>
    <n v="37515155"/>
    <n v="637568.19999999995"/>
    <n v="2021"/>
    <x v="4"/>
    <s v="natural gas"/>
    <b v="1"/>
  </r>
  <r>
    <n v="99999"/>
    <s v="N"/>
    <s v="NAICS-22 Non-Cogen"/>
    <s v="GT"/>
    <s v="NG"/>
    <n v="43583959"/>
    <n v="4026634.1"/>
    <n v="2021"/>
    <x v="4"/>
    <s v="natural gas"/>
    <b v="1"/>
  </r>
  <r>
    <n v="99999"/>
    <s v="Y"/>
    <s v="NAICS-22 Cogen"/>
    <s v="GT"/>
    <s v="NG"/>
    <n v="539032"/>
    <n v="55551.684000000001"/>
    <n v="2021"/>
    <x v="4"/>
    <s v="natural gas"/>
    <b v="0"/>
  </r>
  <r>
    <n v="99999"/>
    <s v="Y"/>
    <s v="Commercial NAICS Cogen"/>
    <s v="GT"/>
    <s v="NG"/>
    <n v="1328801"/>
    <n v="245398.25"/>
    <n v="2021"/>
    <x v="4"/>
    <s v="natural gas"/>
    <b v="0"/>
  </r>
  <r>
    <n v="99999"/>
    <s v="Y"/>
    <s v="Industrial NAICS Cogen"/>
    <s v="GT"/>
    <s v="NG"/>
    <n v="825540"/>
    <n v="139311.34"/>
    <n v="2021"/>
    <x v="4"/>
    <s v="natural gas"/>
    <b v="0"/>
  </r>
  <r>
    <n v="99999"/>
    <s v="N"/>
    <s v="Electric Utility"/>
    <s v="GT"/>
    <s v="NG"/>
    <n v="13964083"/>
    <n v="1226926.8"/>
    <n v="2021"/>
    <x v="4"/>
    <s v="natural gas"/>
    <b v="1"/>
  </r>
  <r>
    <n v="99999"/>
    <s v="Y"/>
    <s v="NAICS-22 Cogen"/>
    <s v="GT"/>
    <s v="NG"/>
    <n v="824758"/>
    <n v="201355.36"/>
    <n v="2021"/>
    <x v="4"/>
    <s v="natural gas"/>
    <b v="0"/>
  </r>
  <r>
    <n v="99999"/>
    <s v="Y"/>
    <s v="Industrial NAICS Cogen"/>
    <s v="GT"/>
    <s v="NG"/>
    <n v="0"/>
    <n v="0"/>
    <n v="2021"/>
    <x v="4"/>
    <s v="natural gas"/>
    <b v="0"/>
  </r>
  <r>
    <n v="99999"/>
    <s v="N"/>
    <s v="Electric Utility"/>
    <s v="GT"/>
    <s v="NG"/>
    <n v="5470588"/>
    <n v="532091.39"/>
    <n v="2021"/>
    <x v="4"/>
    <s v="natural gas"/>
    <b v="1"/>
  </r>
  <r>
    <n v="99999"/>
    <s v="Y"/>
    <s v="Electric Utility"/>
    <s v="GT"/>
    <s v="NG"/>
    <n v="18991"/>
    <n v="2869.6759999999999"/>
    <n v="2021"/>
    <x v="4"/>
    <s v="natural gas"/>
    <b v="1"/>
  </r>
  <r>
    <n v="99999"/>
    <s v="Y"/>
    <s v="Industrial NAICS Cogen"/>
    <s v="GT"/>
    <s v="NG"/>
    <n v="0"/>
    <n v="0"/>
    <n v="2021"/>
    <x v="4"/>
    <s v="natural gas"/>
    <b v="0"/>
  </r>
  <r>
    <n v="99999"/>
    <s v="N"/>
    <s v="Electric Utility"/>
    <s v="GT"/>
    <s v="NG"/>
    <n v="2187035"/>
    <n v="202981.63"/>
    <n v="2021"/>
    <x v="4"/>
    <s v="natural gas"/>
    <b v="1"/>
  </r>
  <r>
    <n v="99999"/>
    <s v="N"/>
    <s v="Electric Utility"/>
    <s v="GT"/>
    <s v="NG"/>
    <n v="1671437"/>
    <n v="182249.27"/>
    <n v="2021"/>
    <x v="4"/>
    <s v="natural gas"/>
    <b v="1"/>
  </r>
  <r>
    <n v="99999"/>
    <s v="N"/>
    <s v="NAICS-22 Non-Cogen"/>
    <s v="GT"/>
    <s v="NG"/>
    <n v="391018"/>
    <n v="53849.177000000003"/>
    <n v="2021"/>
    <x v="4"/>
    <s v="natural gas"/>
    <b v="1"/>
  </r>
  <r>
    <n v="99999"/>
    <s v="Y"/>
    <s v="Commercial NAICS Cogen"/>
    <s v="GT"/>
    <s v="NG"/>
    <n v="189060"/>
    <n v="40183.370000000003"/>
    <n v="2021"/>
    <x v="4"/>
    <s v="natural gas"/>
    <b v="0"/>
  </r>
  <r>
    <n v="99999"/>
    <s v="Y"/>
    <s v="Industrial NAICS Cogen"/>
    <s v="GT"/>
    <s v="NG"/>
    <n v="16339913"/>
    <n v="3014137.6"/>
    <n v="2021"/>
    <x v="4"/>
    <s v="natural gas"/>
    <b v="0"/>
  </r>
  <r>
    <n v="99999"/>
    <s v="N"/>
    <s v="Electric Utility"/>
    <s v="GT"/>
    <s v="NG"/>
    <n v="410772"/>
    <n v="40968.201999999997"/>
    <n v="2021"/>
    <x v="4"/>
    <s v="natural gas"/>
    <b v="1"/>
  </r>
  <r>
    <n v="99999"/>
    <s v="N"/>
    <s v="NAICS-22 Non-Cogen"/>
    <s v="GT"/>
    <s v="NG"/>
    <n v="299818"/>
    <n v="27171.998"/>
    <n v="2021"/>
    <x v="4"/>
    <s v="natural gas"/>
    <b v="1"/>
  </r>
  <r>
    <n v="99999"/>
    <s v="Y"/>
    <s v="Commercial NAICS Cogen"/>
    <s v="GT"/>
    <s v="NG"/>
    <n v="1923447"/>
    <n v="388175.51"/>
    <n v="2021"/>
    <x v="4"/>
    <s v="natural gas"/>
    <b v="0"/>
  </r>
  <r>
    <n v="99999"/>
    <s v="Y"/>
    <s v="Industrial NAICS Cogen"/>
    <s v="GT"/>
    <s v="NG"/>
    <n v="109614"/>
    <n v="22983.267"/>
    <n v="2021"/>
    <x v="4"/>
    <s v="natural gas"/>
    <b v="0"/>
  </r>
  <r>
    <n v="99999"/>
    <s v="N"/>
    <s v="NAICS-22 Non-Cogen"/>
    <s v="GT"/>
    <s v="NG"/>
    <n v="3675220"/>
    <n v="346538.3"/>
    <n v="2021"/>
    <x v="4"/>
    <s v="natural gas"/>
    <b v="1"/>
  </r>
  <r>
    <n v="99999"/>
    <s v="Y"/>
    <s v="NAICS-22 Cogen"/>
    <s v="GT"/>
    <s v="NG"/>
    <n v="284837"/>
    <n v="71176.09"/>
    <n v="2021"/>
    <x v="4"/>
    <s v="natural gas"/>
    <b v="0"/>
  </r>
  <r>
    <n v="99999"/>
    <s v="Y"/>
    <s v="Commercial NAICS Cogen"/>
    <s v="GT"/>
    <s v="NG"/>
    <n v="407085"/>
    <n v="35077.1"/>
    <n v="2021"/>
    <x v="4"/>
    <s v="natural gas"/>
    <b v="0"/>
  </r>
  <r>
    <n v="99999"/>
    <s v="Y"/>
    <s v="Industrial NAICS Cogen"/>
    <s v="GT"/>
    <s v="NG"/>
    <n v="1943026"/>
    <n v="407397.16"/>
    <n v="2021"/>
    <x v="4"/>
    <s v="natural gas"/>
    <b v="0"/>
  </r>
  <r>
    <n v="99999"/>
    <s v="N"/>
    <s v="Electric Utility"/>
    <s v="GT"/>
    <s v="NG"/>
    <n v="24691243"/>
    <n v="2413525.7000000002"/>
    <n v="2021"/>
    <x v="4"/>
    <s v="natural gas"/>
    <b v="1"/>
  </r>
  <r>
    <n v="99999"/>
    <s v="N"/>
    <s v="NAICS-22 Non-Cogen"/>
    <s v="GT"/>
    <s v="NG"/>
    <n v="1321640"/>
    <n v="144278.59"/>
    <n v="2021"/>
    <x v="4"/>
    <s v="natural gas"/>
    <b v="1"/>
  </r>
  <r>
    <n v="99999"/>
    <s v="Y"/>
    <s v="Commercial NAICS Cogen"/>
    <s v="GT"/>
    <s v="NG"/>
    <n v="135045"/>
    <n v="28523.494999999999"/>
    <n v="2021"/>
    <x v="4"/>
    <s v="natural gas"/>
    <b v="0"/>
  </r>
  <r>
    <n v="99999"/>
    <s v="Y"/>
    <s v="Industrial NAICS Cogen"/>
    <s v="GT"/>
    <s v="NG"/>
    <n v="796954"/>
    <n v="168096.78"/>
    <n v="2021"/>
    <x v="4"/>
    <s v="natural gas"/>
    <b v="0"/>
  </r>
  <r>
    <n v="99999"/>
    <s v="N"/>
    <s v="Electric Utility"/>
    <s v="GT"/>
    <s v="NG"/>
    <n v="10016662"/>
    <n v="1478529.7"/>
    <n v="2021"/>
    <x v="4"/>
    <s v="natural gas"/>
    <b v="1"/>
  </r>
  <r>
    <n v="99999"/>
    <s v="Y"/>
    <s v="NAICS-22 Cogen"/>
    <s v="GT"/>
    <s v="NG"/>
    <n v="1444910"/>
    <n v="137906.92000000001"/>
    <n v="2021"/>
    <x v="4"/>
    <s v="natural gas"/>
    <b v="0"/>
  </r>
  <r>
    <n v="99999"/>
    <s v="N"/>
    <s v="Electric Utility"/>
    <s v="GT"/>
    <s v="NG"/>
    <n v="13469721"/>
    <n v="1133798.6000000001"/>
    <n v="2021"/>
    <x v="4"/>
    <s v="natural gas"/>
    <b v="1"/>
  </r>
  <r>
    <n v="99999"/>
    <s v="Y"/>
    <s v="Electric Utility"/>
    <s v="GT"/>
    <s v="NG"/>
    <n v="894786"/>
    <n v="191806.35"/>
    <n v="2021"/>
    <x v="4"/>
    <s v="natural gas"/>
    <b v="1"/>
  </r>
  <r>
    <n v="99999"/>
    <s v="N"/>
    <s v="Electric Utility"/>
    <s v="GT"/>
    <s v="NG"/>
    <n v="6933524"/>
    <n v="739448.19"/>
    <n v="2021"/>
    <x v="4"/>
    <s v="natural gas"/>
    <b v="1"/>
  </r>
  <r>
    <n v="99999"/>
    <s v="Y"/>
    <s v="Industrial NAICS Cogen"/>
    <s v="GT"/>
    <s v="NG"/>
    <n v="774379"/>
    <n v="86544.684999999998"/>
    <n v="2021"/>
    <x v="4"/>
    <s v="natural gas"/>
    <b v="0"/>
  </r>
  <r>
    <n v="99999"/>
    <s v="N"/>
    <s v="Electric Utility"/>
    <s v="GT"/>
    <s v="NG"/>
    <n v="756229"/>
    <n v="99297.377999999997"/>
    <n v="2021"/>
    <x v="4"/>
    <s v="natural gas"/>
    <b v="1"/>
  </r>
  <r>
    <n v="99999"/>
    <s v="N"/>
    <s v="Electric Utility"/>
    <s v="GT"/>
    <s v="NG"/>
    <n v="4561939"/>
    <n v="556572.74"/>
    <n v="2021"/>
    <x v="4"/>
    <s v="natural gas"/>
    <b v="1"/>
  </r>
  <r>
    <n v="99999"/>
    <s v="N"/>
    <s v="NAICS-22 Non-Cogen"/>
    <s v="GT"/>
    <s v="NG"/>
    <n v="5754952"/>
    <n v="571777.39"/>
    <n v="2021"/>
    <x v="4"/>
    <s v="natural gas"/>
    <b v="1"/>
  </r>
  <r>
    <n v="99999"/>
    <s v="Y"/>
    <s v="Commercial NAICS Cogen"/>
    <s v="GT"/>
    <s v="NG"/>
    <n v="1102790"/>
    <n v="95023.297000000006"/>
    <n v="2021"/>
    <x v="4"/>
    <s v="natural gas"/>
    <b v="0"/>
  </r>
  <r>
    <n v="99999"/>
    <s v="Y"/>
    <s v="Industrial NAICS Cogen"/>
    <s v="GT"/>
    <s v="NG"/>
    <n v="13403"/>
    <n v="2477.998"/>
    <n v="2021"/>
    <x v="4"/>
    <s v="natural gas"/>
    <b v="0"/>
  </r>
  <r>
    <n v="99999"/>
    <s v="N"/>
    <s v="Electric Utility"/>
    <s v="GT"/>
    <s v="NG"/>
    <n v="9861056"/>
    <n v="1009805.4"/>
    <n v="2021"/>
    <x v="4"/>
    <s v="natural gas"/>
    <b v="1"/>
  </r>
  <r>
    <n v="99999"/>
    <s v="N"/>
    <s v="Electric Utility"/>
    <s v="GT"/>
    <s v="NG"/>
    <n v="4039227"/>
    <n v="592157.49"/>
    <n v="2021"/>
    <x v="4"/>
    <s v="natural gas"/>
    <b v="1"/>
  </r>
  <r>
    <n v="99999"/>
    <s v="N"/>
    <s v="Electric Utility"/>
    <s v="GT"/>
    <s v="NG"/>
    <n v="604507"/>
    <n v="58946.614999999998"/>
    <n v="2021"/>
    <x v="4"/>
    <s v="natural gas"/>
    <b v="1"/>
  </r>
  <r>
    <n v="99999"/>
    <s v="N"/>
    <s v="NAICS-22 Non-Cogen"/>
    <s v="GT"/>
    <s v="NG"/>
    <n v="8280187"/>
    <n v="749212.79"/>
    <n v="2021"/>
    <x v="4"/>
    <s v="natural gas"/>
    <b v="1"/>
  </r>
  <r>
    <n v="99999"/>
    <s v="Y"/>
    <s v="NAICS-22 Cogen"/>
    <s v="GT"/>
    <s v="NG"/>
    <n v="151585"/>
    <n v="15033.724"/>
    <n v="2021"/>
    <x v="4"/>
    <s v="natural gas"/>
    <b v="0"/>
  </r>
  <r>
    <n v="99999"/>
    <s v="Y"/>
    <s v="Commercial NAICS Cogen"/>
    <s v="GT"/>
    <s v="NG"/>
    <n v="734782"/>
    <n v="65811.692999999999"/>
    <n v="2021"/>
    <x v="4"/>
    <s v="natural gas"/>
    <b v="0"/>
  </r>
  <r>
    <n v="99999"/>
    <s v="Y"/>
    <s v="Industrial NAICS Cogen"/>
    <s v="GT"/>
    <s v="NG"/>
    <n v="197682"/>
    <n v="17033.552"/>
    <n v="2021"/>
    <x v="4"/>
    <s v="natural gas"/>
    <b v="0"/>
  </r>
  <r>
    <n v="99999"/>
    <s v="N"/>
    <s v="Electric Utility"/>
    <s v="GT"/>
    <s v="NG"/>
    <n v="2714945"/>
    <n v="251256.82"/>
    <n v="2021"/>
    <x v="4"/>
    <s v="natural gas"/>
    <b v="1"/>
  </r>
  <r>
    <n v="99999"/>
    <s v="N"/>
    <s v="NAICS-22 Non-Cogen"/>
    <s v="GT"/>
    <s v="NG"/>
    <n v="720163"/>
    <n v="63589.821000000004"/>
    <n v="2021"/>
    <x v="4"/>
    <s v="natural gas"/>
    <b v="1"/>
  </r>
  <r>
    <n v="99999"/>
    <s v="Y"/>
    <s v="Commercial NAICS Cogen"/>
    <s v="GT"/>
    <s v="NG"/>
    <n v="392736"/>
    <n v="84601.582999999999"/>
    <n v="2021"/>
    <x v="4"/>
    <s v="natural gas"/>
    <b v="0"/>
  </r>
  <r>
    <n v="99999"/>
    <s v="N"/>
    <s v="Electric Utility"/>
    <s v="GT"/>
    <s v="NG"/>
    <n v="1397978"/>
    <n v="106988.65"/>
    <n v="2021"/>
    <x v="4"/>
    <s v="natural gas"/>
    <b v="1"/>
  </r>
  <r>
    <n v="99999"/>
    <s v="N"/>
    <s v="Electric Utility"/>
    <s v="GT"/>
    <s v="NG"/>
    <n v="7505286"/>
    <n v="720622.17"/>
    <n v="2021"/>
    <x v="4"/>
    <s v="natural gas"/>
    <b v="1"/>
  </r>
  <r>
    <n v="99999"/>
    <s v="N"/>
    <s v="NAICS-22 Non-Cogen"/>
    <s v="GT"/>
    <s v="NG"/>
    <n v="7301817"/>
    <n v="703374.84"/>
    <n v="2021"/>
    <x v="4"/>
    <s v="natural gas"/>
    <b v="1"/>
  </r>
  <r>
    <n v="99999"/>
    <s v="Y"/>
    <s v="NAICS-22 Cogen"/>
    <s v="GT"/>
    <s v="NG"/>
    <n v="1587897"/>
    <n v="305572.51"/>
    <n v="2021"/>
    <x v="4"/>
    <s v="natural gas"/>
    <b v="0"/>
  </r>
  <r>
    <n v="99999"/>
    <s v="Y"/>
    <s v="Commercial NAICS Cogen"/>
    <s v="GT"/>
    <s v="NG"/>
    <n v="2578187"/>
    <n v="321376.76"/>
    <n v="2021"/>
    <x v="4"/>
    <s v="natural gas"/>
    <b v="0"/>
  </r>
  <r>
    <n v="99999"/>
    <s v="Y"/>
    <s v="Industrial NAICS Cogen"/>
    <s v="GT"/>
    <s v="NG"/>
    <n v="132281"/>
    <n v="24174.14"/>
    <n v="2021"/>
    <x v="4"/>
    <s v="natural gas"/>
    <b v="0"/>
  </r>
  <r>
    <n v="99999"/>
    <s v="N"/>
    <s v="Electric Utility"/>
    <s v="GT"/>
    <s v="NG"/>
    <n v="9332186"/>
    <n v="790639.27"/>
    <n v="2021"/>
    <x v="4"/>
    <s v="natural gas"/>
    <b v="1"/>
  </r>
  <r>
    <n v="99999"/>
    <s v="N"/>
    <s v="NAICS-22 Non-Cogen"/>
    <s v="GT"/>
    <s v="NG"/>
    <n v="37832750"/>
    <n v="3186362.2"/>
    <n v="2021"/>
    <x v="4"/>
    <s v="natural gas"/>
    <b v="1"/>
  </r>
  <r>
    <n v="99999"/>
    <s v="N"/>
    <s v="Electric Utility"/>
    <s v="GT"/>
    <s v="NG"/>
    <n v="6914354"/>
    <n v="658648.52"/>
    <n v="2021"/>
    <x v="4"/>
    <s v="natural gas"/>
    <b v="1"/>
  </r>
  <r>
    <n v="99999"/>
    <s v="N"/>
    <s v="Electric Utility"/>
    <s v="GT"/>
    <s v="NG"/>
    <n v="67450"/>
    <n v="12409.326999999999"/>
    <n v="2021"/>
    <x v="4"/>
    <s v="natural gas"/>
    <b v="1"/>
  </r>
  <r>
    <n v="99999"/>
    <s v="N"/>
    <s v="NAICS-22 Non-Cogen"/>
    <s v="GT"/>
    <s v="NG"/>
    <n v="508583"/>
    <n v="72558.528000000006"/>
    <n v="2021"/>
    <x v="4"/>
    <s v="natural gas"/>
    <b v="1"/>
  </r>
  <r>
    <n v="99999"/>
    <s v="N"/>
    <s v="NAICS-22 Non-Cogen"/>
    <s v="GT"/>
    <s v="NG"/>
    <n v="8847528"/>
    <n v="826275.68"/>
    <n v="2021"/>
    <x v="4"/>
    <s v="natural gas"/>
    <b v="1"/>
  </r>
  <r>
    <n v="99999"/>
    <s v="Y"/>
    <s v="NAICS-22 Cogen"/>
    <s v="GT"/>
    <s v="NG"/>
    <n v="4560911"/>
    <n v="855924.51"/>
    <n v="2021"/>
    <x v="4"/>
    <s v="natural gas"/>
    <b v="0"/>
  </r>
  <r>
    <n v="99999"/>
    <s v="Y"/>
    <s v="Industrial NAICS Cogen"/>
    <s v="GT"/>
    <s v="NG"/>
    <n v="6910748"/>
    <n v="1186679.6000000001"/>
    <n v="2021"/>
    <x v="4"/>
    <s v="natural gas"/>
    <b v="0"/>
  </r>
  <r>
    <n v="99999"/>
    <s v="Y"/>
    <s v="Industrial NAICS Cogen"/>
    <s v="GT"/>
    <s v="NG"/>
    <n v="643899"/>
    <n v="55482.525000000001"/>
    <n v="2021"/>
    <x v="4"/>
    <s v="natural gas"/>
    <b v="0"/>
  </r>
  <r>
    <n v="99999"/>
    <s v="N"/>
    <s v="Electric Utility"/>
    <s v="GT"/>
    <s v="NG"/>
    <n v="2087171"/>
    <n v="265997.32"/>
    <n v="2021"/>
    <x v="4"/>
    <s v="natural gas"/>
    <b v="1"/>
  </r>
  <r>
    <n v="99999"/>
    <s v="N"/>
    <s v="NAICS-22 Non-Cogen"/>
    <s v="GT"/>
    <s v="NG"/>
    <n v="266624"/>
    <n v="21890.023000000001"/>
    <n v="2021"/>
    <x v="4"/>
    <s v="natural gas"/>
    <b v="1"/>
  </r>
  <r>
    <n v="99999"/>
    <s v="Y"/>
    <s v="Industrial NAICS Cogen"/>
    <s v="GT"/>
    <s v="NG"/>
    <n v="128399"/>
    <n v="11063.713"/>
    <n v="2021"/>
    <x v="4"/>
    <s v="natural gas"/>
    <b v="0"/>
  </r>
  <r>
    <n v="99999"/>
    <s v="N"/>
    <s v="Electric Utility"/>
    <s v="GT"/>
    <s v="NG"/>
    <n v="3937679"/>
    <n v="537298.81999999995"/>
    <n v="2021"/>
    <x v="4"/>
    <s v="natural gas"/>
    <b v="1"/>
  </r>
  <r>
    <n v="99999"/>
    <s v="N"/>
    <s v="Electric Utility"/>
    <s v="GT"/>
    <s v="NG"/>
    <n v="9221626"/>
    <n v="1115828.8999999999"/>
    <n v="2021"/>
    <x v="4"/>
    <s v="natural gas"/>
    <b v="1"/>
  </r>
  <r>
    <n v="99999"/>
    <s v="Y"/>
    <s v="Commercial NAICS Cogen"/>
    <s v="GT"/>
    <s v="NG"/>
    <n v="465946"/>
    <n v="107064.24"/>
    <n v="2021"/>
    <x v="4"/>
    <s v="natural gas"/>
    <b v="0"/>
  </r>
  <r>
    <n v="99999"/>
    <s v="Y"/>
    <s v="Industrial NAICS Cogen"/>
    <s v="GT"/>
    <s v="NG"/>
    <n v="3630111"/>
    <n v="320488.68"/>
    <n v="2021"/>
    <x v="4"/>
    <s v="natural gas"/>
    <b v="0"/>
  </r>
  <r>
    <n v="99999"/>
    <s v="N"/>
    <s v="Electric Utility"/>
    <s v="GT"/>
    <s v="NG"/>
    <n v="34905112"/>
    <n v="3363015.5"/>
    <n v="2021"/>
    <x v="4"/>
    <s v="natural gas"/>
    <b v="1"/>
  </r>
  <r>
    <n v="99999"/>
    <s v="Y"/>
    <s v="Electric Utility"/>
    <s v="GT"/>
    <s v="NG"/>
    <n v="437628"/>
    <n v="40426.747000000003"/>
    <n v="2021"/>
    <x v="4"/>
    <s v="natural gas"/>
    <b v="1"/>
  </r>
  <r>
    <n v="99999"/>
    <s v="N"/>
    <s v="NAICS-22 Non-Cogen"/>
    <s v="GT"/>
    <s v="NG"/>
    <n v="30850430"/>
    <n v="2693791.1"/>
    <n v="2021"/>
    <x v="4"/>
    <s v="natural gas"/>
    <b v="1"/>
  </r>
  <r>
    <n v="99999"/>
    <s v="Y"/>
    <s v="NAICS-22 Cogen"/>
    <s v="GT"/>
    <s v="NG"/>
    <n v="841574"/>
    <n v="72515.451000000001"/>
    <n v="2021"/>
    <x v="4"/>
    <s v="natural gas"/>
    <b v="0"/>
  </r>
  <r>
    <n v="99999"/>
    <s v="Y"/>
    <s v="Commercial NAICS Cogen"/>
    <s v="GT"/>
    <s v="NG"/>
    <n v="672067"/>
    <n v="103915.61"/>
    <n v="2021"/>
    <x v="4"/>
    <s v="natural gas"/>
    <b v="0"/>
  </r>
  <r>
    <n v="99999"/>
    <s v="Y"/>
    <s v="Industrial NAICS Cogen"/>
    <s v="GT"/>
    <s v="NG"/>
    <n v="43798604"/>
    <n v="7017640.7000000002"/>
    <n v="2021"/>
    <x v="4"/>
    <s v="natural gas"/>
    <b v="0"/>
  </r>
  <r>
    <n v="99999"/>
    <s v="N"/>
    <s v="Electric Utility"/>
    <s v="GT"/>
    <s v="NG"/>
    <n v="1210531"/>
    <n v="119736.67"/>
    <n v="2021"/>
    <x v="4"/>
    <s v="natural gas"/>
    <b v="1"/>
  </r>
  <r>
    <n v="99999"/>
    <s v="Y"/>
    <s v="NAICS-22 Cogen"/>
    <s v="GT"/>
    <s v="NG"/>
    <n v="512097"/>
    <n v="53817.029000000002"/>
    <n v="2021"/>
    <x v="4"/>
    <s v="natural gas"/>
    <b v="0"/>
  </r>
  <r>
    <n v="99999"/>
    <s v="N"/>
    <s v="Electric Utility"/>
    <s v="GT"/>
    <s v="NG"/>
    <n v="20438031"/>
    <n v="2023168.5"/>
    <n v="2021"/>
    <x v="4"/>
    <s v="natural gas"/>
    <b v="1"/>
  </r>
  <r>
    <n v="99999"/>
    <s v="N"/>
    <s v="NAICS-22 Non-Cogen"/>
    <s v="GT"/>
    <s v="NG"/>
    <n v="5294592"/>
    <n v="524938.88"/>
    <n v="2021"/>
    <x v="4"/>
    <s v="natural gas"/>
    <b v="1"/>
  </r>
  <r>
    <n v="99999"/>
    <s v="Y"/>
    <s v="Industrial NAICS Cogen"/>
    <s v="GT"/>
    <s v="NG"/>
    <n v="27500"/>
    <n v="6476.8609999999999"/>
    <n v="2021"/>
    <x v="4"/>
    <s v="natural gas"/>
    <b v="0"/>
  </r>
  <r>
    <n v="99999"/>
    <s v="N"/>
    <s v="Electric Utility"/>
    <s v="GT"/>
    <s v="NG"/>
    <n v="1093581"/>
    <n v="167215.13"/>
    <n v="2021"/>
    <x v="4"/>
    <s v="natural gas"/>
    <b v="1"/>
  </r>
  <r>
    <n v="99999"/>
    <s v="N"/>
    <s v="Electric Utility"/>
    <s v="GT"/>
    <s v="NG"/>
    <n v="19561311"/>
    <n v="2338447.4"/>
    <n v="2021"/>
    <x v="4"/>
    <s v="natural gas"/>
    <b v="1"/>
  </r>
  <r>
    <n v="99999"/>
    <s v="N"/>
    <s v="NAICS-22 Non-Cogen"/>
    <s v="GT"/>
    <s v="NG"/>
    <n v="3038077"/>
    <n v="267610.05"/>
    <n v="2021"/>
    <x v="4"/>
    <s v="natural gas"/>
    <b v="1"/>
  </r>
  <r>
    <n v="99999"/>
    <s v="N"/>
    <s v="Electric Utility"/>
    <s v="GT"/>
    <s v="NG"/>
    <n v="1078511"/>
    <n v="125832.63"/>
    <n v="2021"/>
    <x v="4"/>
    <s v="natural gas"/>
    <b v="1"/>
  </r>
  <r>
    <n v="99999"/>
    <s v="Y"/>
    <s v="Industrial NAICS Cogen"/>
    <s v="GT"/>
    <s v="NG"/>
    <n v="154891"/>
    <n v="22243.925999999999"/>
    <n v="2021"/>
    <x v="4"/>
    <s v="natural gas"/>
    <b v="0"/>
  </r>
  <r>
    <n v="99999"/>
    <s v="N"/>
    <s v="Electric Utility"/>
    <s v="GT"/>
    <s v="OBG"/>
    <n v="0"/>
    <n v="0"/>
    <n v="2021"/>
    <x v="9"/>
    <s v="biomass"/>
    <b v="1"/>
  </r>
  <r>
    <n v="99999"/>
    <s v="Y"/>
    <s v="Commercial NAICS Cogen"/>
    <s v="GT"/>
    <s v="OBG"/>
    <n v="162649"/>
    <n v="29431.5"/>
    <n v="2021"/>
    <x v="9"/>
    <s v="biomass"/>
    <b v="0"/>
  </r>
  <r>
    <n v="99999"/>
    <s v="N"/>
    <s v="Industrial NAICS Non-Cogen"/>
    <s v="GT"/>
    <s v="OG"/>
    <n v="496622"/>
    <n v="33922.071000000004"/>
    <n v="2021"/>
    <x v="7"/>
    <s v="other"/>
    <b v="0"/>
  </r>
  <r>
    <n v="99999"/>
    <s v="Y"/>
    <s v="Industrial NAICS Cogen"/>
    <s v="GT"/>
    <s v="OG"/>
    <n v="713848"/>
    <n v="137371.78"/>
    <n v="2021"/>
    <x v="7"/>
    <s v="other"/>
    <b v="0"/>
  </r>
  <r>
    <n v="99999"/>
    <s v="Y"/>
    <s v="Industrial NAICS Cogen"/>
    <s v="GT"/>
    <s v="OG"/>
    <n v="0"/>
    <n v="0"/>
    <n v="2021"/>
    <x v="7"/>
    <s v="other"/>
    <b v="0"/>
  </r>
  <r>
    <n v="99999"/>
    <s v="N"/>
    <s v="NAICS-22 Non-Cogen"/>
    <s v="GT"/>
    <s v="PC"/>
    <n v="0"/>
    <n v="0"/>
    <n v="2021"/>
    <x v="10"/>
    <s v="petroleum"/>
    <b v="1"/>
  </r>
  <r>
    <n v="99999"/>
    <s v="N"/>
    <s v="NAICS-22 Non-Cogen"/>
    <s v="GT"/>
    <s v="PG"/>
    <n v="0"/>
    <n v="0"/>
    <n v="2021"/>
    <x v="7"/>
    <s v="other"/>
    <b v="1"/>
  </r>
  <r>
    <n v="99999"/>
    <s v="N"/>
    <s v="Electric Utility"/>
    <s v="GT"/>
    <s v="PG"/>
    <n v="0"/>
    <n v="0"/>
    <n v="2021"/>
    <x v="7"/>
    <s v="other"/>
    <b v="1"/>
  </r>
  <r>
    <n v="99999"/>
    <s v="N"/>
    <s v="Electric Utility"/>
    <s v="GT"/>
    <s v="RFO"/>
    <n v="0"/>
    <n v="0"/>
    <n v="2021"/>
    <x v="3"/>
    <s v="heavy or residual fuel oil"/>
    <b v="1"/>
  </r>
  <r>
    <n v="99999"/>
    <s v="N"/>
    <s v="Electric Utility"/>
    <s v="GT"/>
    <s v="RFO"/>
    <n v="0"/>
    <n v="0"/>
    <n v="2021"/>
    <x v="3"/>
    <s v="heavy or residual fuel oil"/>
    <b v="1"/>
  </r>
  <r>
    <n v="99999"/>
    <s v="N"/>
    <s v="NAICS-22 Non-Cogen"/>
    <s v="GT"/>
    <s v="RFO"/>
    <n v="0"/>
    <n v="0"/>
    <n v="2021"/>
    <x v="3"/>
    <s v="heavy or residual fuel oil"/>
    <b v="1"/>
  </r>
  <r>
    <n v="99999"/>
    <s v="N"/>
    <s v="NAICS-22 Non-Cogen"/>
    <s v="GT"/>
    <s v="RFO"/>
    <n v="0"/>
    <n v="0"/>
    <n v="2021"/>
    <x v="3"/>
    <s v="heavy or residual fuel oil"/>
    <b v="1"/>
  </r>
  <r>
    <n v="99999"/>
    <s v="N"/>
    <s v="Electric Utility"/>
    <s v="GT"/>
    <s v="RFO"/>
    <n v="0"/>
    <n v="0"/>
    <n v="2021"/>
    <x v="3"/>
    <s v="heavy or residual fuel oil"/>
    <b v="1"/>
  </r>
  <r>
    <n v="99999"/>
    <s v="N"/>
    <s v="Electric Utility"/>
    <s v="GT"/>
    <s v="RFO"/>
    <n v="0"/>
    <n v="0"/>
    <n v="2021"/>
    <x v="3"/>
    <s v="heavy or residual fuel oil"/>
    <b v="1"/>
  </r>
  <r>
    <n v="99999"/>
    <s v="N"/>
    <s v="Electric Utility"/>
    <s v="GT"/>
    <s v="RFO"/>
    <n v="0"/>
    <n v="0"/>
    <n v="2021"/>
    <x v="3"/>
    <s v="heavy or residual fuel oil"/>
    <b v="1"/>
  </r>
  <r>
    <n v="99999"/>
    <s v="N"/>
    <s v="NAICS-22 Non-Cogen"/>
    <s v="GT"/>
    <s v="RFO"/>
    <n v="0"/>
    <n v="0"/>
    <n v="2021"/>
    <x v="3"/>
    <s v="heavy or residual fuel oil"/>
    <b v="1"/>
  </r>
  <r>
    <n v="99999"/>
    <s v="Y"/>
    <s v="Commercial NAICS Cogen"/>
    <s v="GT"/>
    <s v="RFO"/>
    <n v="0"/>
    <n v="0"/>
    <n v="2021"/>
    <x v="3"/>
    <s v="heavy or residual fuel oil"/>
    <b v="0"/>
  </r>
  <r>
    <n v="99999"/>
    <s v="Y"/>
    <s v="Industrial NAICS Cogen"/>
    <s v="GT"/>
    <s v="RFO"/>
    <n v="0"/>
    <n v="0"/>
    <n v="2021"/>
    <x v="3"/>
    <s v="heavy or residual fuel oil"/>
    <b v="0"/>
  </r>
  <r>
    <n v="99999"/>
    <s v="N"/>
    <s v="Electric Utility"/>
    <s v="GT"/>
    <s v="RFO"/>
    <n v="0"/>
    <n v="0"/>
    <n v="2021"/>
    <x v="3"/>
    <s v="heavy or residual fuel oil"/>
    <b v="1"/>
  </r>
  <r>
    <n v="99999"/>
    <s v="N"/>
    <s v="NAICS-22 Non-Cogen"/>
    <s v="GT"/>
    <s v="RFO"/>
    <n v="0"/>
    <n v="0"/>
    <n v="2021"/>
    <x v="3"/>
    <s v="heavy or residual fuel oil"/>
    <b v="1"/>
  </r>
  <r>
    <n v="99999"/>
    <s v="N"/>
    <s v="NAICS-22 Non-Cogen"/>
    <s v="GT"/>
    <s v="RFO"/>
    <n v="0"/>
    <n v="0"/>
    <n v="2021"/>
    <x v="3"/>
    <s v="heavy or residual fuel oil"/>
    <b v="1"/>
  </r>
  <r>
    <n v="99999"/>
    <s v="Y"/>
    <s v="Commercial NAICS Cogen"/>
    <s v="GT"/>
    <s v="RFO"/>
    <n v="0"/>
    <n v="0"/>
    <n v="2021"/>
    <x v="3"/>
    <s v="heavy or residual fuel oil"/>
    <b v="0"/>
  </r>
  <r>
    <n v="99999"/>
    <s v="N"/>
    <s v="NAICS-22 Non-Cogen"/>
    <s v="GT"/>
    <s v="RFO"/>
    <n v="0"/>
    <n v="0"/>
    <n v="2021"/>
    <x v="3"/>
    <s v="heavy or residual fuel oil"/>
    <b v="1"/>
  </r>
  <r>
    <n v="99999"/>
    <s v="Y"/>
    <s v="Industrial NAICS Cogen"/>
    <s v="GT"/>
    <s v="RFO"/>
    <n v="0"/>
    <n v="0"/>
    <n v="2021"/>
    <x v="3"/>
    <s v="heavy or residual fuel oil"/>
    <b v="0"/>
  </r>
  <r>
    <n v="99999"/>
    <s v="N"/>
    <s v="Electric Utility"/>
    <s v="GT"/>
    <s v="RFO"/>
    <n v="0"/>
    <n v="0"/>
    <n v="2021"/>
    <x v="3"/>
    <s v="heavy or residual fuel oil"/>
    <b v="1"/>
  </r>
  <r>
    <n v="99999"/>
    <s v="N"/>
    <s v="Electric Utility"/>
    <s v="GT"/>
    <s v="SUB"/>
    <n v="0"/>
    <n v="0"/>
    <n v="2021"/>
    <x v="1"/>
    <s v="hard coal"/>
    <b v="1"/>
  </r>
  <r>
    <n v="99999"/>
    <s v="N"/>
    <s v="NAICS-22 Non-Cogen"/>
    <s v="GT"/>
    <s v="SUB"/>
    <n v="0"/>
    <n v="0"/>
    <n v="2021"/>
    <x v="1"/>
    <s v="hard coal"/>
    <b v="1"/>
  </r>
  <r>
    <n v="99999"/>
    <s v="Y"/>
    <s v="Electric Utility"/>
    <s v="GT"/>
    <s v="WO"/>
    <n v="207098"/>
    <n v="21413.797999999999"/>
    <n v="2021"/>
    <x v="14"/>
    <s v="crude oil"/>
    <b v="1"/>
  </r>
  <r>
    <n v="99999"/>
    <s v="N"/>
    <s v="Electric Utility"/>
    <s v="GT"/>
    <s v="WO"/>
    <n v="0"/>
    <n v="0"/>
    <n v="2021"/>
    <x v="14"/>
    <s v="crude oil"/>
    <b v="1"/>
  </r>
  <r>
    <n v="99999"/>
    <s v="N"/>
    <s v="Electric Utility"/>
    <s v="HY"/>
    <s v="WAT"/>
    <n v="13067647"/>
    <n v="1489528.6"/>
    <n v="2021"/>
    <x v="8"/>
    <s v="hydro"/>
    <b v="1"/>
  </r>
  <r>
    <n v="99999"/>
    <s v="N"/>
    <s v="Commercial NAICS Non-Cogen"/>
    <s v="HY"/>
    <s v="WAT"/>
    <n v="1365496"/>
    <n v="155647.43"/>
    <n v="2021"/>
    <x v="8"/>
    <s v="hydro"/>
    <b v="0"/>
  </r>
  <r>
    <n v="99999"/>
    <s v="N"/>
    <s v="Electric Utility"/>
    <s v="HY"/>
    <s v="WAT"/>
    <n v="85238852"/>
    <n v="9716044"/>
    <n v="2021"/>
    <x v="8"/>
    <s v="hydro"/>
    <b v="1"/>
  </r>
  <r>
    <n v="99999"/>
    <s v="N"/>
    <s v="Electric Utility"/>
    <s v="HY"/>
    <s v="WAT"/>
    <n v="36582161"/>
    <n v="4169857"/>
    <n v="2021"/>
    <x v="8"/>
    <s v="hydro"/>
    <b v="1"/>
  </r>
  <r>
    <n v="99999"/>
    <s v="N"/>
    <s v="Electric Utility"/>
    <s v="HY"/>
    <s v="WAT"/>
    <n v="9825591"/>
    <n v="1119980.3999999999"/>
    <n v="2021"/>
    <x v="8"/>
    <s v="hydro"/>
    <b v="1"/>
  </r>
  <r>
    <n v="99999"/>
    <s v="N"/>
    <s v="Electric Utility"/>
    <s v="HY"/>
    <s v="WAT"/>
    <n v="36136727"/>
    <n v="4119085.7"/>
    <n v="2021"/>
    <x v="8"/>
    <s v="hydro"/>
    <b v="1"/>
  </r>
  <r>
    <n v="99999"/>
    <s v="N"/>
    <s v="NAICS-22 Non-Cogen"/>
    <s v="HY"/>
    <s v="WAT"/>
    <n v="6811587"/>
    <n v="776425.78"/>
    <n v="2021"/>
    <x v="8"/>
    <s v="hydro"/>
    <b v="1"/>
  </r>
  <r>
    <n v="99999"/>
    <s v="N"/>
    <s v="Commercial NAICS Non-Cogen"/>
    <s v="HY"/>
    <s v="WAT"/>
    <n v="19222"/>
    <n v="2190.9279999999999"/>
    <n v="2021"/>
    <x v="8"/>
    <s v="hydro"/>
    <b v="0"/>
  </r>
  <r>
    <n v="99999"/>
    <s v="N"/>
    <s v="Electric Utility"/>
    <s v="HY"/>
    <s v="WAT"/>
    <n v="9999304"/>
    <n v="1139781.6000000001"/>
    <n v="2021"/>
    <x v="8"/>
    <s v="hydro"/>
    <b v="1"/>
  </r>
  <r>
    <n v="99999"/>
    <s v="N"/>
    <s v="NAICS-22 Non-Cogen"/>
    <s v="HY"/>
    <s v="WAT"/>
    <n v="2051568"/>
    <n v="233850.16"/>
    <n v="2021"/>
    <x v="8"/>
    <s v="hydro"/>
    <b v="1"/>
  </r>
  <r>
    <n v="99999"/>
    <s v="N"/>
    <s v="Electric Utility"/>
    <s v="HY"/>
    <s v="WAT"/>
    <n v="34956"/>
    <n v="3984.491"/>
    <n v="2021"/>
    <x v="8"/>
    <s v="hydro"/>
    <b v="1"/>
  </r>
  <r>
    <n v="99999"/>
    <s v="N"/>
    <s v="NAICS-22 Non-Cogen"/>
    <s v="HY"/>
    <s v="WAT"/>
    <n v="2473613"/>
    <n v="281957.67"/>
    <n v="2021"/>
    <x v="8"/>
    <s v="hydro"/>
    <b v="1"/>
  </r>
  <r>
    <n v="99999"/>
    <s v="N"/>
    <s v="Electric Utility"/>
    <s v="HY"/>
    <s v="WAT"/>
    <n v="1937030"/>
    <n v="220794.64"/>
    <n v="2021"/>
    <x v="8"/>
    <s v="hydro"/>
    <b v="1"/>
  </r>
  <r>
    <n v="99999"/>
    <s v="N"/>
    <s v="Electric Utility"/>
    <s v="HY"/>
    <s v="WAT"/>
    <n v="31362669"/>
    <n v="3574907.9"/>
    <n v="2021"/>
    <x v="8"/>
    <s v="hydro"/>
    <b v="1"/>
  </r>
  <r>
    <n v="99999"/>
    <s v="N"/>
    <s v="NAICS-22 Non-Cogen"/>
    <s v="HY"/>
    <s v="WAT"/>
    <n v="64197"/>
    <n v="7317.6080000000002"/>
    <n v="2021"/>
    <x v="8"/>
    <s v="hydro"/>
    <b v="1"/>
  </r>
  <r>
    <n v="99999"/>
    <s v="N"/>
    <s v="Industrial NAICS Non-Cogen"/>
    <s v="HY"/>
    <s v="WAT"/>
    <n v="84392"/>
    <n v="9619.6229999999996"/>
    <n v="2021"/>
    <x v="8"/>
    <s v="hydro"/>
    <b v="0"/>
  </r>
  <r>
    <n v="99999"/>
    <s v="N"/>
    <s v="Industrial NAICS Non-Cogen"/>
    <s v="HY"/>
    <s v="WAT"/>
    <n v="394753"/>
    <n v="44996.527999999998"/>
    <n v="2021"/>
    <x v="8"/>
    <s v="hydro"/>
    <b v="0"/>
  </r>
  <r>
    <n v="99999"/>
    <s v="N"/>
    <s v="Electric Utility"/>
    <s v="HY"/>
    <s v="WAT"/>
    <n v="8030308"/>
    <n v="915343.4"/>
    <n v="2021"/>
    <x v="8"/>
    <s v="hydro"/>
    <b v="1"/>
  </r>
  <r>
    <n v="99999"/>
    <s v="N"/>
    <s v="Electric Utility"/>
    <s v="HY"/>
    <s v="WAT"/>
    <n v="70077854"/>
    <n v="7987899.2999999998"/>
    <n v="2021"/>
    <x v="8"/>
    <s v="hydro"/>
    <b v="1"/>
  </r>
  <r>
    <n v="99999"/>
    <s v="N"/>
    <s v="NAICS-22 Non-Cogen"/>
    <s v="HY"/>
    <s v="WAT"/>
    <n v="5755034"/>
    <n v="655993.46"/>
    <n v="2021"/>
    <x v="8"/>
    <s v="hydro"/>
    <b v="1"/>
  </r>
  <r>
    <n v="99999"/>
    <s v="N"/>
    <s v="Electric Utility"/>
    <s v="HY"/>
    <s v="WAT"/>
    <n v="126066"/>
    <n v="14369.937"/>
    <n v="2021"/>
    <x v="8"/>
    <s v="hydro"/>
    <b v="1"/>
  </r>
  <r>
    <n v="99999"/>
    <s v="N"/>
    <s v="NAICS-22 Non-Cogen"/>
    <s v="HY"/>
    <s v="WAT"/>
    <n v="372502"/>
    <n v="42460.182999999997"/>
    <n v="2021"/>
    <x v="8"/>
    <s v="hydro"/>
    <b v="1"/>
  </r>
  <r>
    <n v="99999"/>
    <s v="N"/>
    <s v="Electric Utility"/>
    <s v="HY"/>
    <s v="WAT"/>
    <n v="2253321"/>
    <n v="256846.98"/>
    <n v="2021"/>
    <x v="8"/>
    <s v="hydro"/>
    <b v="1"/>
  </r>
  <r>
    <n v="99999"/>
    <s v="N"/>
    <s v="Electric Utility"/>
    <s v="HY"/>
    <s v="WAT"/>
    <n v="30489128"/>
    <n v="3475336.8"/>
    <n v="2021"/>
    <x v="8"/>
    <s v="hydro"/>
    <b v="1"/>
  </r>
  <r>
    <n v="99999"/>
    <s v="N"/>
    <s v="NAICS-22 Non-Cogen"/>
    <s v="HY"/>
    <s v="WAT"/>
    <n v="119572"/>
    <n v="13629.465"/>
    <n v="2021"/>
    <x v="8"/>
    <s v="hydro"/>
    <b v="1"/>
  </r>
  <r>
    <n v="99999"/>
    <s v="N"/>
    <s v="NAICS-22 Non-Cogen"/>
    <s v="HY"/>
    <s v="WAT"/>
    <n v="10167102"/>
    <n v="1158908.3999999999"/>
    <n v="2021"/>
    <x v="8"/>
    <s v="hydro"/>
    <b v="1"/>
  </r>
  <r>
    <n v="99999"/>
    <s v="N"/>
    <s v="Electric Utility"/>
    <s v="HY"/>
    <s v="WAT"/>
    <n v="1384119"/>
    <n v="157770.32"/>
    <n v="2021"/>
    <x v="8"/>
    <s v="hydro"/>
    <b v="1"/>
  </r>
  <r>
    <n v="99999"/>
    <s v="N"/>
    <s v="NAICS-22 Non-Cogen"/>
    <s v="HY"/>
    <s v="WAT"/>
    <n v="5685961"/>
    <n v="648121.52"/>
    <n v="2021"/>
    <x v="8"/>
    <s v="hydro"/>
    <b v="1"/>
  </r>
  <r>
    <n v="99999"/>
    <s v="N"/>
    <s v="NAICS-22 Non-Cogen"/>
    <s v="HY"/>
    <s v="WAT"/>
    <n v="200413"/>
    <n v="22844.329000000002"/>
    <n v="2021"/>
    <x v="8"/>
    <s v="hydro"/>
    <b v="1"/>
  </r>
  <r>
    <n v="99999"/>
    <s v="N"/>
    <s v="Electric Utility"/>
    <s v="HY"/>
    <s v="WAT"/>
    <n v="24184"/>
    <n v="2756.527"/>
    <n v="2021"/>
    <x v="8"/>
    <s v="hydro"/>
    <b v="1"/>
  </r>
  <r>
    <n v="99999"/>
    <s v="N"/>
    <s v="NAICS-22 Non-Cogen"/>
    <s v="HY"/>
    <s v="WAT"/>
    <n v="24974721"/>
    <n v="2846769.7"/>
    <n v="2021"/>
    <x v="8"/>
    <s v="hydro"/>
    <b v="1"/>
  </r>
  <r>
    <n v="99999"/>
    <s v="Y"/>
    <s v="Industrial NAICS Cogen"/>
    <s v="HY"/>
    <s v="WAT"/>
    <n v="691068"/>
    <n v="78771.997000000003"/>
    <n v="2021"/>
    <x v="8"/>
    <s v="hydro"/>
    <b v="0"/>
  </r>
  <r>
    <n v="99999"/>
    <s v="N"/>
    <s v="Electric Utility"/>
    <s v="HY"/>
    <s v="WAT"/>
    <n v="12754274"/>
    <n v="1453810.2"/>
    <n v="2021"/>
    <x v="8"/>
    <s v="hydro"/>
    <b v="1"/>
  </r>
  <r>
    <n v="99999"/>
    <s v="N"/>
    <s v="NAICS-22 Non-Cogen"/>
    <s v="HY"/>
    <s v="WAT"/>
    <n v="516355"/>
    <n v="58857.464999999997"/>
    <n v="2021"/>
    <x v="8"/>
    <s v="hydro"/>
    <b v="1"/>
  </r>
  <r>
    <n v="99999"/>
    <s v="N"/>
    <s v="Industrial NAICS Non-Cogen"/>
    <s v="HY"/>
    <s v="WAT"/>
    <n v="34805"/>
    <n v="3967.326"/>
    <n v="2021"/>
    <x v="8"/>
    <s v="hydro"/>
    <b v="0"/>
  </r>
  <r>
    <n v="99999"/>
    <s v="N"/>
    <s v="Electric Utility"/>
    <s v="HY"/>
    <s v="WAT"/>
    <n v="5268855"/>
    <n v="600576.32999999996"/>
    <n v="2021"/>
    <x v="8"/>
    <s v="hydro"/>
    <b v="1"/>
  </r>
  <r>
    <n v="99999"/>
    <s v="Y"/>
    <s v="Electric Utility"/>
    <s v="HY"/>
    <s v="WAT"/>
    <n v="97538"/>
    <n v="11117.982"/>
    <n v="2021"/>
    <x v="8"/>
    <s v="hydro"/>
    <b v="1"/>
  </r>
  <r>
    <n v="99999"/>
    <s v="N"/>
    <s v="NAICS-22 Non-Cogen"/>
    <s v="HY"/>
    <s v="WAT"/>
    <n v="2064668"/>
    <n v="235343.11"/>
    <n v="2021"/>
    <x v="8"/>
    <s v="hydro"/>
    <b v="1"/>
  </r>
  <r>
    <n v="99999"/>
    <s v="N"/>
    <s v="Electric Utility"/>
    <s v="HY"/>
    <s v="WAT"/>
    <n v="15431877"/>
    <n v="1759019.2"/>
    <n v="2021"/>
    <x v="8"/>
    <s v="hydro"/>
    <b v="1"/>
  </r>
  <r>
    <n v="99999"/>
    <s v="N"/>
    <s v="Electric Utility"/>
    <s v="HY"/>
    <s v="WAT"/>
    <n v="84511043"/>
    <n v="9633082.6999999993"/>
    <n v="2021"/>
    <x v="8"/>
    <s v="hydro"/>
    <b v="1"/>
  </r>
  <r>
    <n v="99999"/>
    <s v="N"/>
    <s v="NAICS-22 Non-Cogen"/>
    <s v="HY"/>
    <s v="WAT"/>
    <n v="1240593"/>
    <n v="141410.31"/>
    <n v="2021"/>
    <x v="8"/>
    <s v="hydro"/>
    <b v="1"/>
  </r>
  <r>
    <n v="99999"/>
    <s v="N"/>
    <s v="Electric Utility"/>
    <s v="HY"/>
    <s v="WAT"/>
    <n v="59792327"/>
    <n v="6815493.2999999998"/>
    <n v="2021"/>
    <x v="8"/>
    <s v="hydro"/>
    <b v="1"/>
  </r>
  <r>
    <n v="99999"/>
    <s v="N"/>
    <s v="NAICS-22 Non-Cogen"/>
    <s v="HY"/>
    <s v="WAT"/>
    <n v="716228"/>
    <n v="81640.267000000007"/>
    <n v="2021"/>
    <x v="8"/>
    <s v="hydro"/>
    <b v="1"/>
  </r>
  <r>
    <n v="99999"/>
    <s v="N"/>
    <s v="Industrial NAICS Non-Cogen"/>
    <s v="HY"/>
    <s v="WAT"/>
    <n v="45098"/>
    <n v="5140.72"/>
    <n v="2021"/>
    <x v="8"/>
    <s v="hydro"/>
    <b v="0"/>
  </r>
  <r>
    <n v="99999"/>
    <s v="N"/>
    <s v="Electric Utility"/>
    <s v="HY"/>
    <s v="WAT"/>
    <n v="19462673"/>
    <n v="2218474.1"/>
    <n v="2021"/>
    <x v="8"/>
    <s v="hydro"/>
    <b v="1"/>
  </r>
  <r>
    <n v="99999"/>
    <s v="N"/>
    <s v="Electric Utility"/>
    <s v="HY"/>
    <s v="WAT"/>
    <n v="11200851"/>
    <n v="1276741.3"/>
    <n v="2021"/>
    <x v="8"/>
    <s v="hydro"/>
    <b v="1"/>
  </r>
  <r>
    <n v="99999"/>
    <s v="N"/>
    <s v="Electric Utility"/>
    <s v="HY"/>
    <s v="WAT"/>
    <n v="2754524"/>
    <n v="313977.89"/>
    <n v="2021"/>
    <x v="8"/>
    <s v="hydro"/>
    <b v="1"/>
  </r>
  <r>
    <n v="99999"/>
    <s v="N"/>
    <s v="NAICS-22 Non-Cogen"/>
    <s v="HY"/>
    <s v="WAT"/>
    <n v="7483068"/>
    <n v="852965.44"/>
    <n v="2021"/>
    <x v="8"/>
    <s v="hydro"/>
    <b v="1"/>
  </r>
  <r>
    <n v="99999"/>
    <s v="N"/>
    <s v="Electric Utility"/>
    <s v="HY"/>
    <s v="WAT"/>
    <n v="1641219"/>
    <n v="187076.08"/>
    <n v="2021"/>
    <x v="8"/>
    <s v="hydro"/>
    <b v="1"/>
  </r>
  <r>
    <n v="99999"/>
    <s v="N"/>
    <s v="NAICS-22 Non-Cogen"/>
    <s v="HY"/>
    <s v="WAT"/>
    <n v="177146"/>
    <n v="20192.221000000001"/>
    <n v="2021"/>
    <x v="8"/>
    <s v="hydro"/>
    <b v="1"/>
  </r>
  <r>
    <n v="99999"/>
    <s v="N"/>
    <s v="Electric Utility"/>
    <s v="HY"/>
    <s v="WAT"/>
    <n v="4670452"/>
    <n v="532366.56999999995"/>
    <n v="2021"/>
    <x v="8"/>
    <s v="hydro"/>
    <b v="1"/>
  </r>
  <r>
    <n v="99999"/>
    <s v="N"/>
    <s v="NAICS-22 Non-Cogen"/>
    <s v="HY"/>
    <s v="WAT"/>
    <n v="31843374"/>
    <n v="3629703.2"/>
    <n v="2021"/>
    <x v="8"/>
    <s v="hydro"/>
    <b v="1"/>
  </r>
  <r>
    <n v="99999"/>
    <s v="N"/>
    <s v="Industrial NAICS Non-Cogen"/>
    <s v="HY"/>
    <s v="WAT"/>
    <n v="54889"/>
    <n v="6256.7510000000002"/>
    <n v="2021"/>
    <x v="8"/>
    <s v="hydro"/>
    <b v="0"/>
  </r>
  <r>
    <n v="99999"/>
    <s v="N"/>
    <s v="Electric Utility"/>
    <s v="HY"/>
    <s v="WAT"/>
    <n v="2096499"/>
    <n v="238971.62"/>
    <n v="2021"/>
    <x v="8"/>
    <s v="hydro"/>
    <b v="1"/>
  </r>
  <r>
    <n v="99999"/>
    <s v="N"/>
    <s v="NAICS-22 Non-Cogen"/>
    <s v="HY"/>
    <s v="WAT"/>
    <n v="1033135"/>
    <n v="117762.99"/>
    <n v="2021"/>
    <x v="8"/>
    <s v="hydro"/>
    <b v="1"/>
  </r>
  <r>
    <n v="99999"/>
    <s v="N"/>
    <s v="Electric Utility"/>
    <s v="HY"/>
    <s v="WAT"/>
    <n v="23769067"/>
    <n v="2709342.7"/>
    <n v="2021"/>
    <x v="8"/>
    <s v="hydro"/>
    <b v="1"/>
  </r>
  <r>
    <n v="99999"/>
    <s v="N"/>
    <s v="Electric Utility"/>
    <s v="HY"/>
    <s v="WAT"/>
    <n v="94938894"/>
    <n v="10821714"/>
    <n v="2021"/>
    <x v="8"/>
    <s v="hydro"/>
    <b v="1"/>
  </r>
  <r>
    <n v="99999"/>
    <s v="N"/>
    <s v="NAICS-22 Non-Cogen"/>
    <s v="HY"/>
    <s v="WAT"/>
    <n v="2025517"/>
    <n v="230880.28"/>
    <n v="2021"/>
    <x v="8"/>
    <s v="hydro"/>
    <b v="1"/>
  </r>
  <r>
    <n v="99999"/>
    <s v="N"/>
    <s v="NAICS-22 Non-Cogen"/>
    <s v="HY"/>
    <s v="WAT"/>
    <n v="21805608"/>
    <n v="2485536.4"/>
    <n v="2021"/>
    <x v="8"/>
    <s v="hydro"/>
    <b v="1"/>
  </r>
  <r>
    <n v="99999"/>
    <s v="N"/>
    <s v="Electric Utility"/>
    <s v="HY"/>
    <s v="WAT"/>
    <n v="31797128"/>
    <n v="3624430.3"/>
    <n v="2021"/>
    <x v="8"/>
    <s v="hydro"/>
    <b v="1"/>
  </r>
  <r>
    <n v="99999"/>
    <s v="N"/>
    <s v="NAICS-22 Non-Cogen"/>
    <s v="HY"/>
    <s v="WAT"/>
    <n v="733465"/>
    <n v="83605.346000000005"/>
    <n v="2021"/>
    <x v="8"/>
    <s v="hydro"/>
    <b v="1"/>
  </r>
  <r>
    <n v="99999"/>
    <s v="N"/>
    <s v="Electric Utility"/>
    <s v="HY"/>
    <s v="WAT"/>
    <n v="46454804"/>
    <n v="5295201.8"/>
    <n v="2021"/>
    <x v="8"/>
    <s v="hydro"/>
    <b v="1"/>
  </r>
  <r>
    <n v="99999"/>
    <s v="N"/>
    <s v="Electric Utility"/>
    <s v="HY"/>
    <s v="WAT"/>
    <n v="112734760"/>
    <n v="12850195"/>
    <n v="2021"/>
    <x v="8"/>
    <s v="hydro"/>
    <b v="1"/>
  </r>
  <r>
    <n v="99999"/>
    <s v="N"/>
    <s v="Electric Utility"/>
    <s v="HY"/>
    <s v="WAT"/>
    <n v="8646533"/>
    <n v="985584.15"/>
    <n v="2021"/>
    <x v="8"/>
    <s v="hydro"/>
    <b v="1"/>
  </r>
  <r>
    <n v="99999"/>
    <s v="N"/>
    <s v="Commercial NAICS Non-Cogen"/>
    <s v="HY"/>
    <s v="WAT"/>
    <n v="6623"/>
    <n v="755.10400000000004"/>
    <n v="2021"/>
    <x v="8"/>
    <s v="hydro"/>
    <b v="0"/>
  </r>
  <r>
    <n v="99999"/>
    <s v="N"/>
    <s v="Electric Utility"/>
    <s v="HY"/>
    <s v="WAT"/>
    <n v="6160713"/>
    <n v="702235.59"/>
    <n v="2021"/>
    <x v="8"/>
    <s v="hydro"/>
    <b v="1"/>
  </r>
  <r>
    <n v="99999"/>
    <s v="N"/>
    <s v="Commercial NAICS Non-Cogen"/>
    <s v="HY"/>
    <s v="WAT"/>
    <n v="410592"/>
    <n v="46801.667000000001"/>
    <n v="2021"/>
    <x v="8"/>
    <s v="hydro"/>
    <b v="0"/>
  </r>
  <r>
    <n v="99999"/>
    <s v="N"/>
    <s v="Electric Utility"/>
    <s v="HY"/>
    <s v="WAT"/>
    <n v="12795619"/>
    <n v="1458523.1"/>
    <n v="2021"/>
    <x v="8"/>
    <s v="hydro"/>
    <b v="1"/>
  </r>
  <r>
    <n v="99999"/>
    <s v="N"/>
    <s v="NAICS-22 Non-Cogen"/>
    <s v="HY"/>
    <s v="WAT"/>
    <n v="501544"/>
    <n v="57168.493999999999"/>
    <n v="2021"/>
    <x v="8"/>
    <s v="hydro"/>
    <b v="1"/>
  </r>
  <r>
    <n v="99999"/>
    <s v="N"/>
    <s v="Electric Utility"/>
    <s v="HY"/>
    <s v="WAT"/>
    <n v="2827540"/>
    <n v="322301.21000000002"/>
    <n v="2021"/>
    <x v="8"/>
    <s v="hydro"/>
    <b v="1"/>
  </r>
  <r>
    <n v="99999"/>
    <s v="N"/>
    <s v="NAICS-22 Non-Cogen"/>
    <s v="HY"/>
    <s v="WAT"/>
    <n v="6300072"/>
    <n v="718120.4"/>
    <n v="2021"/>
    <x v="8"/>
    <s v="hydro"/>
    <b v="1"/>
  </r>
  <r>
    <n v="99999"/>
    <s v="N"/>
    <s v="Electric Utility"/>
    <s v="HY"/>
    <s v="WAT"/>
    <n v="62133093"/>
    <n v="7082309.2000000002"/>
    <n v="2021"/>
    <x v="8"/>
    <s v="hydro"/>
    <b v="1"/>
  </r>
  <r>
    <n v="99999"/>
    <s v="N"/>
    <s v="NAICS-22 Non-Cogen"/>
    <s v="HY"/>
    <s v="WAT"/>
    <n v="2673391"/>
    <n v="304730.27"/>
    <n v="2021"/>
    <x v="8"/>
    <s v="hydro"/>
    <b v="1"/>
  </r>
  <r>
    <n v="99999"/>
    <s v="N"/>
    <s v="Electric Utility"/>
    <s v="HY"/>
    <s v="WAT"/>
    <n v="19324700"/>
    <n v="2202747"/>
    <n v="2021"/>
    <x v="8"/>
    <s v="hydro"/>
    <b v="1"/>
  </r>
  <r>
    <n v="99999"/>
    <s v="N"/>
    <s v="NAICS-22 Non-Cogen"/>
    <s v="HY"/>
    <s v="WAT"/>
    <n v="1254371"/>
    <n v="142980.39000000001"/>
    <n v="2021"/>
    <x v="8"/>
    <s v="hydro"/>
    <b v="1"/>
  </r>
  <r>
    <n v="99999"/>
    <s v="N"/>
    <s v="Industrial NAICS Non-Cogen"/>
    <s v="HY"/>
    <s v="WAT"/>
    <n v="178649"/>
    <n v="20363.558000000001"/>
    <n v="2021"/>
    <x v="8"/>
    <s v="hydro"/>
    <b v="0"/>
  </r>
  <r>
    <n v="99999"/>
    <s v="Y"/>
    <s v="Industrial NAICS Cogen"/>
    <s v="HY"/>
    <s v="WAT"/>
    <n v="152183"/>
    <n v="17346.79"/>
    <n v="2021"/>
    <x v="8"/>
    <s v="hydro"/>
    <b v="0"/>
  </r>
  <r>
    <n v="99999"/>
    <s v="N"/>
    <s v="Electric Utility"/>
    <s v="HY"/>
    <s v="WAT"/>
    <n v="5599932"/>
    <n v="638314.35"/>
    <n v="2021"/>
    <x v="8"/>
    <s v="hydro"/>
    <b v="1"/>
  </r>
  <r>
    <n v="99999"/>
    <s v="N"/>
    <s v="NAICS-22 Non-Cogen"/>
    <s v="HY"/>
    <s v="WAT"/>
    <n v="3016093"/>
    <n v="343792.56"/>
    <n v="2021"/>
    <x v="8"/>
    <s v="hydro"/>
    <b v="1"/>
  </r>
  <r>
    <n v="99999"/>
    <s v="N"/>
    <s v="Industrial NAICS Non-Cogen"/>
    <s v="HY"/>
    <s v="WAT"/>
    <n v="4685439"/>
    <n v="534075.04"/>
    <n v="2021"/>
    <x v="8"/>
    <s v="hydro"/>
    <b v="0"/>
  </r>
  <r>
    <n v="99999"/>
    <s v="N"/>
    <s v="Electric Utility"/>
    <s v="HY"/>
    <s v="WAT"/>
    <n v="8605529"/>
    <n v="980911.66"/>
    <n v="2021"/>
    <x v="8"/>
    <s v="hydro"/>
    <b v="1"/>
  </r>
  <r>
    <n v="99999"/>
    <s v="N"/>
    <s v="Electric Utility"/>
    <s v="IC"/>
    <s v="BIT"/>
    <n v="0"/>
    <n v="0"/>
    <n v="2021"/>
    <x v="1"/>
    <s v="hard coal"/>
    <b v="1"/>
  </r>
  <r>
    <n v="99999"/>
    <s v="N"/>
    <s v="Electric Utility"/>
    <s v="IC"/>
    <s v="BIT"/>
    <n v="0"/>
    <n v="0"/>
    <n v="2021"/>
    <x v="1"/>
    <s v="hard coal"/>
    <b v="1"/>
  </r>
  <r>
    <n v="99999"/>
    <s v="N"/>
    <s v="Electric Utility"/>
    <s v="IC"/>
    <s v="BIT"/>
    <n v="0"/>
    <n v="0"/>
    <n v="2021"/>
    <x v="1"/>
    <s v="hard coal"/>
    <b v="1"/>
  </r>
  <r>
    <n v="99999"/>
    <s v="N"/>
    <s v="Commercial NAICS Non-Cogen"/>
    <s v="IC"/>
    <s v="BIT"/>
    <n v="0"/>
    <n v="0"/>
    <n v="2021"/>
    <x v="1"/>
    <s v="hard coal"/>
    <b v="0"/>
  </r>
  <r>
    <n v="99999"/>
    <s v="N"/>
    <s v="Electric Utility"/>
    <s v="IC"/>
    <s v="DFO"/>
    <n v="2296812"/>
    <n v="233522.99"/>
    <n v="2021"/>
    <x v="3"/>
    <s v="heavy or residual fuel oil"/>
    <b v="1"/>
  </r>
  <r>
    <n v="99999"/>
    <s v="Y"/>
    <s v="Electric Utility"/>
    <s v="IC"/>
    <s v="DFO"/>
    <n v="368897"/>
    <n v="48526.463000000003"/>
    <n v="2021"/>
    <x v="3"/>
    <s v="heavy or residual fuel oil"/>
    <b v="1"/>
  </r>
  <r>
    <n v="99999"/>
    <s v="N"/>
    <s v="NAICS-22 Non-Cogen"/>
    <s v="IC"/>
    <s v="DFO"/>
    <n v="24286"/>
    <n v="2289.9940000000001"/>
    <n v="2021"/>
    <x v="3"/>
    <s v="heavy or residual fuel oil"/>
    <b v="1"/>
  </r>
  <r>
    <n v="99999"/>
    <s v="Y"/>
    <s v="Commercial NAICS Cogen"/>
    <s v="IC"/>
    <s v="DFO"/>
    <n v="833"/>
    <n v="196.387"/>
    <n v="2021"/>
    <x v="3"/>
    <s v="heavy or residual fuel oil"/>
    <b v="0"/>
  </r>
  <r>
    <n v="99999"/>
    <s v="N"/>
    <s v="Industrial NAICS Non-Cogen"/>
    <s v="IC"/>
    <s v="DFO"/>
    <n v="310822"/>
    <n v="29881.468000000001"/>
    <n v="2021"/>
    <x v="3"/>
    <s v="heavy or residual fuel oil"/>
    <b v="0"/>
  </r>
  <r>
    <n v="99999"/>
    <s v="N"/>
    <s v="Electric Utility"/>
    <s v="IC"/>
    <s v="DFO"/>
    <n v="0"/>
    <n v="0"/>
    <n v="2021"/>
    <x v="3"/>
    <s v="heavy or residual fuel oil"/>
    <b v="1"/>
  </r>
  <r>
    <n v="99999"/>
    <s v="N"/>
    <s v="NAICS-22 Non-Cogen"/>
    <s v="IC"/>
    <s v="DFO"/>
    <n v="8876"/>
    <n v="802.149"/>
    <n v="2021"/>
    <x v="3"/>
    <s v="heavy or residual fuel oil"/>
    <b v="1"/>
  </r>
  <r>
    <n v="99999"/>
    <s v="N"/>
    <s v="Electric Utility"/>
    <s v="IC"/>
    <s v="DFO"/>
    <n v="0"/>
    <n v="0"/>
    <n v="2021"/>
    <x v="3"/>
    <s v="heavy or residual fuel oil"/>
    <b v="1"/>
  </r>
  <r>
    <n v="99999"/>
    <s v="N"/>
    <s v="Electric Utility"/>
    <s v="IC"/>
    <s v="DFO"/>
    <n v="0"/>
    <n v="0"/>
    <n v="2021"/>
    <x v="3"/>
    <s v="heavy or residual fuel oil"/>
    <b v="1"/>
  </r>
  <r>
    <n v="99999"/>
    <s v="N"/>
    <s v="Commercial NAICS Non-Cogen"/>
    <s v="IC"/>
    <s v="DFO"/>
    <n v="287"/>
    <n v="10.363"/>
    <n v="2021"/>
    <x v="3"/>
    <s v="heavy or residual fuel oil"/>
    <b v="0"/>
  </r>
  <r>
    <n v="99999"/>
    <s v="N"/>
    <s v="Electric Utility"/>
    <s v="IC"/>
    <s v="DFO"/>
    <n v="321"/>
    <n v="9.2200000000000006"/>
    <n v="2021"/>
    <x v="3"/>
    <s v="heavy or residual fuel oil"/>
    <b v="1"/>
  </r>
  <r>
    <n v="99999"/>
    <s v="N"/>
    <s v="NAICS-22 Non-Cogen"/>
    <s v="IC"/>
    <s v="DFO"/>
    <n v="0"/>
    <n v="0"/>
    <n v="2021"/>
    <x v="3"/>
    <s v="heavy or residual fuel oil"/>
    <b v="1"/>
  </r>
  <r>
    <n v="99999"/>
    <s v="N"/>
    <s v="Commercial NAICS Non-Cogen"/>
    <s v="IC"/>
    <s v="DFO"/>
    <n v="0"/>
    <n v="0"/>
    <n v="2021"/>
    <x v="3"/>
    <s v="heavy or residual fuel oil"/>
    <b v="0"/>
  </r>
  <r>
    <n v="99999"/>
    <s v="Y"/>
    <s v="Commercial NAICS Cogen"/>
    <s v="IC"/>
    <s v="DFO"/>
    <n v="84"/>
    <n v="5.6669999999999998"/>
    <n v="2021"/>
    <x v="3"/>
    <s v="heavy or residual fuel oil"/>
    <b v="0"/>
  </r>
  <r>
    <n v="99999"/>
    <s v="N"/>
    <s v="Industrial NAICS Non-Cogen"/>
    <s v="IC"/>
    <s v="DFO"/>
    <n v="0"/>
    <n v="0"/>
    <n v="2021"/>
    <x v="3"/>
    <s v="heavy or residual fuel oil"/>
    <b v="0"/>
  </r>
  <r>
    <n v="99999"/>
    <s v="N"/>
    <s v="Electric Utility"/>
    <s v="IC"/>
    <s v="DFO"/>
    <n v="2085"/>
    <n v="173.34100000000001"/>
    <n v="2021"/>
    <x v="3"/>
    <s v="heavy or residual fuel oil"/>
    <b v="1"/>
  </r>
  <r>
    <n v="99999"/>
    <s v="N"/>
    <s v="Electric Utility"/>
    <s v="IC"/>
    <s v="DFO"/>
    <n v="32051"/>
    <n v="3241.7959999999998"/>
    <n v="2021"/>
    <x v="3"/>
    <s v="heavy or residual fuel oil"/>
    <b v="1"/>
  </r>
  <r>
    <n v="99999"/>
    <s v="N"/>
    <s v="NAICS-22 Non-Cogen"/>
    <s v="IC"/>
    <s v="DFO"/>
    <n v="501"/>
    <n v="40.569000000000003"/>
    <n v="2021"/>
    <x v="3"/>
    <s v="heavy or residual fuel oil"/>
    <b v="1"/>
  </r>
  <r>
    <n v="99999"/>
    <s v="N"/>
    <s v="Commercial NAICS Non-Cogen"/>
    <s v="IC"/>
    <s v="DFO"/>
    <n v="891"/>
    <n v="112.48399999999999"/>
    <n v="2021"/>
    <x v="3"/>
    <s v="heavy or residual fuel oil"/>
    <b v="0"/>
  </r>
  <r>
    <n v="99999"/>
    <s v="Y"/>
    <s v="Commercial NAICS Cogen"/>
    <s v="IC"/>
    <s v="DFO"/>
    <n v="0"/>
    <n v="0"/>
    <n v="2021"/>
    <x v="3"/>
    <s v="heavy or residual fuel oil"/>
    <b v="0"/>
  </r>
  <r>
    <n v="99999"/>
    <s v="N"/>
    <s v="Electric Utility"/>
    <s v="IC"/>
    <s v="DFO"/>
    <n v="9305"/>
    <n v="811.11900000000003"/>
    <n v="2021"/>
    <x v="3"/>
    <s v="heavy or residual fuel oil"/>
    <b v="1"/>
  </r>
  <r>
    <n v="99999"/>
    <s v="Y"/>
    <s v="Commercial NAICS Cogen"/>
    <s v="IC"/>
    <s v="DFO"/>
    <n v="0"/>
    <n v="0"/>
    <n v="2021"/>
    <x v="3"/>
    <s v="heavy or residual fuel oil"/>
    <b v="0"/>
  </r>
  <r>
    <n v="99999"/>
    <s v="N"/>
    <s v="Electric Utility"/>
    <s v="IC"/>
    <s v="DFO"/>
    <n v="607"/>
    <n v="53.48"/>
    <n v="2021"/>
    <x v="3"/>
    <s v="heavy or residual fuel oil"/>
    <b v="1"/>
  </r>
  <r>
    <n v="99999"/>
    <s v="N"/>
    <s v="NAICS-22 Non-Cogen"/>
    <s v="IC"/>
    <s v="DFO"/>
    <n v="0"/>
    <n v="0"/>
    <n v="2021"/>
    <x v="3"/>
    <s v="heavy or residual fuel oil"/>
    <b v="1"/>
  </r>
  <r>
    <n v="99999"/>
    <s v="N"/>
    <s v="Commercial NAICS Non-Cogen"/>
    <s v="IC"/>
    <s v="DFO"/>
    <n v="1967"/>
    <n v="195.964"/>
    <n v="2021"/>
    <x v="3"/>
    <s v="heavy or residual fuel oil"/>
    <b v="0"/>
  </r>
  <r>
    <n v="99999"/>
    <s v="N"/>
    <s v="Industrial NAICS Non-Cogen"/>
    <s v="IC"/>
    <s v="DFO"/>
    <n v="0"/>
    <n v="0"/>
    <n v="2021"/>
    <x v="3"/>
    <s v="heavy or residual fuel oil"/>
    <b v="0"/>
  </r>
  <r>
    <n v="99999"/>
    <s v="N"/>
    <s v="Electric Utility"/>
    <s v="IC"/>
    <s v="DFO"/>
    <n v="640421"/>
    <n v="62773.4"/>
    <n v="2021"/>
    <x v="3"/>
    <s v="heavy or residual fuel oil"/>
    <b v="1"/>
  </r>
  <r>
    <n v="99999"/>
    <s v="N"/>
    <s v="NAICS-22 Non-Cogen"/>
    <s v="IC"/>
    <s v="DFO"/>
    <n v="1772"/>
    <n v="131.84700000000001"/>
    <n v="2021"/>
    <x v="3"/>
    <s v="heavy or residual fuel oil"/>
    <b v="1"/>
  </r>
  <r>
    <n v="99999"/>
    <s v="N"/>
    <s v="Industrial NAICS Non-Cogen"/>
    <s v="IC"/>
    <s v="DFO"/>
    <n v="0"/>
    <n v="0"/>
    <n v="2021"/>
    <x v="3"/>
    <s v="heavy or residual fuel oil"/>
    <b v="0"/>
  </r>
  <r>
    <n v="99999"/>
    <s v="N"/>
    <s v="Electric Utility"/>
    <s v="IC"/>
    <s v="DFO"/>
    <n v="75067"/>
    <n v="6477.558"/>
    <n v="2021"/>
    <x v="3"/>
    <s v="heavy or residual fuel oil"/>
    <b v="1"/>
  </r>
  <r>
    <n v="99999"/>
    <s v="N"/>
    <s v="NAICS-22 Non-Cogen"/>
    <s v="IC"/>
    <s v="DFO"/>
    <n v="23819"/>
    <n v="2039.45"/>
    <n v="2021"/>
    <x v="3"/>
    <s v="heavy or residual fuel oil"/>
    <b v="1"/>
  </r>
  <r>
    <n v="99999"/>
    <s v="N"/>
    <s v="Electric Utility"/>
    <s v="IC"/>
    <s v="DFO"/>
    <n v="49108"/>
    <n v="4517.1189999999997"/>
    <n v="2021"/>
    <x v="3"/>
    <s v="heavy or residual fuel oil"/>
    <b v="1"/>
  </r>
  <r>
    <n v="99999"/>
    <s v="N"/>
    <s v="NAICS-22 Non-Cogen"/>
    <s v="IC"/>
    <s v="DFO"/>
    <n v="126"/>
    <n v="9.2200000000000006"/>
    <n v="2021"/>
    <x v="3"/>
    <s v="heavy or residual fuel oil"/>
    <b v="1"/>
  </r>
  <r>
    <n v="99999"/>
    <s v="N"/>
    <s v="Commercial NAICS Non-Cogen"/>
    <s v="IC"/>
    <s v="DFO"/>
    <n v="147"/>
    <n v="3.5640000000000001"/>
    <n v="2021"/>
    <x v="3"/>
    <s v="heavy or residual fuel oil"/>
    <b v="0"/>
  </r>
  <r>
    <n v="99999"/>
    <s v="N"/>
    <s v="Electric Utility"/>
    <s v="IC"/>
    <s v="DFO"/>
    <n v="1740"/>
    <n v="342.00099999999998"/>
    <n v="2021"/>
    <x v="3"/>
    <s v="heavy or residual fuel oil"/>
    <b v="1"/>
  </r>
  <r>
    <n v="99999"/>
    <s v="N"/>
    <s v="Industrial NAICS Non-Cogen"/>
    <s v="IC"/>
    <s v="DFO"/>
    <n v="174"/>
    <n v="16.594000000000001"/>
    <n v="2021"/>
    <x v="3"/>
    <s v="heavy or residual fuel oil"/>
    <b v="0"/>
  </r>
  <r>
    <n v="99999"/>
    <s v="N"/>
    <s v="Electric Utility"/>
    <s v="IC"/>
    <s v="DFO"/>
    <n v="113865"/>
    <n v="7559.9610000000002"/>
    <n v="2021"/>
    <x v="3"/>
    <s v="heavy or residual fuel oil"/>
    <b v="1"/>
  </r>
  <r>
    <n v="99999"/>
    <s v="Y"/>
    <s v="Electric Utility"/>
    <s v="IC"/>
    <s v="DFO"/>
    <n v="86"/>
    <n v="7.73"/>
    <n v="2021"/>
    <x v="3"/>
    <s v="heavy or residual fuel oil"/>
    <b v="1"/>
  </r>
  <r>
    <n v="99999"/>
    <s v="N"/>
    <s v="Electric Utility"/>
    <s v="IC"/>
    <s v="DFO"/>
    <n v="489"/>
    <n v="38.725999999999999"/>
    <n v="2021"/>
    <x v="3"/>
    <s v="heavy or residual fuel oil"/>
    <b v="1"/>
  </r>
  <r>
    <n v="99999"/>
    <s v="N"/>
    <s v="Electric Utility"/>
    <s v="IC"/>
    <s v="DFO"/>
    <n v="239"/>
    <n v="25.815000000000001"/>
    <n v="2021"/>
    <x v="3"/>
    <s v="heavy or residual fuel oil"/>
    <b v="1"/>
  </r>
  <r>
    <n v="99999"/>
    <s v="N"/>
    <s v="Electric Utility"/>
    <s v="IC"/>
    <s v="DFO"/>
    <n v="20035"/>
    <n v="2069.6439999999998"/>
    <n v="2021"/>
    <x v="3"/>
    <s v="heavy or residual fuel oil"/>
    <b v="1"/>
  </r>
  <r>
    <n v="99999"/>
    <s v="N"/>
    <s v="NAICS-22 Non-Cogen"/>
    <s v="IC"/>
    <s v="DFO"/>
    <n v="20085"/>
    <n v="1904.8789999999999"/>
    <n v="2021"/>
    <x v="3"/>
    <s v="heavy or residual fuel oil"/>
    <b v="1"/>
  </r>
  <r>
    <n v="99999"/>
    <s v="N"/>
    <s v="Commercial NAICS Non-Cogen"/>
    <s v="IC"/>
    <s v="DFO"/>
    <n v="0"/>
    <n v="0"/>
    <n v="2021"/>
    <x v="3"/>
    <s v="heavy or residual fuel oil"/>
    <b v="0"/>
  </r>
  <r>
    <n v="99999"/>
    <s v="Y"/>
    <s v="Commercial NAICS Cogen"/>
    <s v="IC"/>
    <s v="DFO"/>
    <n v="6550"/>
    <n v="1373.5640000000001"/>
    <n v="2021"/>
    <x v="3"/>
    <s v="heavy or residual fuel oil"/>
    <b v="0"/>
  </r>
  <r>
    <n v="99999"/>
    <s v="N"/>
    <s v="Industrial NAICS Non-Cogen"/>
    <s v="IC"/>
    <s v="DFO"/>
    <n v="636"/>
    <n v="58.081000000000003"/>
    <n v="2021"/>
    <x v="3"/>
    <s v="heavy or residual fuel oil"/>
    <b v="0"/>
  </r>
  <r>
    <n v="99999"/>
    <s v="N"/>
    <s v="Electric Utility"/>
    <s v="IC"/>
    <s v="DFO"/>
    <n v="3469"/>
    <n v="381.291"/>
    <n v="2021"/>
    <x v="3"/>
    <s v="heavy or residual fuel oil"/>
    <b v="1"/>
  </r>
  <r>
    <n v="99999"/>
    <s v="N"/>
    <s v="NAICS-22 Non-Cogen"/>
    <s v="IC"/>
    <s v="DFO"/>
    <n v="11895"/>
    <n v="1035.2729999999999"/>
    <n v="2021"/>
    <x v="3"/>
    <s v="heavy or residual fuel oil"/>
    <b v="1"/>
  </r>
  <r>
    <n v="99999"/>
    <s v="Y"/>
    <s v="Industrial NAICS Cogen"/>
    <s v="IC"/>
    <s v="DFO"/>
    <n v="911"/>
    <n v="130.928"/>
    <n v="2021"/>
    <x v="3"/>
    <s v="heavy or residual fuel oil"/>
    <b v="0"/>
  </r>
  <r>
    <n v="99999"/>
    <s v="N"/>
    <s v="Electric Utility"/>
    <s v="IC"/>
    <s v="DFO"/>
    <n v="57169"/>
    <n v="5491.817"/>
    <n v="2021"/>
    <x v="3"/>
    <s v="heavy or residual fuel oil"/>
    <b v="1"/>
  </r>
  <r>
    <n v="99999"/>
    <s v="N"/>
    <s v="Commercial NAICS Non-Cogen"/>
    <s v="IC"/>
    <s v="DFO"/>
    <n v="414"/>
    <n v="30.425000000000001"/>
    <n v="2021"/>
    <x v="3"/>
    <s v="heavy or residual fuel oil"/>
    <b v="0"/>
  </r>
  <r>
    <n v="99999"/>
    <s v="Y"/>
    <s v="Commercial NAICS Cogen"/>
    <s v="IC"/>
    <s v="DFO"/>
    <n v="34"/>
    <n v="7.5140000000000002"/>
    <n v="2021"/>
    <x v="3"/>
    <s v="heavy or residual fuel oil"/>
    <b v="0"/>
  </r>
  <r>
    <n v="99999"/>
    <s v="N"/>
    <s v="Electric Utility"/>
    <s v="IC"/>
    <s v="DFO"/>
    <n v="34968"/>
    <n v="3662.81"/>
    <n v="2021"/>
    <x v="3"/>
    <s v="heavy or residual fuel oil"/>
    <b v="1"/>
  </r>
  <r>
    <n v="99999"/>
    <s v="N"/>
    <s v="NAICS-22 Non-Cogen"/>
    <s v="IC"/>
    <s v="DFO"/>
    <n v="472"/>
    <n v="30.425000000000001"/>
    <n v="2021"/>
    <x v="3"/>
    <s v="heavy or residual fuel oil"/>
    <b v="1"/>
  </r>
  <r>
    <n v="99999"/>
    <s v="N"/>
    <s v="Commercial NAICS Non-Cogen"/>
    <s v="IC"/>
    <s v="DFO"/>
    <n v="801"/>
    <n v="82.058000000000007"/>
    <n v="2021"/>
    <x v="3"/>
    <s v="heavy or residual fuel oil"/>
    <b v="0"/>
  </r>
  <r>
    <n v="99999"/>
    <s v="Y"/>
    <s v="Commercial NAICS Cogen"/>
    <s v="IC"/>
    <s v="DFO"/>
    <n v="55"/>
    <n v="10.141"/>
    <n v="2021"/>
    <x v="3"/>
    <s v="heavy or residual fuel oil"/>
    <b v="0"/>
  </r>
  <r>
    <n v="99999"/>
    <s v="N"/>
    <s v="Electric Utility"/>
    <s v="IC"/>
    <s v="DFO"/>
    <n v="12100"/>
    <n v="990.55200000000002"/>
    <n v="2021"/>
    <x v="3"/>
    <s v="heavy or residual fuel oil"/>
    <b v="1"/>
  </r>
  <r>
    <n v="99999"/>
    <s v="N"/>
    <s v="Commercial NAICS Non-Cogen"/>
    <s v="IC"/>
    <s v="DFO"/>
    <n v="0"/>
    <n v="0"/>
    <n v="2021"/>
    <x v="3"/>
    <s v="heavy or residual fuel oil"/>
    <b v="0"/>
  </r>
  <r>
    <n v="99999"/>
    <s v="N"/>
    <s v="Electric Utility"/>
    <s v="IC"/>
    <s v="DFO"/>
    <n v="304"/>
    <n v="9.4090000000000007"/>
    <n v="2021"/>
    <x v="3"/>
    <s v="heavy or residual fuel oil"/>
    <b v="1"/>
  </r>
  <r>
    <n v="99999"/>
    <s v="N"/>
    <s v="Electric Utility"/>
    <s v="IC"/>
    <s v="DFO"/>
    <n v="26529"/>
    <n v="2382.3679999999999"/>
    <n v="2021"/>
    <x v="3"/>
    <s v="heavy or residual fuel oil"/>
    <b v="1"/>
  </r>
  <r>
    <n v="99999"/>
    <s v="N"/>
    <s v="NAICS-22 Non-Cogen"/>
    <s v="IC"/>
    <s v="DFO"/>
    <n v="28131"/>
    <n v="2370.4319999999998"/>
    <n v="2021"/>
    <x v="3"/>
    <s v="heavy or residual fuel oil"/>
    <b v="1"/>
  </r>
  <r>
    <n v="99999"/>
    <s v="Y"/>
    <s v="NAICS-22 Cogen"/>
    <s v="IC"/>
    <s v="DFO"/>
    <n v="2490"/>
    <n v="286.74700000000001"/>
    <n v="2021"/>
    <x v="3"/>
    <s v="heavy or residual fuel oil"/>
    <b v="0"/>
  </r>
  <r>
    <n v="99999"/>
    <s v="Y"/>
    <s v="Industrial NAICS Cogen"/>
    <s v="IC"/>
    <s v="DFO"/>
    <n v="15149"/>
    <n v="1991.548"/>
    <n v="2021"/>
    <x v="3"/>
    <s v="heavy or residual fuel oil"/>
    <b v="0"/>
  </r>
  <r>
    <n v="99999"/>
    <s v="N"/>
    <s v="Electric Utility"/>
    <s v="IC"/>
    <s v="DFO"/>
    <n v="275"/>
    <n v="25.58"/>
    <n v="2021"/>
    <x v="3"/>
    <s v="heavy or residual fuel oil"/>
    <b v="1"/>
  </r>
  <r>
    <n v="99999"/>
    <s v="N"/>
    <s v="Commercial NAICS Non-Cogen"/>
    <s v="IC"/>
    <s v="DFO"/>
    <n v="0"/>
    <n v="0"/>
    <n v="2021"/>
    <x v="3"/>
    <s v="heavy or residual fuel oil"/>
    <b v="0"/>
  </r>
  <r>
    <n v="99999"/>
    <s v="N"/>
    <s v="Electric Utility"/>
    <s v="IC"/>
    <s v="DFO"/>
    <n v="6732"/>
    <n v="590.505"/>
    <n v="2021"/>
    <x v="3"/>
    <s v="heavy or residual fuel oil"/>
    <b v="1"/>
  </r>
  <r>
    <n v="99999"/>
    <s v="Y"/>
    <s v="Commercial NAICS Cogen"/>
    <s v="IC"/>
    <s v="DFO"/>
    <n v="92"/>
    <n v="21.206"/>
    <n v="2021"/>
    <x v="3"/>
    <s v="heavy or residual fuel oil"/>
    <b v="0"/>
  </r>
  <r>
    <n v="99999"/>
    <s v="N"/>
    <s v="Electric Utility"/>
    <s v="IC"/>
    <s v="DFO"/>
    <n v="0"/>
    <n v="0"/>
    <n v="2021"/>
    <x v="3"/>
    <s v="heavy or residual fuel oil"/>
    <b v="1"/>
  </r>
  <r>
    <n v="99999"/>
    <s v="N"/>
    <s v="NAICS-22 Non-Cogen"/>
    <s v="IC"/>
    <s v="DFO"/>
    <n v="53"/>
    <n v="3.3530000000000002"/>
    <n v="2021"/>
    <x v="3"/>
    <s v="heavy or residual fuel oil"/>
    <b v="1"/>
  </r>
  <r>
    <n v="99999"/>
    <s v="Y"/>
    <s v="NAICS-22 Cogen"/>
    <s v="IC"/>
    <s v="DFO"/>
    <n v="80"/>
    <n v="6.7880000000000003"/>
    <n v="2021"/>
    <x v="3"/>
    <s v="heavy or residual fuel oil"/>
    <b v="0"/>
  </r>
  <r>
    <n v="99999"/>
    <s v="N"/>
    <s v="Commercial NAICS Non-Cogen"/>
    <s v="IC"/>
    <s v="DFO"/>
    <n v="0"/>
    <n v="0"/>
    <n v="2021"/>
    <x v="3"/>
    <s v="heavy or residual fuel oil"/>
    <b v="0"/>
  </r>
  <r>
    <n v="99999"/>
    <s v="Y"/>
    <s v="Commercial NAICS Cogen"/>
    <s v="IC"/>
    <s v="DFO"/>
    <n v="387"/>
    <n v="40.435000000000002"/>
    <n v="2021"/>
    <x v="3"/>
    <s v="heavy or residual fuel oil"/>
    <b v="0"/>
  </r>
  <r>
    <n v="99999"/>
    <s v="N"/>
    <s v="Electric Utility"/>
    <s v="IC"/>
    <s v="DFO"/>
    <n v="43887"/>
    <n v="3735.4989999999998"/>
    <n v="2021"/>
    <x v="3"/>
    <s v="heavy or residual fuel oil"/>
    <b v="1"/>
  </r>
  <r>
    <n v="99999"/>
    <s v="N"/>
    <s v="NAICS-22 Non-Cogen"/>
    <s v="IC"/>
    <s v="DFO"/>
    <n v="605"/>
    <n v="59.008000000000003"/>
    <n v="2021"/>
    <x v="3"/>
    <s v="heavy or residual fuel oil"/>
    <b v="1"/>
  </r>
  <r>
    <n v="99999"/>
    <s v="N"/>
    <s v="Commercial NAICS Non-Cogen"/>
    <s v="IC"/>
    <s v="DFO"/>
    <n v="12878"/>
    <n v="1296.749"/>
    <n v="2021"/>
    <x v="3"/>
    <s v="heavy or residual fuel oil"/>
    <b v="0"/>
  </r>
  <r>
    <n v="99999"/>
    <s v="Y"/>
    <s v="Commercial NAICS Cogen"/>
    <s v="IC"/>
    <s v="DFO"/>
    <n v="3121"/>
    <n v="400.83699999999999"/>
    <n v="2021"/>
    <x v="3"/>
    <s v="heavy or residual fuel oil"/>
    <b v="0"/>
  </r>
  <r>
    <n v="99999"/>
    <s v="N"/>
    <s v="Industrial NAICS Non-Cogen"/>
    <s v="IC"/>
    <s v="DFO"/>
    <n v="1637"/>
    <n v="151.209"/>
    <n v="2021"/>
    <x v="3"/>
    <s v="heavy or residual fuel oil"/>
    <b v="0"/>
  </r>
  <r>
    <n v="99999"/>
    <s v="N"/>
    <s v="Electric Utility"/>
    <s v="IC"/>
    <s v="DFO"/>
    <n v="88150"/>
    <n v="6183.4070000000002"/>
    <n v="2021"/>
    <x v="3"/>
    <s v="heavy or residual fuel oil"/>
    <b v="1"/>
  </r>
  <r>
    <n v="99999"/>
    <s v="N"/>
    <s v="NAICS-22 Non-Cogen"/>
    <s v="IC"/>
    <s v="DFO"/>
    <n v="1429"/>
    <n v="136.459"/>
    <n v="2021"/>
    <x v="3"/>
    <s v="heavy or residual fuel oil"/>
    <b v="1"/>
  </r>
  <r>
    <n v="99999"/>
    <s v="N"/>
    <s v="Electric Utility"/>
    <s v="IC"/>
    <s v="DFO"/>
    <n v="1411"/>
    <n v="110.172"/>
    <n v="2021"/>
    <x v="3"/>
    <s v="heavy or residual fuel oil"/>
    <b v="1"/>
  </r>
  <r>
    <n v="99999"/>
    <s v="N"/>
    <s v="NAICS-22 Non-Cogen"/>
    <s v="IC"/>
    <s v="DFO"/>
    <n v="19872"/>
    <n v="1654.3979999999999"/>
    <n v="2021"/>
    <x v="3"/>
    <s v="heavy or residual fuel oil"/>
    <b v="1"/>
  </r>
  <r>
    <n v="99999"/>
    <s v="Y"/>
    <s v="NAICS-22 Cogen"/>
    <s v="IC"/>
    <s v="DFO"/>
    <n v="1694"/>
    <n v="190.09299999999999"/>
    <n v="2021"/>
    <x v="3"/>
    <s v="heavy or residual fuel oil"/>
    <b v="0"/>
  </r>
  <r>
    <n v="99999"/>
    <s v="N"/>
    <s v="Commercial NAICS Non-Cogen"/>
    <s v="IC"/>
    <s v="DFO"/>
    <n v="0"/>
    <n v="0"/>
    <n v="2021"/>
    <x v="3"/>
    <s v="heavy or residual fuel oil"/>
    <b v="0"/>
  </r>
  <r>
    <n v="99999"/>
    <s v="N"/>
    <s v="Industrial NAICS Non-Cogen"/>
    <s v="IC"/>
    <s v="DFO"/>
    <n v="964"/>
    <n v="84.825000000000003"/>
    <n v="2021"/>
    <x v="3"/>
    <s v="heavy or residual fuel oil"/>
    <b v="0"/>
  </r>
  <r>
    <n v="99999"/>
    <s v="Y"/>
    <s v="Industrial NAICS Cogen"/>
    <s v="IC"/>
    <s v="DFO"/>
    <n v="238"/>
    <n v="49.058999999999997"/>
    <n v="2021"/>
    <x v="3"/>
    <s v="heavy or residual fuel oil"/>
    <b v="0"/>
  </r>
  <r>
    <n v="99999"/>
    <s v="N"/>
    <s v="Electric Utility"/>
    <s v="IC"/>
    <s v="DFO"/>
    <n v="21304"/>
    <n v="1836.6469999999999"/>
    <n v="2021"/>
    <x v="3"/>
    <s v="heavy or residual fuel oil"/>
    <b v="1"/>
  </r>
  <r>
    <n v="99999"/>
    <s v="N"/>
    <s v="NAICS-22 Non-Cogen"/>
    <s v="IC"/>
    <s v="DFO"/>
    <n v="442"/>
    <n v="53.475999999999999"/>
    <n v="2021"/>
    <x v="3"/>
    <s v="heavy or residual fuel oil"/>
    <b v="1"/>
  </r>
  <r>
    <n v="99999"/>
    <s v="N"/>
    <s v="Commercial NAICS Non-Cogen"/>
    <s v="IC"/>
    <s v="DFO"/>
    <n v="30"/>
    <n v="0.48099999999999998"/>
    <n v="2021"/>
    <x v="3"/>
    <s v="heavy or residual fuel oil"/>
    <b v="0"/>
  </r>
  <r>
    <n v="99999"/>
    <s v="N"/>
    <s v="Electric Utility"/>
    <s v="IC"/>
    <s v="DFO"/>
    <n v="1023"/>
    <n v="91.28"/>
    <n v="2021"/>
    <x v="3"/>
    <s v="heavy or residual fuel oil"/>
    <b v="1"/>
  </r>
  <r>
    <n v="99999"/>
    <s v="N"/>
    <s v="Commercial NAICS Non-Cogen"/>
    <s v="IC"/>
    <s v="DFO"/>
    <n v="124"/>
    <n v="11.993"/>
    <n v="2021"/>
    <x v="3"/>
    <s v="heavy or residual fuel oil"/>
    <b v="0"/>
  </r>
  <r>
    <n v="99999"/>
    <s v="N"/>
    <s v="Electric Utility"/>
    <s v="IC"/>
    <s v="DFO"/>
    <n v="1259"/>
    <n v="107.874"/>
    <n v="2021"/>
    <x v="3"/>
    <s v="heavy or residual fuel oil"/>
    <b v="1"/>
  </r>
  <r>
    <n v="99999"/>
    <s v="N"/>
    <s v="Electric Utility"/>
    <s v="IC"/>
    <s v="DFO"/>
    <n v="1708"/>
    <n v="155.82"/>
    <n v="2021"/>
    <x v="3"/>
    <s v="heavy or residual fuel oil"/>
    <b v="1"/>
  </r>
  <r>
    <n v="99999"/>
    <s v="Y"/>
    <s v="Electric Utility"/>
    <s v="IC"/>
    <s v="DFO"/>
    <n v="190"/>
    <n v="16.594000000000001"/>
    <n v="2021"/>
    <x v="3"/>
    <s v="heavy or residual fuel oil"/>
    <b v="1"/>
  </r>
  <r>
    <n v="99999"/>
    <s v="N"/>
    <s v="NAICS-22 Non-Cogen"/>
    <s v="IC"/>
    <s v="DFO"/>
    <n v="0"/>
    <n v="0"/>
    <n v="2021"/>
    <x v="3"/>
    <s v="heavy or residual fuel oil"/>
    <b v="1"/>
  </r>
  <r>
    <n v="99999"/>
    <s v="N"/>
    <s v="Commercial NAICS Non-Cogen"/>
    <s v="IC"/>
    <s v="DFO"/>
    <n v="0"/>
    <n v="0"/>
    <n v="2021"/>
    <x v="3"/>
    <s v="heavy or residual fuel oil"/>
    <b v="0"/>
  </r>
  <r>
    <n v="99999"/>
    <s v="Y"/>
    <s v="Commercial NAICS Cogen"/>
    <s v="IC"/>
    <s v="DFO"/>
    <n v="0"/>
    <n v="0"/>
    <n v="2021"/>
    <x v="3"/>
    <s v="heavy or residual fuel oil"/>
    <b v="0"/>
  </r>
  <r>
    <n v="99999"/>
    <s v="N"/>
    <s v="Industrial NAICS Non-Cogen"/>
    <s v="IC"/>
    <s v="DFO"/>
    <n v="883"/>
    <n v="106.03100000000001"/>
    <n v="2021"/>
    <x v="3"/>
    <s v="heavy or residual fuel oil"/>
    <b v="0"/>
  </r>
  <r>
    <n v="99999"/>
    <s v="N"/>
    <s v="Electric Utility"/>
    <s v="IC"/>
    <s v="DFO"/>
    <n v="4020"/>
    <n v="438.57799999999997"/>
    <n v="2021"/>
    <x v="3"/>
    <s v="heavy or residual fuel oil"/>
    <b v="1"/>
  </r>
  <r>
    <n v="99999"/>
    <s v="Y"/>
    <s v="Electric Utility"/>
    <s v="IC"/>
    <s v="DFO"/>
    <n v="94"/>
    <n v="8.9369999999999994"/>
    <n v="2021"/>
    <x v="3"/>
    <s v="heavy or residual fuel oil"/>
    <b v="1"/>
  </r>
  <r>
    <n v="99999"/>
    <s v="Y"/>
    <s v="Commercial NAICS Cogen"/>
    <s v="IC"/>
    <s v="DFO"/>
    <n v="0"/>
    <n v="0"/>
    <n v="2021"/>
    <x v="3"/>
    <s v="heavy or residual fuel oil"/>
    <b v="0"/>
  </r>
  <r>
    <n v="99999"/>
    <s v="N"/>
    <s v="Electric Utility"/>
    <s v="IC"/>
    <s v="DFO"/>
    <n v="62813"/>
    <n v="6448.5450000000001"/>
    <n v="2021"/>
    <x v="3"/>
    <s v="heavy or residual fuel oil"/>
    <b v="1"/>
  </r>
  <r>
    <n v="99999"/>
    <s v="N"/>
    <s v="NAICS-22 Non-Cogen"/>
    <s v="IC"/>
    <s v="DFO"/>
    <n v="164917"/>
    <n v="14479.619000000001"/>
    <n v="2021"/>
    <x v="3"/>
    <s v="heavy or residual fuel oil"/>
    <b v="1"/>
  </r>
  <r>
    <n v="99999"/>
    <s v="Y"/>
    <s v="Industrial NAICS Cogen"/>
    <s v="IC"/>
    <s v="DFO"/>
    <n v="36"/>
    <n v="7.4340000000000002"/>
    <n v="2021"/>
    <x v="3"/>
    <s v="heavy or residual fuel oil"/>
    <b v="0"/>
  </r>
  <r>
    <n v="99999"/>
    <s v="N"/>
    <s v="Electric Utility"/>
    <s v="IC"/>
    <s v="DFO"/>
    <n v="1026"/>
    <n v="87.59"/>
    <n v="2021"/>
    <x v="3"/>
    <s v="heavy or residual fuel oil"/>
    <b v="1"/>
  </r>
  <r>
    <n v="99999"/>
    <s v="N"/>
    <s v="NAICS-22 Non-Cogen"/>
    <s v="IC"/>
    <s v="DFO"/>
    <n v="13067"/>
    <n v="1497.1569999999999"/>
    <n v="2021"/>
    <x v="3"/>
    <s v="heavy or residual fuel oil"/>
    <b v="1"/>
  </r>
  <r>
    <n v="99999"/>
    <s v="N"/>
    <s v="Electric Utility"/>
    <s v="IC"/>
    <s v="DFO"/>
    <n v="9216"/>
    <n v="871.16800000000001"/>
    <n v="2021"/>
    <x v="3"/>
    <s v="heavy or residual fuel oil"/>
    <b v="1"/>
  </r>
  <r>
    <n v="99999"/>
    <s v="Y"/>
    <s v="Electric Utility"/>
    <s v="IC"/>
    <s v="DFO"/>
    <n v="0"/>
    <n v="0"/>
    <n v="2021"/>
    <x v="3"/>
    <s v="heavy or residual fuel oil"/>
    <b v="1"/>
  </r>
  <r>
    <n v="99999"/>
    <s v="N"/>
    <s v="Commercial NAICS Non-Cogen"/>
    <s v="IC"/>
    <s v="DFO"/>
    <n v="3517"/>
    <n v="325.46800000000002"/>
    <n v="2021"/>
    <x v="3"/>
    <s v="heavy or residual fuel oil"/>
    <b v="0"/>
  </r>
  <r>
    <n v="99999"/>
    <s v="Y"/>
    <s v="Commercial NAICS Cogen"/>
    <s v="IC"/>
    <s v="DFO"/>
    <n v="95"/>
    <n v="9.15"/>
    <n v="2021"/>
    <x v="3"/>
    <s v="heavy or residual fuel oil"/>
    <b v="0"/>
  </r>
  <r>
    <n v="99999"/>
    <s v="N"/>
    <s v="Industrial NAICS Non-Cogen"/>
    <s v="IC"/>
    <s v="DFO"/>
    <n v="0"/>
    <n v="0"/>
    <n v="2021"/>
    <x v="3"/>
    <s v="heavy or residual fuel oil"/>
    <b v="0"/>
  </r>
  <r>
    <n v="99999"/>
    <s v="N"/>
    <s v="Electric Utility"/>
    <s v="IC"/>
    <s v="DFO"/>
    <n v="2517"/>
    <n v="185.321"/>
    <n v="2021"/>
    <x v="3"/>
    <s v="heavy or residual fuel oil"/>
    <b v="1"/>
  </r>
  <r>
    <n v="99999"/>
    <s v="N"/>
    <s v="Electric Utility"/>
    <s v="IC"/>
    <s v="JF"/>
    <n v="0"/>
    <n v="0"/>
    <n v="2021"/>
    <x v="10"/>
    <s v="petroleum"/>
    <b v="1"/>
  </r>
  <r>
    <n v="99999"/>
    <s v="Y"/>
    <s v="Electric Utility"/>
    <s v="IC"/>
    <s v="JF"/>
    <n v="0"/>
    <n v="0"/>
    <n v="2021"/>
    <x v="10"/>
    <s v="petroleum"/>
    <b v="1"/>
  </r>
  <r>
    <n v="99999"/>
    <s v="N"/>
    <s v="NAICS-22 Non-Cogen"/>
    <s v="IC"/>
    <s v="LFG"/>
    <n v="490690"/>
    <n v="37882.837"/>
    <n v="2021"/>
    <x v="9"/>
    <s v="biomass"/>
    <b v="1"/>
  </r>
  <r>
    <n v="99999"/>
    <s v="N"/>
    <s v="NAICS-22 Non-Cogen"/>
    <s v="IC"/>
    <s v="LFG"/>
    <n v="753966"/>
    <n v="64311.875"/>
    <n v="2021"/>
    <x v="9"/>
    <s v="biomass"/>
    <b v="1"/>
  </r>
  <r>
    <n v="99999"/>
    <s v="N"/>
    <s v="NAICS-22 Non-Cogen"/>
    <s v="IC"/>
    <s v="LFG"/>
    <n v="234516"/>
    <n v="21795.544999999998"/>
    <n v="2021"/>
    <x v="9"/>
    <s v="biomass"/>
    <b v="1"/>
  </r>
  <r>
    <n v="99999"/>
    <s v="Y"/>
    <s v="Electric Utility"/>
    <s v="IC"/>
    <s v="LFG"/>
    <n v="38047"/>
    <n v="3169.1120000000001"/>
    <n v="2021"/>
    <x v="9"/>
    <s v="biomass"/>
    <b v="1"/>
  </r>
  <r>
    <n v="99999"/>
    <s v="N"/>
    <s v="NAICS-22 Non-Cogen"/>
    <s v="IC"/>
    <s v="LFG"/>
    <n v="6552722"/>
    <n v="627753.27"/>
    <n v="2021"/>
    <x v="9"/>
    <s v="biomass"/>
    <b v="1"/>
  </r>
  <r>
    <n v="99999"/>
    <s v="Y"/>
    <s v="NAICS-22 Cogen"/>
    <s v="IC"/>
    <s v="LFG"/>
    <n v="537433"/>
    <n v="65862.494999999995"/>
    <n v="2021"/>
    <x v="9"/>
    <s v="biomass"/>
    <b v="0"/>
  </r>
  <r>
    <n v="99999"/>
    <s v="N"/>
    <s v="Commercial NAICS Non-Cogen"/>
    <s v="IC"/>
    <s v="LFG"/>
    <n v="1754496"/>
    <n v="144893.21"/>
    <n v="2021"/>
    <x v="9"/>
    <s v="biomass"/>
    <b v="0"/>
  </r>
  <r>
    <n v="99999"/>
    <s v="N"/>
    <s v="NAICS-22 Non-Cogen"/>
    <s v="IC"/>
    <s v="LFG"/>
    <n v="519603"/>
    <n v="44072.891000000003"/>
    <n v="2021"/>
    <x v="9"/>
    <s v="biomass"/>
    <b v="1"/>
  </r>
  <r>
    <n v="99999"/>
    <s v="N"/>
    <s v="NAICS-22 Non-Cogen"/>
    <s v="IC"/>
    <s v="LFG"/>
    <n v="67997"/>
    <n v="6274.6859999999997"/>
    <n v="2021"/>
    <x v="9"/>
    <s v="biomass"/>
    <b v="1"/>
  </r>
  <r>
    <n v="99999"/>
    <s v="N"/>
    <s v="NAICS-22 Non-Cogen"/>
    <s v="IC"/>
    <s v="LFG"/>
    <n v="638770"/>
    <n v="59218.942999999999"/>
    <n v="2021"/>
    <x v="9"/>
    <s v="biomass"/>
    <b v="1"/>
  </r>
  <r>
    <n v="99999"/>
    <s v="Y"/>
    <s v="Industrial NAICS Cogen"/>
    <s v="IC"/>
    <s v="LFG"/>
    <n v="55631"/>
    <n v="11824.115"/>
    <n v="2021"/>
    <x v="9"/>
    <s v="biomass"/>
    <b v="0"/>
  </r>
  <r>
    <n v="99999"/>
    <s v="N"/>
    <s v="Electric Utility"/>
    <s v="IC"/>
    <s v="LFG"/>
    <n v="247267"/>
    <n v="24531.696"/>
    <n v="2021"/>
    <x v="9"/>
    <s v="biomass"/>
    <b v="1"/>
  </r>
  <r>
    <n v="99999"/>
    <s v="N"/>
    <s v="NAICS-22 Non-Cogen"/>
    <s v="IC"/>
    <s v="LFG"/>
    <n v="3336010"/>
    <n v="292113.34000000003"/>
    <n v="2021"/>
    <x v="9"/>
    <s v="biomass"/>
    <b v="1"/>
  </r>
  <r>
    <n v="99999"/>
    <s v="N"/>
    <s v="NAICS-22 Non-Cogen"/>
    <s v="IC"/>
    <s v="LFG"/>
    <n v="3048065"/>
    <n v="285376.84000000003"/>
    <n v="2021"/>
    <x v="9"/>
    <s v="biomass"/>
    <b v="1"/>
  </r>
  <r>
    <n v="99999"/>
    <s v="Y"/>
    <s v="Industrial NAICS Cogen"/>
    <s v="IC"/>
    <s v="LFG"/>
    <n v="5020"/>
    <n v="506.01799999999997"/>
    <n v="2021"/>
    <x v="9"/>
    <s v="biomass"/>
    <b v="0"/>
  </r>
  <r>
    <n v="99999"/>
    <s v="N"/>
    <s v="NAICS-22 Non-Cogen"/>
    <s v="IC"/>
    <s v="LFG"/>
    <n v="155485"/>
    <n v="14154.263000000001"/>
    <n v="2021"/>
    <x v="9"/>
    <s v="biomass"/>
    <b v="1"/>
  </r>
  <r>
    <n v="99999"/>
    <s v="N"/>
    <s v="Electric Utility"/>
    <s v="IC"/>
    <s v="LFG"/>
    <n v="185209"/>
    <n v="17978.810000000001"/>
    <n v="2021"/>
    <x v="9"/>
    <s v="biomass"/>
    <b v="1"/>
  </r>
  <r>
    <n v="99999"/>
    <s v="N"/>
    <s v="NAICS-22 Non-Cogen"/>
    <s v="IC"/>
    <s v="LFG"/>
    <n v="243130"/>
    <n v="26561.011999999999"/>
    <n v="2021"/>
    <x v="9"/>
    <s v="biomass"/>
    <b v="1"/>
  </r>
  <r>
    <n v="99999"/>
    <s v="N"/>
    <s v="Commercial NAICS Non-Cogen"/>
    <s v="IC"/>
    <s v="LFG"/>
    <n v="160327"/>
    <n v="17482.151000000002"/>
    <n v="2021"/>
    <x v="9"/>
    <s v="biomass"/>
    <b v="0"/>
  </r>
  <r>
    <n v="99999"/>
    <s v="N"/>
    <s v="Electric Utility"/>
    <s v="IC"/>
    <s v="LFG"/>
    <n v="390879"/>
    <n v="38179.525000000001"/>
    <n v="2021"/>
    <x v="9"/>
    <s v="biomass"/>
    <b v="1"/>
  </r>
  <r>
    <n v="99999"/>
    <s v="N"/>
    <s v="NAICS-22 Non-Cogen"/>
    <s v="IC"/>
    <s v="LFG"/>
    <n v="1502674"/>
    <n v="134879.45000000001"/>
    <n v="2021"/>
    <x v="9"/>
    <s v="biomass"/>
    <b v="1"/>
  </r>
  <r>
    <n v="99999"/>
    <s v="N"/>
    <s v="Electric Utility"/>
    <s v="IC"/>
    <s v="LFG"/>
    <n v="3681401"/>
    <n v="309556.28999999998"/>
    <n v="2021"/>
    <x v="9"/>
    <s v="biomass"/>
    <b v="1"/>
  </r>
  <r>
    <n v="99999"/>
    <s v="N"/>
    <s v="NAICS-22 Non-Cogen"/>
    <s v="IC"/>
    <s v="LFG"/>
    <n v="74506"/>
    <n v="2772.6309999999999"/>
    <n v="2021"/>
    <x v="9"/>
    <s v="biomass"/>
    <b v="1"/>
  </r>
  <r>
    <n v="99999"/>
    <s v="N"/>
    <s v="NAICS-22 Non-Cogen"/>
    <s v="IC"/>
    <s v="LFG"/>
    <n v="750638"/>
    <n v="64041.788"/>
    <n v="2021"/>
    <x v="9"/>
    <s v="biomass"/>
    <b v="1"/>
  </r>
  <r>
    <n v="99999"/>
    <s v="N"/>
    <s v="Electric Utility"/>
    <s v="IC"/>
    <s v="LFG"/>
    <n v="1192412"/>
    <n v="99672.843999999997"/>
    <n v="2021"/>
    <x v="9"/>
    <s v="biomass"/>
    <b v="1"/>
  </r>
  <r>
    <n v="99999"/>
    <s v="N"/>
    <s v="NAICS-22 Non-Cogen"/>
    <s v="IC"/>
    <s v="LFG"/>
    <n v="117530"/>
    <n v="8753.9850000000006"/>
    <n v="2021"/>
    <x v="9"/>
    <s v="biomass"/>
    <b v="1"/>
  </r>
  <r>
    <n v="99999"/>
    <s v="N"/>
    <s v="NAICS-22 Non-Cogen"/>
    <s v="IC"/>
    <s v="LFG"/>
    <n v="1353238"/>
    <n v="119211.44"/>
    <n v="2021"/>
    <x v="9"/>
    <s v="biomass"/>
    <b v="1"/>
  </r>
  <r>
    <n v="99999"/>
    <s v="N"/>
    <s v="NAICS-22 Non-Cogen"/>
    <s v="IC"/>
    <s v="LFG"/>
    <n v="640748"/>
    <n v="53445.18"/>
    <n v="2021"/>
    <x v="9"/>
    <s v="biomass"/>
    <b v="1"/>
  </r>
  <r>
    <n v="99999"/>
    <s v="N"/>
    <s v="Commercial NAICS Non-Cogen"/>
    <s v="IC"/>
    <s v="LFG"/>
    <n v="382536"/>
    <n v="6908.5129999999999"/>
    <n v="2021"/>
    <x v="9"/>
    <s v="biomass"/>
    <b v="0"/>
  </r>
  <r>
    <n v="99999"/>
    <s v="N"/>
    <s v="NAICS-22 Non-Cogen"/>
    <s v="IC"/>
    <s v="LFG"/>
    <n v="258552"/>
    <n v="23935.548999999999"/>
    <n v="2021"/>
    <x v="9"/>
    <s v="biomass"/>
    <b v="1"/>
  </r>
  <r>
    <n v="99999"/>
    <s v="N"/>
    <s v="NAICS-22 Non-Cogen"/>
    <s v="IC"/>
    <s v="LFG"/>
    <n v="6910121"/>
    <n v="584301.34"/>
    <n v="2021"/>
    <x v="9"/>
    <s v="biomass"/>
    <b v="1"/>
  </r>
  <r>
    <n v="99999"/>
    <s v="N"/>
    <s v="Electric Utility"/>
    <s v="IC"/>
    <s v="LFG"/>
    <n v="348833"/>
    <n v="29883.460999999999"/>
    <n v="2021"/>
    <x v="9"/>
    <s v="biomass"/>
    <b v="1"/>
  </r>
  <r>
    <n v="99999"/>
    <s v="N"/>
    <s v="NAICS-22 Non-Cogen"/>
    <s v="IC"/>
    <s v="LFG"/>
    <n v="591745"/>
    <n v="49310.49"/>
    <n v="2021"/>
    <x v="9"/>
    <s v="biomass"/>
    <b v="1"/>
  </r>
  <r>
    <n v="99999"/>
    <s v="N"/>
    <s v="Electric Utility"/>
    <s v="IC"/>
    <s v="LFG"/>
    <n v="487583"/>
    <n v="36766.432000000001"/>
    <n v="2021"/>
    <x v="9"/>
    <s v="biomass"/>
    <b v="1"/>
  </r>
  <r>
    <n v="99999"/>
    <s v="N"/>
    <s v="NAICS-22 Non-Cogen"/>
    <s v="IC"/>
    <s v="LFG"/>
    <n v="487455"/>
    <n v="40943.506000000001"/>
    <n v="2021"/>
    <x v="9"/>
    <s v="biomass"/>
    <b v="1"/>
  </r>
  <r>
    <n v="99999"/>
    <s v="N"/>
    <s v="NAICS-22 Non-Cogen"/>
    <s v="IC"/>
    <s v="LFG"/>
    <n v="113741"/>
    <n v="11036.066999999999"/>
    <n v="2021"/>
    <x v="9"/>
    <s v="biomass"/>
    <b v="1"/>
  </r>
  <r>
    <n v="99999"/>
    <s v="N"/>
    <s v="Electric Utility"/>
    <s v="IC"/>
    <s v="LFG"/>
    <n v="110329"/>
    <n v="11650.707"/>
    <n v="2021"/>
    <x v="9"/>
    <s v="biomass"/>
    <b v="1"/>
  </r>
  <r>
    <n v="99999"/>
    <s v="N"/>
    <s v="NAICS-22 Non-Cogen"/>
    <s v="IC"/>
    <s v="LFG"/>
    <n v="2872890"/>
    <n v="260878.24"/>
    <n v="2021"/>
    <x v="9"/>
    <s v="biomass"/>
    <b v="1"/>
  </r>
  <r>
    <n v="99999"/>
    <s v="Y"/>
    <s v="NAICS-22 Cogen"/>
    <s v="IC"/>
    <s v="LFG"/>
    <n v="170087"/>
    <n v="41525.300000000003"/>
    <n v="2021"/>
    <x v="9"/>
    <s v="biomass"/>
    <b v="0"/>
  </r>
  <r>
    <n v="99999"/>
    <s v="N"/>
    <s v="Commercial NAICS Non-Cogen"/>
    <s v="IC"/>
    <s v="LFG"/>
    <n v="37947"/>
    <n v="1056.5940000000001"/>
    <n v="2021"/>
    <x v="9"/>
    <s v="biomass"/>
    <b v="0"/>
  </r>
  <r>
    <n v="99999"/>
    <s v="N"/>
    <s v="Electric Utility"/>
    <s v="IC"/>
    <s v="LFG"/>
    <n v="576634"/>
    <n v="47059.857000000004"/>
    <n v="2021"/>
    <x v="9"/>
    <s v="biomass"/>
    <b v="1"/>
  </r>
  <r>
    <n v="99999"/>
    <s v="N"/>
    <s v="NAICS-22 Non-Cogen"/>
    <s v="IC"/>
    <s v="LFG"/>
    <n v="257061"/>
    <n v="23607.129000000001"/>
    <n v="2021"/>
    <x v="9"/>
    <s v="biomass"/>
    <b v="1"/>
  </r>
  <r>
    <n v="99999"/>
    <s v="N"/>
    <s v="NAICS-22 Non-Cogen"/>
    <s v="IC"/>
    <s v="LFG"/>
    <n v="580366"/>
    <n v="55698.383999999998"/>
    <n v="2021"/>
    <x v="9"/>
    <s v="biomass"/>
    <b v="1"/>
  </r>
  <r>
    <n v="99999"/>
    <s v="N"/>
    <s v="Commercial NAICS Non-Cogen"/>
    <s v="IC"/>
    <s v="LFG"/>
    <n v="81881"/>
    <n v="6873.5339999999997"/>
    <n v="2021"/>
    <x v="9"/>
    <s v="biomass"/>
    <b v="0"/>
  </r>
  <r>
    <n v="99999"/>
    <s v="N"/>
    <s v="NAICS-22 Non-Cogen"/>
    <s v="IC"/>
    <s v="LFG"/>
    <n v="210199"/>
    <n v="19687.912"/>
    <n v="2021"/>
    <x v="9"/>
    <s v="biomass"/>
    <b v="1"/>
  </r>
  <r>
    <n v="99999"/>
    <s v="N"/>
    <s v="NAICS-22 Non-Cogen"/>
    <s v="IC"/>
    <s v="LFG"/>
    <n v="258966"/>
    <n v="24256.098000000002"/>
    <n v="2021"/>
    <x v="9"/>
    <s v="biomass"/>
    <b v="1"/>
  </r>
  <r>
    <n v="99999"/>
    <s v="N"/>
    <s v="NAICS-22 Non-Cogen"/>
    <s v="IC"/>
    <s v="LFG"/>
    <n v="6548955"/>
    <n v="573126.24"/>
    <n v="2021"/>
    <x v="9"/>
    <s v="biomass"/>
    <b v="1"/>
  </r>
  <r>
    <n v="99999"/>
    <s v="Y"/>
    <s v="Commercial NAICS Cogen"/>
    <s v="IC"/>
    <s v="LFG"/>
    <n v="0"/>
    <n v="0"/>
    <n v="2021"/>
    <x v="9"/>
    <s v="biomass"/>
    <b v="0"/>
  </r>
  <r>
    <n v="99999"/>
    <s v="N"/>
    <s v="NAICS-22 Non-Cogen"/>
    <s v="IC"/>
    <s v="LFG"/>
    <n v="1411460"/>
    <n v="126267.25"/>
    <n v="2021"/>
    <x v="9"/>
    <s v="biomass"/>
    <b v="1"/>
  </r>
  <r>
    <n v="99999"/>
    <s v="N"/>
    <s v="NAICS-22 Non-Cogen"/>
    <s v="IC"/>
    <s v="LFG"/>
    <n v="215119"/>
    <n v="19277.403999999999"/>
    <n v="2021"/>
    <x v="9"/>
    <s v="biomass"/>
    <b v="1"/>
  </r>
  <r>
    <n v="99999"/>
    <s v="N"/>
    <s v="Electric Utility"/>
    <s v="IC"/>
    <s v="LFG"/>
    <n v="736160"/>
    <n v="63017.158000000003"/>
    <n v="2021"/>
    <x v="9"/>
    <s v="biomass"/>
    <b v="1"/>
  </r>
  <r>
    <n v="99999"/>
    <s v="N"/>
    <s v="NAICS-22 Non-Cogen"/>
    <s v="IC"/>
    <s v="LFG"/>
    <n v="727314"/>
    <n v="66949.262000000002"/>
    <n v="2021"/>
    <x v="9"/>
    <s v="biomass"/>
    <b v="1"/>
  </r>
  <r>
    <n v="99999"/>
    <s v="N"/>
    <s v="Commercial NAICS Non-Cogen"/>
    <s v="IC"/>
    <s v="LFG"/>
    <n v="256040"/>
    <n v="22126.527999999998"/>
    <n v="2021"/>
    <x v="9"/>
    <s v="biomass"/>
    <b v="0"/>
  </r>
  <r>
    <n v="99999"/>
    <s v="N"/>
    <s v="NAICS-22 Non-Cogen"/>
    <s v="IC"/>
    <s v="LFG"/>
    <n v="4300233"/>
    <n v="390690.59"/>
    <n v="2021"/>
    <x v="9"/>
    <s v="biomass"/>
    <b v="1"/>
  </r>
  <r>
    <n v="99999"/>
    <s v="Y"/>
    <s v="NAICS-22 Cogen"/>
    <s v="IC"/>
    <s v="LFG"/>
    <n v="144317"/>
    <n v="13590.721"/>
    <n v="2021"/>
    <x v="9"/>
    <s v="biomass"/>
    <b v="0"/>
  </r>
  <r>
    <n v="99999"/>
    <s v="N"/>
    <s v="Commercial NAICS Non-Cogen"/>
    <s v="IC"/>
    <s v="LFG"/>
    <n v="127986"/>
    <n v="11317.153"/>
    <n v="2021"/>
    <x v="9"/>
    <s v="biomass"/>
    <b v="0"/>
  </r>
  <r>
    <n v="99999"/>
    <s v="N"/>
    <s v="Electric Utility"/>
    <s v="IC"/>
    <s v="LFG"/>
    <n v="633930"/>
    <n v="50738.411"/>
    <n v="2021"/>
    <x v="9"/>
    <s v="biomass"/>
    <b v="1"/>
  </r>
  <r>
    <n v="99999"/>
    <s v="N"/>
    <s v="NAICS-22 Non-Cogen"/>
    <s v="IC"/>
    <s v="LFG"/>
    <n v="117413"/>
    <n v="10229.347"/>
    <n v="2021"/>
    <x v="9"/>
    <s v="biomass"/>
    <b v="1"/>
  </r>
  <r>
    <n v="99999"/>
    <s v="N"/>
    <s v="NAICS-22 Non-Cogen"/>
    <s v="IC"/>
    <s v="LFG"/>
    <n v="917248"/>
    <n v="82330.676999999996"/>
    <n v="2021"/>
    <x v="9"/>
    <s v="biomass"/>
    <b v="1"/>
  </r>
  <r>
    <n v="99999"/>
    <s v="N"/>
    <s v="NAICS-22 Non-Cogen"/>
    <s v="IC"/>
    <s v="LFG"/>
    <n v="2724953"/>
    <n v="242834"/>
    <n v="2021"/>
    <x v="9"/>
    <s v="biomass"/>
    <b v="1"/>
  </r>
  <r>
    <n v="99999"/>
    <s v="N"/>
    <s v="NAICS-22 Non-Cogen"/>
    <s v="IC"/>
    <s v="LFG"/>
    <n v="810308"/>
    <n v="63450.256999999998"/>
    <n v="2021"/>
    <x v="9"/>
    <s v="biomass"/>
    <b v="1"/>
  </r>
  <r>
    <n v="99999"/>
    <s v="N"/>
    <s v="NAICS-22 Non-Cogen"/>
    <s v="IC"/>
    <s v="LFG"/>
    <n v="5780844"/>
    <n v="506026.99"/>
    <n v="2021"/>
    <x v="9"/>
    <s v="biomass"/>
    <b v="1"/>
  </r>
  <r>
    <n v="99999"/>
    <s v="N"/>
    <s v="Commercial NAICS Non-Cogen"/>
    <s v="IC"/>
    <s v="LFG"/>
    <n v="130743"/>
    <n v="15188.741"/>
    <n v="2021"/>
    <x v="9"/>
    <s v="biomass"/>
    <b v="0"/>
  </r>
  <r>
    <n v="99999"/>
    <s v="N"/>
    <s v="Electric Utility"/>
    <s v="IC"/>
    <s v="LFG"/>
    <n v="588979"/>
    <n v="60708.158000000003"/>
    <n v="2021"/>
    <x v="9"/>
    <s v="biomass"/>
    <b v="1"/>
  </r>
  <r>
    <n v="99999"/>
    <s v="N"/>
    <s v="NAICS-22 Non-Cogen"/>
    <s v="IC"/>
    <s v="LFG"/>
    <n v="99869"/>
    <n v="9185.1990000000005"/>
    <n v="2021"/>
    <x v="9"/>
    <s v="biomass"/>
    <b v="1"/>
  </r>
  <r>
    <n v="99999"/>
    <s v="N"/>
    <s v="NAICS-22 Non-Cogen"/>
    <s v="IC"/>
    <s v="LFG"/>
    <n v="480873"/>
    <n v="47450.75"/>
    <n v="2021"/>
    <x v="9"/>
    <s v="biomass"/>
    <b v="1"/>
  </r>
  <r>
    <n v="99999"/>
    <s v="N"/>
    <s v="NAICS-22 Non-Cogen"/>
    <s v="IC"/>
    <s v="LFG"/>
    <n v="2177624"/>
    <n v="184272.39"/>
    <n v="2021"/>
    <x v="9"/>
    <s v="biomass"/>
    <b v="1"/>
  </r>
  <r>
    <n v="99999"/>
    <s v="Y"/>
    <s v="NAICS-22 Cogen"/>
    <s v="IC"/>
    <s v="LFG"/>
    <n v="416964"/>
    <n v="52228.644"/>
    <n v="2021"/>
    <x v="9"/>
    <s v="biomass"/>
    <b v="0"/>
  </r>
  <r>
    <n v="99999"/>
    <s v="N"/>
    <s v="NAICS-22 Non-Cogen"/>
    <s v="IC"/>
    <s v="LFG"/>
    <n v="22274"/>
    <n v="6339.25"/>
    <n v="2021"/>
    <x v="9"/>
    <s v="biomass"/>
    <b v="1"/>
  </r>
  <r>
    <n v="99999"/>
    <s v="N"/>
    <s v="Electric Utility"/>
    <s v="IC"/>
    <s v="NG"/>
    <n v="6313457"/>
    <n v="718868.29"/>
    <n v="2021"/>
    <x v="4"/>
    <s v="natural gas"/>
    <b v="1"/>
  </r>
  <r>
    <n v="99999"/>
    <s v="N"/>
    <s v="NAICS-22 Non-Cogen"/>
    <s v="IC"/>
    <s v="NG"/>
    <n v="0"/>
    <n v="0"/>
    <n v="2021"/>
    <x v="4"/>
    <s v="natural gas"/>
    <b v="1"/>
  </r>
  <r>
    <n v="99999"/>
    <s v="N"/>
    <s v="Electric Utility"/>
    <s v="IC"/>
    <s v="NG"/>
    <n v="21640"/>
    <n v="3479.268"/>
    <n v="2021"/>
    <x v="4"/>
    <s v="natural gas"/>
    <b v="1"/>
  </r>
  <r>
    <n v="99999"/>
    <s v="Y"/>
    <s v="Electric Utility"/>
    <s v="IC"/>
    <s v="NG"/>
    <n v="341704"/>
    <n v="31340.652999999998"/>
    <n v="2021"/>
    <x v="4"/>
    <s v="natural gas"/>
    <b v="1"/>
  </r>
  <r>
    <n v="99999"/>
    <s v="N"/>
    <s v="Commercial NAICS Non-Cogen"/>
    <s v="IC"/>
    <s v="NG"/>
    <n v="3049"/>
    <n v="405.86700000000002"/>
    <n v="2021"/>
    <x v="4"/>
    <s v="natural gas"/>
    <b v="0"/>
  </r>
  <r>
    <n v="99999"/>
    <s v="N"/>
    <s v="Electric Utility"/>
    <s v="IC"/>
    <s v="NG"/>
    <n v="9962"/>
    <n v="1434.537"/>
    <n v="2021"/>
    <x v="4"/>
    <s v="natural gas"/>
    <b v="1"/>
  </r>
  <r>
    <n v="99999"/>
    <s v="Y"/>
    <s v="Electric Utility"/>
    <s v="IC"/>
    <s v="NG"/>
    <n v="239426"/>
    <n v="33640.578999999998"/>
    <n v="2021"/>
    <x v="4"/>
    <s v="natural gas"/>
    <b v="1"/>
  </r>
  <r>
    <n v="99999"/>
    <s v="N"/>
    <s v="NAICS-22 Non-Cogen"/>
    <s v="IC"/>
    <s v="NG"/>
    <n v="228526"/>
    <n v="25508.005000000001"/>
    <n v="2021"/>
    <x v="4"/>
    <s v="natural gas"/>
    <b v="1"/>
  </r>
  <r>
    <n v="99999"/>
    <s v="Y"/>
    <s v="NAICS-22 Cogen"/>
    <s v="IC"/>
    <s v="NG"/>
    <n v="821939"/>
    <n v="92859.373999999996"/>
    <n v="2021"/>
    <x v="4"/>
    <s v="natural gas"/>
    <b v="0"/>
  </r>
  <r>
    <n v="99999"/>
    <s v="Y"/>
    <s v="Commercial NAICS Cogen"/>
    <s v="IC"/>
    <s v="NG"/>
    <n v="425624"/>
    <n v="52661.296999999999"/>
    <n v="2021"/>
    <x v="4"/>
    <s v="natural gas"/>
    <b v="0"/>
  </r>
  <r>
    <n v="99999"/>
    <s v="Y"/>
    <s v="Industrial NAICS Cogen"/>
    <s v="IC"/>
    <s v="NG"/>
    <n v="169996"/>
    <n v="16342.656000000001"/>
    <n v="2021"/>
    <x v="4"/>
    <s v="natural gas"/>
    <b v="0"/>
  </r>
  <r>
    <n v="99999"/>
    <s v="N"/>
    <s v="Electric Utility"/>
    <s v="IC"/>
    <s v="NG"/>
    <n v="0"/>
    <n v="0"/>
    <n v="2021"/>
    <x v="4"/>
    <s v="natural gas"/>
    <b v="1"/>
  </r>
  <r>
    <n v="99999"/>
    <s v="N"/>
    <s v="NAICS-22 Non-Cogen"/>
    <s v="IC"/>
    <s v="NG"/>
    <n v="182069"/>
    <n v="31254.760999999999"/>
    <n v="2021"/>
    <x v="4"/>
    <s v="natural gas"/>
    <b v="1"/>
  </r>
  <r>
    <n v="99999"/>
    <s v="Y"/>
    <s v="Commercial NAICS Cogen"/>
    <s v="IC"/>
    <s v="NG"/>
    <n v="445334"/>
    <n v="57130.438999999998"/>
    <n v="2021"/>
    <x v="4"/>
    <s v="natural gas"/>
    <b v="0"/>
  </r>
  <r>
    <n v="99999"/>
    <s v="N"/>
    <s v="Electric Utility"/>
    <s v="IC"/>
    <s v="NG"/>
    <n v="137855"/>
    <n v="17983.82"/>
    <n v="2021"/>
    <x v="4"/>
    <s v="natural gas"/>
    <b v="1"/>
  </r>
  <r>
    <n v="99999"/>
    <s v="Y"/>
    <s v="Commercial NAICS Cogen"/>
    <s v="IC"/>
    <s v="NG"/>
    <n v="187007"/>
    <n v="42433.025999999998"/>
    <n v="2021"/>
    <x v="4"/>
    <s v="natural gas"/>
    <b v="0"/>
  </r>
  <r>
    <n v="99999"/>
    <s v="N"/>
    <s v="NAICS-22 Non-Cogen"/>
    <s v="IC"/>
    <s v="NG"/>
    <n v="55433"/>
    <n v="5702.2060000000001"/>
    <n v="2021"/>
    <x v="4"/>
    <s v="natural gas"/>
    <b v="1"/>
  </r>
  <r>
    <n v="99999"/>
    <s v="Y"/>
    <s v="NAICS-22 Cogen"/>
    <s v="IC"/>
    <s v="NG"/>
    <n v="0"/>
    <n v="0"/>
    <n v="2021"/>
    <x v="4"/>
    <s v="natural gas"/>
    <b v="0"/>
  </r>
  <r>
    <n v="99999"/>
    <s v="N"/>
    <s v="Commercial NAICS Non-Cogen"/>
    <s v="IC"/>
    <s v="NG"/>
    <n v="0"/>
    <n v="0"/>
    <n v="2021"/>
    <x v="4"/>
    <s v="natural gas"/>
    <b v="0"/>
  </r>
  <r>
    <n v="99999"/>
    <s v="Y"/>
    <s v="Industrial NAICS Cogen"/>
    <s v="IC"/>
    <s v="NG"/>
    <n v="25315"/>
    <n v="2779.973"/>
    <n v="2021"/>
    <x v="4"/>
    <s v="natural gas"/>
    <b v="0"/>
  </r>
  <r>
    <n v="99999"/>
    <s v="N"/>
    <s v="Electric Utility"/>
    <s v="IC"/>
    <s v="NG"/>
    <n v="131984"/>
    <n v="22361.989000000001"/>
    <n v="2021"/>
    <x v="4"/>
    <s v="natural gas"/>
    <b v="1"/>
  </r>
  <r>
    <n v="99999"/>
    <s v="N"/>
    <s v="NAICS-22 Non-Cogen"/>
    <s v="IC"/>
    <s v="NG"/>
    <n v="2693"/>
    <n v="518.17700000000002"/>
    <n v="2021"/>
    <x v="4"/>
    <s v="natural gas"/>
    <b v="1"/>
  </r>
  <r>
    <n v="99999"/>
    <s v="Y"/>
    <s v="Commercial NAICS Cogen"/>
    <s v="IC"/>
    <s v="NG"/>
    <n v="1800"/>
    <n v="334.63299999999998"/>
    <n v="2021"/>
    <x v="4"/>
    <s v="natural gas"/>
    <b v="0"/>
  </r>
  <r>
    <n v="99999"/>
    <s v="N"/>
    <s v="Electric Utility"/>
    <s v="IC"/>
    <s v="NG"/>
    <n v="128355"/>
    <n v="13159.214"/>
    <n v="2021"/>
    <x v="4"/>
    <s v="natural gas"/>
    <b v="1"/>
  </r>
  <r>
    <n v="99999"/>
    <s v="N"/>
    <s v="NAICS-22 Non-Cogen"/>
    <s v="IC"/>
    <s v="NG"/>
    <n v="204242"/>
    <n v="19434.043000000001"/>
    <n v="2021"/>
    <x v="4"/>
    <s v="natural gas"/>
    <b v="1"/>
  </r>
  <r>
    <n v="99999"/>
    <s v="Y"/>
    <s v="NAICS-22 Cogen"/>
    <s v="IC"/>
    <s v="NG"/>
    <n v="10679"/>
    <n v="2798.4690000000001"/>
    <n v="2021"/>
    <x v="4"/>
    <s v="natural gas"/>
    <b v="0"/>
  </r>
  <r>
    <n v="99999"/>
    <s v="N"/>
    <s v="Commercial NAICS Non-Cogen"/>
    <s v="IC"/>
    <s v="NG"/>
    <n v="1185"/>
    <n v="502.38600000000002"/>
    <n v="2021"/>
    <x v="4"/>
    <s v="natural gas"/>
    <b v="0"/>
  </r>
  <r>
    <n v="99999"/>
    <s v="Y"/>
    <s v="Commercial NAICS Cogen"/>
    <s v="IC"/>
    <s v="NG"/>
    <n v="6274"/>
    <n v="2604.489"/>
    <n v="2021"/>
    <x v="4"/>
    <s v="natural gas"/>
    <b v="0"/>
  </r>
  <r>
    <n v="99999"/>
    <s v="N"/>
    <s v="Industrial NAICS Non-Cogen"/>
    <s v="IC"/>
    <s v="NG"/>
    <n v="3583"/>
    <n v="1530.0889999999999"/>
    <n v="2021"/>
    <x v="4"/>
    <s v="natural gas"/>
    <b v="0"/>
  </r>
  <r>
    <n v="99999"/>
    <s v="N"/>
    <s v="Electric Utility"/>
    <s v="IC"/>
    <s v="NG"/>
    <n v="12593"/>
    <n v="1309.096"/>
    <n v="2021"/>
    <x v="4"/>
    <s v="natural gas"/>
    <b v="1"/>
  </r>
  <r>
    <n v="99999"/>
    <s v="N"/>
    <s v="Industrial NAICS Non-Cogen"/>
    <s v="IC"/>
    <s v="NG"/>
    <n v="76723"/>
    <n v="8587.48"/>
    <n v="2021"/>
    <x v="4"/>
    <s v="natural gas"/>
    <b v="0"/>
  </r>
  <r>
    <n v="99999"/>
    <s v="N"/>
    <s v="Electric Utility"/>
    <s v="IC"/>
    <s v="NG"/>
    <n v="1583197"/>
    <n v="204834.22"/>
    <n v="2021"/>
    <x v="4"/>
    <s v="natural gas"/>
    <b v="1"/>
  </r>
  <r>
    <n v="99999"/>
    <s v="Y"/>
    <s v="Electric Utility"/>
    <s v="IC"/>
    <s v="NG"/>
    <n v="6696"/>
    <n v="1149.1010000000001"/>
    <n v="2021"/>
    <x v="4"/>
    <s v="natural gas"/>
    <b v="1"/>
  </r>
  <r>
    <n v="99999"/>
    <s v="N"/>
    <s v="Electric Utility"/>
    <s v="IC"/>
    <s v="NG"/>
    <n v="521720"/>
    <n v="60887.466"/>
    <n v="2021"/>
    <x v="4"/>
    <s v="natural gas"/>
    <b v="1"/>
  </r>
  <r>
    <n v="99999"/>
    <s v="N"/>
    <s v="Industrial NAICS Non-Cogen"/>
    <s v="IC"/>
    <s v="NG"/>
    <n v="61697"/>
    <n v="6814.866"/>
    <n v="2021"/>
    <x v="4"/>
    <s v="natural gas"/>
    <b v="0"/>
  </r>
  <r>
    <n v="99999"/>
    <s v="N"/>
    <s v="Electric Utility"/>
    <s v="IC"/>
    <s v="NG"/>
    <n v="56770"/>
    <n v="5448.31"/>
    <n v="2021"/>
    <x v="4"/>
    <s v="natural gas"/>
    <b v="1"/>
  </r>
  <r>
    <n v="99999"/>
    <s v="Y"/>
    <s v="Commercial NAICS Cogen"/>
    <s v="IC"/>
    <s v="NG"/>
    <n v="224996"/>
    <n v="24687.508000000002"/>
    <n v="2021"/>
    <x v="4"/>
    <s v="natural gas"/>
    <b v="0"/>
  </r>
  <r>
    <n v="99999"/>
    <s v="N"/>
    <s v="Industrial NAICS Non-Cogen"/>
    <s v="IC"/>
    <s v="NG"/>
    <n v="2868"/>
    <n v="1183.3040000000001"/>
    <n v="2021"/>
    <x v="4"/>
    <s v="natural gas"/>
    <b v="0"/>
  </r>
  <r>
    <n v="99999"/>
    <s v="N"/>
    <s v="Electric Utility"/>
    <s v="IC"/>
    <s v="NG"/>
    <n v="2778"/>
    <n v="293.01100000000002"/>
    <n v="2021"/>
    <x v="4"/>
    <s v="natural gas"/>
    <b v="1"/>
  </r>
  <r>
    <n v="99999"/>
    <s v="Y"/>
    <s v="Commercial NAICS Cogen"/>
    <s v="IC"/>
    <s v="NG"/>
    <n v="0"/>
    <n v="0"/>
    <n v="2021"/>
    <x v="4"/>
    <s v="natural gas"/>
    <b v="0"/>
  </r>
  <r>
    <n v="99999"/>
    <s v="N"/>
    <s v="Electric Utility"/>
    <s v="IC"/>
    <s v="NG"/>
    <n v="7902615"/>
    <n v="949946.31"/>
    <n v="2021"/>
    <x v="4"/>
    <s v="natural gas"/>
    <b v="1"/>
  </r>
  <r>
    <n v="99999"/>
    <s v="Y"/>
    <s v="NAICS-22 Cogen"/>
    <s v="IC"/>
    <s v="NG"/>
    <n v="0"/>
    <n v="0"/>
    <n v="2021"/>
    <x v="4"/>
    <s v="natural gas"/>
    <b v="0"/>
  </r>
  <r>
    <n v="99999"/>
    <s v="N"/>
    <s v="Commercial NAICS Non-Cogen"/>
    <s v="IC"/>
    <s v="NG"/>
    <n v="0"/>
    <n v="0"/>
    <n v="2021"/>
    <x v="4"/>
    <s v="natural gas"/>
    <b v="0"/>
  </r>
  <r>
    <n v="99999"/>
    <s v="Y"/>
    <s v="Commercial NAICS Cogen"/>
    <s v="IC"/>
    <s v="NG"/>
    <n v="10824"/>
    <n v="3187.9059999999999"/>
    <n v="2021"/>
    <x v="4"/>
    <s v="natural gas"/>
    <b v="0"/>
  </r>
  <r>
    <n v="99999"/>
    <s v="Y"/>
    <s v="Industrial NAICS Cogen"/>
    <s v="IC"/>
    <s v="NG"/>
    <n v="44391"/>
    <n v="7905.3019999999997"/>
    <n v="2021"/>
    <x v="4"/>
    <s v="natural gas"/>
    <b v="0"/>
  </r>
  <r>
    <n v="99999"/>
    <s v="N"/>
    <s v="Electric Utility"/>
    <s v="IC"/>
    <s v="NG"/>
    <n v="901217"/>
    <n v="139367.81"/>
    <n v="2021"/>
    <x v="4"/>
    <s v="natural gas"/>
    <b v="1"/>
  </r>
  <r>
    <n v="99999"/>
    <s v="Y"/>
    <s v="Electric Utility"/>
    <s v="IC"/>
    <s v="NG"/>
    <n v="291092"/>
    <n v="42961.417999999998"/>
    <n v="2021"/>
    <x v="4"/>
    <s v="natural gas"/>
    <b v="1"/>
  </r>
  <r>
    <n v="99999"/>
    <s v="N"/>
    <s v="Commercial NAICS Non-Cogen"/>
    <s v="IC"/>
    <s v="NG"/>
    <n v="0"/>
    <n v="0"/>
    <n v="2021"/>
    <x v="4"/>
    <s v="natural gas"/>
    <b v="0"/>
  </r>
  <r>
    <n v="99999"/>
    <s v="Y"/>
    <s v="Commercial NAICS Cogen"/>
    <s v="IC"/>
    <s v="NG"/>
    <n v="0"/>
    <n v="0"/>
    <n v="2021"/>
    <x v="4"/>
    <s v="natural gas"/>
    <b v="0"/>
  </r>
  <r>
    <n v="99999"/>
    <s v="N"/>
    <s v="Electric Utility"/>
    <s v="IC"/>
    <s v="NG"/>
    <n v="229605"/>
    <n v="20674.358"/>
    <n v="2021"/>
    <x v="4"/>
    <s v="natural gas"/>
    <b v="1"/>
  </r>
  <r>
    <n v="99999"/>
    <s v="N"/>
    <s v="Electric Utility"/>
    <s v="IC"/>
    <s v="NG"/>
    <n v="0"/>
    <n v="0"/>
    <n v="2021"/>
    <x v="4"/>
    <s v="natural gas"/>
    <b v="1"/>
  </r>
  <r>
    <n v="99999"/>
    <s v="N"/>
    <s v="Electric Utility"/>
    <s v="IC"/>
    <s v="NG"/>
    <n v="2789428"/>
    <n v="322094.26"/>
    <n v="2021"/>
    <x v="4"/>
    <s v="natural gas"/>
    <b v="1"/>
  </r>
  <r>
    <n v="99999"/>
    <s v="N"/>
    <s v="Electric Utility"/>
    <s v="IC"/>
    <s v="NG"/>
    <n v="203198"/>
    <n v="33679.69"/>
    <n v="2021"/>
    <x v="4"/>
    <s v="natural gas"/>
    <b v="1"/>
  </r>
  <r>
    <n v="99999"/>
    <s v="N"/>
    <s v="NAICS-22 Non-Cogen"/>
    <s v="IC"/>
    <s v="NG"/>
    <n v="239243"/>
    <n v="20565.561000000002"/>
    <n v="2021"/>
    <x v="4"/>
    <s v="natural gas"/>
    <b v="1"/>
  </r>
  <r>
    <n v="99999"/>
    <s v="Y"/>
    <s v="NAICS-22 Cogen"/>
    <s v="IC"/>
    <s v="NG"/>
    <n v="234614"/>
    <n v="23409.254000000001"/>
    <n v="2021"/>
    <x v="4"/>
    <s v="natural gas"/>
    <b v="0"/>
  </r>
  <r>
    <n v="99999"/>
    <s v="Y"/>
    <s v="Commercial NAICS Cogen"/>
    <s v="IC"/>
    <s v="NG"/>
    <n v="183059"/>
    <n v="34028.718999999997"/>
    <n v="2021"/>
    <x v="4"/>
    <s v="natural gas"/>
    <b v="0"/>
  </r>
  <r>
    <n v="99999"/>
    <s v="N"/>
    <s v="Electric Utility"/>
    <s v="IC"/>
    <s v="NG"/>
    <n v="238329"/>
    <n v="26452.328000000001"/>
    <n v="2021"/>
    <x v="4"/>
    <s v="natural gas"/>
    <b v="1"/>
  </r>
  <r>
    <n v="99999"/>
    <s v="N"/>
    <s v="Electric Utility"/>
    <s v="IC"/>
    <s v="NG"/>
    <n v="4435"/>
    <n v="423.20699999999999"/>
    <n v="2021"/>
    <x v="4"/>
    <s v="natural gas"/>
    <b v="1"/>
  </r>
  <r>
    <n v="99999"/>
    <s v="N"/>
    <s v="NAICS-22 Non-Cogen"/>
    <s v="IC"/>
    <s v="NG"/>
    <n v="0"/>
    <n v="0"/>
    <n v="2021"/>
    <x v="4"/>
    <s v="natural gas"/>
    <b v="1"/>
  </r>
  <r>
    <n v="99999"/>
    <s v="Y"/>
    <s v="NAICS-22 Cogen"/>
    <s v="IC"/>
    <s v="NG"/>
    <n v="281776"/>
    <n v="27936.616999999998"/>
    <n v="2021"/>
    <x v="4"/>
    <s v="natural gas"/>
    <b v="0"/>
  </r>
  <r>
    <n v="99999"/>
    <s v="N"/>
    <s v="Commercial NAICS Non-Cogen"/>
    <s v="IC"/>
    <s v="NG"/>
    <n v="3222"/>
    <n v="1282.777"/>
    <n v="2021"/>
    <x v="4"/>
    <s v="natural gas"/>
    <b v="0"/>
  </r>
  <r>
    <n v="99999"/>
    <s v="Y"/>
    <s v="Commercial NAICS Cogen"/>
    <s v="IC"/>
    <s v="NG"/>
    <n v="720673"/>
    <n v="96420.087"/>
    <n v="2021"/>
    <x v="4"/>
    <s v="natural gas"/>
    <b v="0"/>
  </r>
  <r>
    <n v="99999"/>
    <s v="N"/>
    <s v="Electric Utility"/>
    <s v="IC"/>
    <s v="NG"/>
    <n v="53212"/>
    <n v="5379.4639999999999"/>
    <n v="2021"/>
    <x v="4"/>
    <s v="natural gas"/>
    <b v="1"/>
  </r>
  <r>
    <n v="99999"/>
    <s v="N"/>
    <s v="NAICS-22 Non-Cogen"/>
    <s v="IC"/>
    <s v="NG"/>
    <n v="0"/>
    <n v="0"/>
    <n v="2021"/>
    <x v="4"/>
    <s v="natural gas"/>
    <b v="1"/>
  </r>
  <r>
    <n v="99999"/>
    <s v="N"/>
    <s v="Electric Utility"/>
    <s v="IC"/>
    <s v="NG"/>
    <n v="299503"/>
    <n v="35143.044000000002"/>
    <n v="2021"/>
    <x v="4"/>
    <s v="natural gas"/>
    <b v="1"/>
  </r>
  <r>
    <n v="99999"/>
    <s v="N"/>
    <s v="Electric Utility"/>
    <s v="IC"/>
    <s v="NG"/>
    <n v="3903685"/>
    <n v="480233.61"/>
    <n v="2021"/>
    <x v="4"/>
    <s v="natural gas"/>
    <b v="1"/>
  </r>
  <r>
    <n v="99999"/>
    <s v="Y"/>
    <s v="NAICS-22 Cogen"/>
    <s v="IC"/>
    <s v="NG"/>
    <n v="153043"/>
    <n v="30770.281999999999"/>
    <n v="2021"/>
    <x v="4"/>
    <s v="natural gas"/>
    <b v="0"/>
  </r>
  <r>
    <n v="99999"/>
    <s v="N"/>
    <s v="Commercial NAICS Non-Cogen"/>
    <s v="IC"/>
    <s v="NG"/>
    <n v="0"/>
    <n v="0"/>
    <n v="2021"/>
    <x v="4"/>
    <s v="natural gas"/>
    <b v="0"/>
  </r>
  <r>
    <n v="99999"/>
    <s v="Y"/>
    <s v="Commercial NAICS Cogen"/>
    <s v="IC"/>
    <s v="NG"/>
    <n v="0"/>
    <n v="0"/>
    <n v="2021"/>
    <x v="4"/>
    <s v="natural gas"/>
    <b v="0"/>
  </r>
  <r>
    <n v="99999"/>
    <s v="N"/>
    <s v="NAICS-22 Non-Cogen"/>
    <s v="IC"/>
    <s v="NG"/>
    <n v="2297526"/>
    <n v="251871.32"/>
    <n v="2021"/>
    <x v="4"/>
    <s v="natural gas"/>
    <b v="1"/>
  </r>
  <r>
    <n v="99999"/>
    <s v="Y"/>
    <s v="NAICS-22 Cogen"/>
    <s v="IC"/>
    <s v="NG"/>
    <n v="36188"/>
    <n v="8277.4590000000007"/>
    <n v="2021"/>
    <x v="4"/>
    <s v="natural gas"/>
    <b v="0"/>
  </r>
  <r>
    <n v="99999"/>
    <s v="Y"/>
    <s v="Commercial NAICS Cogen"/>
    <s v="IC"/>
    <s v="NG"/>
    <n v="80329"/>
    <n v="8020.7160000000003"/>
    <n v="2021"/>
    <x v="4"/>
    <s v="natural gas"/>
    <b v="0"/>
  </r>
  <r>
    <n v="99999"/>
    <s v="Y"/>
    <s v="Industrial NAICS Cogen"/>
    <s v="IC"/>
    <s v="NG"/>
    <n v="7215"/>
    <n v="2915.6350000000002"/>
    <n v="2021"/>
    <x v="4"/>
    <s v="natural gas"/>
    <b v="0"/>
  </r>
  <r>
    <n v="99999"/>
    <s v="Y"/>
    <s v="Industrial NAICS Cogen"/>
    <s v="IC"/>
    <s v="NG"/>
    <n v="737203"/>
    <n v="81792.148000000001"/>
    <n v="2021"/>
    <x v="4"/>
    <s v="natural gas"/>
    <b v="0"/>
  </r>
  <r>
    <n v="99999"/>
    <s v="N"/>
    <s v="Commercial NAICS Non-Cogen"/>
    <s v="IC"/>
    <s v="NG"/>
    <n v="0"/>
    <n v="0"/>
    <n v="2021"/>
    <x v="4"/>
    <s v="natural gas"/>
    <b v="0"/>
  </r>
  <r>
    <n v="99999"/>
    <s v="N"/>
    <s v="Electric Utility"/>
    <s v="IC"/>
    <s v="NG"/>
    <n v="0"/>
    <n v="0"/>
    <n v="2021"/>
    <x v="4"/>
    <s v="natural gas"/>
    <b v="1"/>
  </r>
  <r>
    <n v="99999"/>
    <s v="N"/>
    <s v="Electric Utility"/>
    <s v="IC"/>
    <s v="NG"/>
    <n v="4151815"/>
    <n v="472030.27"/>
    <n v="2021"/>
    <x v="4"/>
    <s v="natural gas"/>
    <b v="1"/>
  </r>
  <r>
    <n v="99999"/>
    <s v="N"/>
    <s v="NAICS-22 Non-Cogen"/>
    <s v="IC"/>
    <s v="NG"/>
    <n v="154701"/>
    <n v="18991.674999999999"/>
    <n v="2021"/>
    <x v="4"/>
    <s v="natural gas"/>
    <b v="1"/>
  </r>
  <r>
    <n v="99999"/>
    <s v="N"/>
    <s v="Commercial NAICS Non-Cogen"/>
    <s v="IC"/>
    <s v="NG"/>
    <n v="0"/>
    <n v="0"/>
    <n v="2021"/>
    <x v="4"/>
    <s v="natural gas"/>
    <b v="0"/>
  </r>
  <r>
    <n v="99999"/>
    <s v="Y"/>
    <s v="Commercial NAICS Cogen"/>
    <s v="IC"/>
    <s v="NG"/>
    <n v="0"/>
    <n v="0"/>
    <n v="2021"/>
    <x v="4"/>
    <s v="natural gas"/>
    <b v="0"/>
  </r>
  <r>
    <n v="99999"/>
    <s v="N"/>
    <s v="Industrial NAICS Non-Cogen"/>
    <s v="IC"/>
    <s v="NG"/>
    <n v="566749"/>
    <n v="57410.607000000004"/>
    <n v="2021"/>
    <x v="4"/>
    <s v="natural gas"/>
    <b v="0"/>
  </r>
  <r>
    <n v="99999"/>
    <s v="N"/>
    <s v="Electric Utility"/>
    <s v="IC"/>
    <s v="NG"/>
    <n v="255896"/>
    <n v="25943.525000000001"/>
    <n v="2021"/>
    <x v="4"/>
    <s v="natural gas"/>
    <b v="1"/>
  </r>
  <r>
    <n v="99999"/>
    <s v="Y"/>
    <s v="Electric Utility"/>
    <s v="IC"/>
    <s v="NG"/>
    <n v="81414"/>
    <n v="9369.98"/>
    <n v="2021"/>
    <x v="4"/>
    <s v="natural gas"/>
    <b v="1"/>
  </r>
  <r>
    <n v="99999"/>
    <s v="Y"/>
    <s v="Commercial NAICS Cogen"/>
    <s v="IC"/>
    <s v="NG"/>
    <n v="51883"/>
    <n v="5960.7929999999997"/>
    <n v="2021"/>
    <x v="4"/>
    <s v="natural gas"/>
    <b v="0"/>
  </r>
  <r>
    <n v="99999"/>
    <s v="N"/>
    <s v="NAICS-22 Non-Cogen"/>
    <s v="IC"/>
    <s v="NG"/>
    <n v="0"/>
    <n v="0"/>
    <n v="2021"/>
    <x v="4"/>
    <s v="natural gas"/>
    <b v="1"/>
  </r>
  <r>
    <n v="99999"/>
    <s v="Y"/>
    <s v="Industrial NAICS Cogen"/>
    <s v="IC"/>
    <s v="NG"/>
    <n v="3331"/>
    <n v="1172.223"/>
    <n v="2021"/>
    <x v="4"/>
    <s v="natural gas"/>
    <b v="0"/>
  </r>
  <r>
    <n v="99999"/>
    <s v="N"/>
    <s v="Electric Utility"/>
    <s v="IC"/>
    <s v="NG"/>
    <n v="444822"/>
    <n v="50410.457000000002"/>
    <n v="2021"/>
    <x v="4"/>
    <s v="natural gas"/>
    <b v="1"/>
  </r>
  <r>
    <n v="99999"/>
    <s v="Y"/>
    <s v="Commercial NAICS Cogen"/>
    <s v="IC"/>
    <s v="NG"/>
    <n v="0"/>
    <n v="0"/>
    <n v="2021"/>
    <x v="4"/>
    <s v="natural gas"/>
    <b v="0"/>
  </r>
  <r>
    <n v="99999"/>
    <s v="N"/>
    <s v="Electric Utility"/>
    <s v="IC"/>
    <s v="NG"/>
    <n v="22596"/>
    <n v="3705.529"/>
    <n v="2021"/>
    <x v="4"/>
    <s v="natural gas"/>
    <b v="1"/>
  </r>
  <r>
    <n v="99999"/>
    <s v="Y"/>
    <s v="NAICS-22 Cogen"/>
    <s v="IC"/>
    <s v="NG"/>
    <n v="0"/>
    <n v="0"/>
    <n v="2021"/>
    <x v="4"/>
    <s v="natural gas"/>
    <b v="0"/>
  </r>
  <r>
    <n v="99999"/>
    <s v="N"/>
    <s v="Commercial NAICS Non-Cogen"/>
    <s v="IC"/>
    <s v="NG"/>
    <n v="0"/>
    <n v="0"/>
    <n v="2021"/>
    <x v="4"/>
    <s v="natural gas"/>
    <b v="0"/>
  </r>
  <r>
    <n v="99999"/>
    <s v="Y"/>
    <s v="Commercial NAICS Cogen"/>
    <s v="IC"/>
    <s v="NG"/>
    <n v="25431"/>
    <n v="5270.4859999999999"/>
    <n v="2021"/>
    <x v="4"/>
    <s v="natural gas"/>
    <b v="0"/>
  </r>
  <r>
    <n v="99999"/>
    <s v="Y"/>
    <s v="Electric Utility"/>
    <s v="IC"/>
    <s v="OBG"/>
    <n v="26460"/>
    <n v="2203.9879999999998"/>
    <n v="2021"/>
    <x v="9"/>
    <s v="biomass"/>
    <b v="1"/>
  </r>
  <r>
    <n v="99999"/>
    <s v="N"/>
    <s v="NAICS-22 Non-Cogen"/>
    <s v="IC"/>
    <s v="OBG"/>
    <n v="683165"/>
    <n v="49270.834999999999"/>
    <n v="2021"/>
    <x v="9"/>
    <s v="biomass"/>
    <b v="1"/>
  </r>
  <r>
    <n v="99999"/>
    <s v="Y"/>
    <s v="NAICS-22 Cogen"/>
    <s v="IC"/>
    <s v="OBG"/>
    <n v="179163"/>
    <n v="22298.848999999998"/>
    <n v="2021"/>
    <x v="9"/>
    <s v="biomass"/>
    <b v="0"/>
  </r>
  <r>
    <n v="99999"/>
    <s v="N"/>
    <s v="Commercial NAICS Non-Cogen"/>
    <s v="IC"/>
    <s v="OBG"/>
    <n v="8989"/>
    <n v="556.48400000000004"/>
    <n v="2021"/>
    <x v="9"/>
    <s v="biomass"/>
    <b v="0"/>
  </r>
  <r>
    <n v="99999"/>
    <s v="Y"/>
    <s v="Commercial NAICS Cogen"/>
    <s v="IC"/>
    <s v="OBG"/>
    <n v="959973"/>
    <n v="98963.540999999997"/>
    <n v="2021"/>
    <x v="9"/>
    <s v="biomass"/>
    <b v="0"/>
  </r>
  <r>
    <n v="99999"/>
    <s v="Y"/>
    <s v="Commercial NAICS Cogen"/>
    <s v="IC"/>
    <s v="OBG"/>
    <n v="0"/>
    <n v="0"/>
    <n v="2021"/>
    <x v="9"/>
    <s v="biomass"/>
    <b v="0"/>
  </r>
  <r>
    <n v="99999"/>
    <s v="Y"/>
    <s v="NAICS-22 Cogen"/>
    <s v="IC"/>
    <s v="OBG"/>
    <n v="9886"/>
    <n v="1586.472"/>
    <n v="2021"/>
    <x v="9"/>
    <s v="biomass"/>
    <b v="0"/>
  </r>
  <r>
    <n v="99999"/>
    <s v="Y"/>
    <s v="Commercial NAICS Cogen"/>
    <s v="IC"/>
    <s v="OBG"/>
    <n v="46478"/>
    <n v="8338.5280000000002"/>
    <n v="2021"/>
    <x v="9"/>
    <s v="biomass"/>
    <b v="0"/>
  </r>
  <r>
    <n v="99999"/>
    <s v="N"/>
    <s v="NAICS-22 Non-Cogen"/>
    <s v="IC"/>
    <s v="OBG"/>
    <n v="237547"/>
    <n v="17340.62"/>
    <n v="2021"/>
    <x v="9"/>
    <s v="biomass"/>
    <b v="1"/>
  </r>
  <r>
    <n v="99999"/>
    <s v="Y"/>
    <s v="NAICS-22 Cogen"/>
    <s v="IC"/>
    <s v="OBG"/>
    <n v="105254"/>
    <n v="16686.099999999999"/>
    <n v="2021"/>
    <x v="9"/>
    <s v="biomass"/>
    <b v="0"/>
  </r>
  <r>
    <n v="99999"/>
    <s v="N"/>
    <s v="Industrial NAICS Non-Cogen"/>
    <s v="IC"/>
    <s v="OBG"/>
    <n v="273113"/>
    <n v="22117.878000000001"/>
    <n v="2021"/>
    <x v="9"/>
    <s v="biomass"/>
    <b v="0"/>
  </r>
  <r>
    <n v="99999"/>
    <s v="Y"/>
    <s v="Industrial NAICS Cogen"/>
    <s v="IC"/>
    <s v="OBG"/>
    <n v="377315"/>
    <n v="39731.946000000004"/>
    <n v="2021"/>
    <x v="9"/>
    <s v="biomass"/>
    <b v="0"/>
  </r>
  <r>
    <n v="99999"/>
    <s v="N"/>
    <s v="NAICS-22 Non-Cogen"/>
    <s v="IC"/>
    <s v="OBG"/>
    <n v="18346"/>
    <n v="1652.194"/>
    <n v="2021"/>
    <x v="9"/>
    <s v="biomass"/>
    <b v="1"/>
  </r>
  <r>
    <n v="99999"/>
    <s v="N"/>
    <s v="NAICS-22 Non-Cogen"/>
    <s v="IC"/>
    <s v="OBG"/>
    <n v="115293"/>
    <n v="12820.762000000001"/>
    <n v="2021"/>
    <x v="9"/>
    <s v="biomass"/>
    <b v="1"/>
  </r>
  <r>
    <n v="99999"/>
    <s v="Y"/>
    <s v="NAICS-22 Cogen"/>
    <s v="IC"/>
    <s v="OBG"/>
    <n v="63465"/>
    <n v="10786.341"/>
    <n v="2021"/>
    <x v="9"/>
    <s v="biomass"/>
    <b v="0"/>
  </r>
  <r>
    <n v="99999"/>
    <s v="Y"/>
    <s v="NAICS-22 Cogen"/>
    <s v="IC"/>
    <s v="OBG"/>
    <n v="192416"/>
    <n v="21506.487000000001"/>
    <n v="2021"/>
    <x v="9"/>
    <s v="biomass"/>
    <b v="0"/>
  </r>
  <r>
    <n v="99999"/>
    <s v="Y"/>
    <s v="Commercial NAICS Cogen"/>
    <s v="IC"/>
    <s v="OBG"/>
    <n v="10417"/>
    <n v="1483.098"/>
    <n v="2021"/>
    <x v="9"/>
    <s v="biomass"/>
    <b v="0"/>
  </r>
  <r>
    <n v="99999"/>
    <s v="N"/>
    <s v="NAICS-22 Non-Cogen"/>
    <s v="IC"/>
    <s v="OBG"/>
    <n v="89362"/>
    <n v="7692.7740000000003"/>
    <n v="2021"/>
    <x v="9"/>
    <s v="biomass"/>
    <b v="1"/>
  </r>
  <r>
    <n v="99999"/>
    <s v="N"/>
    <s v="Commercial NAICS Non-Cogen"/>
    <s v="IC"/>
    <s v="OBG"/>
    <n v="0"/>
    <n v="0"/>
    <n v="2021"/>
    <x v="9"/>
    <s v="biomass"/>
    <b v="0"/>
  </r>
  <r>
    <n v="99999"/>
    <s v="N"/>
    <s v="Electric Utility"/>
    <s v="IC"/>
    <s v="OBG"/>
    <n v="0"/>
    <n v="0"/>
    <n v="2021"/>
    <x v="9"/>
    <s v="biomass"/>
    <b v="1"/>
  </r>
  <r>
    <n v="99999"/>
    <s v="N"/>
    <s v="NAICS-22 Non-Cogen"/>
    <s v="IC"/>
    <s v="OBG"/>
    <n v="0"/>
    <n v="0"/>
    <n v="2021"/>
    <x v="9"/>
    <s v="biomass"/>
    <b v="1"/>
  </r>
  <r>
    <n v="99999"/>
    <s v="N"/>
    <s v="Industrial NAICS Non-Cogen"/>
    <s v="IC"/>
    <s v="OBG"/>
    <n v="57795"/>
    <n v="4155.5339999999997"/>
    <n v="2021"/>
    <x v="9"/>
    <s v="biomass"/>
    <b v="0"/>
  </r>
  <r>
    <n v="99999"/>
    <s v="N"/>
    <s v="Electric Utility"/>
    <s v="IC"/>
    <s v="OBG"/>
    <n v="0"/>
    <n v="0"/>
    <n v="2021"/>
    <x v="9"/>
    <s v="biomass"/>
    <b v="1"/>
  </r>
  <r>
    <n v="99999"/>
    <s v="Y"/>
    <s v="NAICS-22 Cogen"/>
    <s v="IC"/>
    <s v="OBG"/>
    <n v="0"/>
    <n v="0"/>
    <n v="2021"/>
    <x v="9"/>
    <s v="biomass"/>
    <b v="0"/>
  </r>
  <r>
    <n v="99999"/>
    <s v="Y"/>
    <s v="Commercial NAICS Cogen"/>
    <s v="IC"/>
    <s v="OBG"/>
    <n v="0"/>
    <n v="0"/>
    <n v="2021"/>
    <x v="9"/>
    <s v="biomass"/>
    <b v="0"/>
  </r>
  <r>
    <n v="99999"/>
    <s v="N"/>
    <s v="NAICS-22 Non-Cogen"/>
    <s v="IC"/>
    <s v="OBG"/>
    <n v="328583"/>
    <n v="155.44999999999999"/>
    <n v="2021"/>
    <x v="9"/>
    <s v="biomass"/>
    <b v="1"/>
  </r>
  <r>
    <n v="99999"/>
    <s v="N"/>
    <s v="NAICS-22 Non-Cogen"/>
    <s v="IC"/>
    <s v="OBG"/>
    <n v="18021"/>
    <n v="733.25300000000004"/>
    <n v="2021"/>
    <x v="9"/>
    <s v="biomass"/>
    <b v="1"/>
  </r>
  <r>
    <n v="99999"/>
    <s v="Y"/>
    <s v="Commercial NAICS Cogen"/>
    <s v="IC"/>
    <s v="OBG"/>
    <n v="80609"/>
    <n v="15049.087"/>
    <n v="2021"/>
    <x v="9"/>
    <s v="biomass"/>
    <b v="0"/>
  </r>
  <r>
    <n v="99999"/>
    <s v="N"/>
    <s v="NAICS-22 Non-Cogen"/>
    <s v="IC"/>
    <s v="OBG"/>
    <n v="165483"/>
    <n v="16198.108"/>
    <n v="2021"/>
    <x v="9"/>
    <s v="biomass"/>
    <b v="1"/>
  </r>
  <r>
    <n v="99999"/>
    <s v="Y"/>
    <s v="NAICS-22 Cogen"/>
    <s v="IC"/>
    <s v="OBG"/>
    <n v="144179"/>
    <n v="22544.36"/>
    <n v="2021"/>
    <x v="9"/>
    <s v="biomass"/>
    <b v="0"/>
  </r>
  <r>
    <n v="99999"/>
    <s v="Y"/>
    <s v="Commercial NAICS Cogen"/>
    <s v="IC"/>
    <s v="OBG"/>
    <n v="111539"/>
    <n v="20823.559000000001"/>
    <n v="2021"/>
    <x v="9"/>
    <s v="biomass"/>
    <b v="0"/>
  </r>
  <r>
    <n v="99999"/>
    <s v="N"/>
    <s v="Industrial NAICS Non-Cogen"/>
    <s v="IC"/>
    <s v="OBL"/>
    <n v="1919"/>
    <n v="116.875"/>
    <n v="2021"/>
    <x v="9"/>
    <s v="biomass"/>
    <b v="0"/>
  </r>
  <r>
    <n v="99999"/>
    <s v="N"/>
    <s v="Electric Utility"/>
    <s v="IC"/>
    <s v="OBL"/>
    <n v="5945"/>
    <n v="671.82500000000005"/>
    <n v="2021"/>
    <x v="9"/>
    <s v="biomass"/>
    <b v="1"/>
  </r>
  <r>
    <n v="99999"/>
    <s v="N"/>
    <s v="Electric Utility"/>
    <s v="IC"/>
    <s v="OBL"/>
    <n v="0"/>
    <n v="0"/>
    <n v="2021"/>
    <x v="9"/>
    <s v="biomass"/>
    <b v="1"/>
  </r>
  <r>
    <n v="99999"/>
    <s v="N"/>
    <s v="Electric Utility"/>
    <s v="IC"/>
    <s v="OBL"/>
    <n v="0"/>
    <n v="0"/>
    <n v="2021"/>
    <x v="9"/>
    <s v="biomass"/>
    <b v="1"/>
  </r>
  <r>
    <n v="99999"/>
    <s v="N"/>
    <s v="Industrial NAICS Non-Cogen"/>
    <s v="IC"/>
    <s v="OG"/>
    <n v="195367"/>
    <n v="21729.224999999999"/>
    <n v="2021"/>
    <x v="7"/>
    <s v="other"/>
    <b v="0"/>
  </r>
  <r>
    <n v="99999"/>
    <s v="Y"/>
    <s v="Commercial NAICS Cogen"/>
    <s v="IC"/>
    <s v="PG"/>
    <n v="0"/>
    <n v="0"/>
    <n v="2021"/>
    <x v="7"/>
    <s v="other"/>
    <b v="0"/>
  </r>
  <r>
    <n v="99999"/>
    <s v="N"/>
    <s v="Electric Utility"/>
    <s v="IC"/>
    <s v="RFO"/>
    <n v="0"/>
    <n v="0"/>
    <n v="2021"/>
    <x v="3"/>
    <s v="heavy or residual fuel oil"/>
    <b v="1"/>
  </r>
  <r>
    <n v="99999"/>
    <s v="N"/>
    <s v="Commercial NAICS Non-Cogen"/>
    <s v="IC"/>
    <s v="RFO"/>
    <n v="0"/>
    <n v="0"/>
    <n v="2021"/>
    <x v="3"/>
    <s v="heavy or residual fuel oil"/>
    <b v="0"/>
  </r>
  <r>
    <n v="99999"/>
    <s v="N"/>
    <s v="Electric Utility"/>
    <s v="IC"/>
    <s v="RFO"/>
    <n v="0"/>
    <n v="0"/>
    <n v="2021"/>
    <x v="3"/>
    <s v="heavy or residual fuel oil"/>
    <b v="1"/>
  </r>
  <r>
    <n v="99999"/>
    <s v="Y"/>
    <s v="Commercial NAICS Cogen"/>
    <s v="IC"/>
    <s v="RFO"/>
    <n v="0"/>
    <n v="0"/>
    <n v="2021"/>
    <x v="3"/>
    <s v="heavy or residual fuel oil"/>
    <b v="0"/>
  </r>
  <r>
    <n v="99999"/>
    <s v="Y"/>
    <s v="Industrial NAICS Cogen"/>
    <s v="IC"/>
    <s v="RFO"/>
    <n v="0"/>
    <n v="0"/>
    <n v="2021"/>
    <x v="3"/>
    <s v="heavy or residual fuel oil"/>
    <b v="0"/>
  </r>
  <r>
    <n v="99999"/>
    <s v="Y"/>
    <s v="Commercial NAICS Cogen"/>
    <s v="IC"/>
    <s v="RFO"/>
    <n v="0"/>
    <n v="0"/>
    <n v="2021"/>
    <x v="3"/>
    <s v="heavy or residual fuel oil"/>
    <b v="0"/>
  </r>
  <r>
    <n v="99999"/>
    <s v="N"/>
    <s v="Commercial NAICS Non-Cogen"/>
    <s v="IC"/>
    <s v="WO"/>
    <n v="0"/>
    <n v="0"/>
    <n v="2021"/>
    <x v="14"/>
    <s v="crude oil"/>
    <b v="0"/>
  </r>
  <r>
    <n v="99999"/>
    <s v="N"/>
    <s v="NAICS-22 Non-Cogen"/>
    <s v="IC"/>
    <s v="WO"/>
    <n v="0"/>
    <n v="0"/>
    <n v="2021"/>
    <x v="14"/>
    <s v="crude oil"/>
    <b v="1"/>
  </r>
  <r>
    <n v="99999"/>
    <s v="N"/>
    <s v="NAICS-22 Non-Cogen"/>
    <s v="IC"/>
    <s v="WO"/>
    <n v="0"/>
    <n v="0"/>
    <n v="2021"/>
    <x v="14"/>
    <s v="crude oil"/>
    <b v="1"/>
  </r>
  <r>
    <n v="99999"/>
    <s v="N"/>
    <s v="Industrial NAICS Non-Cogen"/>
    <s v="OT"/>
    <s v="BFG"/>
    <n v="0"/>
    <n v="0"/>
    <n v="2021"/>
    <x v="7"/>
    <s v="other"/>
    <b v="0"/>
  </r>
  <r>
    <n v="99999"/>
    <s v="Y"/>
    <s v="Industrial NAICS Cogen"/>
    <s v="OT"/>
    <s v="NG"/>
    <n v="0"/>
    <n v="0"/>
    <n v="2021"/>
    <x v="7"/>
    <s v="natural gas"/>
    <b v="0"/>
  </r>
  <r>
    <n v="99999"/>
    <s v="N"/>
    <s v="Industrial NAICS Non-Cogen"/>
    <s v="OT"/>
    <s v="OTH"/>
    <n v="0"/>
    <n v="0"/>
    <n v="2021"/>
    <x v="7"/>
    <s v="other"/>
    <b v="0"/>
  </r>
  <r>
    <n v="99999"/>
    <s v="Y"/>
    <s v="Industrial NAICS Cogen"/>
    <s v="OT"/>
    <s v="OTH"/>
    <n v="0"/>
    <n v="0"/>
    <n v="2021"/>
    <x v="7"/>
    <s v="other"/>
    <b v="0"/>
  </r>
  <r>
    <n v="99999"/>
    <s v="N"/>
    <s v="NAICS-22 Non-Cogen"/>
    <s v="OT"/>
    <s v="WDS"/>
    <n v="1120816"/>
    <n v="74981.706999999995"/>
    <n v="2021"/>
    <x v="9"/>
    <s v="biomass"/>
    <b v="1"/>
  </r>
  <r>
    <n v="99999"/>
    <s v="N"/>
    <s v="Electric Utility"/>
    <s v="PV"/>
    <s v="SUN"/>
    <n v="243667"/>
    <n v="27774.441999999999"/>
    <n v="2021"/>
    <x v="11"/>
    <s v="solar"/>
    <b v="1"/>
  </r>
  <r>
    <n v="99999"/>
    <s v="N"/>
    <s v="NAICS-22 Non-Cogen"/>
    <s v="PV"/>
    <s v="SUN"/>
    <n v="408243"/>
    <n v="46534.226000000002"/>
    <n v="2021"/>
    <x v="11"/>
    <s v="solar"/>
    <b v="1"/>
  </r>
  <r>
    <n v="99999"/>
    <s v="N"/>
    <s v="Electric Utility"/>
    <s v="PV"/>
    <s v="SUN"/>
    <n v="31770"/>
    <n v="3621.5189999999998"/>
    <n v="2021"/>
    <x v="11"/>
    <s v="solar"/>
    <b v="1"/>
  </r>
  <r>
    <n v="99999"/>
    <s v="N"/>
    <s v="NAICS-22 Non-Cogen"/>
    <s v="PV"/>
    <s v="SUN"/>
    <n v="189535"/>
    <n v="21604.720000000001"/>
    <n v="2021"/>
    <x v="11"/>
    <s v="solar"/>
    <b v="1"/>
  </r>
  <r>
    <n v="99999"/>
    <s v="N"/>
    <s v="Electric Utility"/>
    <s v="PV"/>
    <s v="SUN"/>
    <n v="4884513"/>
    <n v="556765.75"/>
    <n v="2021"/>
    <x v="11"/>
    <s v="solar"/>
    <b v="1"/>
  </r>
  <r>
    <n v="99999"/>
    <s v="N"/>
    <s v="NAICS-22 Non-Cogen"/>
    <s v="PV"/>
    <s v="SUN"/>
    <n v="16586449"/>
    <n v="1890625.3"/>
    <n v="2021"/>
    <x v="11"/>
    <s v="solar"/>
    <b v="1"/>
  </r>
  <r>
    <n v="99999"/>
    <s v="N"/>
    <s v="Commercial NAICS Non-Cogen"/>
    <s v="PV"/>
    <s v="SUN"/>
    <n v="190698"/>
    <n v="21736.787"/>
    <n v="2021"/>
    <x v="11"/>
    <s v="solar"/>
    <b v="0"/>
  </r>
  <r>
    <n v="99999"/>
    <s v="N"/>
    <s v="Electric Utility"/>
    <s v="PV"/>
    <s v="SUN"/>
    <n v="4068963"/>
    <n v="463806.19"/>
    <n v="2021"/>
    <x v="11"/>
    <s v="solar"/>
    <b v="1"/>
  </r>
  <r>
    <n v="99999"/>
    <s v="N"/>
    <s v="NAICS-22 Non-Cogen"/>
    <s v="PV"/>
    <s v="SUN"/>
    <n v="138387176"/>
    <n v="15774216"/>
    <n v="2021"/>
    <x v="11"/>
    <s v="solar"/>
    <b v="1"/>
  </r>
  <r>
    <n v="99999"/>
    <s v="Y"/>
    <s v="NAICS-22 Cogen"/>
    <s v="PV"/>
    <s v="SUN"/>
    <n v="64493"/>
    <n v="7350.9889999999996"/>
    <n v="2021"/>
    <x v="11"/>
    <s v="solar"/>
    <b v="0"/>
  </r>
  <r>
    <n v="99999"/>
    <s v="N"/>
    <s v="Commercial NAICS Non-Cogen"/>
    <s v="PV"/>
    <s v="SUN"/>
    <n v="1537048"/>
    <n v="175201.97"/>
    <n v="2021"/>
    <x v="11"/>
    <s v="solar"/>
    <b v="0"/>
  </r>
  <r>
    <n v="99999"/>
    <s v="N"/>
    <s v="Industrial NAICS Non-Cogen"/>
    <s v="PV"/>
    <s v="SUN"/>
    <n v="876296"/>
    <n v="99885.808999999994"/>
    <n v="2021"/>
    <x v="11"/>
    <s v="solar"/>
    <b v="0"/>
  </r>
  <r>
    <n v="99999"/>
    <s v="Y"/>
    <s v="Industrial NAICS Cogen"/>
    <s v="PV"/>
    <s v="SUN"/>
    <n v="22310"/>
    <n v="2543.0520000000001"/>
    <n v="2021"/>
    <x v="11"/>
    <s v="solar"/>
    <b v="0"/>
  </r>
  <r>
    <n v="99999"/>
    <s v="N"/>
    <s v="Electric Utility"/>
    <s v="PV"/>
    <s v="SUN"/>
    <n v="77248"/>
    <n v="8805.1560000000009"/>
    <n v="2021"/>
    <x v="11"/>
    <s v="solar"/>
    <b v="1"/>
  </r>
  <r>
    <n v="99999"/>
    <s v="N"/>
    <s v="NAICS-22 Non-Cogen"/>
    <s v="PV"/>
    <s v="SUN"/>
    <n v="6479577"/>
    <n v="738580.51"/>
    <n v="2021"/>
    <x v="11"/>
    <s v="solar"/>
    <b v="1"/>
  </r>
  <r>
    <n v="99999"/>
    <s v="N"/>
    <s v="Commercial NAICS Non-Cogen"/>
    <s v="PV"/>
    <s v="SUN"/>
    <n v="173373"/>
    <n v="19762.203000000001"/>
    <n v="2021"/>
    <x v="11"/>
    <s v="solar"/>
    <b v="0"/>
  </r>
  <r>
    <n v="99999"/>
    <s v="N"/>
    <s v="NAICS-22 Non-Cogen"/>
    <s v="PV"/>
    <s v="SUN"/>
    <n v="1419956"/>
    <n v="161855.67999999999"/>
    <n v="2021"/>
    <x v="11"/>
    <s v="solar"/>
    <b v="1"/>
  </r>
  <r>
    <n v="99999"/>
    <s v="N"/>
    <s v="Commercial NAICS Non-Cogen"/>
    <s v="PV"/>
    <s v="SUN"/>
    <n v="42822"/>
    <n v="4881.107"/>
    <n v="2021"/>
    <x v="11"/>
    <s v="solar"/>
    <b v="0"/>
  </r>
  <r>
    <n v="99999"/>
    <s v="Y"/>
    <s v="Industrial NAICS Cogen"/>
    <s v="PV"/>
    <s v="SUN"/>
    <n v="1115"/>
    <n v="127.104"/>
    <n v="2021"/>
    <x v="11"/>
    <s v="solar"/>
    <b v="0"/>
  </r>
  <r>
    <n v="99999"/>
    <s v="N"/>
    <s v="NAICS-22 Non-Cogen"/>
    <s v="PV"/>
    <s v="SUN"/>
    <n v="227952"/>
    <n v="25983.296999999999"/>
    <n v="2021"/>
    <x v="11"/>
    <s v="solar"/>
    <b v="1"/>
  </r>
  <r>
    <n v="99999"/>
    <s v="N"/>
    <s v="Electric Utility"/>
    <s v="PV"/>
    <s v="SUN"/>
    <n v="52961"/>
    <n v="6036.8230000000003"/>
    <n v="2021"/>
    <x v="11"/>
    <s v="solar"/>
    <b v="1"/>
  </r>
  <r>
    <n v="99999"/>
    <s v="N"/>
    <s v="NAICS-22 Non-Cogen"/>
    <s v="PV"/>
    <s v="SUN"/>
    <n v="158410"/>
    <n v="18056.409"/>
    <n v="2021"/>
    <x v="11"/>
    <s v="solar"/>
    <b v="1"/>
  </r>
  <r>
    <n v="99999"/>
    <s v="N"/>
    <s v="Commercial NAICS Non-Cogen"/>
    <s v="PV"/>
    <s v="SUN"/>
    <n v="4771"/>
    <n v="543.84900000000005"/>
    <n v="2021"/>
    <x v="11"/>
    <s v="solar"/>
    <b v="0"/>
  </r>
  <r>
    <n v="99999"/>
    <s v="N"/>
    <s v="Electric Utility"/>
    <s v="PV"/>
    <s v="SUN"/>
    <n v="1023567"/>
    <n v="116673.05"/>
    <n v="2021"/>
    <x v="11"/>
    <s v="solar"/>
    <b v="1"/>
  </r>
  <r>
    <n v="99999"/>
    <s v="N"/>
    <s v="NAICS-22 Non-Cogen"/>
    <s v="PV"/>
    <s v="SUN"/>
    <n v="1540054"/>
    <n v="175544.27"/>
    <n v="2021"/>
    <x v="11"/>
    <s v="solar"/>
    <b v="1"/>
  </r>
  <r>
    <n v="99999"/>
    <s v="N"/>
    <s v="Commercial NAICS Non-Cogen"/>
    <s v="PV"/>
    <s v="SUN"/>
    <n v="65512"/>
    <n v="7467.2120000000004"/>
    <n v="2021"/>
    <x v="11"/>
    <s v="solar"/>
    <b v="0"/>
  </r>
  <r>
    <n v="99999"/>
    <s v="N"/>
    <s v="Industrial NAICS Non-Cogen"/>
    <s v="PV"/>
    <s v="SUN"/>
    <n v="28521"/>
    <n v="3250.9749999999999"/>
    <n v="2021"/>
    <x v="11"/>
    <s v="solar"/>
    <b v="0"/>
  </r>
  <r>
    <n v="99999"/>
    <s v="N"/>
    <s v="Electric Utility"/>
    <s v="PV"/>
    <s v="SUN"/>
    <n v="1223375"/>
    <n v="139447.76"/>
    <n v="2021"/>
    <x v="11"/>
    <s v="solar"/>
    <b v="1"/>
  </r>
  <r>
    <n v="99999"/>
    <s v="N"/>
    <s v="NAICS-22 Non-Cogen"/>
    <s v="PV"/>
    <s v="SUN"/>
    <n v="12643293"/>
    <n v="1441159.9"/>
    <n v="2021"/>
    <x v="11"/>
    <s v="solar"/>
    <b v="1"/>
  </r>
  <r>
    <n v="99999"/>
    <s v="N"/>
    <s v="Commercial NAICS Non-Cogen"/>
    <s v="PV"/>
    <s v="SUN"/>
    <n v="32465"/>
    <n v="3700.6509999999998"/>
    <n v="2021"/>
    <x v="11"/>
    <s v="solar"/>
    <b v="0"/>
  </r>
  <r>
    <n v="99999"/>
    <s v="N"/>
    <s v="Electric Utility"/>
    <s v="PV"/>
    <s v="SUN"/>
    <n v="341068"/>
    <n v="38877.038"/>
    <n v="2021"/>
    <x v="11"/>
    <s v="solar"/>
    <b v="1"/>
  </r>
  <r>
    <n v="99999"/>
    <s v="N"/>
    <s v="NAICS-22 Non-Cogen"/>
    <s v="PV"/>
    <s v="SUN"/>
    <n v="1326907"/>
    <n v="151249.28"/>
    <n v="2021"/>
    <x v="11"/>
    <s v="solar"/>
    <b v="1"/>
  </r>
  <r>
    <n v="99999"/>
    <s v="N"/>
    <s v="Commercial NAICS Non-Cogen"/>
    <s v="PV"/>
    <s v="SUN"/>
    <n v="6578"/>
    <n v="749.77"/>
    <n v="2021"/>
    <x v="11"/>
    <s v="solar"/>
    <b v="0"/>
  </r>
  <r>
    <n v="99999"/>
    <s v="N"/>
    <s v="Electric Utility"/>
    <s v="PV"/>
    <s v="SUN"/>
    <n v="89552"/>
    <n v="10208.084000000001"/>
    <n v="2021"/>
    <x v="11"/>
    <s v="solar"/>
    <b v="1"/>
  </r>
  <r>
    <n v="99999"/>
    <s v="N"/>
    <s v="NAICS-22 Non-Cogen"/>
    <s v="PV"/>
    <s v="SUN"/>
    <n v="147212"/>
    <n v="16780.548999999999"/>
    <n v="2021"/>
    <x v="11"/>
    <s v="solar"/>
    <b v="1"/>
  </r>
  <r>
    <n v="99999"/>
    <s v="N"/>
    <s v="NAICS-22 Non-Cogen"/>
    <s v="PV"/>
    <s v="SUN"/>
    <n v="1239121"/>
    <n v="141242.46"/>
    <n v="2021"/>
    <x v="11"/>
    <s v="solar"/>
    <b v="1"/>
  </r>
  <r>
    <n v="99999"/>
    <s v="N"/>
    <s v="Industrial NAICS Non-Cogen"/>
    <s v="PV"/>
    <s v="SUN"/>
    <n v="26725"/>
    <n v="3046.279"/>
    <n v="2021"/>
    <x v="11"/>
    <s v="solar"/>
    <b v="0"/>
  </r>
  <r>
    <n v="99999"/>
    <s v="N"/>
    <s v="Electric Utility"/>
    <s v="PV"/>
    <s v="SUN"/>
    <n v="1519"/>
    <n v="173.25700000000001"/>
    <n v="2021"/>
    <x v="11"/>
    <s v="solar"/>
    <b v="1"/>
  </r>
  <r>
    <n v="99999"/>
    <s v="N"/>
    <s v="NAICS-22 Non-Cogen"/>
    <s v="PV"/>
    <s v="SUN"/>
    <n v="2545493"/>
    <n v="290156.43"/>
    <n v="2021"/>
    <x v="11"/>
    <s v="solar"/>
    <b v="1"/>
  </r>
  <r>
    <n v="99999"/>
    <s v="N"/>
    <s v="Commercial NAICS Non-Cogen"/>
    <s v="PV"/>
    <s v="SUN"/>
    <n v="21714"/>
    <n v="2474.9960000000001"/>
    <n v="2021"/>
    <x v="11"/>
    <s v="solar"/>
    <b v="0"/>
  </r>
  <r>
    <n v="99999"/>
    <s v="N"/>
    <s v="Electric Utility"/>
    <s v="PV"/>
    <s v="SUN"/>
    <n v="2833754"/>
    <n v="323006.77"/>
    <n v="2021"/>
    <x v="11"/>
    <s v="solar"/>
    <b v="1"/>
  </r>
  <r>
    <n v="99999"/>
    <s v="N"/>
    <s v="NAICS-22 Non-Cogen"/>
    <s v="PV"/>
    <s v="SUN"/>
    <n v="1477613"/>
    <n v="168427.36"/>
    <n v="2021"/>
    <x v="11"/>
    <s v="solar"/>
    <b v="1"/>
  </r>
  <r>
    <n v="99999"/>
    <s v="N"/>
    <s v="Commercial NAICS Non-Cogen"/>
    <s v="PV"/>
    <s v="SUN"/>
    <n v="18492"/>
    <n v="2107.7069999999999"/>
    <n v="2021"/>
    <x v="11"/>
    <s v="solar"/>
    <b v="0"/>
  </r>
  <r>
    <n v="99999"/>
    <s v="N"/>
    <s v="Electric Utility"/>
    <s v="PV"/>
    <s v="SUN"/>
    <n v="16368"/>
    <n v="1865.8219999999999"/>
    <n v="2021"/>
    <x v="11"/>
    <s v="solar"/>
    <b v="1"/>
  </r>
  <r>
    <n v="99999"/>
    <s v="N"/>
    <s v="NAICS-22 Non-Cogen"/>
    <s v="PV"/>
    <s v="SUN"/>
    <n v="141650"/>
    <n v="16145.786"/>
    <n v="2021"/>
    <x v="11"/>
    <s v="solar"/>
    <b v="1"/>
  </r>
  <r>
    <n v="99999"/>
    <s v="N"/>
    <s v="Electric Utility"/>
    <s v="PV"/>
    <s v="SUN"/>
    <n v="222293"/>
    <n v="25338.107"/>
    <n v="2021"/>
    <x v="11"/>
    <s v="solar"/>
    <b v="1"/>
  </r>
  <r>
    <n v="99999"/>
    <s v="N"/>
    <s v="NAICS-22 Non-Cogen"/>
    <s v="PV"/>
    <s v="SUN"/>
    <n v="13625"/>
    <n v="1553.143"/>
    <n v="2021"/>
    <x v="11"/>
    <s v="solar"/>
    <b v="1"/>
  </r>
  <r>
    <n v="99999"/>
    <s v="N"/>
    <s v="Electric Utility"/>
    <s v="PV"/>
    <s v="SUN"/>
    <n v="427232"/>
    <n v="48698.233999999997"/>
    <n v="2021"/>
    <x v="11"/>
    <s v="solar"/>
    <b v="1"/>
  </r>
  <r>
    <n v="99999"/>
    <s v="N"/>
    <s v="Electric Utility"/>
    <s v="PV"/>
    <s v="SUN"/>
    <n v="669461"/>
    <n v="76309.667000000001"/>
    <n v="2021"/>
    <x v="11"/>
    <s v="solar"/>
    <b v="1"/>
  </r>
  <r>
    <n v="99999"/>
    <s v="N"/>
    <s v="NAICS-22 Non-Cogen"/>
    <s v="PV"/>
    <s v="SUN"/>
    <n v="14592405"/>
    <n v="1663331.2"/>
    <n v="2021"/>
    <x v="11"/>
    <s v="solar"/>
    <b v="1"/>
  </r>
  <r>
    <n v="99999"/>
    <s v="N"/>
    <s v="Commercial NAICS Non-Cogen"/>
    <s v="PV"/>
    <s v="SUN"/>
    <n v="63252"/>
    <n v="7210.0110000000004"/>
    <n v="2021"/>
    <x v="11"/>
    <s v="solar"/>
    <b v="0"/>
  </r>
  <r>
    <n v="99999"/>
    <s v="N"/>
    <s v="Industrial NAICS Non-Cogen"/>
    <s v="PV"/>
    <s v="SUN"/>
    <n v="21487"/>
    <n v="2449.127"/>
    <n v="2021"/>
    <x v="11"/>
    <s v="solar"/>
    <b v="0"/>
  </r>
  <r>
    <n v="99999"/>
    <s v="N"/>
    <s v="Electric Utility"/>
    <s v="PV"/>
    <s v="SUN"/>
    <n v="70152"/>
    <n v="7996.4870000000001"/>
    <n v="2021"/>
    <x v="11"/>
    <s v="solar"/>
    <b v="1"/>
  </r>
  <r>
    <n v="99999"/>
    <s v="N"/>
    <s v="NAICS-22 Non-Cogen"/>
    <s v="PV"/>
    <s v="SUN"/>
    <n v="3626854"/>
    <n v="413411.96"/>
    <n v="2021"/>
    <x v="11"/>
    <s v="solar"/>
    <b v="1"/>
  </r>
  <r>
    <n v="99999"/>
    <s v="N"/>
    <s v="Commercial NAICS Non-Cogen"/>
    <s v="PV"/>
    <s v="SUN"/>
    <n v="142214"/>
    <n v="16210.385"/>
    <n v="2021"/>
    <x v="11"/>
    <s v="solar"/>
    <b v="0"/>
  </r>
  <r>
    <n v="99999"/>
    <s v="N"/>
    <s v="NAICS-22 Non-Cogen"/>
    <s v="PV"/>
    <s v="SUN"/>
    <n v="684784"/>
    <n v="78055.937999999995"/>
    <n v="2021"/>
    <x v="11"/>
    <s v="solar"/>
    <b v="1"/>
  </r>
  <r>
    <n v="99999"/>
    <s v="N"/>
    <s v="Electric Utility"/>
    <s v="PV"/>
    <s v="SUN"/>
    <n v="328577"/>
    <n v="37452.866000000002"/>
    <n v="2021"/>
    <x v="11"/>
    <s v="solar"/>
    <b v="1"/>
  </r>
  <r>
    <n v="99999"/>
    <s v="N"/>
    <s v="NAICS-22 Non-Cogen"/>
    <s v="PV"/>
    <s v="SUN"/>
    <n v="2299832"/>
    <n v="262150.58"/>
    <n v="2021"/>
    <x v="11"/>
    <s v="solar"/>
    <b v="1"/>
  </r>
  <r>
    <n v="99999"/>
    <s v="N"/>
    <s v="Commercial NAICS Non-Cogen"/>
    <s v="PV"/>
    <s v="SUN"/>
    <n v="7462"/>
    <n v="850.40099999999995"/>
    <n v="2021"/>
    <x v="11"/>
    <s v="solar"/>
    <b v="0"/>
  </r>
  <r>
    <n v="99999"/>
    <s v="N"/>
    <s v="Electric Utility"/>
    <s v="PV"/>
    <s v="SUN"/>
    <n v="226932"/>
    <n v="25866.831999999999"/>
    <n v="2021"/>
    <x v="11"/>
    <s v="solar"/>
    <b v="1"/>
  </r>
  <r>
    <n v="99999"/>
    <s v="N"/>
    <s v="NAICS-22 Non-Cogen"/>
    <s v="PV"/>
    <s v="SUN"/>
    <n v="13545230"/>
    <n v="1543975.5"/>
    <n v="2021"/>
    <x v="11"/>
    <s v="solar"/>
    <b v="1"/>
  </r>
  <r>
    <n v="99999"/>
    <s v="N"/>
    <s v="Electric Utility"/>
    <s v="PV"/>
    <s v="SUN"/>
    <n v="113614"/>
    <n v="12950.593999999999"/>
    <n v="2021"/>
    <x v="11"/>
    <s v="solar"/>
    <b v="1"/>
  </r>
  <r>
    <n v="99999"/>
    <s v="N"/>
    <s v="NAICS-22 Non-Cogen"/>
    <s v="PV"/>
    <s v="SUN"/>
    <n v="584043"/>
    <n v="66572.747000000003"/>
    <n v="2021"/>
    <x v="11"/>
    <s v="solar"/>
    <b v="1"/>
  </r>
  <r>
    <n v="99999"/>
    <s v="N"/>
    <s v="NAICS-22 Non-Cogen"/>
    <s v="PV"/>
    <s v="SUN"/>
    <n v="68907"/>
    <n v="7854.6170000000002"/>
    <n v="2021"/>
    <x v="11"/>
    <s v="solar"/>
    <b v="1"/>
  </r>
  <r>
    <n v="99999"/>
    <s v="N"/>
    <s v="Electric Utility"/>
    <s v="PV"/>
    <s v="SUN"/>
    <n v="2975955"/>
    <n v="339218.48"/>
    <n v="2021"/>
    <x v="11"/>
    <s v="solar"/>
    <b v="1"/>
  </r>
  <r>
    <n v="99999"/>
    <s v="N"/>
    <s v="NAICS-22 Non-Cogen"/>
    <s v="PV"/>
    <s v="SUN"/>
    <n v="48204302"/>
    <n v="5494622.0999999996"/>
    <n v="2021"/>
    <x v="11"/>
    <s v="solar"/>
    <b v="1"/>
  </r>
  <r>
    <n v="99999"/>
    <s v="N"/>
    <s v="Commercial NAICS Non-Cogen"/>
    <s v="PV"/>
    <s v="SUN"/>
    <n v="915216"/>
    <n v="104322.16"/>
    <n v="2021"/>
    <x v="11"/>
    <s v="solar"/>
    <b v="0"/>
  </r>
  <r>
    <n v="99999"/>
    <s v="N"/>
    <s v="Electric Utility"/>
    <s v="PV"/>
    <s v="SUN"/>
    <n v="69091"/>
    <n v="7875.2939999999999"/>
    <n v="2021"/>
    <x v="11"/>
    <s v="solar"/>
    <b v="1"/>
  </r>
  <r>
    <n v="99999"/>
    <s v="N"/>
    <s v="NAICS-22 Non-Cogen"/>
    <s v="PV"/>
    <s v="SUN"/>
    <n v="365978"/>
    <n v="41716.499000000003"/>
    <n v="2021"/>
    <x v="11"/>
    <s v="solar"/>
    <b v="1"/>
  </r>
  <r>
    <n v="99999"/>
    <s v="N"/>
    <s v="NAICS-22 Non-Cogen"/>
    <s v="PV"/>
    <s v="SUN"/>
    <n v="34713"/>
    <n v="3957.0259999999998"/>
    <n v="2021"/>
    <x v="11"/>
    <s v="solar"/>
    <b v="1"/>
  </r>
  <r>
    <n v="99999"/>
    <s v="N"/>
    <s v="Electric Utility"/>
    <s v="PV"/>
    <s v="SUN"/>
    <n v="704259"/>
    <n v="80275.603000000003"/>
    <n v="2021"/>
    <x v="11"/>
    <s v="solar"/>
    <b v="1"/>
  </r>
  <r>
    <n v="99999"/>
    <s v="N"/>
    <s v="NAICS-22 Non-Cogen"/>
    <s v="PV"/>
    <s v="SUN"/>
    <n v="10933927"/>
    <n v="1246317.3999999999"/>
    <n v="2021"/>
    <x v="11"/>
    <s v="solar"/>
    <b v="1"/>
  </r>
  <r>
    <n v="99999"/>
    <s v="N"/>
    <s v="Commercial NAICS Non-Cogen"/>
    <s v="PV"/>
    <s v="SUN"/>
    <n v="1265055"/>
    <n v="144199.23000000001"/>
    <n v="2021"/>
    <x v="11"/>
    <s v="solar"/>
    <b v="0"/>
  </r>
  <r>
    <n v="99999"/>
    <s v="Y"/>
    <s v="Commercial NAICS Cogen"/>
    <s v="PV"/>
    <s v="SUN"/>
    <n v="2169"/>
    <n v="247.238"/>
    <n v="2021"/>
    <x v="11"/>
    <s v="solar"/>
    <b v="0"/>
  </r>
  <r>
    <n v="99999"/>
    <s v="N"/>
    <s v="Industrial NAICS Non-Cogen"/>
    <s v="PV"/>
    <s v="SUN"/>
    <n v="67986"/>
    <n v="7749.8130000000001"/>
    <n v="2021"/>
    <x v="11"/>
    <s v="solar"/>
    <b v="0"/>
  </r>
  <r>
    <n v="99999"/>
    <s v="N"/>
    <s v="Electric Utility"/>
    <s v="PV"/>
    <s v="SUN"/>
    <n v="3429459"/>
    <n v="390910.52"/>
    <n v="2021"/>
    <x v="11"/>
    <s v="solar"/>
    <b v="1"/>
  </r>
  <r>
    <n v="99999"/>
    <s v="N"/>
    <s v="NAICS-22 Non-Cogen"/>
    <s v="PV"/>
    <s v="SUN"/>
    <n v="5482425"/>
    <n v="624920.68999999994"/>
    <n v="2021"/>
    <x v="11"/>
    <s v="solar"/>
    <b v="1"/>
  </r>
  <r>
    <n v="99999"/>
    <s v="N"/>
    <s v="Electric Utility"/>
    <s v="PV"/>
    <s v="SUN"/>
    <n v="145015"/>
    <n v="16529.848000000002"/>
    <n v="2021"/>
    <x v="11"/>
    <s v="solar"/>
    <b v="1"/>
  </r>
  <r>
    <n v="99999"/>
    <s v="N"/>
    <s v="NAICS-22 Non-Cogen"/>
    <s v="PV"/>
    <s v="SUN"/>
    <n v="9521981"/>
    <n v="1085373.2"/>
    <n v="2021"/>
    <x v="11"/>
    <s v="solar"/>
    <b v="1"/>
  </r>
  <r>
    <n v="99999"/>
    <s v="N"/>
    <s v="Commercial NAICS Non-Cogen"/>
    <s v="PV"/>
    <s v="SUN"/>
    <n v="558680"/>
    <n v="63681.428999999996"/>
    <n v="2021"/>
    <x v="11"/>
    <s v="solar"/>
    <b v="0"/>
  </r>
  <r>
    <n v="99999"/>
    <s v="N"/>
    <s v="Industrial NAICS Non-Cogen"/>
    <s v="PV"/>
    <s v="SUN"/>
    <n v="2858"/>
    <n v="325.78699999999998"/>
    <n v="2021"/>
    <x v="11"/>
    <s v="solar"/>
    <b v="0"/>
  </r>
  <r>
    <n v="99999"/>
    <s v="N"/>
    <s v="NAICS-22 Non-Cogen"/>
    <s v="PV"/>
    <s v="SUN"/>
    <n v="9758392"/>
    <n v="1112325.2"/>
    <n v="2021"/>
    <x v="11"/>
    <s v="solar"/>
    <b v="1"/>
  </r>
  <r>
    <n v="99999"/>
    <s v="N"/>
    <s v="Commercial NAICS Non-Cogen"/>
    <s v="PV"/>
    <s v="SUN"/>
    <n v="58572"/>
    <n v="6676.2640000000001"/>
    <n v="2021"/>
    <x v="11"/>
    <s v="solar"/>
    <b v="0"/>
  </r>
  <r>
    <n v="99999"/>
    <s v="N"/>
    <s v="Industrial NAICS Non-Cogen"/>
    <s v="PV"/>
    <s v="SUN"/>
    <n v="62840"/>
    <n v="7162.8879999999999"/>
    <n v="2021"/>
    <x v="11"/>
    <s v="solar"/>
    <b v="0"/>
  </r>
  <r>
    <n v="99999"/>
    <s v="N"/>
    <s v="Electric Utility"/>
    <s v="PV"/>
    <s v="SUN"/>
    <n v="65301"/>
    <n v="7443.4470000000001"/>
    <n v="2021"/>
    <x v="11"/>
    <s v="solar"/>
    <b v="1"/>
  </r>
  <r>
    <n v="99999"/>
    <s v="N"/>
    <s v="NAICS-22 Non-Cogen"/>
    <s v="PV"/>
    <s v="SUN"/>
    <n v="1198891"/>
    <n v="136657.26"/>
    <n v="2021"/>
    <x v="11"/>
    <s v="solar"/>
    <b v="1"/>
  </r>
  <r>
    <n v="99999"/>
    <s v="N"/>
    <s v="Commercial NAICS Non-Cogen"/>
    <s v="PV"/>
    <s v="SUN"/>
    <n v="53355"/>
    <n v="6082.0020000000004"/>
    <n v="2021"/>
    <x v="11"/>
    <s v="solar"/>
    <b v="0"/>
  </r>
  <r>
    <n v="99999"/>
    <s v="N"/>
    <s v="Electric Utility"/>
    <s v="PV"/>
    <s v="SUN"/>
    <n v="373355"/>
    <n v="42557.205999999998"/>
    <n v="2021"/>
    <x v="11"/>
    <s v="solar"/>
    <b v="1"/>
  </r>
  <r>
    <n v="99999"/>
    <s v="N"/>
    <s v="NAICS-22 Non-Cogen"/>
    <s v="PV"/>
    <s v="SUN"/>
    <n v="96869"/>
    <n v="11041.618"/>
    <n v="2021"/>
    <x v="11"/>
    <s v="solar"/>
    <b v="1"/>
  </r>
  <r>
    <n v="99999"/>
    <s v="N"/>
    <s v="Electric Utility"/>
    <s v="PV"/>
    <s v="SUN"/>
    <n v="49539"/>
    <n v="5646.8069999999998"/>
    <n v="2021"/>
    <x v="11"/>
    <s v="solar"/>
    <b v="1"/>
  </r>
  <r>
    <n v="99999"/>
    <s v="N"/>
    <s v="NAICS-22 Non-Cogen"/>
    <s v="PV"/>
    <s v="SUN"/>
    <n v="8227321"/>
    <n v="937801.95"/>
    <n v="2021"/>
    <x v="11"/>
    <s v="solar"/>
    <b v="1"/>
  </r>
  <r>
    <n v="99999"/>
    <s v="N"/>
    <s v="NAICS-22 Non-Cogen"/>
    <s v="PV"/>
    <s v="SUN"/>
    <n v="1987162"/>
    <n v="226509.1"/>
    <n v="2021"/>
    <x v="11"/>
    <s v="solar"/>
    <b v="1"/>
  </r>
  <r>
    <n v="99999"/>
    <s v="N"/>
    <s v="Commercial NAICS Non-Cogen"/>
    <s v="PV"/>
    <s v="SUN"/>
    <n v="71080"/>
    <n v="8102.2269999999999"/>
    <n v="2021"/>
    <x v="11"/>
    <s v="solar"/>
    <b v="0"/>
  </r>
  <r>
    <n v="99999"/>
    <s v="N"/>
    <s v="Industrial NAICS Non-Cogen"/>
    <s v="PV"/>
    <s v="SUN"/>
    <n v="70427"/>
    <n v="8027.6620000000003"/>
    <n v="2021"/>
    <x v="11"/>
    <s v="solar"/>
    <b v="0"/>
  </r>
  <r>
    <n v="99999"/>
    <s v="N"/>
    <s v="NAICS-22 Non-Cogen"/>
    <s v="PV"/>
    <s v="SUN"/>
    <n v="2503262"/>
    <n v="285337.15000000002"/>
    <n v="2021"/>
    <x v="11"/>
    <s v="solar"/>
    <b v="1"/>
  </r>
  <r>
    <n v="99999"/>
    <s v="N"/>
    <s v="Electric Utility"/>
    <s v="PV"/>
    <s v="SUN"/>
    <n v="61286"/>
    <n v="6985.7619999999997"/>
    <n v="2021"/>
    <x v="11"/>
    <s v="solar"/>
    <b v="1"/>
  </r>
  <r>
    <n v="99999"/>
    <s v="N"/>
    <s v="NAICS-22 Non-Cogen"/>
    <s v="PV"/>
    <s v="SUN"/>
    <n v="5819843"/>
    <n v="663382.74"/>
    <n v="2021"/>
    <x v="11"/>
    <s v="solar"/>
    <b v="1"/>
  </r>
  <r>
    <n v="99999"/>
    <s v="N"/>
    <s v="Industrial NAICS Non-Cogen"/>
    <s v="PV"/>
    <s v="SUN"/>
    <n v="34222"/>
    <n v="3900.5909999999999"/>
    <n v="2021"/>
    <x v="11"/>
    <s v="solar"/>
    <b v="0"/>
  </r>
  <r>
    <n v="99999"/>
    <s v="N"/>
    <s v="NAICS-22 Non-Cogen"/>
    <s v="PV"/>
    <s v="SUN"/>
    <n v="17950"/>
    <n v="2046.09"/>
    <n v="2021"/>
    <x v="11"/>
    <s v="solar"/>
    <b v="1"/>
  </r>
  <r>
    <n v="99999"/>
    <s v="N"/>
    <s v="Electric Utility"/>
    <s v="PV"/>
    <s v="SUN"/>
    <n v="3979"/>
    <n v="453.452"/>
    <n v="2021"/>
    <x v="11"/>
    <s v="solar"/>
    <b v="1"/>
  </r>
  <r>
    <n v="99999"/>
    <s v="N"/>
    <s v="NAICS-22 Non-Cogen"/>
    <s v="PV"/>
    <s v="SUN"/>
    <n v="603208"/>
    <n v="68756.762000000002"/>
    <n v="2021"/>
    <x v="11"/>
    <s v="solar"/>
    <b v="1"/>
  </r>
  <r>
    <n v="99999"/>
    <s v="N"/>
    <s v="Commercial NAICS Non-Cogen"/>
    <s v="PV"/>
    <s v="SUN"/>
    <n v="50005"/>
    <n v="5699.893"/>
    <n v="2021"/>
    <x v="11"/>
    <s v="solar"/>
    <b v="0"/>
  </r>
  <r>
    <n v="99999"/>
    <s v="N"/>
    <s v="Electric Utility"/>
    <s v="PV"/>
    <s v="SUN"/>
    <n v="177506"/>
    <n v="20233.171999999999"/>
    <n v="2021"/>
    <x v="11"/>
    <s v="solar"/>
    <b v="1"/>
  </r>
  <r>
    <n v="99999"/>
    <s v="N"/>
    <s v="NAICS-22 Non-Cogen"/>
    <s v="PV"/>
    <s v="SUN"/>
    <n v="13065498"/>
    <n v="1489283.1"/>
    <n v="2021"/>
    <x v="11"/>
    <s v="solar"/>
    <b v="1"/>
  </r>
  <r>
    <n v="99999"/>
    <s v="N"/>
    <s v="Commercial NAICS Non-Cogen"/>
    <s v="PV"/>
    <s v="SUN"/>
    <n v="20072"/>
    <n v="2287.8890000000001"/>
    <n v="2021"/>
    <x v="11"/>
    <s v="solar"/>
    <b v="0"/>
  </r>
  <r>
    <n v="99999"/>
    <s v="N"/>
    <s v="Industrial NAICS Non-Cogen"/>
    <s v="PV"/>
    <s v="SUN"/>
    <n v="17580"/>
    <n v="2003.925"/>
    <n v="2021"/>
    <x v="11"/>
    <s v="solar"/>
    <b v="0"/>
  </r>
  <r>
    <n v="99999"/>
    <s v="N"/>
    <s v="NAICS-22 Non-Cogen"/>
    <s v="PV"/>
    <s v="SUN"/>
    <n v="4160258"/>
    <n v="474212.11"/>
    <n v="2021"/>
    <x v="11"/>
    <s v="solar"/>
    <b v="1"/>
  </r>
  <r>
    <n v="99999"/>
    <s v="N"/>
    <s v="Electric Utility"/>
    <s v="PV"/>
    <s v="SUN"/>
    <n v="3145359"/>
    <n v="358527.78"/>
    <n v="2021"/>
    <x v="11"/>
    <s v="solar"/>
    <b v="1"/>
  </r>
  <r>
    <n v="99999"/>
    <s v="N"/>
    <s v="NAICS-22 Non-Cogen"/>
    <s v="PV"/>
    <s v="SUN"/>
    <n v="4843778"/>
    <n v="552122.74"/>
    <n v="2021"/>
    <x v="11"/>
    <s v="solar"/>
    <b v="1"/>
  </r>
  <r>
    <n v="99999"/>
    <s v="N"/>
    <s v="Commercial NAICS Non-Cogen"/>
    <s v="PV"/>
    <s v="SUN"/>
    <n v="14961"/>
    <n v="1705.452"/>
    <n v="2021"/>
    <x v="11"/>
    <s v="solar"/>
    <b v="0"/>
  </r>
  <r>
    <n v="99999"/>
    <s v="N"/>
    <s v="Electric Utility"/>
    <s v="PV"/>
    <s v="SUN"/>
    <n v="11938"/>
    <n v="1360.7249999999999"/>
    <n v="2021"/>
    <x v="11"/>
    <s v="solar"/>
    <b v="1"/>
  </r>
  <r>
    <n v="99999"/>
    <s v="N"/>
    <s v="NAICS-22 Non-Cogen"/>
    <s v="PV"/>
    <s v="SUN"/>
    <n v="933511"/>
    <n v="106408.16"/>
    <n v="2021"/>
    <x v="11"/>
    <s v="solar"/>
    <b v="1"/>
  </r>
  <r>
    <n v="99999"/>
    <s v="N"/>
    <s v="Electric Utility"/>
    <s v="PV"/>
    <s v="SUN"/>
    <n v="63790"/>
    <n v="7271.116"/>
    <n v="2021"/>
    <x v="11"/>
    <s v="solar"/>
    <b v="1"/>
  </r>
  <r>
    <n v="99999"/>
    <s v="N"/>
    <s v="Electric Utility"/>
    <s v="PV"/>
    <s v="SUN"/>
    <n v="542511"/>
    <n v="61838.527000000002"/>
    <n v="2021"/>
    <x v="11"/>
    <s v="solar"/>
    <b v="1"/>
  </r>
  <r>
    <n v="99999"/>
    <s v="N"/>
    <s v="NAICS-22 Non-Cogen"/>
    <s v="PV"/>
    <s v="SUN"/>
    <n v="557613"/>
    <n v="63560.353000000003"/>
    <n v="2021"/>
    <x v="11"/>
    <s v="solar"/>
    <b v="1"/>
  </r>
  <r>
    <n v="99999"/>
    <s v="N"/>
    <s v="Commercial NAICS Non-Cogen"/>
    <s v="PV"/>
    <s v="SUN"/>
    <n v="26965"/>
    <n v="3073.7159999999999"/>
    <n v="2021"/>
    <x v="11"/>
    <s v="solar"/>
    <b v="0"/>
  </r>
  <r>
    <n v="99999"/>
    <s v="Y"/>
    <s v="NAICS-22 Cogen"/>
    <s v="ST"/>
    <s v="AB"/>
    <n v="0"/>
    <n v="0"/>
    <n v="2021"/>
    <x v="9"/>
    <s v="biomass"/>
    <b v="0"/>
  </r>
  <r>
    <n v="99999"/>
    <s v="N"/>
    <s v="NAICS-22 Non-Cogen"/>
    <s v="ST"/>
    <s v="AB"/>
    <n v="1883882"/>
    <n v="153841.88"/>
    <n v="2021"/>
    <x v="9"/>
    <s v="biomass"/>
    <b v="1"/>
  </r>
  <r>
    <n v="99999"/>
    <s v="N"/>
    <s v="NAICS-22 Non-Cogen"/>
    <s v="ST"/>
    <s v="AB"/>
    <n v="651198"/>
    <n v="53604.212"/>
    <n v="2021"/>
    <x v="9"/>
    <s v="biomass"/>
    <b v="1"/>
  </r>
  <r>
    <n v="99999"/>
    <s v="N"/>
    <s v="Electric Utility"/>
    <s v="ST"/>
    <s v="AB"/>
    <n v="0"/>
    <n v="0"/>
    <n v="2021"/>
    <x v="9"/>
    <s v="biomass"/>
    <b v="1"/>
  </r>
  <r>
    <n v="99999"/>
    <s v="N"/>
    <s v="NAICS-22 Non-Cogen"/>
    <s v="ST"/>
    <s v="AB"/>
    <n v="962518"/>
    <n v="59220.798999999999"/>
    <n v="2021"/>
    <x v="9"/>
    <s v="biomass"/>
    <b v="1"/>
  </r>
  <r>
    <n v="99999"/>
    <s v="Y"/>
    <s v="Industrial NAICS Cogen"/>
    <s v="ST"/>
    <s v="AB"/>
    <n v="0"/>
    <n v="0"/>
    <n v="2021"/>
    <x v="9"/>
    <s v="biomass"/>
    <b v="0"/>
  </r>
  <r>
    <n v="99999"/>
    <s v="Y"/>
    <s v="NAICS-22 Cogen"/>
    <s v="ST"/>
    <s v="AB"/>
    <n v="340126"/>
    <n v="48285.004999999997"/>
    <n v="2021"/>
    <x v="9"/>
    <s v="biomass"/>
    <b v="0"/>
  </r>
  <r>
    <n v="99999"/>
    <s v="Y"/>
    <s v="NAICS-22 Cogen"/>
    <s v="ST"/>
    <s v="AB"/>
    <n v="42937"/>
    <n v="3661.9340000000002"/>
    <n v="2021"/>
    <x v="9"/>
    <s v="biomass"/>
    <b v="0"/>
  </r>
  <r>
    <n v="99999"/>
    <s v="Y"/>
    <s v="Industrial NAICS Cogen"/>
    <s v="ST"/>
    <s v="AB"/>
    <n v="7681"/>
    <n v="1332.0619999999999"/>
    <n v="2021"/>
    <x v="9"/>
    <s v="biomass"/>
    <b v="0"/>
  </r>
  <r>
    <n v="99999"/>
    <s v="Y"/>
    <s v="Industrial NAICS Cogen"/>
    <s v="ST"/>
    <s v="BFG"/>
    <n v="3854151"/>
    <n v="778552.5"/>
    <n v="2021"/>
    <x v="7"/>
    <s v="other"/>
    <b v="0"/>
  </r>
  <r>
    <n v="99999"/>
    <s v="Y"/>
    <s v="Industrial NAICS Cogen"/>
    <s v="ST"/>
    <s v="BFG"/>
    <n v="1661600"/>
    <n v="368454.47"/>
    <n v="2021"/>
    <x v="7"/>
    <s v="other"/>
    <b v="0"/>
  </r>
  <r>
    <n v="99999"/>
    <s v="Y"/>
    <s v="Industrial NAICS Cogen"/>
    <s v="ST"/>
    <s v="BFG"/>
    <n v="244701"/>
    <n v="59131.635000000002"/>
    <n v="2021"/>
    <x v="7"/>
    <s v="other"/>
    <b v="0"/>
  </r>
  <r>
    <n v="99999"/>
    <s v="Y"/>
    <s v="Industrial NAICS Cogen"/>
    <s v="ST"/>
    <s v="BIT"/>
    <n v="38640"/>
    <n v="6090.0550000000003"/>
    <n v="2021"/>
    <x v="1"/>
    <s v="hard coal"/>
    <b v="0"/>
  </r>
  <r>
    <n v="99999"/>
    <s v="Y"/>
    <s v="Electric Utility"/>
    <s v="ST"/>
    <s v="BIT"/>
    <n v="0"/>
    <n v="0"/>
    <n v="2021"/>
    <x v="1"/>
    <s v="hard coal"/>
    <b v="1"/>
  </r>
  <r>
    <n v="99999"/>
    <s v="Y"/>
    <s v="NAICS-22 Cogen"/>
    <s v="ST"/>
    <s v="BIT"/>
    <n v="0"/>
    <n v="0"/>
    <n v="2021"/>
    <x v="1"/>
    <s v="hard coal"/>
    <b v="0"/>
  </r>
  <r>
    <n v="99999"/>
    <s v="Y"/>
    <s v="Industrial NAICS Cogen"/>
    <s v="ST"/>
    <s v="BIT"/>
    <n v="0"/>
    <n v="0"/>
    <n v="2021"/>
    <x v="1"/>
    <s v="hard coal"/>
    <b v="0"/>
  </r>
  <r>
    <n v="99999"/>
    <s v="Y"/>
    <s v="Industrial NAICS Cogen"/>
    <s v="ST"/>
    <s v="BIT"/>
    <n v="52998"/>
    <n v="10852.065000000001"/>
    <n v="2021"/>
    <x v="1"/>
    <s v="hard coal"/>
    <b v="0"/>
  </r>
  <r>
    <n v="99999"/>
    <s v="N"/>
    <s v="Electric Utility"/>
    <s v="ST"/>
    <s v="BIT"/>
    <n v="0"/>
    <n v="0"/>
    <n v="2021"/>
    <x v="1"/>
    <s v="hard coal"/>
    <b v="1"/>
  </r>
  <r>
    <n v="99999"/>
    <s v="Y"/>
    <s v="Industrial NAICS Cogen"/>
    <s v="ST"/>
    <s v="BIT"/>
    <n v="422110"/>
    <n v="91231.652000000002"/>
    <n v="2021"/>
    <x v="1"/>
    <s v="hard coal"/>
    <b v="0"/>
  </r>
  <r>
    <n v="99999"/>
    <s v="N"/>
    <s v="Electric Utility"/>
    <s v="ST"/>
    <s v="BIT"/>
    <n v="26704"/>
    <n v="2445.8789999999999"/>
    <n v="2021"/>
    <x v="1"/>
    <s v="hard coal"/>
    <b v="1"/>
  </r>
  <r>
    <n v="99999"/>
    <s v="Y"/>
    <s v="Industrial NAICS Cogen"/>
    <s v="ST"/>
    <s v="BIT"/>
    <n v="101771"/>
    <n v="20623.222000000002"/>
    <n v="2021"/>
    <x v="1"/>
    <s v="hard coal"/>
    <b v="0"/>
  </r>
  <r>
    <n v="99999"/>
    <s v="N"/>
    <s v="NAICS-22 Non-Cogen"/>
    <s v="ST"/>
    <s v="BIT"/>
    <n v="0"/>
    <n v="0"/>
    <n v="2021"/>
    <x v="1"/>
    <s v="hard coal"/>
    <b v="1"/>
  </r>
  <r>
    <n v="99999"/>
    <s v="Y"/>
    <s v="Commercial NAICS Cogen"/>
    <s v="ST"/>
    <s v="BIT"/>
    <n v="44366"/>
    <n v="7388.14"/>
    <n v="2021"/>
    <x v="1"/>
    <s v="hard coal"/>
    <b v="0"/>
  </r>
  <r>
    <n v="99999"/>
    <s v="Y"/>
    <s v="Industrial NAICS Cogen"/>
    <s v="ST"/>
    <s v="BIT"/>
    <n v="3433276"/>
    <n v="506779.98"/>
    <n v="2021"/>
    <x v="1"/>
    <s v="hard coal"/>
    <b v="0"/>
  </r>
  <r>
    <n v="99999"/>
    <s v="N"/>
    <s v="Electric Utility"/>
    <s v="ST"/>
    <s v="BIT"/>
    <n v="1351245"/>
    <n v="120478.01"/>
    <n v="2021"/>
    <x v="1"/>
    <s v="hard coal"/>
    <b v="1"/>
  </r>
  <r>
    <n v="99999"/>
    <s v="N"/>
    <s v="NAICS-22 Non-Cogen"/>
    <s v="ST"/>
    <s v="BIT"/>
    <n v="0"/>
    <n v="0"/>
    <n v="2021"/>
    <x v="1"/>
    <s v="hard coal"/>
    <b v="1"/>
  </r>
  <r>
    <n v="99999"/>
    <s v="N"/>
    <s v="NAICS-22 Non-Cogen"/>
    <s v="ST"/>
    <s v="BIT"/>
    <n v="0"/>
    <n v="0"/>
    <n v="2021"/>
    <x v="1"/>
    <s v="hard coal"/>
    <b v="1"/>
  </r>
  <r>
    <n v="99999"/>
    <s v="Y"/>
    <s v="Industrial NAICS Cogen"/>
    <s v="ST"/>
    <s v="BIT"/>
    <n v="72014"/>
    <n v="16619.973000000002"/>
    <n v="2021"/>
    <x v="1"/>
    <s v="hard coal"/>
    <b v="0"/>
  </r>
  <r>
    <n v="99999"/>
    <s v="Y"/>
    <s v="Industrial NAICS Cogen"/>
    <s v="ST"/>
    <s v="BIT"/>
    <n v="1423"/>
    <n v="914.18"/>
    <n v="2021"/>
    <x v="1"/>
    <s v="hard coal"/>
    <b v="0"/>
  </r>
  <r>
    <n v="99999"/>
    <s v="N"/>
    <s v="Electric Utility"/>
    <s v="ST"/>
    <s v="BIT"/>
    <n v="0"/>
    <n v="0"/>
    <n v="2021"/>
    <x v="1"/>
    <s v="hard coal"/>
    <b v="1"/>
  </r>
  <r>
    <n v="99999"/>
    <s v="Y"/>
    <s v="Electric Utility"/>
    <s v="ST"/>
    <s v="BIT"/>
    <n v="0"/>
    <n v="0"/>
    <n v="2021"/>
    <x v="1"/>
    <s v="hard coal"/>
    <b v="1"/>
  </r>
  <r>
    <n v="99999"/>
    <s v="N"/>
    <s v="Electric Utility"/>
    <s v="ST"/>
    <s v="BIT"/>
    <n v="0"/>
    <n v="0"/>
    <n v="2021"/>
    <x v="1"/>
    <s v="hard coal"/>
    <b v="1"/>
  </r>
  <r>
    <n v="99999"/>
    <s v="Y"/>
    <s v="Industrial NAICS Cogen"/>
    <s v="ST"/>
    <s v="BIT"/>
    <n v="0"/>
    <n v="0"/>
    <n v="2021"/>
    <x v="1"/>
    <s v="hard coal"/>
    <b v="0"/>
  </r>
  <r>
    <n v="99999"/>
    <s v="Y"/>
    <s v="NAICS-22 Cogen"/>
    <s v="ST"/>
    <s v="BIT"/>
    <n v="0"/>
    <n v="0"/>
    <n v="2021"/>
    <x v="1"/>
    <s v="hard coal"/>
    <b v="0"/>
  </r>
  <r>
    <n v="99999"/>
    <s v="Y"/>
    <s v="Industrial NAICS Cogen"/>
    <s v="ST"/>
    <s v="BIT"/>
    <n v="8703"/>
    <n v="1781.2190000000001"/>
    <n v="2021"/>
    <x v="1"/>
    <s v="hard coal"/>
    <b v="0"/>
  </r>
  <r>
    <n v="99999"/>
    <s v="N"/>
    <s v="NAICS-22 Non-Cogen"/>
    <s v="ST"/>
    <s v="BIT"/>
    <n v="0"/>
    <n v="0"/>
    <n v="2021"/>
    <x v="1"/>
    <s v="hard coal"/>
    <b v="1"/>
  </r>
  <r>
    <n v="99999"/>
    <s v="N"/>
    <s v="Electric Utility"/>
    <s v="ST"/>
    <s v="BIT"/>
    <n v="2198597"/>
    <n v="175824.65"/>
    <n v="2021"/>
    <x v="1"/>
    <s v="hard coal"/>
    <b v="1"/>
  </r>
  <r>
    <n v="99999"/>
    <s v="Y"/>
    <s v="NAICS-22 Cogen"/>
    <s v="ST"/>
    <s v="BIT"/>
    <n v="0"/>
    <n v="0"/>
    <n v="2021"/>
    <x v="1"/>
    <s v="hard coal"/>
    <b v="0"/>
  </r>
  <r>
    <n v="99999"/>
    <s v="Y"/>
    <s v="Industrial NAICS Cogen"/>
    <s v="ST"/>
    <s v="BIT"/>
    <n v="0"/>
    <n v="0"/>
    <n v="2021"/>
    <x v="1"/>
    <s v="hard coal"/>
    <b v="0"/>
  </r>
  <r>
    <n v="99999"/>
    <s v="N"/>
    <s v="NAICS-22 Non-Cogen"/>
    <s v="ST"/>
    <s v="BIT"/>
    <n v="0"/>
    <n v="0"/>
    <n v="2021"/>
    <x v="1"/>
    <s v="hard coal"/>
    <b v="1"/>
  </r>
  <r>
    <n v="99999"/>
    <s v="Y"/>
    <s v="Industrial NAICS Cogen"/>
    <s v="ST"/>
    <s v="BIT"/>
    <n v="0"/>
    <n v="0"/>
    <n v="2021"/>
    <x v="1"/>
    <s v="hard coal"/>
    <b v="0"/>
  </r>
  <r>
    <n v="99999"/>
    <s v="N"/>
    <s v="Electric Utility"/>
    <s v="ST"/>
    <s v="BIT"/>
    <n v="0"/>
    <n v="0"/>
    <n v="2021"/>
    <x v="1"/>
    <s v="hard coal"/>
    <b v="1"/>
  </r>
  <r>
    <n v="99999"/>
    <s v="Y"/>
    <s v="Industrial NAICS Cogen"/>
    <s v="ST"/>
    <s v="BIT"/>
    <n v="0"/>
    <n v="0"/>
    <n v="2021"/>
    <x v="1"/>
    <s v="hard coal"/>
    <b v="0"/>
  </r>
  <r>
    <n v="99999"/>
    <s v="Y"/>
    <s v="Industrial NAICS Cogen"/>
    <s v="ST"/>
    <s v="BIT"/>
    <n v="0"/>
    <n v="0"/>
    <n v="2021"/>
    <x v="1"/>
    <s v="hard coal"/>
    <b v="0"/>
  </r>
  <r>
    <n v="99999"/>
    <s v="N"/>
    <s v="Electric Utility"/>
    <s v="ST"/>
    <s v="BIT"/>
    <n v="628241"/>
    <n v="114463.9"/>
    <n v="2021"/>
    <x v="1"/>
    <s v="hard coal"/>
    <b v="1"/>
  </r>
  <r>
    <n v="99999"/>
    <s v="N"/>
    <s v="Industrial NAICS Non-Cogen"/>
    <s v="ST"/>
    <s v="BIT"/>
    <n v="0"/>
    <n v="0"/>
    <n v="2021"/>
    <x v="1"/>
    <s v="hard coal"/>
    <b v="0"/>
  </r>
  <r>
    <n v="99999"/>
    <s v="Y"/>
    <s v="Industrial NAICS Cogen"/>
    <s v="ST"/>
    <s v="BIT"/>
    <n v="0"/>
    <n v="0"/>
    <n v="2021"/>
    <x v="1"/>
    <s v="hard coal"/>
    <b v="0"/>
  </r>
  <r>
    <n v="99999"/>
    <s v="Y"/>
    <s v="Industrial NAICS Cogen"/>
    <s v="ST"/>
    <s v="BIT"/>
    <n v="0"/>
    <n v="0"/>
    <n v="2021"/>
    <x v="1"/>
    <s v="hard coal"/>
    <b v="0"/>
  </r>
  <r>
    <n v="99999"/>
    <s v="N"/>
    <s v="Electric Utility"/>
    <s v="ST"/>
    <s v="BIT"/>
    <n v="0"/>
    <n v="0"/>
    <n v="2021"/>
    <x v="1"/>
    <s v="hard coal"/>
    <b v="1"/>
  </r>
  <r>
    <n v="99999"/>
    <s v="Y"/>
    <s v="Electric Utility"/>
    <s v="ST"/>
    <s v="BIT"/>
    <n v="0"/>
    <n v="0"/>
    <n v="2021"/>
    <x v="1"/>
    <s v="hard coal"/>
    <b v="1"/>
  </r>
  <r>
    <n v="99999"/>
    <s v="Y"/>
    <s v="Industrial NAICS Cogen"/>
    <s v="ST"/>
    <s v="BIT"/>
    <n v="0"/>
    <n v="0"/>
    <n v="2021"/>
    <x v="1"/>
    <s v="hard coal"/>
    <b v="0"/>
  </r>
  <r>
    <n v="99999"/>
    <s v="Y"/>
    <s v="Industrial NAICS Cogen"/>
    <s v="ST"/>
    <s v="BLQ"/>
    <n v="7315524"/>
    <n v="1088415"/>
    <n v="2021"/>
    <x v="9"/>
    <s v="biomass"/>
    <b v="0"/>
  </r>
  <r>
    <n v="99999"/>
    <s v="Y"/>
    <s v="Industrial NAICS Cogen"/>
    <s v="ST"/>
    <s v="BLQ"/>
    <n v="2379395"/>
    <n v="432319.4"/>
    <n v="2021"/>
    <x v="9"/>
    <s v="biomass"/>
    <b v="0"/>
  </r>
  <r>
    <n v="99999"/>
    <s v="Y"/>
    <s v="Industrial NAICS Cogen"/>
    <s v="ST"/>
    <s v="BLQ"/>
    <n v="3712424"/>
    <n v="699527.66"/>
    <n v="2021"/>
    <x v="9"/>
    <s v="biomass"/>
    <b v="0"/>
  </r>
  <r>
    <n v="99999"/>
    <s v="Y"/>
    <s v="Industrial NAICS Cogen"/>
    <s v="ST"/>
    <s v="BLQ"/>
    <n v="13039301"/>
    <n v="1782961.8"/>
    <n v="2021"/>
    <x v="9"/>
    <s v="biomass"/>
    <b v="0"/>
  </r>
  <r>
    <n v="99999"/>
    <s v="Y"/>
    <s v="Industrial NAICS Cogen"/>
    <s v="ST"/>
    <s v="BLQ"/>
    <n v="1128238"/>
    <n v="238155.39"/>
    <n v="2021"/>
    <x v="9"/>
    <s v="biomass"/>
    <b v="0"/>
  </r>
  <r>
    <n v="99999"/>
    <s v="Y"/>
    <s v="Industrial NAICS Cogen"/>
    <s v="ST"/>
    <s v="BLQ"/>
    <n v="5537586"/>
    <n v="902160.94"/>
    <n v="2021"/>
    <x v="9"/>
    <s v="biomass"/>
    <b v="0"/>
  </r>
  <r>
    <n v="99999"/>
    <s v="Y"/>
    <s v="Industrial NAICS Cogen"/>
    <s v="ST"/>
    <s v="BLQ"/>
    <n v="1592860"/>
    <n v="319432.32000000001"/>
    <n v="2021"/>
    <x v="9"/>
    <s v="biomass"/>
    <b v="0"/>
  </r>
  <r>
    <n v="99999"/>
    <s v="Y"/>
    <s v="Industrial NAICS Cogen"/>
    <s v="ST"/>
    <s v="BLQ"/>
    <n v="1326068"/>
    <n v="194073.77"/>
    <n v="2021"/>
    <x v="9"/>
    <s v="biomass"/>
    <b v="0"/>
  </r>
  <r>
    <n v="99999"/>
    <s v="Y"/>
    <s v="Industrial NAICS Cogen"/>
    <s v="ST"/>
    <s v="BLQ"/>
    <n v="1002510"/>
    <n v="217258.67"/>
    <n v="2021"/>
    <x v="9"/>
    <s v="biomass"/>
    <b v="0"/>
  </r>
  <r>
    <n v="99999"/>
    <s v="Y"/>
    <s v="Industrial NAICS Cogen"/>
    <s v="ST"/>
    <s v="BLQ"/>
    <n v="897015"/>
    <n v="188564.39"/>
    <n v="2021"/>
    <x v="9"/>
    <s v="biomass"/>
    <b v="0"/>
  </r>
  <r>
    <n v="99999"/>
    <s v="Y"/>
    <s v="Industrial NAICS Cogen"/>
    <s v="ST"/>
    <s v="BLQ"/>
    <n v="582879"/>
    <n v="87602.207999999999"/>
    <n v="2021"/>
    <x v="9"/>
    <s v="biomass"/>
    <b v="0"/>
  </r>
  <r>
    <n v="99999"/>
    <s v="Y"/>
    <s v="Industrial NAICS Cogen"/>
    <s v="ST"/>
    <s v="BLQ"/>
    <n v="765487"/>
    <n v="142107.38"/>
    <n v="2021"/>
    <x v="9"/>
    <s v="biomass"/>
    <b v="0"/>
  </r>
  <r>
    <n v="99999"/>
    <s v="Y"/>
    <s v="Industrial NAICS Cogen"/>
    <s v="ST"/>
    <s v="BLQ"/>
    <n v="994608"/>
    <n v="230574.43"/>
    <n v="2021"/>
    <x v="9"/>
    <s v="biomass"/>
    <b v="0"/>
  </r>
  <r>
    <n v="99999"/>
    <s v="Y"/>
    <s v="Industrial NAICS Cogen"/>
    <s v="ST"/>
    <s v="BLQ"/>
    <n v="871246"/>
    <n v="171647.38"/>
    <n v="2021"/>
    <x v="9"/>
    <s v="biomass"/>
    <b v="0"/>
  </r>
  <r>
    <n v="99999"/>
    <s v="Y"/>
    <s v="Industrial NAICS Cogen"/>
    <s v="ST"/>
    <s v="BLQ"/>
    <n v="3891326"/>
    <n v="680847.02"/>
    <n v="2021"/>
    <x v="9"/>
    <s v="biomass"/>
    <b v="0"/>
  </r>
  <r>
    <n v="99999"/>
    <s v="Y"/>
    <s v="Industrial NAICS Cogen"/>
    <s v="ST"/>
    <s v="BLQ"/>
    <n v="3138093"/>
    <n v="344025.33"/>
    <n v="2021"/>
    <x v="9"/>
    <s v="biomass"/>
    <b v="0"/>
  </r>
  <r>
    <n v="99999"/>
    <s v="Y"/>
    <s v="Industrial NAICS Cogen"/>
    <s v="ST"/>
    <s v="BLQ"/>
    <n v="64250"/>
    <n v="12658.027"/>
    <n v="2021"/>
    <x v="9"/>
    <s v="biomass"/>
    <b v="0"/>
  </r>
  <r>
    <n v="99999"/>
    <s v="Y"/>
    <s v="NAICS-22 Cogen"/>
    <s v="ST"/>
    <s v="DFO"/>
    <n v="0"/>
    <n v="0"/>
    <n v="2021"/>
    <x v="3"/>
    <s v="heavy or residual fuel oil"/>
    <b v="0"/>
  </r>
  <r>
    <n v="99999"/>
    <s v="Y"/>
    <s v="Industrial NAICS Cogen"/>
    <s v="ST"/>
    <s v="DFO"/>
    <n v="40328"/>
    <n v="3625.2440000000001"/>
    <n v="2021"/>
    <x v="3"/>
    <s v="heavy or residual fuel oil"/>
    <b v="0"/>
  </r>
  <r>
    <n v="99999"/>
    <s v="Y"/>
    <s v="Industrial NAICS Cogen"/>
    <s v="ST"/>
    <s v="DFO"/>
    <n v="187"/>
    <n v="40.409999999999997"/>
    <n v="2021"/>
    <x v="3"/>
    <s v="heavy or residual fuel oil"/>
    <b v="0"/>
  </r>
  <r>
    <n v="99999"/>
    <s v="Y"/>
    <s v="NAICS-22 Cogen"/>
    <s v="ST"/>
    <s v="DFO"/>
    <n v="0"/>
    <n v="0"/>
    <n v="2021"/>
    <x v="3"/>
    <s v="heavy or residual fuel oil"/>
    <b v="0"/>
  </r>
  <r>
    <n v="99999"/>
    <s v="N"/>
    <s v="Industrial NAICS Non-Cogen"/>
    <s v="ST"/>
    <s v="DFO"/>
    <n v="0"/>
    <n v="0"/>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N"/>
    <s v="NAICS-22 Non-Cogen"/>
    <s v="ST"/>
    <s v="DFO"/>
    <n v="5012"/>
    <n v="428.76"/>
    <n v="2021"/>
    <x v="3"/>
    <s v="heavy or residual fuel oil"/>
    <b v="1"/>
  </r>
  <r>
    <n v="99999"/>
    <s v="N"/>
    <s v="NAICS-22 Non-Cogen"/>
    <s v="ST"/>
    <s v="DFO"/>
    <n v="307"/>
    <n v="26.257999999999999"/>
    <n v="2021"/>
    <x v="3"/>
    <s v="heavy or residual fuel oil"/>
    <b v="1"/>
  </r>
  <r>
    <n v="99999"/>
    <s v="Y"/>
    <s v="Industrial NAICS Cogen"/>
    <s v="ST"/>
    <s v="DFO"/>
    <n v="353"/>
    <n v="48.149000000000001"/>
    <n v="2021"/>
    <x v="3"/>
    <s v="heavy or residual fuel oil"/>
    <b v="0"/>
  </r>
  <r>
    <n v="99999"/>
    <s v="N"/>
    <s v="Electric Utility"/>
    <s v="ST"/>
    <s v="DFO"/>
    <n v="0"/>
    <n v="0"/>
    <n v="2021"/>
    <x v="3"/>
    <s v="heavy or residual fuel oil"/>
    <b v="1"/>
  </r>
  <r>
    <n v="99999"/>
    <s v="Y"/>
    <s v="Industrial NAICS Cogen"/>
    <s v="ST"/>
    <s v="DFO"/>
    <n v="173978"/>
    <n v="39376.519999999997"/>
    <n v="2021"/>
    <x v="3"/>
    <s v="heavy or residual fuel oil"/>
    <b v="0"/>
  </r>
  <r>
    <n v="99999"/>
    <s v="N"/>
    <s v="Electric Utility"/>
    <s v="ST"/>
    <s v="DFO"/>
    <n v="0"/>
    <n v="0"/>
    <n v="2021"/>
    <x v="3"/>
    <s v="heavy or residual fuel oil"/>
    <b v="1"/>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NAICS-22 Non-Cogen"/>
    <s v="ST"/>
    <s v="DFO"/>
    <n v="3990"/>
    <n v="342.858"/>
    <n v="2021"/>
    <x v="3"/>
    <s v="heavy or residual fuel oil"/>
    <b v="1"/>
  </r>
  <r>
    <n v="99999"/>
    <s v="N"/>
    <s v="Electric Utility"/>
    <s v="ST"/>
    <s v="DFO"/>
    <n v="11854"/>
    <n v="995.45500000000004"/>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NAICS-22 Non-Cogen"/>
    <s v="ST"/>
    <s v="DFO"/>
    <n v="0"/>
    <n v="0"/>
    <n v="2021"/>
    <x v="3"/>
    <s v="heavy or residual fuel oil"/>
    <b v="1"/>
  </r>
  <r>
    <n v="99999"/>
    <s v="Y"/>
    <s v="Commercial NAICS Cogen"/>
    <s v="ST"/>
    <s v="DFO"/>
    <n v="255"/>
    <n v="55.21"/>
    <n v="2021"/>
    <x v="3"/>
    <s v="heavy or residual fuel oil"/>
    <b v="0"/>
  </r>
  <r>
    <n v="99999"/>
    <s v="N"/>
    <s v="NAICS-22 Non-Cogen"/>
    <s v="ST"/>
    <s v="DFO"/>
    <n v="1471"/>
    <n v="113.83"/>
    <n v="2021"/>
    <x v="3"/>
    <s v="heavy or residual fuel oil"/>
    <b v="1"/>
  </r>
  <r>
    <n v="99999"/>
    <s v="Y"/>
    <s v="NAICS-22 Cogen"/>
    <s v="ST"/>
    <s v="DFO"/>
    <n v="0"/>
    <n v="0"/>
    <n v="2021"/>
    <x v="3"/>
    <s v="heavy or residual fuel oil"/>
    <b v="0"/>
  </r>
  <r>
    <n v="99999"/>
    <s v="N"/>
    <s v="NAICS-22 Non-Cogen"/>
    <s v="ST"/>
    <s v="DFO"/>
    <n v="0"/>
    <n v="0"/>
    <n v="2021"/>
    <x v="3"/>
    <s v="heavy or residual fuel oil"/>
    <b v="1"/>
  </r>
  <r>
    <n v="99999"/>
    <s v="N"/>
    <s v="Commercial NAICS Non-Cogen"/>
    <s v="ST"/>
    <s v="DFO"/>
    <n v="6412"/>
    <n v="359.67200000000003"/>
    <n v="2021"/>
    <x v="3"/>
    <s v="heavy or residual fuel oil"/>
    <b v="0"/>
  </r>
  <r>
    <n v="99999"/>
    <s v="Y"/>
    <s v="Industrial NAICS Cogen"/>
    <s v="ST"/>
    <s v="DFO"/>
    <n v="0"/>
    <n v="0"/>
    <n v="2021"/>
    <x v="3"/>
    <s v="heavy or residual fuel oil"/>
    <b v="0"/>
  </r>
  <r>
    <n v="99999"/>
    <s v="N"/>
    <s v="Electric Utility"/>
    <s v="ST"/>
    <s v="DFO"/>
    <n v="8617"/>
    <n v="741.42600000000004"/>
    <n v="2021"/>
    <x v="3"/>
    <s v="heavy or residual fuel oil"/>
    <b v="1"/>
  </r>
  <r>
    <n v="99999"/>
    <s v="N"/>
    <s v="NAICS-22 Non-Cogen"/>
    <s v="ST"/>
    <s v="DFO"/>
    <n v="0"/>
    <n v="0"/>
    <n v="2021"/>
    <x v="3"/>
    <s v="heavy or residual fuel oil"/>
    <b v="1"/>
  </r>
  <r>
    <n v="99999"/>
    <s v="Y"/>
    <s v="Industrial NAICS Cogen"/>
    <s v="ST"/>
    <s v="DFO"/>
    <n v="12"/>
    <n v="2.702"/>
    <n v="2021"/>
    <x v="3"/>
    <s v="heavy or residual fuel oil"/>
    <b v="0"/>
  </r>
  <r>
    <n v="99999"/>
    <s v="N"/>
    <s v="Electric Utility"/>
    <s v="ST"/>
    <s v="DFO"/>
    <n v="7989"/>
    <n v="686.50199999999995"/>
    <n v="2021"/>
    <x v="3"/>
    <s v="heavy or residual fuel oil"/>
    <b v="1"/>
  </r>
  <r>
    <n v="99999"/>
    <s v="Y"/>
    <s v="Electric Utility"/>
    <s v="ST"/>
    <s v="DFO"/>
    <n v="0"/>
    <n v="0"/>
    <n v="2021"/>
    <x v="3"/>
    <s v="heavy or residual fuel oil"/>
    <b v="1"/>
  </r>
  <r>
    <n v="99999"/>
    <s v="N"/>
    <s v="Electric Utility"/>
    <s v="ST"/>
    <s v="DFO"/>
    <n v="0"/>
    <n v="0"/>
    <n v="2021"/>
    <x v="3"/>
    <s v="heavy or residual fuel oil"/>
    <b v="1"/>
  </r>
  <r>
    <n v="99999"/>
    <s v="N"/>
    <s v="NAICS-22 Non-Cogen"/>
    <s v="ST"/>
    <s v="DFO"/>
    <n v="6337"/>
    <n v="476.54899999999998"/>
    <n v="2021"/>
    <x v="3"/>
    <s v="heavy or residual fuel oil"/>
    <b v="1"/>
  </r>
  <r>
    <n v="99999"/>
    <s v="Y"/>
    <s v="NAICS-22 Cogen"/>
    <s v="ST"/>
    <s v="DFO"/>
    <n v="0"/>
    <n v="0"/>
    <n v="2021"/>
    <x v="3"/>
    <s v="heavy or residual fuel oil"/>
    <b v="0"/>
  </r>
  <r>
    <n v="99999"/>
    <s v="Y"/>
    <s v="Industrial NAICS Cogen"/>
    <s v="ST"/>
    <s v="DFO"/>
    <n v="13327"/>
    <n v="2802.1289999999999"/>
    <n v="2021"/>
    <x v="3"/>
    <s v="heavy or residual fuel oil"/>
    <b v="0"/>
  </r>
  <r>
    <n v="99999"/>
    <s v="N"/>
    <s v="Electric Utility"/>
    <s v="ST"/>
    <s v="DFO"/>
    <n v="9818"/>
    <n v="864.303"/>
    <n v="2021"/>
    <x v="3"/>
    <s v="heavy or residual fuel oil"/>
    <b v="1"/>
  </r>
  <r>
    <n v="99999"/>
    <s v="N"/>
    <s v="NAICS-22 Non-Cogen"/>
    <s v="ST"/>
    <s v="DFO"/>
    <n v="12526"/>
    <n v="1008.515"/>
    <n v="2021"/>
    <x v="3"/>
    <s v="heavy or residual fuel oil"/>
    <b v="1"/>
  </r>
  <r>
    <n v="99999"/>
    <s v="N"/>
    <s v="Electric Utility"/>
    <s v="ST"/>
    <s v="DFO"/>
    <n v="0"/>
    <n v="0"/>
    <n v="2021"/>
    <x v="3"/>
    <s v="heavy or residual fuel oil"/>
    <b v="1"/>
  </r>
  <r>
    <n v="99999"/>
    <s v="N"/>
    <s v="NAICS-22 Non-Cogen"/>
    <s v="ST"/>
    <s v="DFO"/>
    <n v="0"/>
    <n v="0"/>
    <n v="2021"/>
    <x v="3"/>
    <s v="heavy or residual fuel oil"/>
    <b v="1"/>
  </r>
  <r>
    <n v="99999"/>
    <s v="Y"/>
    <s v="Commercial NAICS Cogen"/>
    <s v="ST"/>
    <s v="DFO"/>
    <n v="11290"/>
    <n v="2054.4720000000002"/>
    <n v="2021"/>
    <x v="3"/>
    <s v="heavy or residual fuel oil"/>
    <b v="0"/>
  </r>
  <r>
    <n v="99999"/>
    <s v="Y"/>
    <s v="NAICS-22 Cogen"/>
    <s v="ST"/>
    <s v="DFO"/>
    <n v="13817"/>
    <n v="1137.0730000000001"/>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NAICS-22 Non-Cogen"/>
    <s v="ST"/>
    <s v="DFO"/>
    <n v="88976"/>
    <n v="5309.6930000000002"/>
    <n v="2021"/>
    <x v="3"/>
    <s v="heavy or residual fuel oil"/>
    <b v="1"/>
  </r>
  <r>
    <n v="99999"/>
    <s v="Y"/>
    <s v="NAICS-22 Cogen"/>
    <s v="ST"/>
    <s v="DFO"/>
    <n v="16693"/>
    <n v="1259.81"/>
    <n v="2021"/>
    <x v="3"/>
    <s v="heavy or residual fuel oil"/>
    <b v="0"/>
  </r>
  <r>
    <n v="99999"/>
    <s v="Y"/>
    <s v="Industrial NAICS Cogen"/>
    <s v="ST"/>
    <s v="DFO"/>
    <n v="0"/>
    <n v="0"/>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Electric Utility"/>
    <s v="ST"/>
    <s v="DFO"/>
    <n v="431"/>
    <n v="33.558"/>
    <n v="2021"/>
    <x v="3"/>
    <s v="heavy or residual fuel oil"/>
    <b v="1"/>
  </r>
  <r>
    <n v="99999"/>
    <s v="N"/>
    <s v="NAICS-22 Non-Cogen"/>
    <s v="ST"/>
    <s v="DFO"/>
    <n v="0"/>
    <n v="0"/>
    <n v="2021"/>
    <x v="3"/>
    <s v="heavy or residual fuel oil"/>
    <b v="1"/>
  </r>
  <r>
    <n v="99999"/>
    <s v="Y"/>
    <s v="Commercial NAICS Cogen"/>
    <s v="ST"/>
    <s v="DFO"/>
    <n v="0"/>
    <n v="0"/>
    <n v="2021"/>
    <x v="3"/>
    <s v="heavy or residual fuel oil"/>
    <b v="0"/>
  </r>
  <r>
    <n v="99999"/>
    <s v="Y"/>
    <s v="Industrial NAICS Cogen"/>
    <s v="ST"/>
    <s v="DFO"/>
    <n v="0"/>
    <n v="0"/>
    <n v="2021"/>
    <x v="3"/>
    <s v="heavy or residual fuel oil"/>
    <b v="0"/>
  </r>
  <r>
    <n v="99999"/>
    <s v="N"/>
    <s v="Electric Utility"/>
    <s v="ST"/>
    <s v="DFO"/>
    <n v="53284"/>
    <n v="3301.8009999999999"/>
    <n v="2021"/>
    <x v="3"/>
    <s v="heavy or residual fuel oil"/>
    <b v="1"/>
  </r>
  <r>
    <n v="99999"/>
    <s v="N"/>
    <s v="Industrial NAICS Non-Cogen"/>
    <s v="ST"/>
    <s v="DFO"/>
    <n v="0"/>
    <n v="0"/>
    <n v="2021"/>
    <x v="3"/>
    <s v="heavy or residual fuel oil"/>
    <b v="0"/>
  </r>
  <r>
    <n v="99999"/>
    <s v="Y"/>
    <s v="Industrial NAICS Cogen"/>
    <s v="ST"/>
    <s v="DFO"/>
    <n v="125"/>
    <n v="25.788"/>
    <n v="2021"/>
    <x v="3"/>
    <s v="heavy or residual fuel oil"/>
    <b v="0"/>
  </r>
  <r>
    <n v="99999"/>
    <s v="N"/>
    <s v="Electric Utility"/>
    <s v="ST"/>
    <s v="DFO"/>
    <n v="0"/>
    <n v="0"/>
    <n v="2021"/>
    <x v="3"/>
    <s v="heavy or residual fuel oil"/>
    <b v="1"/>
  </r>
  <r>
    <n v="99999"/>
    <s v="Y"/>
    <s v="Industrial NAICS Cogen"/>
    <s v="ST"/>
    <s v="DFO"/>
    <n v="0"/>
    <n v="0"/>
    <n v="2021"/>
    <x v="3"/>
    <s v="heavy or residual fuel oil"/>
    <b v="0"/>
  </r>
  <r>
    <n v="99999"/>
    <s v="N"/>
    <s v="Electric Utility"/>
    <s v="ST"/>
    <s v="DFO"/>
    <n v="0"/>
    <n v="0"/>
    <n v="2021"/>
    <x v="3"/>
    <s v="heavy or residual fuel oil"/>
    <b v="1"/>
  </r>
  <r>
    <n v="99999"/>
    <s v="N"/>
    <s v="Industrial NAICS Non-Cogen"/>
    <s v="ST"/>
    <s v="DFO"/>
    <n v="0"/>
    <n v="0"/>
    <n v="2021"/>
    <x v="3"/>
    <s v="heavy or residual fuel oil"/>
    <b v="0"/>
  </r>
  <r>
    <n v="99999"/>
    <s v="Y"/>
    <s v="Industrial NAICS Cogen"/>
    <s v="ST"/>
    <s v="DFO"/>
    <n v="12"/>
    <n v="1.9510000000000001"/>
    <n v="2021"/>
    <x v="3"/>
    <s v="heavy or residual fuel oil"/>
    <b v="0"/>
  </r>
  <r>
    <n v="99999"/>
    <s v="N"/>
    <s v="Electric Utility"/>
    <s v="ST"/>
    <s v="DFO"/>
    <n v="0"/>
    <n v="0"/>
    <n v="2021"/>
    <x v="3"/>
    <s v="heavy or residual fuel oil"/>
    <b v="1"/>
  </r>
  <r>
    <n v="99999"/>
    <s v="N"/>
    <s v="NAICS-22 Non-Cogen"/>
    <s v="ST"/>
    <s v="GEO"/>
    <n v="30457422"/>
    <n v="3471722"/>
    <n v="2021"/>
    <x v="12"/>
    <s v="geothermal"/>
    <b v="1"/>
  </r>
  <r>
    <n v="99999"/>
    <s v="N"/>
    <s v="NAICS-22 Non-Cogen"/>
    <s v="ST"/>
    <s v="GEO"/>
    <n v="1338591"/>
    <n v="152580.6"/>
    <n v="2021"/>
    <x v="12"/>
    <s v="geothermal"/>
    <b v="1"/>
  </r>
  <r>
    <n v="99999"/>
    <s v="N"/>
    <s v="NAICS-22 Non-Cogen"/>
    <s v="ST"/>
    <s v="GEO"/>
    <n v="2263318"/>
    <n v="257986.74"/>
    <n v="2021"/>
    <x v="12"/>
    <s v="geothermal"/>
    <b v="1"/>
  </r>
  <r>
    <n v="99999"/>
    <s v="N"/>
    <s v="Electric Utility"/>
    <s v="ST"/>
    <s v="GEO"/>
    <n v="1645822"/>
    <n v="187600.78"/>
    <n v="2021"/>
    <x v="12"/>
    <s v="geothermal"/>
    <b v="1"/>
  </r>
  <r>
    <n v="99999"/>
    <s v="N"/>
    <s v="Electric Utility"/>
    <s v="ST"/>
    <s v="JF"/>
    <n v="0"/>
    <n v="0"/>
    <n v="2021"/>
    <x v="10"/>
    <s v="petroleum"/>
    <b v="1"/>
  </r>
  <r>
    <n v="99999"/>
    <s v="N"/>
    <s v="Electric Utility"/>
    <s v="ST"/>
    <s v="JF"/>
    <n v="0"/>
    <n v="0"/>
    <n v="2021"/>
    <x v="10"/>
    <s v="petroleum"/>
    <b v="1"/>
  </r>
  <r>
    <n v="99999"/>
    <s v="Y"/>
    <s v="Industrial NAICS Cogen"/>
    <s v="ST"/>
    <s v="KER"/>
    <n v="0"/>
    <n v="0"/>
    <n v="2021"/>
    <x v="7"/>
    <s v="other"/>
    <b v="0"/>
  </r>
  <r>
    <n v="99999"/>
    <s v="Y"/>
    <s v="Electric Utility"/>
    <s v="ST"/>
    <s v="LFG"/>
    <n v="0"/>
    <n v="0"/>
    <n v="2021"/>
    <x v="9"/>
    <s v="biomass"/>
    <b v="1"/>
  </r>
  <r>
    <n v="99999"/>
    <s v="N"/>
    <s v="NAICS-22 Non-Cogen"/>
    <s v="ST"/>
    <s v="LFG"/>
    <n v="728392"/>
    <n v="46442.800999999999"/>
    <n v="2021"/>
    <x v="9"/>
    <s v="biomass"/>
    <b v="1"/>
  </r>
  <r>
    <n v="99999"/>
    <s v="Y"/>
    <s v="Industrial NAICS Cogen"/>
    <s v="ST"/>
    <s v="LFG"/>
    <n v="13965"/>
    <n v="1191.125"/>
    <n v="2021"/>
    <x v="9"/>
    <s v="biomass"/>
    <b v="0"/>
  </r>
  <r>
    <n v="99999"/>
    <s v="Y"/>
    <s v="Industrial NAICS Cogen"/>
    <s v="ST"/>
    <s v="LIG"/>
    <n v="0"/>
    <n v="0"/>
    <n v="2021"/>
    <x v="6"/>
    <s v="lignite"/>
    <b v="0"/>
  </r>
  <r>
    <n v="99999"/>
    <s v="Y"/>
    <s v="Electric Utility"/>
    <s v="ST"/>
    <s v="LIG"/>
    <n v="0"/>
    <n v="0"/>
    <n v="2021"/>
    <x v="6"/>
    <s v="lignite"/>
    <b v="1"/>
  </r>
  <r>
    <n v="99999"/>
    <s v="N"/>
    <s v="NAICS-22 Non-Cogen"/>
    <s v="ST"/>
    <s v="MSB"/>
    <n v="0"/>
    <n v="2249.056"/>
    <n v="2021"/>
    <x v="15"/>
    <s v="municipal solid waste"/>
    <b v="1"/>
  </r>
  <r>
    <n v="99999"/>
    <s v="N"/>
    <s v="NAICS-22 Non-Cogen"/>
    <s v="ST"/>
    <s v="MSB"/>
    <n v="0"/>
    <n v="20184.429"/>
    <n v="2021"/>
    <x v="15"/>
    <s v="municipal solid waste"/>
    <b v="1"/>
  </r>
  <r>
    <n v="99999"/>
    <s v="N"/>
    <s v="Commercial NAICS Non-Cogen"/>
    <s v="ST"/>
    <s v="MSB"/>
    <n v="0"/>
    <n v="3335.462"/>
    <n v="2021"/>
    <x v="15"/>
    <s v="municipal solid waste"/>
    <b v="0"/>
  </r>
  <r>
    <n v="99999"/>
    <s v="Y"/>
    <s v="Commercial NAICS Cogen"/>
    <s v="ST"/>
    <s v="MSB"/>
    <n v="0"/>
    <n v="13623.535"/>
    <n v="2021"/>
    <x v="15"/>
    <s v="municipal solid waste"/>
    <b v="0"/>
  </r>
  <r>
    <n v="99999"/>
    <s v="Y"/>
    <s v="Commercial NAICS Cogen"/>
    <s v="ST"/>
    <s v="MSB"/>
    <n v="0"/>
    <n v="29534.617999999999"/>
    <n v="2021"/>
    <x v="15"/>
    <s v="municipal solid waste"/>
    <b v="0"/>
  </r>
  <r>
    <n v="99999"/>
    <s v="N"/>
    <s v="NAICS-22 Non-Cogen"/>
    <s v="ST"/>
    <s v="MSN"/>
    <n v="0"/>
    <n v="2856.4769999999999"/>
    <n v="2021"/>
    <x v="15"/>
    <s v="municipal solid waste"/>
    <b v="1"/>
  </r>
  <r>
    <n v="99999"/>
    <s v="N"/>
    <s v="NAICS-22 Non-Cogen"/>
    <s v="ST"/>
    <s v="MSN"/>
    <n v="0"/>
    <n v="26137.933000000001"/>
    <n v="2021"/>
    <x v="15"/>
    <s v="municipal solid waste"/>
    <b v="1"/>
  </r>
  <r>
    <n v="99999"/>
    <s v="N"/>
    <s v="Commercial NAICS Non-Cogen"/>
    <s v="ST"/>
    <s v="MSN"/>
    <n v="0"/>
    <n v="3576.5439999999999"/>
    <n v="2021"/>
    <x v="15"/>
    <s v="municipal solid waste"/>
    <b v="0"/>
  </r>
  <r>
    <n v="99999"/>
    <s v="Y"/>
    <s v="Commercial NAICS Cogen"/>
    <s v="ST"/>
    <s v="MSN"/>
    <n v="0"/>
    <n v="15108.741"/>
    <n v="2021"/>
    <x v="15"/>
    <s v="municipal solid waste"/>
    <b v="0"/>
  </r>
  <r>
    <n v="99999"/>
    <s v="Y"/>
    <s v="Commercial NAICS Cogen"/>
    <s v="ST"/>
    <s v="MSN"/>
    <n v="0"/>
    <n v="34830.896000000001"/>
    <n v="2021"/>
    <x v="15"/>
    <s v="municipal solid waste"/>
    <b v="0"/>
  </r>
  <r>
    <n v="99999"/>
    <s v="Y"/>
    <s v="Industrial NAICS Cogen"/>
    <s v="ST"/>
    <s v="NG"/>
    <n v="2801287"/>
    <n v="473071.64"/>
    <n v="2021"/>
    <x v="2"/>
    <s v="natural gas"/>
    <b v="0"/>
  </r>
  <r>
    <n v="99999"/>
    <s v="N"/>
    <s v="Electric Utility"/>
    <s v="ST"/>
    <s v="NG"/>
    <n v="5405869"/>
    <n v="529848.96"/>
    <n v="2021"/>
    <x v="2"/>
    <s v="natural gas"/>
    <b v="1"/>
  </r>
  <r>
    <n v="99999"/>
    <s v="Y"/>
    <s v="Industrial NAICS Cogen"/>
    <s v="ST"/>
    <s v="NG"/>
    <n v="584474"/>
    <n v="110547.43"/>
    <n v="2021"/>
    <x v="2"/>
    <s v="natural gas"/>
    <b v="0"/>
  </r>
  <r>
    <n v="99999"/>
    <s v="Y"/>
    <s v="Electric Utility"/>
    <s v="ST"/>
    <s v="NG"/>
    <n v="661286"/>
    <n v="63269.891000000003"/>
    <n v="2021"/>
    <x v="2"/>
    <s v="natural gas"/>
    <b v="1"/>
  </r>
  <r>
    <n v="99999"/>
    <s v="N"/>
    <s v="NAICS-22 Non-Cogen"/>
    <s v="ST"/>
    <s v="NG"/>
    <n v="6218"/>
    <n v="416.61500000000001"/>
    <n v="2021"/>
    <x v="2"/>
    <s v="natural gas"/>
    <b v="1"/>
  </r>
  <r>
    <n v="99999"/>
    <s v="N"/>
    <s v="Electric Utility"/>
    <s v="ST"/>
    <s v="NG"/>
    <n v="0"/>
    <n v="0"/>
    <n v="2021"/>
    <x v="2"/>
    <s v="natural gas"/>
    <b v="1"/>
  </r>
  <r>
    <n v="99999"/>
    <s v="N"/>
    <s v="NAICS-22 Non-Cogen"/>
    <s v="ST"/>
    <s v="NG"/>
    <n v="143714"/>
    <n v="9203.2849999999999"/>
    <n v="2021"/>
    <x v="2"/>
    <s v="natural gas"/>
    <b v="1"/>
  </r>
  <r>
    <n v="99999"/>
    <s v="Y"/>
    <s v="NAICS-22 Cogen"/>
    <s v="ST"/>
    <s v="NG"/>
    <n v="59817"/>
    <n v="6826.1350000000002"/>
    <n v="2021"/>
    <x v="2"/>
    <s v="natural gas"/>
    <b v="0"/>
  </r>
  <r>
    <n v="99999"/>
    <s v="N"/>
    <s v="Commercial NAICS Non-Cogen"/>
    <s v="ST"/>
    <s v="NG"/>
    <n v="0"/>
    <n v="0"/>
    <n v="2021"/>
    <x v="2"/>
    <s v="natural gas"/>
    <b v="0"/>
  </r>
  <r>
    <n v="99999"/>
    <s v="Y"/>
    <s v="Commercial NAICS Cogen"/>
    <s v="ST"/>
    <s v="NG"/>
    <n v="0"/>
    <n v="0"/>
    <n v="2021"/>
    <x v="2"/>
    <s v="natural gas"/>
    <b v="0"/>
  </r>
  <r>
    <n v="99999"/>
    <s v="N"/>
    <s v="Industrial NAICS Non-Cogen"/>
    <s v="ST"/>
    <s v="NG"/>
    <n v="8085"/>
    <n v="220.05799999999999"/>
    <n v="2021"/>
    <x v="2"/>
    <s v="natural gas"/>
    <b v="0"/>
  </r>
  <r>
    <n v="99999"/>
    <s v="Y"/>
    <s v="Industrial NAICS Cogen"/>
    <s v="ST"/>
    <s v="NG"/>
    <n v="104320"/>
    <n v="22846.850999999999"/>
    <n v="2021"/>
    <x v="2"/>
    <s v="natural gas"/>
    <b v="0"/>
  </r>
  <r>
    <n v="99999"/>
    <s v="N"/>
    <s v="Electric Utility"/>
    <s v="ST"/>
    <s v="NG"/>
    <n v="0"/>
    <n v="0"/>
    <n v="2021"/>
    <x v="2"/>
    <s v="natural gas"/>
    <b v="1"/>
  </r>
  <r>
    <n v="99999"/>
    <s v="N"/>
    <s v="NAICS-22 Non-Cogen"/>
    <s v="ST"/>
    <s v="NG"/>
    <n v="4456583"/>
    <n v="404890.46"/>
    <n v="2021"/>
    <x v="2"/>
    <s v="natural gas"/>
    <b v="1"/>
  </r>
  <r>
    <n v="99999"/>
    <s v="Y"/>
    <s v="Industrial NAICS Cogen"/>
    <s v="ST"/>
    <s v="NG"/>
    <n v="0"/>
    <n v="0"/>
    <n v="2021"/>
    <x v="2"/>
    <s v="natural gas"/>
    <b v="0"/>
  </r>
  <r>
    <n v="99999"/>
    <s v="N"/>
    <s v="NAICS-22 Non-Cogen"/>
    <s v="ST"/>
    <s v="NG"/>
    <n v="2766926"/>
    <n v="245101.03"/>
    <n v="2021"/>
    <x v="2"/>
    <s v="natural gas"/>
    <b v="1"/>
  </r>
  <r>
    <n v="99999"/>
    <s v="N"/>
    <s v="Electric Utility"/>
    <s v="ST"/>
    <s v="NG"/>
    <n v="27888"/>
    <n v="4449.625"/>
    <n v="2021"/>
    <x v="2"/>
    <s v="natural gas"/>
    <b v="1"/>
  </r>
  <r>
    <n v="99999"/>
    <s v="N"/>
    <s v="NAICS-22 Non-Cogen"/>
    <s v="ST"/>
    <s v="NG"/>
    <n v="1620"/>
    <n v="100.123"/>
    <n v="2021"/>
    <x v="2"/>
    <s v="natural gas"/>
    <b v="1"/>
  </r>
  <r>
    <n v="99999"/>
    <s v="Y"/>
    <s v="Industrial NAICS Cogen"/>
    <s v="ST"/>
    <s v="NG"/>
    <n v="2619827"/>
    <n v="498459.27"/>
    <n v="2021"/>
    <x v="2"/>
    <s v="natural gas"/>
    <b v="0"/>
  </r>
  <r>
    <n v="99999"/>
    <s v="N"/>
    <s v="Electric Utility"/>
    <s v="ST"/>
    <s v="NG"/>
    <n v="22687212"/>
    <n v="2091352.9"/>
    <n v="2021"/>
    <x v="2"/>
    <s v="natural gas"/>
    <b v="1"/>
  </r>
  <r>
    <n v="99999"/>
    <s v="Y"/>
    <s v="Industrial NAICS Cogen"/>
    <s v="ST"/>
    <s v="NG"/>
    <n v="2477896"/>
    <n v="347739.83"/>
    <n v="2021"/>
    <x v="2"/>
    <s v="natural gas"/>
    <b v="0"/>
  </r>
  <r>
    <n v="99999"/>
    <s v="N"/>
    <s v="Electric Utility"/>
    <s v="ST"/>
    <s v="NG"/>
    <n v="2946391"/>
    <n v="273692.28999999998"/>
    <n v="2021"/>
    <x v="2"/>
    <s v="natural gas"/>
    <b v="1"/>
  </r>
  <r>
    <n v="99999"/>
    <s v="Y"/>
    <s v="Industrial NAICS Cogen"/>
    <s v="ST"/>
    <s v="NG"/>
    <n v="1406617"/>
    <n v="189750.25"/>
    <n v="2021"/>
    <x v="2"/>
    <s v="natural gas"/>
    <b v="0"/>
  </r>
  <r>
    <n v="99999"/>
    <s v="Y"/>
    <s v="Industrial NAICS Cogen"/>
    <s v="ST"/>
    <s v="NG"/>
    <n v="309675"/>
    <n v="64859.928"/>
    <n v="2021"/>
    <x v="2"/>
    <s v="natural gas"/>
    <b v="0"/>
  </r>
  <r>
    <n v="99999"/>
    <s v="N"/>
    <s v="Electric Utility"/>
    <s v="ST"/>
    <s v="NG"/>
    <n v="96953"/>
    <n v="7325.8209999999999"/>
    <n v="2021"/>
    <x v="2"/>
    <s v="natural gas"/>
    <b v="1"/>
  </r>
  <r>
    <n v="99999"/>
    <s v="Y"/>
    <s v="Commercial NAICS Cogen"/>
    <s v="ST"/>
    <s v="NG"/>
    <n v="416090"/>
    <n v="69292.741999999998"/>
    <n v="2021"/>
    <x v="2"/>
    <s v="natural gas"/>
    <b v="0"/>
  </r>
  <r>
    <n v="99999"/>
    <s v="Y"/>
    <s v="Industrial NAICS Cogen"/>
    <s v="ST"/>
    <s v="NG"/>
    <n v="1381030"/>
    <n v="142598.82"/>
    <n v="2021"/>
    <x v="2"/>
    <s v="natural gas"/>
    <b v="0"/>
  </r>
  <r>
    <n v="99999"/>
    <s v="Y"/>
    <s v="NAICS-22 Cogen"/>
    <s v="ST"/>
    <s v="NG"/>
    <n v="197058"/>
    <n v="47618.510999999999"/>
    <n v="2021"/>
    <x v="2"/>
    <s v="natural gas"/>
    <b v="0"/>
  </r>
  <r>
    <n v="99999"/>
    <s v="N"/>
    <s v="Industrial NAICS Non-Cogen"/>
    <s v="ST"/>
    <s v="NG"/>
    <n v="0"/>
    <n v="0"/>
    <n v="2021"/>
    <x v="2"/>
    <s v="natural gas"/>
    <b v="0"/>
  </r>
  <r>
    <n v="99999"/>
    <s v="Y"/>
    <s v="Industrial NAICS Cogen"/>
    <s v="ST"/>
    <s v="NG"/>
    <n v="4631668"/>
    <n v="752688.32"/>
    <n v="2021"/>
    <x v="2"/>
    <s v="natural gas"/>
    <b v="0"/>
  </r>
  <r>
    <n v="99999"/>
    <s v="N"/>
    <s v="Electric Utility"/>
    <s v="ST"/>
    <s v="NG"/>
    <n v="450238"/>
    <n v="64656.896000000001"/>
    <n v="2021"/>
    <x v="2"/>
    <s v="natural gas"/>
    <b v="1"/>
  </r>
  <r>
    <n v="99999"/>
    <s v="Y"/>
    <s v="Industrial NAICS Cogen"/>
    <s v="ST"/>
    <s v="NG"/>
    <n v="36739"/>
    <n v="8355.7260000000006"/>
    <n v="2021"/>
    <x v="2"/>
    <s v="natural gas"/>
    <b v="0"/>
  </r>
  <r>
    <n v="99999"/>
    <s v="N"/>
    <s v="Electric Utility"/>
    <s v="ST"/>
    <s v="NG"/>
    <n v="8775776"/>
    <n v="836929.13"/>
    <n v="2021"/>
    <x v="2"/>
    <s v="natural gas"/>
    <b v="1"/>
  </r>
  <r>
    <n v="99999"/>
    <s v="Y"/>
    <s v="Industrial NAICS Cogen"/>
    <s v="ST"/>
    <s v="NG"/>
    <n v="138468"/>
    <n v="29228.794999999998"/>
    <n v="2021"/>
    <x v="2"/>
    <s v="natural gas"/>
    <b v="0"/>
  </r>
  <r>
    <n v="99999"/>
    <s v="N"/>
    <s v="Electric Utility"/>
    <s v="ST"/>
    <s v="NG"/>
    <n v="12013901"/>
    <n v="1183756.8"/>
    <n v="2021"/>
    <x v="2"/>
    <s v="natural gas"/>
    <b v="1"/>
  </r>
  <r>
    <n v="99999"/>
    <s v="N"/>
    <s v="NAICS-22 Non-Cogen"/>
    <s v="ST"/>
    <s v="NG"/>
    <n v="647267"/>
    <n v="70708.271999999997"/>
    <n v="2021"/>
    <x v="2"/>
    <s v="natural gas"/>
    <b v="1"/>
  </r>
  <r>
    <n v="99999"/>
    <s v="Y"/>
    <s v="Industrial NAICS Cogen"/>
    <s v="ST"/>
    <s v="NG"/>
    <n v="4909232"/>
    <n v="739845.57"/>
    <n v="2021"/>
    <x v="2"/>
    <s v="natural gas"/>
    <b v="0"/>
  </r>
  <r>
    <n v="99999"/>
    <s v="N"/>
    <s v="Electric Utility"/>
    <s v="ST"/>
    <s v="NG"/>
    <n v="0"/>
    <n v="0"/>
    <n v="2021"/>
    <x v="2"/>
    <s v="natural gas"/>
    <b v="1"/>
  </r>
  <r>
    <n v="99999"/>
    <s v="N"/>
    <s v="NAICS-22 Non-Cogen"/>
    <s v="ST"/>
    <s v="NG"/>
    <n v="101571"/>
    <n v="9990.8439999999991"/>
    <n v="2021"/>
    <x v="2"/>
    <s v="natural gas"/>
    <b v="1"/>
  </r>
  <r>
    <n v="99999"/>
    <s v="Y"/>
    <s v="Commercial NAICS Cogen"/>
    <s v="ST"/>
    <s v="NG"/>
    <n v="711215"/>
    <n v="133571.64000000001"/>
    <n v="2021"/>
    <x v="2"/>
    <s v="natural gas"/>
    <b v="0"/>
  </r>
  <r>
    <n v="99999"/>
    <s v="Y"/>
    <s v="NAICS-22 Cogen"/>
    <s v="ST"/>
    <s v="NG"/>
    <n v="0"/>
    <n v="0"/>
    <n v="2021"/>
    <x v="2"/>
    <s v="natural gas"/>
    <b v="0"/>
  </r>
  <r>
    <n v="99999"/>
    <s v="N"/>
    <s v="NAICS-22 Non-Cogen"/>
    <s v="ST"/>
    <s v="NG"/>
    <n v="0"/>
    <n v="0"/>
    <n v="2021"/>
    <x v="2"/>
    <s v="natural gas"/>
    <b v="1"/>
  </r>
  <r>
    <n v="99999"/>
    <s v="Y"/>
    <s v="Industrial NAICS Cogen"/>
    <s v="ST"/>
    <s v="NG"/>
    <n v="491643"/>
    <n v="99286.27"/>
    <n v="2021"/>
    <x v="2"/>
    <s v="natural gas"/>
    <b v="0"/>
  </r>
  <r>
    <n v="99999"/>
    <s v="N"/>
    <s v="NAICS-22 Non-Cogen"/>
    <s v="ST"/>
    <s v="NG"/>
    <n v="38173"/>
    <n v="3293.893"/>
    <n v="2021"/>
    <x v="2"/>
    <s v="natural gas"/>
    <b v="1"/>
  </r>
  <r>
    <n v="99999"/>
    <s v="Y"/>
    <s v="Industrial NAICS Cogen"/>
    <s v="ST"/>
    <s v="NG"/>
    <n v="618973"/>
    <n v="96547.328999999998"/>
    <n v="2021"/>
    <x v="2"/>
    <s v="natural gas"/>
    <b v="0"/>
  </r>
  <r>
    <n v="99999"/>
    <s v="N"/>
    <s v="Electric Utility"/>
    <s v="ST"/>
    <s v="NG"/>
    <n v="875166"/>
    <n v="67847.673999999999"/>
    <n v="2021"/>
    <x v="2"/>
    <s v="natural gas"/>
    <b v="1"/>
  </r>
  <r>
    <n v="99999"/>
    <s v="Y"/>
    <s v="Electric Utility"/>
    <s v="ST"/>
    <s v="NG"/>
    <n v="237641"/>
    <n v="49831.618999999999"/>
    <n v="2021"/>
    <x v="2"/>
    <s v="natural gas"/>
    <b v="1"/>
  </r>
  <r>
    <n v="99999"/>
    <s v="Y"/>
    <s v="NAICS-22 Cogen"/>
    <s v="ST"/>
    <s v="NG"/>
    <n v="369815"/>
    <n v="49626.957999999999"/>
    <n v="2021"/>
    <x v="2"/>
    <s v="natural gas"/>
    <b v="0"/>
  </r>
  <r>
    <n v="99999"/>
    <s v="Y"/>
    <s v="Commercial NAICS Cogen"/>
    <s v="ST"/>
    <s v="NG"/>
    <n v="6166"/>
    <n v="1121.873"/>
    <n v="2021"/>
    <x v="2"/>
    <s v="natural gas"/>
    <b v="0"/>
  </r>
  <r>
    <n v="99999"/>
    <s v="N"/>
    <s v="Electric Utility"/>
    <s v="ST"/>
    <s v="NG"/>
    <n v="311594"/>
    <n v="26471.126"/>
    <n v="2021"/>
    <x v="2"/>
    <s v="natural gas"/>
    <b v="1"/>
  </r>
  <r>
    <n v="99999"/>
    <s v="N"/>
    <s v="Electric Utility"/>
    <s v="ST"/>
    <s v="NG"/>
    <n v="10427189"/>
    <n v="963843.01"/>
    <n v="2021"/>
    <x v="2"/>
    <s v="natural gas"/>
    <b v="1"/>
  </r>
  <r>
    <n v="99999"/>
    <s v="Y"/>
    <s v="Industrial NAICS Cogen"/>
    <s v="ST"/>
    <s v="NG"/>
    <n v="989608"/>
    <n v="214462.66"/>
    <n v="2021"/>
    <x v="2"/>
    <s v="natural gas"/>
    <b v="0"/>
  </r>
  <r>
    <n v="99999"/>
    <s v="N"/>
    <s v="NAICS-22 Non-Cogen"/>
    <s v="ST"/>
    <s v="NG"/>
    <n v="39707"/>
    <n v="4057.27"/>
    <n v="2021"/>
    <x v="2"/>
    <s v="natural gas"/>
    <b v="1"/>
  </r>
  <r>
    <n v="99999"/>
    <s v="N"/>
    <s v="Industrial NAICS Non-Cogen"/>
    <s v="ST"/>
    <s v="NG"/>
    <n v="1265"/>
    <n v="355.12"/>
    <n v="2021"/>
    <x v="2"/>
    <s v="natural gas"/>
    <b v="0"/>
  </r>
  <r>
    <n v="99999"/>
    <s v="Y"/>
    <s v="Industrial NAICS Cogen"/>
    <s v="ST"/>
    <s v="NG"/>
    <n v="6894"/>
    <n v="588.03300000000002"/>
    <n v="2021"/>
    <x v="2"/>
    <s v="natural gas"/>
    <b v="0"/>
  </r>
  <r>
    <n v="99999"/>
    <s v="Y"/>
    <s v="Commercial NAICS Cogen"/>
    <s v="ST"/>
    <s v="NG"/>
    <n v="33991"/>
    <n v="3022.498"/>
    <n v="2021"/>
    <x v="2"/>
    <s v="natural gas"/>
    <b v="0"/>
  </r>
  <r>
    <n v="99999"/>
    <s v="Y"/>
    <s v="Industrial NAICS Cogen"/>
    <s v="ST"/>
    <s v="NG"/>
    <n v="64468"/>
    <n v="13494.966"/>
    <n v="2021"/>
    <x v="2"/>
    <s v="natural gas"/>
    <b v="0"/>
  </r>
  <r>
    <n v="99999"/>
    <s v="Y"/>
    <s v="Industrial NAICS Cogen"/>
    <s v="ST"/>
    <s v="NG"/>
    <n v="0"/>
    <n v="0"/>
    <n v="2021"/>
    <x v="2"/>
    <s v="natural gas"/>
    <b v="0"/>
  </r>
  <r>
    <n v="99999"/>
    <s v="N"/>
    <s v="Electric Utility"/>
    <s v="ST"/>
    <s v="NG"/>
    <n v="446443"/>
    <n v="59394.591999999997"/>
    <n v="2021"/>
    <x v="2"/>
    <s v="natural gas"/>
    <b v="1"/>
  </r>
  <r>
    <n v="99999"/>
    <s v="Y"/>
    <s v="Industrial NAICS Cogen"/>
    <s v="ST"/>
    <s v="NG"/>
    <n v="0"/>
    <n v="0"/>
    <n v="2021"/>
    <x v="2"/>
    <s v="natural gas"/>
    <b v="0"/>
  </r>
  <r>
    <n v="99999"/>
    <s v="Y"/>
    <s v="Commercial NAICS Cogen"/>
    <s v="ST"/>
    <s v="NG"/>
    <n v="0"/>
    <n v="0"/>
    <n v="2021"/>
    <x v="2"/>
    <s v="natural gas"/>
    <b v="0"/>
  </r>
  <r>
    <n v="99999"/>
    <s v="N"/>
    <s v="Electric Utility"/>
    <s v="ST"/>
    <s v="NG"/>
    <n v="117915"/>
    <n v="12996.335999999999"/>
    <n v="2021"/>
    <x v="2"/>
    <s v="natural gas"/>
    <b v="1"/>
  </r>
  <r>
    <n v="99999"/>
    <s v="N"/>
    <s v="NAICS-22 Non-Cogen"/>
    <s v="ST"/>
    <s v="NG"/>
    <n v="14500048"/>
    <n v="1283357.7"/>
    <n v="2021"/>
    <x v="2"/>
    <s v="natural gas"/>
    <b v="1"/>
  </r>
  <r>
    <n v="99999"/>
    <s v="Y"/>
    <s v="Commercial NAICS Cogen"/>
    <s v="ST"/>
    <s v="NG"/>
    <n v="579410"/>
    <n v="101662.29"/>
    <n v="2021"/>
    <x v="2"/>
    <s v="natural gas"/>
    <b v="0"/>
  </r>
  <r>
    <n v="99999"/>
    <s v="Y"/>
    <s v="Industrial NAICS Cogen"/>
    <s v="ST"/>
    <s v="NG"/>
    <n v="226011"/>
    <n v="43891.03"/>
    <n v="2021"/>
    <x v="2"/>
    <s v="natural gas"/>
    <b v="0"/>
  </r>
  <r>
    <n v="99999"/>
    <s v="N"/>
    <s v="Electric Utility"/>
    <s v="ST"/>
    <s v="NG"/>
    <n v="309792"/>
    <n v="21021.095000000001"/>
    <n v="2021"/>
    <x v="2"/>
    <s v="natural gas"/>
    <b v="1"/>
  </r>
  <r>
    <n v="99999"/>
    <s v="Y"/>
    <s v="NAICS-22 Cogen"/>
    <s v="ST"/>
    <s v="NG"/>
    <n v="72077"/>
    <n v="14971.864"/>
    <n v="2021"/>
    <x v="2"/>
    <s v="natural gas"/>
    <b v="0"/>
  </r>
  <r>
    <n v="99999"/>
    <s v="Y"/>
    <s v="Commercial NAICS Cogen"/>
    <s v="ST"/>
    <s v="NG"/>
    <n v="33797"/>
    <n v="2882.4029999999998"/>
    <n v="2021"/>
    <x v="2"/>
    <s v="natural gas"/>
    <b v="0"/>
  </r>
  <r>
    <n v="99999"/>
    <s v="Y"/>
    <s v="Industrial NAICS Cogen"/>
    <s v="ST"/>
    <s v="NG"/>
    <n v="755314"/>
    <n v="92022.475000000006"/>
    <n v="2021"/>
    <x v="2"/>
    <s v="natural gas"/>
    <b v="0"/>
  </r>
  <r>
    <n v="99999"/>
    <s v="N"/>
    <s v="Electric Utility"/>
    <s v="ST"/>
    <s v="NG"/>
    <n v="16943199"/>
    <n v="1589889.9"/>
    <n v="2021"/>
    <x v="2"/>
    <s v="natural gas"/>
    <b v="1"/>
  </r>
  <r>
    <n v="99999"/>
    <s v="Y"/>
    <s v="NAICS-22 Cogen"/>
    <s v="ST"/>
    <s v="NG"/>
    <n v="0"/>
    <n v="0"/>
    <n v="2021"/>
    <x v="2"/>
    <s v="natural gas"/>
    <b v="0"/>
  </r>
  <r>
    <n v="99999"/>
    <s v="Y"/>
    <s v="Industrial NAICS Cogen"/>
    <s v="ST"/>
    <s v="NG"/>
    <n v="389713"/>
    <n v="51374.671999999999"/>
    <n v="2021"/>
    <x v="2"/>
    <s v="natural gas"/>
    <b v="0"/>
  </r>
  <r>
    <n v="99999"/>
    <s v="N"/>
    <s v="NAICS-22 Non-Cogen"/>
    <s v="ST"/>
    <s v="NG"/>
    <n v="7888237"/>
    <n v="694497.61"/>
    <n v="2021"/>
    <x v="2"/>
    <s v="natural gas"/>
    <b v="1"/>
  </r>
  <r>
    <n v="99999"/>
    <s v="Y"/>
    <s v="NAICS-22 Cogen"/>
    <s v="ST"/>
    <s v="NG"/>
    <n v="1557863"/>
    <n v="297053.32"/>
    <n v="2021"/>
    <x v="2"/>
    <s v="natural gas"/>
    <b v="0"/>
  </r>
  <r>
    <n v="99999"/>
    <s v="Y"/>
    <s v="Industrial NAICS Cogen"/>
    <s v="ST"/>
    <s v="NG"/>
    <n v="796873"/>
    <n v="153066.13"/>
    <n v="2021"/>
    <x v="2"/>
    <s v="natural gas"/>
    <b v="0"/>
  </r>
  <r>
    <n v="99999"/>
    <s v="Y"/>
    <s v="Commercial NAICS Cogen"/>
    <s v="ST"/>
    <s v="NG"/>
    <n v="47270"/>
    <n v="8734.9830000000002"/>
    <n v="2021"/>
    <x v="2"/>
    <s v="natural gas"/>
    <b v="0"/>
  </r>
  <r>
    <n v="99999"/>
    <s v="N"/>
    <s v="Electric Utility"/>
    <s v="ST"/>
    <s v="NG"/>
    <n v="23487"/>
    <n v="1191.9780000000001"/>
    <n v="2021"/>
    <x v="2"/>
    <s v="natural gas"/>
    <b v="1"/>
  </r>
  <r>
    <n v="99999"/>
    <s v="Y"/>
    <s v="Industrial NAICS Cogen"/>
    <s v="ST"/>
    <s v="NG"/>
    <n v="72032"/>
    <n v="14040.111999999999"/>
    <n v="2021"/>
    <x v="2"/>
    <s v="natural gas"/>
    <b v="0"/>
  </r>
  <r>
    <n v="99999"/>
    <s v="Y"/>
    <s v="Industrial NAICS Cogen"/>
    <s v="ST"/>
    <s v="NG"/>
    <n v="187845"/>
    <n v="16020.847"/>
    <n v="2021"/>
    <x v="2"/>
    <s v="natural gas"/>
    <b v="0"/>
  </r>
  <r>
    <n v="99999"/>
    <s v="Y"/>
    <s v="Industrial NAICS Cogen"/>
    <s v="ST"/>
    <s v="NG"/>
    <n v="462172"/>
    <n v="91054.421000000002"/>
    <n v="2021"/>
    <x v="2"/>
    <s v="natural gas"/>
    <b v="0"/>
  </r>
  <r>
    <n v="99999"/>
    <s v="N"/>
    <s v="Electric Utility"/>
    <s v="ST"/>
    <s v="NG"/>
    <n v="58952797"/>
    <n v="5427390.4000000004"/>
    <n v="2021"/>
    <x v="2"/>
    <s v="natural gas"/>
    <b v="1"/>
  </r>
  <r>
    <n v="99999"/>
    <s v="N"/>
    <s v="NAICS-22 Non-Cogen"/>
    <s v="ST"/>
    <s v="NG"/>
    <n v="15622212"/>
    <n v="1515878.2"/>
    <n v="2021"/>
    <x v="2"/>
    <s v="natural gas"/>
    <b v="1"/>
  </r>
  <r>
    <n v="99999"/>
    <s v="Y"/>
    <s v="Commercial NAICS Cogen"/>
    <s v="ST"/>
    <s v="NG"/>
    <n v="0"/>
    <n v="0"/>
    <n v="2021"/>
    <x v="2"/>
    <s v="natural gas"/>
    <b v="0"/>
  </r>
  <r>
    <n v="99999"/>
    <s v="N"/>
    <s v="Industrial NAICS Non-Cogen"/>
    <s v="ST"/>
    <s v="NG"/>
    <n v="9554198"/>
    <n v="864009.29"/>
    <n v="2021"/>
    <x v="2"/>
    <s v="natural gas"/>
    <b v="0"/>
  </r>
  <r>
    <n v="99999"/>
    <s v="Y"/>
    <s v="Industrial NAICS Cogen"/>
    <s v="ST"/>
    <s v="NG"/>
    <n v="4056252"/>
    <n v="808713.08"/>
    <n v="2021"/>
    <x v="2"/>
    <s v="natural gas"/>
    <b v="0"/>
  </r>
  <r>
    <n v="99999"/>
    <s v="N"/>
    <s v="Electric Utility"/>
    <s v="ST"/>
    <s v="NG"/>
    <n v="202158"/>
    <n v="12801.897999999999"/>
    <n v="2021"/>
    <x v="2"/>
    <s v="natural gas"/>
    <b v="1"/>
  </r>
  <r>
    <n v="99999"/>
    <s v="N"/>
    <s v="Industrial NAICS Non-Cogen"/>
    <s v="ST"/>
    <s v="NG"/>
    <n v="2811466"/>
    <n v="43553.608999999997"/>
    <n v="2021"/>
    <x v="2"/>
    <s v="natural gas"/>
    <b v="0"/>
  </r>
  <r>
    <n v="99999"/>
    <s v="Y"/>
    <s v="Industrial NAICS Cogen"/>
    <s v="ST"/>
    <s v="NG"/>
    <n v="303316"/>
    <n v="32758.143"/>
    <n v="2021"/>
    <x v="2"/>
    <s v="natural gas"/>
    <b v="0"/>
  </r>
  <r>
    <n v="99999"/>
    <s v="N"/>
    <s v="Electric Utility"/>
    <s v="ST"/>
    <s v="NG"/>
    <n v="11034"/>
    <n v="756.98400000000004"/>
    <n v="2021"/>
    <x v="2"/>
    <s v="natural gas"/>
    <b v="1"/>
  </r>
  <r>
    <n v="99999"/>
    <s v="Y"/>
    <s v="Industrial NAICS Cogen"/>
    <s v="ST"/>
    <s v="NG"/>
    <n v="463263"/>
    <n v="61438.052000000003"/>
    <n v="2021"/>
    <x v="2"/>
    <s v="natural gas"/>
    <b v="0"/>
  </r>
  <r>
    <n v="99999"/>
    <s v="N"/>
    <s v="Electric Utility"/>
    <s v="ST"/>
    <s v="NG"/>
    <n v="528183"/>
    <n v="64314.972000000002"/>
    <n v="2021"/>
    <x v="2"/>
    <s v="natural gas"/>
    <b v="1"/>
  </r>
  <r>
    <n v="99999"/>
    <s v="Y"/>
    <s v="Electric Utility"/>
    <s v="ST"/>
    <s v="NG"/>
    <n v="323381"/>
    <n v="38709.601999999999"/>
    <n v="2021"/>
    <x v="2"/>
    <s v="natural gas"/>
    <b v="1"/>
  </r>
  <r>
    <n v="99999"/>
    <s v="N"/>
    <s v="Industrial NAICS Non-Cogen"/>
    <s v="ST"/>
    <s v="NG"/>
    <n v="0"/>
    <n v="0"/>
    <n v="2021"/>
    <x v="2"/>
    <s v="natural gas"/>
    <b v="0"/>
  </r>
  <r>
    <n v="99999"/>
    <s v="Y"/>
    <s v="Industrial NAICS Cogen"/>
    <s v="ST"/>
    <s v="NG"/>
    <n v="1758204"/>
    <n v="167355.94"/>
    <n v="2021"/>
    <x v="2"/>
    <s v="natural gas"/>
    <b v="0"/>
  </r>
  <r>
    <n v="99999"/>
    <s v="N"/>
    <s v="NAICS-22 Non-Cogen"/>
    <s v="ST"/>
    <s v="NG"/>
    <n v="802756"/>
    <n v="65027.347999999998"/>
    <n v="2021"/>
    <x v="2"/>
    <s v="natural gas"/>
    <b v="1"/>
  </r>
  <r>
    <n v="99999"/>
    <s v="N"/>
    <s v="Electric Utility"/>
    <s v="ST"/>
    <s v="NG"/>
    <n v="84046"/>
    <n v="7518.79"/>
    <n v="2021"/>
    <x v="2"/>
    <s v="natural gas"/>
    <b v="1"/>
  </r>
  <r>
    <n v="99999"/>
    <s v="Y"/>
    <s v="Industrial NAICS Cogen"/>
    <s v="ST"/>
    <s v="NG"/>
    <n v="258109"/>
    <n v="55667.237999999998"/>
    <n v="2021"/>
    <x v="2"/>
    <s v="natural gas"/>
    <b v="0"/>
  </r>
  <r>
    <n v="99999"/>
    <s v="N"/>
    <s v="Electric Utility"/>
    <s v="ST"/>
    <s v="NUC"/>
    <n v="0"/>
    <n v="0"/>
    <n v="2021"/>
    <x v="5"/>
    <s v="nuclear"/>
    <b v="1"/>
  </r>
  <r>
    <n v="99999"/>
    <s v="N"/>
    <s v="Electric Utility"/>
    <s v="ST"/>
    <s v="NUC"/>
    <n v="0"/>
    <n v="0"/>
    <n v="2021"/>
    <x v="5"/>
    <s v="nuclear"/>
    <b v="1"/>
  </r>
  <r>
    <n v="99999"/>
    <s v="Y"/>
    <s v="Commercial NAICS Cogen"/>
    <s v="ST"/>
    <s v="OBG"/>
    <n v="0"/>
    <n v="0"/>
    <n v="2021"/>
    <x v="9"/>
    <s v="biomass"/>
    <b v="0"/>
  </r>
  <r>
    <n v="99999"/>
    <s v="Y"/>
    <s v="Industrial NAICS Cogen"/>
    <s v="ST"/>
    <s v="OBG"/>
    <n v="0"/>
    <n v="0"/>
    <n v="2021"/>
    <x v="9"/>
    <s v="biomass"/>
    <b v="0"/>
  </r>
  <r>
    <n v="99999"/>
    <s v="Y"/>
    <s v="Industrial NAICS Cogen"/>
    <s v="ST"/>
    <s v="OBG"/>
    <n v="142578"/>
    <n v="7744.451"/>
    <n v="2021"/>
    <x v="9"/>
    <s v="biomass"/>
    <b v="0"/>
  </r>
  <r>
    <n v="99999"/>
    <s v="Y"/>
    <s v="Industrial NAICS Cogen"/>
    <s v="ST"/>
    <s v="OBG"/>
    <n v="12340"/>
    <n v="2431.058"/>
    <n v="2021"/>
    <x v="9"/>
    <s v="biomass"/>
    <b v="0"/>
  </r>
  <r>
    <n v="99999"/>
    <s v="N"/>
    <s v="NAICS-22 Non-Cogen"/>
    <s v="ST"/>
    <s v="OBL"/>
    <n v="6657"/>
    <n v="696.29899999999998"/>
    <n v="2021"/>
    <x v="9"/>
    <s v="biomass"/>
    <b v="1"/>
  </r>
  <r>
    <n v="99999"/>
    <s v="Y"/>
    <s v="Industrial NAICS Cogen"/>
    <s v="ST"/>
    <s v="OBL"/>
    <n v="163415"/>
    <n v="9035.4590000000007"/>
    <n v="2021"/>
    <x v="9"/>
    <s v="biomass"/>
    <b v="0"/>
  </r>
  <r>
    <n v="99999"/>
    <s v="Y"/>
    <s v="NAICS-22 Cogen"/>
    <s v="ST"/>
    <s v="OBL"/>
    <n v="2025"/>
    <n v="391.46300000000002"/>
    <n v="2021"/>
    <x v="9"/>
    <s v="biomass"/>
    <b v="0"/>
  </r>
  <r>
    <n v="99999"/>
    <s v="N"/>
    <s v="NAICS-22 Non-Cogen"/>
    <s v="ST"/>
    <s v="OBL"/>
    <n v="2419"/>
    <n v="236.471"/>
    <n v="2021"/>
    <x v="9"/>
    <s v="biomass"/>
    <b v="1"/>
  </r>
  <r>
    <n v="99999"/>
    <s v="Y"/>
    <s v="Industrial NAICS Cogen"/>
    <s v="ST"/>
    <s v="OBS"/>
    <n v="0"/>
    <n v="0"/>
    <n v="2021"/>
    <x v="9"/>
    <s v="biomass"/>
    <b v="0"/>
  </r>
  <r>
    <n v="99999"/>
    <s v="Y"/>
    <s v="NAICS-22 Cogen"/>
    <s v="ST"/>
    <s v="OBS"/>
    <n v="182680"/>
    <n v="24164.863000000001"/>
    <n v="2021"/>
    <x v="9"/>
    <s v="biomass"/>
    <b v="0"/>
  </r>
  <r>
    <n v="99999"/>
    <s v="Y"/>
    <s v="Industrial NAICS Cogen"/>
    <s v="ST"/>
    <s v="OBS"/>
    <n v="46478"/>
    <n v="6344.366"/>
    <n v="2021"/>
    <x v="9"/>
    <s v="biomass"/>
    <b v="0"/>
  </r>
  <r>
    <n v="99999"/>
    <s v="N"/>
    <s v="Electric Utility"/>
    <s v="ST"/>
    <s v="OBS"/>
    <n v="273322"/>
    <n v="23071.722000000002"/>
    <n v="2021"/>
    <x v="9"/>
    <s v="biomass"/>
    <b v="1"/>
  </r>
  <r>
    <n v="99999"/>
    <s v="Y"/>
    <s v="NAICS-22 Cogen"/>
    <s v="ST"/>
    <s v="OBS"/>
    <n v="671861"/>
    <n v="37978.661"/>
    <n v="2021"/>
    <x v="9"/>
    <s v="biomass"/>
    <b v="0"/>
  </r>
  <r>
    <n v="99999"/>
    <s v="N"/>
    <s v="Electric Utility"/>
    <s v="ST"/>
    <s v="OBS"/>
    <n v="0"/>
    <n v="0"/>
    <n v="2021"/>
    <x v="9"/>
    <s v="biomass"/>
    <b v="1"/>
  </r>
  <r>
    <n v="99999"/>
    <s v="Y"/>
    <s v="Industrial NAICS Cogen"/>
    <s v="ST"/>
    <s v="OBS"/>
    <n v="589807"/>
    <n v="95001.784"/>
    <n v="2021"/>
    <x v="9"/>
    <s v="biomass"/>
    <b v="0"/>
  </r>
  <r>
    <n v="99999"/>
    <s v="Y"/>
    <s v="Industrial NAICS Cogen"/>
    <s v="ST"/>
    <s v="OBS"/>
    <n v="1666"/>
    <n v="343.54399999999998"/>
    <n v="2021"/>
    <x v="9"/>
    <s v="biomass"/>
    <b v="0"/>
  </r>
  <r>
    <n v="99999"/>
    <s v="Y"/>
    <s v="Industrial NAICS Cogen"/>
    <s v="ST"/>
    <s v="OG"/>
    <n v="6363"/>
    <n v="1194.182"/>
    <n v="2021"/>
    <x v="7"/>
    <s v="other"/>
    <b v="0"/>
  </r>
  <r>
    <n v="99999"/>
    <s v="N"/>
    <s v="Industrial NAICS Non-Cogen"/>
    <s v="ST"/>
    <s v="OG"/>
    <n v="131212"/>
    <n v="7145.9369999999999"/>
    <n v="2021"/>
    <x v="7"/>
    <s v="other"/>
    <b v="0"/>
  </r>
  <r>
    <n v="99999"/>
    <s v="Y"/>
    <s v="Industrial NAICS Cogen"/>
    <s v="ST"/>
    <s v="OG"/>
    <n v="4000369"/>
    <n v="719069.2"/>
    <n v="2021"/>
    <x v="7"/>
    <s v="other"/>
    <b v="0"/>
  </r>
  <r>
    <n v="99999"/>
    <s v="Y"/>
    <s v="Industrial NAICS Cogen"/>
    <s v="ST"/>
    <s v="OG"/>
    <n v="751107"/>
    <n v="190044.37"/>
    <n v="2021"/>
    <x v="7"/>
    <s v="other"/>
    <b v="0"/>
  </r>
  <r>
    <n v="99999"/>
    <s v="N"/>
    <s v="Industrial NAICS Non-Cogen"/>
    <s v="ST"/>
    <s v="OG"/>
    <n v="13433"/>
    <n v="450.39499999999998"/>
    <n v="2021"/>
    <x v="7"/>
    <s v="other"/>
    <b v="0"/>
  </r>
  <r>
    <n v="99999"/>
    <s v="Y"/>
    <s v="NAICS-22 Cogen"/>
    <s v="ST"/>
    <s v="OG"/>
    <n v="2589831"/>
    <n v="541244.18999999994"/>
    <n v="2021"/>
    <x v="7"/>
    <s v="other"/>
    <b v="0"/>
  </r>
  <r>
    <n v="99999"/>
    <s v="Y"/>
    <s v="Industrial NAICS Cogen"/>
    <s v="ST"/>
    <s v="OG"/>
    <n v="763141"/>
    <n v="169224.68"/>
    <n v="2021"/>
    <x v="7"/>
    <s v="other"/>
    <b v="0"/>
  </r>
  <r>
    <n v="99999"/>
    <s v="N"/>
    <s v="Industrial NAICS Non-Cogen"/>
    <s v="ST"/>
    <s v="OG"/>
    <n v="1023237"/>
    <n v="71673.387000000002"/>
    <n v="2021"/>
    <x v="7"/>
    <s v="other"/>
    <b v="0"/>
  </r>
  <r>
    <n v="99999"/>
    <s v="Y"/>
    <s v="Industrial NAICS Cogen"/>
    <s v="ST"/>
    <s v="OG"/>
    <n v="869978"/>
    <n v="138168.56"/>
    <n v="2021"/>
    <x v="7"/>
    <s v="other"/>
    <b v="0"/>
  </r>
  <r>
    <n v="99999"/>
    <s v="Y"/>
    <s v="Industrial NAICS Cogen"/>
    <s v="ST"/>
    <s v="OG"/>
    <n v="42545"/>
    <n v="9313.3369999999995"/>
    <n v="2021"/>
    <x v="7"/>
    <s v="other"/>
    <b v="0"/>
  </r>
  <r>
    <n v="99999"/>
    <s v="Y"/>
    <s v="Industrial NAICS Cogen"/>
    <s v="ST"/>
    <s v="OTH"/>
    <n v="0"/>
    <n v="0"/>
    <n v="2021"/>
    <x v="7"/>
    <s v="other"/>
    <b v="0"/>
  </r>
  <r>
    <n v="99999"/>
    <s v="Y"/>
    <s v="Industrial NAICS Cogen"/>
    <s v="ST"/>
    <s v="OTH"/>
    <n v="0"/>
    <n v="0"/>
    <n v="2021"/>
    <x v="7"/>
    <s v="other"/>
    <b v="0"/>
  </r>
  <r>
    <n v="99999"/>
    <s v="Y"/>
    <s v="Industrial NAICS Cogen"/>
    <s v="ST"/>
    <s v="PC"/>
    <n v="0"/>
    <n v="0"/>
    <n v="2021"/>
    <x v="10"/>
    <s v="petroleum"/>
    <b v="0"/>
  </r>
  <r>
    <n v="99999"/>
    <s v="Y"/>
    <s v="NAICS-22 Cogen"/>
    <s v="ST"/>
    <s v="PC"/>
    <n v="0"/>
    <n v="0"/>
    <n v="2021"/>
    <x v="10"/>
    <s v="petroleum"/>
    <b v="0"/>
  </r>
  <r>
    <n v="99999"/>
    <s v="Y"/>
    <s v="Industrial NAICS Cogen"/>
    <s v="ST"/>
    <s v="PC"/>
    <n v="838525"/>
    <n v="178558.14"/>
    <n v="2021"/>
    <x v="10"/>
    <s v="petroleum"/>
    <b v="0"/>
  </r>
  <r>
    <n v="99999"/>
    <s v="Y"/>
    <s v="NAICS-22 Cogen"/>
    <s v="ST"/>
    <s v="PC"/>
    <n v="10286667"/>
    <n v="842491.55"/>
    <n v="2021"/>
    <x v="10"/>
    <s v="petroleum"/>
    <b v="0"/>
  </r>
  <r>
    <n v="99999"/>
    <s v="N"/>
    <s v="NAICS-22 Non-Cogen"/>
    <s v="ST"/>
    <s v="PC"/>
    <n v="0"/>
    <n v="0"/>
    <n v="2021"/>
    <x v="10"/>
    <s v="petroleum"/>
    <b v="1"/>
  </r>
  <r>
    <n v="99999"/>
    <s v="Y"/>
    <s v="Industrial NAICS Cogen"/>
    <s v="ST"/>
    <s v="PC"/>
    <n v="35507"/>
    <n v="4037.5419999999999"/>
    <n v="2021"/>
    <x v="10"/>
    <s v="petroleum"/>
    <b v="0"/>
  </r>
  <r>
    <n v="99999"/>
    <s v="Y"/>
    <s v="Industrial NAICS Cogen"/>
    <s v="ST"/>
    <s v="PC"/>
    <n v="0"/>
    <n v="0"/>
    <n v="2021"/>
    <x v="10"/>
    <s v="petroleum"/>
    <b v="0"/>
  </r>
  <r>
    <n v="99999"/>
    <s v="N"/>
    <s v="Electric Utility"/>
    <s v="ST"/>
    <s v="PC"/>
    <n v="0"/>
    <n v="0"/>
    <n v="2021"/>
    <x v="10"/>
    <s v="petroleum"/>
    <b v="1"/>
  </r>
  <r>
    <n v="99999"/>
    <s v="N"/>
    <s v="Electric Utility"/>
    <s v="ST"/>
    <s v="PG"/>
    <n v="0"/>
    <n v="0"/>
    <n v="2021"/>
    <x v="7"/>
    <s v="other"/>
    <b v="1"/>
  </r>
  <r>
    <n v="99999"/>
    <s v="N"/>
    <s v="NAICS-22 Non-Cogen"/>
    <s v="ST"/>
    <s v="PG"/>
    <n v="569"/>
    <n v="30.457999999999998"/>
    <n v="2021"/>
    <x v="7"/>
    <s v="other"/>
    <b v="1"/>
  </r>
  <r>
    <n v="99999"/>
    <s v="N"/>
    <s v="NAICS-22 Non-Cogen"/>
    <s v="ST"/>
    <s v="PG"/>
    <n v="818"/>
    <n v="10.962999999999999"/>
    <n v="2021"/>
    <x v="7"/>
    <s v="other"/>
    <b v="1"/>
  </r>
  <r>
    <n v="99999"/>
    <s v="Y"/>
    <s v="NAICS-22 Cogen"/>
    <s v="ST"/>
    <s v="PG"/>
    <n v="0"/>
    <n v="0"/>
    <n v="2021"/>
    <x v="7"/>
    <s v="other"/>
    <b v="0"/>
  </r>
  <r>
    <n v="99999"/>
    <s v="Y"/>
    <s v="Industrial NAICS Cogen"/>
    <s v="ST"/>
    <s v="PG"/>
    <n v="348"/>
    <n v="74.432000000000002"/>
    <n v="2021"/>
    <x v="7"/>
    <s v="other"/>
    <b v="0"/>
  </r>
  <r>
    <n v="99999"/>
    <s v="Y"/>
    <s v="Industrial NAICS Cogen"/>
    <s v="ST"/>
    <s v="PUR"/>
    <n v="0"/>
    <n v="0"/>
    <n v="2021"/>
    <x v="7"/>
    <s v="other"/>
    <b v="0"/>
  </r>
  <r>
    <n v="99999"/>
    <s v="Y"/>
    <s v="Industrial NAICS Cogen"/>
    <s v="ST"/>
    <s v="PUR"/>
    <n v="0"/>
    <n v="0"/>
    <n v="2021"/>
    <x v="7"/>
    <s v="other"/>
    <b v="0"/>
  </r>
  <r>
    <n v="99999"/>
    <s v="N"/>
    <s v="NAICS-22 Non-Cogen"/>
    <s v="ST"/>
    <s v="RC"/>
    <n v="1722714"/>
    <n v="156255.31"/>
    <n v="2021"/>
    <x v="1"/>
    <s v="hard coal"/>
    <b v="1"/>
  </r>
  <r>
    <n v="99999"/>
    <s v="Y"/>
    <s v="Industrial NAICS Cogen"/>
    <s v="ST"/>
    <s v="RFO"/>
    <n v="8008"/>
    <n v="1262.165"/>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Y"/>
    <s v="Electric Utility"/>
    <s v="ST"/>
    <s v="RFO"/>
    <n v="0"/>
    <n v="0"/>
    <n v="2021"/>
    <x v="3"/>
    <s v="heavy or residual fuel oil"/>
    <b v="1"/>
  </r>
  <r>
    <n v="99999"/>
    <s v="Y"/>
    <s v="Industrial NAICS Cogen"/>
    <s v="ST"/>
    <s v="RFO"/>
    <n v="0"/>
    <n v="0"/>
    <n v="2021"/>
    <x v="3"/>
    <s v="heavy or residual fuel oil"/>
    <b v="0"/>
  </r>
  <r>
    <n v="99999"/>
    <s v="N"/>
    <s v="NAICS-22 Non-Cogen"/>
    <s v="ST"/>
    <s v="RFO"/>
    <n v="566208"/>
    <n v="48946.705000000002"/>
    <n v="2021"/>
    <x v="3"/>
    <s v="heavy or residual fuel oil"/>
    <b v="1"/>
  </r>
  <r>
    <n v="99999"/>
    <s v="N"/>
    <s v="NAICS-22 Non-Cogen"/>
    <s v="ST"/>
    <s v="RFO"/>
    <n v="60115"/>
    <n v="5244.5079999999998"/>
    <n v="2021"/>
    <x v="3"/>
    <s v="heavy or residual fuel oil"/>
    <b v="1"/>
  </r>
  <r>
    <n v="99999"/>
    <s v="N"/>
    <s v="Electric Utility"/>
    <s v="ST"/>
    <s v="RFO"/>
    <n v="0"/>
    <n v="0"/>
    <n v="2021"/>
    <x v="3"/>
    <s v="heavy or residual fuel oil"/>
    <b v="1"/>
  </r>
  <r>
    <n v="99999"/>
    <s v="Y"/>
    <s v="Industrial NAICS Cogen"/>
    <s v="ST"/>
    <s v="RFO"/>
    <n v="63094"/>
    <n v="10952.893"/>
    <n v="2021"/>
    <x v="3"/>
    <s v="heavy or residual fuel oil"/>
    <b v="0"/>
  </r>
  <r>
    <n v="99999"/>
    <s v="Y"/>
    <s v="Industrial NAICS Cogen"/>
    <s v="ST"/>
    <s v="RFO"/>
    <n v="51303"/>
    <n v="11816.297"/>
    <n v="2021"/>
    <x v="3"/>
    <s v="heavy or residual fuel oil"/>
    <b v="0"/>
  </r>
  <r>
    <n v="99999"/>
    <s v="N"/>
    <s v="Electric Utility"/>
    <s v="ST"/>
    <s v="RFO"/>
    <n v="4647586"/>
    <n v="334650.3"/>
    <n v="2021"/>
    <x v="3"/>
    <s v="heavy or residual fuel oil"/>
    <b v="1"/>
  </r>
  <r>
    <n v="99999"/>
    <s v="N"/>
    <s v="Electric Utility"/>
    <s v="ST"/>
    <s v="RFO"/>
    <n v="0"/>
    <n v="0"/>
    <n v="2021"/>
    <x v="3"/>
    <s v="heavy or residual fuel oil"/>
    <b v="1"/>
  </r>
  <r>
    <n v="99999"/>
    <s v="N"/>
    <s v="Electric Utility"/>
    <s v="ST"/>
    <s v="RFO"/>
    <n v="0"/>
    <n v="0"/>
    <n v="2021"/>
    <x v="3"/>
    <s v="heavy or residual fuel oil"/>
    <b v="1"/>
  </r>
  <r>
    <n v="99999"/>
    <s v="N"/>
    <s v="Electric Utility"/>
    <s v="ST"/>
    <s v="RFO"/>
    <n v="0"/>
    <n v="0"/>
    <n v="2021"/>
    <x v="3"/>
    <s v="heavy or residual fuel oil"/>
    <b v="1"/>
  </r>
  <r>
    <n v="99999"/>
    <s v="N"/>
    <s v="NAICS-22 Non-Cogen"/>
    <s v="ST"/>
    <s v="RFO"/>
    <n v="0"/>
    <n v="0"/>
    <n v="2021"/>
    <x v="3"/>
    <s v="heavy or residual fuel oil"/>
    <b v="1"/>
  </r>
  <r>
    <n v="99999"/>
    <s v="Y"/>
    <s v="Commercial NAICS Cogen"/>
    <s v="ST"/>
    <s v="RFO"/>
    <n v="940"/>
    <n v="146.833"/>
    <n v="2021"/>
    <x v="3"/>
    <s v="heavy or residual fuel oil"/>
    <b v="0"/>
  </r>
  <r>
    <n v="99999"/>
    <s v="N"/>
    <s v="NAICS-22 Non-Cogen"/>
    <s v="ST"/>
    <s v="RFO"/>
    <n v="28525"/>
    <n v="2184.7510000000002"/>
    <n v="2021"/>
    <x v="3"/>
    <s v="heavy or residual fuel oil"/>
    <b v="1"/>
  </r>
  <r>
    <n v="99999"/>
    <s v="N"/>
    <s v="NAICS-22 Non-Cogen"/>
    <s v="ST"/>
    <s v="RFO"/>
    <n v="0"/>
    <n v="0"/>
    <n v="2021"/>
    <x v="3"/>
    <s v="heavy or residual fuel oil"/>
    <b v="1"/>
  </r>
  <r>
    <n v="99999"/>
    <s v="Y"/>
    <s v="Industrial NAICS Cogen"/>
    <s v="ST"/>
    <s v="RFO"/>
    <n v="14303"/>
    <n v="3301.7289999999998"/>
    <n v="2021"/>
    <x v="3"/>
    <s v="heavy or residual fuel oil"/>
    <b v="0"/>
  </r>
  <r>
    <n v="99999"/>
    <s v="Y"/>
    <s v="Industrial NAICS Cogen"/>
    <s v="ST"/>
    <s v="RFO"/>
    <n v="0"/>
    <n v="0"/>
    <n v="2021"/>
    <x v="3"/>
    <s v="heavy or residual fuel oil"/>
    <b v="0"/>
  </r>
  <r>
    <n v="99999"/>
    <s v="N"/>
    <s v="Electric Utility"/>
    <s v="ST"/>
    <s v="RFO"/>
    <n v="0"/>
    <n v="0"/>
    <n v="2021"/>
    <x v="3"/>
    <s v="heavy or residual fuel oil"/>
    <b v="1"/>
  </r>
  <r>
    <n v="99999"/>
    <s v="N"/>
    <s v="Industrial NAICS Non-Cogen"/>
    <s v="ST"/>
    <s v="RFO"/>
    <n v="0"/>
    <n v="0"/>
    <n v="2021"/>
    <x v="3"/>
    <s v="heavy or residual fuel oil"/>
    <b v="0"/>
  </r>
  <r>
    <n v="99999"/>
    <s v="Y"/>
    <s v="Industrial NAICS Cogen"/>
    <s v="ST"/>
    <s v="RFO"/>
    <n v="0"/>
    <n v="0"/>
    <n v="2021"/>
    <x v="3"/>
    <s v="heavy or residual fuel oil"/>
    <b v="0"/>
  </r>
  <r>
    <n v="99999"/>
    <s v="N"/>
    <s v="Electric Utility"/>
    <s v="ST"/>
    <s v="RFO"/>
    <n v="0"/>
    <n v="0"/>
    <n v="2021"/>
    <x v="3"/>
    <s v="heavy or residual fuel oil"/>
    <b v="1"/>
  </r>
  <r>
    <n v="99999"/>
    <s v="Y"/>
    <s v="Electric Utility"/>
    <s v="ST"/>
    <s v="RFO"/>
    <n v="1895"/>
    <n v="227.72499999999999"/>
    <n v="2021"/>
    <x v="3"/>
    <s v="heavy or residual fuel oil"/>
    <b v="1"/>
  </r>
  <r>
    <n v="99999"/>
    <s v="N"/>
    <s v="NAICS-22 Non-Cogen"/>
    <s v="ST"/>
    <s v="RFO"/>
    <n v="99321"/>
    <n v="9359.1589999999997"/>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Y"/>
    <s v="Industrial NAICS Cogen"/>
    <s v="ST"/>
    <s v="RFO"/>
    <n v="582"/>
    <n v="131.13399999999999"/>
    <n v="2021"/>
    <x v="3"/>
    <s v="heavy or residual fuel oil"/>
    <b v="0"/>
  </r>
  <r>
    <n v="99999"/>
    <s v="Y"/>
    <s v="Commercial NAICS Cogen"/>
    <s v="ST"/>
    <s v="RFO"/>
    <n v="2091"/>
    <n v="386.34800000000001"/>
    <n v="2021"/>
    <x v="3"/>
    <s v="heavy or residual fuel oil"/>
    <b v="0"/>
  </r>
  <r>
    <n v="99999"/>
    <s v="N"/>
    <s v="Electric Utility"/>
    <s v="ST"/>
    <s v="RFO"/>
    <n v="0"/>
    <n v="0"/>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N"/>
    <s v="NAICS-22 Non-Cogen"/>
    <s v="ST"/>
    <s v="RFO"/>
    <n v="0"/>
    <n v="0"/>
    <n v="2021"/>
    <x v="3"/>
    <s v="heavy or residual fuel oil"/>
    <b v="1"/>
  </r>
  <r>
    <n v="99999"/>
    <s v="Y"/>
    <s v="Industrial NAICS Cogen"/>
    <s v="ST"/>
    <s v="RFO"/>
    <n v="0"/>
    <n v="0"/>
    <n v="2021"/>
    <x v="3"/>
    <s v="heavy or residual fuel oil"/>
    <b v="0"/>
  </r>
  <r>
    <n v="99999"/>
    <s v="N"/>
    <s v="Electric Utility"/>
    <s v="ST"/>
    <s v="RFO"/>
    <n v="0"/>
    <n v="0"/>
    <n v="2021"/>
    <x v="3"/>
    <s v="heavy or residual fuel oil"/>
    <b v="1"/>
  </r>
  <r>
    <n v="99999"/>
    <s v="Y"/>
    <s v="Industrial NAICS Cogen"/>
    <s v="ST"/>
    <s v="RFO"/>
    <n v="16522"/>
    <n v="3382.9929999999999"/>
    <n v="2021"/>
    <x v="3"/>
    <s v="heavy or residual fuel oil"/>
    <b v="0"/>
  </r>
  <r>
    <n v="99999"/>
    <s v="Y"/>
    <s v="Industrial NAICS Cogen"/>
    <s v="ST"/>
    <s v="RFO"/>
    <n v="0"/>
    <n v="0"/>
    <n v="2021"/>
    <x v="3"/>
    <s v="heavy or residual fuel oil"/>
    <b v="0"/>
  </r>
  <r>
    <n v="99999"/>
    <s v="Y"/>
    <s v="Industrial NAICS Cogen"/>
    <s v="ST"/>
    <s v="SLW"/>
    <n v="0"/>
    <n v="0"/>
    <n v="2021"/>
    <x v="9"/>
    <s v="biomass"/>
    <b v="0"/>
  </r>
  <r>
    <n v="99999"/>
    <s v="Y"/>
    <s v="Industrial NAICS Cogen"/>
    <s v="ST"/>
    <s v="SLW"/>
    <n v="53308"/>
    <n v="8122.0780000000004"/>
    <n v="2021"/>
    <x v="9"/>
    <s v="biomass"/>
    <b v="0"/>
  </r>
  <r>
    <n v="99999"/>
    <s v="Y"/>
    <s v="Industrial NAICS Cogen"/>
    <s v="ST"/>
    <s v="SLW"/>
    <n v="0"/>
    <n v="0"/>
    <n v="2021"/>
    <x v="9"/>
    <s v="biomass"/>
    <b v="0"/>
  </r>
  <r>
    <n v="99999"/>
    <s v="Y"/>
    <s v="Industrial NAICS Cogen"/>
    <s v="ST"/>
    <s v="SLW"/>
    <n v="10910"/>
    <n v="2165.607"/>
    <n v="2021"/>
    <x v="9"/>
    <s v="biomass"/>
    <b v="0"/>
  </r>
  <r>
    <n v="99999"/>
    <s v="Y"/>
    <s v="Industrial NAICS Cogen"/>
    <s v="ST"/>
    <s v="SLW"/>
    <n v="0"/>
    <n v="0"/>
    <n v="2021"/>
    <x v="9"/>
    <s v="biomass"/>
    <b v="0"/>
  </r>
  <r>
    <n v="99999"/>
    <s v="Y"/>
    <s v="Electric Utility"/>
    <s v="ST"/>
    <s v="SUB"/>
    <n v="693744"/>
    <n v="89816.324999999997"/>
    <n v="2021"/>
    <x v="1"/>
    <s v="hard coal"/>
    <b v="1"/>
  </r>
  <r>
    <n v="99999"/>
    <s v="Y"/>
    <s v="NAICS-22 Cogen"/>
    <s v="ST"/>
    <s v="SUB"/>
    <n v="2363576"/>
    <n v="199567.03"/>
    <n v="2021"/>
    <x v="1"/>
    <s v="hard coal"/>
    <b v="0"/>
  </r>
  <r>
    <n v="99999"/>
    <s v="Y"/>
    <s v="Commercial NAICS Cogen"/>
    <s v="ST"/>
    <s v="SUB"/>
    <n v="384132"/>
    <n v="85993.29"/>
    <n v="2021"/>
    <x v="1"/>
    <s v="hard coal"/>
    <b v="0"/>
  </r>
  <r>
    <n v="99999"/>
    <s v="Y"/>
    <s v="Electric Utility"/>
    <s v="ST"/>
    <s v="SUB"/>
    <n v="0"/>
    <n v="0"/>
    <n v="2021"/>
    <x v="1"/>
    <s v="hard coal"/>
    <b v="1"/>
  </r>
  <r>
    <n v="99999"/>
    <s v="N"/>
    <s v="Electric Utility"/>
    <s v="ST"/>
    <s v="SUB"/>
    <n v="0"/>
    <n v="0"/>
    <n v="2021"/>
    <x v="1"/>
    <s v="hard coal"/>
    <b v="1"/>
  </r>
  <r>
    <n v="99999"/>
    <s v="N"/>
    <s v="Electric Utility"/>
    <s v="ST"/>
    <s v="SUB"/>
    <n v="0"/>
    <n v="0"/>
    <n v="2021"/>
    <x v="1"/>
    <s v="hard coal"/>
    <b v="1"/>
  </r>
  <r>
    <n v="99999"/>
    <s v="Y"/>
    <s v="Industrial NAICS Cogen"/>
    <s v="ST"/>
    <s v="SUB"/>
    <n v="162324"/>
    <n v="37840.798000000003"/>
    <n v="2021"/>
    <x v="1"/>
    <s v="hard coal"/>
    <b v="0"/>
  </r>
  <r>
    <n v="99999"/>
    <s v="Y"/>
    <s v="Industrial NAICS Cogen"/>
    <s v="ST"/>
    <s v="SUB"/>
    <n v="0"/>
    <n v="0"/>
    <n v="2021"/>
    <x v="1"/>
    <s v="hard coal"/>
    <b v="0"/>
  </r>
  <r>
    <n v="99999"/>
    <s v="N"/>
    <s v="NAICS-22 Non-Cogen"/>
    <s v="ST"/>
    <s v="SUB"/>
    <n v="473787"/>
    <n v="40772.362000000001"/>
    <n v="2021"/>
    <x v="1"/>
    <s v="hard coal"/>
    <b v="1"/>
  </r>
  <r>
    <n v="99999"/>
    <s v="N"/>
    <s v="Electric Utility"/>
    <s v="ST"/>
    <s v="SUB"/>
    <n v="7175800"/>
    <n v="674999.93"/>
    <n v="2021"/>
    <x v="1"/>
    <s v="hard coal"/>
    <b v="1"/>
  </r>
  <r>
    <n v="99999"/>
    <s v="N"/>
    <s v="Electric Utility"/>
    <s v="ST"/>
    <s v="SUB"/>
    <n v="2091868"/>
    <n v="175980.19"/>
    <n v="2021"/>
    <x v="1"/>
    <s v="hard coal"/>
    <b v="1"/>
  </r>
  <r>
    <n v="99999"/>
    <s v="Y"/>
    <s v="Electric Utility"/>
    <s v="ST"/>
    <s v="SUB"/>
    <n v="0"/>
    <n v="0"/>
    <n v="2021"/>
    <x v="1"/>
    <s v="hard coal"/>
    <b v="1"/>
  </r>
  <r>
    <n v="99999"/>
    <s v="Y"/>
    <s v="Industrial NAICS Cogen"/>
    <s v="ST"/>
    <s v="SUB"/>
    <n v="664501"/>
    <n v="122513.83"/>
    <n v="2021"/>
    <x v="1"/>
    <s v="hard coal"/>
    <b v="0"/>
  </r>
  <r>
    <n v="99999"/>
    <s v="N"/>
    <s v="NAICS-22 Non-Cogen"/>
    <s v="ST"/>
    <s v="SUB"/>
    <n v="2325648"/>
    <n v="208773.81"/>
    <n v="2021"/>
    <x v="1"/>
    <s v="hard coal"/>
    <b v="1"/>
  </r>
  <r>
    <n v="99999"/>
    <s v="Y"/>
    <s v="Industrial NAICS Cogen"/>
    <s v="ST"/>
    <s v="SUB"/>
    <n v="61493"/>
    <n v="5244.6310000000003"/>
    <n v="2021"/>
    <x v="1"/>
    <s v="hard coal"/>
    <b v="0"/>
  </r>
  <r>
    <n v="99999"/>
    <s v="Y"/>
    <s v="Industrial NAICS Cogen"/>
    <s v="ST"/>
    <s v="SUB"/>
    <n v="570095"/>
    <n v="96622.144"/>
    <n v="2021"/>
    <x v="1"/>
    <s v="hard coal"/>
    <b v="0"/>
  </r>
  <r>
    <n v="99999"/>
    <s v="N"/>
    <s v="Electric Utility"/>
    <s v="ST"/>
    <s v="SUB"/>
    <n v="10362800"/>
    <n v="939274.05"/>
    <n v="2021"/>
    <x v="1"/>
    <s v="hard coal"/>
    <b v="1"/>
  </r>
  <r>
    <n v="99999"/>
    <s v="Y"/>
    <s v="Industrial NAICS Cogen"/>
    <s v="ST"/>
    <s v="SUB"/>
    <n v="191283"/>
    <n v="42960.464999999997"/>
    <n v="2021"/>
    <x v="1"/>
    <s v="hard coal"/>
    <b v="0"/>
  </r>
  <r>
    <n v="99999"/>
    <s v="N"/>
    <s v="NAICS-22 Non-Cogen"/>
    <s v="ST"/>
    <s v="SUB"/>
    <n v="0"/>
    <n v="0"/>
    <n v="2021"/>
    <x v="1"/>
    <s v="hard coal"/>
    <b v="1"/>
  </r>
  <r>
    <n v="99999"/>
    <s v="Y"/>
    <s v="NAICS-22 Cogen"/>
    <s v="ST"/>
    <s v="SUB"/>
    <n v="0"/>
    <n v="0"/>
    <n v="2021"/>
    <x v="1"/>
    <s v="hard coal"/>
    <b v="0"/>
  </r>
  <r>
    <n v="99999"/>
    <s v="N"/>
    <s v="NAICS-22 Non-Cogen"/>
    <s v="ST"/>
    <s v="SUB"/>
    <n v="0"/>
    <n v="0"/>
    <n v="2021"/>
    <x v="1"/>
    <s v="hard coal"/>
    <b v="1"/>
  </r>
  <r>
    <n v="99999"/>
    <s v="Y"/>
    <s v="Industrial NAICS Cogen"/>
    <s v="ST"/>
    <s v="SUB"/>
    <n v="0"/>
    <n v="0"/>
    <n v="2021"/>
    <x v="1"/>
    <s v="hard coal"/>
    <b v="0"/>
  </r>
  <r>
    <n v="99999"/>
    <s v="N"/>
    <s v="Electric Utility"/>
    <s v="ST"/>
    <s v="SUB"/>
    <n v="210141"/>
    <n v="15307.53"/>
    <n v="2021"/>
    <x v="1"/>
    <s v="hard coal"/>
    <b v="1"/>
  </r>
  <r>
    <n v="99999"/>
    <s v="Y"/>
    <s v="Industrial NAICS Cogen"/>
    <s v="ST"/>
    <s v="SUB"/>
    <n v="962009"/>
    <n v="81226.616999999998"/>
    <n v="2021"/>
    <x v="1"/>
    <s v="hard coal"/>
    <b v="0"/>
  </r>
  <r>
    <n v="99999"/>
    <s v="N"/>
    <s v="Electric Utility"/>
    <s v="ST"/>
    <s v="SUB"/>
    <n v="23858968"/>
    <n v="2106950.2000000002"/>
    <n v="2021"/>
    <x v="1"/>
    <s v="hard coal"/>
    <b v="1"/>
  </r>
  <r>
    <n v="99999"/>
    <s v="Y"/>
    <s v="Industrial NAICS Cogen"/>
    <s v="ST"/>
    <s v="SUB"/>
    <n v="651248"/>
    <n v="140456.72"/>
    <n v="2021"/>
    <x v="1"/>
    <s v="hard coal"/>
    <b v="0"/>
  </r>
  <r>
    <n v="99999"/>
    <s v="Y"/>
    <s v="Industrial NAICS Cogen"/>
    <s v="ST"/>
    <s v="TDF"/>
    <n v="12887"/>
    <n v="1759.037"/>
    <n v="2021"/>
    <x v="7"/>
    <s v="other"/>
    <b v="0"/>
  </r>
  <r>
    <n v="99999"/>
    <s v="Y"/>
    <s v="Industrial NAICS Cogen"/>
    <s v="ST"/>
    <s v="TDF"/>
    <n v="0"/>
    <n v="0"/>
    <n v="2021"/>
    <x v="7"/>
    <s v="other"/>
    <b v="0"/>
  </r>
  <r>
    <n v="99999"/>
    <s v="Y"/>
    <s v="Industrial NAICS Cogen"/>
    <s v="ST"/>
    <s v="TDF"/>
    <n v="0"/>
    <n v="0"/>
    <n v="2021"/>
    <x v="7"/>
    <s v="other"/>
    <b v="0"/>
  </r>
  <r>
    <n v="99999"/>
    <s v="N"/>
    <s v="NAICS-22 Non-Cogen"/>
    <s v="ST"/>
    <s v="TDF"/>
    <n v="15796"/>
    <n v="770.88900000000001"/>
    <n v="2021"/>
    <x v="7"/>
    <s v="other"/>
    <b v="1"/>
  </r>
  <r>
    <n v="99999"/>
    <s v="N"/>
    <s v="NAICS-22 Non-Cogen"/>
    <s v="ST"/>
    <s v="TDF"/>
    <n v="785921"/>
    <n v="66945.721000000005"/>
    <n v="2021"/>
    <x v="7"/>
    <s v="other"/>
    <b v="1"/>
  </r>
  <r>
    <n v="99999"/>
    <s v="N"/>
    <s v="NAICS-22 Non-Cogen"/>
    <s v="ST"/>
    <s v="TDF"/>
    <n v="12945"/>
    <n v="1430.306"/>
    <n v="2021"/>
    <x v="7"/>
    <s v="other"/>
    <b v="1"/>
  </r>
  <r>
    <n v="99999"/>
    <s v="Y"/>
    <s v="Industrial NAICS Cogen"/>
    <s v="ST"/>
    <s v="TDF"/>
    <n v="0"/>
    <n v="0"/>
    <n v="2021"/>
    <x v="7"/>
    <s v="other"/>
    <b v="0"/>
  </r>
  <r>
    <n v="99999"/>
    <s v="Y"/>
    <s v="Industrial NAICS Cogen"/>
    <s v="ST"/>
    <s v="TDF"/>
    <n v="21884"/>
    <n v="4311.5370000000003"/>
    <n v="2021"/>
    <x v="7"/>
    <s v="other"/>
    <b v="0"/>
  </r>
  <r>
    <n v="99999"/>
    <s v="Y"/>
    <s v="Industrial NAICS Cogen"/>
    <s v="ST"/>
    <s v="TDF"/>
    <n v="16729"/>
    <n v="2683.4760000000001"/>
    <n v="2021"/>
    <x v="7"/>
    <s v="other"/>
    <b v="0"/>
  </r>
  <r>
    <n v="99999"/>
    <s v="N"/>
    <s v="Electric Utility"/>
    <s v="ST"/>
    <s v="TDF"/>
    <n v="105196"/>
    <n v="7620.4520000000002"/>
    <n v="2021"/>
    <x v="7"/>
    <s v="other"/>
    <b v="1"/>
  </r>
  <r>
    <n v="99999"/>
    <s v="N"/>
    <s v="NAICS-22 Non-Cogen"/>
    <s v="ST"/>
    <s v="WC"/>
    <n v="3498448"/>
    <n v="279135.74"/>
    <n v="2021"/>
    <x v="1"/>
    <s v="hard coal"/>
    <b v="1"/>
  </r>
  <r>
    <n v="99999"/>
    <s v="N"/>
    <s v="NAICS-22 Non-Cogen"/>
    <s v="ST"/>
    <s v="WC"/>
    <n v="15878996"/>
    <n v="1350923.2"/>
    <n v="2021"/>
    <x v="1"/>
    <s v="hard coal"/>
    <b v="1"/>
  </r>
  <r>
    <n v="99999"/>
    <s v="Y"/>
    <s v="NAICS-22 Cogen"/>
    <s v="ST"/>
    <s v="WC"/>
    <n v="9476948"/>
    <n v="715083.64"/>
    <n v="2021"/>
    <x v="1"/>
    <s v="hard coal"/>
    <b v="0"/>
  </r>
  <r>
    <n v="99999"/>
    <s v="N"/>
    <s v="NAICS-22 Non-Cogen"/>
    <s v="ST"/>
    <s v="WC"/>
    <n v="7244626"/>
    <n v="572430.78"/>
    <n v="2021"/>
    <x v="1"/>
    <s v="hard coal"/>
    <b v="1"/>
  </r>
  <r>
    <n v="99999"/>
    <s v="Y"/>
    <s v="Industrial NAICS Cogen"/>
    <s v="ST"/>
    <s v="WDL"/>
    <n v="918977"/>
    <n v="125442.5"/>
    <n v="2021"/>
    <x v="9"/>
    <s v="biomass"/>
    <b v="0"/>
  </r>
  <r>
    <n v="99999"/>
    <s v="Y"/>
    <s v="Industrial NAICS Cogen"/>
    <s v="ST"/>
    <s v="WDL"/>
    <n v="344596"/>
    <n v="66920.346999999994"/>
    <n v="2021"/>
    <x v="9"/>
    <s v="biomass"/>
    <b v="0"/>
  </r>
  <r>
    <n v="99999"/>
    <s v="Y"/>
    <s v="Industrial NAICS Cogen"/>
    <s v="ST"/>
    <s v="WDL"/>
    <n v="142157"/>
    <n v="29106.987000000001"/>
    <n v="2021"/>
    <x v="9"/>
    <s v="biomass"/>
    <b v="0"/>
  </r>
  <r>
    <n v="99999"/>
    <s v="Y"/>
    <s v="NAICS-22 Cogen"/>
    <s v="ST"/>
    <s v="WDS"/>
    <n v="0"/>
    <n v="0"/>
    <n v="2021"/>
    <x v="9"/>
    <s v="biomass"/>
    <b v="0"/>
  </r>
  <r>
    <n v="99999"/>
    <s v="Y"/>
    <s v="Industrial NAICS Cogen"/>
    <s v="ST"/>
    <s v="WDS"/>
    <n v="2664155"/>
    <n v="377297.8"/>
    <n v="2021"/>
    <x v="9"/>
    <s v="biomass"/>
    <b v="0"/>
  </r>
  <r>
    <n v="99999"/>
    <s v="N"/>
    <s v="NAICS-22 Non-Cogen"/>
    <s v="ST"/>
    <s v="WDS"/>
    <n v="3805830"/>
    <n v="238857.1"/>
    <n v="2021"/>
    <x v="9"/>
    <s v="biomass"/>
    <b v="1"/>
  </r>
  <r>
    <n v="99999"/>
    <s v="N"/>
    <s v="NAICS-22 Non-Cogen"/>
    <s v="ST"/>
    <s v="WDS"/>
    <n v="12188213"/>
    <n v="817577.44"/>
    <n v="2021"/>
    <x v="9"/>
    <s v="biomass"/>
    <b v="1"/>
  </r>
  <r>
    <n v="99999"/>
    <s v="Y"/>
    <s v="NAICS-22 Cogen"/>
    <s v="ST"/>
    <s v="WDS"/>
    <n v="10059186"/>
    <n v="862827.53"/>
    <n v="2021"/>
    <x v="9"/>
    <s v="biomass"/>
    <b v="0"/>
  </r>
  <r>
    <n v="99999"/>
    <s v="N"/>
    <s v="Industrial NAICS Non-Cogen"/>
    <s v="ST"/>
    <s v="WDS"/>
    <n v="5769836"/>
    <n v="224339.6"/>
    <n v="2021"/>
    <x v="9"/>
    <s v="biomass"/>
    <b v="0"/>
  </r>
  <r>
    <n v="99999"/>
    <s v="Y"/>
    <s v="Industrial NAICS Cogen"/>
    <s v="ST"/>
    <s v="WDS"/>
    <n v="1827941"/>
    <n v="402683.61"/>
    <n v="2021"/>
    <x v="9"/>
    <s v="biomass"/>
    <b v="0"/>
  </r>
  <r>
    <n v="99999"/>
    <s v="N"/>
    <s v="NAICS-22 Non-Cogen"/>
    <s v="ST"/>
    <s v="WDS"/>
    <n v="4024049"/>
    <n v="349668.48"/>
    <n v="2021"/>
    <x v="9"/>
    <s v="biomass"/>
    <b v="1"/>
  </r>
  <r>
    <n v="99999"/>
    <s v="Y"/>
    <s v="Industrial NAICS Cogen"/>
    <s v="ST"/>
    <s v="WDS"/>
    <n v="1326295"/>
    <n v="230934.7"/>
    <n v="2021"/>
    <x v="9"/>
    <s v="biomass"/>
    <b v="0"/>
  </r>
  <r>
    <n v="99999"/>
    <s v="N"/>
    <s v="NAICS-22 Non-Cogen"/>
    <s v="ST"/>
    <s v="WDS"/>
    <n v="2484358"/>
    <n v="130127.73"/>
    <n v="2021"/>
    <x v="9"/>
    <s v="biomass"/>
    <b v="1"/>
  </r>
  <r>
    <n v="99999"/>
    <s v="Y"/>
    <s v="Industrial NAICS Cogen"/>
    <s v="ST"/>
    <s v="WDS"/>
    <n v="5057678"/>
    <n v="725679.76"/>
    <n v="2021"/>
    <x v="9"/>
    <s v="biomass"/>
    <b v="0"/>
  </r>
  <r>
    <n v="99999"/>
    <s v="N"/>
    <s v="NAICS-22 Non-Cogen"/>
    <s v="ST"/>
    <s v="WDS"/>
    <n v="0"/>
    <n v="0"/>
    <n v="2021"/>
    <x v="9"/>
    <s v="biomass"/>
    <b v="1"/>
  </r>
  <r>
    <n v="99999"/>
    <s v="N"/>
    <s v="Electric Utility"/>
    <s v="ST"/>
    <s v="WDS"/>
    <n v="0"/>
    <n v="0"/>
    <n v="2021"/>
    <x v="9"/>
    <s v="biomass"/>
    <b v="1"/>
  </r>
  <r>
    <n v="99999"/>
    <s v="Y"/>
    <s v="NAICS-22 Cogen"/>
    <s v="ST"/>
    <s v="WDS"/>
    <n v="10227"/>
    <n v="2064.3009999999999"/>
    <n v="2021"/>
    <x v="9"/>
    <s v="biomass"/>
    <b v="0"/>
  </r>
  <r>
    <n v="99999"/>
    <s v="Y"/>
    <s v="Industrial NAICS Cogen"/>
    <s v="ST"/>
    <s v="WDS"/>
    <n v="52866"/>
    <n v="10520.734"/>
    <n v="2021"/>
    <x v="9"/>
    <s v="biomass"/>
    <b v="0"/>
  </r>
  <r>
    <n v="99999"/>
    <s v="Y"/>
    <s v="Industrial NAICS Cogen"/>
    <s v="ST"/>
    <s v="WDS"/>
    <n v="2452257"/>
    <n v="404184.54"/>
    <n v="2021"/>
    <x v="9"/>
    <s v="biomass"/>
    <b v="0"/>
  </r>
  <r>
    <n v="99999"/>
    <s v="N"/>
    <s v="NAICS-22 Non-Cogen"/>
    <s v="ST"/>
    <s v="WDS"/>
    <n v="2471335"/>
    <n v="133633.20000000001"/>
    <n v="2021"/>
    <x v="9"/>
    <s v="biomass"/>
    <b v="1"/>
  </r>
  <r>
    <n v="99999"/>
    <s v="N"/>
    <s v="NAICS-22 Non-Cogen"/>
    <s v="ST"/>
    <s v="WDS"/>
    <n v="9740351"/>
    <n v="689655.74"/>
    <n v="2021"/>
    <x v="9"/>
    <s v="biomass"/>
    <b v="1"/>
  </r>
  <r>
    <n v="99999"/>
    <s v="Y"/>
    <s v="NAICS-22 Cogen"/>
    <s v="ST"/>
    <s v="WDS"/>
    <n v="0"/>
    <n v="0"/>
    <n v="2021"/>
    <x v="9"/>
    <s v="biomass"/>
    <b v="0"/>
  </r>
  <r>
    <n v="99999"/>
    <s v="N"/>
    <s v="Commercial NAICS Non-Cogen"/>
    <s v="ST"/>
    <s v="WDS"/>
    <n v="0"/>
    <n v="0"/>
    <n v="2021"/>
    <x v="9"/>
    <s v="biomass"/>
    <b v="0"/>
  </r>
  <r>
    <n v="99999"/>
    <s v="Y"/>
    <s v="Industrial NAICS Cogen"/>
    <s v="ST"/>
    <s v="WDS"/>
    <n v="956472"/>
    <n v="207147.45"/>
    <n v="2021"/>
    <x v="9"/>
    <s v="biomass"/>
    <b v="0"/>
  </r>
  <r>
    <n v="99999"/>
    <s v="N"/>
    <s v="NAICS-22 Non-Cogen"/>
    <s v="ST"/>
    <s v="WDS"/>
    <n v="9499565"/>
    <n v="699300.34"/>
    <n v="2021"/>
    <x v="9"/>
    <s v="biomass"/>
    <b v="1"/>
  </r>
  <r>
    <n v="99999"/>
    <s v="Y"/>
    <s v="Industrial NAICS Cogen"/>
    <s v="ST"/>
    <s v="WDS"/>
    <n v="587381"/>
    <n v="86093.577999999994"/>
    <n v="2021"/>
    <x v="9"/>
    <s v="biomass"/>
    <b v="0"/>
  </r>
  <r>
    <n v="99999"/>
    <s v="N"/>
    <s v="Electric Utility"/>
    <s v="ST"/>
    <s v="WDS"/>
    <n v="297852"/>
    <n v="9330.3269999999993"/>
    <n v="2021"/>
    <x v="9"/>
    <s v="biomass"/>
    <b v="1"/>
  </r>
  <r>
    <n v="99999"/>
    <s v="Y"/>
    <s v="Electric Utility"/>
    <s v="ST"/>
    <s v="WDS"/>
    <n v="0"/>
    <n v="0"/>
    <n v="2021"/>
    <x v="9"/>
    <s v="biomass"/>
    <b v="1"/>
  </r>
  <r>
    <n v="99999"/>
    <s v="Y"/>
    <s v="NAICS-22 Cogen"/>
    <s v="ST"/>
    <s v="WDS"/>
    <n v="1104312"/>
    <n v="147241.51"/>
    <n v="2021"/>
    <x v="9"/>
    <s v="biomass"/>
    <b v="0"/>
  </r>
  <r>
    <n v="99999"/>
    <s v="Y"/>
    <s v="Industrial NAICS Cogen"/>
    <s v="ST"/>
    <s v="WDS"/>
    <n v="416050"/>
    <n v="90164.328999999998"/>
    <n v="2021"/>
    <x v="9"/>
    <s v="biomass"/>
    <b v="0"/>
  </r>
  <r>
    <n v="99999"/>
    <s v="Y"/>
    <s v="NAICS-22 Cogen"/>
    <s v="ST"/>
    <s v="WDS"/>
    <n v="1108583"/>
    <n v="71901.251000000004"/>
    <n v="2021"/>
    <x v="9"/>
    <s v="biomass"/>
    <b v="0"/>
  </r>
  <r>
    <n v="99999"/>
    <s v="Y"/>
    <s v="Industrial NAICS Cogen"/>
    <s v="ST"/>
    <s v="WDS"/>
    <n v="1010328"/>
    <n v="211438.67"/>
    <n v="2021"/>
    <x v="9"/>
    <s v="biomass"/>
    <b v="0"/>
  </r>
  <r>
    <n v="99999"/>
    <s v="N"/>
    <s v="NAICS-22 Non-Cogen"/>
    <s v="ST"/>
    <s v="WDS"/>
    <n v="11723325"/>
    <n v="883976.6"/>
    <n v="2021"/>
    <x v="9"/>
    <s v="biomass"/>
    <b v="1"/>
  </r>
  <r>
    <n v="99999"/>
    <s v="N"/>
    <s v="NAICS-22 Non-Cogen"/>
    <s v="ST"/>
    <s v="WDS"/>
    <n v="0"/>
    <n v="0"/>
    <n v="2021"/>
    <x v="9"/>
    <s v="biomass"/>
    <b v="1"/>
  </r>
  <r>
    <n v="99999"/>
    <s v="Y"/>
    <s v="Industrial NAICS Cogen"/>
    <s v="ST"/>
    <s v="WDS"/>
    <n v="90029"/>
    <n v="17483.501"/>
    <n v="2021"/>
    <x v="9"/>
    <s v="biomass"/>
    <b v="0"/>
  </r>
  <r>
    <n v="99999"/>
    <s v="N"/>
    <s v="NAICS-22 Non-Cogen"/>
    <s v="ST"/>
    <s v="WDS"/>
    <n v="3552243"/>
    <n v="201980.7"/>
    <n v="2021"/>
    <x v="9"/>
    <s v="biomass"/>
    <b v="1"/>
  </r>
  <r>
    <n v="99999"/>
    <s v="Y"/>
    <s v="NAICS-22 Cogen"/>
    <s v="ST"/>
    <s v="WDS"/>
    <n v="0"/>
    <n v="0"/>
    <n v="2021"/>
    <x v="9"/>
    <s v="biomass"/>
    <b v="0"/>
  </r>
  <r>
    <n v="99999"/>
    <s v="Y"/>
    <s v="Industrial NAICS Cogen"/>
    <s v="ST"/>
    <s v="WDS"/>
    <n v="3157786"/>
    <n v="341373.29"/>
    <n v="2021"/>
    <x v="9"/>
    <s v="biomass"/>
    <b v="0"/>
  </r>
  <r>
    <n v="99999"/>
    <s v="N"/>
    <s v="NAICS-22 Non-Cogen"/>
    <s v="ST"/>
    <s v="WDS"/>
    <n v="9545"/>
    <n v="659.73699999999997"/>
    <n v="2021"/>
    <x v="9"/>
    <s v="biomass"/>
    <b v="1"/>
  </r>
  <r>
    <n v="99999"/>
    <s v="N"/>
    <s v="NAICS-22 Non-Cogen"/>
    <s v="ST"/>
    <s v="WDS"/>
    <n v="5941242"/>
    <n v="374235"/>
    <n v="2021"/>
    <x v="9"/>
    <s v="biomass"/>
    <b v="1"/>
  </r>
  <r>
    <n v="99999"/>
    <s v="Y"/>
    <s v="Industrial NAICS Cogen"/>
    <s v="ST"/>
    <s v="WDS"/>
    <n v="135130"/>
    <n v="33848.411999999997"/>
    <n v="2021"/>
    <x v="9"/>
    <s v="biomass"/>
    <b v="0"/>
  </r>
  <r>
    <n v="99999"/>
    <s v="Y"/>
    <s v="Industrial NAICS Cogen"/>
    <s v="ST"/>
    <s v="WDS"/>
    <n v="131668"/>
    <n v="11229.567999999999"/>
    <n v="2021"/>
    <x v="9"/>
    <s v="biomass"/>
    <b v="0"/>
  </r>
  <r>
    <n v="99999"/>
    <s v="Y"/>
    <s v="Industrial NAICS Cogen"/>
    <s v="ST"/>
    <s v="WDS"/>
    <n v="276783"/>
    <n v="54529.805"/>
    <n v="2021"/>
    <x v="9"/>
    <s v="biomass"/>
    <b v="0"/>
  </r>
  <r>
    <n v="99999"/>
    <s v="N"/>
    <s v="Electric Utility"/>
    <s v="ST"/>
    <s v="WDS"/>
    <n v="68446"/>
    <n v="4707.2820000000002"/>
    <n v="2021"/>
    <x v="9"/>
    <s v="biomass"/>
    <b v="1"/>
  </r>
  <r>
    <n v="99999"/>
    <s v="Y"/>
    <s v="Industrial NAICS Cogen"/>
    <s v="ST"/>
    <s v="WDS"/>
    <n v="759867"/>
    <n v="135702.07999999999"/>
    <n v="2021"/>
    <x v="9"/>
    <s v="biomass"/>
    <b v="0"/>
  </r>
  <r>
    <n v="99999"/>
    <s v="N"/>
    <s v="Electric Utility"/>
    <s v="ST"/>
    <s v="WDS"/>
    <n v="12616648"/>
    <n v="752843.94"/>
    <n v="2021"/>
    <x v="9"/>
    <s v="biomass"/>
    <b v="1"/>
  </r>
  <r>
    <n v="99999"/>
    <s v="N"/>
    <s v="NAICS-22 Non-Cogen"/>
    <s v="ST"/>
    <s v="WDS"/>
    <n v="2990947"/>
    <n v="215427.69"/>
    <n v="2021"/>
    <x v="9"/>
    <s v="biomass"/>
    <b v="1"/>
  </r>
  <r>
    <n v="99999"/>
    <s v="N"/>
    <s v="NAICS-22 Non-Cogen"/>
    <s v="ST"/>
    <s v="WDS"/>
    <n v="2480657"/>
    <n v="193945.36"/>
    <n v="2021"/>
    <x v="9"/>
    <s v="biomass"/>
    <b v="1"/>
  </r>
  <r>
    <n v="99999"/>
    <s v="N"/>
    <s v="Electric Utility"/>
    <s v="ST"/>
    <s v="WDS"/>
    <n v="4738495"/>
    <n v="309921.74"/>
    <n v="2021"/>
    <x v="9"/>
    <s v="biomass"/>
    <b v="1"/>
  </r>
  <r>
    <n v="99999"/>
    <s v="Y"/>
    <s v="Industrial NAICS Cogen"/>
    <s v="ST"/>
    <s v="WDS"/>
    <n v="2554097"/>
    <n v="408386.26"/>
    <n v="2021"/>
    <x v="9"/>
    <s v="biomass"/>
    <b v="0"/>
  </r>
  <r>
    <n v="99999"/>
    <s v="N"/>
    <s v="Electric Utility"/>
    <s v="ST"/>
    <s v="WDS"/>
    <n v="2868200"/>
    <n v="198511.3"/>
    <n v="2021"/>
    <x v="9"/>
    <s v="biomass"/>
    <b v="1"/>
  </r>
  <r>
    <n v="99999"/>
    <s v="Y"/>
    <s v="Electric Utility"/>
    <s v="ST"/>
    <s v="WDS"/>
    <n v="738710"/>
    <n v="116969.31"/>
    <n v="2021"/>
    <x v="9"/>
    <s v="biomass"/>
    <b v="1"/>
  </r>
  <r>
    <n v="99999"/>
    <s v="Y"/>
    <s v="Industrial NAICS Cogen"/>
    <s v="ST"/>
    <s v="WDS"/>
    <n v="167760"/>
    <n v="33050.879999999997"/>
    <n v="2021"/>
    <x v="9"/>
    <s v="biomass"/>
    <b v="0"/>
  </r>
  <r>
    <n v="99999"/>
    <s v="Y"/>
    <s v="Industrial NAICS Cogen"/>
    <s v="ST"/>
    <s v="WH"/>
    <n v="178504"/>
    <n v="20347.175999999999"/>
    <n v="2021"/>
    <x v="7"/>
    <s v="other"/>
    <b v="0"/>
  </r>
  <r>
    <n v="99999"/>
    <s v="N"/>
    <s v="Electric Utility"/>
    <s v="ST"/>
    <s v="WH"/>
    <n v="0"/>
    <n v="0"/>
    <n v="2021"/>
    <x v="7"/>
    <s v="other"/>
    <b v="1"/>
  </r>
  <r>
    <n v="99999"/>
    <s v="N"/>
    <s v="Electric Utility"/>
    <s v="ST"/>
    <s v="WH"/>
    <n v="261027"/>
    <n v="29753.295999999998"/>
    <n v="2021"/>
    <x v="7"/>
    <s v="other"/>
    <b v="1"/>
  </r>
  <r>
    <n v="99999"/>
    <s v="Y"/>
    <s v="Industrial NAICS Cogen"/>
    <s v="ST"/>
    <s v="WH"/>
    <n v="338079"/>
    <n v="38536.298000000003"/>
    <n v="2021"/>
    <x v="7"/>
    <s v="other"/>
    <b v="0"/>
  </r>
  <r>
    <n v="99999"/>
    <s v="N"/>
    <s v="Electric Utility"/>
    <s v="ST"/>
    <s v="WH"/>
    <n v="512902"/>
    <n v="58463.722000000002"/>
    <n v="2021"/>
    <x v="7"/>
    <s v="other"/>
    <b v="1"/>
  </r>
  <r>
    <n v="99999"/>
    <s v="Y"/>
    <s v="Industrial NAICS Cogen"/>
    <s v="ST"/>
    <s v="WH"/>
    <n v="0"/>
    <n v="0"/>
    <n v="2021"/>
    <x v="7"/>
    <s v="other"/>
    <b v="0"/>
  </r>
  <r>
    <n v="99999"/>
    <s v="Y"/>
    <s v="Industrial NAICS Cogen"/>
    <s v="ST"/>
    <s v="WO"/>
    <n v="0"/>
    <n v="0"/>
    <n v="2021"/>
    <x v="14"/>
    <s v="crude oil"/>
    <b v="0"/>
  </r>
  <r>
    <n v="99999"/>
    <s v="Y"/>
    <s v="Industrial NAICS Cogen"/>
    <s v="ST"/>
    <s v="WO"/>
    <n v="1113"/>
    <n v="227.73500000000001"/>
    <n v="2021"/>
    <x v="14"/>
    <s v="crude oil"/>
    <b v="0"/>
  </r>
  <r>
    <n v="99999"/>
    <s v="N"/>
    <s v="NAICS-22 Non-Cogen"/>
    <s v="ST"/>
    <s v="WO"/>
    <n v="1617"/>
    <n v="147.71199999999999"/>
    <n v="2021"/>
    <x v="14"/>
    <s v="crude oil"/>
    <b v="1"/>
  </r>
  <r>
    <n v="99999"/>
    <s v="Y"/>
    <s v="Industrial NAICS Cogen"/>
    <s v="ST"/>
    <s v="WO"/>
    <n v="2119"/>
    <n v="387.58300000000003"/>
    <n v="2021"/>
    <x v="14"/>
    <s v="crude oil"/>
    <b v="0"/>
  </r>
  <r>
    <n v="99999"/>
    <s v="Y"/>
    <s v="Industrial NAICS Cogen"/>
    <s v="ST"/>
    <s v="WO"/>
    <n v="28402"/>
    <n v="4031.2829999999999"/>
    <n v="2021"/>
    <x v="14"/>
    <s v="crude oil"/>
    <b v="0"/>
  </r>
  <r>
    <n v="99999"/>
    <s v="N"/>
    <s v="Electric Utility"/>
    <s v="WT"/>
    <s v="WND"/>
    <n v="679141"/>
    <n v="77412.865999999995"/>
    <n v="2021"/>
    <x v="13"/>
    <s v="wind"/>
    <b v="1"/>
  </r>
  <r>
    <n v="99999"/>
    <s v="N"/>
    <s v="NAICS-22 Non-Cogen"/>
    <s v="WT"/>
    <s v="WND"/>
    <n v="435630"/>
    <n v="49656.012000000002"/>
    <n v="2021"/>
    <x v="13"/>
    <s v="wind"/>
    <b v="1"/>
  </r>
  <r>
    <n v="99999"/>
    <s v="N"/>
    <s v="Electric Utility"/>
    <s v="WT"/>
    <s v="WND"/>
    <n v="2695304"/>
    <n v="307227.25"/>
    <n v="2021"/>
    <x v="13"/>
    <s v="wind"/>
    <b v="1"/>
  </r>
  <r>
    <n v="99999"/>
    <s v="N"/>
    <s v="NAICS-22 Non-Cogen"/>
    <s v="WT"/>
    <s v="WND"/>
    <n v="106230897"/>
    <n v="12108845"/>
    <n v="2021"/>
    <x v="13"/>
    <s v="wind"/>
    <b v="1"/>
  </r>
  <r>
    <n v="99999"/>
    <s v="N"/>
    <s v="Electric Utility"/>
    <s v="WT"/>
    <s v="WND"/>
    <n v="2718857"/>
    <n v="309911.71999999997"/>
    <n v="2021"/>
    <x v="13"/>
    <s v="wind"/>
    <b v="1"/>
  </r>
  <r>
    <n v="99999"/>
    <s v="N"/>
    <s v="NAICS-22 Non-Cogen"/>
    <s v="WT"/>
    <s v="WND"/>
    <n v="29163193"/>
    <n v="3324199.2"/>
    <n v="2021"/>
    <x v="13"/>
    <s v="wind"/>
    <b v="1"/>
  </r>
  <r>
    <n v="99999"/>
    <s v="N"/>
    <s v="NAICS-22 Non-Cogen"/>
    <s v="WT"/>
    <s v="WND"/>
    <n v="1000126"/>
    <n v="114000.59"/>
    <n v="2021"/>
    <x v="13"/>
    <s v="wind"/>
    <b v="1"/>
  </r>
  <r>
    <n v="99999"/>
    <s v="N"/>
    <s v="Electric Utility"/>
    <s v="WT"/>
    <s v="WND"/>
    <n v="77865928"/>
    <n v="8875633.4000000004"/>
    <n v="2021"/>
    <x v="13"/>
    <s v="wind"/>
    <b v="1"/>
  </r>
  <r>
    <n v="99999"/>
    <s v="N"/>
    <s v="NAICS-22 Non-Cogen"/>
    <s v="WT"/>
    <s v="WND"/>
    <n v="23798389"/>
    <n v="2712683.3"/>
    <n v="2021"/>
    <x v="13"/>
    <s v="wind"/>
    <b v="1"/>
  </r>
  <r>
    <n v="99999"/>
    <s v="N"/>
    <s v="Electric Utility"/>
    <s v="WT"/>
    <s v="WND"/>
    <n v="1519539"/>
    <n v="173206.37"/>
    <n v="2021"/>
    <x v="13"/>
    <s v="wind"/>
    <b v="1"/>
  </r>
  <r>
    <n v="99999"/>
    <s v="N"/>
    <s v="NAICS-22 Non-Cogen"/>
    <s v="WT"/>
    <s v="WND"/>
    <n v="19485115"/>
    <n v="2221032.2999999998"/>
    <n v="2021"/>
    <x v="13"/>
    <s v="wind"/>
    <b v="1"/>
  </r>
  <r>
    <n v="99999"/>
    <s v="N"/>
    <s v="Electric Utility"/>
    <s v="WT"/>
    <s v="WND"/>
    <n v="48715"/>
    <n v="5553.0420000000004"/>
    <n v="2021"/>
    <x v="13"/>
    <s v="wind"/>
    <b v="1"/>
  </r>
  <r>
    <n v="99999"/>
    <s v="N"/>
    <s v="NAICS-22 Non-Cogen"/>
    <s v="WT"/>
    <s v="WND"/>
    <n v="59113428"/>
    <n v="6738108.7999999998"/>
    <n v="2021"/>
    <x v="13"/>
    <s v="wind"/>
    <b v="1"/>
  </r>
  <r>
    <n v="99999"/>
    <s v="N"/>
    <s v="Commercial NAICS Non-Cogen"/>
    <s v="WT"/>
    <s v="WND"/>
    <n v="34899"/>
    <n v="3978.1509999999998"/>
    <n v="2021"/>
    <x v="13"/>
    <s v="wind"/>
    <b v="0"/>
  </r>
  <r>
    <n v="99999"/>
    <s v="N"/>
    <s v="NAICS-22 Non-Cogen"/>
    <s v="WT"/>
    <s v="WND"/>
    <n v="25189728"/>
    <n v="2871278.6"/>
    <n v="2021"/>
    <x v="13"/>
    <s v="wind"/>
    <b v="1"/>
  </r>
  <r>
    <n v="99999"/>
    <s v="N"/>
    <s v="Electric Utility"/>
    <s v="WT"/>
    <s v="WND"/>
    <n v="6845824"/>
    <n v="780328.84"/>
    <n v="2021"/>
    <x v="13"/>
    <s v="wind"/>
    <b v="1"/>
  </r>
  <r>
    <n v="99999"/>
    <s v="N"/>
    <s v="NAICS-22 Non-Cogen"/>
    <s v="WT"/>
    <s v="WND"/>
    <n v="54066718"/>
    <n v="6162854.2000000002"/>
    <n v="2021"/>
    <x v="13"/>
    <s v="wind"/>
    <b v="1"/>
  </r>
  <r>
    <n v="99999"/>
    <s v="N"/>
    <s v="Commercial NAICS Non-Cogen"/>
    <s v="WT"/>
    <s v="WND"/>
    <n v="124433"/>
    <n v="14183.442999999999"/>
    <n v="2021"/>
    <x v="13"/>
    <s v="wind"/>
    <b v="0"/>
  </r>
  <r>
    <n v="99999"/>
    <s v="N"/>
    <s v="Electric Utility"/>
    <s v="WT"/>
    <s v="WND"/>
    <n v="98448"/>
    <n v="11221.442999999999"/>
    <n v="2021"/>
    <x v="13"/>
    <s v="wind"/>
    <b v="1"/>
  </r>
  <r>
    <n v="99999"/>
    <s v="N"/>
    <s v="NAICS-22 Non-Cogen"/>
    <s v="WT"/>
    <s v="WND"/>
    <n v="528647"/>
    <n v="60258.608"/>
    <n v="2021"/>
    <x v="13"/>
    <s v="wind"/>
    <b v="1"/>
  </r>
  <r>
    <n v="99999"/>
    <s v="N"/>
    <s v="Commercial NAICS Non-Cogen"/>
    <s v="WT"/>
    <s v="WND"/>
    <n v="27502"/>
    <n v="3134.7139999999999"/>
    <n v="2021"/>
    <x v="13"/>
    <s v="wind"/>
    <b v="0"/>
  </r>
  <r>
    <n v="99999"/>
    <s v="N"/>
    <s v="Industrial NAICS Non-Cogen"/>
    <s v="WT"/>
    <s v="WND"/>
    <n v="8693"/>
    <n v="990.96400000000006"/>
    <n v="2021"/>
    <x v="13"/>
    <s v="wind"/>
    <b v="0"/>
  </r>
  <r>
    <n v="99999"/>
    <s v="N"/>
    <s v="NAICS-22 Non-Cogen"/>
    <s v="WT"/>
    <s v="WND"/>
    <n v="8115276"/>
    <n v="925028.6"/>
    <n v="2021"/>
    <x v="13"/>
    <s v="wind"/>
    <b v="1"/>
  </r>
  <r>
    <n v="99999"/>
    <s v="N"/>
    <s v="Electric Utility"/>
    <s v="WT"/>
    <s v="WND"/>
    <n v="8218081"/>
    <n v="936747.04"/>
    <n v="2021"/>
    <x v="13"/>
    <s v="wind"/>
    <b v="1"/>
  </r>
  <r>
    <n v="99999"/>
    <s v="N"/>
    <s v="NAICS-22 Non-Cogen"/>
    <s v="WT"/>
    <s v="WND"/>
    <n v="15518367"/>
    <n v="1768878.6"/>
    <n v="2021"/>
    <x v="13"/>
    <s v="wind"/>
    <b v="1"/>
  </r>
  <r>
    <n v="99999"/>
    <s v="N"/>
    <s v="Electric Utility"/>
    <s v="WT"/>
    <s v="WND"/>
    <n v="19708851"/>
    <n v="2246534.5"/>
    <n v="2021"/>
    <x v="13"/>
    <s v="wind"/>
    <b v="1"/>
  </r>
  <r>
    <n v="99999"/>
    <s v="N"/>
    <s v="NAICS-22 Non-Cogen"/>
    <s v="WT"/>
    <s v="WND"/>
    <n v="41413298"/>
    <n v="4720540.0999999996"/>
    <n v="2021"/>
    <x v="13"/>
    <s v="wind"/>
    <b v="1"/>
  </r>
  <r>
    <n v="99999"/>
    <s v="N"/>
    <s v="Commercial NAICS Non-Cogen"/>
    <s v="WT"/>
    <s v="WND"/>
    <n v="212798"/>
    <n v="24255.795999999998"/>
    <n v="2021"/>
    <x v="13"/>
    <s v="wind"/>
    <b v="0"/>
  </r>
  <r>
    <n v="99999"/>
    <s v="N"/>
    <s v="NAICS-22 Non-Cogen"/>
    <s v="WT"/>
    <s v="WND"/>
    <n v="2425452"/>
    <n v="276468.02"/>
    <n v="2021"/>
    <x v="13"/>
    <s v="wind"/>
    <b v="1"/>
  </r>
  <r>
    <n v="99999"/>
    <s v="N"/>
    <s v="Electric Utility"/>
    <s v="WT"/>
    <s v="WND"/>
    <n v="2343819"/>
    <n v="267163.03000000003"/>
    <n v="2021"/>
    <x v="13"/>
    <s v="wind"/>
    <b v="1"/>
  </r>
  <r>
    <n v="99999"/>
    <s v="N"/>
    <s v="NAICS-22 Non-Cogen"/>
    <s v="WT"/>
    <s v="WND"/>
    <n v="2351505"/>
    <n v="268038.98"/>
    <n v="2021"/>
    <x v="13"/>
    <s v="wind"/>
    <b v="1"/>
  </r>
  <r>
    <n v="99999"/>
    <s v="N"/>
    <s v="Electric Utility"/>
    <s v="WT"/>
    <s v="WND"/>
    <n v="31021898"/>
    <n v="3536064.5"/>
    <n v="2021"/>
    <x v="13"/>
    <s v="wind"/>
    <b v="1"/>
  </r>
  <r>
    <n v="99999"/>
    <s v="N"/>
    <s v="NAICS-22 Non-Cogen"/>
    <s v="WT"/>
    <s v="WND"/>
    <n v="33842282"/>
    <n v="3857549.3"/>
    <n v="2021"/>
    <x v="13"/>
    <s v="wind"/>
    <b v="1"/>
  </r>
  <r>
    <n v="99999"/>
    <s v="N"/>
    <s v="Commercial NAICS Non-Cogen"/>
    <s v="WT"/>
    <s v="WND"/>
    <n v="5365"/>
    <n v="611.43700000000001"/>
    <n v="2021"/>
    <x v="13"/>
    <s v="wind"/>
    <b v="0"/>
  </r>
  <r>
    <n v="99999"/>
    <s v="N"/>
    <s v="Electric Utility"/>
    <s v="WT"/>
    <s v="WND"/>
    <n v="2664262"/>
    <n v="303688.83"/>
    <n v="2021"/>
    <x v="13"/>
    <s v="wind"/>
    <b v="1"/>
  </r>
  <r>
    <n v="99999"/>
    <s v="N"/>
    <s v="NAICS-22 Non-Cogen"/>
    <s v="WT"/>
    <s v="WND"/>
    <n v="25787929"/>
    <n v="2939465.4"/>
    <n v="2021"/>
    <x v="13"/>
    <s v="wind"/>
    <b v="1"/>
  </r>
  <r>
    <n v="99999"/>
    <s v="N"/>
    <s v="NAICS-22 Non-Cogen"/>
    <s v="WT"/>
    <s v="WND"/>
    <n v="4759"/>
    <n v="542.30100000000004"/>
    <n v="2021"/>
    <x v="13"/>
    <s v="wind"/>
    <b v="1"/>
  </r>
  <r>
    <n v="99999"/>
    <s v="N"/>
    <s v="NAICS-22 Non-Cogen"/>
    <s v="WT"/>
    <s v="WND"/>
    <n v="14547866"/>
    <n v="1658254.2"/>
    <n v="2021"/>
    <x v="13"/>
    <s v="wind"/>
    <b v="1"/>
  </r>
  <r>
    <n v="99999"/>
    <s v="N"/>
    <s v="Commercial NAICS Non-Cogen"/>
    <s v="WT"/>
    <s v="WND"/>
    <n v="20007"/>
    <n v="2280.8850000000002"/>
    <n v="2021"/>
    <x v="13"/>
    <s v="wind"/>
    <b v="0"/>
  </r>
  <r>
    <n v="99999"/>
    <s v="N"/>
    <s v="NAICS-22 Non-Cogen"/>
    <s v="WT"/>
    <s v="WND"/>
    <n v="21877220"/>
    <n v="2493698.5"/>
    <n v="2021"/>
    <x v="13"/>
    <s v="wind"/>
    <b v="1"/>
  </r>
  <r>
    <n v="99999"/>
    <s v="N"/>
    <s v="Commercial NAICS Non-Cogen"/>
    <s v="WT"/>
    <s v="WND"/>
    <n v="25843"/>
    <n v="2945.835"/>
    <n v="2021"/>
    <x v="13"/>
    <s v="wind"/>
    <b v="0"/>
  </r>
  <r>
    <n v="99999"/>
    <s v="Y"/>
    <s v="Industrial NAICS Cogen"/>
    <s v="WT"/>
    <s v="WND"/>
    <n v="6241"/>
    <n v="711.13199999999995"/>
    <n v="2021"/>
    <x v="13"/>
    <s v="wind"/>
    <b v="0"/>
  </r>
  <r>
    <n v="99999"/>
    <s v="N"/>
    <s v="Electric Utility"/>
    <s v="WT"/>
    <s v="WND"/>
    <n v="86671"/>
    <n v="9879.1260000000002"/>
    <n v="2021"/>
    <x v="13"/>
    <s v="wind"/>
    <b v="1"/>
  </r>
  <r>
    <n v="99999"/>
    <s v="N"/>
    <s v="NAICS-22 Non-Cogen"/>
    <s v="WT"/>
    <s v="WND"/>
    <n v="166724"/>
    <n v="19004.445"/>
    <n v="2021"/>
    <x v="13"/>
    <s v="wind"/>
    <b v="1"/>
  </r>
  <r>
    <n v="99999"/>
    <s v="N"/>
    <s v="Industrial NAICS Non-Cogen"/>
    <s v="WT"/>
    <s v="WND"/>
    <n v="827014"/>
    <n v="94268.398000000001"/>
    <n v="2021"/>
    <x v="13"/>
    <s v="wind"/>
    <b v="0"/>
  </r>
  <r>
    <n v="99999"/>
    <s v="N"/>
    <s v="Electric Utility"/>
    <s v="WT"/>
    <s v="WND"/>
    <n v="5042095"/>
    <n v="574728.63"/>
    <n v="2021"/>
    <x v="13"/>
    <s v="wind"/>
    <b v="1"/>
  </r>
  <r>
    <n v="99999"/>
    <s v="N"/>
    <s v="NAICS-22 Non-Cogen"/>
    <s v="WT"/>
    <s v="WND"/>
    <n v="89999644"/>
    <n v="10258708"/>
    <n v="2021"/>
    <x v="13"/>
    <s v="wind"/>
    <b v="1"/>
  </r>
  <r>
    <n v="99999"/>
    <s v="N"/>
    <s v="Electric Utility"/>
    <s v="WT"/>
    <s v="WND"/>
    <n v="2631179"/>
    <n v="299917.65000000002"/>
    <n v="2021"/>
    <x v="13"/>
    <s v="wind"/>
    <b v="1"/>
  </r>
  <r>
    <n v="99999"/>
    <s v="N"/>
    <s v="NAICS-22 Non-Cogen"/>
    <s v="WT"/>
    <s v="WND"/>
    <n v="34446958"/>
    <n v="3926474.4"/>
    <n v="2021"/>
    <x v="13"/>
    <s v="wind"/>
    <b v="1"/>
  </r>
  <r>
    <n v="99999"/>
    <s v="N"/>
    <s v="NAICS-22 Non-Cogen"/>
    <s v="WT"/>
    <s v="WND"/>
    <n v="21336264"/>
    <n v="2432037.5"/>
    <n v="2021"/>
    <x v="13"/>
    <s v="wind"/>
    <b v="1"/>
  </r>
  <r>
    <n v="99999"/>
    <s v="N"/>
    <s v="NAICS-22 Non-Cogen"/>
    <s v="WT"/>
    <s v="WND"/>
    <n v="457228"/>
    <n v="52117.913"/>
    <n v="2021"/>
    <x v="13"/>
    <s v="wind"/>
    <b v="1"/>
  </r>
  <r>
    <n v="99999"/>
    <s v="N"/>
    <s v="Electric Utility"/>
    <s v="WT"/>
    <s v="WND"/>
    <n v="5272491"/>
    <n v="600990.63"/>
    <n v="2021"/>
    <x v="13"/>
    <s v="wind"/>
    <b v="1"/>
  </r>
  <r>
    <n v="99999"/>
    <s v="N"/>
    <s v="NAICS-22 Non-Cogen"/>
    <s v="WT"/>
    <s v="WND"/>
    <n v="5733003"/>
    <n v="653482.27"/>
    <n v="2021"/>
    <x v="13"/>
    <s v="wind"/>
    <b v="1"/>
  </r>
  <r>
    <n v="99999"/>
    <s v="N"/>
    <s v="NAICS-22 Non-Cogen"/>
    <s v="WT"/>
    <s v="WND"/>
    <n v="358179"/>
    <n v="40827.483999999997"/>
    <n v="2021"/>
    <x v="13"/>
    <s v="wind"/>
    <b v="1"/>
  </r>
  <r>
    <n v="99999"/>
    <s v="N"/>
    <s v="Electric Utility"/>
    <s v="WT"/>
    <s v="WND"/>
    <n v="2123019"/>
    <n v="241994.84"/>
    <n v="2021"/>
    <x v="13"/>
    <s v="wind"/>
    <b v="1"/>
  </r>
  <r>
    <n v="99999"/>
    <s v="N"/>
    <s v="NAICS-22 Non-Cogen"/>
    <s v="WT"/>
    <s v="WND"/>
    <n v="271127957"/>
    <n v="30904815"/>
    <n v="2021"/>
    <x v="13"/>
    <s v="wind"/>
    <b v="1"/>
  </r>
  <r>
    <n v="99999"/>
    <s v="N"/>
    <s v="Commercial NAICS Non-Cogen"/>
    <s v="WT"/>
    <s v="WND"/>
    <n v="92443"/>
    <n v="10537.263000000001"/>
    <n v="2021"/>
    <x v="13"/>
    <s v="wind"/>
    <b v="0"/>
  </r>
  <r>
    <n v="99999"/>
    <s v="N"/>
    <s v="Industrial NAICS Non-Cogen"/>
    <s v="WT"/>
    <s v="WND"/>
    <n v="134237"/>
    <n v="15301.114"/>
    <n v="2021"/>
    <x v="13"/>
    <s v="wind"/>
    <b v="0"/>
  </r>
  <r>
    <n v="99999"/>
    <s v="N"/>
    <s v="NAICS-22 Non-Cogen"/>
    <s v="WT"/>
    <s v="WND"/>
    <n v="44378"/>
    <n v="5058.6549999999997"/>
    <n v="2021"/>
    <x v="13"/>
    <s v="wind"/>
    <b v="1"/>
  </r>
  <r>
    <n v="99999"/>
    <s v="N"/>
    <s v="Electric Utility"/>
    <s v="WT"/>
    <s v="WND"/>
    <n v="22534371"/>
    <n v="2568604.9"/>
    <n v="2021"/>
    <x v="13"/>
    <s v="wind"/>
    <b v="1"/>
  </r>
  <r>
    <n v="99999"/>
    <s v="N"/>
    <s v="NAICS-22 Non-Cogen"/>
    <s v="WT"/>
    <s v="WND"/>
    <n v="26324699"/>
    <n v="3000649.8"/>
    <n v="2021"/>
    <x v="13"/>
    <s v="wind"/>
    <b v="1"/>
  </r>
  <r>
    <n v="99999"/>
    <s v="N"/>
    <s v="Electric Utility"/>
    <s v="WT"/>
    <s v="WND"/>
    <n v="1722662"/>
    <n v="196359.53"/>
    <n v="2021"/>
    <x v="13"/>
    <s v="wind"/>
    <b v="1"/>
  </r>
  <r>
    <n v="99999"/>
    <s v="N"/>
    <s v="NAICS-22 Non-Cogen"/>
    <s v="WT"/>
    <s v="WND"/>
    <n v="599371"/>
    <n v="68320.021999999997"/>
    <n v="2021"/>
    <x v="13"/>
    <s v="wind"/>
    <b v="1"/>
  </r>
  <r>
    <n v="99999"/>
    <s v="N"/>
    <s v="Commercial NAICS Non-Cogen"/>
    <s v="WT"/>
    <s v="WND"/>
    <n v="182299"/>
    <n v="20779.741999999998"/>
    <n v="2021"/>
    <x v="13"/>
    <s v="wind"/>
    <b v="0"/>
  </r>
  <r>
    <n v="99999"/>
    <s v="N"/>
    <s v="Electric Utility"/>
    <s v="WT"/>
    <s v="WND"/>
    <n v="19272805"/>
    <n v="2196832.1"/>
    <n v="2021"/>
    <x v="13"/>
    <s v="wind"/>
    <b v="1"/>
  </r>
  <r>
    <n v="99999"/>
    <s v="N"/>
    <s v="NAICS-22 Non-Cogen"/>
    <s v="WT"/>
    <s v="WND"/>
    <n v="7111388"/>
    <n v="810599.48"/>
    <n v="2021"/>
    <x v="13"/>
    <s v="wind"/>
    <b v="1"/>
  </r>
  <r>
    <m/>
    <m/>
    <m/>
    <m/>
    <m/>
    <m/>
    <m/>
    <m/>
    <x v="17"/>
    <e v="#N/A"/>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E1530D-1A51-41B4-8C09-3BF1D10AC0D5}"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C20" firstHeaderRow="0" firstDataRow="1" firstDataCol="1"/>
  <pivotFields count="11">
    <pivotField showAll="0"/>
    <pivotField showAll="0"/>
    <pivotField showAll="0"/>
    <pivotField showAll="0"/>
    <pivotField showAll="0"/>
    <pivotField dataField="1" numFmtId="3" showAll="0"/>
    <pivotField dataField="1" numFmtId="3" showAll="0"/>
    <pivotField showAll="0"/>
    <pivotField axis="axisRow" showAll="0">
      <items count="19">
        <item x="9"/>
        <item x="14"/>
        <item x="12"/>
        <item x="1"/>
        <item x="3"/>
        <item x="8"/>
        <item x="6"/>
        <item x="15"/>
        <item x="0"/>
        <item x="2"/>
        <item x="4"/>
        <item x="5"/>
        <item x="7"/>
        <item x="10"/>
        <item x="11"/>
        <item x="16"/>
        <item x="13"/>
        <item x="17"/>
        <item t="default"/>
      </items>
    </pivotField>
    <pivotField showAll="0"/>
    <pivotField showAll="0"/>
  </pivotFields>
  <rowFields count="1">
    <field x="8"/>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Sum of Elec Fuel Consumption_x000a_MMBtu" fld="5" baseField="0" baseItem="0"/>
    <dataField name="Sum of Net Generation_x000a_(Megawatthou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ia.gov/electricity/data/eia923/" TargetMode="External"/><Relationship Id="rId1" Type="http://schemas.openxmlformats.org/officeDocument/2006/relationships/hyperlink" Target="http://www.eia.gov/electricity/annual/"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
  <sheetViews>
    <sheetView topLeftCell="A4" workbookViewId="0">
      <selection activeCell="B23" sqref="B23"/>
    </sheetView>
  </sheetViews>
  <sheetFormatPr defaultRowHeight="14.5" x14ac:dyDescent="0.35"/>
  <cols>
    <col min="2" max="2" width="63.7265625" customWidth="1"/>
  </cols>
  <sheetData>
    <row r="1" spans="1:3" x14ac:dyDescent="0.35">
      <c r="A1" s="1" t="s">
        <v>0</v>
      </c>
      <c r="B1" t="s">
        <v>229</v>
      </c>
      <c r="C1" s="33">
        <v>44865</v>
      </c>
    </row>
    <row r="3" spans="1:3" x14ac:dyDescent="0.35">
      <c r="A3" s="1" t="s">
        <v>1</v>
      </c>
      <c r="B3" s="2" t="s">
        <v>209</v>
      </c>
    </row>
    <row r="4" spans="1:3" x14ac:dyDescent="0.35">
      <c r="B4" t="s">
        <v>2</v>
      </c>
    </row>
    <row r="5" spans="1:3" x14ac:dyDescent="0.35">
      <c r="B5" s="3">
        <v>2022</v>
      </c>
    </row>
    <row r="6" spans="1:3" x14ac:dyDescent="0.35">
      <c r="B6" t="s">
        <v>217</v>
      </c>
    </row>
    <row r="7" spans="1:3" x14ac:dyDescent="0.35">
      <c r="B7" s="4" t="s">
        <v>105</v>
      </c>
    </row>
    <row r="8" spans="1:3" x14ac:dyDescent="0.35">
      <c r="B8" t="s">
        <v>49</v>
      </c>
    </row>
    <row r="9" spans="1:3" ht="15.75" customHeight="1" x14ac:dyDescent="0.35"/>
    <row r="10" spans="1:3" x14ac:dyDescent="0.35">
      <c r="B10" s="2" t="s">
        <v>207</v>
      </c>
    </row>
    <row r="11" spans="1:3" x14ac:dyDescent="0.35">
      <c r="B11" t="s">
        <v>2</v>
      </c>
    </row>
    <row r="12" spans="1:3" x14ac:dyDescent="0.35">
      <c r="B12" s="3">
        <v>2021</v>
      </c>
    </row>
    <row r="13" spans="1:3" x14ac:dyDescent="0.35">
      <c r="B13" t="s">
        <v>225</v>
      </c>
    </row>
    <row r="14" spans="1:3" x14ac:dyDescent="0.35">
      <c r="B14" s="4" t="s">
        <v>3</v>
      </c>
    </row>
    <row r="15" spans="1:3" x14ac:dyDescent="0.35">
      <c r="B15" t="s">
        <v>18</v>
      </c>
    </row>
    <row r="17" spans="1:2" x14ac:dyDescent="0.35">
      <c r="B17" s="2" t="s">
        <v>208</v>
      </c>
    </row>
    <row r="18" spans="1:2" x14ac:dyDescent="0.35">
      <c r="B18" t="s">
        <v>19</v>
      </c>
    </row>
    <row r="19" spans="1:2" x14ac:dyDescent="0.35">
      <c r="B19" s="3">
        <v>2021</v>
      </c>
    </row>
    <row r="20" spans="1:2" x14ac:dyDescent="0.35">
      <c r="B20" t="s">
        <v>226</v>
      </c>
    </row>
    <row r="21" spans="1:2" x14ac:dyDescent="0.35">
      <c r="B21" s="8" t="s">
        <v>227</v>
      </c>
    </row>
    <row r="22" spans="1:2" x14ac:dyDescent="0.35">
      <c r="B22" t="s">
        <v>228</v>
      </c>
    </row>
    <row r="24" spans="1:2" x14ac:dyDescent="0.35">
      <c r="A24" s="1" t="s">
        <v>213</v>
      </c>
    </row>
    <row r="25" spans="1:2" x14ac:dyDescent="0.35">
      <c r="A25" t="s">
        <v>214</v>
      </c>
    </row>
    <row r="26" spans="1:2" x14ac:dyDescent="0.35">
      <c r="A26" t="s">
        <v>215</v>
      </c>
    </row>
  </sheetData>
  <hyperlinks>
    <hyperlink ref="B14" r:id="rId1" xr:uid="{00000000-0004-0000-0000-000000000000}"/>
    <hyperlink ref="B7" r:id="rId2"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8"/>
  <sheetViews>
    <sheetView workbookViewId="0">
      <selection activeCell="J13" sqref="J13"/>
    </sheetView>
  </sheetViews>
  <sheetFormatPr defaultRowHeight="14.5" x14ac:dyDescent="0.35"/>
  <cols>
    <col min="2" max="2" width="36.26953125" customWidth="1"/>
    <col min="4" max="4" width="13.1796875" customWidth="1"/>
    <col min="5" max="5" width="31" customWidth="1"/>
    <col min="6" max="6" width="18.453125" customWidth="1"/>
    <col min="10" max="10" width="20.81640625" bestFit="1" customWidth="1"/>
    <col min="12" max="12" width="9.1796875" customWidth="1"/>
  </cols>
  <sheetData>
    <row r="1" spans="1:10" x14ac:dyDescent="0.35">
      <c r="A1" s="10" t="s">
        <v>106</v>
      </c>
      <c r="B1" s="10"/>
      <c r="D1" s="1" t="s">
        <v>107</v>
      </c>
      <c r="H1" s="1" t="s">
        <v>108</v>
      </c>
    </row>
    <row r="2" spans="1:10" ht="15" thickBot="1" x14ac:dyDescent="0.4">
      <c r="A2" s="11"/>
      <c r="B2" s="11"/>
    </row>
    <row r="3" spans="1:10" ht="39.5" thickBot="1" x14ac:dyDescent="0.4">
      <c r="A3" s="12" t="s">
        <v>109</v>
      </c>
      <c r="B3" s="13" t="s">
        <v>110</v>
      </c>
      <c r="D3" s="14" t="s">
        <v>111</v>
      </c>
      <c r="E3" s="14" t="s">
        <v>112</v>
      </c>
      <c r="F3" s="15" t="s">
        <v>113</v>
      </c>
      <c r="H3" s="14" t="s">
        <v>114</v>
      </c>
      <c r="I3" s="14" t="s">
        <v>115</v>
      </c>
      <c r="J3" s="15" t="s">
        <v>116</v>
      </c>
    </row>
    <row r="4" spans="1:10" ht="25.5" thickBot="1" x14ac:dyDescent="0.4">
      <c r="A4" s="16" t="s">
        <v>64</v>
      </c>
      <c r="B4" s="17" t="s">
        <v>117</v>
      </c>
      <c r="D4" s="18" t="s">
        <v>77</v>
      </c>
      <c r="E4" s="19" t="s">
        <v>118</v>
      </c>
      <c r="F4" s="20" t="s">
        <v>14</v>
      </c>
      <c r="H4" s="18" t="s">
        <v>73</v>
      </c>
      <c r="I4" s="18" t="s">
        <v>53</v>
      </c>
      <c r="J4" s="20" t="s">
        <v>211</v>
      </c>
    </row>
    <row r="5" spans="1:10" ht="15" thickBot="1" x14ac:dyDescent="0.4">
      <c r="A5" s="16" t="s">
        <v>65</v>
      </c>
      <c r="B5" s="17" t="s">
        <v>119</v>
      </c>
      <c r="D5" s="18" t="s">
        <v>120</v>
      </c>
      <c r="E5" s="19" t="s">
        <v>121</v>
      </c>
      <c r="F5" s="20" t="s">
        <v>48</v>
      </c>
      <c r="H5" s="18" t="s">
        <v>73</v>
      </c>
      <c r="I5" s="18" t="s">
        <v>122</v>
      </c>
      <c r="J5" s="20" t="s">
        <v>211</v>
      </c>
    </row>
    <row r="6" spans="1:10" ht="15" thickBot="1" x14ac:dyDescent="0.4">
      <c r="A6" s="16" t="s">
        <v>69</v>
      </c>
      <c r="B6" s="17" t="s">
        <v>123</v>
      </c>
      <c r="D6" s="18" t="s">
        <v>95</v>
      </c>
      <c r="E6" s="19" t="s">
        <v>124</v>
      </c>
      <c r="F6" s="20" t="s">
        <v>125</v>
      </c>
      <c r="H6" s="18" t="s">
        <v>73</v>
      </c>
      <c r="I6" s="18" t="s">
        <v>65</v>
      </c>
      <c r="J6" s="18" t="s">
        <v>125</v>
      </c>
    </row>
    <row r="7" spans="1:10" ht="15" thickBot="1" x14ac:dyDescent="0.4">
      <c r="A7" s="16" t="s">
        <v>70</v>
      </c>
      <c r="B7" s="17" t="s">
        <v>126</v>
      </c>
      <c r="D7" s="18" t="s">
        <v>31</v>
      </c>
      <c r="E7" s="19" t="s">
        <v>127</v>
      </c>
      <c r="F7" s="20" t="s">
        <v>48</v>
      </c>
      <c r="H7" s="18" t="s">
        <v>73</v>
      </c>
      <c r="I7" s="18" t="s">
        <v>62</v>
      </c>
      <c r="J7" s="20" t="s">
        <v>211</v>
      </c>
    </row>
    <row r="8" spans="1:10" ht="25.5" thickBot="1" x14ac:dyDescent="0.4">
      <c r="A8" s="16" t="s">
        <v>61</v>
      </c>
      <c r="B8" s="17" t="s">
        <v>128</v>
      </c>
      <c r="D8" s="18" t="s">
        <v>98</v>
      </c>
      <c r="E8" s="19" t="s">
        <v>129</v>
      </c>
      <c r="F8" s="20" t="s">
        <v>14</v>
      </c>
      <c r="H8" s="18" t="s">
        <v>73</v>
      </c>
      <c r="I8" s="18" t="s">
        <v>51</v>
      </c>
      <c r="J8" s="20" t="s">
        <v>211</v>
      </c>
    </row>
    <row r="9" spans="1:10" ht="25.5" thickBot="1" x14ac:dyDescent="0.4">
      <c r="A9" s="16" t="s">
        <v>130</v>
      </c>
      <c r="B9" s="17" t="s">
        <v>131</v>
      </c>
      <c r="D9" s="18" t="s">
        <v>132</v>
      </c>
      <c r="E9" s="19" t="s">
        <v>133</v>
      </c>
      <c r="F9" s="20" t="s">
        <v>10</v>
      </c>
      <c r="H9" s="18" t="s">
        <v>73</v>
      </c>
      <c r="I9" s="18" t="s">
        <v>68</v>
      </c>
      <c r="J9" s="18" t="s">
        <v>125</v>
      </c>
    </row>
    <row r="10" spans="1:10" ht="38" thickBot="1" x14ac:dyDescent="0.4">
      <c r="A10" s="18" t="s">
        <v>30</v>
      </c>
      <c r="B10" s="19" t="s">
        <v>134</v>
      </c>
      <c r="D10" s="18" t="s">
        <v>74</v>
      </c>
      <c r="E10" s="19" t="s">
        <v>135</v>
      </c>
      <c r="F10" s="20" t="s">
        <v>56</v>
      </c>
      <c r="H10" s="18" t="s">
        <v>73</v>
      </c>
      <c r="I10" s="18" t="s">
        <v>50</v>
      </c>
      <c r="J10" s="20" t="s">
        <v>17</v>
      </c>
    </row>
    <row r="11" spans="1:10" ht="38" thickBot="1" x14ac:dyDescent="0.4">
      <c r="A11" s="16" t="s">
        <v>50</v>
      </c>
      <c r="B11" s="17" t="s">
        <v>136</v>
      </c>
      <c r="D11" s="18" t="s">
        <v>85</v>
      </c>
      <c r="E11" s="19" t="s">
        <v>137</v>
      </c>
      <c r="F11" s="20" t="s">
        <v>15</v>
      </c>
      <c r="H11" s="18" t="s">
        <v>73</v>
      </c>
      <c r="I11" s="18" t="s">
        <v>52</v>
      </c>
      <c r="J11" s="20" t="s">
        <v>17</v>
      </c>
    </row>
    <row r="12" spans="1:10" ht="25.5" thickBot="1" x14ac:dyDescent="0.4">
      <c r="A12" s="16" t="s">
        <v>52</v>
      </c>
      <c r="B12" s="17" t="s">
        <v>138</v>
      </c>
      <c r="D12" s="18" t="s">
        <v>89</v>
      </c>
      <c r="E12" s="19" t="s">
        <v>139</v>
      </c>
      <c r="F12" s="20" t="s">
        <v>16</v>
      </c>
      <c r="H12" s="18" t="s">
        <v>73</v>
      </c>
      <c r="I12" s="18" t="s">
        <v>67</v>
      </c>
      <c r="J12" s="18" t="s">
        <v>125</v>
      </c>
    </row>
    <row r="13" spans="1:10" ht="15" thickBot="1" x14ac:dyDescent="0.4">
      <c r="A13" s="16" t="s">
        <v>53</v>
      </c>
      <c r="B13" s="17" t="s">
        <v>140</v>
      </c>
      <c r="D13" s="18" t="s">
        <v>90</v>
      </c>
      <c r="E13" s="19" t="s">
        <v>141</v>
      </c>
      <c r="F13" s="20" t="s">
        <v>125</v>
      </c>
      <c r="H13" s="18" t="s">
        <v>73</v>
      </c>
      <c r="I13" s="18" t="s">
        <v>30</v>
      </c>
      <c r="J13" s="20" t="s">
        <v>210</v>
      </c>
    </row>
    <row r="14" spans="1:10" ht="15" thickBot="1" x14ac:dyDescent="0.4">
      <c r="A14" s="16" t="s">
        <v>51</v>
      </c>
      <c r="B14" s="17" t="s">
        <v>142</v>
      </c>
      <c r="D14" s="18" t="s">
        <v>81</v>
      </c>
      <c r="E14" s="19" t="s">
        <v>143</v>
      </c>
      <c r="F14" s="20" t="s">
        <v>14</v>
      </c>
      <c r="H14" s="18" t="s">
        <v>83</v>
      </c>
      <c r="I14" s="18" t="s">
        <v>53</v>
      </c>
      <c r="J14" s="20" t="s">
        <v>13</v>
      </c>
    </row>
    <row r="15" spans="1:10" ht="38" thickBot="1" x14ac:dyDescent="0.4">
      <c r="A15" s="16" t="s">
        <v>62</v>
      </c>
      <c r="B15" s="17" t="s">
        <v>144</v>
      </c>
      <c r="D15" s="18" t="s">
        <v>33</v>
      </c>
      <c r="E15" s="19" t="s">
        <v>145</v>
      </c>
      <c r="F15" s="20" t="s">
        <v>46</v>
      </c>
      <c r="H15" s="18" t="s">
        <v>83</v>
      </c>
      <c r="I15" s="18" t="s">
        <v>69</v>
      </c>
      <c r="J15" s="20" t="s">
        <v>13</v>
      </c>
    </row>
    <row r="16" spans="1:10" ht="50.5" thickBot="1" x14ac:dyDescent="0.4">
      <c r="A16" s="18" t="s">
        <v>122</v>
      </c>
      <c r="B16" s="19" t="s">
        <v>146</v>
      </c>
      <c r="D16" s="18" t="s">
        <v>86</v>
      </c>
      <c r="E16" s="19" t="s">
        <v>147</v>
      </c>
      <c r="F16" s="20" t="s">
        <v>125</v>
      </c>
      <c r="H16" s="21" t="s">
        <v>83</v>
      </c>
      <c r="I16" s="21" t="s">
        <v>63</v>
      </c>
      <c r="J16" s="22" t="s">
        <v>148</v>
      </c>
    </row>
    <row r="17" spans="1:10" ht="15" thickBot="1" x14ac:dyDescent="0.4">
      <c r="A17" s="16" t="s">
        <v>149</v>
      </c>
      <c r="B17" s="17" t="s">
        <v>150</v>
      </c>
      <c r="D17" s="18" t="s">
        <v>96</v>
      </c>
      <c r="E17" s="19" t="s">
        <v>151</v>
      </c>
      <c r="F17" s="20" t="s">
        <v>57</v>
      </c>
      <c r="H17" s="18" t="s">
        <v>83</v>
      </c>
      <c r="I17" s="18" t="s">
        <v>30</v>
      </c>
      <c r="J17" s="20" t="s">
        <v>13</v>
      </c>
    </row>
    <row r="18" spans="1:10" ht="15" thickBot="1" x14ac:dyDescent="0.4">
      <c r="A18" s="16" t="s">
        <v>152</v>
      </c>
      <c r="B18" s="17" t="s">
        <v>153</v>
      </c>
      <c r="D18" s="18" t="s">
        <v>97</v>
      </c>
      <c r="E18" s="19" t="s">
        <v>154</v>
      </c>
      <c r="F18" s="20" t="s">
        <v>57</v>
      </c>
    </row>
    <row r="19" spans="1:10" ht="25.5" thickBot="1" x14ac:dyDescent="0.4">
      <c r="A19" s="16" t="s">
        <v>155</v>
      </c>
      <c r="B19" s="17" t="s">
        <v>156</v>
      </c>
      <c r="D19" s="18" t="s">
        <v>157</v>
      </c>
      <c r="E19" s="19" t="s">
        <v>158</v>
      </c>
      <c r="F19" s="20" t="s">
        <v>57</v>
      </c>
    </row>
    <row r="20" spans="1:10" ht="38" thickBot="1" x14ac:dyDescent="0.4">
      <c r="A20" s="16" t="s">
        <v>59</v>
      </c>
      <c r="B20" s="17" t="s">
        <v>159</v>
      </c>
      <c r="D20" s="18" t="s">
        <v>160</v>
      </c>
      <c r="E20" s="19" t="s">
        <v>161</v>
      </c>
      <c r="F20" s="20" t="s">
        <v>125</v>
      </c>
    </row>
    <row r="21" spans="1:10" ht="25.5" thickBot="1" x14ac:dyDescent="0.4">
      <c r="A21" s="16" t="s">
        <v>66</v>
      </c>
      <c r="B21" s="17" t="s">
        <v>162</v>
      </c>
      <c r="D21" s="18" t="s">
        <v>73</v>
      </c>
      <c r="E21" s="19" t="s">
        <v>4</v>
      </c>
      <c r="F21" s="20" t="s">
        <v>163</v>
      </c>
    </row>
    <row r="22" spans="1:10" ht="25.5" thickBot="1" x14ac:dyDescent="0.4">
      <c r="A22" s="16" t="s">
        <v>63</v>
      </c>
      <c r="B22" s="17" t="s">
        <v>164</v>
      </c>
      <c r="D22" s="18" t="s">
        <v>75</v>
      </c>
      <c r="E22" s="19" t="s">
        <v>165</v>
      </c>
      <c r="F22" s="20" t="s">
        <v>9</v>
      </c>
    </row>
    <row r="23" spans="1:10" ht="38" thickBot="1" x14ac:dyDescent="0.4">
      <c r="A23" s="16" t="s">
        <v>60</v>
      </c>
      <c r="B23" s="17" t="s">
        <v>166</v>
      </c>
      <c r="D23" s="18" t="s">
        <v>84</v>
      </c>
      <c r="E23" s="19" t="s">
        <v>167</v>
      </c>
      <c r="F23" s="20" t="s">
        <v>14</v>
      </c>
    </row>
    <row r="24" spans="1:10" ht="63" thickBot="1" x14ac:dyDescent="0.4">
      <c r="A24" s="16" t="s">
        <v>71</v>
      </c>
      <c r="B24" s="17" t="s">
        <v>168</v>
      </c>
      <c r="D24" s="18" t="s">
        <v>100</v>
      </c>
      <c r="E24" s="19" t="s">
        <v>169</v>
      </c>
      <c r="F24" s="20" t="s">
        <v>14</v>
      </c>
    </row>
    <row r="25" spans="1:10" ht="50.5" thickBot="1" x14ac:dyDescent="0.4">
      <c r="A25" s="16" t="s">
        <v>68</v>
      </c>
      <c r="B25" s="17" t="s">
        <v>170</v>
      </c>
      <c r="D25" s="18" t="s">
        <v>93</v>
      </c>
      <c r="E25" s="19" t="s">
        <v>171</v>
      </c>
      <c r="F25" s="20" t="s">
        <v>14</v>
      </c>
    </row>
    <row r="26" spans="1:10" ht="38" thickBot="1" x14ac:dyDescent="0.4">
      <c r="A26" s="16" t="s">
        <v>67</v>
      </c>
      <c r="B26" s="17" t="s">
        <v>172</v>
      </c>
      <c r="D26" s="18" t="s">
        <v>87</v>
      </c>
      <c r="E26" s="19" t="s">
        <v>173</v>
      </c>
      <c r="F26" s="20" t="s">
        <v>125</v>
      </c>
    </row>
    <row r="27" spans="1:10" ht="38" thickBot="1" x14ac:dyDescent="0.4">
      <c r="D27" s="18" t="s">
        <v>91</v>
      </c>
      <c r="E27" s="19" t="s">
        <v>174</v>
      </c>
      <c r="F27" s="20" t="s">
        <v>125</v>
      </c>
    </row>
    <row r="28" spans="1:10" ht="15" thickBot="1" x14ac:dyDescent="0.4">
      <c r="D28" s="18" t="s">
        <v>82</v>
      </c>
      <c r="E28" s="19" t="s">
        <v>175</v>
      </c>
      <c r="F28" s="20" t="s">
        <v>16</v>
      </c>
    </row>
    <row r="29" spans="1:10" ht="15" thickBot="1" x14ac:dyDescent="0.4">
      <c r="D29" s="18" t="s">
        <v>76</v>
      </c>
      <c r="E29" s="19" t="s">
        <v>176</v>
      </c>
      <c r="F29" s="20" t="s">
        <v>125</v>
      </c>
    </row>
    <row r="30" spans="1:10" ht="15" thickBot="1" x14ac:dyDescent="0.4">
      <c r="D30" s="18" t="s">
        <v>102</v>
      </c>
      <c r="E30" s="19" t="s">
        <v>177</v>
      </c>
      <c r="F30" s="20" t="s">
        <v>125</v>
      </c>
    </row>
    <row r="31" spans="1:10" ht="15" thickBot="1" x14ac:dyDescent="0.4">
      <c r="D31" s="18" t="s">
        <v>38</v>
      </c>
      <c r="E31" s="19" t="s">
        <v>178</v>
      </c>
      <c r="F31" s="20" t="s">
        <v>48</v>
      </c>
    </row>
    <row r="32" spans="1:10" ht="38" thickBot="1" x14ac:dyDescent="0.4">
      <c r="D32" s="18" t="s">
        <v>80</v>
      </c>
      <c r="E32" s="19" t="s">
        <v>179</v>
      </c>
      <c r="F32" s="20" t="s">
        <v>56</v>
      </c>
    </row>
    <row r="33" spans="4:6" ht="15" thickBot="1" x14ac:dyDescent="0.4">
      <c r="D33" s="23" t="s">
        <v>34</v>
      </c>
      <c r="E33" s="24" t="s">
        <v>180</v>
      </c>
      <c r="F33" s="20" t="s">
        <v>48</v>
      </c>
    </row>
    <row r="34" spans="4:6" ht="15" thickBot="1" x14ac:dyDescent="0.4">
      <c r="D34" s="18" t="s">
        <v>104</v>
      </c>
      <c r="E34" s="19" t="s">
        <v>181</v>
      </c>
      <c r="F34" s="20" t="s">
        <v>125</v>
      </c>
    </row>
    <row r="35" spans="4:6" ht="15" thickBot="1" x14ac:dyDescent="0.4">
      <c r="D35" s="18" t="s">
        <v>54</v>
      </c>
      <c r="E35" s="19" t="s">
        <v>182</v>
      </c>
      <c r="F35" s="20" t="s">
        <v>163</v>
      </c>
    </row>
    <row r="36" spans="4:6" ht="15" thickBot="1" x14ac:dyDescent="0.4">
      <c r="D36" s="18" t="s">
        <v>101</v>
      </c>
      <c r="E36" s="19" t="s">
        <v>183</v>
      </c>
      <c r="F36" s="20" t="s">
        <v>14</v>
      </c>
    </row>
    <row r="37" spans="4:6" ht="15" thickBot="1" x14ac:dyDescent="0.4">
      <c r="D37" s="18" t="s">
        <v>32</v>
      </c>
      <c r="E37" s="19" t="s">
        <v>184</v>
      </c>
      <c r="F37" s="20" t="s">
        <v>48</v>
      </c>
    </row>
    <row r="38" spans="4:6" ht="15" thickBot="1" x14ac:dyDescent="0.4">
      <c r="D38" s="18" t="s">
        <v>83</v>
      </c>
      <c r="E38" s="19" t="s">
        <v>185</v>
      </c>
      <c r="F38" s="20" t="s">
        <v>186</v>
      </c>
    </row>
    <row r="39" spans="4:6" ht="15" thickBot="1" x14ac:dyDescent="0.4">
      <c r="D39" s="18" t="s">
        <v>94</v>
      </c>
      <c r="E39" s="19" t="s">
        <v>187</v>
      </c>
      <c r="F39" s="20" t="s">
        <v>125</v>
      </c>
    </row>
    <row r="40" spans="4:6" ht="15" thickBot="1" x14ac:dyDescent="0.4">
      <c r="D40" s="18" t="s">
        <v>188</v>
      </c>
      <c r="E40" s="19" t="s">
        <v>189</v>
      </c>
      <c r="F40" s="20" t="s">
        <v>10</v>
      </c>
    </row>
    <row r="41" spans="4:6" ht="25.5" thickBot="1" x14ac:dyDescent="0.4">
      <c r="D41" s="18" t="s">
        <v>72</v>
      </c>
      <c r="E41" s="19" t="s">
        <v>190</v>
      </c>
      <c r="F41" s="20" t="s">
        <v>10</v>
      </c>
    </row>
    <row r="42" spans="4:6" ht="25.5" thickBot="1" x14ac:dyDescent="0.4">
      <c r="D42" s="18" t="s">
        <v>92</v>
      </c>
      <c r="E42" s="19" t="s">
        <v>191</v>
      </c>
      <c r="F42" s="20" t="s">
        <v>48</v>
      </c>
    </row>
    <row r="43" spans="4:6" ht="50.5" thickBot="1" x14ac:dyDescent="0.4">
      <c r="D43" s="18" t="s">
        <v>103</v>
      </c>
      <c r="E43" s="19" t="s">
        <v>192</v>
      </c>
      <c r="F43" s="20" t="s">
        <v>14</v>
      </c>
    </row>
    <row r="44" spans="4:6" ht="50.5" thickBot="1" x14ac:dyDescent="0.4">
      <c r="D44" s="18" t="s">
        <v>78</v>
      </c>
      <c r="E44" s="19" t="s">
        <v>193</v>
      </c>
      <c r="F44" s="20" t="s">
        <v>14</v>
      </c>
    </row>
    <row r="45" spans="4:6" ht="15" thickBot="1" x14ac:dyDescent="0.4">
      <c r="D45" s="18" t="s">
        <v>99</v>
      </c>
      <c r="E45" s="19" t="s">
        <v>194</v>
      </c>
      <c r="F45" s="20" t="s">
        <v>125</v>
      </c>
    </row>
    <row r="46" spans="4:6" ht="15" thickBot="1" x14ac:dyDescent="0.4">
      <c r="D46" s="18" t="s">
        <v>79</v>
      </c>
      <c r="E46" s="19" t="s">
        <v>195</v>
      </c>
      <c r="F46" s="20" t="s">
        <v>11</v>
      </c>
    </row>
    <row r="47" spans="4:6" ht="63" thickBot="1" x14ac:dyDescent="0.4">
      <c r="D47" s="18" t="s">
        <v>88</v>
      </c>
      <c r="E47" s="19" t="s">
        <v>196</v>
      </c>
      <c r="F47" s="20" t="s">
        <v>55</v>
      </c>
    </row>
    <row r="48" spans="4:6" ht="15" thickBot="1" x14ac:dyDescent="0.4">
      <c r="D48" s="18" t="s">
        <v>197</v>
      </c>
      <c r="E48" s="19" t="s">
        <v>198</v>
      </c>
      <c r="F48" s="20"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B6BC-7C44-45DA-B4D6-6872D3AC9E30}">
  <dimension ref="A1:E15"/>
  <sheetViews>
    <sheetView workbookViewId="0">
      <selection activeCell="A15" sqref="A15:E15"/>
    </sheetView>
  </sheetViews>
  <sheetFormatPr defaultColWidth="8.7265625" defaultRowHeight="14.5" x14ac:dyDescent="0.35"/>
  <cols>
    <col min="1" max="1" width="16.453125" style="26" bestFit="1" customWidth="1"/>
    <col min="2" max="5" width="24.54296875" style="26" bestFit="1" customWidth="1"/>
    <col min="6" max="16384" width="8.7265625" style="26"/>
  </cols>
  <sheetData>
    <row r="1" spans="1:5" ht="15.5" x14ac:dyDescent="0.35">
      <c r="A1" s="34" t="s">
        <v>218</v>
      </c>
      <c r="B1" s="34"/>
      <c r="C1" s="34"/>
      <c r="D1" s="34"/>
      <c r="E1" s="34"/>
    </row>
    <row r="2" spans="1:5" ht="15.5" x14ac:dyDescent="0.35">
      <c r="A2" s="34" t="s">
        <v>219</v>
      </c>
      <c r="B2" s="34"/>
      <c r="C2" s="34"/>
      <c r="D2" s="34"/>
      <c r="E2" s="34"/>
    </row>
    <row r="3" spans="1:5" x14ac:dyDescent="0.35">
      <c r="A3" s="27" t="s">
        <v>220</v>
      </c>
      <c r="B3" s="32" t="s">
        <v>221</v>
      </c>
      <c r="C3" s="32" t="s">
        <v>222</v>
      </c>
      <c r="D3" s="32" t="s">
        <v>4</v>
      </c>
      <c r="E3" s="32" t="s">
        <v>223</v>
      </c>
    </row>
    <row r="4" spans="1:5" x14ac:dyDescent="0.35">
      <c r="A4" s="28">
        <v>2010</v>
      </c>
      <c r="B4" s="31">
        <v>10415</v>
      </c>
      <c r="C4" s="31">
        <v>10984</v>
      </c>
      <c r="D4" s="31">
        <v>8185</v>
      </c>
      <c r="E4" s="31">
        <v>10452</v>
      </c>
    </row>
    <row r="5" spans="1:5" x14ac:dyDescent="0.35">
      <c r="A5" s="28">
        <v>2011</v>
      </c>
      <c r="B5" s="31">
        <v>10444</v>
      </c>
      <c r="C5" s="31">
        <v>10829</v>
      </c>
      <c r="D5" s="31">
        <v>8152</v>
      </c>
      <c r="E5" s="31">
        <v>10464</v>
      </c>
    </row>
    <row r="6" spans="1:5" x14ac:dyDescent="0.35">
      <c r="A6" s="28">
        <v>2012</v>
      </c>
      <c r="B6" s="31">
        <v>10498</v>
      </c>
      <c r="C6" s="31">
        <v>10991</v>
      </c>
      <c r="D6" s="31">
        <v>8039</v>
      </c>
      <c r="E6" s="31">
        <v>10479</v>
      </c>
    </row>
    <row r="7" spans="1:5" x14ac:dyDescent="0.35">
      <c r="A7" s="28">
        <v>2013</v>
      </c>
      <c r="B7" s="31">
        <v>10459</v>
      </c>
      <c r="C7" s="31">
        <v>10713</v>
      </c>
      <c r="D7" s="31">
        <v>7948</v>
      </c>
      <c r="E7" s="31">
        <v>10449</v>
      </c>
    </row>
    <row r="8" spans="1:5" x14ac:dyDescent="0.35">
      <c r="A8" s="28">
        <v>2014</v>
      </c>
      <c r="B8" s="31">
        <v>10428</v>
      </c>
      <c r="C8" s="31">
        <v>10814</v>
      </c>
      <c r="D8" s="31">
        <v>7907</v>
      </c>
      <c r="E8" s="31">
        <v>10459</v>
      </c>
    </row>
    <row r="9" spans="1:5" x14ac:dyDescent="0.35">
      <c r="A9" s="28">
        <v>2015</v>
      </c>
      <c r="B9" s="31">
        <v>10495</v>
      </c>
      <c r="C9" s="31">
        <v>10687</v>
      </c>
      <c r="D9" s="31">
        <v>7878</v>
      </c>
      <c r="E9" s="31">
        <v>10458</v>
      </c>
    </row>
    <row r="10" spans="1:5" x14ac:dyDescent="0.35">
      <c r="A10" s="28">
        <v>2016</v>
      </c>
      <c r="B10" s="31">
        <v>10493</v>
      </c>
      <c r="C10" s="31">
        <v>10811</v>
      </c>
      <c r="D10" s="31">
        <v>7870</v>
      </c>
      <c r="E10" s="31">
        <v>10459</v>
      </c>
    </row>
    <row r="11" spans="1:5" x14ac:dyDescent="0.35">
      <c r="A11" s="28">
        <v>2017</v>
      </c>
      <c r="B11" s="31">
        <v>10465</v>
      </c>
      <c r="C11" s="31">
        <v>10834</v>
      </c>
      <c r="D11" s="31">
        <v>7812</v>
      </c>
      <c r="E11" s="31">
        <v>10459</v>
      </c>
    </row>
    <row r="12" spans="1:5" x14ac:dyDescent="0.35">
      <c r="A12" s="28">
        <v>2018</v>
      </c>
      <c r="B12" s="31">
        <v>10481</v>
      </c>
      <c r="C12" s="31">
        <v>11095</v>
      </c>
      <c r="D12" s="31">
        <v>7821</v>
      </c>
      <c r="E12" s="31">
        <v>10455</v>
      </c>
    </row>
    <row r="13" spans="1:5" x14ac:dyDescent="0.35">
      <c r="A13" s="28">
        <v>2019</v>
      </c>
      <c r="B13" s="31">
        <v>10551</v>
      </c>
      <c r="C13" s="31">
        <v>11205</v>
      </c>
      <c r="D13" s="31">
        <v>7732</v>
      </c>
      <c r="E13" s="31">
        <v>10442</v>
      </c>
    </row>
    <row r="14" spans="1:5" x14ac:dyDescent="0.35">
      <c r="A14" s="28">
        <v>2020</v>
      </c>
      <c r="B14" s="31">
        <v>10655</v>
      </c>
      <c r="C14" s="31">
        <v>11259</v>
      </c>
      <c r="D14" s="31">
        <v>7732</v>
      </c>
      <c r="E14" s="31">
        <v>10446</v>
      </c>
    </row>
    <row r="15" spans="1:5" ht="182.15" customHeight="1" x14ac:dyDescent="0.35">
      <c r="A15" s="35" t="s">
        <v>224</v>
      </c>
      <c r="B15" s="35"/>
      <c r="C15" s="35"/>
      <c r="D15" s="35"/>
      <c r="E15" s="35"/>
    </row>
  </sheetData>
  <mergeCells count="3">
    <mergeCell ref="A1:E1"/>
    <mergeCell ref="A2:E2"/>
    <mergeCell ref="A15:E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147"/>
  <sheetViews>
    <sheetView topLeftCell="A5" workbookViewId="0">
      <selection activeCell="I5" sqref="I5:K5"/>
    </sheetView>
  </sheetViews>
  <sheetFormatPr defaultRowHeight="14.5" x14ac:dyDescent="0.35"/>
  <cols>
    <col min="1" max="1" width="9.81640625" style="26" bestFit="1" customWidth="1"/>
    <col min="2" max="2" width="16.453125" style="26" bestFit="1" customWidth="1"/>
    <col min="3" max="3" width="32.7265625" style="26" bestFit="1" customWidth="1"/>
    <col min="4" max="5" width="24.54296875" style="26" bestFit="1" customWidth="1"/>
    <col min="6" max="7" width="32.7265625" style="26" bestFit="1" customWidth="1"/>
    <col min="8" max="8" width="9.81640625" style="26" bestFit="1" customWidth="1"/>
    <col min="9" max="9" width="30.81640625" customWidth="1"/>
    <col min="10" max="10" width="22" customWidth="1"/>
    <col min="13" max="13" width="28.7265625" customWidth="1"/>
  </cols>
  <sheetData>
    <row r="1" spans="1:14" ht="16" customHeight="1" x14ac:dyDescent="0.35">
      <c r="A1" s="25" t="s">
        <v>199</v>
      </c>
      <c r="B1" s="25"/>
      <c r="C1" s="25"/>
      <c r="D1" s="25"/>
      <c r="E1" s="25"/>
      <c r="F1" s="25"/>
      <c r="G1" s="25"/>
      <c r="H1" s="25"/>
    </row>
    <row r="2" spans="1:14" ht="16" customHeight="1" x14ac:dyDescent="0.35">
      <c r="A2" s="25" t="s">
        <v>216</v>
      </c>
      <c r="B2" s="25"/>
      <c r="C2" s="25"/>
      <c r="D2" s="25"/>
      <c r="E2" s="25"/>
      <c r="F2" s="25"/>
      <c r="G2" s="25"/>
      <c r="H2" s="25"/>
    </row>
    <row r="3" spans="1:14" ht="16" customHeight="1" x14ac:dyDescent="0.35">
      <c r="A3" s="25" t="s">
        <v>200</v>
      </c>
      <c r="B3" s="25"/>
      <c r="C3" s="25"/>
      <c r="D3" s="25"/>
      <c r="E3" s="25"/>
      <c r="F3" s="25"/>
      <c r="G3" s="25"/>
      <c r="H3" s="25"/>
    </row>
    <row r="4" spans="1:14" ht="16" customHeight="1" x14ac:dyDescent="0.35"/>
    <row r="5" spans="1:14" ht="39.5" x14ac:dyDescent="0.35">
      <c r="A5" s="27" t="s">
        <v>20</v>
      </c>
      <c r="B5" s="27" t="s">
        <v>21</v>
      </c>
      <c r="C5" s="27" t="s">
        <v>22</v>
      </c>
      <c r="D5" s="27" t="s">
        <v>23</v>
      </c>
      <c r="E5" s="27" t="s">
        <v>24</v>
      </c>
      <c r="F5" s="30" t="s">
        <v>25</v>
      </c>
      <c r="G5" s="30" t="s">
        <v>26</v>
      </c>
      <c r="H5" s="27" t="s">
        <v>27</v>
      </c>
      <c r="I5" s="1" t="s">
        <v>116</v>
      </c>
      <c r="J5" s="1" t="s">
        <v>201</v>
      </c>
      <c r="K5" s="1" t="s">
        <v>202</v>
      </c>
      <c r="M5" t="s">
        <v>203</v>
      </c>
      <c r="N5" t="b">
        <v>0</v>
      </c>
    </row>
    <row r="6" spans="1:14" x14ac:dyDescent="0.35">
      <c r="A6" s="28">
        <v>3</v>
      </c>
      <c r="B6" s="29" t="s">
        <v>28</v>
      </c>
      <c r="C6" s="29" t="s">
        <v>29</v>
      </c>
      <c r="D6" s="29" t="s">
        <v>53</v>
      </c>
      <c r="E6" s="29" t="s">
        <v>73</v>
      </c>
      <c r="F6" s="31">
        <v>615384</v>
      </c>
      <c r="G6" s="31">
        <v>2704852</v>
      </c>
      <c r="H6" s="28">
        <v>2021</v>
      </c>
      <c r="I6" t="str">
        <f>IF(J6="natural gas",VLOOKUP(D6,'Cross-Page Data'!$I$4:$J$13,2,FALSE),IF(J6="solar",VLOOKUP('Form 923'!D6,'Cross-Page Data'!$I$14:$J$117,2,FALSE),J6))</f>
        <v>natural gas nonpeaker - preexisting nonretiring</v>
      </c>
      <c r="J6" t="str">
        <f>VLOOKUP(E6,'Cross-Page Data'!$D$4:$F$48,3,FALSE)</f>
        <v>natural gas</v>
      </c>
      <c r="K6" t="b">
        <f>IF(AND($N$5=FALSE,OR(C6="Commercial NAICS Cogen",C6="Industrial NAICS Cogen",C6="NAICS-22 Cogen")),FALSE,IF(AND($N$6=FALSE,OR(C6="Commercial NAICS Cogen",C6="Commercial NAICS Non-Cogen",C6="industrial NAICS Cogen", C6="industrial NAICS non-cogen")),FALSE,TRUE))</f>
        <v>1</v>
      </c>
      <c r="M6" t="s">
        <v>204</v>
      </c>
      <c r="N6" t="b">
        <v>0</v>
      </c>
    </row>
    <row r="7" spans="1:14" x14ac:dyDescent="0.35">
      <c r="A7" s="28">
        <v>3</v>
      </c>
      <c r="B7" s="29" t="s">
        <v>28</v>
      </c>
      <c r="C7" s="29" t="s">
        <v>29</v>
      </c>
      <c r="D7" s="29" t="s">
        <v>51</v>
      </c>
      <c r="E7" s="29" t="s">
        <v>73</v>
      </c>
      <c r="F7" s="31">
        <v>54874030</v>
      </c>
      <c r="G7" s="31">
        <v>5222203</v>
      </c>
      <c r="H7" s="28">
        <v>2021</v>
      </c>
      <c r="I7" t="str">
        <f>IF(J7="natural gas",VLOOKUP(D7,'Cross-Page Data'!$I$4:$J$13,2,FALSE),IF(J7="solar",VLOOKUP('Form 923'!D7,'Cross-Page Data'!$I$14:$J$117,2,FALSE),J7))</f>
        <v>natural gas nonpeaker - preexisting nonretiring</v>
      </c>
      <c r="J7" t="str">
        <f>VLOOKUP(E7,'Cross-Page Data'!$D$4:$F$48,3,FALSE)</f>
        <v>natural gas</v>
      </c>
      <c r="K7" t="b">
        <f t="shared" ref="K7:K70" si="0">IF(AND($N$5=FALSE,OR(C7="Commercial NAICS Cogen",C7="Industrial NAICS Cogen",C7="NAICS-22 Cogen")),FALSE,IF(AND($N$6=FALSE,OR(C7="Commercial NAICS Cogen",C7="Commercial NAICS Non-Cogen",C7="industrial NAICS Cogen", C7="industrial NAICS non-cogen")),FALSE,TRUE))</f>
        <v>1</v>
      </c>
    </row>
    <row r="8" spans="1:14" x14ac:dyDescent="0.35">
      <c r="A8" s="28">
        <v>3</v>
      </c>
      <c r="B8" s="29" t="s">
        <v>28</v>
      </c>
      <c r="C8" s="29" t="s">
        <v>29</v>
      </c>
      <c r="D8" s="29" t="s">
        <v>30</v>
      </c>
      <c r="E8" s="29" t="s">
        <v>31</v>
      </c>
      <c r="F8" s="31">
        <v>37026731</v>
      </c>
      <c r="G8" s="31">
        <v>3678398.5</v>
      </c>
      <c r="H8" s="28">
        <v>2021</v>
      </c>
      <c r="I8" t="str">
        <f>IF(J8="natural gas",VLOOKUP(D8,'Cross-Page Data'!$I$4:$J$13,2,FALSE),IF(J8="solar",VLOOKUP('Form 923'!D8,'Cross-Page Data'!$I$14:$J$117,2,FALSE),J8))</f>
        <v>hard coal</v>
      </c>
      <c r="J8" t="str">
        <f>VLOOKUP(E8,'Cross-Page Data'!$D$4:$F$48,3,FALSE)</f>
        <v>hard coal</v>
      </c>
      <c r="K8" t="b">
        <f t="shared" si="0"/>
        <v>1</v>
      </c>
    </row>
    <row r="9" spans="1:14" x14ac:dyDescent="0.35">
      <c r="A9" s="28">
        <v>3</v>
      </c>
      <c r="B9" s="29" t="s">
        <v>28</v>
      </c>
      <c r="C9" s="29" t="s">
        <v>29</v>
      </c>
      <c r="D9" s="29" t="s">
        <v>30</v>
      </c>
      <c r="E9" s="29" t="s">
        <v>73</v>
      </c>
      <c r="F9" s="31">
        <v>1950436</v>
      </c>
      <c r="G9" s="31">
        <v>186832.48</v>
      </c>
      <c r="H9" s="28">
        <v>2021</v>
      </c>
      <c r="I9" t="str">
        <f>IF(J9="natural gas",VLOOKUP(D9,'Cross-Page Data'!$I$4:$J$13,2,FALSE),IF(J9="solar",VLOOKUP('Form 923'!D9,'Cross-Page Data'!$I$14:$J$117,2,FALSE),J9))</f>
        <v>natural gas nonpeaker - preexisting retiring</v>
      </c>
      <c r="J9" t="str">
        <f>VLOOKUP(E9,'Cross-Page Data'!$D$4:$F$48,3,FALSE)</f>
        <v>natural gas</v>
      </c>
      <c r="K9" t="b">
        <f t="shared" si="0"/>
        <v>1</v>
      </c>
    </row>
    <row r="10" spans="1:14" x14ac:dyDescent="0.35">
      <c r="A10" s="28">
        <v>3</v>
      </c>
      <c r="B10" s="29" t="s">
        <v>28</v>
      </c>
      <c r="C10" s="29" t="s">
        <v>29</v>
      </c>
      <c r="D10" s="29" t="s">
        <v>30</v>
      </c>
      <c r="E10" s="29" t="s">
        <v>32</v>
      </c>
      <c r="F10" s="31">
        <v>0</v>
      </c>
      <c r="G10" s="31">
        <v>0</v>
      </c>
      <c r="H10" s="28">
        <v>2021</v>
      </c>
      <c r="I10" t="str">
        <f>IF(J10="natural gas",VLOOKUP(D10,'Cross-Page Data'!$I$4:$J$13,2,FALSE),IF(J10="solar",VLOOKUP('Form 923'!D10,'Cross-Page Data'!$I$14:$J$117,2,FALSE),J10))</f>
        <v>hard coal</v>
      </c>
      <c r="J10" t="str">
        <f>VLOOKUP(E10,'Cross-Page Data'!$D$4:$F$48,3,FALSE)</f>
        <v>hard coal</v>
      </c>
      <c r="K10" t="b">
        <f t="shared" si="0"/>
        <v>1</v>
      </c>
    </row>
    <row r="11" spans="1:14" x14ac:dyDescent="0.35">
      <c r="A11" s="28">
        <v>7</v>
      </c>
      <c r="B11" s="29" t="s">
        <v>36</v>
      </c>
      <c r="C11" s="29" t="s">
        <v>29</v>
      </c>
      <c r="D11" s="29" t="s">
        <v>30</v>
      </c>
      <c r="E11" s="29" t="s">
        <v>73</v>
      </c>
      <c r="F11" s="31">
        <v>0</v>
      </c>
      <c r="G11" s="31">
        <v>-5901</v>
      </c>
      <c r="H11" s="28">
        <v>2021</v>
      </c>
      <c r="I11" t="str">
        <f>IF(J11="natural gas",VLOOKUP(D11,'Cross-Page Data'!$I$4:$J$13,2,FALSE),IF(J11="solar",VLOOKUP('Form 923'!D11,'Cross-Page Data'!$I$14:$J$117,2,FALSE),J11))</f>
        <v>natural gas nonpeaker - preexisting retiring</v>
      </c>
      <c r="J11" t="str">
        <f>VLOOKUP(E11,'Cross-Page Data'!$D$4:$F$48,3,FALSE)</f>
        <v>natural gas</v>
      </c>
      <c r="K11" t="b">
        <f t="shared" si="0"/>
        <v>1</v>
      </c>
    </row>
    <row r="12" spans="1:14" x14ac:dyDescent="0.35">
      <c r="A12" s="28">
        <v>10</v>
      </c>
      <c r="B12" s="29" t="s">
        <v>28</v>
      </c>
      <c r="C12" s="29" t="s">
        <v>29</v>
      </c>
      <c r="D12" s="29" t="s">
        <v>50</v>
      </c>
      <c r="E12" s="29" t="s">
        <v>74</v>
      </c>
      <c r="F12" s="31">
        <v>37985</v>
      </c>
      <c r="G12" s="31">
        <v>2581.08</v>
      </c>
      <c r="H12" s="28">
        <v>2021</v>
      </c>
      <c r="I12" t="str">
        <f>IF(J12="natural gas",VLOOKUP(D12,'Cross-Page Data'!$I$4:$J$13,2,FALSE),IF(J12="solar",VLOOKUP('Form 923'!D12,'Cross-Page Data'!$I$14:$J$117,2,FALSE),J12))</f>
        <v>heavy or residual fuel oil</v>
      </c>
      <c r="J12" t="str">
        <f>VLOOKUP(E12,'Cross-Page Data'!$D$4:$F$48,3,FALSE)</f>
        <v>heavy or residual fuel oil</v>
      </c>
      <c r="K12" t="b">
        <f t="shared" si="0"/>
        <v>1</v>
      </c>
    </row>
    <row r="13" spans="1:14" x14ac:dyDescent="0.35">
      <c r="A13" s="28">
        <v>10</v>
      </c>
      <c r="B13" s="29" t="s">
        <v>28</v>
      </c>
      <c r="C13" s="29" t="s">
        <v>29</v>
      </c>
      <c r="D13" s="29" t="s">
        <v>50</v>
      </c>
      <c r="E13" s="29" t="s">
        <v>73</v>
      </c>
      <c r="F13" s="31">
        <v>809404</v>
      </c>
      <c r="G13" s="31">
        <v>56691.92</v>
      </c>
      <c r="H13" s="28">
        <v>2021</v>
      </c>
      <c r="I13" t="str">
        <f>IF(J13="natural gas",VLOOKUP(D13,'Cross-Page Data'!$I$4:$J$13,2,FALSE),IF(J13="solar",VLOOKUP('Form 923'!D13,'Cross-Page Data'!$I$14:$J$117,2,FALSE),J13))</f>
        <v>natural gas peaker</v>
      </c>
      <c r="J13" t="str">
        <f>VLOOKUP(E13,'Cross-Page Data'!$D$4:$F$48,3,FALSE)</f>
        <v>natural gas</v>
      </c>
      <c r="K13" t="b">
        <f t="shared" si="0"/>
        <v>1</v>
      </c>
    </row>
    <row r="14" spans="1:14" x14ac:dyDescent="0.35">
      <c r="A14" s="28">
        <v>10</v>
      </c>
      <c r="B14" s="29" t="s">
        <v>28</v>
      </c>
      <c r="C14" s="29" t="s">
        <v>29</v>
      </c>
      <c r="D14" s="29" t="s">
        <v>30</v>
      </c>
      <c r="E14" s="29" t="s">
        <v>73</v>
      </c>
      <c r="F14" s="31">
        <v>7729779</v>
      </c>
      <c r="G14" s="31">
        <v>691147</v>
      </c>
      <c r="H14" s="28">
        <v>2021</v>
      </c>
      <c r="I14" t="str">
        <f>IF(J14="natural gas",VLOOKUP(D14,'Cross-Page Data'!$I$4:$J$13,2,FALSE),IF(J14="solar",VLOOKUP('Form 923'!D14,'Cross-Page Data'!$I$14:$J$117,2,FALSE),J14))</f>
        <v>natural gas nonpeaker - preexisting retiring</v>
      </c>
      <c r="J14" t="str">
        <f>VLOOKUP(E14,'Cross-Page Data'!$D$4:$F$48,3,FALSE)</f>
        <v>natural gas</v>
      </c>
      <c r="K14" t="b">
        <f t="shared" si="0"/>
        <v>1</v>
      </c>
    </row>
    <row r="15" spans="1:14" x14ac:dyDescent="0.35">
      <c r="A15" s="28">
        <v>26</v>
      </c>
      <c r="B15" s="29" t="s">
        <v>28</v>
      </c>
      <c r="C15" s="29" t="s">
        <v>29</v>
      </c>
      <c r="D15" s="29" t="s">
        <v>50</v>
      </c>
      <c r="E15" s="29" t="s">
        <v>74</v>
      </c>
      <c r="F15" s="31">
        <v>3176</v>
      </c>
      <c r="G15" s="31">
        <v>127</v>
      </c>
      <c r="H15" s="28">
        <v>2021</v>
      </c>
      <c r="I15" t="str">
        <f>IF(J15="natural gas",VLOOKUP(D15,'Cross-Page Data'!$I$4:$J$13,2,FALSE),IF(J15="solar",VLOOKUP('Form 923'!D15,'Cross-Page Data'!$I$14:$J$117,2,FALSE),J15))</f>
        <v>heavy or residual fuel oil</v>
      </c>
      <c r="J15" t="str">
        <f>VLOOKUP(E15,'Cross-Page Data'!$D$4:$F$48,3,FALSE)</f>
        <v>heavy or residual fuel oil</v>
      </c>
      <c r="K15" t="b">
        <f t="shared" si="0"/>
        <v>1</v>
      </c>
    </row>
    <row r="16" spans="1:14" x14ac:dyDescent="0.35">
      <c r="A16" s="28">
        <v>26</v>
      </c>
      <c r="B16" s="29" t="s">
        <v>28</v>
      </c>
      <c r="C16" s="29" t="s">
        <v>29</v>
      </c>
      <c r="D16" s="29" t="s">
        <v>30</v>
      </c>
      <c r="E16" s="29" t="s">
        <v>31</v>
      </c>
      <c r="F16" s="31">
        <v>30984960</v>
      </c>
      <c r="G16" s="31">
        <v>2970437.8</v>
      </c>
      <c r="H16" s="28">
        <v>2021</v>
      </c>
      <c r="I16" t="str">
        <f>IF(J16="natural gas",VLOOKUP(D16,'Cross-Page Data'!$I$4:$J$13,2,FALSE),IF(J16="solar",VLOOKUP('Form 923'!D16,'Cross-Page Data'!$I$14:$J$117,2,FALSE),J16))</f>
        <v>hard coal</v>
      </c>
      <c r="J16" t="str">
        <f>VLOOKUP(E16,'Cross-Page Data'!$D$4:$F$48,3,FALSE)</f>
        <v>hard coal</v>
      </c>
      <c r="K16" t="b">
        <f t="shared" si="0"/>
        <v>1</v>
      </c>
    </row>
    <row r="17" spans="1:11" x14ac:dyDescent="0.35">
      <c r="A17" s="28">
        <v>26</v>
      </c>
      <c r="B17" s="29" t="s">
        <v>28</v>
      </c>
      <c r="C17" s="29" t="s">
        <v>29</v>
      </c>
      <c r="D17" s="29" t="s">
        <v>30</v>
      </c>
      <c r="E17" s="29" t="s">
        <v>73</v>
      </c>
      <c r="F17" s="31">
        <v>15184965</v>
      </c>
      <c r="G17" s="31">
        <v>1365413.2</v>
      </c>
      <c r="H17" s="28">
        <v>2021</v>
      </c>
      <c r="I17" t="str">
        <f>IF(J17="natural gas",VLOOKUP(D17,'Cross-Page Data'!$I$4:$J$13,2,FALSE),IF(J17="solar",VLOOKUP('Form 923'!D17,'Cross-Page Data'!$I$14:$J$117,2,FALSE),J17))</f>
        <v>natural gas nonpeaker - preexisting retiring</v>
      </c>
      <c r="J17" t="str">
        <f>VLOOKUP(E17,'Cross-Page Data'!$D$4:$F$48,3,FALSE)</f>
        <v>natural gas</v>
      </c>
      <c r="K17" t="b">
        <f t="shared" si="0"/>
        <v>1</v>
      </c>
    </row>
    <row r="18" spans="1:11" x14ac:dyDescent="0.35">
      <c r="A18" s="28">
        <v>46</v>
      </c>
      <c r="B18" s="29" t="s">
        <v>28</v>
      </c>
      <c r="C18" s="29" t="s">
        <v>29</v>
      </c>
      <c r="D18" s="29" t="s">
        <v>30</v>
      </c>
      <c r="E18" s="29" t="s">
        <v>75</v>
      </c>
      <c r="F18" s="31">
        <v>113665829</v>
      </c>
      <c r="G18" s="31">
        <v>10881278</v>
      </c>
      <c r="H18" s="28">
        <v>2021</v>
      </c>
      <c r="I18" t="str">
        <f>IF(J18="natural gas",VLOOKUP(D18,'Cross-Page Data'!$I$4:$J$13,2,FALSE),IF(J18="solar",VLOOKUP('Form 923'!D18,'Cross-Page Data'!$I$14:$J$117,2,FALSE),J18))</f>
        <v>nuclear</v>
      </c>
      <c r="J18" t="str">
        <f>VLOOKUP(E18,'Cross-Page Data'!$D$4:$F$48,3,FALSE)</f>
        <v>nuclear</v>
      </c>
      <c r="K18" t="b">
        <f t="shared" si="0"/>
        <v>1</v>
      </c>
    </row>
    <row r="19" spans="1:11" x14ac:dyDescent="0.35">
      <c r="A19" s="28">
        <v>46</v>
      </c>
      <c r="B19" s="29" t="s">
        <v>28</v>
      </c>
      <c r="C19" s="29" t="s">
        <v>29</v>
      </c>
      <c r="D19" s="29" t="s">
        <v>30</v>
      </c>
      <c r="E19" s="29" t="s">
        <v>75</v>
      </c>
      <c r="F19" s="31">
        <v>96208631</v>
      </c>
      <c r="G19" s="31">
        <v>9210093</v>
      </c>
      <c r="H19" s="28">
        <v>2021</v>
      </c>
      <c r="I19" t="str">
        <f>IF(J19="natural gas",VLOOKUP(D19,'Cross-Page Data'!$I$4:$J$13,2,FALSE),IF(J19="solar",VLOOKUP('Form 923'!D19,'Cross-Page Data'!$I$14:$J$117,2,FALSE),J19))</f>
        <v>nuclear</v>
      </c>
      <c r="J19" t="str">
        <f>VLOOKUP(E19,'Cross-Page Data'!$D$4:$F$48,3,FALSE)</f>
        <v>nuclear</v>
      </c>
      <c r="K19" t="b">
        <f t="shared" si="0"/>
        <v>1</v>
      </c>
    </row>
    <row r="20" spans="1:11" x14ac:dyDescent="0.35">
      <c r="A20" s="28">
        <v>46</v>
      </c>
      <c r="B20" s="29" t="s">
        <v>28</v>
      </c>
      <c r="C20" s="29" t="s">
        <v>29</v>
      </c>
      <c r="D20" s="29" t="s">
        <v>30</v>
      </c>
      <c r="E20" s="29" t="s">
        <v>75</v>
      </c>
      <c r="F20" s="31">
        <v>114510943</v>
      </c>
      <c r="G20" s="31">
        <v>10962181</v>
      </c>
      <c r="H20" s="28">
        <v>2021</v>
      </c>
      <c r="I20" t="str">
        <f>IF(J20="natural gas",VLOOKUP(D20,'Cross-Page Data'!$I$4:$J$13,2,FALSE),IF(J20="solar",VLOOKUP('Form 923'!D20,'Cross-Page Data'!$I$14:$J$117,2,FALSE),J20))</f>
        <v>nuclear</v>
      </c>
      <c r="J20" t="str">
        <f>VLOOKUP(E20,'Cross-Page Data'!$D$4:$F$48,3,FALSE)</f>
        <v>nuclear</v>
      </c>
      <c r="K20" t="b">
        <f t="shared" si="0"/>
        <v>1</v>
      </c>
    </row>
    <row r="21" spans="1:11" x14ac:dyDescent="0.35">
      <c r="A21" s="28">
        <v>51</v>
      </c>
      <c r="B21" s="29" t="s">
        <v>28</v>
      </c>
      <c r="C21" s="29" t="s">
        <v>29</v>
      </c>
      <c r="D21" s="29" t="s">
        <v>30</v>
      </c>
      <c r="E21" s="29" t="s">
        <v>33</v>
      </c>
      <c r="F21" s="31">
        <v>12064920</v>
      </c>
      <c r="G21" s="31">
        <v>942857.33</v>
      </c>
      <c r="H21" s="28">
        <v>2021</v>
      </c>
      <c r="I21" t="str">
        <f>IF(J21="natural gas",VLOOKUP(D21,'Cross-Page Data'!$I$4:$J$13,2,FALSE),IF(J21="solar",VLOOKUP('Form 923'!D21,'Cross-Page Data'!$I$14:$J$117,2,FALSE),J21))</f>
        <v>lignite</v>
      </c>
      <c r="J21" t="str">
        <f>VLOOKUP(E21,'Cross-Page Data'!$D$4:$F$48,3,FALSE)</f>
        <v>lignite</v>
      </c>
      <c r="K21" t="b">
        <f t="shared" si="0"/>
        <v>1</v>
      </c>
    </row>
    <row r="22" spans="1:11" x14ac:dyDescent="0.35">
      <c r="A22" s="28">
        <v>51</v>
      </c>
      <c r="B22" s="29" t="s">
        <v>28</v>
      </c>
      <c r="C22" s="29" t="s">
        <v>29</v>
      </c>
      <c r="D22" s="29" t="s">
        <v>30</v>
      </c>
      <c r="E22" s="29" t="s">
        <v>73</v>
      </c>
      <c r="F22" s="31">
        <v>1739732</v>
      </c>
      <c r="G22" s="31">
        <v>134294.67000000001</v>
      </c>
      <c r="H22" s="28">
        <v>2021</v>
      </c>
      <c r="I22" t="str">
        <f>IF(J22="natural gas",VLOOKUP(D22,'Cross-Page Data'!$I$4:$J$13,2,FALSE),IF(J22="solar",VLOOKUP('Form 923'!D22,'Cross-Page Data'!$I$14:$J$117,2,FALSE),J22))</f>
        <v>natural gas nonpeaker - preexisting retiring</v>
      </c>
      <c r="J22" t="str">
        <f>VLOOKUP(E22,'Cross-Page Data'!$D$4:$F$48,3,FALSE)</f>
        <v>natural gas</v>
      </c>
      <c r="K22" t="b">
        <f t="shared" si="0"/>
        <v>1</v>
      </c>
    </row>
    <row r="23" spans="1:11" x14ac:dyDescent="0.35">
      <c r="A23" s="28">
        <v>51</v>
      </c>
      <c r="B23" s="29" t="s">
        <v>28</v>
      </c>
      <c r="C23" s="29" t="s">
        <v>29</v>
      </c>
      <c r="D23" s="29" t="s">
        <v>30</v>
      </c>
      <c r="E23" s="29" t="s">
        <v>76</v>
      </c>
      <c r="F23" s="31">
        <v>0</v>
      </c>
      <c r="G23" s="31">
        <v>0</v>
      </c>
      <c r="H23" s="28">
        <v>2021</v>
      </c>
      <c r="I23" t="str">
        <f>IF(J23="natural gas",VLOOKUP(D23,'Cross-Page Data'!$I$4:$J$13,2,FALSE),IF(J23="solar",VLOOKUP('Form 923'!D23,'Cross-Page Data'!$I$14:$J$117,2,FALSE),J23))</f>
        <v>other</v>
      </c>
      <c r="J23" t="str">
        <f>VLOOKUP(E23,'Cross-Page Data'!$D$4:$F$48,3,FALSE)</f>
        <v>other</v>
      </c>
      <c r="K23" t="b">
        <f t="shared" si="0"/>
        <v>1</v>
      </c>
    </row>
    <row r="24" spans="1:11" x14ac:dyDescent="0.35">
      <c r="A24" s="28">
        <v>54</v>
      </c>
      <c r="B24" s="29" t="s">
        <v>28</v>
      </c>
      <c r="C24" s="29" t="s">
        <v>29</v>
      </c>
      <c r="D24" s="29" t="s">
        <v>50</v>
      </c>
      <c r="E24" s="29" t="s">
        <v>74</v>
      </c>
      <c r="F24" s="31">
        <v>35461</v>
      </c>
      <c r="G24" s="31">
        <v>2729.39</v>
      </c>
      <c r="H24" s="28">
        <v>2021</v>
      </c>
      <c r="I24" t="str">
        <f>IF(J24="natural gas",VLOOKUP(D24,'Cross-Page Data'!$I$4:$J$13,2,FALSE),IF(J24="solar",VLOOKUP('Form 923'!D24,'Cross-Page Data'!$I$14:$J$117,2,FALSE),J24))</f>
        <v>heavy or residual fuel oil</v>
      </c>
      <c r="J24" t="str">
        <f>VLOOKUP(E24,'Cross-Page Data'!$D$4:$F$48,3,FALSE)</f>
        <v>heavy or residual fuel oil</v>
      </c>
      <c r="K24" t="b">
        <f t="shared" si="0"/>
        <v>1</v>
      </c>
    </row>
    <row r="25" spans="1:11" x14ac:dyDescent="0.35">
      <c r="A25" s="28">
        <v>54</v>
      </c>
      <c r="B25" s="29" t="s">
        <v>28</v>
      </c>
      <c r="C25" s="29" t="s">
        <v>29</v>
      </c>
      <c r="D25" s="29" t="s">
        <v>50</v>
      </c>
      <c r="E25" s="29" t="s">
        <v>73</v>
      </c>
      <c r="F25" s="31">
        <v>7311379</v>
      </c>
      <c r="G25" s="31">
        <v>581602.61</v>
      </c>
      <c r="H25" s="28">
        <v>2021</v>
      </c>
      <c r="I25" t="str">
        <f>IF(J25="natural gas",VLOOKUP(D25,'Cross-Page Data'!$I$4:$J$13,2,FALSE),IF(J25="solar",VLOOKUP('Form 923'!D25,'Cross-Page Data'!$I$14:$J$117,2,FALSE),J25))</f>
        <v>natural gas peaker</v>
      </c>
      <c r="J25" t="str">
        <f>VLOOKUP(E25,'Cross-Page Data'!$D$4:$F$48,3,FALSE)</f>
        <v>natural gas</v>
      </c>
      <c r="K25" t="b">
        <f t="shared" si="0"/>
        <v>1</v>
      </c>
    </row>
    <row r="26" spans="1:11" x14ac:dyDescent="0.35">
      <c r="A26" s="28">
        <v>60</v>
      </c>
      <c r="B26" s="29" t="s">
        <v>28</v>
      </c>
      <c r="C26" s="29" t="s">
        <v>29</v>
      </c>
      <c r="D26" s="29" t="s">
        <v>30</v>
      </c>
      <c r="E26" s="29" t="s">
        <v>74</v>
      </c>
      <c r="F26" s="31">
        <v>32367</v>
      </c>
      <c r="G26" s="31">
        <v>2215.1590000000001</v>
      </c>
      <c r="H26" s="28">
        <v>2021</v>
      </c>
      <c r="I26" t="str">
        <f>IF(J26="natural gas",VLOOKUP(D26,'Cross-Page Data'!$I$4:$J$13,2,FALSE),IF(J26="solar",VLOOKUP('Form 923'!D26,'Cross-Page Data'!$I$14:$J$117,2,FALSE),J26))</f>
        <v>heavy or residual fuel oil</v>
      </c>
      <c r="J26" t="str">
        <f>VLOOKUP(E26,'Cross-Page Data'!$D$4:$F$48,3,FALSE)</f>
        <v>heavy or residual fuel oil</v>
      </c>
      <c r="K26" t="b">
        <f t="shared" si="0"/>
        <v>1</v>
      </c>
    </row>
    <row r="27" spans="1:11" x14ac:dyDescent="0.35">
      <c r="A27" s="28">
        <v>60</v>
      </c>
      <c r="B27" s="29" t="s">
        <v>28</v>
      </c>
      <c r="C27" s="29" t="s">
        <v>29</v>
      </c>
      <c r="D27" s="29" t="s">
        <v>30</v>
      </c>
      <c r="E27" s="29" t="s">
        <v>38</v>
      </c>
      <c r="F27" s="31">
        <v>10712269</v>
      </c>
      <c r="G27" s="31">
        <v>772706.57</v>
      </c>
      <c r="H27" s="28">
        <v>2021</v>
      </c>
      <c r="I27" t="str">
        <f>IF(J27="natural gas",VLOOKUP(D27,'Cross-Page Data'!$I$4:$J$13,2,FALSE),IF(J27="solar",VLOOKUP('Form 923'!D27,'Cross-Page Data'!$I$14:$J$117,2,FALSE),J27))</f>
        <v>hard coal</v>
      </c>
      <c r="J27" t="str">
        <f>VLOOKUP(E27,'Cross-Page Data'!$D$4:$F$48,3,FALSE)</f>
        <v>hard coal</v>
      </c>
      <c r="K27" t="b">
        <f t="shared" si="0"/>
        <v>1</v>
      </c>
    </row>
    <row r="28" spans="1:11" x14ac:dyDescent="0.35">
      <c r="A28" s="28">
        <v>60</v>
      </c>
      <c r="B28" s="29" t="s">
        <v>28</v>
      </c>
      <c r="C28" s="29" t="s">
        <v>29</v>
      </c>
      <c r="D28" s="29" t="s">
        <v>30</v>
      </c>
      <c r="E28" s="29" t="s">
        <v>32</v>
      </c>
      <c r="F28" s="31">
        <v>8144099</v>
      </c>
      <c r="G28" s="31">
        <v>524445.27</v>
      </c>
      <c r="H28" s="28">
        <v>2021</v>
      </c>
      <c r="I28" t="str">
        <f>IF(J28="natural gas",VLOOKUP(D28,'Cross-Page Data'!$I$4:$J$13,2,FALSE),IF(J28="solar",VLOOKUP('Form 923'!D28,'Cross-Page Data'!$I$14:$J$117,2,FALSE),J28))</f>
        <v>hard coal</v>
      </c>
      <c r="J28" t="str">
        <f>VLOOKUP(E28,'Cross-Page Data'!$D$4:$F$48,3,FALSE)</f>
        <v>hard coal</v>
      </c>
      <c r="K28" t="b">
        <f t="shared" si="0"/>
        <v>1</v>
      </c>
    </row>
    <row r="29" spans="1:11" x14ac:dyDescent="0.35">
      <c r="A29" s="28">
        <v>96</v>
      </c>
      <c r="B29" s="29" t="s">
        <v>28</v>
      </c>
      <c r="C29" s="29" t="s">
        <v>29</v>
      </c>
      <c r="D29" s="29" t="s">
        <v>50</v>
      </c>
      <c r="E29" s="29" t="s">
        <v>73</v>
      </c>
      <c r="F29" s="31">
        <v>138262</v>
      </c>
      <c r="G29" s="31">
        <v>2049</v>
      </c>
      <c r="H29" s="28">
        <v>2021</v>
      </c>
      <c r="I29" t="str">
        <f>IF(J29="natural gas",VLOOKUP(D29,'Cross-Page Data'!$I$4:$J$13,2,FALSE),IF(J29="solar",VLOOKUP('Form 923'!D29,'Cross-Page Data'!$I$14:$J$117,2,FALSE),J29))</f>
        <v>natural gas peaker</v>
      </c>
      <c r="J29" t="str">
        <f>VLOOKUP(E29,'Cross-Page Data'!$D$4:$F$48,3,FALSE)</f>
        <v>natural gas</v>
      </c>
      <c r="K29" t="b">
        <f t="shared" si="0"/>
        <v>1</v>
      </c>
    </row>
    <row r="30" spans="1:11" x14ac:dyDescent="0.35">
      <c r="A30" s="28">
        <v>104</v>
      </c>
      <c r="B30" s="29" t="s">
        <v>28</v>
      </c>
      <c r="C30" s="29" t="s">
        <v>29</v>
      </c>
      <c r="D30" s="29" t="s">
        <v>61</v>
      </c>
      <c r="E30" s="29" t="s">
        <v>72</v>
      </c>
      <c r="F30" s="31">
        <v>0</v>
      </c>
      <c r="G30" s="31">
        <v>39744</v>
      </c>
      <c r="H30" s="28">
        <v>2021</v>
      </c>
      <c r="I30" t="str">
        <f>IF(J30="natural gas",VLOOKUP(D30,'Cross-Page Data'!$I$4:$J$13,2,FALSE),IF(J30="solar",VLOOKUP('Form 923'!D30,'Cross-Page Data'!$I$14:$J$117,2,FALSE),J30))</f>
        <v>hydro</v>
      </c>
      <c r="J30" t="str">
        <f>VLOOKUP(E30,'Cross-Page Data'!$D$4:$F$48,3,FALSE)</f>
        <v>hydro</v>
      </c>
      <c r="K30" t="b">
        <f t="shared" si="0"/>
        <v>1</v>
      </c>
    </row>
    <row r="31" spans="1:11" x14ac:dyDescent="0.35">
      <c r="A31" s="28">
        <v>108</v>
      </c>
      <c r="B31" s="29" t="s">
        <v>28</v>
      </c>
      <c r="C31" s="29" t="s">
        <v>29</v>
      </c>
      <c r="D31" s="29" t="s">
        <v>30</v>
      </c>
      <c r="E31" s="29" t="s">
        <v>73</v>
      </c>
      <c r="F31" s="31">
        <v>166789</v>
      </c>
      <c r="G31" s="31">
        <v>14698.861000000001</v>
      </c>
      <c r="H31" s="28">
        <v>2021</v>
      </c>
      <c r="I31" t="str">
        <f>IF(J31="natural gas",VLOOKUP(D31,'Cross-Page Data'!$I$4:$J$13,2,FALSE),IF(J31="solar",VLOOKUP('Form 923'!D31,'Cross-Page Data'!$I$14:$J$117,2,FALSE),J31))</f>
        <v>natural gas nonpeaker - preexisting retiring</v>
      </c>
      <c r="J31" t="str">
        <f>VLOOKUP(E31,'Cross-Page Data'!$D$4:$F$48,3,FALSE)</f>
        <v>natural gas</v>
      </c>
      <c r="K31" t="b">
        <f t="shared" si="0"/>
        <v>1</v>
      </c>
    </row>
    <row r="32" spans="1:11" x14ac:dyDescent="0.35">
      <c r="A32" s="28">
        <v>108</v>
      </c>
      <c r="B32" s="29" t="s">
        <v>28</v>
      </c>
      <c r="C32" s="29" t="s">
        <v>29</v>
      </c>
      <c r="D32" s="29" t="s">
        <v>30</v>
      </c>
      <c r="E32" s="29" t="s">
        <v>32</v>
      </c>
      <c r="F32" s="31">
        <v>17103560</v>
      </c>
      <c r="G32" s="31">
        <v>1584872.1</v>
      </c>
      <c r="H32" s="28">
        <v>2021</v>
      </c>
      <c r="I32" t="str">
        <f>IF(J32="natural gas",VLOOKUP(D32,'Cross-Page Data'!$I$4:$J$13,2,FALSE),IF(J32="solar",VLOOKUP('Form 923'!D32,'Cross-Page Data'!$I$14:$J$117,2,FALSE),J32))</f>
        <v>hard coal</v>
      </c>
      <c r="J32" t="str">
        <f>VLOOKUP(E32,'Cross-Page Data'!$D$4:$F$48,3,FALSE)</f>
        <v>hard coal</v>
      </c>
      <c r="K32" t="b">
        <f t="shared" si="0"/>
        <v>1</v>
      </c>
    </row>
    <row r="33" spans="1:11" x14ac:dyDescent="0.35">
      <c r="A33" s="28">
        <v>113</v>
      </c>
      <c r="B33" s="29" t="s">
        <v>28</v>
      </c>
      <c r="C33" s="29" t="s">
        <v>29</v>
      </c>
      <c r="D33" s="29" t="s">
        <v>30</v>
      </c>
      <c r="E33" s="29" t="s">
        <v>31</v>
      </c>
      <c r="F33" s="31">
        <v>0</v>
      </c>
      <c r="G33" s="31">
        <v>0</v>
      </c>
      <c r="H33" s="28">
        <v>2021</v>
      </c>
      <c r="I33" t="str">
        <f>IF(J33="natural gas",VLOOKUP(D33,'Cross-Page Data'!$I$4:$J$13,2,FALSE),IF(J33="solar",VLOOKUP('Form 923'!D33,'Cross-Page Data'!$I$14:$J$117,2,FALSE),J33))</f>
        <v>hard coal</v>
      </c>
      <c r="J33" t="str">
        <f>VLOOKUP(E33,'Cross-Page Data'!$D$4:$F$48,3,FALSE)</f>
        <v>hard coal</v>
      </c>
      <c r="K33" t="b">
        <f t="shared" si="0"/>
        <v>1</v>
      </c>
    </row>
    <row r="34" spans="1:11" x14ac:dyDescent="0.35">
      <c r="A34" s="28">
        <v>113</v>
      </c>
      <c r="B34" s="29" t="s">
        <v>28</v>
      </c>
      <c r="C34" s="29" t="s">
        <v>29</v>
      </c>
      <c r="D34" s="29" t="s">
        <v>30</v>
      </c>
      <c r="E34" s="29" t="s">
        <v>74</v>
      </c>
      <c r="F34" s="31">
        <v>18469</v>
      </c>
      <c r="G34" s="31">
        <v>1933.4680000000001</v>
      </c>
      <c r="H34" s="28">
        <v>2021</v>
      </c>
      <c r="I34" t="str">
        <f>IF(J34="natural gas",VLOOKUP(D34,'Cross-Page Data'!$I$4:$J$13,2,FALSE),IF(J34="solar",VLOOKUP('Form 923'!D34,'Cross-Page Data'!$I$14:$J$117,2,FALSE),J34))</f>
        <v>heavy or residual fuel oil</v>
      </c>
      <c r="J34" t="str">
        <f>VLOOKUP(E34,'Cross-Page Data'!$D$4:$F$48,3,FALSE)</f>
        <v>heavy or residual fuel oil</v>
      </c>
      <c r="K34" t="b">
        <f t="shared" si="0"/>
        <v>1</v>
      </c>
    </row>
    <row r="35" spans="1:11" x14ac:dyDescent="0.35">
      <c r="A35" s="28">
        <v>113</v>
      </c>
      <c r="B35" s="29" t="s">
        <v>28</v>
      </c>
      <c r="C35" s="29" t="s">
        <v>29</v>
      </c>
      <c r="D35" s="29" t="s">
        <v>30</v>
      </c>
      <c r="E35" s="29" t="s">
        <v>73</v>
      </c>
      <c r="F35" s="31">
        <v>1649</v>
      </c>
      <c r="G35" s="31">
        <v>162.94300000000001</v>
      </c>
      <c r="H35" s="28">
        <v>2021</v>
      </c>
      <c r="I35" t="str">
        <f>IF(J35="natural gas",VLOOKUP(D35,'Cross-Page Data'!$I$4:$J$13,2,FALSE),IF(J35="solar",VLOOKUP('Form 923'!D35,'Cross-Page Data'!$I$14:$J$117,2,FALSE),J35))</f>
        <v>natural gas nonpeaker - preexisting retiring</v>
      </c>
      <c r="J35" t="str">
        <f>VLOOKUP(E35,'Cross-Page Data'!$D$4:$F$48,3,FALSE)</f>
        <v>natural gas</v>
      </c>
      <c r="K35" t="b">
        <f t="shared" si="0"/>
        <v>1</v>
      </c>
    </row>
    <row r="36" spans="1:11" x14ac:dyDescent="0.35">
      <c r="A36" s="28">
        <v>113</v>
      </c>
      <c r="B36" s="29" t="s">
        <v>28</v>
      </c>
      <c r="C36" s="29" t="s">
        <v>29</v>
      </c>
      <c r="D36" s="29" t="s">
        <v>30</v>
      </c>
      <c r="E36" s="29" t="s">
        <v>32</v>
      </c>
      <c r="F36" s="31">
        <v>19279682</v>
      </c>
      <c r="G36" s="31">
        <v>1924450.6</v>
      </c>
      <c r="H36" s="28">
        <v>2021</v>
      </c>
      <c r="I36" t="str">
        <f>IF(J36="natural gas",VLOOKUP(D36,'Cross-Page Data'!$I$4:$J$13,2,FALSE),IF(J36="solar",VLOOKUP('Form 923'!D36,'Cross-Page Data'!$I$14:$J$117,2,FALSE),J36))</f>
        <v>hard coal</v>
      </c>
      <c r="J36" t="str">
        <f>VLOOKUP(E36,'Cross-Page Data'!$D$4:$F$48,3,FALSE)</f>
        <v>hard coal</v>
      </c>
      <c r="K36" t="b">
        <f t="shared" si="0"/>
        <v>1</v>
      </c>
    </row>
    <row r="37" spans="1:11" x14ac:dyDescent="0.35">
      <c r="A37" s="28">
        <v>116</v>
      </c>
      <c r="B37" s="29" t="s">
        <v>28</v>
      </c>
      <c r="C37" s="29" t="s">
        <v>29</v>
      </c>
      <c r="D37" s="29" t="s">
        <v>50</v>
      </c>
      <c r="E37" s="29" t="s">
        <v>73</v>
      </c>
      <c r="F37" s="31">
        <v>6619724</v>
      </c>
      <c r="G37" s="31">
        <v>668400</v>
      </c>
      <c r="H37" s="28">
        <v>2021</v>
      </c>
      <c r="I37" t="str">
        <f>IF(J37="natural gas",VLOOKUP(D37,'Cross-Page Data'!$I$4:$J$13,2,FALSE),IF(J37="solar",VLOOKUP('Form 923'!D37,'Cross-Page Data'!$I$14:$J$117,2,FALSE),J37))</f>
        <v>natural gas peaker</v>
      </c>
      <c r="J37" t="str">
        <f>VLOOKUP(E37,'Cross-Page Data'!$D$4:$F$48,3,FALSE)</f>
        <v>natural gas</v>
      </c>
      <c r="K37" t="b">
        <f t="shared" si="0"/>
        <v>1</v>
      </c>
    </row>
    <row r="38" spans="1:11" x14ac:dyDescent="0.35">
      <c r="A38" s="28">
        <v>117</v>
      </c>
      <c r="B38" s="29" t="s">
        <v>28</v>
      </c>
      <c r="C38" s="29" t="s">
        <v>29</v>
      </c>
      <c r="D38" s="29" t="s">
        <v>53</v>
      </c>
      <c r="E38" s="29" t="s">
        <v>73</v>
      </c>
      <c r="F38" s="31">
        <v>0</v>
      </c>
      <c r="G38" s="31">
        <v>660068</v>
      </c>
      <c r="H38" s="28">
        <v>2021</v>
      </c>
      <c r="I38" t="str">
        <f>IF(J38="natural gas",VLOOKUP(D38,'Cross-Page Data'!$I$4:$J$13,2,FALSE),IF(J38="solar",VLOOKUP('Form 923'!D38,'Cross-Page Data'!$I$14:$J$117,2,FALSE),J38))</f>
        <v>natural gas nonpeaker - preexisting nonretiring</v>
      </c>
      <c r="J38" t="str">
        <f>VLOOKUP(E38,'Cross-Page Data'!$D$4:$F$48,3,FALSE)</f>
        <v>natural gas</v>
      </c>
      <c r="K38" t="b">
        <f t="shared" si="0"/>
        <v>1</v>
      </c>
    </row>
    <row r="39" spans="1:11" x14ac:dyDescent="0.35">
      <c r="A39" s="28">
        <v>117</v>
      </c>
      <c r="B39" s="29" t="s">
        <v>28</v>
      </c>
      <c r="C39" s="29" t="s">
        <v>29</v>
      </c>
      <c r="D39" s="29" t="s">
        <v>62</v>
      </c>
      <c r="E39" s="29" t="s">
        <v>73</v>
      </c>
      <c r="F39" s="31">
        <v>8287420</v>
      </c>
      <c r="G39" s="31">
        <v>770692</v>
      </c>
      <c r="H39" s="28">
        <v>2021</v>
      </c>
      <c r="I39" t="str">
        <f>IF(J39="natural gas",VLOOKUP(D39,'Cross-Page Data'!$I$4:$J$13,2,FALSE),IF(J39="solar",VLOOKUP('Form 923'!D39,'Cross-Page Data'!$I$14:$J$117,2,FALSE),J39))</f>
        <v>natural gas nonpeaker - preexisting nonretiring</v>
      </c>
      <c r="J39" t="str">
        <f>VLOOKUP(E39,'Cross-Page Data'!$D$4:$F$48,3,FALSE)</f>
        <v>natural gas</v>
      </c>
      <c r="K39" t="b">
        <f t="shared" si="0"/>
        <v>1</v>
      </c>
    </row>
    <row r="40" spans="1:11" x14ac:dyDescent="0.35">
      <c r="A40" s="28">
        <v>117</v>
      </c>
      <c r="B40" s="29" t="s">
        <v>28</v>
      </c>
      <c r="C40" s="29" t="s">
        <v>29</v>
      </c>
      <c r="D40" s="29" t="s">
        <v>51</v>
      </c>
      <c r="E40" s="29" t="s">
        <v>74</v>
      </c>
      <c r="F40" s="31">
        <v>0</v>
      </c>
      <c r="G40" s="31">
        <v>0</v>
      </c>
      <c r="H40" s="28">
        <v>2021</v>
      </c>
      <c r="I40" t="str">
        <f>IF(J40="natural gas",VLOOKUP(D40,'Cross-Page Data'!$I$4:$J$13,2,FALSE),IF(J40="solar",VLOOKUP('Form 923'!D40,'Cross-Page Data'!$I$14:$J$117,2,FALSE),J40))</f>
        <v>heavy or residual fuel oil</v>
      </c>
      <c r="J40" t="str">
        <f>VLOOKUP(E40,'Cross-Page Data'!$D$4:$F$48,3,FALSE)</f>
        <v>heavy or residual fuel oil</v>
      </c>
      <c r="K40" t="b">
        <f t="shared" si="0"/>
        <v>1</v>
      </c>
    </row>
    <row r="41" spans="1:11" x14ac:dyDescent="0.35">
      <c r="A41" s="28">
        <v>117</v>
      </c>
      <c r="B41" s="29" t="s">
        <v>28</v>
      </c>
      <c r="C41" s="29" t="s">
        <v>29</v>
      </c>
      <c r="D41" s="29" t="s">
        <v>51</v>
      </c>
      <c r="E41" s="29" t="s">
        <v>73</v>
      </c>
      <c r="F41" s="31">
        <v>15408102</v>
      </c>
      <c r="G41" s="31">
        <v>1412625</v>
      </c>
      <c r="H41" s="28">
        <v>2021</v>
      </c>
      <c r="I41" t="str">
        <f>IF(J41="natural gas",VLOOKUP(D41,'Cross-Page Data'!$I$4:$J$13,2,FALSE),IF(J41="solar",VLOOKUP('Form 923'!D41,'Cross-Page Data'!$I$14:$J$117,2,FALSE),J41))</f>
        <v>natural gas nonpeaker - preexisting nonretiring</v>
      </c>
      <c r="J41" t="str">
        <f>VLOOKUP(E41,'Cross-Page Data'!$D$4:$F$48,3,FALSE)</f>
        <v>natural gas</v>
      </c>
      <c r="K41" t="b">
        <f t="shared" si="0"/>
        <v>1</v>
      </c>
    </row>
    <row r="42" spans="1:11" x14ac:dyDescent="0.35">
      <c r="A42" s="28">
        <v>117</v>
      </c>
      <c r="B42" s="29" t="s">
        <v>28</v>
      </c>
      <c r="C42" s="29" t="s">
        <v>29</v>
      </c>
      <c r="D42" s="29" t="s">
        <v>50</v>
      </c>
      <c r="E42" s="29" t="s">
        <v>73</v>
      </c>
      <c r="F42" s="31">
        <v>242595</v>
      </c>
      <c r="G42" s="31">
        <v>13161</v>
      </c>
      <c r="H42" s="28">
        <v>2021</v>
      </c>
      <c r="I42" t="str">
        <f>IF(J42="natural gas",VLOOKUP(D42,'Cross-Page Data'!$I$4:$J$13,2,FALSE),IF(J42="solar",VLOOKUP('Form 923'!D42,'Cross-Page Data'!$I$14:$J$117,2,FALSE),J42))</f>
        <v>natural gas peaker</v>
      </c>
      <c r="J42" t="str">
        <f>VLOOKUP(E42,'Cross-Page Data'!$D$4:$F$48,3,FALSE)</f>
        <v>natural gas</v>
      </c>
      <c r="K42" t="b">
        <f t="shared" si="0"/>
        <v>1</v>
      </c>
    </row>
    <row r="43" spans="1:11" x14ac:dyDescent="0.35">
      <c r="A43" s="28">
        <v>120</v>
      </c>
      <c r="B43" s="29" t="s">
        <v>28</v>
      </c>
      <c r="C43" s="29" t="s">
        <v>29</v>
      </c>
      <c r="D43" s="29" t="s">
        <v>50</v>
      </c>
      <c r="E43" s="29" t="s">
        <v>74</v>
      </c>
      <c r="F43" s="31">
        <v>27857</v>
      </c>
      <c r="G43" s="31">
        <v>2124.6840000000002</v>
      </c>
      <c r="H43" s="28">
        <v>2021</v>
      </c>
      <c r="I43" t="str">
        <f>IF(J43="natural gas",VLOOKUP(D43,'Cross-Page Data'!$I$4:$J$13,2,FALSE),IF(J43="solar",VLOOKUP('Form 923'!D43,'Cross-Page Data'!$I$14:$J$117,2,FALSE),J43))</f>
        <v>heavy or residual fuel oil</v>
      </c>
      <c r="J43" t="str">
        <f>VLOOKUP(E43,'Cross-Page Data'!$D$4:$F$48,3,FALSE)</f>
        <v>heavy or residual fuel oil</v>
      </c>
      <c r="K43" t="b">
        <f t="shared" si="0"/>
        <v>1</v>
      </c>
    </row>
    <row r="44" spans="1:11" x14ac:dyDescent="0.35">
      <c r="A44" s="28">
        <v>120</v>
      </c>
      <c r="B44" s="29" t="s">
        <v>28</v>
      </c>
      <c r="C44" s="29" t="s">
        <v>29</v>
      </c>
      <c r="D44" s="29" t="s">
        <v>50</v>
      </c>
      <c r="E44" s="29" t="s">
        <v>73</v>
      </c>
      <c r="F44" s="31">
        <v>2043563</v>
      </c>
      <c r="G44" s="31">
        <v>157180.32</v>
      </c>
      <c r="H44" s="28">
        <v>2021</v>
      </c>
      <c r="I44" t="str">
        <f>IF(J44="natural gas",VLOOKUP(D44,'Cross-Page Data'!$I$4:$J$13,2,FALSE),IF(J44="solar",VLOOKUP('Form 923'!D44,'Cross-Page Data'!$I$14:$J$117,2,FALSE),J44))</f>
        <v>natural gas peaker</v>
      </c>
      <c r="J44" t="str">
        <f>VLOOKUP(E44,'Cross-Page Data'!$D$4:$F$48,3,FALSE)</f>
        <v>natural gas</v>
      </c>
      <c r="K44" t="b">
        <f t="shared" si="0"/>
        <v>1</v>
      </c>
    </row>
    <row r="45" spans="1:11" x14ac:dyDescent="0.35">
      <c r="A45" s="28">
        <v>120</v>
      </c>
      <c r="B45" s="29" t="s">
        <v>28</v>
      </c>
      <c r="C45" s="29" t="s">
        <v>29</v>
      </c>
      <c r="D45" s="29" t="s">
        <v>30</v>
      </c>
      <c r="E45" s="29" t="s">
        <v>73</v>
      </c>
      <c r="F45" s="31">
        <v>2066485</v>
      </c>
      <c r="G45" s="31">
        <v>181285</v>
      </c>
      <c r="H45" s="28">
        <v>2021</v>
      </c>
      <c r="I45" t="str">
        <f>IF(J45="natural gas",VLOOKUP(D45,'Cross-Page Data'!$I$4:$J$13,2,FALSE),IF(J45="solar",VLOOKUP('Form 923'!D45,'Cross-Page Data'!$I$14:$J$117,2,FALSE),J45))</f>
        <v>natural gas nonpeaker - preexisting retiring</v>
      </c>
      <c r="J45" t="str">
        <f>VLOOKUP(E45,'Cross-Page Data'!$D$4:$F$48,3,FALSE)</f>
        <v>natural gas</v>
      </c>
      <c r="K45" t="b">
        <f t="shared" si="0"/>
        <v>1</v>
      </c>
    </row>
    <row r="46" spans="1:11" x14ac:dyDescent="0.35">
      <c r="A46" s="28">
        <v>120</v>
      </c>
      <c r="B46" s="29" t="s">
        <v>28</v>
      </c>
      <c r="C46" s="29" t="s">
        <v>29</v>
      </c>
      <c r="D46" s="29" t="s">
        <v>30</v>
      </c>
      <c r="E46" s="29" t="s">
        <v>80</v>
      </c>
      <c r="F46" s="31">
        <v>0</v>
      </c>
      <c r="G46" s="31">
        <v>0</v>
      </c>
      <c r="H46" s="28">
        <v>2021</v>
      </c>
      <c r="I46" t="str">
        <f>IF(J46="natural gas",VLOOKUP(D46,'Cross-Page Data'!$I$4:$J$13,2,FALSE),IF(J46="solar",VLOOKUP('Form 923'!D46,'Cross-Page Data'!$I$14:$J$117,2,FALSE),J46))</f>
        <v>heavy or residual fuel oil</v>
      </c>
      <c r="J46" t="str">
        <f>VLOOKUP(E46,'Cross-Page Data'!$D$4:$F$48,3,FALSE)</f>
        <v>heavy or residual fuel oil</v>
      </c>
      <c r="K46" t="b">
        <f t="shared" si="0"/>
        <v>1</v>
      </c>
    </row>
    <row r="47" spans="1:11" x14ac:dyDescent="0.35">
      <c r="A47" s="28">
        <v>126</v>
      </c>
      <c r="B47" s="29" t="s">
        <v>36</v>
      </c>
      <c r="C47" s="29" t="s">
        <v>29</v>
      </c>
      <c r="D47" s="29" t="s">
        <v>50</v>
      </c>
      <c r="E47" s="29" t="s">
        <v>74</v>
      </c>
      <c r="F47" s="31">
        <v>0</v>
      </c>
      <c r="G47" s="31">
        <v>0</v>
      </c>
      <c r="H47" s="28">
        <v>2021</v>
      </c>
      <c r="I47" t="str">
        <f>IF(J47="natural gas",VLOOKUP(D47,'Cross-Page Data'!$I$4:$J$13,2,FALSE),IF(J47="solar",VLOOKUP('Form 923'!D47,'Cross-Page Data'!$I$14:$J$117,2,FALSE),J47))</f>
        <v>heavy or residual fuel oil</v>
      </c>
      <c r="J47" t="str">
        <f>VLOOKUP(E47,'Cross-Page Data'!$D$4:$F$48,3,FALSE)</f>
        <v>heavy or residual fuel oil</v>
      </c>
      <c r="K47" t="b">
        <f t="shared" si="0"/>
        <v>1</v>
      </c>
    </row>
    <row r="48" spans="1:11" x14ac:dyDescent="0.35">
      <c r="A48" s="28">
        <v>126</v>
      </c>
      <c r="B48" s="29" t="s">
        <v>36</v>
      </c>
      <c r="C48" s="29" t="s">
        <v>29</v>
      </c>
      <c r="D48" s="29" t="s">
        <v>50</v>
      </c>
      <c r="E48" s="29" t="s">
        <v>73</v>
      </c>
      <c r="F48" s="31">
        <v>114893</v>
      </c>
      <c r="G48" s="31">
        <v>9884</v>
      </c>
      <c r="H48" s="28">
        <v>2021</v>
      </c>
      <c r="I48" t="str">
        <f>IF(J48="natural gas",VLOOKUP(D48,'Cross-Page Data'!$I$4:$J$13,2,FALSE),IF(J48="solar",VLOOKUP('Form 923'!D48,'Cross-Page Data'!$I$14:$J$117,2,FALSE),J48))</f>
        <v>natural gas peaker</v>
      </c>
      <c r="J48" t="str">
        <f>VLOOKUP(E48,'Cross-Page Data'!$D$4:$F$48,3,FALSE)</f>
        <v>natural gas</v>
      </c>
      <c r="K48" t="b">
        <f t="shared" si="0"/>
        <v>1</v>
      </c>
    </row>
    <row r="49" spans="1:11" x14ac:dyDescent="0.35">
      <c r="A49" s="28">
        <v>126</v>
      </c>
      <c r="B49" s="29" t="s">
        <v>36</v>
      </c>
      <c r="C49" s="29" t="s">
        <v>29</v>
      </c>
      <c r="D49" s="29" t="s">
        <v>52</v>
      </c>
      <c r="E49" s="29" t="s">
        <v>73</v>
      </c>
      <c r="F49" s="31">
        <v>3358295</v>
      </c>
      <c r="G49" s="31">
        <v>348303</v>
      </c>
      <c r="H49" s="28">
        <v>2021</v>
      </c>
      <c r="I49" t="str">
        <f>IF(J49="natural gas",VLOOKUP(D49,'Cross-Page Data'!$I$4:$J$13,2,FALSE),IF(J49="solar",VLOOKUP('Form 923'!D49,'Cross-Page Data'!$I$14:$J$117,2,FALSE),J49))</f>
        <v>natural gas peaker</v>
      </c>
      <c r="J49" t="str">
        <f>VLOOKUP(E49,'Cross-Page Data'!$D$4:$F$48,3,FALSE)</f>
        <v>natural gas</v>
      </c>
      <c r="K49" t="b">
        <f t="shared" si="0"/>
        <v>1</v>
      </c>
    </row>
    <row r="50" spans="1:11" x14ac:dyDescent="0.35">
      <c r="A50" s="28">
        <v>126</v>
      </c>
      <c r="B50" s="29" t="s">
        <v>36</v>
      </c>
      <c r="C50" s="29" t="s">
        <v>29</v>
      </c>
      <c r="D50" s="29" t="s">
        <v>30</v>
      </c>
      <c r="E50" s="29" t="s">
        <v>81</v>
      </c>
      <c r="F50" s="31">
        <v>0</v>
      </c>
      <c r="G50" s="31">
        <v>0</v>
      </c>
      <c r="H50" s="28">
        <v>2021</v>
      </c>
      <c r="I50" t="str">
        <f>IF(J50="natural gas",VLOOKUP(D50,'Cross-Page Data'!$I$4:$J$13,2,FALSE),IF(J50="solar",VLOOKUP('Form 923'!D50,'Cross-Page Data'!$I$14:$J$117,2,FALSE),J50))</f>
        <v>biomass</v>
      </c>
      <c r="J50" t="str">
        <f>VLOOKUP(E50,'Cross-Page Data'!$D$4:$F$48,3,FALSE)</f>
        <v>biomass</v>
      </c>
      <c r="K50" t="b">
        <f t="shared" si="0"/>
        <v>1</v>
      </c>
    </row>
    <row r="51" spans="1:11" x14ac:dyDescent="0.35">
      <c r="A51" s="28">
        <v>126</v>
      </c>
      <c r="B51" s="29" t="s">
        <v>36</v>
      </c>
      <c r="C51" s="29" t="s">
        <v>29</v>
      </c>
      <c r="D51" s="29" t="s">
        <v>30</v>
      </c>
      <c r="E51" s="29" t="s">
        <v>73</v>
      </c>
      <c r="F51" s="31">
        <v>4975464</v>
      </c>
      <c r="G51" s="31">
        <v>460442</v>
      </c>
      <c r="H51" s="28">
        <v>2021</v>
      </c>
      <c r="I51" t="str">
        <f>IF(J51="natural gas",VLOOKUP(D51,'Cross-Page Data'!$I$4:$J$13,2,FALSE),IF(J51="solar",VLOOKUP('Form 923'!D51,'Cross-Page Data'!$I$14:$J$117,2,FALSE),J51))</f>
        <v>natural gas nonpeaker - preexisting retiring</v>
      </c>
      <c r="J51" t="str">
        <f>VLOOKUP(E51,'Cross-Page Data'!$D$4:$F$48,3,FALSE)</f>
        <v>natural gas</v>
      </c>
      <c r="K51" t="b">
        <f t="shared" si="0"/>
        <v>1</v>
      </c>
    </row>
    <row r="52" spans="1:11" x14ac:dyDescent="0.35">
      <c r="A52" s="28">
        <v>126</v>
      </c>
      <c r="B52" s="29" t="s">
        <v>36</v>
      </c>
      <c r="C52" s="29" t="s">
        <v>29</v>
      </c>
      <c r="D52" s="29" t="s">
        <v>30</v>
      </c>
      <c r="E52" s="29" t="s">
        <v>80</v>
      </c>
      <c r="F52" s="31">
        <v>0</v>
      </c>
      <c r="G52" s="31">
        <v>0</v>
      </c>
      <c r="H52" s="28">
        <v>2021</v>
      </c>
      <c r="I52" t="str">
        <f>IF(J52="natural gas",VLOOKUP(D52,'Cross-Page Data'!$I$4:$J$13,2,FALSE),IF(J52="solar",VLOOKUP('Form 923'!D52,'Cross-Page Data'!$I$14:$J$117,2,FALSE),J52))</f>
        <v>heavy or residual fuel oil</v>
      </c>
      <c r="J52" t="str">
        <f>VLOOKUP(E52,'Cross-Page Data'!$D$4:$F$48,3,FALSE)</f>
        <v>heavy or residual fuel oil</v>
      </c>
      <c r="K52" t="b">
        <f t="shared" si="0"/>
        <v>1</v>
      </c>
    </row>
    <row r="53" spans="1:11" x14ac:dyDescent="0.35">
      <c r="A53" s="28">
        <v>130</v>
      </c>
      <c r="B53" s="29" t="s">
        <v>28</v>
      </c>
      <c r="C53" s="29" t="s">
        <v>29</v>
      </c>
      <c r="D53" s="29" t="s">
        <v>30</v>
      </c>
      <c r="E53" s="29" t="s">
        <v>31</v>
      </c>
      <c r="F53" s="31">
        <v>0</v>
      </c>
      <c r="G53" s="31">
        <v>0</v>
      </c>
      <c r="H53" s="28">
        <v>2021</v>
      </c>
      <c r="I53" t="str">
        <f>IF(J53="natural gas",VLOOKUP(D53,'Cross-Page Data'!$I$4:$J$13,2,FALSE),IF(J53="solar",VLOOKUP('Form 923'!D53,'Cross-Page Data'!$I$14:$J$117,2,FALSE),J53))</f>
        <v>hard coal</v>
      </c>
      <c r="J53" t="str">
        <f>VLOOKUP(E53,'Cross-Page Data'!$D$4:$F$48,3,FALSE)</f>
        <v>hard coal</v>
      </c>
      <c r="K53" t="b">
        <f t="shared" si="0"/>
        <v>1</v>
      </c>
    </row>
    <row r="54" spans="1:11" x14ac:dyDescent="0.35">
      <c r="A54" s="28">
        <v>130</v>
      </c>
      <c r="B54" s="29" t="s">
        <v>28</v>
      </c>
      <c r="C54" s="29" t="s">
        <v>29</v>
      </c>
      <c r="D54" s="29" t="s">
        <v>30</v>
      </c>
      <c r="E54" s="29" t="s">
        <v>74</v>
      </c>
      <c r="F54" s="31">
        <v>344222</v>
      </c>
      <c r="G54" s="31">
        <v>33710.391000000003</v>
      </c>
      <c r="H54" s="28">
        <v>2021</v>
      </c>
      <c r="I54" t="str">
        <f>IF(J54="natural gas",VLOOKUP(D54,'Cross-Page Data'!$I$4:$J$13,2,FALSE),IF(J54="solar",VLOOKUP('Form 923'!D54,'Cross-Page Data'!$I$14:$J$117,2,FALSE),J54))</f>
        <v>heavy or residual fuel oil</v>
      </c>
      <c r="J54" t="str">
        <f>VLOOKUP(E54,'Cross-Page Data'!$D$4:$F$48,3,FALSE)</f>
        <v>heavy or residual fuel oil</v>
      </c>
      <c r="K54" t="b">
        <f t="shared" si="0"/>
        <v>1</v>
      </c>
    </row>
    <row r="55" spans="1:11" x14ac:dyDescent="0.35">
      <c r="A55" s="28">
        <v>130</v>
      </c>
      <c r="B55" s="29" t="s">
        <v>28</v>
      </c>
      <c r="C55" s="29" t="s">
        <v>29</v>
      </c>
      <c r="D55" s="29" t="s">
        <v>30</v>
      </c>
      <c r="E55" s="29" t="s">
        <v>82</v>
      </c>
      <c r="F55" s="31">
        <v>0</v>
      </c>
      <c r="G55" s="31">
        <v>0</v>
      </c>
      <c r="H55" s="28">
        <v>2021</v>
      </c>
      <c r="I55" t="str">
        <f>IF(J55="natural gas",VLOOKUP(D55,'Cross-Page Data'!$I$4:$J$13,2,FALSE),IF(J55="solar",VLOOKUP('Form 923'!D55,'Cross-Page Data'!$I$14:$J$117,2,FALSE),J55))</f>
        <v>petroleum</v>
      </c>
      <c r="J55" t="str">
        <f>VLOOKUP(E55,'Cross-Page Data'!$D$4:$F$48,3,FALSE)</f>
        <v>petroleum</v>
      </c>
      <c r="K55" t="b">
        <f t="shared" si="0"/>
        <v>1</v>
      </c>
    </row>
    <row r="56" spans="1:11" x14ac:dyDescent="0.35">
      <c r="A56" s="28">
        <v>130</v>
      </c>
      <c r="B56" s="29" t="s">
        <v>28</v>
      </c>
      <c r="C56" s="29" t="s">
        <v>29</v>
      </c>
      <c r="D56" s="29" t="s">
        <v>30</v>
      </c>
      <c r="E56" s="29" t="s">
        <v>38</v>
      </c>
      <c r="F56" s="31">
        <v>74712350</v>
      </c>
      <c r="G56" s="31">
        <v>7322977.5999999996</v>
      </c>
      <c r="H56" s="28">
        <v>2021</v>
      </c>
      <c r="I56" t="str">
        <f>IF(J56="natural gas",VLOOKUP(D56,'Cross-Page Data'!$I$4:$J$13,2,FALSE),IF(J56="solar",VLOOKUP('Form 923'!D56,'Cross-Page Data'!$I$14:$J$117,2,FALSE),J56))</f>
        <v>hard coal</v>
      </c>
      <c r="J56" t="str">
        <f>VLOOKUP(E56,'Cross-Page Data'!$D$4:$F$48,3,FALSE)</f>
        <v>hard coal</v>
      </c>
      <c r="K56" t="b">
        <f t="shared" si="0"/>
        <v>1</v>
      </c>
    </row>
    <row r="57" spans="1:11" x14ac:dyDescent="0.35">
      <c r="A57" s="28">
        <v>136</v>
      </c>
      <c r="B57" s="29" t="s">
        <v>28</v>
      </c>
      <c r="C57" s="29" t="s">
        <v>29</v>
      </c>
      <c r="D57" s="29" t="s">
        <v>30</v>
      </c>
      <c r="E57" s="29" t="s">
        <v>31</v>
      </c>
      <c r="F57" s="31">
        <v>66384983</v>
      </c>
      <c r="G57" s="31">
        <v>6530070.7999999998</v>
      </c>
      <c r="H57" s="28">
        <v>2021</v>
      </c>
      <c r="I57" t="str">
        <f>IF(J57="natural gas",VLOOKUP(D57,'Cross-Page Data'!$I$4:$J$13,2,FALSE),IF(J57="solar",VLOOKUP('Form 923'!D57,'Cross-Page Data'!$I$14:$J$117,2,FALSE),J57))</f>
        <v>hard coal</v>
      </c>
      <c r="J57" t="str">
        <f>VLOOKUP(E57,'Cross-Page Data'!$D$4:$F$48,3,FALSE)</f>
        <v>hard coal</v>
      </c>
      <c r="K57" t="b">
        <f t="shared" si="0"/>
        <v>1</v>
      </c>
    </row>
    <row r="58" spans="1:11" x14ac:dyDescent="0.35">
      <c r="A58" s="28">
        <v>136</v>
      </c>
      <c r="B58" s="29" t="s">
        <v>28</v>
      </c>
      <c r="C58" s="29" t="s">
        <v>29</v>
      </c>
      <c r="D58" s="29" t="s">
        <v>30</v>
      </c>
      <c r="E58" s="29" t="s">
        <v>74</v>
      </c>
      <c r="F58" s="31">
        <v>210995</v>
      </c>
      <c r="G58" s="31">
        <v>20587.227999999999</v>
      </c>
      <c r="H58" s="28">
        <v>2021</v>
      </c>
      <c r="I58" t="str">
        <f>IF(J58="natural gas",VLOOKUP(D58,'Cross-Page Data'!$I$4:$J$13,2,FALSE),IF(J58="solar",VLOOKUP('Form 923'!D58,'Cross-Page Data'!$I$14:$J$117,2,FALSE),J58))</f>
        <v>heavy or residual fuel oil</v>
      </c>
      <c r="J58" t="str">
        <f>VLOOKUP(E58,'Cross-Page Data'!$D$4:$F$48,3,FALSE)</f>
        <v>heavy or residual fuel oil</v>
      </c>
      <c r="K58" t="b">
        <f t="shared" si="0"/>
        <v>1</v>
      </c>
    </row>
    <row r="59" spans="1:11" x14ac:dyDescent="0.35">
      <c r="A59" s="28">
        <v>141</v>
      </c>
      <c r="B59" s="29" t="s">
        <v>28</v>
      </c>
      <c r="C59" s="29" t="s">
        <v>29</v>
      </c>
      <c r="D59" s="29" t="s">
        <v>64</v>
      </c>
      <c r="E59" s="29" t="s">
        <v>86</v>
      </c>
      <c r="F59" s="31">
        <v>0</v>
      </c>
      <c r="G59" s="31">
        <v>-1214</v>
      </c>
      <c r="H59" s="28">
        <v>2021</v>
      </c>
      <c r="I59" t="str">
        <f>IF(J59="natural gas",VLOOKUP(D59,'Cross-Page Data'!$I$4:$J$13,2,FALSE),IF(J59="solar",VLOOKUP('Form 923'!D59,'Cross-Page Data'!$I$14:$J$117,2,FALSE),J59))</f>
        <v>other</v>
      </c>
      <c r="J59" t="str">
        <f>VLOOKUP(E59,'Cross-Page Data'!$D$4:$F$48,3,FALSE)</f>
        <v>other</v>
      </c>
      <c r="K59" t="b">
        <f t="shared" si="0"/>
        <v>1</v>
      </c>
    </row>
    <row r="60" spans="1:11" x14ac:dyDescent="0.35">
      <c r="A60" s="28">
        <v>141</v>
      </c>
      <c r="B60" s="29" t="s">
        <v>28</v>
      </c>
      <c r="C60" s="29" t="s">
        <v>29</v>
      </c>
      <c r="D60" s="29" t="s">
        <v>50</v>
      </c>
      <c r="E60" s="29" t="s">
        <v>74</v>
      </c>
      <c r="F60" s="31">
        <v>6363</v>
      </c>
      <c r="G60" s="31">
        <v>258.69900000000001</v>
      </c>
      <c r="H60" s="28">
        <v>2021</v>
      </c>
      <c r="I60" t="str">
        <f>IF(J60="natural gas",VLOOKUP(D60,'Cross-Page Data'!$I$4:$J$13,2,FALSE),IF(J60="solar",VLOOKUP('Form 923'!D60,'Cross-Page Data'!$I$14:$J$117,2,FALSE),J60))</f>
        <v>heavy or residual fuel oil</v>
      </c>
      <c r="J60" t="str">
        <f>VLOOKUP(E60,'Cross-Page Data'!$D$4:$F$48,3,FALSE)</f>
        <v>heavy or residual fuel oil</v>
      </c>
      <c r="K60" t="b">
        <f t="shared" si="0"/>
        <v>1</v>
      </c>
    </row>
    <row r="61" spans="1:11" x14ac:dyDescent="0.35">
      <c r="A61" s="28">
        <v>141</v>
      </c>
      <c r="B61" s="29" t="s">
        <v>28</v>
      </c>
      <c r="C61" s="29" t="s">
        <v>29</v>
      </c>
      <c r="D61" s="29" t="s">
        <v>50</v>
      </c>
      <c r="E61" s="29" t="s">
        <v>73</v>
      </c>
      <c r="F61" s="31">
        <v>56995</v>
      </c>
      <c r="G61" s="31">
        <v>1675.3009999999999</v>
      </c>
      <c r="H61" s="28">
        <v>2021</v>
      </c>
      <c r="I61" t="str">
        <f>IF(J61="natural gas",VLOOKUP(D61,'Cross-Page Data'!$I$4:$J$13,2,FALSE),IF(J61="solar",VLOOKUP('Form 923'!D61,'Cross-Page Data'!$I$14:$J$117,2,FALSE),J61))</f>
        <v>natural gas peaker</v>
      </c>
      <c r="J61" t="str">
        <f>VLOOKUP(E61,'Cross-Page Data'!$D$4:$F$48,3,FALSE)</f>
        <v>natural gas</v>
      </c>
      <c r="K61" t="b">
        <f t="shared" si="0"/>
        <v>1</v>
      </c>
    </row>
    <row r="62" spans="1:11" x14ac:dyDescent="0.35">
      <c r="A62" s="28">
        <v>141</v>
      </c>
      <c r="B62" s="29" t="s">
        <v>28</v>
      </c>
      <c r="C62" s="29" t="s">
        <v>29</v>
      </c>
      <c r="D62" s="29" t="s">
        <v>63</v>
      </c>
      <c r="E62" s="29" t="s">
        <v>83</v>
      </c>
      <c r="F62" s="31">
        <v>0</v>
      </c>
      <c r="G62" s="31">
        <v>0</v>
      </c>
      <c r="H62" s="28">
        <v>2021</v>
      </c>
      <c r="I62" t="str">
        <f>IF(J62="natural gas",VLOOKUP(D62,'Cross-Page Data'!$I$4:$J$13,2,FALSE),IF(J62="solar",VLOOKUP('Form 923'!D62,'Cross-Page Data'!$I$14:$J$117,2,FALSE),J62))</f>
        <v>solar pv</v>
      </c>
      <c r="J62" t="str">
        <f>VLOOKUP(E62,'Cross-Page Data'!$D$4:$F$48,3,FALSE)</f>
        <v>solar</v>
      </c>
      <c r="K62" t="b">
        <f t="shared" si="0"/>
        <v>1</v>
      </c>
    </row>
    <row r="63" spans="1:11" x14ac:dyDescent="0.35">
      <c r="A63" s="28">
        <v>141</v>
      </c>
      <c r="B63" s="29" t="s">
        <v>28</v>
      </c>
      <c r="C63" s="29" t="s">
        <v>29</v>
      </c>
      <c r="D63" s="29" t="s">
        <v>30</v>
      </c>
      <c r="E63" s="29" t="s">
        <v>74</v>
      </c>
      <c r="F63" s="31">
        <v>0</v>
      </c>
      <c r="G63" s="31">
        <v>0</v>
      </c>
      <c r="H63" s="28">
        <v>2021</v>
      </c>
      <c r="I63" t="str">
        <f>IF(J63="natural gas",VLOOKUP(D63,'Cross-Page Data'!$I$4:$J$13,2,FALSE),IF(J63="solar",VLOOKUP('Form 923'!D63,'Cross-Page Data'!$I$14:$J$117,2,FALSE),J63))</f>
        <v>heavy or residual fuel oil</v>
      </c>
      <c r="J63" t="str">
        <f>VLOOKUP(E63,'Cross-Page Data'!$D$4:$F$48,3,FALSE)</f>
        <v>heavy or residual fuel oil</v>
      </c>
      <c r="K63" t="b">
        <f t="shared" si="0"/>
        <v>1</v>
      </c>
    </row>
    <row r="64" spans="1:11" x14ac:dyDescent="0.35">
      <c r="A64" s="28">
        <v>141</v>
      </c>
      <c r="B64" s="29" t="s">
        <v>28</v>
      </c>
      <c r="C64" s="29" t="s">
        <v>29</v>
      </c>
      <c r="D64" s="29" t="s">
        <v>30</v>
      </c>
      <c r="E64" s="29" t="s">
        <v>73</v>
      </c>
      <c r="F64" s="31">
        <v>1383766</v>
      </c>
      <c r="G64" s="31">
        <v>122659</v>
      </c>
      <c r="H64" s="28">
        <v>2021</v>
      </c>
      <c r="I64" t="str">
        <f>IF(J64="natural gas",VLOOKUP(D64,'Cross-Page Data'!$I$4:$J$13,2,FALSE),IF(J64="solar",VLOOKUP('Form 923'!D64,'Cross-Page Data'!$I$14:$J$117,2,FALSE),J64))</f>
        <v>natural gas nonpeaker - preexisting retiring</v>
      </c>
      <c r="J64" t="str">
        <f>VLOOKUP(E64,'Cross-Page Data'!$D$4:$F$48,3,FALSE)</f>
        <v>natural gas</v>
      </c>
      <c r="K64" t="b">
        <f t="shared" si="0"/>
        <v>1</v>
      </c>
    </row>
    <row r="65" spans="1:11" x14ac:dyDescent="0.35">
      <c r="A65" s="28">
        <v>145</v>
      </c>
      <c r="B65" s="29" t="s">
        <v>28</v>
      </c>
      <c r="C65" s="29" t="s">
        <v>29</v>
      </c>
      <c r="D65" s="29" t="s">
        <v>59</v>
      </c>
      <c r="E65" s="29" t="s">
        <v>72</v>
      </c>
      <c r="F65" s="31">
        <v>36803</v>
      </c>
      <c r="G65" s="31">
        <v>4187</v>
      </c>
      <c r="H65" s="28">
        <v>2021</v>
      </c>
      <c r="I65" t="str">
        <f>IF(J65="natural gas",VLOOKUP(D65,'Cross-Page Data'!$I$4:$J$13,2,FALSE),IF(J65="solar",VLOOKUP('Form 923'!D65,'Cross-Page Data'!$I$14:$J$117,2,FALSE),J65))</f>
        <v>hydro</v>
      </c>
      <c r="J65" t="str">
        <f>VLOOKUP(E65,'Cross-Page Data'!$D$4:$F$48,3,FALSE)</f>
        <v>hydro</v>
      </c>
      <c r="K65" t="b">
        <f t="shared" si="0"/>
        <v>1</v>
      </c>
    </row>
    <row r="66" spans="1:11" x14ac:dyDescent="0.35">
      <c r="A66" s="28">
        <v>145</v>
      </c>
      <c r="B66" s="29" t="s">
        <v>28</v>
      </c>
      <c r="C66" s="29" t="s">
        <v>29</v>
      </c>
      <c r="D66" s="29" t="s">
        <v>61</v>
      </c>
      <c r="E66" s="29" t="s">
        <v>72</v>
      </c>
      <c r="F66" s="31">
        <v>0</v>
      </c>
      <c r="G66" s="31">
        <v>75345</v>
      </c>
      <c r="H66" s="28">
        <v>2021</v>
      </c>
      <c r="I66" t="str">
        <f>IF(J66="natural gas",VLOOKUP(D66,'Cross-Page Data'!$I$4:$J$13,2,FALSE),IF(J66="solar",VLOOKUP('Form 923'!D66,'Cross-Page Data'!$I$14:$J$117,2,FALSE),J66))</f>
        <v>hydro</v>
      </c>
      <c r="J66" t="str">
        <f>VLOOKUP(E66,'Cross-Page Data'!$D$4:$F$48,3,FALSE)</f>
        <v>hydro</v>
      </c>
      <c r="K66" t="b">
        <f t="shared" si="0"/>
        <v>1</v>
      </c>
    </row>
    <row r="67" spans="1:11" x14ac:dyDescent="0.35">
      <c r="A67" s="28">
        <v>147</v>
      </c>
      <c r="B67" s="29" t="s">
        <v>28</v>
      </c>
      <c r="C67" s="29" t="s">
        <v>29</v>
      </c>
      <c r="D67" s="29" t="s">
        <v>53</v>
      </c>
      <c r="E67" s="29" t="s">
        <v>73</v>
      </c>
      <c r="F67" s="31">
        <v>190232</v>
      </c>
      <c r="G67" s="31">
        <v>492476</v>
      </c>
      <c r="H67" s="28">
        <v>2021</v>
      </c>
      <c r="I67" t="str">
        <f>IF(J67="natural gas",VLOOKUP(D67,'Cross-Page Data'!$I$4:$J$13,2,FALSE),IF(J67="solar",VLOOKUP('Form 923'!D67,'Cross-Page Data'!$I$14:$J$117,2,FALSE),J67))</f>
        <v>natural gas nonpeaker - preexisting nonretiring</v>
      </c>
      <c r="J67" t="str">
        <f>VLOOKUP(E67,'Cross-Page Data'!$D$4:$F$48,3,FALSE)</f>
        <v>natural gas</v>
      </c>
      <c r="K67" t="b">
        <f t="shared" si="0"/>
        <v>1</v>
      </c>
    </row>
    <row r="68" spans="1:11" x14ac:dyDescent="0.35">
      <c r="A68" s="28">
        <v>147</v>
      </c>
      <c r="B68" s="29" t="s">
        <v>28</v>
      </c>
      <c r="C68" s="29" t="s">
        <v>29</v>
      </c>
      <c r="D68" s="29" t="s">
        <v>51</v>
      </c>
      <c r="E68" s="29" t="s">
        <v>73</v>
      </c>
      <c r="F68" s="31">
        <v>10132451</v>
      </c>
      <c r="G68" s="31">
        <v>912868</v>
      </c>
      <c r="H68" s="28">
        <v>2021</v>
      </c>
      <c r="I68" t="str">
        <f>IF(J68="natural gas",VLOOKUP(D68,'Cross-Page Data'!$I$4:$J$13,2,FALSE),IF(J68="solar",VLOOKUP('Form 923'!D68,'Cross-Page Data'!$I$14:$J$117,2,FALSE),J68))</f>
        <v>natural gas nonpeaker - preexisting nonretiring</v>
      </c>
      <c r="J68" t="str">
        <f>VLOOKUP(E68,'Cross-Page Data'!$D$4:$F$48,3,FALSE)</f>
        <v>natural gas</v>
      </c>
      <c r="K68" t="b">
        <f t="shared" si="0"/>
        <v>1</v>
      </c>
    </row>
    <row r="69" spans="1:11" x14ac:dyDescent="0.35">
      <c r="A69" s="28">
        <v>147</v>
      </c>
      <c r="B69" s="29" t="s">
        <v>28</v>
      </c>
      <c r="C69" s="29" t="s">
        <v>29</v>
      </c>
      <c r="D69" s="29" t="s">
        <v>50</v>
      </c>
      <c r="E69" s="29" t="s">
        <v>74</v>
      </c>
      <c r="F69" s="31">
        <v>0</v>
      </c>
      <c r="G69" s="31">
        <v>0</v>
      </c>
      <c r="H69" s="28">
        <v>2021</v>
      </c>
      <c r="I69" t="str">
        <f>IF(J69="natural gas",VLOOKUP(D69,'Cross-Page Data'!$I$4:$J$13,2,FALSE),IF(J69="solar",VLOOKUP('Form 923'!D69,'Cross-Page Data'!$I$14:$J$117,2,FALSE),J69))</f>
        <v>heavy or residual fuel oil</v>
      </c>
      <c r="J69" t="str">
        <f>VLOOKUP(E69,'Cross-Page Data'!$D$4:$F$48,3,FALSE)</f>
        <v>heavy or residual fuel oil</v>
      </c>
      <c r="K69" t="b">
        <f t="shared" si="0"/>
        <v>1</v>
      </c>
    </row>
    <row r="70" spans="1:11" x14ac:dyDescent="0.35">
      <c r="A70" s="28">
        <v>147</v>
      </c>
      <c r="B70" s="29" t="s">
        <v>28</v>
      </c>
      <c r="C70" s="29" t="s">
        <v>29</v>
      </c>
      <c r="D70" s="29" t="s">
        <v>50</v>
      </c>
      <c r="E70" s="29" t="s">
        <v>73</v>
      </c>
      <c r="F70" s="31">
        <v>25933</v>
      </c>
      <c r="G70" s="31">
        <v>690</v>
      </c>
      <c r="H70" s="28">
        <v>2021</v>
      </c>
      <c r="I70" t="str">
        <f>IF(J70="natural gas",VLOOKUP(D70,'Cross-Page Data'!$I$4:$J$13,2,FALSE),IF(J70="solar",VLOOKUP('Form 923'!D70,'Cross-Page Data'!$I$14:$J$117,2,FALSE),J70))</f>
        <v>natural gas peaker</v>
      </c>
      <c r="J70" t="str">
        <f>VLOOKUP(E70,'Cross-Page Data'!$D$4:$F$48,3,FALSE)</f>
        <v>natural gas</v>
      </c>
      <c r="K70" t="b">
        <f t="shared" si="0"/>
        <v>1</v>
      </c>
    </row>
    <row r="71" spans="1:11" x14ac:dyDescent="0.35">
      <c r="A71" s="28">
        <v>148</v>
      </c>
      <c r="B71" s="29" t="s">
        <v>28</v>
      </c>
      <c r="C71" s="29" t="s">
        <v>29</v>
      </c>
      <c r="D71" s="29" t="s">
        <v>59</v>
      </c>
      <c r="E71" s="29" t="s">
        <v>72</v>
      </c>
      <c r="F71" s="31">
        <v>15054</v>
      </c>
      <c r="G71" s="31">
        <v>1707</v>
      </c>
      <c r="H71" s="28">
        <v>2021</v>
      </c>
      <c r="I71" t="str">
        <f>IF(J71="natural gas",VLOOKUP(D71,'Cross-Page Data'!$I$4:$J$13,2,FALSE),IF(J71="solar",VLOOKUP('Form 923'!D71,'Cross-Page Data'!$I$14:$J$117,2,FALSE),J71))</f>
        <v>hydro</v>
      </c>
      <c r="J71" t="str">
        <f>VLOOKUP(E71,'Cross-Page Data'!$D$4:$F$48,3,FALSE)</f>
        <v>hydro</v>
      </c>
      <c r="K71" t="b">
        <f t="shared" ref="K71:K134" si="1">IF(AND($N$5=FALSE,OR(C71="Commercial NAICS Cogen",C71="Industrial NAICS Cogen",C71="NAICS-22 Cogen")),FALSE,IF(AND($N$6=FALSE,OR(C71="Commercial NAICS Cogen",C71="Commercial NAICS Non-Cogen",C71="industrial NAICS Cogen", C71="industrial NAICS non-cogen")),FALSE,TRUE))</f>
        <v>1</v>
      </c>
    </row>
    <row r="72" spans="1:11" x14ac:dyDescent="0.35">
      <c r="A72" s="28">
        <v>148</v>
      </c>
      <c r="B72" s="29" t="s">
        <v>28</v>
      </c>
      <c r="C72" s="29" t="s">
        <v>29</v>
      </c>
      <c r="D72" s="29" t="s">
        <v>61</v>
      </c>
      <c r="E72" s="29" t="s">
        <v>72</v>
      </c>
      <c r="F72" s="31">
        <v>0</v>
      </c>
      <c r="G72" s="31">
        <v>36493</v>
      </c>
      <c r="H72" s="28">
        <v>2021</v>
      </c>
      <c r="I72" t="str">
        <f>IF(J72="natural gas",VLOOKUP(D72,'Cross-Page Data'!$I$4:$J$13,2,FALSE),IF(J72="solar",VLOOKUP('Form 923'!D72,'Cross-Page Data'!$I$14:$J$117,2,FALSE),J72))</f>
        <v>hydro</v>
      </c>
      <c r="J72" t="str">
        <f>VLOOKUP(E72,'Cross-Page Data'!$D$4:$F$48,3,FALSE)</f>
        <v>hydro</v>
      </c>
      <c r="K72" t="b">
        <f t="shared" si="1"/>
        <v>1</v>
      </c>
    </row>
    <row r="73" spans="1:11" x14ac:dyDescent="0.35">
      <c r="A73" s="28">
        <v>153</v>
      </c>
      <c r="B73" s="29" t="s">
        <v>28</v>
      </c>
      <c r="C73" s="29" t="s">
        <v>29</v>
      </c>
      <c r="D73" s="29" t="s">
        <v>59</v>
      </c>
      <c r="E73" s="29" t="s">
        <v>72</v>
      </c>
      <c r="F73" s="31">
        <v>27079565</v>
      </c>
      <c r="G73" s="31">
        <v>3086694</v>
      </c>
      <c r="H73" s="28">
        <v>2021</v>
      </c>
      <c r="I73" t="str">
        <f>IF(J73="natural gas",VLOOKUP(D73,'Cross-Page Data'!$I$4:$J$13,2,FALSE),IF(J73="solar",VLOOKUP('Form 923'!D73,'Cross-Page Data'!$I$14:$J$117,2,FALSE),J73))</f>
        <v>hydro</v>
      </c>
      <c r="J73" t="str">
        <f>VLOOKUP(E73,'Cross-Page Data'!$D$4:$F$48,3,FALSE)</f>
        <v>hydro</v>
      </c>
      <c r="K73" t="b">
        <f t="shared" si="1"/>
        <v>1</v>
      </c>
    </row>
    <row r="74" spans="1:11" x14ac:dyDescent="0.35">
      <c r="A74" s="28">
        <v>154</v>
      </c>
      <c r="B74" s="29" t="s">
        <v>28</v>
      </c>
      <c r="C74" s="29" t="s">
        <v>29</v>
      </c>
      <c r="D74" s="29" t="s">
        <v>59</v>
      </c>
      <c r="E74" s="29" t="s">
        <v>72</v>
      </c>
      <c r="F74" s="31">
        <v>16713836</v>
      </c>
      <c r="G74" s="31">
        <v>1905145</v>
      </c>
      <c r="H74" s="28">
        <v>2021</v>
      </c>
      <c r="I74" t="str">
        <f>IF(J74="natural gas",VLOOKUP(D74,'Cross-Page Data'!$I$4:$J$13,2,FALSE),IF(J74="solar",VLOOKUP('Form 923'!D74,'Cross-Page Data'!$I$14:$J$117,2,FALSE),J74))</f>
        <v>hydro</v>
      </c>
      <c r="J74" t="str">
        <f>VLOOKUP(E74,'Cross-Page Data'!$D$4:$F$48,3,FALSE)</f>
        <v>hydro</v>
      </c>
      <c r="K74" t="b">
        <f t="shared" si="1"/>
        <v>1</v>
      </c>
    </row>
    <row r="75" spans="1:11" x14ac:dyDescent="0.35">
      <c r="A75" s="28">
        <v>160</v>
      </c>
      <c r="B75" s="29" t="s">
        <v>28</v>
      </c>
      <c r="C75" s="29" t="s">
        <v>29</v>
      </c>
      <c r="D75" s="29" t="s">
        <v>50</v>
      </c>
      <c r="E75" s="29" t="s">
        <v>74</v>
      </c>
      <c r="F75" s="31">
        <v>0</v>
      </c>
      <c r="G75" s="31">
        <v>0</v>
      </c>
      <c r="H75" s="28">
        <v>2021</v>
      </c>
      <c r="I75" t="str">
        <f>IF(J75="natural gas",VLOOKUP(D75,'Cross-Page Data'!$I$4:$J$13,2,FALSE),IF(J75="solar",VLOOKUP('Form 923'!D75,'Cross-Page Data'!$I$14:$J$117,2,FALSE),J75))</f>
        <v>heavy or residual fuel oil</v>
      </c>
      <c r="J75" t="str">
        <f>VLOOKUP(E75,'Cross-Page Data'!$D$4:$F$48,3,FALSE)</f>
        <v>heavy or residual fuel oil</v>
      </c>
      <c r="K75" t="b">
        <f t="shared" si="1"/>
        <v>1</v>
      </c>
    </row>
    <row r="76" spans="1:11" x14ac:dyDescent="0.35">
      <c r="A76" s="28">
        <v>160</v>
      </c>
      <c r="B76" s="29" t="s">
        <v>28</v>
      </c>
      <c r="C76" s="29" t="s">
        <v>29</v>
      </c>
      <c r="D76" s="29" t="s">
        <v>50</v>
      </c>
      <c r="E76" s="29" t="s">
        <v>73</v>
      </c>
      <c r="F76" s="31">
        <v>940207</v>
      </c>
      <c r="G76" s="31">
        <v>79536</v>
      </c>
      <c r="H76" s="28">
        <v>2021</v>
      </c>
      <c r="I76" t="str">
        <f>IF(J76="natural gas",VLOOKUP(D76,'Cross-Page Data'!$I$4:$J$13,2,FALSE),IF(J76="solar",VLOOKUP('Form 923'!D76,'Cross-Page Data'!$I$14:$J$117,2,FALSE),J76))</f>
        <v>natural gas peaker</v>
      </c>
      <c r="J76" t="str">
        <f>VLOOKUP(E76,'Cross-Page Data'!$D$4:$F$48,3,FALSE)</f>
        <v>natural gas</v>
      </c>
      <c r="K76" t="b">
        <f t="shared" si="1"/>
        <v>1</v>
      </c>
    </row>
    <row r="77" spans="1:11" x14ac:dyDescent="0.35">
      <c r="A77" s="28">
        <v>160</v>
      </c>
      <c r="B77" s="29" t="s">
        <v>28</v>
      </c>
      <c r="C77" s="29" t="s">
        <v>29</v>
      </c>
      <c r="D77" s="29" t="s">
        <v>30</v>
      </c>
      <c r="E77" s="29" t="s">
        <v>31</v>
      </c>
      <c r="F77" s="31">
        <v>0</v>
      </c>
      <c r="G77" s="31">
        <v>0</v>
      </c>
      <c r="H77" s="28">
        <v>2021</v>
      </c>
      <c r="I77" t="str">
        <f>IF(J77="natural gas",VLOOKUP(D77,'Cross-Page Data'!$I$4:$J$13,2,FALSE),IF(J77="solar",VLOOKUP('Form 923'!D77,'Cross-Page Data'!$I$14:$J$117,2,FALSE),J77))</f>
        <v>hard coal</v>
      </c>
      <c r="J77" t="str">
        <f>VLOOKUP(E77,'Cross-Page Data'!$D$4:$F$48,3,FALSE)</f>
        <v>hard coal</v>
      </c>
      <c r="K77" t="b">
        <f t="shared" si="1"/>
        <v>1</v>
      </c>
    </row>
    <row r="78" spans="1:11" x14ac:dyDescent="0.35">
      <c r="A78" s="28">
        <v>160</v>
      </c>
      <c r="B78" s="29" t="s">
        <v>28</v>
      </c>
      <c r="C78" s="29" t="s">
        <v>29</v>
      </c>
      <c r="D78" s="29" t="s">
        <v>30</v>
      </c>
      <c r="E78" s="29" t="s">
        <v>73</v>
      </c>
      <c r="F78" s="31">
        <v>11372755</v>
      </c>
      <c r="G78" s="31">
        <v>1030560</v>
      </c>
      <c r="H78" s="28">
        <v>2021</v>
      </c>
      <c r="I78" t="str">
        <f>IF(J78="natural gas",VLOOKUP(D78,'Cross-Page Data'!$I$4:$J$13,2,FALSE),IF(J78="solar",VLOOKUP('Form 923'!D78,'Cross-Page Data'!$I$14:$J$117,2,FALSE),J78))</f>
        <v>natural gas nonpeaker - preexisting retiring</v>
      </c>
      <c r="J78" t="str">
        <f>VLOOKUP(E78,'Cross-Page Data'!$D$4:$F$48,3,FALSE)</f>
        <v>natural gas</v>
      </c>
      <c r="K78" t="b">
        <f t="shared" si="1"/>
        <v>1</v>
      </c>
    </row>
    <row r="79" spans="1:11" x14ac:dyDescent="0.35">
      <c r="A79" s="28">
        <v>160</v>
      </c>
      <c r="B79" s="29" t="s">
        <v>28</v>
      </c>
      <c r="C79" s="29" t="s">
        <v>29</v>
      </c>
      <c r="D79" s="29" t="s">
        <v>30</v>
      </c>
      <c r="E79" s="29" t="s">
        <v>32</v>
      </c>
      <c r="F79" s="31">
        <v>9767404</v>
      </c>
      <c r="G79" s="31">
        <v>885408.04</v>
      </c>
      <c r="H79" s="28">
        <v>2021</v>
      </c>
      <c r="I79" t="str">
        <f>IF(J79="natural gas",VLOOKUP(D79,'Cross-Page Data'!$I$4:$J$13,2,FALSE),IF(J79="solar",VLOOKUP('Form 923'!D79,'Cross-Page Data'!$I$14:$J$117,2,FALSE),J79))</f>
        <v>hard coal</v>
      </c>
      <c r="J79" t="str">
        <f>VLOOKUP(E79,'Cross-Page Data'!$D$4:$F$48,3,FALSE)</f>
        <v>hard coal</v>
      </c>
      <c r="K79" t="b">
        <f t="shared" si="1"/>
        <v>1</v>
      </c>
    </row>
    <row r="80" spans="1:11" x14ac:dyDescent="0.35">
      <c r="A80" s="28">
        <v>165</v>
      </c>
      <c r="B80" s="29" t="s">
        <v>28</v>
      </c>
      <c r="C80" s="29" t="s">
        <v>29</v>
      </c>
      <c r="D80" s="29" t="s">
        <v>53</v>
      </c>
      <c r="E80" s="29" t="s">
        <v>73</v>
      </c>
      <c r="F80" s="31">
        <v>0</v>
      </c>
      <c r="G80" s="31">
        <v>586671</v>
      </c>
      <c r="H80" s="28">
        <v>2021</v>
      </c>
      <c r="I80" t="str">
        <f>IF(J80="natural gas",VLOOKUP(D80,'Cross-Page Data'!$I$4:$J$13,2,FALSE),IF(J80="solar",VLOOKUP('Form 923'!D80,'Cross-Page Data'!$I$14:$J$117,2,FALSE),J80))</f>
        <v>natural gas nonpeaker - preexisting nonretiring</v>
      </c>
      <c r="J80" t="str">
        <f>VLOOKUP(E80,'Cross-Page Data'!$D$4:$F$48,3,FALSE)</f>
        <v>natural gas</v>
      </c>
      <c r="K80" t="b">
        <f t="shared" si="1"/>
        <v>1</v>
      </c>
    </row>
    <row r="81" spans="1:11" x14ac:dyDescent="0.35">
      <c r="A81" s="28">
        <v>165</v>
      </c>
      <c r="B81" s="29" t="s">
        <v>28</v>
      </c>
      <c r="C81" s="29" t="s">
        <v>29</v>
      </c>
      <c r="D81" s="29" t="s">
        <v>51</v>
      </c>
      <c r="E81" s="29" t="s">
        <v>73</v>
      </c>
      <c r="F81" s="31">
        <v>12414351</v>
      </c>
      <c r="G81" s="31">
        <v>1208995</v>
      </c>
      <c r="H81" s="28">
        <v>2021</v>
      </c>
      <c r="I81" t="str">
        <f>IF(J81="natural gas",VLOOKUP(D81,'Cross-Page Data'!$I$4:$J$13,2,FALSE),IF(J81="solar",VLOOKUP('Form 923'!D81,'Cross-Page Data'!$I$14:$J$117,2,FALSE),J81))</f>
        <v>natural gas nonpeaker - preexisting nonretiring</v>
      </c>
      <c r="J81" t="str">
        <f>VLOOKUP(E81,'Cross-Page Data'!$D$4:$F$48,3,FALSE)</f>
        <v>natural gas</v>
      </c>
      <c r="K81" t="b">
        <f t="shared" si="1"/>
        <v>1</v>
      </c>
    </row>
    <row r="82" spans="1:11" x14ac:dyDescent="0.35">
      <c r="A82" s="28">
        <v>165</v>
      </c>
      <c r="B82" s="29" t="s">
        <v>28</v>
      </c>
      <c r="C82" s="29" t="s">
        <v>29</v>
      </c>
      <c r="D82" s="29" t="s">
        <v>30</v>
      </c>
      <c r="E82" s="29" t="s">
        <v>73</v>
      </c>
      <c r="F82" s="31">
        <v>662321</v>
      </c>
      <c r="G82" s="31">
        <v>47687.161999999997</v>
      </c>
      <c r="H82" s="28">
        <v>2021</v>
      </c>
      <c r="I82" t="str">
        <f>IF(J82="natural gas",VLOOKUP(D82,'Cross-Page Data'!$I$4:$J$13,2,FALSE),IF(J82="solar",VLOOKUP('Form 923'!D82,'Cross-Page Data'!$I$14:$J$117,2,FALSE),J82))</f>
        <v>natural gas nonpeaker - preexisting retiring</v>
      </c>
      <c r="J82" t="str">
        <f>VLOOKUP(E82,'Cross-Page Data'!$D$4:$F$48,3,FALSE)</f>
        <v>natural gas</v>
      </c>
      <c r="K82" t="b">
        <f t="shared" si="1"/>
        <v>1</v>
      </c>
    </row>
    <row r="83" spans="1:11" x14ac:dyDescent="0.35">
      <c r="A83" s="28">
        <v>165</v>
      </c>
      <c r="B83" s="29" t="s">
        <v>28</v>
      </c>
      <c r="C83" s="29" t="s">
        <v>29</v>
      </c>
      <c r="D83" s="29" t="s">
        <v>30</v>
      </c>
      <c r="E83" s="29" t="s">
        <v>32</v>
      </c>
      <c r="F83" s="31">
        <v>16007290</v>
      </c>
      <c r="G83" s="31">
        <v>1166578.8</v>
      </c>
      <c r="H83" s="28">
        <v>2021</v>
      </c>
      <c r="I83" t="str">
        <f>IF(J83="natural gas",VLOOKUP(D83,'Cross-Page Data'!$I$4:$J$13,2,FALSE),IF(J83="solar",VLOOKUP('Form 923'!D83,'Cross-Page Data'!$I$14:$J$117,2,FALSE),J83))</f>
        <v>hard coal</v>
      </c>
      <c r="J83" t="str">
        <f>VLOOKUP(E83,'Cross-Page Data'!$D$4:$F$48,3,FALSE)</f>
        <v>hard coal</v>
      </c>
      <c r="K83" t="b">
        <f t="shared" si="1"/>
        <v>1</v>
      </c>
    </row>
    <row r="84" spans="1:11" x14ac:dyDescent="0.35">
      <c r="A84" s="28">
        <v>187</v>
      </c>
      <c r="B84" s="29" t="s">
        <v>28</v>
      </c>
      <c r="C84" s="29" t="s">
        <v>29</v>
      </c>
      <c r="D84" s="29" t="s">
        <v>59</v>
      </c>
      <c r="E84" s="29" t="s">
        <v>72</v>
      </c>
      <c r="F84" s="31">
        <v>768901</v>
      </c>
      <c r="G84" s="31">
        <v>87644</v>
      </c>
      <c r="H84" s="28">
        <v>2021</v>
      </c>
      <c r="I84" t="str">
        <f>IF(J84="natural gas",VLOOKUP(D84,'Cross-Page Data'!$I$4:$J$13,2,FALSE),IF(J84="solar",VLOOKUP('Form 923'!D84,'Cross-Page Data'!$I$14:$J$117,2,FALSE),J84))</f>
        <v>hydro</v>
      </c>
      <c r="J84" t="str">
        <f>VLOOKUP(E84,'Cross-Page Data'!$D$4:$F$48,3,FALSE)</f>
        <v>hydro</v>
      </c>
      <c r="K84" t="b">
        <f t="shared" si="1"/>
        <v>1</v>
      </c>
    </row>
    <row r="85" spans="1:11" x14ac:dyDescent="0.35">
      <c r="A85" s="28">
        <v>187</v>
      </c>
      <c r="B85" s="29" t="s">
        <v>28</v>
      </c>
      <c r="C85" s="29" t="s">
        <v>29</v>
      </c>
      <c r="D85" s="29" t="s">
        <v>61</v>
      </c>
      <c r="E85" s="29" t="s">
        <v>72</v>
      </c>
      <c r="F85" s="31">
        <v>0</v>
      </c>
      <c r="G85" s="31">
        <v>83706</v>
      </c>
      <c r="H85" s="28">
        <v>2021</v>
      </c>
      <c r="I85" t="str">
        <f>IF(J85="natural gas",VLOOKUP(D85,'Cross-Page Data'!$I$4:$J$13,2,FALSE),IF(J85="solar",VLOOKUP('Form 923'!D85,'Cross-Page Data'!$I$14:$J$117,2,FALSE),J85))</f>
        <v>hydro</v>
      </c>
      <c r="J85" t="str">
        <f>VLOOKUP(E85,'Cross-Page Data'!$D$4:$F$48,3,FALSE)</f>
        <v>hydro</v>
      </c>
      <c r="K85" t="b">
        <f t="shared" si="1"/>
        <v>1</v>
      </c>
    </row>
    <row r="86" spans="1:11" x14ac:dyDescent="0.35">
      <c r="A86" s="28">
        <v>204</v>
      </c>
      <c r="B86" s="29" t="s">
        <v>28</v>
      </c>
      <c r="C86" s="29" t="s">
        <v>35</v>
      </c>
      <c r="D86" s="29" t="s">
        <v>30</v>
      </c>
      <c r="E86" s="29" t="s">
        <v>75</v>
      </c>
      <c r="F86" s="31">
        <v>87210583</v>
      </c>
      <c r="G86" s="31">
        <v>8348706</v>
      </c>
      <c r="H86" s="28">
        <v>2021</v>
      </c>
      <c r="I86" t="str">
        <f>IF(J86="natural gas",VLOOKUP(D86,'Cross-Page Data'!$I$4:$J$13,2,FALSE),IF(J86="solar",VLOOKUP('Form 923'!D86,'Cross-Page Data'!$I$14:$J$117,2,FALSE),J86))</f>
        <v>nuclear</v>
      </c>
      <c r="J86" t="str">
        <f>VLOOKUP(E86,'Cross-Page Data'!$D$4:$F$48,3,FALSE)</f>
        <v>nuclear</v>
      </c>
      <c r="K86" t="b">
        <f t="shared" si="1"/>
        <v>1</v>
      </c>
    </row>
    <row r="87" spans="1:11" x14ac:dyDescent="0.35">
      <c r="A87" s="28">
        <v>210</v>
      </c>
      <c r="B87" s="29" t="s">
        <v>28</v>
      </c>
      <c r="C87" s="29" t="s">
        <v>29</v>
      </c>
      <c r="D87" s="29" t="s">
        <v>30</v>
      </c>
      <c r="E87" s="29" t="s">
        <v>75</v>
      </c>
      <c r="F87" s="31">
        <v>89571651</v>
      </c>
      <c r="G87" s="31">
        <v>8574732</v>
      </c>
      <c r="H87" s="28">
        <v>2021</v>
      </c>
      <c r="I87" t="str">
        <f>IF(J87="natural gas",VLOOKUP(D87,'Cross-Page Data'!$I$4:$J$13,2,FALSE),IF(J87="solar",VLOOKUP('Form 923'!D87,'Cross-Page Data'!$I$14:$J$117,2,FALSE),J87))</f>
        <v>nuclear</v>
      </c>
      <c r="J87" t="str">
        <f>VLOOKUP(E87,'Cross-Page Data'!$D$4:$F$48,3,FALSE)</f>
        <v>nuclear</v>
      </c>
      <c r="K87" t="b">
        <f t="shared" si="1"/>
        <v>1</v>
      </c>
    </row>
    <row r="88" spans="1:11" x14ac:dyDescent="0.35">
      <c r="A88" s="28">
        <v>219</v>
      </c>
      <c r="B88" s="29" t="s">
        <v>28</v>
      </c>
      <c r="C88" s="29" t="s">
        <v>29</v>
      </c>
      <c r="D88" s="29" t="s">
        <v>59</v>
      </c>
      <c r="E88" s="29" t="s">
        <v>72</v>
      </c>
      <c r="F88" s="31">
        <v>1273980</v>
      </c>
      <c r="G88" s="31">
        <v>145216</v>
      </c>
      <c r="H88" s="28">
        <v>2021</v>
      </c>
      <c r="I88" t="str">
        <f>IF(J88="natural gas",VLOOKUP(D88,'Cross-Page Data'!$I$4:$J$13,2,FALSE),IF(J88="solar",VLOOKUP('Form 923'!D88,'Cross-Page Data'!$I$14:$J$117,2,FALSE),J88))</f>
        <v>hydro</v>
      </c>
      <c r="J88" t="str">
        <f>VLOOKUP(E88,'Cross-Page Data'!$D$4:$F$48,3,FALSE)</f>
        <v>hydro</v>
      </c>
      <c r="K88" t="b">
        <f t="shared" si="1"/>
        <v>1</v>
      </c>
    </row>
    <row r="89" spans="1:11" x14ac:dyDescent="0.35">
      <c r="A89" s="28">
        <v>223</v>
      </c>
      <c r="B89" s="29" t="s">
        <v>28</v>
      </c>
      <c r="C89" s="29" t="s">
        <v>29</v>
      </c>
      <c r="D89" s="29" t="s">
        <v>59</v>
      </c>
      <c r="E89" s="29" t="s">
        <v>72</v>
      </c>
      <c r="F89" s="31">
        <v>1393854</v>
      </c>
      <c r="G89" s="31">
        <v>158880</v>
      </c>
      <c r="H89" s="28">
        <v>2021</v>
      </c>
      <c r="I89" t="str">
        <f>IF(J89="natural gas",VLOOKUP(D89,'Cross-Page Data'!$I$4:$J$13,2,FALSE),IF(J89="solar",VLOOKUP('Form 923'!D89,'Cross-Page Data'!$I$14:$J$117,2,FALSE),J89))</f>
        <v>hydro</v>
      </c>
      <c r="J89" t="str">
        <f>VLOOKUP(E89,'Cross-Page Data'!$D$4:$F$48,3,FALSE)</f>
        <v>hydro</v>
      </c>
      <c r="K89" t="b">
        <f t="shared" si="1"/>
        <v>1</v>
      </c>
    </row>
    <row r="90" spans="1:11" x14ac:dyDescent="0.35">
      <c r="A90" s="28">
        <v>239</v>
      </c>
      <c r="B90" s="29" t="s">
        <v>28</v>
      </c>
      <c r="C90" s="29" t="s">
        <v>29</v>
      </c>
      <c r="D90" s="29" t="s">
        <v>59</v>
      </c>
      <c r="E90" s="29" t="s">
        <v>72</v>
      </c>
      <c r="F90" s="31">
        <v>1501726</v>
      </c>
      <c r="G90" s="31">
        <v>171176</v>
      </c>
      <c r="H90" s="28">
        <v>2021</v>
      </c>
      <c r="I90" t="str">
        <f>IF(J90="natural gas",VLOOKUP(D90,'Cross-Page Data'!$I$4:$J$13,2,FALSE),IF(J90="solar",VLOOKUP('Form 923'!D90,'Cross-Page Data'!$I$14:$J$117,2,FALSE),J90))</f>
        <v>hydro</v>
      </c>
      <c r="J90" t="str">
        <f>VLOOKUP(E90,'Cross-Page Data'!$D$4:$F$48,3,FALSE)</f>
        <v>hydro</v>
      </c>
      <c r="K90" t="b">
        <f t="shared" si="1"/>
        <v>1</v>
      </c>
    </row>
    <row r="91" spans="1:11" x14ac:dyDescent="0.35">
      <c r="A91" s="28">
        <v>240</v>
      </c>
      <c r="B91" s="29" t="s">
        <v>28</v>
      </c>
      <c r="C91" s="29" t="s">
        <v>29</v>
      </c>
      <c r="D91" s="29" t="s">
        <v>59</v>
      </c>
      <c r="E91" s="29" t="s">
        <v>72</v>
      </c>
      <c r="F91" s="31">
        <v>868457</v>
      </c>
      <c r="G91" s="31">
        <v>98992</v>
      </c>
      <c r="H91" s="28">
        <v>2021</v>
      </c>
      <c r="I91" t="str">
        <f>IF(J91="natural gas",VLOOKUP(D91,'Cross-Page Data'!$I$4:$J$13,2,FALSE),IF(J91="solar",VLOOKUP('Form 923'!D91,'Cross-Page Data'!$I$14:$J$117,2,FALSE),J91))</f>
        <v>hydro</v>
      </c>
      <c r="J91" t="str">
        <f>VLOOKUP(E91,'Cross-Page Data'!$D$4:$F$48,3,FALSE)</f>
        <v>hydro</v>
      </c>
      <c r="K91" t="b">
        <f t="shared" si="1"/>
        <v>1</v>
      </c>
    </row>
    <row r="92" spans="1:11" x14ac:dyDescent="0.35">
      <c r="A92" s="28">
        <v>246</v>
      </c>
      <c r="B92" s="29" t="s">
        <v>28</v>
      </c>
      <c r="C92" s="29" t="s">
        <v>29</v>
      </c>
      <c r="D92" s="29" t="s">
        <v>52</v>
      </c>
      <c r="E92" s="29" t="s">
        <v>74</v>
      </c>
      <c r="F92" s="31">
        <v>20984</v>
      </c>
      <c r="G92" s="31">
        <v>2366.0500000000002</v>
      </c>
      <c r="H92" s="28">
        <v>2021</v>
      </c>
      <c r="I92" t="str">
        <f>IF(J92="natural gas",VLOOKUP(D92,'Cross-Page Data'!$I$4:$J$13,2,FALSE),IF(J92="solar",VLOOKUP('Form 923'!D92,'Cross-Page Data'!$I$14:$J$117,2,FALSE),J92))</f>
        <v>heavy or residual fuel oil</v>
      </c>
      <c r="J92" t="str">
        <f>VLOOKUP(E92,'Cross-Page Data'!$D$4:$F$48,3,FALSE)</f>
        <v>heavy or residual fuel oil</v>
      </c>
      <c r="K92" t="b">
        <f t="shared" si="1"/>
        <v>1</v>
      </c>
    </row>
    <row r="93" spans="1:11" x14ac:dyDescent="0.35">
      <c r="A93" s="28">
        <v>246</v>
      </c>
      <c r="B93" s="29" t="s">
        <v>28</v>
      </c>
      <c r="C93" s="29" t="s">
        <v>29</v>
      </c>
      <c r="D93" s="29" t="s">
        <v>52</v>
      </c>
      <c r="E93" s="29" t="s">
        <v>73</v>
      </c>
      <c r="F93" s="31">
        <v>4813100</v>
      </c>
      <c r="G93" s="31">
        <v>543861.94999999995</v>
      </c>
      <c r="H93" s="28">
        <v>2021</v>
      </c>
      <c r="I93" t="str">
        <f>IF(J93="natural gas",VLOOKUP(D93,'Cross-Page Data'!$I$4:$J$13,2,FALSE),IF(J93="solar",VLOOKUP('Form 923'!D93,'Cross-Page Data'!$I$14:$J$117,2,FALSE),J93))</f>
        <v>natural gas peaker</v>
      </c>
      <c r="J93" t="str">
        <f>VLOOKUP(E93,'Cross-Page Data'!$D$4:$F$48,3,FALSE)</f>
        <v>natural gas</v>
      </c>
      <c r="K93" t="b">
        <f t="shared" si="1"/>
        <v>1</v>
      </c>
    </row>
    <row r="94" spans="1:11" x14ac:dyDescent="0.35">
      <c r="A94" s="28">
        <v>246</v>
      </c>
      <c r="B94" s="29" t="s">
        <v>28</v>
      </c>
      <c r="C94" s="29" t="s">
        <v>29</v>
      </c>
      <c r="D94" s="29" t="s">
        <v>52</v>
      </c>
      <c r="E94" s="29" t="s">
        <v>84</v>
      </c>
      <c r="F94" s="31">
        <v>0</v>
      </c>
      <c r="G94" s="31">
        <v>0</v>
      </c>
      <c r="H94" s="28">
        <v>2021</v>
      </c>
      <c r="I94" t="str">
        <f>IF(J94="natural gas",VLOOKUP(D94,'Cross-Page Data'!$I$4:$J$13,2,FALSE),IF(J94="solar",VLOOKUP('Form 923'!D94,'Cross-Page Data'!$I$14:$J$117,2,FALSE),J94))</f>
        <v>biomass</v>
      </c>
      <c r="J94" t="str">
        <f>VLOOKUP(E94,'Cross-Page Data'!$D$4:$F$48,3,FALSE)</f>
        <v>biomass</v>
      </c>
      <c r="K94" t="b">
        <f t="shared" si="1"/>
        <v>1</v>
      </c>
    </row>
    <row r="95" spans="1:11" x14ac:dyDescent="0.35">
      <c r="A95" s="28">
        <v>249</v>
      </c>
      <c r="B95" s="29" t="s">
        <v>28</v>
      </c>
      <c r="C95" s="29" t="s">
        <v>29</v>
      </c>
      <c r="D95" s="29" t="s">
        <v>59</v>
      </c>
      <c r="E95" s="29" t="s">
        <v>72</v>
      </c>
      <c r="F95" s="31">
        <v>3226367</v>
      </c>
      <c r="G95" s="31">
        <v>367761</v>
      </c>
      <c r="H95" s="28">
        <v>2021</v>
      </c>
      <c r="I95" t="str">
        <f>IF(J95="natural gas",VLOOKUP(D95,'Cross-Page Data'!$I$4:$J$13,2,FALSE),IF(J95="solar",VLOOKUP('Form 923'!D95,'Cross-Page Data'!$I$14:$J$117,2,FALSE),J95))</f>
        <v>hydro</v>
      </c>
      <c r="J95" t="str">
        <f>VLOOKUP(E95,'Cross-Page Data'!$D$4:$F$48,3,FALSE)</f>
        <v>hydro</v>
      </c>
      <c r="K95" t="b">
        <f t="shared" si="1"/>
        <v>1</v>
      </c>
    </row>
    <row r="96" spans="1:11" x14ac:dyDescent="0.35">
      <c r="A96" s="28">
        <v>260</v>
      </c>
      <c r="B96" s="29" t="s">
        <v>28</v>
      </c>
      <c r="C96" s="29" t="s">
        <v>35</v>
      </c>
      <c r="D96" s="29" t="s">
        <v>64</v>
      </c>
      <c r="E96" s="29" t="s">
        <v>86</v>
      </c>
      <c r="F96" s="31">
        <v>0</v>
      </c>
      <c r="G96" s="31">
        <v>-25682</v>
      </c>
      <c r="H96" s="28">
        <v>2021</v>
      </c>
      <c r="I96" t="str">
        <f>IF(J96="natural gas",VLOOKUP(D96,'Cross-Page Data'!$I$4:$J$13,2,FALSE),IF(J96="solar",VLOOKUP('Form 923'!D96,'Cross-Page Data'!$I$14:$J$117,2,FALSE),J96))</f>
        <v>other</v>
      </c>
      <c r="J96" t="str">
        <f>VLOOKUP(E96,'Cross-Page Data'!$D$4:$F$48,3,FALSE)</f>
        <v>other</v>
      </c>
      <c r="K96" t="b">
        <f t="shared" si="1"/>
        <v>1</v>
      </c>
    </row>
    <row r="97" spans="1:11" x14ac:dyDescent="0.35">
      <c r="A97" s="28">
        <v>260</v>
      </c>
      <c r="B97" s="29" t="s">
        <v>28</v>
      </c>
      <c r="C97" s="29" t="s">
        <v>35</v>
      </c>
      <c r="D97" s="29" t="s">
        <v>53</v>
      </c>
      <c r="E97" s="29" t="s">
        <v>73</v>
      </c>
      <c r="F97" s="31">
        <v>0</v>
      </c>
      <c r="G97" s="31">
        <v>1830668</v>
      </c>
      <c r="H97" s="28">
        <v>2021</v>
      </c>
      <c r="I97" t="str">
        <f>IF(J97="natural gas",VLOOKUP(D97,'Cross-Page Data'!$I$4:$J$13,2,FALSE),IF(J97="solar",VLOOKUP('Form 923'!D97,'Cross-Page Data'!$I$14:$J$117,2,FALSE),J97))</f>
        <v>natural gas nonpeaker - preexisting nonretiring</v>
      </c>
      <c r="J97" t="str">
        <f>VLOOKUP(E97,'Cross-Page Data'!$D$4:$F$48,3,FALSE)</f>
        <v>natural gas</v>
      </c>
      <c r="K97" t="b">
        <f t="shared" si="1"/>
        <v>1</v>
      </c>
    </row>
    <row r="98" spans="1:11" x14ac:dyDescent="0.35">
      <c r="A98" s="28">
        <v>260</v>
      </c>
      <c r="B98" s="29" t="s">
        <v>28</v>
      </c>
      <c r="C98" s="29" t="s">
        <v>35</v>
      </c>
      <c r="D98" s="29" t="s">
        <v>51</v>
      </c>
      <c r="E98" s="29" t="s">
        <v>73</v>
      </c>
      <c r="F98" s="31">
        <v>37170808</v>
      </c>
      <c r="G98" s="31">
        <v>3517566</v>
      </c>
      <c r="H98" s="28">
        <v>2021</v>
      </c>
      <c r="I98" t="str">
        <f>IF(J98="natural gas",VLOOKUP(D98,'Cross-Page Data'!$I$4:$J$13,2,FALSE),IF(J98="solar",VLOOKUP('Form 923'!D98,'Cross-Page Data'!$I$14:$J$117,2,FALSE),J98))</f>
        <v>natural gas nonpeaker - preexisting nonretiring</v>
      </c>
      <c r="J98" t="str">
        <f>VLOOKUP(E98,'Cross-Page Data'!$D$4:$F$48,3,FALSE)</f>
        <v>natural gas</v>
      </c>
      <c r="K98" t="b">
        <f t="shared" si="1"/>
        <v>1</v>
      </c>
    </row>
    <row r="99" spans="1:11" x14ac:dyDescent="0.35">
      <c r="A99" s="28">
        <v>267</v>
      </c>
      <c r="B99" s="29" t="s">
        <v>28</v>
      </c>
      <c r="C99" s="29" t="s">
        <v>29</v>
      </c>
      <c r="D99" s="29" t="s">
        <v>59</v>
      </c>
      <c r="E99" s="29" t="s">
        <v>72</v>
      </c>
      <c r="F99" s="31">
        <v>1640427</v>
      </c>
      <c r="G99" s="31">
        <v>186986</v>
      </c>
      <c r="H99" s="28">
        <v>2021</v>
      </c>
      <c r="I99" t="str">
        <f>IF(J99="natural gas",VLOOKUP(D99,'Cross-Page Data'!$I$4:$J$13,2,FALSE),IF(J99="solar",VLOOKUP('Form 923'!D99,'Cross-Page Data'!$I$14:$J$117,2,FALSE),J99))</f>
        <v>hydro</v>
      </c>
      <c r="J99" t="str">
        <f>VLOOKUP(E99,'Cross-Page Data'!$D$4:$F$48,3,FALSE)</f>
        <v>hydro</v>
      </c>
      <c r="K99" t="b">
        <f t="shared" si="1"/>
        <v>1</v>
      </c>
    </row>
    <row r="100" spans="1:11" x14ac:dyDescent="0.35">
      <c r="A100" s="28">
        <v>268</v>
      </c>
      <c r="B100" s="29" t="s">
        <v>28</v>
      </c>
      <c r="C100" s="29" t="s">
        <v>29</v>
      </c>
      <c r="D100" s="29" t="s">
        <v>59</v>
      </c>
      <c r="E100" s="29" t="s">
        <v>72</v>
      </c>
      <c r="F100" s="31">
        <v>4080234</v>
      </c>
      <c r="G100" s="31">
        <v>465090</v>
      </c>
      <c r="H100" s="28">
        <v>2021</v>
      </c>
      <c r="I100" t="str">
        <f>IF(J100="natural gas",VLOOKUP(D100,'Cross-Page Data'!$I$4:$J$13,2,FALSE),IF(J100="solar",VLOOKUP('Form 923'!D100,'Cross-Page Data'!$I$14:$J$117,2,FALSE),J100))</f>
        <v>hydro</v>
      </c>
      <c r="J100" t="str">
        <f>VLOOKUP(E100,'Cross-Page Data'!$D$4:$F$48,3,FALSE)</f>
        <v>hydro</v>
      </c>
      <c r="K100" t="b">
        <f t="shared" si="1"/>
        <v>1</v>
      </c>
    </row>
    <row r="101" spans="1:11" x14ac:dyDescent="0.35">
      <c r="A101" s="28">
        <v>270</v>
      </c>
      <c r="B101" s="29" t="s">
        <v>28</v>
      </c>
      <c r="C101" s="29" t="s">
        <v>29</v>
      </c>
      <c r="D101" s="29" t="s">
        <v>59</v>
      </c>
      <c r="E101" s="29" t="s">
        <v>72</v>
      </c>
      <c r="F101" s="31">
        <v>2465044</v>
      </c>
      <c r="G101" s="31">
        <v>280981</v>
      </c>
      <c r="H101" s="28">
        <v>2021</v>
      </c>
      <c r="I101" t="str">
        <f>IF(J101="natural gas",VLOOKUP(D101,'Cross-Page Data'!$I$4:$J$13,2,FALSE),IF(J101="solar",VLOOKUP('Form 923'!D101,'Cross-Page Data'!$I$14:$J$117,2,FALSE),J101))</f>
        <v>hydro</v>
      </c>
      <c r="J101" t="str">
        <f>VLOOKUP(E101,'Cross-Page Data'!$D$4:$F$48,3,FALSE)</f>
        <v>hydro</v>
      </c>
      <c r="K101" t="b">
        <f t="shared" si="1"/>
        <v>1</v>
      </c>
    </row>
    <row r="102" spans="1:11" x14ac:dyDescent="0.35">
      <c r="A102" s="28">
        <v>272</v>
      </c>
      <c r="B102" s="29" t="s">
        <v>28</v>
      </c>
      <c r="C102" s="29" t="s">
        <v>29</v>
      </c>
      <c r="D102" s="29" t="s">
        <v>59</v>
      </c>
      <c r="E102" s="29" t="s">
        <v>72</v>
      </c>
      <c r="F102" s="31">
        <v>1986743</v>
      </c>
      <c r="G102" s="31">
        <v>226461</v>
      </c>
      <c r="H102" s="28">
        <v>2021</v>
      </c>
      <c r="I102" t="str">
        <f>IF(J102="natural gas",VLOOKUP(D102,'Cross-Page Data'!$I$4:$J$13,2,FALSE),IF(J102="solar",VLOOKUP('Form 923'!D102,'Cross-Page Data'!$I$14:$J$117,2,FALSE),J102))</f>
        <v>hydro</v>
      </c>
      <c r="J102" t="str">
        <f>VLOOKUP(E102,'Cross-Page Data'!$D$4:$F$48,3,FALSE)</f>
        <v>hydro</v>
      </c>
      <c r="K102" t="b">
        <f t="shared" si="1"/>
        <v>1</v>
      </c>
    </row>
    <row r="103" spans="1:11" x14ac:dyDescent="0.35">
      <c r="A103" s="28">
        <v>275</v>
      </c>
      <c r="B103" s="29" t="s">
        <v>28</v>
      </c>
      <c r="C103" s="29" t="s">
        <v>29</v>
      </c>
      <c r="D103" s="29" t="s">
        <v>59</v>
      </c>
      <c r="E103" s="29" t="s">
        <v>72</v>
      </c>
      <c r="F103" s="31">
        <v>2001770</v>
      </c>
      <c r="G103" s="31">
        <v>228174</v>
      </c>
      <c r="H103" s="28">
        <v>2021</v>
      </c>
      <c r="I103" t="str">
        <f>IF(J103="natural gas",VLOOKUP(D103,'Cross-Page Data'!$I$4:$J$13,2,FALSE),IF(J103="solar",VLOOKUP('Form 923'!D103,'Cross-Page Data'!$I$14:$J$117,2,FALSE),J103))</f>
        <v>hydro</v>
      </c>
      <c r="J103" t="str">
        <f>VLOOKUP(E103,'Cross-Page Data'!$D$4:$F$48,3,FALSE)</f>
        <v>hydro</v>
      </c>
      <c r="K103" t="b">
        <f t="shared" si="1"/>
        <v>1</v>
      </c>
    </row>
    <row r="104" spans="1:11" x14ac:dyDescent="0.35">
      <c r="A104" s="28">
        <v>286</v>
      </c>
      <c r="B104" s="29" t="s">
        <v>28</v>
      </c>
      <c r="C104" s="29" t="s">
        <v>35</v>
      </c>
      <c r="D104" s="29" t="s">
        <v>30</v>
      </c>
      <c r="E104" s="29" t="s">
        <v>85</v>
      </c>
      <c r="F104" s="31">
        <v>40183892</v>
      </c>
      <c r="G104" s="31">
        <v>4580405</v>
      </c>
      <c r="H104" s="28">
        <v>2021</v>
      </c>
      <c r="I104" t="str">
        <f>IF(J104="natural gas",VLOOKUP(D104,'Cross-Page Data'!$I$4:$J$13,2,FALSE),IF(J104="solar",VLOOKUP('Form 923'!D104,'Cross-Page Data'!$I$14:$J$117,2,FALSE),J104))</f>
        <v>geothermal</v>
      </c>
      <c r="J104" t="str">
        <f>VLOOKUP(E104,'Cross-Page Data'!$D$4:$F$48,3,FALSE)</f>
        <v>geothermal</v>
      </c>
      <c r="K104" t="b">
        <f t="shared" si="1"/>
        <v>1</v>
      </c>
    </row>
    <row r="105" spans="1:11" x14ac:dyDescent="0.35">
      <c r="A105" s="28">
        <v>298</v>
      </c>
      <c r="B105" s="29" t="s">
        <v>28</v>
      </c>
      <c r="C105" s="29" t="s">
        <v>35</v>
      </c>
      <c r="D105" s="29" t="s">
        <v>30</v>
      </c>
      <c r="E105" s="29" t="s">
        <v>33</v>
      </c>
      <c r="F105" s="31">
        <v>0</v>
      </c>
      <c r="G105" s="31">
        <v>0</v>
      </c>
      <c r="H105" s="28">
        <v>2021</v>
      </c>
      <c r="I105" t="str">
        <f>IF(J105="natural gas",VLOOKUP(D105,'Cross-Page Data'!$I$4:$J$13,2,FALSE),IF(J105="solar",VLOOKUP('Form 923'!D105,'Cross-Page Data'!$I$14:$J$117,2,FALSE),J105))</f>
        <v>lignite</v>
      </c>
      <c r="J105" t="str">
        <f>VLOOKUP(E105,'Cross-Page Data'!$D$4:$F$48,3,FALSE)</f>
        <v>lignite</v>
      </c>
      <c r="K105" t="b">
        <f t="shared" si="1"/>
        <v>1</v>
      </c>
    </row>
    <row r="106" spans="1:11" x14ac:dyDescent="0.35">
      <c r="A106" s="28">
        <v>298</v>
      </c>
      <c r="B106" s="29" t="s">
        <v>28</v>
      </c>
      <c r="C106" s="29" t="s">
        <v>35</v>
      </c>
      <c r="D106" s="29" t="s">
        <v>30</v>
      </c>
      <c r="E106" s="29" t="s">
        <v>73</v>
      </c>
      <c r="F106" s="31">
        <v>339538</v>
      </c>
      <c r="G106" s="31">
        <v>30235.128000000001</v>
      </c>
      <c r="H106" s="28">
        <v>2021</v>
      </c>
      <c r="I106" t="str">
        <f>IF(J106="natural gas",VLOOKUP(D106,'Cross-Page Data'!$I$4:$J$13,2,FALSE),IF(J106="solar",VLOOKUP('Form 923'!D106,'Cross-Page Data'!$I$14:$J$117,2,FALSE),J106))</f>
        <v>natural gas nonpeaker - preexisting retiring</v>
      </c>
      <c r="J106" t="str">
        <f>VLOOKUP(E106,'Cross-Page Data'!$D$4:$F$48,3,FALSE)</f>
        <v>natural gas</v>
      </c>
      <c r="K106" t="b">
        <f t="shared" si="1"/>
        <v>1</v>
      </c>
    </row>
    <row r="107" spans="1:11" x14ac:dyDescent="0.35">
      <c r="A107" s="28">
        <v>298</v>
      </c>
      <c r="B107" s="29" t="s">
        <v>28</v>
      </c>
      <c r="C107" s="29" t="s">
        <v>35</v>
      </c>
      <c r="D107" s="29" t="s">
        <v>30</v>
      </c>
      <c r="E107" s="29" t="s">
        <v>82</v>
      </c>
      <c r="F107" s="31">
        <v>0</v>
      </c>
      <c r="G107" s="31">
        <v>0</v>
      </c>
      <c r="H107" s="28">
        <v>2021</v>
      </c>
      <c r="I107" t="str">
        <f>IF(J107="natural gas",VLOOKUP(D107,'Cross-Page Data'!$I$4:$J$13,2,FALSE),IF(J107="solar",VLOOKUP('Form 923'!D107,'Cross-Page Data'!$I$14:$J$117,2,FALSE),J107))</f>
        <v>petroleum</v>
      </c>
      <c r="J107" t="str">
        <f>VLOOKUP(E107,'Cross-Page Data'!$D$4:$F$48,3,FALSE)</f>
        <v>petroleum</v>
      </c>
      <c r="K107" t="b">
        <f t="shared" si="1"/>
        <v>1</v>
      </c>
    </row>
    <row r="108" spans="1:11" x14ac:dyDescent="0.35">
      <c r="A108" s="28">
        <v>298</v>
      </c>
      <c r="B108" s="29" t="s">
        <v>28</v>
      </c>
      <c r="C108" s="29" t="s">
        <v>35</v>
      </c>
      <c r="D108" s="29" t="s">
        <v>30</v>
      </c>
      <c r="E108" s="29" t="s">
        <v>32</v>
      </c>
      <c r="F108" s="31">
        <v>63159091</v>
      </c>
      <c r="G108" s="31">
        <v>5671893.9000000004</v>
      </c>
      <c r="H108" s="28">
        <v>2021</v>
      </c>
      <c r="I108" t="str">
        <f>IF(J108="natural gas",VLOOKUP(D108,'Cross-Page Data'!$I$4:$J$13,2,FALSE),IF(J108="solar",VLOOKUP('Form 923'!D108,'Cross-Page Data'!$I$14:$J$117,2,FALSE),J108))</f>
        <v>hard coal</v>
      </c>
      <c r="J108" t="str">
        <f>VLOOKUP(E108,'Cross-Page Data'!$D$4:$F$48,3,FALSE)</f>
        <v>hard coal</v>
      </c>
      <c r="K108" t="b">
        <f t="shared" si="1"/>
        <v>1</v>
      </c>
    </row>
    <row r="109" spans="1:11" x14ac:dyDescent="0.35">
      <c r="A109" s="28">
        <v>315</v>
      </c>
      <c r="B109" s="29" t="s">
        <v>28</v>
      </c>
      <c r="C109" s="29" t="s">
        <v>35</v>
      </c>
      <c r="D109" s="29" t="s">
        <v>30</v>
      </c>
      <c r="E109" s="29" t="s">
        <v>73</v>
      </c>
      <c r="F109" s="31">
        <v>7118021</v>
      </c>
      <c r="G109" s="31">
        <v>536845</v>
      </c>
      <c r="H109" s="28">
        <v>2021</v>
      </c>
      <c r="I109" t="str">
        <f>IF(J109="natural gas",VLOOKUP(D109,'Cross-Page Data'!$I$4:$J$13,2,FALSE),IF(J109="solar",VLOOKUP('Form 923'!D109,'Cross-Page Data'!$I$14:$J$117,2,FALSE),J109))</f>
        <v>natural gas nonpeaker - preexisting retiring</v>
      </c>
      <c r="J109" t="str">
        <f>VLOOKUP(E109,'Cross-Page Data'!$D$4:$F$48,3,FALSE)</f>
        <v>natural gas</v>
      </c>
      <c r="K109" t="b">
        <f t="shared" si="1"/>
        <v>1</v>
      </c>
    </row>
    <row r="110" spans="1:11" x14ac:dyDescent="0.35">
      <c r="A110" s="28">
        <v>319</v>
      </c>
      <c r="B110" s="29" t="s">
        <v>28</v>
      </c>
      <c r="C110" s="29" t="s">
        <v>29</v>
      </c>
      <c r="D110" s="29" t="s">
        <v>59</v>
      </c>
      <c r="E110" s="29" t="s">
        <v>72</v>
      </c>
      <c r="F110" s="31">
        <v>2951341</v>
      </c>
      <c r="G110" s="31">
        <v>336277</v>
      </c>
      <c r="H110" s="28">
        <v>2021</v>
      </c>
      <c r="I110" t="str">
        <f>IF(J110="natural gas",VLOOKUP(D110,'Cross-Page Data'!$I$4:$J$13,2,FALSE),IF(J110="solar",VLOOKUP('Form 923'!D110,'Cross-Page Data'!$I$14:$J$117,2,FALSE),J110))</f>
        <v>hydro</v>
      </c>
      <c r="J110" t="str">
        <f>VLOOKUP(E110,'Cross-Page Data'!$D$4:$F$48,3,FALSE)</f>
        <v>hydro</v>
      </c>
      <c r="K110" t="b">
        <f t="shared" si="1"/>
        <v>1</v>
      </c>
    </row>
    <row r="111" spans="1:11" x14ac:dyDescent="0.35">
      <c r="A111" s="28">
        <v>320</v>
      </c>
      <c r="B111" s="29" t="s">
        <v>28</v>
      </c>
      <c r="C111" s="29" t="s">
        <v>29</v>
      </c>
      <c r="D111" s="29" t="s">
        <v>59</v>
      </c>
      <c r="E111" s="29" t="s">
        <v>72</v>
      </c>
      <c r="F111" s="31">
        <v>1363148</v>
      </c>
      <c r="G111" s="31">
        <v>155216</v>
      </c>
      <c r="H111" s="28">
        <v>2021</v>
      </c>
      <c r="I111" t="str">
        <f>IF(J111="natural gas",VLOOKUP(D111,'Cross-Page Data'!$I$4:$J$13,2,FALSE),IF(J111="solar",VLOOKUP('Form 923'!D111,'Cross-Page Data'!$I$14:$J$117,2,FALSE),J111))</f>
        <v>hydro</v>
      </c>
      <c r="J111" t="str">
        <f>VLOOKUP(E111,'Cross-Page Data'!$D$4:$F$48,3,FALSE)</f>
        <v>hydro</v>
      </c>
      <c r="K111" t="b">
        <f t="shared" si="1"/>
        <v>1</v>
      </c>
    </row>
    <row r="112" spans="1:11" x14ac:dyDescent="0.35">
      <c r="A112" s="28">
        <v>322</v>
      </c>
      <c r="B112" s="29" t="s">
        <v>28</v>
      </c>
      <c r="C112" s="29" t="s">
        <v>29</v>
      </c>
      <c r="D112" s="29" t="s">
        <v>59</v>
      </c>
      <c r="E112" s="29" t="s">
        <v>72</v>
      </c>
      <c r="F112" s="31">
        <v>2139841</v>
      </c>
      <c r="G112" s="31">
        <v>243825</v>
      </c>
      <c r="H112" s="28">
        <v>2021</v>
      </c>
      <c r="I112" t="str">
        <f>IF(J112="natural gas",VLOOKUP(D112,'Cross-Page Data'!$I$4:$J$13,2,FALSE),IF(J112="solar",VLOOKUP('Form 923'!D112,'Cross-Page Data'!$I$14:$J$117,2,FALSE),J112))</f>
        <v>hydro</v>
      </c>
      <c r="J112" t="str">
        <f>VLOOKUP(E112,'Cross-Page Data'!$D$4:$F$48,3,FALSE)</f>
        <v>hydro</v>
      </c>
      <c r="K112" t="b">
        <f t="shared" si="1"/>
        <v>1</v>
      </c>
    </row>
    <row r="113" spans="1:11" x14ac:dyDescent="0.35">
      <c r="A113" s="28">
        <v>335</v>
      </c>
      <c r="B113" s="29" t="s">
        <v>28</v>
      </c>
      <c r="C113" s="29" t="s">
        <v>35</v>
      </c>
      <c r="D113" s="29" t="s">
        <v>30</v>
      </c>
      <c r="E113" s="29" t="s">
        <v>73</v>
      </c>
      <c r="F113" s="31">
        <v>992789</v>
      </c>
      <c r="G113" s="31">
        <v>83905</v>
      </c>
      <c r="H113" s="28">
        <v>2021</v>
      </c>
      <c r="I113" t="str">
        <f>IF(J113="natural gas",VLOOKUP(D113,'Cross-Page Data'!$I$4:$J$13,2,FALSE),IF(J113="solar",VLOOKUP('Form 923'!D113,'Cross-Page Data'!$I$14:$J$117,2,FALSE),J113))</f>
        <v>natural gas nonpeaker - preexisting retiring</v>
      </c>
      <c r="J113" t="str">
        <f>VLOOKUP(E113,'Cross-Page Data'!$D$4:$F$48,3,FALSE)</f>
        <v>natural gas</v>
      </c>
      <c r="K113" t="b">
        <f t="shared" si="1"/>
        <v>1</v>
      </c>
    </row>
    <row r="114" spans="1:11" x14ac:dyDescent="0.35">
      <c r="A114" s="28">
        <v>344</v>
      </c>
      <c r="B114" s="29" t="s">
        <v>28</v>
      </c>
      <c r="C114" s="29" t="s">
        <v>29</v>
      </c>
      <c r="D114" s="29" t="s">
        <v>59</v>
      </c>
      <c r="E114" s="29" t="s">
        <v>72</v>
      </c>
      <c r="F114" s="31">
        <v>2574129</v>
      </c>
      <c r="G114" s="31">
        <v>293325</v>
      </c>
      <c r="H114" s="28">
        <v>2021</v>
      </c>
      <c r="I114" t="str">
        <f>IF(J114="natural gas",VLOOKUP(D114,'Cross-Page Data'!$I$4:$J$13,2,FALSE),IF(J114="solar",VLOOKUP('Form 923'!D114,'Cross-Page Data'!$I$14:$J$117,2,FALSE),J114))</f>
        <v>hydro</v>
      </c>
      <c r="J114" t="str">
        <f>VLOOKUP(E114,'Cross-Page Data'!$D$4:$F$48,3,FALSE)</f>
        <v>hydro</v>
      </c>
      <c r="K114" t="b">
        <f t="shared" si="1"/>
        <v>1</v>
      </c>
    </row>
    <row r="115" spans="1:11" x14ac:dyDescent="0.35">
      <c r="A115" s="28">
        <v>350</v>
      </c>
      <c r="B115" s="29" t="s">
        <v>28</v>
      </c>
      <c r="C115" s="29" t="s">
        <v>35</v>
      </c>
      <c r="D115" s="29" t="s">
        <v>30</v>
      </c>
      <c r="E115" s="29" t="s">
        <v>73</v>
      </c>
      <c r="F115" s="31">
        <v>5509357</v>
      </c>
      <c r="G115" s="31">
        <v>427152</v>
      </c>
      <c r="H115" s="28">
        <v>2021</v>
      </c>
      <c r="I115" t="str">
        <f>IF(J115="natural gas",VLOOKUP(D115,'Cross-Page Data'!$I$4:$J$13,2,FALSE),IF(J115="solar",VLOOKUP('Form 923'!D115,'Cross-Page Data'!$I$14:$J$117,2,FALSE),J115))</f>
        <v>natural gas nonpeaker - preexisting retiring</v>
      </c>
      <c r="J115" t="str">
        <f>VLOOKUP(E115,'Cross-Page Data'!$D$4:$F$48,3,FALSE)</f>
        <v>natural gas</v>
      </c>
      <c r="K115" t="b">
        <f t="shared" si="1"/>
        <v>1</v>
      </c>
    </row>
    <row r="116" spans="1:11" x14ac:dyDescent="0.35">
      <c r="A116" s="28">
        <v>356</v>
      </c>
      <c r="B116" s="29" t="s">
        <v>28</v>
      </c>
      <c r="C116" s="29" t="s">
        <v>35</v>
      </c>
      <c r="D116" s="29" t="s">
        <v>30</v>
      </c>
      <c r="E116" s="29" t="s">
        <v>73</v>
      </c>
      <c r="F116" s="31">
        <v>3322408</v>
      </c>
      <c r="G116" s="31">
        <v>237432</v>
      </c>
      <c r="H116" s="28">
        <v>2021</v>
      </c>
      <c r="I116" t="str">
        <f>IF(J116="natural gas",VLOOKUP(D116,'Cross-Page Data'!$I$4:$J$13,2,FALSE),IF(J116="solar",VLOOKUP('Form 923'!D116,'Cross-Page Data'!$I$14:$J$117,2,FALSE),J116))</f>
        <v>natural gas nonpeaker - preexisting retiring</v>
      </c>
      <c r="J116" t="str">
        <f>VLOOKUP(E116,'Cross-Page Data'!$D$4:$F$48,3,FALSE)</f>
        <v>natural gas</v>
      </c>
      <c r="K116" t="b">
        <f t="shared" si="1"/>
        <v>1</v>
      </c>
    </row>
    <row r="117" spans="1:11" x14ac:dyDescent="0.35">
      <c r="A117" s="28">
        <v>358</v>
      </c>
      <c r="B117" s="29" t="s">
        <v>28</v>
      </c>
      <c r="C117" s="29" t="s">
        <v>29</v>
      </c>
      <c r="D117" s="29" t="s">
        <v>53</v>
      </c>
      <c r="E117" s="29" t="s">
        <v>73</v>
      </c>
      <c r="F117" s="31">
        <v>639776</v>
      </c>
      <c r="G117" s="31">
        <v>780282.55</v>
      </c>
      <c r="H117" s="28">
        <v>2021</v>
      </c>
      <c r="I117" t="str">
        <f>IF(J117="natural gas",VLOOKUP(D117,'Cross-Page Data'!$I$4:$J$13,2,FALSE),IF(J117="solar",VLOOKUP('Form 923'!D117,'Cross-Page Data'!$I$14:$J$117,2,FALSE),J117))</f>
        <v>natural gas nonpeaker - preexisting nonretiring</v>
      </c>
      <c r="J117" t="str">
        <f>VLOOKUP(E117,'Cross-Page Data'!$D$4:$F$48,3,FALSE)</f>
        <v>natural gas</v>
      </c>
      <c r="K117" t="b">
        <f t="shared" si="1"/>
        <v>1</v>
      </c>
    </row>
    <row r="118" spans="1:11" x14ac:dyDescent="0.35">
      <c r="A118" s="28">
        <v>358</v>
      </c>
      <c r="B118" s="29" t="s">
        <v>28</v>
      </c>
      <c r="C118" s="29" t="s">
        <v>29</v>
      </c>
      <c r="D118" s="29" t="s">
        <v>51</v>
      </c>
      <c r="E118" s="29" t="s">
        <v>73</v>
      </c>
      <c r="F118" s="31">
        <v>15477372</v>
      </c>
      <c r="G118" s="31">
        <v>1245501.3</v>
      </c>
      <c r="H118" s="28">
        <v>2021</v>
      </c>
      <c r="I118" t="str">
        <f>IF(J118="natural gas",VLOOKUP(D118,'Cross-Page Data'!$I$4:$J$13,2,FALSE),IF(J118="solar",VLOOKUP('Form 923'!D118,'Cross-Page Data'!$I$14:$J$117,2,FALSE),J118))</f>
        <v>natural gas nonpeaker - preexisting nonretiring</v>
      </c>
      <c r="J118" t="str">
        <f>VLOOKUP(E118,'Cross-Page Data'!$D$4:$F$48,3,FALSE)</f>
        <v>natural gas</v>
      </c>
      <c r="K118" t="b">
        <f t="shared" si="1"/>
        <v>1</v>
      </c>
    </row>
    <row r="119" spans="1:11" x14ac:dyDescent="0.35">
      <c r="A119" s="28">
        <v>371</v>
      </c>
      <c r="B119" s="29" t="s">
        <v>28</v>
      </c>
      <c r="C119" s="29" t="s">
        <v>29</v>
      </c>
      <c r="D119" s="29" t="s">
        <v>30</v>
      </c>
      <c r="E119" s="29" t="s">
        <v>75</v>
      </c>
      <c r="F119" s="31">
        <v>88908914</v>
      </c>
      <c r="G119" s="31">
        <v>8511288</v>
      </c>
      <c r="H119" s="28">
        <v>2021</v>
      </c>
      <c r="I119" t="str">
        <f>IF(J119="natural gas",VLOOKUP(D119,'Cross-Page Data'!$I$4:$J$13,2,FALSE),IF(J119="solar",VLOOKUP('Form 923'!D119,'Cross-Page Data'!$I$14:$J$117,2,FALSE),J119))</f>
        <v>nuclear</v>
      </c>
      <c r="J119" t="str">
        <f>VLOOKUP(E119,'Cross-Page Data'!$D$4:$F$48,3,FALSE)</f>
        <v>nuclear</v>
      </c>
      <c r="K119" t="b">
        <f t="shared" si="1"/>
        <v>1</v>
      </c>
    </row>
    <row r="120" spans="1:11" x14ac:dyDescent="0.35">
      <c r="A120" s="28">
        <v>377</v>
      </c>
      <c r="B120" s="29" t="s">
        <v>28</v>
      </c>
      <c r="C120" s="29" t="s">
        <v>29</v>
      </c>
      <c r="D120" s="29" t="s">
        <v>53</v>
      </c>
      <c r="E120" s="29" t="s">
        <v>73</v>
      </c>
      <c r="F120" s="31">
        <v>0</v>
      </c>
      <c r="G120" s="31">
        <v>3317</v>
      </c>
      <c r="H120" s="28">
        <v>2021</v>
      </c>
      <c r="I120" t="str">
        <f>IF(J120="natural gas",VLOOKUP(D120,'Cross-Page Data'!$I$4:$J$13,2,FALSE),IF(J120="solar",VLOOKUP('Form 923'!D120,'Cross-Page Data'!$I$14:$J$117,2,FALSE),J120))</f>
        <v>natural gas nonpeaker - preexisting nonretiring</v>
      </c>
      <c r="J120" t="str">
        <f>VLOOKUP(E120,'Cross-Page Data'!$D$4:$F$48,3,FALSE)</f>
        <v>natural gas</v>
      </c>
      <c r="K120" t="b">
        <f t="shared" si="1"/>
        <v>1</v>
      </c>
    </row>
    <row r="121" spans="1:11" x14ac:dyDescent="0.35">
      <c r="A121" s="28">
        <v>377</v>
      </c>
      <c r="B121" s="29" t="s">
        <v>28</v>
      </c>
      <c r="C121" s="29" t="s">
        <v>29</v>
      </c>
      <c r="D121" s="29" t="s">
        <v>51</v>
      </c>
      <c r="E121" s="29" t="s">
        <v>73</v>
      </c>
      <c r="F121" s="31">
        <v>112430</v>
      </c>
      <c r="G121" s="31">
        <v>6957</v>
      </c>
      <c r="H121" s="28">
        <v>2021</v>
      </c>
      <c r="I121" t="str">
        <f>IF(J121="natural gas",VLOOKUP(D121,'Cross-Page Data'!$I$4:$J$13,2,FALSE),IF(J121="solar",VLOOKUP('Form 923'!D121,'Cross-Page Data'!$I$14:$J$117,2,FALSE),J121))</f>
        <v>natural gas nonpeaker - preexisting nonretiring</v>
      </c>
      <c r="J121" t="str">
        <f>VLOOKUP(E121,'Cross-Page Data'!$D$4:$F$48,3,FALSE)</f>
        <v>natural gas</v>
      </c>
      <c r="K121" t="b">
        <f t="shared" si="1"/>
        <v>1</v>
      </c>
    </row>
    <row r="122" spans="1:11" x14ac:dyDescent="0.35">
      <c r="A122" s="28">
        <v>377</v>
      </c>
      <c r="B122" s="29" t="s">
        <v>28</v>
      </c>
      <c r="C122" s="29" t="s">
        <v>29</v>
      </c>
      <c r="D122" s="29" t="s">
        <v>50</v>
      </c>
      <c r="E122" s="29" t="s">
        <v>73</v>
      </c>
      <c r="F122" s="31">
        <v>263965</v>
      </c>
      <c r="G122" s="31">
        <v>23408</v>
      </c>
      <c r="H122" s="28">
        <v>2021</v>
      </c>
      <c r="I122" t="str">
        <f>IF(J122="natural gas",VLOOKUP(D122,'Cross-Page Data'!$I$4:$J$13,2,FALSE),IF(J122="solar",VLOOKUP('Form 923'!D122,'Cross-Page Data'!$I$14:$J$117,2,FALSE),J122))</f>
        <v>natural gas peaker</v>
      </c>
      <c r="J122" t="str">
        <f>VLOOKUP(E122,'Cross-Page Data'!$D$4:$F$48,3,FALSE)</f>
        <v>natural gas</v>
      </c>
      <c r="K122" t="b">
        <f t="shared" si="1"/>
        <v>1</v>
      </c>
    </row>
    <row r="123" spans="1:11" x14ac:dyDescent="0.35">
      <c r="A123" s="28">
        <v>377</v>
      </c>
      <c r="B123" s="29" t="s">
        <v>28</v>
      </c>
      <c r="C123" s="29" t="s">
        <v>29</v>
      </c>
      <c r="D123" s="29" t="s">
        <v>30</v>
      </c>
      <c r="E123" s="29" t="s">
        <v>81</v>
      </c>
      <c r="F123" s="31">
        <v>0</v>
      </c>
      <c r="G123" s="31">
        <v>0</v>
      </c>
      <c r="H123" s="28">
        <v>2021</v>
      </c>
      <c r="I123" t="str">
        <f>IF(J123="natural gas",VLOOKUP(D123,'Cross-Page Data'!$I$4:$J$13,2,FALSE),IF(J123="solar",VLOOKUP('Form 923'!D123,'Cross-Page Data'!$I$14:$J$117,2,FALSE),J123))</f>
        <v>biomass</v>
      </c>
      <c r="J123" t="str">
        <f>VLOOKUP(E123,'Cross-Page Data'!$D$4:$F$48,3,FALSE)</f>
        <v>biomass</v>
      </c>
      <c r="K123" t="b">
        <f t="shared" si="1"/>
        <v>1</v>
      </c>
    </row>
    <row r="124" spans="1:11" x14ac:dyDescent="0.35">
      <c r="A124" s="28">
        <v>377</v>
      </c>
      <c r="B124" s="29" t="s">
        <v>28</v>
      </c>
      <c r="C124" s="29" t="s">
        <v>29</v>
      </c>
      <c r="D124" s="29" t="s">
        <v>30</v>
      </c>
      <c r="E124" s="29" t="s">
        <v>73</v>
      </c>
      <c r="F124" s="31">
        <v>1550551</v>
      </c>
      <c r="G124" s="31">
        <v>112373</v>
      </c>
      <c r="H124" s="28">
        <v>2021</v>
      </c>
      <c r="I124" t="str">
        <f>IF(J124="natural gas",VLOOKUP(D124,'Cross-Page Data'!$I$4:$J$13,2,FALSE),IF(J124="solar",VLOOKUP('Form 923'!D124,'Cross-Page Data'!$I$14:$J$117,2,FALSE),J124))</f>
        <v>natural gas nonpeaker - preexisting retiring</v>
      </c>
      <c r="J124" t="str">
        <f>VLOOKUP(E124,'Cross-Page Data'!$D$4:$F$48,3,FALSE)</f>
        <v>natural gas</v>
      </c>
      <c r="K124" t="b">
        <f t="shared" si="1"/>
        <v>1</v>
      </c>
    </row>
    <row r="125" spans="1:11" x14ac:dyDescent="0.35">
      <c r="A125" s="28">
        <v>380</v>
      </c>
      <c r="B125" s="29" t="s">
        <v>28</v>
      </c>
      <c r="C125" s="29" t="s">
        <v>29</v>
      </c>
      <c r="D125" s="29" t="s">
        <v>59</v>
      </c>
      <c r="E125" s="29" t="s">
        <v>72</v>
      </c>
      <c r="F125" s="31">
        <v>3039759</v>
      </c>
      <c r="G125" s="31">
        <v>346441</v>
      </c>
      <c r="H125" s="28">
        <v>2021</v>
      </c>
      <c r="I125" t="str">
        <f>IF(J125="natural gas",VLOOKUP(D125,'Cross-Page Data'!$I$4:$J$13,2,FALSE),IF(J125="solar",VLOOKUP('Form 923'!D125,'Cross-Page Data'!$I$14:$J$117,2,FALSE),J125))</f>
        <v>hydro</v>
      </c>
      <c r="J125" t="str">
        <f>VLOOKUP(E125,'Cross-Page Data'!$D$4:$F$48,3,FALSE)</f>
        <v>hydro</v>
      </c>
      <c r="K125" t="b">
        <f t="shared" si="1"/>
        <v>1</v>
      </c>
    </row>
    <row r="126" spans="1:11" x14ac:dyDescent="0.35">
      <c r="A126" s="28">
        <v>381</v>
      </c>
      <c r="B126" s="29" t="s">
        <v>28</v>
      </c>
      <c r="C126" s="29" t="s">
        <v>29</v>
      </c>
      <c r="D126" s="29" t="s">
        <v>59</v>
      </c>
      <c r="E126" s="29" t="s">
        <v>72</v>
      </c>
      <c r="F126" s="31">
        <v>2619381</v>
      </c>
      <c r="G126" s="31">
        <v>298573</v>
      </c>
      <c r="H126" s="28">
        <v>2021</v>
      </c>
      <c r="I126" t="str">
        <f>IF(J126="natural gas",VLOOKUP(D126,'Cross-Page Data'!$I$4:$J$13,2,FALSE),IF(J126="solar",VLOOKUP('Form 923'!D126,'Cross-Page Data'!$I$14:$J$117,2,FALSE),J126))</f>
        <v>hydro</v>
      </c>
      <c r="J126" t="str">
        <f>VLOOKUP(E126,'Cross-Page Data'!$D$4:$F$48,3,FALSE)</f>
        <v>hydro</v>
      </c>
      <c r="K126" t="b">
        <f t="shared" si="1"/>
        <v>1</v>
      </c>
    </row>
    <row r="127" spans="1:11" x14ac:dyDescent="0.35">
      <c r="A127" s="28">
        <v>382</v>
      </c>
      <c r="B127" s="29" t="s">
        <v>28</v>
      </c>
      <c r="C127" s="29" t="s">
        <v>29</v>
      </c>
      <c r="D127" s="29" t="s">
        <v>59</v>
      </c>
      <c r="E127" s="29" t="s">
        <v>72</v>
      </c>
      <c r="F127" s="31">
        <v>2829652</v>
      </c>
      <c r="G127" s="31">
        <v>322541</v>
      </c>
      <c r="H127" s="28">
        <v>2021</v>
      </c>
      <c r="I127" t="str">
        <f>IF(J127="natural gas",VLOOKUP(D127,'Cross-Page Data'!$I$4:$J$13,2,FALSE),IF(J127="solar",VLOOKUP('Form 923'!D127,'Cross-Page Data'!$I$14:$J$117,2,FALSE),J127))</f>
        <v>hydro</v>
      </c>
      <c r="J127" t="str">
        <f>VLOOKUP(E127,'Cross-Page Data'!$D$4:$F$48,3,FALSE)</f>
        <v>hydro</v>
      </c>
      <c r="K127" t="b">
        <f t="shared" si="1"/>
        <v>1</v>
      </c>
    </row>
    <row r="128" spans="1:11" x14ac:dyDescent="0.35">
      <c r="A128" s="28">
        <v>384</v>
      </c>
      <c r="B128" s="29" t="s">
        <v>28</v>
      </c>
      <c r="C128" s="29" t="s">
        <v>35</v>
      </c>
      <c r="D128" s="29" t="s">
        <v>30</v>
      </c>
      <c r="E128" s="29" t="s">
        <v>73</v>
      </c>
      <c r="F128" s="31">
        <v>7655638</v>
      </c>
      <c r="G128" s="31">
        <v>701799</v>
      </c>
      <c r="H128" s="28">
        <v>2021</v>
      </c>
      <c r="I128" t="str">
        <f>IF(J128="natural gas",VLOOKUP(D128,'Cross-Page Data'!$I$4:$J$13,2,FALSE),IF(J128="solar",VLOOKUP('Form 923'!D128,'Cross-Page Data'!$I$14:$J$117,2,FALSE),J128))</f>
        <v>natural gas nonpeaker - preexisting retiring</v>
      </c>
      <c r="J128" t="str">
        <f>VLOOKUP(E128,'Cross-Page Data'!$D$4:$F$48,3,FALSE)</f>
        <v>natural gas</v>
      </c>
      <c r="K128" t="b">
        <f t="shared" si="1"/>
        <v>1</v>
      </c>
    </row>
    <row r="129" spans="1:11" x14ac:dyDescent="0.35">
      <c r="A129" s="28">
        <v>384</v>
      </c>
      <c r="B129" s="29" t="s">
        <v>28</v>
      </c>
      <c r="C129" s="29" t="s">
        <v>35</v>
      </c>
      <c r="D129" s="29" t="s">
        <v>30</v>
      </c>
      <c r="E129" s="29" t="s">
        <v>32</v>
      </c>
      <c r="F129" s="31">
        <v>0</v>
      </c>
      <c r="G129" s="31">
        <v>0</v>
      </c>
      <c r="H129" s="28">
        <v>2021</v>
      </c>
      <c r="I129" t="str">
        <f>IF(J129="natural gas",VLOOKUP(D129,'Cross-Page Data'!$I$4:$J$13,2,FALSE),IF(J129="solar",VLOOKUP('Form 923'!D129,'Cross-Page Data'!$I$14:$J$117,2,FALSE),J129))</f>
        <v>hard coal</v>
      </c>
      <c r="J129" t="str">
        <f>VLOOKUP(E129,'Cross-Page Data'!$D$4:$F$48,3,FALSE)</f>
        <v>hard coal</v>
      </c>
      <c r="K129" t="b">
        <f t="shared" si="1"/>
        <v>1</v>
      </c>
    </row>
    <row r="130" spans="1:11" x14ac:dyDescent="0.35">
      <c r="A130" s="28">
        <v>389</v>
      </c>
      <c r="B130" s="29" t="s">
        <v>28</v>
      </c>
      <c r="C130" s="29" t="s">
        <v>29</v>
      </c>
      <c r="D130" s="29" t="s">
        <v>64</v>
      </c>
      <c r="E130" s="29" t="s">
        <v>86</v>
      </c>
      <c r="F130" s="31">
        <v>0</v>
      </c>
      <c r="G130" s="31">
        <v>-2474</v>
      </c>
      <c r="H130" s="28">
        <v>2021</v>
      </c>
      <c r="I130" t="str">
        <f>IF(J130="natural gas",VLOOKUP(D130,'Cross-Page Data'!$I$4:$J$13,2,FALSE),IF(J130="solar",VLOOKUP('Form 923'!D130,'Cross-Page Data'!$I$14:$J$117,2,FALSE),J130))</f>
        <v>other</v>
      </c>
      <c r="J130" t="str">
        <f>VLOOKUP(E130,'Cross-Page Data'!$D$4:$F$48,3,FALSE)</f>
        <v>other</v>
      </c>
      <c r="K130" t="b">
        <f t="shared" si="1"/>
        <v>1</v>
      </c>
    </row>
    <row r="131" spans="1:11" x14ac:dyDescent="0.35">
      <c r="A131" s="28">
        <v>389</v>
      </c>
      <c r="B131" s="29" t="s">
        <v>28</v>
      </c>
      <c r="C131" s="29" t="s">
        <v>29</v>
      </c>
      <c r="D131" s="29" t="s">
        <v>53</v>
      </c>
      <c r="E131" s="29" t="s">
        <v>74</v>
      </c>
      <c r="F131" s="31">
        <v>0</v>
      </c>
      <c r="G131" s="31">
        <v>0</v>
      </c>
      <c r="H131" s="28">
        <v>2021</v>
      </c>
      <c r="I131" t="str">
        <f>IF(J131="natural gas",VLOOKUP(D131,'Cross-Page Data'!$I$4:$J$13,2,FALSE),IF(J131="solar",VLOOKUP('Form 923'!D131,'Cross-Page Data'!$I$14:$J$117,2,FALSE),J131))</f>
        <v>heavy or residual fuel oil</v>
      </c>
      <c r="J131" t="str">
        <f>VLOOKUP(E131,'Cross-Page Data'!$D$4:$F$48,3,FALSE)</f>
        <v>heavy or residual fuel oil</v>
      </c>
      <c r="K131" t="b">
        <f t="shared" si="1"/>
        <v>1</v>
      </c>
    </row>
    <row r="132" spans="1:11" x14ac:dyDescent="0.35">
      <c r="A132" s="28">
        <v>389</v>
      </c>
      <c r="B132" s="29" t="s">
        <v>28</v>
      </c>
      <c r="C132" s="29" t="s">
        <v>29</v>
      </c>
      <c r="D132" s="29" t="s">
        <v>53</v>
      </c>
      <c r="E132" s="29" t="s">
        <v>73</v>
      </c>
      <c r="F132" s="31">
        <v>0</v>
      </c>
      <c r="G132" s="31">
        <v>277189</v>
      </c>
      <c r="H132" s="28">
        <v>2021</v>
      </c>
      <c r="I132" t="str">
        <f>IF(J132="natural gas",VLOOKUP(D132,'Cross-Page Data'!$I$4:$J$13,2,FALSE),IF(J132="solar",VLOOKUP('Form 923'!D132,'Cross-Page Data'!$I$14:$J$117,2,FALSE),J132))</f>
        <v>natural gas nonpeaker - preexisting nonretiring</v>
      </c>
      <c r="J132" t="str">
        <f>VLOOKUP(E132,'Cross-Page Data'!$D$4:$F$48,3,FALSE)</f>
        <v>natural gas</v>
      </c>
      <c r="K132" t="b">
        <f t="shared" si="1"/>
        <v>1</v>
      </c>
    </row>
    <row r="133" spans="1:11" x14ac:dyDescent="0.35">
      <c r="A133" s="28">
        <v>389</v>
      </c>
      <c r="B133" s="29" t="s">
        <v>28</v>
      </c>
      <c r="C133" s="29" t="s">
        <v>29</v>
      </c>
      <c r="D133" s="29" t="s">
        <v>51</v>
      </c>
      <c r="E133" s="29" t="s">
        <v>74</v>
      </c>
      <c r="F133" s="31">
        <v>0</v>
      </c>
      <c r="G133" s="31">
        <v>0</v>
      </c>
      <c r="H133" s="28">
        <v>2021</v>
      </c>
      <c r="I133" t="str">
        <f>IF(J133="natural gas",VLOOKUP(D133,'Cross-Page Data'!$I$4:$J$13,2,FALSE),IF(J133="solar",VLOOKUP('Form 923'!D133,'Cross-Page Data'!$I$14:$J$117,2,FALSE),J133))</f>
        <v>heavy or residual fuel oil</v>
      </c>
      <c r="J133" t="str">
        <f>VLOOKUP(E133,'Cross-Page Data'!$D$4:$F$48,3,FALSE)</f>
        <v>heavy or residual fuel oil</v>
      </c>
      <c r="K133" t="b">
        <f t="shared" si="1"/>
        <v>1</v>
      </c>
    </row>
    <row r="134" spans="1:11" x14ac:dyDescent="0.35">
      <c r="A134" s="28">
        <v>389</v>
      </c>
      <c r="B134" s="29" t="s">
        <v>28</v>
      </c>
      <c r="C134" s="29" t="s">
        <v>29</v>
      </c>
      <c r="D134" s="29" t="s">
        <v>51</v>
      </c>
      <c r="E134" s="29" t="s">
        <v>73</v>
      </c>
      <c r="F134" s="31">
        <v>7017891</v>
      </c>
      <c r="G134" s="31">
        <v>575666</v>
      </c>
      <c r="H134" s="28">
        <v>2021</v>
      </c>
      <c r="I134" t="str">
        <f>IF(J134="natural gas",VLOOKUP(D134,'Cross-Page Data'!$I$4:$J$13,2,FALSE),IF(J134="solar",VLOOKUP('Form 923'!D134,'Cross-Page Data'!$I$14:$J$117,2,FALSE),J134))</f>
        <v>natural gas nonpeaker - preexisting nonretiring</v>
      </c>
      <c r="J134" t="str">
        <f>VLOOKUP(E134,'Cross-Page Data'!$D$4:$F$48,3,FALSE)</f>
        <v>natural gas</v>
      </c>
      <c r="K134" t="b">
        <f t="shared" si="1"/>
        <v>1</v>
      </c>
    </row>
    <row r="135" spans="1:11" x14ac:dyDescent="0.35">
      <c r="A135" s="28">
        <v>389</v>
      </c>
      <c r="B135" s="29" t="s">
        <v>28</v>
      </c>
      <c r="C135" s="29" t="s">
        <v>29</v>
      </c>
      <c r="D135" s="29" t="s">
        <v>30</v>
      </c>
      <c r="E135" s="29" t="s">
        <v>73</v>
      </c>
      <c r="F135" s="31">
        <v>1326274</v>
      </c>
      <c r="G135" s="31">
        <v>102346</v>
      </c>
      <c r="H135" s="28">
        <v>2021</v>
      </c>
      <c r="I135" t="str">
        <f>IF(J135="natural gas",VLOOKUP(D135,'Cross-Page Data'!$I$4:$J$13,2,FALSE),IF(J135="solar",VLOOKUP('Form 923'!D135,'Cross-Page Data'!$I$14:$J$117,2,FALSE),J135))</f>
        <v>natural gas nonpeaker - preexisting retiring</v>
      </c>
      <c r="J135" t="str">
        <f>VLOOKUP(E135,'Cross-Page Data'!$D$4:$F$48,3,FALSE)</f>
        <v>natural gas</v>
      </c>
      <c r="K135" t="b">
        <f t="shared" ref="K135:K198" si="2">IF(AND($N$5=FALSE,OR(C135="Commercial NAICS Cogen",C135="Industrial NAICS Cogen",C135="NAICS-22 Cogen")),FALSE,IF(AND($N$6=FALSE,OR(C135="Commercial NAICS Cogen",C135="Commercial NAICS Non-Cogen",C135="industrial NAICS Cogen", C135="industrial NAICS non-cogen")),FALSE,TRUE))</f>
        <v>1</v>
      </c>
    </row>
    <row r="136" spans="1:11" x14ac:dyDescent="0.35">
      <c r="A136" s="28">
        <v>389</v>
      </c>
      <c r="B136" s="29" t="s">
        <v>28</v>
      </c>
      <c r="C136" s="29" t="s">
        <v>29</v>
      </c>
      <c r="D136" s="29" t="s">
        <v>30</v>
      </c>
      <c r="E136" s="29" t="s">
        <v>80</v>
      </c>
      <c r="F136" s="31">
        <v>0</v>
      </c>
      <c r="G136" s="31">
        <v>0</v>
      </c>
      <c r="H136" s="28">
        <v>2021</v>
      </c>
      <c r="I136" t="str">
        <f>IF(J136="natural gas",VLOOKUP(D136,'Cross-Page Data'!$I$4:$J$13,2,FALSE),IF(J136="solar",VLOOKUP('Form 923'!D136,'Cross-Page Data'!$I$14:$J$117,2,FALSE),J136))</f>
        <v>heavy or residual fuel oil</v>
      </c>
      <c r="J136" t="str">
        <f>VLOOKUP(E136,'Cross-Page Data'!$D$4:$F$48,3,FALSE)</f>
        <v>heavy or residual fuel oil</v>
      </c>
      <c r="K136" t="b">
        <f t="shared" si="2"/>
        <v>1</v>
      </c>
    </row>
    <row r="137" spans="1:11" x14ac:dyDescent="0.35">
      <c r="A137" s="28">
        <v>392</v>
      </c>
      <c r="B137" s="29" t="s">
        <v>28</v>
      </c>
      <c r="C137" s="29" t="s">
        <v>29</v>
      </c>
      <c r="D137" s="29" t="s">
        <v>59</v>
      </c>
      <c r="E137" s="29" t="s">
        <v>72</v>
      </c>
      <c r="F137" s="31">
        <v>0</v>
      </c>
      <c r="G137" s="31">
        <v>0</v>
      </c>
      <c r="H137" s="28">
        <v>2021</v>
      </c>
      <c r="I137" t="str">
        <f>IF(J137="natural gas",VLOOKUP(D137,'Cross-Page Data'!$I$4:$J$13,2,FALSE),IF(J137="solar",VLOOKUP('Form 923'!D137,'Cross-Page Data'!$I$14:$J$117,2,FALSE),J137))</f>
        <v>hydro</v>
      </c>
      <c r="J137" t="str">
        <f>VLOOKUP(E137,'Cross-Page Data'!$D$4:$F$48,3,FALSE)</f>
        <v>hydro</v>
      </c>
      <c r="K137" t="b">
        <f t="shared" si="2"/>
        <v>1</v>
      </c>
    </row>
    <row r="138" spans="1:11" x14ac:dyDescent="0.35">
      <c r="A138" s="28">
        <v>392</v>
      </c>
      <c r="B138" s="29" t="s">
        <v>28</v>
      </c>
      <c r="C138" s="29" t="s">
        <v>29</v>
      </c>
      <c r="D138" s="29" t="s">
        <v>61</v>
      </c>
      <c r="E138" s="29" t="s">
        <v>72</v>
      </c>
      <c r="F138" s="31">
        <v>0</v>
      </c>
      <c r="G138" s="31">
        <v>118774</v>
      </c>
      <c r="H138" s="28">
        <v>2021</v>
      </c>
      <c r="I138" t="str">
        <f>IF(J138="natural gas",VLOOKUP(D138,'Cross-Page Data'!$I$4:$J$13,2,FALSE),IF(J138="solar",VLOOKUP('Form 923'!D138,'Cross-Page Data'!$I$14:$J$117,2,FALSE),J138))</f>
        <v>hydro</v>
      </c>
      <c r="J138" t="str">
        <f>VLOOKUP(E138,'Cross-Page Data'!$D$4:$F$48,3,FALSE)</f>
        <v>hydro</v>
      </c>
      <c r="K138" t="b">
        <f t="shared" si="2"/>
        <v>1</v>
      </c>
    </row>
    <row r="139" spans="1:11" x14ac:dyDescent="0.35">
      <c r="A139" s="28">
        <v>399</v>
      </c>
      <c r="B139" s="29" t="s">
        <v>28</v>
      </c>
      <c r="C139" s="29" t="s">
        <v>29</v>
      </c>
      <c r="D139" s="29" t="s">
        <v>53</v>
      </c>
      <c r="E139" s="29" t="s">
        <v>74</v>
      </c>
      <c r="F139" s="31">
        <v>0</v>
      </c>
      <c r="G139" s="31">
        <v>0</v>
      </c>
      <c r="H139" s="28">
        <v>2021</v>
      </c>
      <c r="I139" t="str">
        <f>IF(J139="natural gas",VLOOKUP(D139,'Cross-Page Data'!$I$4:$J$13,2,FALSE),IF(J139="solar",VLOOKUP('Form 923'!D139,'Cross-Page Data'!$I$14:$J$117,2,FALSE),J139))</f>
        <v>heavy or residual fuel oil</v>
      </c>
      <c r="J139" t="str">
        <f>VLOOKUP(E139,'Cross-Page Data'!$D$4:$F$48,3,FALSE)</f>
        <v>heavy or residual fuel oil</v>
      </c>
      <c r="K139" t="b">
        <f t="shared" si="2"/>
        <v>1</v>
      </c>
    </row>
    <row r="140" spans="1:11" x14ac:dyDescent="0.35">
      <c r="A140" s="28">
        <v>399</v>
      </c>
      <c r="B140" s="29" t="s">
        <v>28</v>
      </c>
      <c r="C140" s="29" t="s">
        <v>29</v>
      </c>
      <c r="D140" s="29" t="s">
        <v>53</v>
      </c>
      <c r="E140" s="29" t="s">
        <v>73</v>
      </c>
      <c r="F140" s="31">
        <v>0</v>
      </c>
      <c r="G140" s="31">
        <v>18483</v>
      </c>
      <c r="H140" s="28">
        <v>2021</v>
      </c>
      <c r="I140" t="str">
        <f>IF(J140="natural gas",VLOOKUP(D140,'Cross-Page Data'!$I$4:$J$13,2,FALSE),IF(J140="solar",VLOOKUP('Form 923'!D140,'Cross-Page Data'!$I$14:$J$117,2,FALSE),J140))</f>
        <v>natural gas nonpeaker - preexisting nonretiring</v>
      </c>
      <c r="J140" t="str">
        <f>VLOOKUP(E140,'Cross-Page Data'!$D$4:$F$48,3,FALSE)</f>
        <v>natural gas</v>
      </c>
      <c r="K140" t="b">
        <f t="shared" si="2"/>
        <v>1</v>
      </c>
    </row>
    <row r="141" spans="1:11" x14ac:dyDescent="0.35">
      <c r="A141" s="28">
        <v>399</v>
      </c>
      <c r="B141" s="29" t="s">
        <v>28</v>
      </c>
      <c r="C141" s="29" t="s">
        <v>29</v>
      </c>
      <c r="D141" s="29" t="s">
        <v>53</v>
      </c>
      <c r="E141" s="29" t="s">
        <v>84</v>
      </c>
      <c r="F141" s="31">
        <v>0</v>
      </c>
      <c r="G141" s="31">
        <v>0</v>
      </c>
      <c r="H141" s="28">
        <v>2021</v>
      </c>
      <c r="I141" t="str">
        <f>IF(J141="natural gas",VLOOKUP(D141,'Cross-Page Data'!$I$4:$J$13,2,FALSE),IF(J141="solar",VLOOKUP('Form 923'!D141,'Cross-Page Data'!$I$14:$J$117,2,FALSE),J141))</f>
        <v>biomass</v>
      </c>
      <c r="J141" t="str">
        <f>VLOOKUP(E141,'Cross-Page Data'!$D$4:$F$48,3,FALSE)</f>
        <v>biomass</v>
      </c>
      <c r="K141" t="b">
        <f t="shared" si="2"/>
        <v>1</v>
      </c>
    </row>
    <row r="142" spans="1:11" x14ac:dyDescent="0.35">
      <c r="A142" s="28">
        <v>399</v>
      </c>
      <c r="B142" s="29" t="s">
        <v>28</v>
      </c>
      <c r="C142" s="29" t="s">
        <v>29</v>
      </c>
      <c r="D142" s="29" t="s">
        <v>51</v>
      </c>
      <c r="E142" s="29" t="s">
        <v>74</v>
      </c>
      <c r="F142" s="31">
        <v>0</v>
      </c>
      <c r="G142" s="31">
        <v>0</v>
      </c>
      <c r="H142" s="28">
        <v>2021</v>
      </c>
      <c r="I142" t="str">
        <f>IF(J142="natural gas",VLOOKUP(D142,'Cross-Page Data'!$I$4:$J$13,2,FALSE),IF(J142="solar",VLOOKUP('Form 923'!D142,'Cross-Page Data'!$I$14:$J$117,2,FALSE),J142))</f>
        <v>heavy or residual fuel oil</v>
      </c>
      <c r="J142" t="str">
        <f>VLOOKUP(E142,'Cross-Page Data'!$D$4:$F$48,3,FALSE)</f>
        <v>heavy or residual fuel oil</v>
      </c>
      <c r="K142" t="b">
        <f t="shared" si="2"/>
        <v>1</v>
      </c>
    </row>
    <row r="143" spans="1:11" x14ac:dyDescent="0.35">
      <c r="A143" s="28">
        <v>399</v>
      </c>
      <c r="B143" s="29" t="s">
        <v>28</v>
      </c>
      <c r="C143" s="29" t="s">
        <v>29</v>
      </c>
      <c r="D143" s="29" t="s">
        <v>51</v>
      </c>
      <c r="E143" s="29" t="s">
        <v>73</v>
      </c>
      <c r="F143" s="31">
        <v>760397</v>
      </c>
      <c r="G143" s="31">
        <v>48870</v>
      </c>
      <c r="H143" s="28">
        <v>2021</v>
      </c>
      <c r="I143" t="str">
        <f>IF(J143="natural gas",VLOOKUP(D143,'Cross-Page Data'!$I$4:$J$13,2,FALSE),IF(J143="solar",VLOOKUP('Form 923'!D143,'Cross-Page Data'!$I$14:$J$117,2,FALSE),J143))</f>
        <v>natural gas nonpeaker - preexisting nonretiring</v>
      </c>
      <c r="J143" t="str">
        <f>VLOOKUP(E143,'Cross-Page Data'!$D$4:$F$48,3,FALSE)</f>
        <v>natural gas</v>
      </c>
      <c r="K143" t="b">
        <f t="shared" si="2"/>
        <v>1</v>
      </c>
    </row>
    <row r="144" spans="1:11" x14ac:dyDescent="0.35">
      <c r="A144" s="28">
        <v>399</v>
      </c>
      <c r="B144" s="29" t="s">
        <v>28</v>
      </c>
      <c r="C144" s="29" t="s">
        <v>29</v>
      </c>
      <c r="D144" s="29" t="s">
        <v>51</v>
      </c>
      <c r="E144" s="29" t="s">
        <v>84</v>
      </c>
      <c r="F144" s="31">
        <v>0</v>
      </c>
      <c r="G144" s="31">
        <v>0</v>
      </c>
      <c r="H144" s="28">
        <v>2021</v>
      </c>
      <c r="I144" t="str">
        <f>IF(J144="natural gas",VLOOKUP(D144,'Cross-Page Data'!$I$4:$J$13,2,FALSE),IF(J144="solar",VLOOKUP('Form 923'!D144,'Cross-Page Data'!$I$14:$J$117,2,FALSE),J144))</f>
        <v>biomass</v>
      </c>
      <c r="J144" t="str">
        <f>VLOOKUP(E144,'Cross-Page Data'!$D$4:$F$48,3,FALSE)</f>
        <v>biomass</v>
      </c>
      <c r="K144" t="b">
        <f t="shared" si="2"/>
        <v>1</v>
      </c>
    </row>
    <row r="145" spans="1:11" x14ac:dyDescent="0.35">
      <c r="A145" s="28">
        <v>399</v>
      </c>
      <c r="B145" s="29" t="s">
        <v>28</v>
      </c>
      <c r="C145" s="29" t="s">
        <v>29</v>
      </c>
      <c r="D145" s="29" t="s">
        <v>50</v>
      </c>
      <c r="E145" s="29" t="s">
        <v>74</v>
      </c>
      <c r="F145" s="31">
        <v>0</v>
      </c>
      <c r="G145" s="31">
        <v>0</v>
      </c>
      <c r="H145" s="28">
        <v>2021</v>
      </c>
      <c r="I145" t="str">
        <f>IF(J145="natural gas",VLOOKUP(D145,'Cross-Page Data'!$I$4:$J$13,2,FALSE),IF(J145="solar",VLOOKUP('Form 923'!D145,'Cross-Page Data'!$I$14:$J$117,2,FALSE),J145))</f>
        <v>heavy or residual fuel oil</v>
      </c>
      <c r="J145" t="str">
        <f>VLOOKUP(E145,'Cross-Page Data'!$D$4:$F$48,3,FALSE)</f>
        <v>heavy or residual fuel oil</v>
      </c>
      <c r="K145" t="b">
        <f t="shared" si="2"/>
        <v>1</v>
      </c>
    </row>
    <row r="146" spans="1:11" x14ac:dyDescent="0.35">
      <c r="A146" s="28">
        <v>399</v>
      </c>
      <c r="B146" s="29" t="s">
        <v>28</v>
      </c>
      <c r="C146" s="29" t="s">
        <v>29</v>
      </c>
      <c r="D146" s="29" t="s">
        <v>50</v>
      </c>
      <c r="E146" s="29" t="s">
        <v>73</v>
      </c>
      <c r="F146" s="31">
        <v>320133</v>
      </c>
      <c r="G146" s="31">
        <v>27165</v>
      </c>
      <c r="H146" s="28">
        <v>2021</v>
      </c>
      <c r="I146" t="str">
        <f>IF(J146="natural gas",VLOOKUP(D146,'Cross-Page Data'!$I$4:$J$13,2,FALSE),IF(J146="solar",VLOOKUP('Form 923'!D146,'Cross-Page Data'!$I$14:$J$117,2,FALSE),J146))</f>
        <v>natural gas peaker</v>
      </c>
      <c r="J146" t="str">
        <f>VLOOKUP(E146,'Cross-Page Data'!$D$4:$F$48,3,FALSE)</f>
        <v>natural gas</v>
      </c>
      <c r="K146" t="b">
        <f t="shared" si="2"/>
        <v>1</v>
      </c>
    </row>
    <row r="147" spans="1:11" x14ac:dyDescent="0.35">
      <c r="A147" s="28">
        <v>399</v>
      </c>
      <c r="B147" s="29" t="s">
        <v>28</v>
      </c>
      <c r="C147" s="29" t="s">
        <v>29</v>
      </c>
      <c r="D147" s="29" t="s">
        <v>50</v>
      </c>
      <c r="E147" s="29" t="s">
        <v>84</v>
      </c>
      <c r="F147" s="31">
        <v>0</v>
      </c>
      <c r="G147" s="31">
        <v>0</v>
      </c>
      <c r="H147" s="28">
        <v>2021</v>
      </c>
      <c r="I147" t="str">
        <f>IF(J147="natural gas",VLOOKUP(D147,'Cross-Page Data'!$I$4:$J$13,2,FALSE),IF(J147="solar",VLOOKUP('Form 923'!D147,'Cross-Page Data'!$I$14:$J$117,2,FALSE),J147))</f>
        <v>biomass</v>
      </c>
      <c r="J147" t="str">
        <f>VLOOKUP(E147,'Cross-Page Data'!$D$4:$F$48,3,FALSE)</f>
        <v>biomass</v>
      </c>
      <c r="K147" t="b">
        <f t="shared" si="2"/>
        <v>1</v>
      </c>
    </row>
    <row r="148" spans="1:11" x14ac:dyDescent="0.35">
      <c r="A148" s="28">
        <v>400</v>
      </c>
      <c r="B148" s="29" t="s">
        <v>28</v>
      </c>
      <c r="C148" s="29" t="s">
        <v>29</v>
      </c>
      <c r="D148" s="29" t="s">
        <v>53</v>
      </c>
      <c r="E148" s="29" t="s">
        <v>74</v>
      </c>
      <c r="F148" s="31">
        <v>0</v>
      </c>
      <c r="G148" s="31">
        <v>0</v>
      </c>
      <c r="H148" s="28">
        <v>2021</v>
      </c>
      <c r="I148" t="str">
        <f>IF(J148="natural gas",VLOOKUP(D148,'Cross-Page Data'!$I$4:$J$13,2,FALSE),IF(J148="solar",VLOOKUP('Form 923'!D148,'Cross-Page Data'!$I$14:$J$117,2,FALSE),J148))</f>
        <v>heavy or residual fuel oil</v>
      </c>
      <c r="J148" t="str">
        <f>VLOOKUP(E148,'Cross-Page Data'!$D$4:$F$48,3,FALSE)</f>
        <v>heavy or residual fuel oil</v>
      </c>
      <c r="K148" t="b">
        <f t="shared" si="2"/>
        <v>1</v>
      </c>
    </row>
    <row r="149" spans="1:11" x14ac:dyDescent="0.35">
      <c r="A149" s="28">
        <v>400</v>
      </c>
      <c r="B149" s="29" t="s">
        <v>28</v>
      </c>
      <c r="C149" s="29" t="s">
        <v>29</v>
      </c>
      <c r="D149" s="29" t="s">
        <v>53</v>
      </c>
      <c r="E149" s="29" t="s">
        <v>73</v>
      </c>
      <c r="F149" s="31">
        <v>0</v>
      </c>
      <c r="G149" s="31">
        <v>801910</v>
      </c>
      <c r="H149" s="28">
        <v>2021</v>
      </c>
      <c r="I149" t="str">
        <f>IF(J149="natural gas",VLOOKUP(D149,'Cross-Page Data'!$I$4:$J$13,2,FALSE),IF(J149="solar",VLOOKUP('Form 923'!D149,'Cross-Page Data'!$I$14:$J$117,2,FALSE),J149))</f>
        <v>natural gas nonpeaker - preexisting nonretiring</v>
      </c>
      <c r="J149" t="str">
        <f>VLOOKUP(E149,'Cross-Page Data'!$D$4:$F$48,3,FALSE)</f>
        <v>natural gas</v>
      </c>
      <c r="K149" t="b">
        <f t="shared" si="2"/>
        <v>1</v>
      </c>
    </row>
    <row r="150" spans="1:11" x14ac:dyDescent="0.35">
      <c r="A150" s="28">
        <v>400</v>
      </c>
      <c r="B150" s="29" t="s">
        <v>28</v>
      </c>
      <c r="C150" s="29" t="s">
        <v>29</v>
      </c>
      <c r="D150" s="29" t="s">
        <v>53</v>
      </c>
      <c r="E150" s="29" t="s">
        <v>84</v>
      </c>
      <c r="F150" s="31">
        <v>0</v>
      </c>
      <c r="G150" s="31">
        <v>0</v>
      </c>
      <c r="H150" s="28">
        <v>2021</v>
      </c>
      <c r="I150" t="str">
        <f>IF(J150="natural gas",VLOOKUP(D150,'Cross-Page Data'!$I$4:$J$13,2,FALSE),IF(J150="solar",VLOOKUP('Form 923'!D150,'Cross-Page Data'!$I$14:$J$117,2,FALSE),J150))</f>
        <v>biomass</v>
      </c>
      <c r="J150" t="str">
        <f>VLOOKUP(E150,'Cross-Page Data'!$D$4:$F$48,3,FALSE)</f>
        <v>biomass</v>
      </c>
      <c r="K150" t="b">
        <f t="shared" si="2"/>
        <v>1</v>
      </c>
    </row>
    <row r="151" spans="1:11" x14ac:dyDescent="0.35">
      <c r="A151" s="28">
        <v>400</v>
      </c>
      <c r="B151" s="29" t="s">
        <v>28</v>
      </c>
      <c r="C151" s="29" t="s">
        <v>29</v>
      </c>
      <c r="D151" s="29" t="s">
        <v>51</v>
      </c>
      <c r="E151" s="29" t="s">
        <v>74</v>
      </c>
      <c r="F151" s="31">
        <v>0</v>
      </c>
      <c r="G151" s="31">
        <v>0</v>
      </c>
      <c r="H151" s="28">
        <v>2021</v>
      </c>
      <c r="I151" t="str">
        <f>IF(J151="natural gas",VLOOKUP(D151,'Cross-Page Data'!$I$4:$J$13,2,FALSE),IF(J151="solar",VLOOKUP('Form 923'!D151,'Cross-Page Data'!$I$14:$J$117,2,FALSE),J151))</f>
        <v>heavy or residual fuel oil</v>
      </c>
      <c r="J151" t="str">
        <f>VLOOKUP(E151,'Cross-Page Data'!$D$4:$F$48,3,FALSE)</f>
        <v>heavy or residual fuel oil</v>
      </c>
      <c r="K151" t="b">
        <f t="shared" si="2"/>
        <v>1</v>
      </c>
    </row>
    <row r="152" spans="1:11" x14ac:dyDescent="0.35">
      <c r="A152" s="28">
        <v>400</v>
      </c>
      <c r="B152" s="29" t="s">
        <v>28</v>
      </c>
      <c r="C152" s="29" t="s">
        <v>29</v>
      </c>
      <c r="D152" s="29" t="s">
        <v>51</v>
      </c>
      <c r="E152" s="29" t="s">
        <v>73</v>
      </c>
      <c r="F152" s="31">
        <v>15467320</v>
      </c>
      <c r="G152" s="31">
        <v>1364600</v>
      </c>
      <c r="H152" s="28">
        <v>2021</v>
      </c>
      <c r="I152" t="str">
        <f>IF(J152="natural gas",VLOOKUP(D152,'Cross-Page Data'!$I$4:$J$13,2,FALSE),IF(J152="solar",VLOOKUP('Form 923'!D152,'Cross-Page Data'!$I$14:$J$117,2,FALSE),J152))</f>
        <v>natural gas nonpeaker - preexisting nonretiring</v>
      </c>
      <c r="J152" t="str">
        <f>VLOOKUP(E152,'Cross-Page Data'!$D$4:$F$48,3,FALSE)</f>
        <v>natural gas</v>
      </c>
      <c r="K152" t="b">
        <f t="shared" si="2"/>
        <v>1</v>
      </c>
    </row>
    <row r="153" spans="1:11" x14ac:dyDescent="0.35">
      <c r="A153" s="28">
        <v>400</v>
      </c>
      <c r="B153" s="29" t="s">
        <v>28</v>
      </c>
      <c r="C153" s="29" t="s">
        <v>29</v>
      </c>
      <c r="D153" s="29" t="s">
        <v>51</v>
      </c>
      <c r="E153" s="29" t="s">
        <v>84</v>
      </c>
      <c r="F153" s="31">
        <v>0</v>
      </c>
      <c r="G153" s="31">
        <v>0</v>
      </c>
      <c r="H153" s="28">
        <v>2021</v>
      </c>
      <c r="I153" t="str">
        <f>IF(J153="natural gas",VLOOKUP(D153,'Cross-Page Data'!$I$4:$J$13,2,FALSE),IF(J153="solar",VLOOKUP('Form 923'!D153,'Cross-Page Data'!$I$14:$J$117,2,FALSE),J153))</f>
        <v>biomass</v>
      </c>
      <c r="J153" t="str">
        <f>VLOOKUP(E153,'Cross-Page Data'!$D$4:$F$48,3,FALSE)</f>
        <v>biomass</v>
      </c>
      <c r="K153" t="b">
        <f t="shared" si="2"/>
        <v>1</v>
      </c>
    </row>
    <row r="154" spans="1:11" x14ac:dyDescent="0.35">
      <c r="A154" s="28">
        <v>400</v>
      </c>
      <c r="B154" s="29" t="s">
        <v>28</v>
      </c>
      <c r="C154" s="29" t="s">
        <v>29</v>
      </c>
      <c r="D154" s="29" t="s">
        <v>50</v>
      </c>
      <c r="E154" s="29" t="s">
        <v>73</v>
      </c>
      <c r="F154" s="31">
        <v>3442153</v>
      </c>
      <c r="G154" s="31">
        <v>352646</v>
      </c>
      <c r="H154" s="28">
        <v>2021</v>
      </c>
      <c r="I154" t="str">
        <f>IF(J154="natural gas",VLOOKUP(D154,'Cross-Page Data'!$I$4:$J$13,2,FALSE),IF(J154="solar",VLOOKUP('Form 923'!D154,'Cross-Page Data'!$I$14:$J$117,2,FALSE),J154))</f>
        <v>natural gas peaker</v>
      </c>
      <c r="J154" t="str">
        <f>VLOOKUP(E154,'Cross-Page Data'!$D$4:$F$48,3,FALSE)</f>
        <v>natural gas</v>
      </c>
      <c r="K154" t="b">
        <f t="shared" si="2"/>
        <v>1</v>
      </c>
    </row>
    <row r="155" spans="1:11" x14ac:dyDescent="0.35">
      <c r="A155" s="28">
        <v>400</v>
      </c>
      <c r="B155" s="29" t="s">
        <v>28</v>
      </c>
      <c r="C155" s="29" t="s">
        <v>29</v>
      </c>
      <c r="D155" s="29" t="s">
        <v>50</v>
      </c>
      <c r="E155" s="29" t="s">
        <v>84</v>
      </c>
      <c r="F155" s="31">
        <v>0</v>
      </c>
      <c r="G155" s="31">
        <v>0</v>
      </c>
      <c r="H155" s="28">
        <v>2021</v>
      </c>
      <c r="I155" t="str">
        <f>IF(J155="natural gas",VLOOKUP(D155,'Cross-Page Data'!$I$4:$J$13,2,FALSE),IF(J155="solar",VLOOKUP('Form 923'!D155,'Cross-Page Data'!$I$14:$J$117,2,FALSE),J155))</f>
        <v>biomass</v>
      </c>
      <c r="J155" t="str">
        <f>VLOOKUP(E155,'Cross-Page Data'!$D$4:$F$48,3,FALSE)</f>
        <v>biomass</v>
      </c>
      <c r="K155" t="b">
        <f t="shared" si="2"/>
        <v>1</v>
      </c>
    </row>
    <row r="156" spans="1:11" x14ac:dyDescent="0.35">
      <c r="A156" s="28">
        <v>400</v>
      </c>
      <c r="B156" s="29" t="s">
        <v>28</v>
      </c>
      <c r="C156" s="29" t="s">
        <v>29</v>
      </c>
      <c r="D156" s="29" t="s">
        <v>30</v>
      </c>
      <c r="E156" s="29" t="s">
        <v>73</v>
      </c>
      <c r="F156" s="31">
        <v>995697</v>
      </c>
      <c r="G156" s="31">
        <v>83331</v>
      </c>
      <c r="H156" s="28">
        <v>2021</v>
      </c>
      <c r="I156" t="str">
        <f>IF(J156="natural gas",VLOOKUP(D156,'Cross-Page Data'!$I$4:$J$13,2,FALSE),IF(J156="solar",VLOOKUP('Form 923'!D156,'Cross-Page Data'!$I$14:$J$117,2,FALSE),J156))</f>
        <v>natural gas nonpeaker - preexisting retiring</v>
      </c>
      <c r="J156" t="str">
        <f>VLOOKUP(E156,'Cross-Page Data'!$D$4:$F$48,3,FALSE)</f>
        <v>natural gas</v>
      </c>
      <c r="K156" t="b">
        <f t="shared" si="2"/>
        <v>1</v>
      </c>
    </row>
    <row r="157" spans="1:11" x14ac:dyDescent="0.35">
      <c r="A157" s="28">
        <v>400</v>
      </c>
      <c r="B157" s="29" t="s">
        <v>28</v>
      </c>
      <c r="C157" s="29" t="s">
        <v>29</v>
      </c>
      <c r="D157" s="29" t="s">
        <v>30</v>
      </c>
      <c r="E157" s="29" t="s">
        <v>84</v>
      </c>
      <c r="F157" s="31">
        <v>0</v>
      </c>
      <c r="G157" s="31">
        <v>0</v>
      </c>
      <c r="H157" s="28">
        <v>2021</v>
      </c>
      <c r="I157" t="str">
        <f>IF(J157="natural gas",VLOOKUP(D157,'Cross-Page Data'!$I$4:$J$13,2,FALSE),IF(J157="solar",VLOOKUP('Form 923'!D157,'Cross-Page Data'!$I$14:$J$117,2,FALSE),J157))</f>
        <v>biomass</v>
      </c>
      <c r="J157" t="str">
        <f>VLOOKUP(E157,'Cross-Page Data'!$D$4:$F$48,3,FALSE)</f>
        <v>biomass</v>
      </c>
      <c r="K157" t="b">
        <f t="shared" si="2"/>
        <v>1</v>
      </c>
    </row>
    <row r="158" spans="1:11" x14ac:dyDescent="0.35">
      <c r="A158" s="28">
        <v>400</v>
      </c>
      <c r="B158" s="29" t="s">
        <v>28</v>
      </c>
      <c r="C158" s="29" t="s">
        <v>29</v>
      </c>
      <c r="D158" s="29" t="s">
        <v>30</v>
      </c>
      <c r="E158" s="29" t="s">
        <v>80</v>
      </c>
      <c r="F158" s="31">
        <v>0</v>
      </c>
      <c r="G158" s="31">
        <v>0</v>
      </c>
      <c r="H158" s="28">
        <v>2021</v>
      </c>
      <c r="I158" t="str">
        <f>IF(J158="natural gas",VLOOKUP(D158,'Cross-Page Data'!$I$4:$J$13,2,FALSE),IF(J158="solar",VLOOKUP('Form 923'!D158,'Cross-Page Data'!$I$14:$J$117,2,FALSE),J158))</f>
        <v>heavy or residual fuel oil</v>
      </c>
      <c r="J158" t="str">
        <f>VLOOKUP(E158,'Cross-Page Data'!$D$4:$F$48,3,FALSE)</f>
        <v>heavy or residual fuel oil</v>
      </c>
      <c r="K158" t="b">
        <f t="shared" si="2"/>
        <v>1</v>
      </c>
    </row>
    <row r="159" spans="1:11" x14ac:dyDescent="0.35">
      <c r="A159" s="28">
        <v>404</v>
      </c>
      <c r="B159" s="29" t="s">
        <v>28</v>
      </c>
      <c r="C159" s="29" t="s">
        <v>29</v>
      </c>
      <c r="D159" s="29" t="s">
        <v>53</v>
      </c>
      <c r="E159" s="29" t="s">
        <v>73</v>
      </c>
      <c r="F159" s="31">
        <v>0</v>
      </c>
      <c r="G159" s="31">
        <v>602101</v>
      </c>
      <c r="H159" s="28">
        <v>2021</v>
      </c>
      <c r="I159" t="str">
        <f>IF(J159="natural gas",VLOOKUP(D159,'Cross-Page Data'!$I$4:$J$13,2,FALSE),IF(J159="solar",VLOOKUP('Form 923'!D159,'Cross-Page Data'!$I$14:$J$117,2,FALSE),J159))</f>
        <v>natural gas nonpeaker - preexisting nonretiring</v>
      </c>
      <c r="J159" t="str">
        <f>VLOOKUP(E159,'Cross-Page Data'!$D$4:$F$48,3,FALSE)</f>
        <v>natural gas</v>
      </c>
      <c r="K159" t="b">
        <f t="shared" si="2"/>
        <v>1</v>
      </c>
    </row>
    <row r="160" spans="1:11" x14ac:dyDescent="0.35">
      <c r="A160" s="28">
        <v>404</v>
      </c>
      <c r="B160" s="29" t="s">
        <v>28</v>
      </c>
      <c r="C160" s="29" t="s">
        <v>29</v>
      </c>
      <c r="D160" s="29" t="s">
        <v>53</v>
      </c>
      <c r="E160" s="29" t="s">
        <v>87</v>
      </c>
      <c r="F160" s="31">
        <v>0</v>
      </c>
      <c r="G160" s="31">
        <v>0</v>
      </c>
      <c r="H160" s="28">
        <v>2021</v>
      </c>
      <c r="I160" t="str">
        <f>IF(J160="natural gas",VLOOKUP(D160,'Cross-Page Data'!$I$4:$J$13,2,FALSE),IF(J160="solar",VLOOKUP('Form 923'!D160,'Cross-Page Data'!$I$14:$J$117,2,FALSE),J160))</f>
        <v>other</v>
      </c>
      <c r="J160" t="str">
        <f>VLOOKUP(E160,'Cross-Page Data'!$D$4:$F$48,3,FALSE)</f>
        <v>other</v>
      </c>
      <c r="K160" t="b">
        <f t="shared" si="2"/>
        <v>1</v>
      </c>
    </row>
    <row r="161" spans="1:11" x14ac:dyDescent="0.35">
      <c r="A161" s="28">
        <v>404</v>
      </c>
      <c r="B161" s="29" t="s">
        <v>28</v>
      </c>
      <c r="C161" s="29" t="s">
        <v>29</v>
      </c>
      <c r="D161" s="29" t="s">
        <v>51</v>
      </c>
      <c r="E161" s="29" t="s">
        <v>73</v>
      </c>
      <c r="F161" s="31">
        <v>12742831</v>
      </c>
      <c r="G161" s="31">
        <v>1168290</v>
      </c>
      <c r="H161" s="28">
        <v>2021</v>
      </c>
      <c r="I161" t="str">
        <f>IF(J161="natural gas",VLOOKUP(D161,'Cross-Page Data'!$I$4:$J$13,2,FALSE),IF(J161="solar",VLOOKUP('Form 923'!D161,'Cross-Page Data'!$I$14:$J$117,2,FALSE),J161))</f>
        <v>natural gas nonpeaker - preexisting nonretiring</v>
      </c>
      <c r="J161" t="str">
        <f>VLOOKUP(E161,'Cross-Page Data'!$D$4:$F$48,3,FALSE)</f>
        <v>natural gas</v>
      </c>
      <c r="K161" t="b">
        <f t="shared" si="2"/>
        <v>1</v>
      </c>
    </row>
    <row r="162" spans="1:11" x14ac:dyDescent="0.35">
      <c r="A162" s="28">
        <v>404</v>
      </c>
      <c r="B162" s="29" t="s">
        <v>28</v>
      </c>
      <c r="C162" s="29" t="s">
        <v>29</v>
      </c>
      <c r="D162" s="29" t="s">
        <v>51</v>
      </c>
      <c r="E162" s="29" t="s">
        <v>87</v>
      </c>
      <c r="F162" s="31">
        <v>0</v>
      </c>
      <c r="G162" s="31">
        <v>0</v>
      </c>
      <c r="H162" s="28">
        <v>2021</v>
      </c>
      <c r="I162" t="str">
        <f>IF(J162="natural gas",VLOOKUP(D162,'Cross-Page Data'!$I$4:$J$13,2,FALSE),IF(J162="solar",VLOOKUP('Form 923'!D162,'Cross-Page Data'!$I$14:$J$117,2,FALSE),J162))</f>
        <v>other</v>
      </c>
      <c r="J162" t="str">
        <f>VLOOKUP(E162,'Cross-Page Data'!$D$4:$F$48,3,FALSE)</f>
        <v>other</v>
      </c>
      <c r="K162" t="b">
        <f t="shared" si="2"/>
        <v>1</v>
      </c>
    </row>
    <row r="163" spans="1:11" x14ac:dyDescent="0.35">
      <c r="A163" s="28">
        <v>404</v>
      </c>
      <c r="B163" s="29" t="s">
        <v>28</v>
      </c>
      <c r="C163" s="29" t="s">
        <v>29</v>
      </c>
      <c r="D163" s="29" t="s">
        <v>50</v>
      </c>
      <c r="E163" s="29" t="s">
        <v>73</v>
      </c>
      <c r="F163" s="31">
        <v>644462</v>
      </c>
      <c r="G163" s="31">
        <v>58900</v>
      </c>
      <c r="H163" s="28">
        <v>2021</v>
      </c>
      <c r="I163" t="str">
        <f>IF(J163="natural gas",VLOOKUP(D163,'Cross-Page Data'!$I$4:$J$13,2,FALSE),IF(J163="solar",VLOOKUP('Form 923'!D163,'Cross-Page Data'!$I$14:$J$117,2,FALSE),J163))</f>
        <v>natural gas peaker</v>
      </c>
      <c r="J163" t="str">
        <f>VLOOKUP(E163,'Cross-Page Data'!$D$4:$F$48,3,FALSE)</f>
        <v>natural gas</v>
      </c>
      <c r="K163" t="b">
        <f t="shared" si="2"/>
        <v>1</v>
      </c>
    </row>
    <row r="164" spans="1:11" x14ac:dyDescent="0.35">
      <c r="A164" s="28">
        <v>404</v>
      </c>
      <c r="B164" s="29" t="s">
        <v>28</v>
      </c>
      <c r="C164" s="29" t="s">
        <v>29</v>
      </c>
      <c r="D164" s="29" t="s">
        <v>50</v>
      </c>
      <c r="E164" s="29" t="s">
        <v>84</v>
      </c>
      <c r="F164" s="31">
        <v>0</v>
      </c>
      <c r="G164" s="31">
        <v>0</v>
      </c>
      <c r="H164" s="28">
        <v>2021</v>
      </c>
      <c r="I164" t="str">
        <f>IF(J164="natural gas",VLOOKUP(D164,'Cross-Page Data'!$I$4:$J$13,2,FALSE),IF(J164="solar",VLOOKUP('Form 923'!D164,'Cross-Page Data'!$I$14:$J$117,2,FALSE),J164))</f>
        <v>biomass</v>
      </c>
      <c r="J164" t="str">
        <f>VLOOKUP(E164,'Cross-Page Data'!$D$4:$F$48,3,FALSE)</f>
        <v>biomass</v>
      </c>
      <c r="K164" t="b">
        <f t="shared" si="2"/>
        <v>1</v>
      </c>
    </row>
    <row r="165" spans="1:11" x14ac:dyDescent="0.35">
      <c r="A165" s="28">
        <v>404</v>
      </c>
      <c r="B165" s="29" t="s">
        <v>28</v>
      </c>
      <c r="C165" s="29" t="s">
        <v>29</v>
      </c>
      <c r="D165" s="29" t="s">
        <v>30</v>
      </c>
      <c r="E165" s="29" t="s">
        <v>73</v>
      </c>
      <c r="F165" s="31">
        <v>1119845</v>
      </c>
      <c r="G165" s="31">
        <v>75788</v>
      </c>
      <c r="H165" s="28">
        <v>2021</v>
      </c>
      <c r="I165" t="str">
        <f>IF(J165="natural gas",VLOOKUP(D165,'Cross-Page Data'!$I$4:$J$13,2,FALSE),IF(J165="solar",VLOOKUP('Form 923'!D165,'Cross-Page Data'!$I$14:$J$117,2,FALSE),J165))</f>
        <v>natural gas nonpeaker - preexisting retiring</v>
      </c>
      <c r="J165" t="str">
        <f>VLOOKUP(E165,'Cross-Page Data'!$D$4:$F$48,3,FALSE)</f>
        <v>natural gas</v>
      </c>
      <c r="K165" t="b">
        <f t="shared" si="2"/>
        <v>1</v>
      </c>
    </row>
    <row r="166" spans="1:11" x14ac:dyDescent="0.35">
      <c r="A166" s="28">
        <v>404</v>
      </c>
      <c r="B166" s="29" t="s">
        <v>28</v>
      </c>
      <c r="C166" s="29" t="s">
        <v>29</v>
      </c>
      <c r="D166" s="29" t="s">
        <v>30</v>
      </c>
      <c r="E166" s="29" t="s">
        <v>84</v>
      </c>
      <c r="F166" s="31">
        <v>0</v>
      </c>
      <c r="G166" s="31">
        <v>0</v>
      </c>
      <c r="H166" s="28">
        <v>2021</v>
      </c>
      <c r="I166" t="str">
        <f>IF(J166="natural gas",VLOOKUP(D166,'Cross-Page Data'!$I$4:$J$13,2,FALSE),IF(J166="solar",VLOOKUP('Form 923'!D166,'Cross-Page Data'!$I$14:$J$117,2,FALSE),J166))</f>
        <v>biomass</v>
      </c>
      <c r="J166" t="str">
        <f>VLOOKUP(E166,'Cross-Page Data'!$D$4:$F$48,3,FALSE)</f>
        <v>biomass</v>
      </c>
      <c r="K166" t="b">
        <f t="shared" si="2"/>
        <v>1</v>
      </c>
    </row>
    <row r="167" spans="1:11" x14ac:dyDescent="0.35">
      <c r="A167" s="28">
        <v>408</v>
      </c>
      <c r="B167" s="29" t="s">
        <v>28</v>
      </c>
      <c r="C167" s="29" t="s">
        <v>29</v>
      </c>
      <c r="D167" s="29" t="s">
        <v>53</v>
      </c>
      <c r="E167" s="29" t="s">
        <v>74</v>
      </c>
      <c r="F167" s="31">
        <v>0</v>
      </c>
      <c r="G167" s="31">
        <v>0</v>
      </c>
      <c r="H167" s="28">
        <v>2021</v>
      </c>
      <c r="I167" t="str">
        <f>IF(J167="natural gas",VLOOKUP(D167,'Cross-Page Data'!$I$4:$J$13,2,FALSE),IF(J167="solar",VLOOKUP('Form 923'!D167,'Cross-Page Data'!$I$14:$J$117,2,FALSE),J167))</f>
        <v>heavy or residual fuel oil</v>
      </c>
      <c r="J167" t="str">
        <f>VLOOKUP(E167,'Cross-Page Data'!$D$4:$F$48,3,FALSE)</f>
        <v>heavy or residual fuel oil</v>
      </c>
      <c r="K167" t="b">
        <f t="shared" si="2"/>
        <v>1</v>
      </c>
    </row>
    <row r="168" spans="1:11" x14ac:dyDescent="0.35">
      <c r="A168" s="28">
        <v>408</v>
      </c>
      <c r="B168" s="29" t="s">
        <v>28</v>
      </c>
      <c r="C168" s="29" t="s">
        <v>29</v>
      </c>
      <c r="D168" s="29" t="s">
        <v>53</v>
      </c>
      <c r="E168" s="29" t="s">
        <v>73</v>
      </c>
      <c r="F168" s="31">
        <v>0</v>
      </c>
      <c r="G168" s="31">
        <v>448561</v>
      </c>
      <c r="H168" s="28">
        <v>2021</v>
      </c>
      <c r="I168" t="str">
        <f>IF(J168="natural gas",VLOOKUP(D168,'Cross-Page Data'!$I$4:$J$13,2,FALSE),IF(J168="solar",VLOOKUP('Form 923'!D168,'Cross-Page Data'!$I$14:$J$117,2,FALSE),J168))</f>
        <v>natural gas nonpeaker - preexisting nonretiring</v>
      </c>
      <c r="J168" t="str">
        <f>VLOOKUP(E168,'Cross-Page Data'!$D$4:$F$48,3,FALSE)</f>
        <v>natural gas</v>
      </c>
      <c r="K168" t="b">
        <f t="shared" si="2"/>
        <v>1</v>
      </c>
    </row>
    <row r="169" spans="1:11" x14ac:dyDescent="0.35">
      <c r="A169" s="28">
        <v>408</v>
      </c>
      <c r="B169" s="29" t="s">
        <v>28</v>
      </c>
      <c r="C169" s="29" t="s">
        <v>29</v>
      </c>
      <c r="D169" s="29" t="s">
        <v>53</v>
      </c>
      <c r="E169" s="29" t="s">
        <v>84</v>
      </c>
      <c r="F169" s="31">
        <v>0</v>
      </c>
      <c r="G169" s="31">
        <v>0</v>
      </c>
      <c r="H169" s="28">
        <v>2021</v>
      </c>
      <c r="I169" t="str">
        <f>IF(J169="natural gas",VLOOKUP(D169,'Cross-Page Data'!$I$4:$J$13,2,FALSE),IF(J169="solar",VLOOKUP('Form 923'!D169,'Cross-Page Data'!$I$14:$J$117,2,FALSE),J169))</f>
        <v>biomass</v>
      </c>
      <c r="J169" t="str">
        <f>VLOOKUP(E169,'Cross-Page Data'!$D$4:$F$48,3,FALSE)</f>
        <v>biomass</v>
      </c>
      <c r="K169" t="b">
        <f t="shared" si="2"/>
        <v>1</v>
      </c>
    </row>
    <row r="170" spans="1:11" x14ac:dyDescent="0.35">
      <c r="A170" s="28">
        <v>408</v>
      </c>
      <c r="B170" s="29" t="s">
        <v>28</v>
      </c>
      <c r="C170" s="29" t="s">
        <v>29</v>
      </c>
      <c r="D170" s="29" t="s">
        <v>51</v>
      </c>
      <c r="E170" s="29" t="s">
        <v>74</v>
      </c>
      <c r="F170" s="31">
        <v>0</v>
      </c>
      <c r="G170" s="31">
        <v>0</v>
      </c>
      <c r="H170" s="28">
        <v>2021</v>
      </c>
      <c r="I170" t="str">
        <f>IF(J170="natural gas",VLOOKUP(D170,'Cross-Page Data'!$I$4:$J$13,2,FALSE),IF(J170="solar",VLOOKUP('Form 923'!D170,'Cross-Page Data'!$I$14:$J$117,2,FALSE),J170))</f>
        <v>heavy or residual fuel oil</v>
      </c>
      <c r="J170" t="str">
        <f>VLOOKUP(E170,'Cross-Page Data'!$D$4:$F$48,3,FALSE)</f>
        <v>heavy or residual fuel oil</v>
      </c>
      <c r="K170" t="b">
        <f t="shared" si="2"/>
        <v>1</v>
      </c>
    </row>
    <row r="171" spans="1:11" x14ac:dyDescent="0.35">
      <c r="A171" s="28">
        <v>408</v>
      </c>
      <c r="B171" s="29" t="s">
        <v>28</v>
      </c>
      <c r="C171" s="29" t="s">
        <v>29</v>
      </c>
      <c r="D171" s="29" t="s">
        <v>51</v>
      </c>
      <c r="E171" s="29" t="s">
        <v>73</v>
      </c>
      <c r="F171" s="31">
        <v>8672805</v>
      </c>
      <c r="G171" s="31">
        <v>737914</v>
      </c>
      <c r="H171" s="28">
        <v>2021</v>
      </c>
      <c r="I171" t="str">
        <f>IF(J171="natural gas",VLOOKUP(D171,'Cross-Page Data'!$I$4:$J$13,2,FALSE),IF(J171="solar",VLOOKUP('Form 923'!D171,'Cross-Page Data'!$I$14:$J$117,2,FALSE),J171))</f>
        <v>natural gas nonpeaker - preexisting nonretiring</v>
      </c>
      <c r="J171" t="str">
        <f>VLOOKUP(E171,'Cross-Page Data'!$D$4:$F$48,3,FALSE)</f>
        <v>natural gas</v>
      </c>
      <c r="K171" t="b">
        <f t="shared" si="2"/>
        <v>1</v>
      </c>
    </row>
    <row r="172" spans="1:11" x14ac:dyDescent="0.35">
      <c r="A172" s="28">
        <v>408</v>
      </c>
      <c r="B172" s="29" t="s">
        <v>28</v>
      </c>
      <c r="C172" s="29" t="s">
        <v>29</v>
      </c>
      <c r="D172" s="29" t="s">
        <v>51</v>
      </c>
      <c r="E172" s="29" t="s">
        <v>84</v>
      </c>
      <c r="F172" s="31">
        <v>0</v>
      </c>
      <c r="G172" s="31">
        <v>0</v>
      </c>
      <c r="H172" s="28">
        <v>2021</v>
      </c>
      <c r="I172" t="str">
        <f>IF(J172="natural gas",VLOOKUP(D172,'Cross-Page Data'!$I$4:$J$13,2,FALSE),IF(J172="solar",VLOOKUP('Form 923'!D172,'Cross-Page Data'!$I$14:$J$117,2,FALSE),J172))</f>
        <v>biomass</v>
      </c>
      <c r="J172" t="str">
        <f>VLOOKUP(E172,'Cross-Page Data'!$D$4:$F$48,3,FALSE)</f>
        <v>biomass</v>
      </c>
      <c r="K172" t="b">
        <f t="shared" si="2"/>
        <v>1</v>
      </c>
    </row>
    <row r="173" spans="1:11" x14ac:dyDescent="0.35">
      <c r="A173" s="28">
        <v>408</v>
      </c>
      <c r="B173" s="29" t="s">
        <v>28</v>
      </c>
      <c r="C173" s="29" t="s">
        <v>29</v>
      </c>
      <c r="D173" s="29" t="s">
        <v>50</v>
      </c>
      <c r="E173" s="29" t="s">
        <v>74</v>
      </c>
      <c r="F173" s="31">
        <v>0</v>
      </c>
      <c r="G173" s="31">
        <v>0</v>
      </c>
      <c r="H173" s="28">
        <v>2021</v>
      </c>
      <c r="I173" t="str">
        <f>IF(J173="natural gas",VLOOKUP(D173,'Cross-Page Data'!$I$4:$J$13,2,FALSE),IF(J173="solar",VLOOKUP('Form 923'!D173,'Cross-Page Data'!$I$14:$J$117,2,FALSE),J173))</f>
        <v>heavy or residual fuel oil</v>
      </c>
      <c r="J173" t="str">
        <f>VLOOKUP(E173,'Cross-Page Data'!$D$4:$F$48,3,FALSE)</f>
        <v>heavy or residual fuel oil</v>
      </c>
      <c r="K173" t="b">
        <f t="shared" si="2"/>
        <v>1</v>
      </c>
    </row>
    <row r="174" spans="1:11" x14ac:dyDescent="0.35">
      <c r="A174" s="28">
        <v>408</v>
      </c>
      <c r="B174" s="29" t="s">
        <v>28</v>
      </c>
      <c r="C174" s="29" t="s">
        <v>29</v>
      </c>
      <c r="D174" s="29" t="s">
        <v>50</v>
      </c>
      <c r="E174" s="29" t="s">
        <v>73</v>
      </c>
      <c r="F174" s="31">
        <v>72736</v>
      </c>
      <c r="G174" s="31">
        <v>6149</v>
      </c>
      <c r="H174" s="28">
        <v>2021</v>
      </c>
      <c r="I174" t="str">
        <f>IF(J174="natural gas",VLOOKUP(D174,'Cross-Page Data'!$I$4:$J$13,2,FALSE),IF(J174="solar",VLOOKUP('Form 923'!D174,'Cross-Page Data'!$I$14:$J$117,2,FALSE),J174))</f>
        <v>natural gas peaker</v>
      </c>
      <c r="J174" t="str">
        <f>VLOOKUP(E174,'Cross-Page Data'!$D$4:$F$48,3,FALSE)</f>
        <v>natural gas</v>
      </c>
      <c r="K174" t="b">
        <f t="shared" si="2"/>
        <v>1</v>
      </c>
    </row>
    <row r="175" spans="1:11" x14ac:dyDescent="0.35">
      <c r="A175" s="28">
        <v>408</v>
      </c>
      <c r="B175" s="29" t="s">
        <v>28</v>
      </c>
      <c r="C175" s="29" t="s">
        <v>29</v>
      </c>
      <c r="D175" s="29" t="s">
        <v>50</v>
      </c>
      <c r="E175" s="29" t="s">
        <v>84</v>
      </c>
      <c r="F175" s="31">
        <v>0</v>
      </c>
      <c r="G175" s="31">
        <v>0</v>
      </c>
      <c r="H175" s="28">
        <v>2021</v>
      </c>
      <c r="I175" t="str">
        <f>IF(J175="natural gas",VLOOKUP(D175,'Cross-Page Data'!$I$4:$J$13,2,FALSE),IF(J175="solar",VLOOKUP('Form 923'!D175,'Cross-Page Data'!$I$14:$J$117,2,FALSE),J175))</f>
        <v>biomass</v>
      </c>
      <c r="J175" t="str">
        <f>VLOOKUP(E175,'Cross-Page Data'!$D$4:$F$48,3,FALSE)</f>
        <v>biomass</v>
      </c>
      <c r="K175" t="b">
        <f t="shared" si="2"/>
        <v>1</v>
      </c>
    </row>
    <row r="176" spans="1:11" x14ac:dyDescent="0.35">
      <c r="A176" s="28">
        <v>425</v>
      </c>
      <c r="B176" s="29" t="s">
        <v>28</v>
      </c>
      <c r="C176" s="29" t="s">
        <v>29</v>
      </c>
      <c r="D176" s="29" t="s">
        <v>59</v>
      </c>
      <c r="E176" s="29" t="s">
        <v>72</v>
      </c>
      <c r="F176" s="31">
        <v>1404496</v>
      </c>
      <c r="G176" s="31">
        <v>160093</v>
      </c>
      <c r="H176" s="28">
        <v>2021</v>
      </c>
      <c r="I176" t="str">
        <f>IF(J176="natural gas",VLOOKUP(D176,'Cross-Page Data'!$I$4:$J$13,2,FALSE),IF(J176="solar",VLOOKUP('Form 923'!D176,'Cross-Page Data'!$I$14:$J$117,2,FALSE),J176))</f>
        <v>hydro</v>
      </c>
      <c r="J176" t="str">
        <f>VLOOKUP(E176,'Cross-Page Data'!$D$4:$F$48,3,FALSE)</f>
        <v>hydro</v>
      </c>
      <c r="K176" t="b">
        <f t="shared" si="2"/>
        <v>1</v>
      </c>
    </row>
    <row r="177" spans="1:11" x14ac:dyDescent="0.35">
      <c r="A177" s="28">
        <v>430</v>
      </c>
      <c r="B177" s="29" t="s">
        <v>28</v>
      </c>
      <c r="C177" s="29" t="s">
        <v>29</v>
      </c>
      <c r="D177" s="29" t="s">
        <v>59</v>
      </c>
      <c r="E177" s="29" t="s">
        <v>72</v>
      </c>
      <c r="F177" s="31">
        <v>944737</v>
      </c>
      <c r="G177" s="31">
        <v>107687</v>
      </c>
      <c r="H177" s="28">
        <v>2021</v>
      </c>
      <c r="I177" t="str">
        <f>IF(J177="natural gas",VLOOKUP(D177,'Cross-Page Data'!$I$4:$J$13,2,FALSE),IF(J177="solar",VLOOKUP('Form 923'!D177,'Cross-Page Data'!$I$14:$J$117,2,FALSE),J177))</f>
        <v>hydro</v>
      </c>
      <c r="J177" t="str">
        <f>VLOOKUP(E177,'Cross-Page Data'!$D$4:$F$48,3,FALSE)</f>
        <v>hydro</v>
      </c>
      <c r="K177" t="b">
        <f t="shared" si="2"/>
        <v>1</v>
      </c>
    </row>
    <row r="178" spans="1:11" x14ac:dyDescent="0.35">
      <c r="A178" s="28">
        <v>431</v>
      </c>
      <c r="B178" s="29" t="s">
        <v>28</v>
      </c>
      <c r="C178" s="29" t="s">
        <v>29</v>
      </c>
      <c r="D178" s="29" t="s">
        <v>59</v>
      </c>
      <c r="E178" s="29" t="s">
        <v>72</v>
      </c>
      <c r="F178" s="31">
        <v>1618030</v>
      </c>
      <c r="G178" s="31">
        <v>184433</v>
      </c>
      <c r="H178" s="28">
        <v>2021</v>
      </c>
      <c r="I178" t="str">
        <f>IF(J178="natural gas",VLOOKUP(D178,'Cross-Page Data'!$I$4:$J$13,2,FALSE),IF(J178="solar",VLOOKUP('Form 923'!D178,'Cross-Page Data'!$I$14:$J$117,2,FALSE),J178))</f>
        <v>hydro</v>
      </c>
      <c r="J178" t="str">
        <f>VLOOKUP(E178,'Cross-Page Data'!$D$4:$F$48,3,FALSE)</f>
        <v>hydro</v>
      </c>
      <c r="K178" t="b">
        <f t="shared" si="2"/>
        <v>1</v>
      </c>
    </row>
    <row r="179" spans="1:11" x14ac:dyDescent="0.35">
      <c r="A179" s="28">
        <v>435</v>
      </c>
      <c r="B179" s="29" t="s">
        <v>28</v>
      </c>
      <c r="C179" s="29" t="s">
        <v>29</v>
      </c>
      <c r="D179" s="29" t="s">
        <v>59</v>
      </c>
      <c r="E179" s="29" t="s">
        <v>72</v>
      </c>
      <c r="F179" s="31">
        <v>1323221</v>
      </c>
      <c r="G179" s="31">
        <v>150829</v>
      </c>
      <c r="H179" s="28">
        <v>2021</v>
      </c>
      <c r="I179" t="str">
        <f>IF(J179="natural gas",VLOOKUP(D179,'Cross-Page Data'!$I$4:$J$13,2,FALSE),IF(J179="solar",VLOOKUP('Form 923'!D179,'Cross-Page Data'!$I$14:$J$117,2,FALSE),J179))</f>
        <v>hydro</v>
      </c>
      <c r="J179" t="str">
        <f>VLOOKUP(E179,'Cross-Page Data'!$D$4:$F$48,3,FALSE)</f>
        <v>hydro</v>
      </c>
      <c r="K179" t="b">
        <f t="shared" si="2"/>
        <v>1</v>
      </c>
    </row>
    <row r="180" spans="1:11" x14ac:dyDescent="0.35">
      <c r="A180" s="28">
        <v>436</v>
      </c>
      <c r="B180" s="29" t="s">
        <v>28</v>
      </c>
      <c r="C180" s="29" t="s">
        <v>29</v>
      </c>
      <c r="D180" s="29" t="s">
        <v>59</v>
      </c>
      <c r="E180" s="29" t="s">
        <v>72</v>
      </c>
      <c r="F180" s="31">
        <v>1672214</v>
      </c>
      <c r="G180" s="31">
        <v>190609</v>
      </c>
      <c r="H180" s="28">
        <v>2021</v>
      </c>
      <c r="I180" t="str">
        <f>IF(J180="natural gas",VLOOKUP(D180,'Cross-Page Data'!$I$4:$J$13,2,FALSE),IF(J180="solar",VLOOKUP('Form 923'!D180,'Cross-Page Data'!$I$14:$J$117,2,FALSE),J180))</f>
        <v>hydro</v>
      </c>
      <c r="J180" t="str">
        <f>VLOOKUP(E180,'Cross-Page Data'!$D$4:$F$48,3,FALSE)</f>
        <v>hydro</v>
      </c>
      <c r="K180" t="b">
        <f t="shared" si="2"/>
        <v>1</v>
      </c>
    </row>
    <row r="181" spans="1:11" x14ac:dyDescent="0.35">
      <c r="A181" s="28">
        <v>437</v>
      </c>
      <c r="B181" s="29" t="s">
        <v>28</v>
      </c>
      <c r="C181" s="29" t="s">
        <v>29</v>
      </c>
      <c r="D181" s="29" t="s">
        <v>59</v>
      </c>
      <c r="E181" s="29" t="s">
        <v>72</v>
      </c>
      <c r="F181" s="31">
        <v>2903239</v>
      </c>
      <c r="G181" s="31">
        <v>288724</v>
      </c>
      <c r="H181" s="28">
        <v>2021</v>
      </c>
      <c r="I181" t="str">
        <f>IF(J181="natural gas",VLOOKUP(D181,'Cross-Page Data'!$I$4:$J$13,2,FALSE),IF(J181="solar",VLOOKUP('Form 923'!D181,'Cross-Page Data'!$I$14:$J$117,2,FALSE),J181))</f>
        <v>hydro</v>
      </c>
      <c r="J181" t="str">
        <f>VLOOKUP(E181,'Cross-Page Data'!$D$4:$F$48,3,FALSE)</f>
        <v>hydro</v>
      </c>
      <c r="K181" t="b">
        <f t="shared" si="2"/>
        <v>1</v>
      </c>
    </row>
    <row r="182" spans="1:11" x14ac:dyDescent="0.35">
      <c r="A182" s="28">
        <v>437</v>
      </c>
      <c r="B182" s="29" t="s">
        <v>28</v>
      </c>
      <c r="C182" s="29" t="s">
        <v>29</v>
      </c>
      <c r="D182" s="29" t="s">
        <v>61</v>
      </c>
      <c r="E182" s="29" t="s">
        <v>72</v>
      </c>
      <c r="F182" s="31">
        <v>0</v>
      </c>
      <c r="G182" s="31">
        <v>0</v>
      </c>
      <c r="H182" s="28">
        <v>2021</v>
      </c>
      <c r="I182" t="str">
        <f>IF(J182="natural gas",VLOOKUP(D182,'Cross-Page Data'!$I$4:$J$13,2,FALSE),IF(J182="solar",VLOOKUP('Form 923'!D182,'Cross-Page Data'!$I$14:$J$117,2,FALSE),J182))</f>
        <v>hydro</v>
      </c>
      <c r="J182" t="str">
        <f>VLOOKUP(E182,'Cross-Page Data'!$D$4:$F$48,3,FALSE)</f>
        <v>hydro</v>
      </c>
      <c r="K182" t="b">
        <f t="shared" si="2"/>
        <v>1</v>
      </c>
    </row>
    <row r="183" spans="1:11" x14ac:dyDescent="0.35">
      <c r="A183" s="28">
        <v>438</v>
      </c>
      <c r="B183" s="29" t="s">
        <v>28</v>
      </c>
      <c r="C183" s="29" t="s">
        <v>29</v>
      </c>
      <c r="D183" s="29" t="s">
        <v>59</v>
      </c>
      <c r="E183" s="29" t="s">
        <v>72</v>
      </c>
      <c r="F183" s="31">
        <v>708937</v>
      </c>
      <c r="G183" s="31">
        <v>80809</v>
      </c>
      <c r="H183" s="28">
        <v>2021</v>
      </c>
      <c r="I183" t="str">
        <f>IF(J183="natural gas",VLOOKUP(D183,'Cross-Page Data'!$I$4:$J$13,2,FALSE),IF(J183="solar",VLOOKUP('Form 923'!D183,'Cross-Page Data'!$I$14:$J$117,2,FALSE),J183))</f>
        <v>hydro</v>
      </c>
      <c r="J183" t="str">
        <f>VLOOKUP(E183,'Cross-Page Data'!$D$4:$F$48,3,FALSE)</f>
        <v>hydro</v>
      </c>
      <c r="K183" t="b">
        <f t="shared" si="2"/>
        <v>1</v>
      </c>
    </row>
    <row r="184" spans="1:11" x14ac:dyDescent="0.35">
      <c r="A184" s="28">
        <v>438</v>
      </c>
      <c r="B184" s="29" t="s">
        <v>28</v>
      </c>
      <c r="C184" s="29" t="s">
        <v>29</v>
      </c>
      <c r="D184" s="29" t="s">
        <v>61</v>
      </c>
      <c r="E184" s="29" t="s">
        <v>72</v>
      </c>
      <c r="F184" s="31">
        <v>0</v>
      </c>
      <c r="G184" s="31">
        <v>0</v>
      </c>
      <c r="H184" s="28">
        <v>2021</v>
      </c>
      <c r="I184" t="str">
        <f>IF(J184="natural gas",VLOOKUP(D184,'Cross-Page Data'!$I$4:$J$13,2,FALSE),IF(J184="solar",VLOOKUP('Form 923'!D184,'Cross-Page Data'!$I$14:$J$117,2,FALSE),J184))</f>
        <v>hydro</v>
      </c>
      <c r="J184" t="str">
        <f>VLOOKUP(E184,'Cross-Page Data'!$D$4:$F$48,3,FALSE)</f>
        <v>hydro</v>
      </c>
      <c r="K184" t="b">
        <f t="shared" si="2"/>
        <v>1</v>
      </c>
    </row>
    <row r="185" spans="1:11" x14ac:dyDescent="0.35">
      <c r="A185" s="28">
        <v>439</v>
      </c>
      <c r="B185" s="29" t="s">
        <v>28</v>
      </c>
      <c r="C185" s="29" t="s">
        <v>29</v>
      </c>
      <c r="D185" s="29" t="s">
        <v>59</v>
      </c>
      <c r="E185" s="29" t="s">
        <v>72</v>
      </c>
      <c r="F185" s="31">
        <v>1540233</v>
      </c>
      <c r="G185" s="31">
        <v>175452</v>
      </c>
      <c r="H185" s="28">
        <v>2021</v>
      </c>
      <c r="I185" t="str">
        <f>IF(J185="natural gas",VLOOKUP(D185,'Cross-Page Data'!$I$4:$J$13,2,FALSE),IF(J185="solar",VLOOKUP('Form 923'!D185,'Cross-Page Data'!$I$14:$J$117,2,FALSE),J185))</f>
        <v>hydro</v>
      </c>
      <c r="J185" t="str">
        <f>VLOOKUP(E185,'Cross-Page Data'!$D$4:$F$48,3,FALSE)</f>
        <v>hydro</v>
      </c>
      <c r="K185" t="b">
        <f t="shared" si="2"/>
        <v>1</v>
      </c>
    </row>
    <row r="186" spans="1:11" x14ac:dyDescent="0.35">
      <c r="A186" s="28">
        <v>441</v>
      </c>
      <c r="B186" s="29" t="s">
        <v>28</v>
      </c>
      <c r="C186" s="29" t="s">
        <v>29</v>
      </c>
      <c r="D186" s="29" t="s">
        <v>59</v>
      </c>
      <c r="E186" s="29" t="s">
        <v>72</v>
      </c>
      <c r="F186" s="31">
        <v>1364816</v>
      </c>
      <c r="G186" s="31">
        <v>155570</v>
      </c>
      <c r="H186" s="28">
        <v>2021</v>
      </c>
      <c r="I186" t="str">
        <f>IF(J186="natural gas",VLOOKUP(D186,'Cross-Page Data'!$I$4:$J$13,2,FALSE),IF(J186="solar",VLOOKUP('Form 923'!D186,'Cross-Page Data'!$I$14:$J$117,2,FALSE),J186))</f>
        <v>hydro</v>
      </c>
      <c r="J186" t="str">
        <f>VLOOKUP(E186,'Cross-Page Data'!$D$4:$F$48,3,FALSE)</f>
        <v>hydro</v>
      </c>
      <c r="K186" t="b">
        <f t="shared" si="2"/>
        <v>1</v>
      </c>
    </row>
    <row r="187" spans="1:11" x14ac:dyDescent="0.35">
      <c r="A187" s="28">
        <v>442</v>
      </c>
      <c r="B187" s="29" t="s">
        <v>28</v>
      </c>
      <c r="C187" s="29" t="s">
        <v>29</v>
      </c>
      <c r="D187" s="29" t="s">
        <v>59</v>
      </c>
      <c r="E187" s="29" t="s">
        <v>72</v>
      </c>
      <c r="F187" s="31">
        <v>2900458</v>
      </c>
      <c r="G187" s="31">
        <v>330612</v>
      </c>
      <c r="H187" s="28">
        <v>2021</v>
      </c>
      <c r="I187" t="str">
        <f>IF(J187="natural gas",VLOOKUP(D187,'Cross-Page Data'!$I$4:$J$13,2,FALSE),IF(J187="solar",VLOOKUP('Form 923'!D187,'Cross-Page Data'!$I$14:$J$117,2,FALSE),J187))</f>
        <v>hydro</v>
      </c>
      <c r="J187" t="str">
        <f>VLOOKUP(E187,'Cross-Page Data'!$D$4:$F$48,3,FALSE)</f>
        <v>hydro</v>
      </c>
      <c r="K187" t="b">
        <f t="shared" si="2"/>
        <v>1</v>
      </c>
    </row>
    <row r="188" spans="1:11" x14ac:dyDescent="0.35">
      <c r="A188" s="28">
        <v>443</v>
      </c>
      <c r="B188" s="29" t="s">
        <v>28</v>
      </c>
      <c r="C188" s="29" t="s">
        <v>29</v>
      </c>
      <c r="D188" s="29" t="s">
        <v>59</v>
      </c>
      <c r="E188" s="29" t="s">
        <v>72</v>
      </c>
      <c r="F188" s="31">
        <v>2530009</v>
      </c>
      <c r="G188" s="31">
        <v>288386</v>
      </c>
      <c r="H188" s="28">
        <v>2021</v>
      </c>
      <c r="I188" t="str">
        <f>IF(J188="natural gas",VLOOKUP(D188,'Cross-Page Data'!$I$4:$J$13,2,FALSE),IF(J188="solar",VLOOKUP('Form 923'!D188,'Cross-Page Data'!$I$14:$J$117,2,FALSE),J188))</f>
        <v>hydro</v>
      </c>
      <c r="J188" t="str">
        <f>VLOOKUP(E188,'Cross-Page Data'!$D$4:$F$48,3,FALSE)</f>
        <v>hydro</v>
      </c>
      <c r="K188" t="b">
        <f t="shared" si="2"/>
        <v>1</v>
      </c>
    </row>
    <row r="189" spans="1:11" x14ac:dyDescent="0.35">
      <c r="A189" s="28">
        <v>445</v>
      </c>
      <c r="B189" s="29" t="s">
        <v>28</v>
      </c>
      <c r="C189" s="29" t="s">
        <v>29</v>
      </c>
      <c r="D189" s="29" t="s">
        <v>59</v>
      </c>
      <c r="E189" s="29" t="s">
        <v>72</v>
      </c>
      <c r="F189" s="31">
        <v>8678926</v>
      </c>
      <c r="G189" s="31">
        <v>989277</v>
      </c>
      <c r="H189" s="28">
        <v>2021</v>
      </c>
      <c r="I189" t="str">
        <f>IF(J189="natural gas",VLOOKUP(D189,'Cross-Page Data'!$I$4:$J$13,2,FALSE),IF(J189="solar",VLOOKUP('Form 923'!D189,'Cross-Page Data'!$I$14:$J$117,2,FALSE),J189))</f>
        <v>hydro</v>
      </c>
      <c r="J189" t="str">
        <f>VLOOKUP(E189,'Cross-Page Data'!$D$4:$F$48,3,FALSE)</f>
        <v>hydro</v>
      </c>
      <c r="K189" t="b">
        <f t="shared" si="2"/>
        <v>1</v>
      </c>
    </row>
    <row r="190" spans="1:11" x14ac:dyDescent="0.35">
      <c r="A190" s="28">
        <v>446</v>
      </c>
      <c r="B190" s="29" t="s">
        <v>28</v>
      </c>
      <c r="C190" s="29" t="s">
        <v>29</v>
      </c>
      <c r="D190" s="29" t="s">
        <v>61</v>
      </c>
      <c r="E190" s="29" t="s">
        <v>72</v>
      </c>
      <c r="F190" s="31">
        <v>0</v>
      </c>
      <c r="G190" s="31">
        <v>-17821</v>
      </c>
      <c r="H190" s="28">
        <v>2021</v>
      </c>
      <c r="I190" t="str">
        <f>IF(J190="natural gas",VLOOKUP(D190,'Cross-Page Data'!$I$4:$J$13,2,FALSE),IF(J190="solar",VLOOKUP('Form 923'!D190,'Cross-Page Data'!$I$14:$J$117,2,FALSE),J190))</f>
        <v>hydro</v>
      </c>
      <c r="J190" t="str">
        <f>VLOOKUP(E190,'Cross-Page Data'!$D$4:$F$48,3,FALSE)</f>
        <v>hydro</v>
      </c>
      <c r="K190" t="b">
        <f t="shared" si="2"/>
        <v>1</v>
      </c>
    </row>
    <row r="191" spans="1:11" x14ac:dyDescent="0.35">
      <c r="A191" s="28">
        <v>447</v>
      </c>
      <c r="B191" s="29" t="s">
        <v>28</v>
      </c>
      <c r="C191" s="29" t="s">
        <v>29</v>
      </c>
      <c r="D191" s="29" t="s">
        <v>59</v>
      </c>
      <c r="E191" s="29" t="s">
        <v>72</v>
      </c>
      <c r="F191" s="31">
        <v>3834071</v>
      </c>
      <c r="G191" s="31">
        <v>437031</v>
      </c>
      <c r="H191" s="28">
        <v>2021</v>
      </c>
      <c r="I191" t="str">
        <f>IF(J191="natural gas",VLOOKUP(D191,'Cross-Page Data'!$I$4:$J$13,2,FALSE),IF(J191="solar",VLOOKUP('Form 923'!D191,'Cross-Page Data'!$I$14:$J$117,2,FALSE),J191))</f>
        <v>hydro</v>
      </c>
      <c r="J191" t="str">
        <f>VLOOKUP(E191,'Cross-Page Data'!$D$4:$F$48,3,FALSE)</f>
        <v>hydro</v>
      </c>
      <c r="K191" t="b">
        <f t="shared" si="2"/>
        <v>1</v>
      </c>
    </row>
    <row r="192" spans="1:11" x14ac:dyDescent="0.35">
      <c r="A192" s="28">
        <v>448</v>
      </c>
      <c r="B192" s="29" t="s">
        <v>28</v>
      </c>
      <c r="C192" s="29" t="s">
        <v>29</v>
      </c>
      <c r="D192" s="29" t="s">
        <v>61</v>
      </c>
      <c r="E192" s="29" t="s">
        <v>72</v>
      </c>
      <c r="F192" s="31">
        <v>0</v>
      </c>
      <c r="G192" s="31">
        <v>-15460</v>
      </c>
      <c r="H192" s="28">
        <v>2021</v>
      </c>
      <c r="I192" t="str">
        <f>IF(J192="natural gas",VLOOKUP(D192,'Cross-Page Data'!$I$4:$J$13,2,FALSE),IF(J192="solar",VLOOKUP('Form 923'!D192,'Cross-Page Data'!$I$14:$J$117,2,FALSE),J192))</f>
        <v>hydro</v>
      </c>
      <c r="J192" t="str">
        <f>VLOOKUP(E192,'Cross-Page Data'!$D$4:$F$48,3,FALSE)</f>
        <v>hydro</v>
      </c>
      <c r="K192" t="b">
        <f t="shared" si="2"/>
        <v>1</v>
      </c>
    </row>
    <row r="193" spans="1:11" x14ac:dyDescent="0.35">
      <c r="A193" s="28">
        <v>450</v>
      </c>
      <c r="B193" s="29" t="s">
        <v>28</v>
      </c>
      <c r="C193" s="29" t="s">
        <v>29</v>
      </c>
      <c r="D193" s="29" t="s">
        <v>59</v>
      </c>
      <c r="E193" s="29" t="s">
        <v>72</v>
      </c>
      <c r="F193" s="31">
        <v>2320072</v>
      </c>
      <c r="G193" s="31">
        <v>264456</v>
      </c>
      <c r="H193" s="28">
        <v>2021</v>
      </c>
      <c r="I193" t="str">
        <f>IF(J193="natural gas",VLOOKUP(D193,'Cross-Page Data'!$I$4:$J$13,2,FALSE),IF(J193="solar",VLOOKUP('Form 923'!D193,'Cross-Page Data'!$I$14:$J$117,2,FALSE),J193))</f>
        <v>hydro</v>
      </c>
      <c r="J193" t="str">
        <f>VLOOKUP(E193,'Cross-Page Data'!$D$4:$F$48,3,FALSE)</f>
        <v>hydro</v>
      </c>
      <c r="K193" t="b">
        <f t="shared" si="2"/>
        <v>1</v>
      </c>
    </row>
    <row r="194" spans="1:11" x14ac:dyDescent="0.35">
      <c r="A194" s="28">
        <v>451</v>
      </c>
      <c r="B194" s="29" t="s">
        <v>28</v>
      </c>
      <c r="C194" s="29" t="s">
        <v>29</v>
      </c>
      <c r="D194" s="29" t="s">
        <v>59</v>
      </c>
      <c r="E194" s="29" t="s">
        <v>72</v>
      </c>
      <c r="F194" s="31">
        <v>2326652</v>
      </c>
      <c r="G194" s="31">
        <v>265206</v>
      </c>
      <c r="H194" s="28">
        <v>2021</v>
      </c>
      <c r="I194" t="str">
        <f>IF(J194="natural gas",VLOOKUP(D194,'Cross-Page Data'!$I$4:$J$13,2,FALSE),IF(J194="solar",VLOOKUP('Form 923'!D194,'Cross-Page Data'!$I$14:$J$117,2,FALSE),J194))</f>
        <v>hydro</v>
      </c>
      <c r="J194" t="str">
        <f>VLOOKUP(E194,'Cross-Page Data'!$D$4:$F$48,3,FALSE)</f>
        <v>hydro</v>
      </c>
      <c r="K194" t="b">
        <f t="shared" si="2"/>
        <v>1</v>
      </c>
    </row>
    <row r="195" spans="1:11" x14ac:dyDescent="0.35">
      <c r="A195" s="28">
        <v>454</v>
      </c>
      <c r="B195" s="29" t="s">
        <v>28</v>
      </c>
      <c r="C195" s="29" t="s">
        <v>29</v>
      </c>
      <c r="D195" s="29" t="s">
        <v>59</v>
      </c>
      <c r="E195" s="29" t="s">
        <v>72</v>
      </c>
      <c r="F195" s="31">
        <v>4545913</v>
      </c>
      <c r="G195" s="31">
        <v>518171</v>
      </c>
      <c r="H195" s="28">
        <v>2021</v>
      </c>
      <c r="I195" t="str">
        <f>IF(J195="natural gas",VLOOKUP(D195,'Cross-Page Data'!$I$4:$J$13,2,FALSE),IF(J195="solar",VLOOKUP('Form 923'!D195,'Cross-Page Data'!$I$14:$J$117,2,FALSE),J195))</f>
        <v>hydro</v>
      </c>
      <c r="J195" t="str">
        <f>VLOOKUP(E195,'Cross-Page Data'!$D$4:$F$48,3,FALSE)</f>
        <v>hydro</v>
      </c>
      <c r="K195" t="b">
        <f t="shared" si="2"/>
        <v>1</v>
      </c>
    </row>
    <row r="196" spans="1:11" x14ac:dyDescent="0.35">
      <c r="A196" s="28">
        <v>467</v>
      </c>
      <c r="B196" s="29" t="s">
        <v>28</v>
      </c>
      <c r="C196" s="29" t="s">
        <v>29</v>
      </c>
      <c r="D196" s="29" t="s">
        <v>61</v>
      </c>
      <c r="E196" s="29" t="s">
        <v>72</v>
      </c>
      <c r="F196" s="31">
        <v>0</v>
      </c>
      <c r="G196" s="31">
        <v>30986</v>
      </c>
      <c r="H196" s="28">
        <v>2021</v>
      </c>
      <c r="I196" t="str">
        <f>IF(J196="natural gas",VLOOKUP(D196,'Cross-Page Data'!$I$4:$J$13,2,FALSE),IF(J196="solar",VLOOKUP('Form 923'!D196,'Cross-Page Data'!$I$14:$J$117,2,FALSE),J196))</f>
        <v>hydro</v>
      </c>
      <c r="J196" t="str">
        <f>VLOOKUP(E196,'Cross-Page Data'!$D$4:$F$48,3,FALSE)</f>
        <v>hydro</v>
      </c>
      <c r="K196" t="b">
        <f t="shared" si="2"/>
        <v>1</v>
      </c>
    </row>
    <row r="197" spans="1:11" x14ac:dyDescent="0.35">
      <c r="A197" s="28">
        <v>469</v>
      </c>
      <c r="B197" s="29" t="s">
        <v>28</v>
      </c>
      <c r="C197" s="29" t="s">
        <v>29</v>
      </c>
      <c r="D197" s="29" t="s">
        <v>53</v>
      </c>
      <c r="E197" s="29" t="s">
        <v>73</v>
      </c>
      <c r="F197" s="31">
        <v>0</v>
      </c>
      <c r="G197" s="31">
        <v>928476</v>
      </c>
      <c r="H197" s="28">
        <v>2021</v>
      </c>
      <c r="I197" t="str">
        <f>IF(J197="natural gas",VLOOKUP(D197,'Cross-Page Data'!$I$4:$J$13,2,FALSE),IF(J197="solar",VLOOKUP('Form 923'!D197,'Cross-Page Data'!$I$14:$J$117,2,FALSE),J197))</f>
        <v>natural gas nonpeaker - preexisting nonretiring</v>
      </c>
      <c r="J197" t="str">
        <f>VLOOKUP(E197,'Cross-Page Data'!$D$4:$F$48,3,FALSE)</f>
        <v>natural gas</v>
      </c>
      <c r="K197" t="b">
        <f t="shared" si="2"/>
        <v>1</v>
      </c>
    </row>
    <row r="198" spans="1:11" x14ac:dyDescent="0.35">
      <c r="A198" s="28">
        <v>469</v>
      </c>
      <c r="B198" s="29" t="s">
        <v>28</v>
      </c>
      <c r="C198" s="29" t="s">
        <v>29</v>
      </c>
      <c r="D198" s="29" t="s">
        <v>51</v>
      </c>
      <c r="E198" s="29" t="s">
        <v>73</v>
      </c>
      <c r="F198" s="31">
        <v>17035641</v>
      </c>
      <c r="G198" s="31">
        <v>1306940</v>
      </c>
      <c r="H198" s="28">
        <v>2021</v>
      </c>
      <c r="I198" t="str">
        <f>IF(J198="natural gas",VLOOKUP(D198,'Cross-Page Data'!$I$4:$J$13,2,FALSE),IF(J198="solar",VLOOKUP('Form 923'!D198,'Cross-Page Data'!$I$14:$J$117,2,FALSE),J198))</f>
        <v>natural gas nonpeaker - preexisting nonretiring</v>
      </c>
      <c r="J198" t="str">
        <f>VLOOKUP(E198,'Cross-Page Data'!$D$4:$F$48,3,FALSE)</f>
        <v>natural gas</v>
      </c>
      <c r="K198" t="b">
        <f t="shared" si="2"/>
        <v>1</v>
      </c>
    </row>
    <row r="199" spans="1:11" x14ac:dyDescent="0.35">
      <c r="A199" s="28">
        <v>469</v>
      </c>
      <c r="B199" s="29" t="s">
        <v>28</v>
      </c>
      <c r="C199" s="29" t="s">
        <v>29</v>
      </c>
      <c r="D199" s="29" t="s">
        <v>30</v>
      </c>
      <c r="E199" s="29" t="s">
        <v>31</v>
      </c>
      <c r="F199" s="31">
        <v>0</v>
      </c>
      <c r="G199" s="31">
        <v>0</v>
      </c>
      <c r="H199" s="28">
        <v>2021</v>
      </c>
      <c r="I199" t="str">
        <f>IF(J199="natural gas",VLOOKUP(D199,'Cross-Page Data'!$I$4:$J$13,2,FALSE),IF(J199="solar",VLOOKUP('Form 923'!D199,'Cross-Page Data'!$I$14:$J$117,2,FALSE),J199))</f>
        <v>hard coal</v>
      </c>
      <c r="J199" t="str">
        <f>VLOOKUP(E199,'Cross-Page Data'!$D$4:$F$48,3,FALSE)</f>
        <v>hard coal</v>
      </c>
      <c r="K199" t="b">
        <f t="shared" ref="K199:K262" si="3">IF(AND($N$5=FALSE,OR(C199="Commercial NAICS Cogen",C199="Industrial NAICS Cogen",C199="NAICS-22 Cogen")),FALSE,IF(AND($N$6=FALSE,OR(C199="Commercial NAICS Cogen",C199="Commercial NAICS Non-Cogen",C199="industrial NAICS Cogen", C199="industrial NAICS non-cogen")),FALSE,TRUE))</f>
        <v>1</v>
      </c>
    </row>
    <row r="200" spans="1:11" x14ac:dyDescent="0.35">
      <c r="A200" s="28">
        <v>469</v>
      </c>
      <c r="B200" s="29" t="s">
        <v>28</v>
      </c>
      <c r="C200" s="29" t="s">
        <v>29</v>
      </c>
      <c r="D200" s="29" t="s">
        <v>30</v>
      </c>
      <c r="E200" s="29" t="s">
        <v>73</v>
      </c>
      <c r="F200" s="31">
        <v>8639037</v>
      </c>
      <c r="G200" s="31">
        <v>770536</v>
      </c>
      <c r="H200" s="28">
        <v>2021</v>
      </c>
      <c r="I200" t="str">
        <f>IF(J200="natural gas",VLOOKUP(D200,'Cross-Page Data'!$I$4:$J$13,2,FALSE),IF(J200="solar",VLOOKUP('Form 923'!D200,'Cross-Page Data'!$I$14:$J$117,2,FALSE),J200))</f>
        <v>natural gas nonpeaker - preexisting retiring</v>
      </c>
      <c r="J200" t="str">
        <f>VLOOKUP(E200,'Cross-Page Data'!$D$4:$F$48,3,FALSE)</f>
        <v>natural gas</v>
      </c>
      <c r="K200" t="b">
        <f t="shared" si="3"/>
        <v>1</v>
      </c>
    </row>
    <row r="201" spans="1:11" x14ac:dyDescent="0.35">
      <c r="A201" s="28">
        <v>470</v>
      </c>
      <c r="B201" s="29" t="s">
        <v>28</v>
      </c>
      <c r="C201" s="29" t="s">
        <v>29</v>
      </c>
      <c r="D201" s="29" t="s">
        <v>30</v>
      </c>
      <c r="E201" s="29" t="s">
        <v>73</v>
      </c>
      <c r="F201" s="31">
        <v>2495427</v>
      </c>
      <c r="G201" s="31">
        <v>238789.41</v>
      </c>
      <c r="H201" s="28">
        <v>2021</v>
      </c>
      <c r="I201" t="str">
        <f>IF(J201="natural gas",VLOOKUP(D201,'Cross-Page Data'!$I$4:$J$13,2,FALSE),IF(J201="solar",VLOOKUP('Form 923'!D201,'Cross-Page Data'!$I$14:$J$117,2,FALSE),J201))</f>
        <v>natural gas nonpeaker - preexisting retiring</v>
      </c>
      <c r="J201" t="str">
        <f>VLOOKUP(E201,'Cross-Page Data'!$D$4:$F$48,3,FALSE)</f>
        <v>natural gas</v>
      </c>
      <c r="K201" t="b">
        <f t="shared" si="3"/>
        <v>1</v>
      </c>
    </row>
    <row r="202" spans="1:11" x14ac:dyDescent="0.35">
      <c r="A202" s="28">
        <v>470</v>
      </c>
      <c r="B202" s="29" t="s">
        <v>28</v>
      </c>
      <c r="C202" s="29" t="s">
        <v>29</v>
      </c>
      <c r="D202" s="29" t="s">
        <v>30</v>
      </c>
      <c r="E202" s="29" t="s">
        <v>32</v>
      </c>
      <c r="F202" s="31">
        <v>82342526</v>
      </c>
      <c r="G202" s="31">
        <v>7936812.5999999996</v>
      </c>
      <c r="H202" s="28">
        <v>2021</v>
      </c>
      <c r="I202" t="str">
        <f>IF(J202="natural gas",VLOOKUP(D202,'Cross-Page Data'!$I$4:$J$13,2,FALSE),IF(J202="solar",VLOOKUP('Form 923'!D202,'Cross-Page Data'!$I$14:$J$117,2,FALSE),J202))</f>
        <v>hard coal</v>
      </c>
      <c r="J202" t="str">
        <f>VLOOKUP(E202,'Cross-Page Data'!$D$4:$F$48,3,FALSE)</f>
        <v>hard coal</v>
      </c>
      <c r="K202" t="b">
        <f t="shared" si="3"/>
        <v>1</v>
      </c>
    </row>
    <row r="203" spans="1:11" x14ac:dyDescent="0.35">
      <c r="A203" s="28">
        <v>477</v>
      </c>
      <c r="B203" s="29" t="s">
        <v>28</v>
      </c>
      <c r="C203" s="29" t="s">
        <v>29</v>
      </c>
      <c r="D203" s="29" t="s">
        <v>50</v>
      </c>
      <c r="E203" s="29" t="s">
        <v>73</v>
      </c>
      <c r="F203" s="31">
        <v>85317</v>
      </c>
      <c r="G203" s="31">
        <v>5788</v>
      </c>
      <c r="H203" s="28">
        <v>2021</v>
      </c>
      <c r="I203" t="str">
        <f>IF(J203="natural gas",VLOOKUP(D203,'Cross-Page Data'!$I$4:$J$13,2,FALSE),IF(J203="solar",VLOOKUP('Form 923'!D203,'Cross-Page Data'!$I$14:$J$117,2,FALSE),J203))</f>
        <v>natural gas peaker</v>
      </c>
      <c r="J203" t="str">
        <f>VLOOKUP(E203,'Cross-Page Data'!$D$4:$F$48,3,FALSE)</f>
        <v>natural gas</v>
      </c>
      <c r="K203" t="b">
        <f t="shared" si="3"/>
        <v>1</v>
      </c>
    </row>
    <row r="204" spans="1:11" x14ac:dyDescent="0.35">
      <c r="A204" s="28">
        <v>492</v>
      </c>
      <c r="B204" s="29" t="s">
        <v>28</v>
      </c>
      <c r="C204" s="29" t="s">
        <v>29</v>
      </c>
      <c r="D204" s="29" t="s">
        <v>30</v>
      </c>
      <c r="E204" s="29" t="s">
        <v>31</v>
      </c>
      <c r="F204" s="31">
        <v>0</v>
      </c>
      <c r="G204" s="31">
        <v>0</v>
      </c>
      <c r="H204" s="28">
        <v>2021</v>
      </c>
      <c r="I204" t="str">
        <f>IF(J204="natural gas",VLOOKUP(D204,'Cross-Page Data'!$I$4:$J$13,2,FALSE),IF(J204="solar",VLOOKUP('Form 923'!D204,'Cross-Page Data'!$I$14:$J$117,2,FALSE),J204))</f>
        <v>hard coal</v>
      </c>
      <c r="J204" t="str">
        <f>VLOOKUP(E204,'Cross-Page Data'!$D$4:$F$48,3,FALSE)</f>
        <v>hard coal</v>
      </c>
      <c r="K204" t="b">
        <f t="shared" si="3"/>
        <v>1</v>
      </c>
    </row>
    <row r="205" spans="1:11" x14ac:dyDescent="0.35">
      <c r="A205" s="28">
        <v>492</v>
      </c>
      <c r="B205" s="29" t="s">
        <v>28</v>
      </c>
      <c r="C205" s="29" t="s">
        <v>29</v>
      </c>
      <c r="D205" s="29" t="s">
        <v>30</v>
      </c>
      <c r="E205" s="29" t="s">
        <v>73</v>
      </c>
      <c r="F205" s="31">
        <v>4216588</v>
      </c>
      <c r="G205" s="31">
        <v>344113.46</v>
      </c>
      <c r="H205" s="28">
        <v>2021</v>
      </c>
      <c r="I205" t="str">
        <f>IF(J205="natural gas",VLOOKUP(D205,'Cross-Page Data'!$I$4:$J$13,2,FALSE),IF(J205="solar",VLOOKUP('Form 923'!D205,'Cross-Page Data'!$I$14:$J$117,2,FALSE),J205))</f>
        <v>natural gas nonpeaker - preexisting retiring</v>
      </c>
      <c r="J205" t="str">
        <f>VLOOKUP(E205,'Cross-Page Data'!$D$4:$F$48,3,FALSE)</f>
        <v>natural gas</v>
      </c>
      <c r="K205" t="b">
        <f t="shared" si="3"/>
        <v>1</v>
      </c>
    </row>
    <row r="206" spans="1:11" x14ac:dyDescent="0.35">
      <c r="A206" s="28">
        <v>492</v>
      </c>
      <c r="B206" s="29" t="s">
        <v>28</v>
      </c>
      <c r="C206" s="29" t="s">
        <v>29</v>
      </c>
      <c r="D206" s="29" t="s">
        <v>30</v>
      </c>
      <c r="E206" s="29" t="s">
        <v>32</v>
      </c>
      <c r="F206" s="31">
        <v>3009319</v>
      </c>
      <c r="G206" s="31">
        <v>243561.54</v>
      </c>
      <c r="H206" s="28">
        <v>2021</v>
      </c>
      <c r="I206" t="str">
        <f>IF(J206="natural gas",VLOOKUP(D206,'Cross-Page Data'!$I$4:$J$13,2,FALSE),IF(J206="solar",VLOOKUP('Form 923'!D206,'Cross-Page Data'!$I$14:$J$117,2,FALSE),J206))</f>
        <v>hard coal</v>
      </c>
      <c r="J206" t="str">
        <f>VLOOKUP(E206,'Cross-Page Data'!$D$4:$F$48,3,FALSE)</f>
        <v>hard coal</v>
      </c>
      <c r="K206" t="b">
        <f t="shared" si="3"/>
        <v>1</v>
      </c>
    </row>
    <row r="207" spans="1:11" x14ac:dyDescent="0.35">
      <c r="A207" s="28">
        <v>493</v>
      </c>
      <c r="B207" s="29" t="s">
        <v>28</v>
      </c>
      <c r="C207" s="29" t="s">
        <v>29</v>
      </c>
      <c r="D207" s="29" t="s">
        <v>30</v>
      </c>
      <c r="E207" s="29" t="s">
        <v>74</v>
      </c>
      <c r="F207" s="31">
        <v>2713</v>
      </c>
      <c r="G207" s="31">
        <v>183.27799999999999</v>
      </c>
      <c r="H207" s="28">
        <v>2021</v>
      </c>
      <c r="I207" t="str">
        <f>IF(J207="natural gas",VLOOKUP(D207,'Cross-Page Data'!$I$4:$J$13,2,FALSE),IF(J207="solar",VLOOKUP('Form 923'!D207,'Cross-Page Data'!$I$14:$J$117,2,FALSE),J207))</f>
        <v>heavy or residual fuel oil</v>
      </c>
      <c r="J207" t="str">
        <f>VLOOKUP(E207,'Cross-Page Data'!$D$4:$F$48,3,FALSE)</f>
        <v>heavy or residual fuel oil</v>
      </c>
      <c r="K207" t="b">
        <f t="shared" si="3"/>
        <v>1</v>
      </c>
    </row>
    <row r="208" spans="1:11" x14ac:dyDescent="0.35">
      <c r="A208" s="28">
        <v>493</v>
      </c>
      <c r="B208" s="29" t="s">
        <v>28</v>
      </c>
      <c r="C208" s="29" t="s">
        <v>29</v>
      </c>
      <c r="D208" s="29" t="s">
        <v>30</v>
      </c>
      <c r="E208" s="29" t="s">
        <v>73</v>
      </c>
      <c r="F208" s="31">
        <v>172174</v>
      </c>
      <c r="G208" s="31">
        <v>11294.722</v>
      </c>
      <c r="H208" s="28">
        <v>2021</v>
      </c>
      <c r="I208" t="str">
        <f>IF(J208="natural gas",VLOOKUP(D208,'Cross-Page Data'!$I$4:$J$13,2,FALSE),IF(J208="solar",VLOOKUP('Form 923'!D208,'Cross-Page Data'!$I$14:$J$117,2,FALSE),J208))</f>
        <v>natural gas nonpeaker - preexisting retiring</v>
      </c>
      <c r="J208" t="str">
        <f>VLOOKUP(E208,'Cross-Page Data'!$D$4:$F$48,3,FALSE)</f>
        <v>natural gas</v>
      </c>
      <c r="K208" t="b">
        <f t="shared" si="3"/>
        <v>1</v>
      </c>
    </row>
    <row r="209" spans="1:11" x14ac:dyDescent="0.35">
      <c r="A209" s="28">
        <v>518</v>
      </c>
      <c r="B209" s="29" t="s">
        <v>28</v>
      </c>
      <c r="C209" s="29" t="s">
        <v>29</v>
      </c>
      <c r="D209" s="29" t="s">
        <v>59</v>
      </c>
      <c r="E209" s="29" t="s">
        <v>72</v>
      </c>
      <c r="F209" s="31">
        <v>2192977</v>
      </c>
      <c r="G209" s="31">
        <v>249969</v>
      </c>
      <c r="H209" s="28">
        <v>2021</v>
      </c>
      <c r="I209" t="str">
        <f>IF(J209="natural gas",VLOOKUP(D209,'Cross-Page Data'!$I$4:$J$13,2,FALSE),IF(J209="solar",VLOOKUP('Form 923'!D209,'Cross-Page Data'!$I$14:$J$117,2,FALSE),J209))</f>
        <v>hydro</v>
      </c>
      <c r="J209" t="str">
        <f>VLOOKUP(E209,'Cross-Page Data'!$D$4:$F$48,3,FALSE)</f>
        <v>hydro</v>
      </c>
      <c r="K209" t="b">
        <f t="shared" si="3"/>
        <v>1</v>
      </c>
    </row>
    <row r="210" spans="1:11" x14ac:dyDescent="0.35">
      <c r="A210" s="28">
        <v>518</v>
      </c>
      <c r="B210" s="29" t="s">
        <v>28</v>
      </c>
      <c r="C210" s="29" t="s">
        <v>29</v>
      </c>
      <c r="D210" s="29" t="s">
        <v>61</v>
      </c>
      <c r="E210" s="29" t="s">
        <v>72</v>
      </c>
      <c r="F210" s="31">
        <v>0</v>
      </c>
      <c r="G210" s="31">
        <v>-34575</v>
      </c>
      <c r="H210" s="28">
        <v>2021</v>
      </c>
      <c r="I210" t="str">
        <f>IF(J210="natural gas",VLOOKUP(D210,'Cross-Page Data'!$I$4:$J$13,2,FALSE),IF(J210="solar",VLOOKUP('Form 923'!D210,'Cross-Page Data'!$I$14:$J$117,2,FALSE),J210))</f>
        <v>hydro</v>
      </c>
      <c r="J210" t="str">
        <f>VLOOKUP(E210,'Cross-Page Data'!$D$4:$F$48,3,FALSE)</f>
        <v>hydro</v>
      </c>
      <c r="K210" t="b">
        <f t="shared" si="3"/>
        <v>1</v>
      </c>
    </row>
    <row r="211" spans="1:11" x14ac:dyDescent="0.35">
      <c r="A211" s="28">
        <v>525</v>
      </c>
      <c r="B211" s="29" t="s">
        <v>28</v>
      </c>
      <c r="C211" s="29" t="s">
        <v>29</v>
      </c>
      <c r="D211" s="29" t="s">
        <v>30</v>
      </c>
      <c r="E211" s="29" t="s">
        <v>31</v>
      </c>
      <c r="F211" s="31">
        <v>26587144</v>
      </c>
      <c r="G211" s="31">
        <v>2472123.5</v>
      </c>
      <c r="H211" s="28">
        <v>2021</v>
      </c>
      <c r="I211" t="str">
        <f>IF(J211="natural gas",VLOOKUP(D211,'Cross-Page Data'!$I$4:$J$13,2,FALSE),IF(J211="solar",VLOOKUP('Form 923'!D211,'Cross-Page Data'!$I$14:$J$117,2,FALSE),J211))</f>
        <v>hard coal</v>
      </c>
      <c r="J211" t="str">
        <f>VLOOKUP(E211,'Cross-Page Data'!$D$4:$F$48,3,FALSE)</f>
        <v>hard coal</v>
      </c>
      <c r="K211" t="b">
        <f t="shared" si="3"/>
        <v>1</v>
      </c>
    </row>
    <row r="212" spans="1:11" x14ac:dyDescent="0.35">
      <c r="A212" s="28">
        <v>525</v>
      </c>
      <c r="B212" s="29" t="s">
        <v>28</v>
      </c>
      <c r="C212" s="29" t="s">
        <v>29</v>
      </c>
      <c r="D212" s="29" t="s">
        <v>30</v>
      </c>
      <c r="E212" s="29" t="s">
        <v>74</v>
      </c>
      <c r="F212" s="31">
        <v>9223</v>
      </c>
      <c r="G212" s="31">
        <v>850.23800000000006</v>
      </c>
      <c r="H212" s="28">
        <v>2021</v>
      </c>
      <c r="I212" t="str">
        <f>IF(J212="natural gas",VLOOKUP(D212,'Cross-Page Data'!$I$4:$J$13,2,FALSE),IF(J212="solar",VLOOKUP('Form 923'!D212,'Cross-Page Data'!$I$14:$J$117,2,FALSE),J212))</f>
        <v>heavy or residual fuel oil</v>
      </c>
      <c r="J212" t="str">
        <f>VLOOKUP(E212,'Cross-Page Data'!$D$4:$F$48,3,FALSE)</f>
        <v>heavy or residual fuel oil</v>
      </c>
      <c r="K212" t="b">
        <f t="shared" si="3"/>
        <v>1</v>
      </c>
    </row>
    <row r="213" spans="1:11" x14ac:dyDescent="0.35">
      <c r="A213" s="28">
        <v>525</v>
      </c>
      <c r="B213" s="29" t="s">
        <v>28</v>
      </c>
      <c r="C213" s="29" t="s">
        <v>29</v>
      </c>
      <c r="D213" s="29" t="s">
        <v>30</v>
      </c>
      <c r="E213" s="29" t="s">
        <v>73</v>
      </c>
      <c r="F213" s="31">
        <v>20137</v>
      </c>
      <c r="G213" s="31">
        <v>1864.2729999999999</v>
      </c>
      <c r="H213" s="28">
        <v>2021</v>
      </c>
      <c r="I213" t="str">
        <f>IF(J213="natural gas",VLOOKUP(D213,'Cross-Page Data'!$I$4:$J$13,2,FALSE),IF(J213="solar",VLOOKUP('Form 923'!D213,'Cross-Page Data'!$I$14:$J$117,2,FALSE),J213))</f>
        <v>natural gas nonpeaker - preexisting retiring</v>
      </c>
      <c r="J213" t="str">
        <f>VLOOKUP(E213,'Cross-Page Data'!$D$4:$F$48,3,FALSE)</f>
        <v>natural gas</v>
      </c>
      <c r="K213" t="b">
        <f t="shared" si="3"/>
        <v>1</v>
      </c>
    </row>
    <row r="214" spans="1:11" x14ac:dyDescent="0.35">
      <c r="A214" s="28">
        <v>533</v>
      </c>
      <c r="B214" s="29" t="s">
        <v>28</v>
      </c>
      <c r="C214" s="29" t="s">
        <v>29</v>
      </c>
      <c r="D214" s="29" t="s">
        <v>53</v>
      </c>
      <c r="E214" s="29" t="s">
        <v>74</v>
      </c>
      <c r="F214" s="31">
        <v>0</v>
      </c>
      <c r="G214" s="31">
        <v>351.14400000000001</v>
      </c>
      <c r="H214" s="28">
        <v>2021</v>
      </c>
      <c r="I214" t="str">
        <f>IF(J214="natural gas",VLOOKUP(D214,'Cross-Page Data'!$I$4:$J$13,2,FALSE),IF(J214="solar",VLOOKUP('Form 923'!D214,'Cross-Page Data'!$I$14:$J$117,2,FALSE),J214))</f>
        <v>heavy or residual fuel oil</v>
      </c>
      <c r="J214" t="str">
        <f>VLOOKUP(E214,'Cross-Page Data'!$D$4:$F$48,3,FALSE)</f>
        <v>heavy or residual fuel oil</v>
      </c>
      <c r="K214" t="b">
        <f t="shared" si="3"/>
        <v>1</v>
      </c>
    </row>
    <row r="215" spans="1:11" x14ac:dyDescent="0.35">
      <c r="A215" s="28">
        <v>533</v>
      </c>
      <c r="B215" s="29" t="s">
        <v>28</v>
      </c>
      <c r="C215" s="29" t="s">
        <v>29</v>
      </c>
      <c r="D215" s="29" t="s">
        <v>53</v>
      </c>
      <c r="E215" s="29" t="s">
        <v>73</v>
      </c>
      <c r="F215" s="31">
        <v>0</v>
      </c>
      <c r="G215" s="31">
        <v>1335612.8999999999</v>
      </c>
      <c r="H215" s="28">
        <v>2021</v>
      </c>
      <c r="I215" t="str">
        <f>IF(J215="natural gas",VLOOKUP(D215,'Cross-Page Data'!$I$4:$J$13,2,FALSE),IF(J215="solar",VLOOKUP('Form 923'!D215,'Cross-Page Data'!$I$14:$J$117,2,FALSE),J215))</f>
        <v>natural gas nonpeaker - preexisting nonretiring</v>
      </c>
      <c r="J215" t="str">
        <f>VLOOKUP(E215,'Cross-Page Data'!$D$4:$F$48,3,FALSE)</f>
        <v>natural gas</v>
      </c>
      <c r="K215" t="b">
        <f t="shared" si="3"/>
        <v>1</v>
      </c>
    </row>
    <row r="216" spans="1:11" x14ac:dyDescent="0.35">
      <c r="A216" s="28">
        <v>533</v>
      </c>
      <c r="B216" s="29" t="s">
        <v>28</v>
      </c>
      <c r="C216" s="29" t="s">
        <v>29</v>
      </c>
      <c r="D216" s="29" t="s">
        <v>51</v>
      </c>
      <c r="E216" s="29" t="s">
        <v>74</v>
      </c>
      <c r="F216" s="31">
        <v>8074</v>
      </c>
      <c r="G216" s="31">
        <v>718.26199999999994</v>
      </c>
      <c r="H216" s="28">
        <v>2021</v>
      </c>
      <c r="I216" t="str">
        <f>IF(J216="natural gas",VLOOKUP(D216,'Cross-Page Data'!$I$4:$J$13,2,FALSE),IF(J216="solar",VLOOKUP('Form 923'!D216,'Cross-Page Data'!$I$14:$J$117,2,FALSE),J216))</f>
        <v>heavy or residual fuel oil</v>
      </c>
      <c r="J216" t="str">
        <f>VLOOKUP(E216,'Cross-Page Data'!$D$4:$F$48,3,FALSE)</f>
        <v>heavy or residual fuel oil</v>
      </c>
      <c r="K216" t="b">
        <f t="shared" si="3"/>
        <v>1</v>
      </c>
    </row>
    <row r="217" spans="1:11" x14ac:dyDescent="0.35">
      <c r="A217" s="28">
        <v>533</v>
      </c>
      <c r="B217" s="29" t="s">
        <v>28</v>
      </c>
      <c r="C217" s="29" t="s">
        <v>29</v>
      </c>
      <c r="D217" s="29" t="s">
        <v>51</v>
      </c>
      <c r="E217" s="29" t="s">
        <v>73</v>
      </c>
      <c r="F217" s="31">
        <v>30125410</v>
      </c>
      <c r="G217" s="31">
        <v>2662818.7000000002</v>
      </c>
      <c r="H217" s="28">
        <v>2021</v>
      </c>
      <c r="I217" t="str">
        <f>IF(J217="natural gas",VLOOKUP(D217,'Cross-Page Data'!$I$4:$J$13,2,FALSE),IF(J217="solar",VLOOKUP('Form 923'!D217,'Cross-Page Data'!$I$14:$J$117,2,FALSE),J217))</f>
        <v>natural gas nonpeaker - preexisting nonretiring</v>
      </c>
      <c r="J217" t="str">
        <f>VLOOKUP(E217,'Cross-Page Data'!$D$4:$F$48,3,FALSE)</f>
        <v>natural gas</v>
      </c>
      <c r="K217" t="b">
        <f t="shared" si="3"/>
        <v>1</v>
      </c>
    </row>
    <row r="218" spans="1:11" x14ac:dyDescent="0.35">
      <c r="A218" s="28">
        <v>539</v>
      </c>
      <c r="B218" s="29" t="s">
        <v>28</v>
      </c>
      <c r="C218" s="29" t="s">
        <v>35</v>
      </c>
      <c r="D218" s="29" t="s">
        <v>61</v>
      </c>
      <c r="E218" s="29" t="s">
        <v>72</v>
      </c>
      <c r="F218" s="31">
        <v>0</v>
      </c>
      <c r="G218" s="31">
        <v>433</v>
      </c>
      <c r="H218" s="28">
        <v>2021</v>
      </c>
      <c r="I218" t="str">
        <f>IF(J218="natural gas",VLOOKUP(D218,'Cross-Page Data'!$I$4:$J$13,2,FALSE),IF(J218="solar",VLOOKUP('Form 923'!D218,'Cross-Page Data'!$I$14:$J$117,2,FALSE),J218))</f>
        <v>hydro</v>
      </c>
      <c r="J218" t="str">
        <f>VLOOKUP(E218,'Cross-Page Data'!$D$4:$F$48,3,FALSE)</f>
        <v>hydro</v>
      </c>
      <c r="K218" t="b">
        <f t="shared" si="3"/>
        <v>1</v>
      </c>
    </row>
    <row r="219" spans="1:11" x14ac:dyDescent="0.35">
      <c r="A219" s="28">
        <v>547</v>
      </c>
      <c r="B219" s="29" t="s">
        <v>28</v>
      </c>
      <c r="C219" s="29" t="s">
        <v>35</v>
      </c>
      <c r="D219" s="29" t="s">
        <v>61</v>
      </c>
      <c r="E219" s="29" t="s">
        <v>72</v>
      </c>
      <c r="F219" s="31">
        <v>0</v>
      </c>
      <c r="G219" s="31">
        <v>-273523</v>
      </c>
      <c r="H219" s="28">
        <v>2021</v>
      </c>
      <c r="I219" t="str">
        <f>IF(J219="natural gas",VLOOKUP(D219,'Cross-Page Data'!$I$4:$J$13,2,FALSE),IF(J219="solar",VLOOKUP('Form 923'!D219,'Cross-Page Data'!$I$14:$J$117,2,FALSE),J219))</f>
        <v>hydro</v>
      </c>
      <c r="J219" t="str">
        <f>VLOOKUP(E219,'Cross-Page Data'!$D$4:$F$48,3,FALSE)</f>
        <v>hydro</v>
      </c>
      <c r="K219" t="b">
        <f t="shared" si="3"/>
        <v>1</v>
      </c>
    </row>
    <row r="220" spans="1:11" x14ac:dyDescent="0.35">
      <c r="A220" s="28">
        <v>559</v>
      </c>
      <c r="B220" s="29" t="s">
        <v>28</v>
      </c>
      <c r="C220" s="29" t="s">
        <v>29</v>
      </c>
      <c r="D220" s="29" t="s">
        <v>59</v>
      </c>
      <c r="E220" s="29" t="s">
        <v>72</v>
      </c>
      <c r="F220" s="31">
        <v>331202</v>
      </c>
      <c r="G220" s="31">
        <v>37752.660000000003</v>
      </c>
      <c r="H220" s="28">
        <v>2021</v>
      </c>
      <c r="I220" t="str">
        <f>IF(J220="natural gas",VLOOKUP(D220,'Cross-Page Data'!$I$4:$J$13,2,FALSE),IF(J220="solar",VLOOKUP('Form 923'!D220,'Cross-Page Data'!$I$14:$J$117,2,FALSE),J220))</f>
        <v>hydro</v>
      </c>
      <c r="J220" t="str">
        <f>VLOOKUP(E220,'Cross-Page Data'!$D$4:$F$48,3,FALSE)</f>
        <v>hydro</v>
      </c>
      <c r="K220" t="b">
        <f t="shared" si="3"/>
        <v>1</v>
      </c>
    </row>
    <row r="221" spans="1:11" x14ac:dyDescent="0.35">
      <c r="A221" s="28">
        <v>564</v>
      </c>
      <c r="B221" s="29" t="s">
        <v>28</v>
      </c>
      <c r="C221" s="29" t="s">
        <v>29</v>
      </c>
      <c r="D221" s="29" t="s">
        <v>53</v>
      </c>
      <c r="E221" s="29" t="s">
        <v>74</v>
      </c>
      <c r="F221" s="31">
        <v>0</v>
      </c>
      <c r="G221" s="31">
        <v>0</v>
      </c>
      <c r="H221" s="28">
        <v>2021</v>
      </c>
      <c r="I221" t="str">
        <f>IF(J221="natural gas",VLOOKUP(D221,'Cross-Page Data'!$I$4:$J$13,2,FALSE),IF(J221="solar",VLOOKUP('Form 923'!D221,'Cross-Page Data'!$I$14:$J$117,2,FALSE),J221))</f>
        <v>heavy or residual fuel oil</v>
      </c>
      <c r="J221" t="str">
        <f>VLOOKUP(E221,'Cross-Page Data'!$D$4:$F$48,3,FALSE)</f>
        <v>heavy or residual fuel oil</v>
      </c>
      <c r="K221" t="b">
        <f t="shared" si="3"/>
        <v>1</v>
      </c>
    </row>
    <row r="222" spans="1:11" x14ac:dyDescent="0.35">
      <c r="A222" s="28">
        <v>564</v>
      </c>
      <c r="B222" s="29" t="s">
        <v>28</v>
      </c>
      <c r="C222" s="29" t="s">
        <v>29</v>
      </c>
      <c r="D222" s="29" t="s">
        <v>53</v>
      </c>
      <c r="E222" s="29" t="s">
        <v>73</v>
      </c>
      <c r="F222" s="31">
        <v>940898</v>
      </c>
      <c r="G222" s="31">
        <v>625017</v>
      </c>
      <c r="H222" s="28">
        <v>2021</v>
      </c>
      <c r="I222" t="str">
        <f>IF(J222="natural gas",VLOOKUP(D222,'Cross-Page Data'!$I$4:$J$13,2,FALSE),IF(J222="solar",VLOOKUP('Form 923'!D222,'Cross-Page Data'!$I$14:$J$117,2,FALSE),J222))</f>
        <v>natural gas nonpeaker - preexisting nonretiring</v>
      </c>
      <c r="J222" t="str">
        <f>VLOOKUP(E222,'Cross-Page Data'!$D$4:$F$48,3,FALSE)</f>
        <v>natural gas</v>
      </c>
      <c r="K222" t="b">
        <f t="shared" si="3"/>
        <v>1</v>
      </c>
    </row>
    <row r="223" spans="1:11" x14ac:dyDescent="0.35">
      <c r="A223" s="28">
        <v>564</v>
      </c>
      <c r="B223" s="29" t="s">
        <v>28</v>
      </c>
      <c r="C223" s="29" t="s">
        <v>29</v>
      </c>
      <c r="D223" s="29" t="s">
        <v>51</v>
      </c>
      <c r="E223" s="29" t="s">
        <v>74</v>
      </c>
      <c r="F223" s="31">
        <v>0</v>
      </c>
      <c r="G223" s="31">
        <v>0</v>
      </c>
      <c r="H223" s="28">
        <v>2021</v>
      </c>
      <c r="I223" t="str">
        <f>IF(J223="natural gas",VLOOKUP(D223,'Cross-Page Data'!$I$4:$J$13,2,FALSE),IF(J223="solar",VLOOKUP('Form 923'!D223,'Cross-Page Data'!$I$14:$J$117,2,FALSE),J223))</f>
        <v>heavy or residual fuel oil</v>
      </c>
      <c r="J223" t="str">
        <f>VLOOKUP(E223,'Cross-Page Data'!$D$4:$F$48,3,FALSE)</f>
        <v>heavy or residual fuel oil</v>
      </c>
      <c r="K223" t="b">
        <f t="shared" si="3"/>
        <v>1</v>
      </c>
    </row>
    <row r="224" spans="1:11" x14ac:dyDescent="0.35">
      <c r="A224" s="28">
        <v>564</v>
      </c>
      <c r="B224" s="29" t="s">
        <v>28</v>
      </c>
      <c r="C224" s="29" t="s">
        <v>29</v>
      </c>
      <c r="D224" s="29" t="s">
        <v>51</v>
      </c>
      <c r="E224" s="29" t="s">
        <v>73</v>
      </c>
      <c r="F224" s="31">
        <v>11161932</v>
      </c>
      <c r="G224" s="31">
        <v>1028397</v>
      </c>
      <c r="H224" s="28">
        <v>2021</v>
      </c>
      <c r="I224" t="str">
        <f>IF(J224="natural gas",VLOOKUP(D224,'Cross-Page Data'!$I$4:$J$13,2,FALSE),IF(J224="solar",VLOOKUP('Form 923'!D224,'Cross-Page Data'!$I$14:$J$117,2,FALSE),J224))</f>
        <v>natural gas nonpeaker - preexisting nonretiring</v>
      </c>
      <c r="J224" t="str">
        <f>VLOOKUP(E224,'Cross-Page Data'!$D$4:$F$48,3,FALSE)</f>
        <v>natural gas</v>
      </c>
      <c r="K224" t="b">
        <f t="shared" si="3"/>
        <v>1</v>
      </c>
    </row>
    <row r="225" spans="1:11" x14ac:dyDescent="0.35">
      <c r="A225" s="28">
        <v>564</v>
      </c>
      <c r="B225" s="29" t="s">
        <v>28</v>
      </c>
      <c r="C225" s="29" t="s">
        <v>29</v>
      </c>
      <c r="D225" s="29" t="s">
        <v>30</v>
      </c>
      <c r="E225" s="29" t="s">
        <v>31</v>
      </c>
      <c r="F225" s="31">
        <v>43873459</v>
      </c>
      <c r="G225" s="31">
        <v>4188117.8</v>
      </c>
      <c r="H225" s="28">
        <v>2021</v>
      </c>
      <c r="I225" t="str">
        <f>IF(J225="natural gas",VLOOKUP(D225,'Cross-Page Data'!$I$4:$J$13,2,FALSE),IF(J225="solar",VLOOKUP('Form 923'!D225,'Cross-Page Data'!$I$14:$J$117,2,FALSE),J225))</f>
        <v>hard coal</v>
      </c>
      <c r="J225" t="str">
        <f>VLOOKUP(E225,'Cross-Page Data'!$D$4:$F$48,3,FALSE)</f>
        <v>hard coal</v>
      </c>
      <c r="K225" t="b">
        <f t="shared" si="3"/>
        <v>1</v>
      </c>
    </row>
    <row r="226" spans="1:11" x14ac:dyDescent="0.35">
      <c r="A226" s="28">
        <v>564</v>
      </c>
      <c r="B226" s="29" t="s">
        <v>28</v>
      </c>
      <c r="C226" s="29" t="s">
        <v>29</v>
      </c>
      <c r="D226" s="29" t="s">
        <v>30</v>
      </c>
      <c r="E226" s="29" t="s">
        <v>81</v>
      </c>
      <c r="F226" s="31">
        <v>578241</v>
      </c>
      <c r="G226" s="31">
        <v>54689.682000000001</v>
      </c>
      <c r="H226" s="28">
        <v>2021</v>
      </c>
      <c r="I226" t="str">
        <f>IF(J226="natural gas",VLOOKUP(D226,'Cross-Page Data'!$I$4:$J$13,2,FALSE),IF(J226="solar",VLOOKUP('Form 923'!D226,'Cross-Page Data'!$I$14:$J$117,2,FALSE),J226))</f>
        <v>biomass</v>
      </c>
      <c r="J226" t="str">
        <f>VLOOKUP(E226,'Cross-Page Data'!$D$4:$F$48,3,FALSE)</f>
        <v>biomass</v>
      </c>
      <c r="K226" t="b">
        <f t="shared" si="3"/>
        <v>1</v>
      </c>
    </row>
    <row r="227" spans="1:11" x14ac:dyDescent="0.35">
      <c r="A227" s="28">
        <v>564</v>
      </c>
      <c r="B227" s="29" t="s">
        <v>28</v>
      </c>
      <c r="C227" s="29" t="s">
        <v>29</v>
      </c>
      <c r="D227" s="29" t="s">
        <v>30</v>
      </c>
      <c r="E227" s="29" t="s">
        <v>73</v>
      </c>
      <c r="F227" s="31">
        <v>3526664</v>
      </c>
      <c r="G227" s="31">
        <v>330947.51</v>
      </c>
      <c r="H227" s="28">
        <v>2021</v>
      </c>
      <c r="I227" t="str">
        <f>IF(J227="natural gas",VLOOKUP(D227,'Cross-Page Data'!$I$4:$J$13,2,FALSE),IF(J227="solar",VLOOKUP('Form 923'!D227,'Cross-Page Data'!$I$14:$J$117,2,FALSE),J227))</f>
        <v>natural gas nonpeaker - preexisting retiring</v>
      </c>
      <c r="J227" t="str">
        <f>VLOOKUP(E227,'Cross-Page Data'!$D$4:$F$48,3,FALSE)</f>
        <v>natural gas</v>
      </c>
      <c r="K227" t="b">
        <f t="shared" si="3"/>
        <v>1</v>
      </c>
    </row>
    <row r="228" spans="1:11" x14ac:dyDescent="0.35">
      <c r="A228" s="28">
        <v>566</v>
      </c>
      <c r="B228" s="29" t="s">
        <v>28</v>
      </c>
      <c r="C228" s="29" t="s">
        <v>35</v>
      </c>
      <c r="D228" s="29" t="s">
        <v>30</v>
      </c>
      <c r="E228" s="29" t="s">
        <v>75</v>
      </c>
      <c r="F228" s="31">
        <v>72281735</v>
      </c>
      <c r="G228" s="31">
        <v>6919561</v>
      </c>
      <c r="H228" s="28">
        <v>2021</v>
      </c>
      <c r="I228" t="str">
        <f>IF(J228="natural gas",VLOOKUP(D228,'Cross-Page Data'!$I$4:$J$13,2,FALSE),IF(J228="solar",VLOOKUP('Form 923'!D228,'Cross-Page Data'!$I$14:$J$117,2,FALSE),J228))</f>
        <v>nuclear</v>
      </c>
      <c r="J228" t="str">
        <f>VLOOKUP(E228,'Cross-Page Data'!$D$4:$F$48,3,FALSE)</f>
        <v>nuclear</v>
      </c>
      <c r="K228" t="b">
        <f t="shared" si="3"/>
        <v>1</v>
      </c>
    </row>
    <row r="229" spans="1:11" x14ac:dyDescent="0.35">
      <c r="A229" s="28">
        <v>566</v>
      </c>
      <c r="B229" s="29" t="s">
        <v>28</v>
      </c>
      <c r="C229" s="29" t="s">
        <v>35</v>
      </c>
      <c r="D229" s="29" t="s">
        <v>30</v>
      </c>
      <c r="E229" s="29" t="s">
        <v>75</v>
      </c>
      <c r="F229" s="31">
        <v>107561919</v>
      </c>
      <c r="G229" s="31">
        <v>10296948</v>
      </c>
      <c r="H229" s="28">
        <v>2021</v>
      </c>
      <c r="I229" t="str">
        <f>IF(J229="natural gas",VLOOKUP(D229,'Cross-Page Data'!$I$4:$J$13,2,FALSE),IF(J229="solar",VLOOKUP('Form 923'!D229,'Cross-Page Data'!$I$14:$J$117,2,FALSE),J229))</f>
        <v>nuclear</v>
      </c>
      <c r="J229" t="str">
        <f>VLOOKUP(E229,'Cross-Page Data'!$D$4:$F$48,3,FALSE)</f>
        <v>nuclear</v>
      </c>
      <c r="K229" t="b">
        <f t="shared" si="3"/>
        <v>1</v>
      </c>
    </row>
    <row r="230" spans="1:11" x14ac:dyDescent="0.35">
      <c r="A230" s="28">
        <v>568</v>
      </c>
      <c r="B230" s="29" t="s">
        <v>28</v>
      </c>
      <c r="C230" s="29" t="s">
        <v>35</v>
      </c>
      <c r="D230" s="29" t="s">
        <v>53</v>
      </c>
      <c r="E230" s="29" t="s">
        <v>73</v>
      </c>
      <c r="F230" s="31">
        <v>12414559</v>
      </c>
      <c r="G230" s="31">
        <v>1092471</v>
      </c>
      <c r="H230" s="28">
        <v>2021</v>
      </c>
      <c r="I230" t="str">
        <f>IF(J230="natural gas",VLOOKUP(D230,'Cross-Page Data'!$I$4:$J$13,2,FALSE),IF(J230="solar",VLOOKUP('Form 923'!D230,'Cross-Page Data'!$I$14:$J$117,2,FALSE),J230))</f>
        <v>natural gas nonpeaker - preexisting nonretiring</v>
      </c>
      <c r="J230" t="str">
        <f>VLOOKUP(E230,'Cross-Page Data'!$D$4:$F$48,3,FALSE)</f>
        <v>natural gas</v>
      </c>
      <c r="K230" t="b">
        <f t="shared" si="3"/>
        <v>1</v>
      </c>
    </row>
    <row r="231" spans="1:11" x14ac:dyDescent="0.35">
      <c r="A231" s="28">
        <v>568</v>
      </c>
      <c r="B231" s="29" t="s">
        <v>28</v>
      </c>
      <c r="C231" s="29" t="s">
        <v>35</v>
      </c>
      <c r="D231" s="29" t="s">
        <v>51</v>
      </c>
      <c r="E231" s="29" t="s">
        <v>74</v>
      </c>
      <c r="F231" s="31">
        <v>0</v>
      </c>
      <c r="G231" s="31">
        <v>0</v>
      </c>
      <c r="H231" s="28">
        <v>2021</v>
      </c>
      <c r="I231" t="str">
        <f>IF(J231="natural gas",VLOOKUP(D231,'Cross-Page Data'!$I$4:$J$13,2,FALSE),IF(J231="solar",VLOOKUP('Form 923'!D231,'Cross-Page Data'!$I$14:$J$117,2,FALSE),J231))</f>
        <v>heavy or residual fuel oil</v>
      </c>
      <c r="J231" t="str">
        <f>VLOOKUP(E231,'Cross-Page Data'!$D$4:$F$48,3,FALSE)</f>
        <v>heavy or residual fuel oil</v>
      </c>
      <c r="K231" t="b">
        <f t="shared" si="3"/>
        <v>1</v>
      </c>
    </row>
    <row r="232" spans="1:11" x14ac:dyDescent="0.35">
      <c r="A232" s="28">
        <v>568</v>
      </c>
      <c r="B232" s="29" t="s">
        <v>28</v>
      </c>
      <c r="C232" s="29" t="s">
        <v>35</v>
      </c>
      <c r="D232" s="29" t="s">
        <v>51</v>
      </c>
      <c r="E232" s="29" t="s">
        <v>73</v>
      </c>
      <c r="F232" s="31">
        <v>12123695</v>
      </c>
      <c r="G232" s="31">
        <v>2581214</v>
      </c>
      <c r="H232" s="28">
        <v>2021</v>
      </c>
      <c r="I232" t="str">
        <f>IF(J232="natural gas",VLOOKUP(D232,'Cross-Page Data'!$I$4:$J$13,2,FALSE),IF(J232="solar",VLOOKUP('Form 923'!D232,'Cross-Page Data'!$I$14:$J$117,2,FALSE),J232))</f>
        <v>natural gas nonpeaker - preexisting nonretiring</v>
      </c>
      <c r="J232" t="str">
        <f>VLOOKUP(E232,'Cross-Page Data'!$D$4:$F$48,3,FALSE)</f>
        <v>natural gas</v>
      </c>
      <c r="K232" t="b">
        <f t="shared" si="3"/>
        <v>1</v>
      </c>
    </row>
    <row r="233" spans="1:11" x14ac:dyDescent="0.35">
      <c r="A233" s="28">
        <v>568</v>
      </c>
      <c r="B233" s="29" t="s">
        <v>28</v>
      </c>
      <c r="C233" s="29" t="s">
        <v>35</v>
      </c>
      <c r="D233" s="29" t="s">
        <v>51</v>
      </c>
      <c r="E233" s="29" t="s">
        <v>80</v>
      </c>
      <c r="F233" s="31">
        <v>0</v>
      </c>
      <c r="G233" s="31">
        <v>0</v>
      </c>
      <c r="H233" s="28">
        <v>2021</v>
      </c>
      <c r="I233" t="str">
        <f>IF(J233="natural gas",VLOOKUP(D233,'Cross-Page Data'!$I$4:$J$13,2,FALSE),IF(J233="solar",VLOOKUP('Form 923'!D233,'Cross-Page Data'!$I$14:$J$117,2,FALSE),J233))</f>
        <v>heavy or residual fuel oil</v>
      </c>
      <c r="J233" t="str">
        <f>VLOOKUP(E233,'Cross-Page Data'!$D$4:$F$48,3,FALSE)</f>
        <v>heavy or residual fuel oil</v>
      </c>
      <c r="K233" t="b">
        <f t="shared" si="3"/>
        <v>1</v>
      </c>
    </row>
    <row r="234" spans="1:11" x14ac:dyDescent="0.35">
      <c r="A234" s="28">
        <v>568</v>
      </c>
      <c r="B234" s="29" t="s">
        <v>28</v>
      </c>
      <c r="C234" s="29" t="s">
        <v>35</v>
      </c>
      <c r="D234" s="29" t="s">
        <v>51</v>
      </c>
      <c r="E234" s="29" t="s">
        <v>32</v>
      </c>
      <c r="F234" s="31">
        <v>0</v>
      </c>
      <c r="G234" s="31">
        <v>0</v>
      </c>
      <c r="H234" s="28">
        <v>2021</v>
      </c>
      <c r="I234" t="str">
        <f>IF(J234="natural gas",VLOOKUP(D234,'Cross-Page Data'!$I$4:$J$13,2,FALSE),IF(J234="solar",VLOOKUP('Form 923'!D234,'Cross-Page Data'!$I$14:$J$117,2,FALSE),J234))</f>
        <v>hard coal</v>
      </c>
      <c r="J234" t="str">
        <f>VLOOKUP(E234,'Cross-Page Data'!$D$4:$F$48,3,FALSE)</f>
        <v>hard coal</v>
      </c>
      <c r="K234" t="b">
        <f t="shared" si="3"/>
        <v>1</v>
      </c>
    </row>
    <row r="235" spans="1:11" x14ac:dyDescent="0.35">
      <c r="A235" s="28">
        <v>568</v>
      </c>
      <c r="B235" s="29" t="s">
        <v>28</v>
      </c>
      <c r="C235" s="29" t="s">
        <v>35</v>
      </c>
      <c r="D235" s="29" t="s">
        <v>50</v>
      </c>
      <c r="E235" s="29" t="s">
        <v>90</v>
      </c>
      <c r="F235" s="31">
        <v>0</v>
      </c>
      <c r="G235" s="31">
        <v>0</v>
      </c>
      <c r="H235" s="28">
        <v>2021</v>
      </c>
      <c r="I235" t="str">
        <f>IF(J235="natural gas",VLOOKUP(D235,'Cross-Page Data'!$I$4:$J$13,2,FALSE),IF(J235="solar",VLOOKUP('Form 923'!D235,'Cross-Page Data'!$I$14:$J$117,2,FALSE),J235))</f>
        <v>other</v>
      </c>
      <c r="J235" t="str">
        <f>VLOOKUP(E235,'Cross-Page Data'!$D$4:$F$48,3,FALSE)</f>
        <v>other</v>
      </c>
      <c r="K235" t="b">
        <f t="shared" si="3"/>
        <v>1</v>
      </c>
    </row>
    <row r="236" spans="1:11" x14ac:dyDescent="0.35">
      <c r="A236" s="28">
        <v>568</v>
      </c>
      <c r="B236" s="29" t="s">
        <v>28</v>
      </c>
      <c r="C236" s="29" t="s">
        <v>35</v>
      </c>
      <c r="D236" s="29" t="s">
        <v>30</v>
      </c>
      <c r="E236" s="29" t="s">
        <v>74</v>
      </c>
      <c r="F236" s="31">
        <v>22716</v>
      </c>
      <c r="G236" s="31">
        <v>1289.874</v>
      </c>
      <c r="H236" s="28">
        <v>2021</v>
      </c>
      <c r="I236" t="str">
        <f>IF(J236="natural gas",VLOOKUP(D236,'Cross-Page Data'!$I$4:$J$13,2,FALSE),IF(J236="solar",VLOOKUP('Form 923'!D236,'Cross-Page Data'!$I$14:$J$117,2,FALSE),J236))</f>
        <v>heavy or residual fuel oil</v>
      </c>
      <c r="J236" t="str">
        <f>VLOOKUP(E236,'Cross-Page Data'!$D$4:$F$48,3,FALSE)</f>
        <v>heavy or residual fuel oil</v>
      </c>
      <c r="K236" t="b">
        <f t="shared" si="3"/>
        <v>1</v>
      </c>
    </row>
    <row r="237" spans="1:11" x14ac:dyDescent="0.35">
      <c r="A237" s="28">
        <v>568</v>
      </c>
      <c r="B237" s="29" t="s">
        <v>28</v>
      </c>
      <c r="C237" s="29" t="s">
        <v>35</v>
      </c>
      <c r="D237" s="29" t="s">
        <v>30</v>
      </c>
      <c r="E237" s="29" t="s">
        <v>80</v>
      </c>
      <c r="F237" s="31">
        <v>0</v>
      </c>
      <c r="G237" s="31">
        <v>0</v>
      </c>
      <c r="H237" s="28">
        <v>2021</v>
      </c>
      <c r="I237" t="str">
        <f>IF(J237="natural gas",VLOOKUP(D237,'Cross-Page Data'!$I$4:$J$13,2,FALSE),IF(J237="solar",VLOOKUP('Form 923'!D237,'Cross-Page Data'!$I$14:$J$117,2,FALSE),J237))</f>
        <v>heavy or residual fuel oil</v>
      </c>
      <c r="J237" t="str">
        <f>VLOOKUP(E237,'Cross-Page Data'!$D$4:$F$48,3,FALSE)</f>
        <v>heavy or residual fuel oil</v>
      </c>
      <c r="K237" t="b">
        <f t="shared" si="3"/>
        <v>1</v>
      </c>
    </row>
    <row r="238" spans="1:11" x14ac:dyDescent="0.35">
      <c r="A238" s="28">
        <v>568</v>
      </c>
      <c r="B238" s="29" t="s">
        <v>28</v>
      </c>
      <c r="C238" s="29" t="s">
        <v>35</v>
      </c>
      <c r="D238" s="29" t="s">
        <v>30</v>
      </c>
      <c r="E238" s="29" t="s">
        <v>32</v>
      </c>
      <c r="F238" s="31">
        <v>2879622</v>
      </c>
      <c r="G238" s="31">
        <v>244647.13</v>
      </c>
      <c r="H238" s="28">
        <v>2021</v>
      </c>
      <c r="I238" t="str">
        <f>IF(J238="natural gas",VLOOKUP(D238,'Cross-Page Data'!$I$4:$J$13,2,FALSE),IF(J238="solar",VLOOKUP('Form 923'!D238,'Cross-Page Data'!$I$14:$J$117,2,FALSE),J238))</f>
        <v>hard coal</v>
      </c>
      <c r="J238" t="str">
        <f>VLOOKUP(E238,'Cross-Page Data'!$D$4:$F$48,3,FALSE)</f>
        <v>hard coal</v>
      </c>
      <c r="K238" t="b">
        <f t="shared" si="3"/>
        <v>1</v>
      </c>
    </row>
    <row r="239" spans="1:11" x14ac:dyDescent="0.35">
      <c r="A239" s="28">
        <v>589</v>
      </c>
      <c r="B239" s="29" t="s">
        <v>28</v>
      </c>
      <c r="C239" s="29" t="s">
        <v>29</v>
      </c>
      <c r="D239" s="29" t="s">
        <v>30</v>
      </c>
      <c r="E239" s="29" t="s">
        <v>74</v>
      </c>
      <c r="F239" s="31">
        <v>0</v>
      </c>
      <c r="G239" s="31">
        <v>0</v>
      </c>
      <c r="H239" s="28">
        <v>2021</v>
      </c>
      <c r="I239" t="str">
        <f>IF(J239="natural gas",VLOOKUP(D239,'Cross-Page Data'!$I$4:$J$13,2,FALSE),IF(J239="solar",VLOOKUP('Form 923'!D239,'Cross-Page Data'!$I$14:$J$117,2,FALSE),J239))</f>
        <v>heavy or residual fuel oil</v>
      </c>
      <c r="J239" t="str">
        <f>VLOOKUP(E239,'Cross-Page Data'!$D$4:$F$48,3,FALSE)</f>
        <v>heavy or residual fuel oil</v>
      </c>
      <c r="K239" t="b">
        <f t="shared" si="3"/>
        <v>1</v>
      </c>
    </row>
    <row r="240" spans="1:11" x14ac:dyDescent="0.35">
      <c r="A240" s="28">
        <v>589</v>
      </c>
      <c r="B240" s="29" t="s">
        <v>28</v>
      </c>
      <c r="C240" s="29" t="s">
        <v>29</v>
      </c>
      <c r="D240" s="29" t="s">
        <v>30</v>
      </c>
      <c r="E240" s="29" t="s">
        <v>73</v>
      </c>
      <c r="F240" s="31">
        <v>8234</v>
      </c>
      <c r="G240" s="31">
        <v>553.58100000000002</v>
      </c>
      <c r="H240" s="28">
        <v>2021</v>
      </c>
      <c r="I240" t="str">
        <f>IF(J240="natural gas",VLOOKUP(D240,'Cross-Page Data'!$I$4:$J$13,2,FALSE),IF(J240="solar",VLOOKUP('Form 923'!D240,'Cross-Page Data'!$I$14:$J$117,2,FALSE),J240))</f>
        <v>natural gas nonpeaker - preexisting retiring</v>
      </c>
      <c r="J240" t="str">
        <f>VLOOKUP(E240,'Cross-Page Data'!$D$4:$F$48,3,FALSE)</f>
        <v>natural gas</v>
      </c>
      <c r="K240" t="b">
        <f t="shared" si="3"/>
        <v>1</v>
      </c>
    </row>
    <row r="241" spans="1:11" x14ac:dyDescent="0.35">
      <c r="A241" s="28">
        <v>589</v>
      </c>
      <c r="B241" s="29" t="s">
        <v>28</v>
      </c>
      <c r="C241" s="29" t="s">
        <v>29</v>
      </c>
      <c r="D241" s="29" t="s">
        <v>30</v>
      </c>
      <c r="E241" s="29" t="s">
        <v>78</v>
      </c>
      <c r="F241" s="31">
        <v>4078600</v>
      </c>
      <c r="G241" s="31">
        <v>272801.42</v>
      </c>
      <c r="H241" s="28">
        <v>2021</v>
      </c>
      <c r="I241" t="str">
        <f>IF(J241="natural gas",VLOOKUP(D241,'Cross-Page Data'!$I$4:$J$13,2,FALSE),IF(J241="solar",VLOOKUP('Form 923'!D241,'Cross-Page Data'!$I$14:$J$117,2,FALSE),J241))</f>
        <v>biomass</v>
      </c>
      <c r="J241" t="str">
        <f>VLOOKUP(E241,'Cross-Page Data'!$D$4:$F$48,3,FALSE)</f>
        <v>biomass</v>
      </c>
      <c r="K241" t="b">
        <f t="shared" si="3"/>
        <v>1</v>
      </c>
    </row>
    <row r="242" spans="1:11" x14ac:dyDescent="0.35">
      <c r="A242" s="28">
        <v>594</v>
      </c>
      <c r="B242" s="29" t="s">
        <v>28</v>
      </c>
      <c r="C242" s="29" t="s">
        <v>35</v>
      </c>
      <c r="D242" s="29" t="s">
        <v>50</v>
      </c>
      <c r="E242" s="29" t="s">
        <v>74</v>
      </c>
      <c r="F242" s="31">
        <v>11692</v>
      </c>
      <c r="G242" s="31">
        <v>511</v>
      </c>
      <c r="H242" s="28">
        <v>2021</v>
      </c>
      <c r="I242" t="str">
        <f>IF(J242="natural gas",VLOOKUP(D242,'Cross-Page Data'!$I$4:$J$13,2,FALSE),IF(J242="solar",VLOOKUP('Form 923'!D242,'Cross-Page Data'!$I$14:$J$117,2,FALSE),J242))</f>
        <v>heavy or residual fuel oil</v>
      </c>
      <c r="J242" t="str">
        <f>VLOOKUP(E242,'Cross-Page Data'!$D$4:$F$48,3,FALSE)</f>
        <v>heavy or residual fuel oil</v>
      </c>
      <c r="K242" t="b">
        <f t="shared" si="3"/>
        <v>1</v>
      </c>
    </row>
    <row r="243" spans="1:11" x14ac:dyDescent="0.35">
      <c r="A243" s="28">
        <v>594</v>
      </c>
      <c r="B243" s="29" t="s">
        <v>28</v>
      </c>
      <c r="C243" s="29" t="s">
        <v>35</v>
      </c>
      <c r="D243" s="29" t="s">
        <v>30</v>
      </c>
      <c r="E243" s="29" t="s">
        <v>31</v>
      </c>
      <c r="F243" s="31">
        <v>4541565</v>
      </c>
      <c r="G243" s="31">
        <v>276729.37</v>
      </c>
      <c r="H243" s="28">
        <v>2021</v>
      </c>
      <c r="I243" t="str">
        <f>IF(J243="natural gas",VLOOKUP(D243,'Cross-Page Data'!$I$4:$J$13,2,FALSE),IF(J243="solar",VLOOKUP('Form 923'!D243,'Cross-Page Data'!$I$14:$J$117,2,FALSE),J243))</f>
        <v>hard coal</v>
      </c>
      <c r="J243" t="str">
        <f>VLOOKUP(E243,'Cross-Page Data'!$D$4:$F$48,3,FALSE)</f>
        <v>hard coal</v>
      </c>
      <c r="K243" t="b">
        <f t="shared" si="3"/>
        <v>1</v>
      </c>
    </row>
    <row r="244" spans="1:11" x14ac:dyDescent="0.35">
      <c r="A244" s="28">
        <v>594</v>
      </c>
      <c r="B244" s="29" t="s">
        <v>28</v>
      </c>
      <c r="C244" s="29" t="s">
        <v>35</v>
      </c>
      <c r="D244" s="29" t="s">
        <v>30</v>
      </c>
      <c r="E244" s="29" t="s">
        <v>74</v>
      </c>
      <c r="F244" s="31">
        <v>132491</v>
      </c>
      <c r="G244" s="31">
        <v>7769.63</v>
      </c>
      <c r="H244" s="28">
        <v>2021</v>
      </c>
      <c r="I244" t="str">
        <f>IF(J244="natural gas",VLOOKUP(D244,'Cross-Page Data'!$I$4:$J$13,2,FALSE),IF(J244="solar",VLOOKUP('Form 923'!D244,'Cross-Page Data'!$I$14:$J$117,2,FALSE),J244))</f>
        <v>heavy or residual fuel oil</v>
      </c>
      <c r="J244" t="str">
        <f>VLOOKUP(E244,'Cross-Page Data'!$D$4:$F$48,3,FALSE)</f>
        <v>heavy or residual fuel oil</v>
      </c>
      <c r="K244" t="b">
        <f t="shared" si="3"/>
        <v>1</v>
      </c>
    </row>
    <row r="245" spans="1:11" x14ac:dyDescent="0.35">
      <c r="A245" s="28">
        <v>594</v>
      </c>
      <c r="B245" s="29" t="s">
        <v>28</v>
      </c>
      <c r="C245" s="29" t="s">
        <v>35</v>
      </c>
      <c r="D245" s="29" t="s">
        <v>30</v>
      </c>
      <c r="E245" s="29" t="s">
        <v>80</v>
      </c>
      <c r="F245" s="31">
        <v>0</v>
      </c>
      <c r="G245" s="31">
        <v>0</v>
      </c>
      <c r="H245" s="28">
        <v>2021</v>
      </c>
      <c r="I245" t="str">
        <f>IF(J245="natural gas",VLOOKUP(D245,'Cross-Page Data'!$I$4:$J$13,2,FALSE),IF(J245="solar",VLOOKUP('Form 923'!D245,'Cross-Page Data'!$I$14:$J$117,2,FALSE),J245))</f>
        <v>heavy or residual fuel oil</v>
      </c>
      <c r="J245" t="str">
        <f>VLOOKUP(E245,'Cross-Page Data'!$D$4:$F$48,3,FALSE)</f>
        <v>heavy or residual fuel oil</v>
      </c>
      <c r="K245" t="b">
        <f t="shared" si="3"/>
        <v>1</v>
      </c>
    </row>
    <row r="246" spans="1:11" x14ac:dyDescent="0.35">
      <c r="A246" s="28">
        <v>594</v>
      </c>
      <c r="B246" s="29" t="s">
        <v>28</v>
      </c>
      <c r="C246" s="29" t="s">
        <v>35</v>
      </c>
      <c r="D246" s="29" t="s">
        <v>30</v>
      </c>
      <c r="E246" s="29" t="s">
        <v>32</v>
      </c>
      <c r="F246" s="31">
        <v>0</v>
      </c>
      <c r="G246" s="31">
        <v>0</v>
      </c>
      <c r="H246" s="28">
        <v>2021</v>
      </c>
      <c r="I246" t="str">
        <f>IF(J246="natural gas",VLOOKUP(D246,'Cross-Page Data'!$I$4:$J$13,2,FALSE),IF(J246="solar",VLOOKUP('Form 923'!D246,'Cross-Page Data'!$I$14:$J$117,2,FALSE),J246))</f>
        <v>hard coal</v>
      </c>
      <c r="J246" t="str">
        <f>VLOOKUP(E246,'Cross-Page Data'!$D$4:$F$48,3,FALSE)</f>
        <v>hard coal</v>
      </c>
      <c r="K246" t="b">
        <f t="shared" si="3"/>
        <v>1</v>
      </c>
    </row>
    <row r="247" spans="1:11" x14ac:dyDescent="0.35">
      <c r="A247" s="28">
        <v>602</v>
      </c>
      <c r="B247" s="29" t="s">
        <v>28</v>
      </c>
      <c r="C247" s="29" t="s">
        <v>35</v>
      </c>
      <c r="D247" s="29" t="s">
        <v>30</v>
      </c>
      <c r="E247" s="29" t="s">
        <v>31</v>
      </c>
      <c r="F247" s="31">
        <v>29111038</v>
      </c>
      <c r="G247" s="31">
        <v>2437018.6</v>
      </c>
      <c r="H247" s="28">
        <v>2021</v>
      </c>
      <c r="I247" t="str">
        <f>IF(J247="natural gas",VLOOKUP(D247,'Cross-Page Data'!$I$4:$J$13,2,FALSE),IF(J247="solar",VLOOKUP('Form 923'!D247,'Cross-Page Data'!$I$14:$J$117,2,FALSE),J247))</f>
        <v>hard coal</v>
      </c>
      <c r="J247" t="str">
        <f>VLOOKUP(E247,'Cross-Page Data'!$D$4:$F$48,3,FALSE)</f>
        <v>hard coal</v>
      </c>
      <c r="K247" t="b">
        <f t="shared" si="3"/>
        <v>1</v>
      </c>
    </row>
    <row r="248" spans="1:11" x14ac:dyDescent="0.35">
      <c r="A248" s="28">
        <v>602</v>
      </c>
      <c r="B248" s="29" t="s">
        <v>28</v>
      </c>
      <c r="C248" s="29" t="s">
        <v>35</v>
      </c>
      <c r="D248" s="29" t="s">
        <v>30</v>
      </c>
      <c r="E248" s="29" t="s">
        <v>74</v>
      </c>
      <c r="F248" s="31">
        <v>421541</v>
      </c>
      <c r="G248" s="31">
        <v>33786.383000000002</v>
      </c>
      <c r="H248" s="28">
        <v>2021</v>
      </c>
      <c r="I248" t="str">
        <f>IF(J248="natural gas",VLOOKUP(D248,'Cross-Page Data'!$I$4:$J$13,2,FALSE),IF(J248="solar",VLOOKUP('Form 923'!D248,'Cross-Page Data'!$I$14:$J$117,2,FALSE),J248))</f>
        <v>heavy or residual fuel oil</v>
      </c>
      <c r="J248" t="str">
        <f>VLOOKUP(E248,'Cross-Page Data'!$D$4:$F$48,3,FALSE)</f>
        <v>heavy or residual fuel oil</v>
      </c>
      <c r="K248" t="b">
        <f t="shared" si="3"/>
        <v>1</v>
      </c>
    </row>
    <row r="249" spans="1:11" x14ac:dyDescent="0.35">
      <c r="A249" s="28">
        <v>602</v>
      </c>
      <c r="B249" s="29" t="s">
        <v>28</v>
      </c>
      <c r="C249" s="29" t="s">
        <v>35</v>
      </c>
      <c r="D249" s="29" t="s">
        <v>30</v>
      </c>
      <c r="E249" s="29" t="s">
        <v>38</v>
      </c>
      <c r="F249" s="31">
        <v>0</v>
      </c>
      <c r="G249" s="31">
        <v>0</v>
      </c>
      <c r="H249" s="28">
        <v>2021</v>
      </c>
      <c r="I249" t="str">
        <f>IF(J249="natural gas",VLOOKUP(D249,'Cross-Page Data'!$I$4:$J$13,2,FALSE),IF(J249="solar",VLOOKUP('Form 923'!D249,'Cross-Page Data'!$I$14:$J$117,2,FALSE),J249))</f>
        <v>hard coal</v>
      </c>
      <c r="J249" t="str">
        <f>VLOOKUP(E249,'Cross-Page Data'!$D$4:$F$48,3,FALSE)</f>
        <v>hard coal</v>
      </c>
      <c r="K249" t="b">
        <f t="shared" si="3"/>
        <v>1</v>
      </c>
    </row>
    <row r="250" spans="1:11" x14ac:dyDescent="0.35">
      <c r="A250" s="28">
        <v>607</v>
      </c>
      <c r="B250" s="29" t="s">
        <v>28</v>
      </c>
      <c r="C250" s="29" t="s">
        <v>29</v>
      </c>
      <c r="D250" s="29" t="s">
        <v>50</v>
      </c>
      <c r="E250" s="29" t="s">
        <v>74</v>
      </c>
      <c r="F250" s="31">
        <v>4401</v>
      </c>
      <c r="G250" s="31">
        <v>348.53699999999998</v>
      </c>
      <c r="H250" s="28">
        <v>2021</v>
      </c>
      <c r="I250" t="str">
        <f>IF(J250="natural gas",VLOOKUP(D250,'Cross-Page Data'!$I$4:$J$13,2,FALSE),IF(J250="solar",VLOOKUP('Form 923'!D250,'Cross-Page Data'!$I$14:$J$117,2,FALSE),J250))</f>
        <v>heavy or residual fuel oil</v>
      </c>
      <c r="J250" t="str">
        <f>VLOOKUP(E250,'Cross-Page Data'!$D$4:$F$48,3,FALSE)</f>
        <v>heavy or residual fuel oil</v>
      </c>
      <c r="K250" t="b">
        <f t="shared" si="3"/>
        <v>1</v>
      </c>
    </row>
    <row r="251" spans="1:11" x14ac:dyDescent="0.35">
      <c r="A251" s="28">
        <v>607</v>
      </c>
      <c r="B251" s="29" t="s">
        <v>28</v>
      </c>
      <c r="C251" s="29" t="s">
        <v>29</v>
      </c>
      <c r="D251" s="29" t="s">
        <v>50</v>
      </c>
      <c r="E251" s="29" t="s">
        <v>73</v>
      </c>
      <c r="F251" s="31">
        <v>4537635</v>
      </c>
      <c r="G251" s="31">
        <v>386060.46</v>
      </c>
      <c r="H251" s="28">
        <v>2021</v>
      </c>
      <c r="I251" t="str">
        <f>IF(J251="natural gas",VLOOKUP(D251,'Cross-Page Data'!$I$4:$J$13,2,FALSE),IF(J251="solar",VLOOKUP('Form 923'!D251,'Cross-Page Data'!$I$14:$J$117,2,FALSE),J251))</f>
        <v>natural gas peaker</v>
      </c>
      <c r="J251" t="str">
        <f>VLOOKUP(E251,'Cross-Page Data'!$D$4:$F$48,3,FALSE)</f>
        <v>natural gas</v>
      </c>
      <c r="K251" t="b">
        <f t="shared" si="3"/>
        <v>1</v>
      </c>
    </row>
    <row r="252" spans="1:11" x14ac:dyDescent="0.35">
      <c r="A252" s="28">
        <v>609</v>
      </c>
      <c r="B252" s="29" t="s">
        <v>28</v>
      </c>
      <c r="C252" s="29" t="s">
        <v>29</v>
      </c>
      <c r="D252" s="29" t="s">
        <v>53</v>
      </c>
      <c r="E252" s="29" t="s">
        <v>74</v>
      </c>
      <c r="F252" s="31">
        <v>0</v>
      </c>
      <c r="G252" s="31">
        <v>3061.7139999999999</v>
      </c>
      <c r="H252" s="28">
        <v>2021</v>
      </c>
      <c r="I252" t="str">
        <f>IF(J252="natural gas",VLOOKUP(D252,'Cross-Page Data'!$I$4:$J$13,2,FALSE),IF(J252="solar",VLOOKUP('Form 923'!D252,'Cross-Page Data'!$I$14:$J$117,2,FALSE),J252))</f>
        <v>heavy or residual fuel oil</v>
      </c>
      <c r="J252" t="str">
        <f>VLOOKUP(E252,'Cross-Page Data'!$D$4:$F$48,3,FALSE)</f>
        <v>heavy or residual fuel oil</v>
      </c>
      <c r="K252" t="b">
        <f t="shared" si="3"/>
        <v>1</v>
      </c>
    </row>
    <row r="253" spans="1:11" x14ac:dyDescent="0.35">
      <c r="A253" s="28">
        <v>609</v>
      </c>
      <c r="B253" s="29" t="s">
        <v>28</v>
      </c>
      <c r="C253" s="29" t="s">
        <v>29</v>
      </c>
      <c r="D253" s="29" t="s">
        <v>53</v>
      </c>
      <c r="E253" s="29" t="s">
        <v>73</v>
      </c>
      <c r="F253" s="31">
        <v>0</v>
      </c>
      <c r="G253" s="31">
        <v>1346466.3</v>
      </c>
      <c r="H253" s="28">
        <v>2021</v>
      </c>
      <c r="I253" t="str">
        <f>IF(J253="natural gas",VLOOKUP(D253,'Cross-Page Data'!$I$4:$J$13,2,FALSE),IF(J253="solar",VLOOKUP('Form 923'!D253,'Cross-Page Data'!$I$14:$J$117,2,FALSE),J253))</f>
        <v>natural gas nonpeaker - preexisting nonretiring</v>
      </c>
      <c r="J253" t="str">
        <f>VLOOKUP(E253,'Cross-Page Data'!$D$4:$F$48,3,FALSE)</f>
        <v>natural gas</v>
      </c>
      <c r="K253" t="b">
        <f t="shared" si="3"/>
        <v>1</v>
      </c>
    </row>
    <row r="254" spans="1:11" x14ac:dyDescent="0.35">
      <c r="A254" s="28">
        <v>609</v>
      </c>
      <c r="B254" s="29" t="s">
        <v>28</v>
      </c>
      <c r="C254" s="29" t="s">
        <v>29</v>
      </c>
      <c r="D254" s="29" t="s">
        <v>51</v>
      </c>
      <c r="E254" s="29" t="s">
        <v>74</v>
      </c>
      <c r="F254" s="31">
        <v>108155</v>
      </c>
      <c r="G254" s="31">
        <v>12931.97</v>
      </c>
      <c r="H254" s="28">
        <v>2021</v>
      </c>
      <c r="I254" t="str">
        <f>IF(J254="natural gas",VLOOKUP(D254,'Cross-Page Data'!$I$4:$J$13,2,FALSE),IF(J254="solar",VLOOKUP('Form 923'!D254,'Cross-Page Data'!$I$14:$J$117,2,FALSE),J254))</f>
        <v>heavy or residual fuel oil</v>
      </c>
      <c r="J254" t="str">
        <f>VLOOKUP(E254,'Cross-Page Data'!$D$4:$F$48,3,FALSE)</f>
        <v>heavy or residual fuel oil</v>
      </c>
      <c r="K254" t="b">
        <f t="shared" si="3"/>
        <v>1</v>
      </c>
    </row>
    <row r="255" spans="1:11" x14ac:dyDescent="0.35">
      <c r="A255" s="28">
        <v>609</v>
      </c>
      <c r="B255" s="29" t="s">
        <v>28</v>
      </c>
      <c r="C255" s="29" t="s">
        <v>29</v>
      </c>
      <c r="D255" s="29" t="s">
        <v>51</v>
      </c>
      <c r="E255" s="29" t="s">
        <v>73</v>
      </c>
      <c r="F255" s="31">
        <v>40116216</v>
      </c>
      <c r="G255" s="31">
        <v>4607978</v>
      </c>
      <c r="H255" s="28">
        <v>2021</v>
      </c>
      <c r="I255" t="str">
        <f>IF(J255="natural gas",VLOOKUP(D255,'Cross-Page Data'!$I$4:$J$13,2,FALSE),IF(J255="solar",VLOOKUP('Form 923'!D255,'Cross-Page Data'!$I$14:$J$117,2,FALSE),J255))</f>
        <v>natural gas nonpeaker - preexisting nonretiring</v>
      </c>
      <c r="J255" t="str">
        <f>VLOOKUP(E255,'Cross-Page Data'!$D$4:$F$48,3,FALSE)</f>
        <v>natural gas</v>
      </c>
      <c r="K255" t="b">
        <f t="shared" si="3"/>
        <v>1</v>
      </c>
    </row>
    <row r="256" spans="1:11" x14ac:dyDescent="0.35">
      <c r="A256" s="28">
        <v>612</v>
      </c>
      <c r="B256" s="29" t="s">
        <v>28</v>
      </c>
      <c r="C256" s="29" t="s">
        <v>29</v>
      </c>
      <c r="D256" s="29" t="s">
        <v>53</v>
      </c>
      <c r="E256" s="29" t="s">
        <v>74</v>
      </c>
      <c r="F256" s="31">
        <v>0</v>
      </c>
      <c r="G256" s="31">
        <v>0</v>
      </c>
      <c r="H256" s="28">
        <v>2021</v>
      </c>
      <c r="I256" t="str">
        <f>IF(J256="natural gas",VLOOKUP(D256,'Cross-Page Data'!$I$4:$J$13,2,FALSE),IF(J256="solar",VLOOKUP('Form 923'!D256,'Cross-Page Data'!$I$14:$J$117,2,FALSE),J256))</f>
        <v>heavy or residual fuel oil</v>
      </c>
      <c r="J256" t="str">
        <f>VLOOKUP(E256,'Cross-Page Data'!$D$4:$F$48,3,FALSE)</f>
        <v>heavy or residual fuel oil</v>
      </c>
      <c r="K256" t="b">
        <f t="shared" si="3"/>
        <v>1</v>
      </c>
    </row>
    <row r="257" spans="1:11" x14ac:dyDescent="0.35">
      <c r="A257" s="28">
        <v>612</v>
      </c>
      <c r="B257" s="29" t="s">
        <v>28</v>
      </c>
      <c r="C257" s="29" t="s">
        <v>29</v>
      </c>
      <c r="D257" s="29" t="s">
        <v>53</v>
      </c>
      <c r="E257" s="29" t="s">
        <v>73</v>
      </c>
      <c r="F257" s="31">
        <v>2167137</v>
      </c>
      <c r="G257" s="31">
        <v>3184776</v>
      </c>
      <c r="H257" s="28">
        <v>2021</v>
      </c>
      <c r="I257" t="str">
        <f>IF(J257="natural gas",VLOOKUP(D257,'Cross-Page Data'!$I$4:$J$13,2,FALSE),IF(J257="solar",VLOOKUP('Form 923'!D257,'Cross-Page Data'!$I$14:$J$117,2,FALSE),J257))</f>
        <v>natural gas nonpeaker - preexisting nonretiring</v>
      </c>
      <c r="J257" t="str">
        <f>VLOOKUP(E257,'Cross-Page Data'!$D$4:$F$48,3,FALSE)</f>
        <v>natural gas</v>
      </c>
      <c r="K257" t="b">
        <f t="shared" si="3"/>
        <v>1</v>
      </c>
    </row>
    <row r="258" spans="1:11" x14ac:dyDescent="0.35">
      <c r="A258" s="28">
        <v>612</v>
      </c>
      <c r="B258" s="29" t="s">
        <v>28</v>
      </c>
      <c r="C258" s="29" t="s">
        <v>29</v>
      </c>
      <c r="D258" s="29" t="s">
        <v>51</v>
      </c>
      <c r="E258" s="29" t="s">
        <v>74</v>
      </c>
      <c r="F258" s="31">
        <v>0</v>
      </c>
      <c r="G258" s="31">
        <v>0</v>
      </c>
      <c r="H258" s="28">
        <v>2021</v>
      </c>
      <c r="I258" t="str">
        <f>IF(J258="natural gas",VLOOKUP(D258,'Cross-Page Data'!$I$4:$J$13,2,FALSE),IF(J258="solar",VLOOKUP('Form 923'!D258,'Cross-Page Data'!$I$14:$J$117,2,FALSE),J258))</f>
        <v>heavy or residual fuel oil</v>
      </c>
      <c r="J258" t="str">
        <f>VLOOKUP(E258,'Cross-Page Data'!$D$4:$F$48,3,FALSE)</f>
        <v>heavy or residual fuel oil</v>
      </c>
      <c r="K258" t="b">
        <f t="shared" si="3"/>
        <v>1</v>
      </c>
    </row>
    <row r="259" spans="1:11" x14ac:dyDescent="0.35">
      <c r="A259" s="28">
        <v>612</v>
      </c>
      <c r="B259" s="29" t="s">
        <v>28</v>
      </c>
      <c r="C259" s="29" t="s">
        <v>29</v>
      </c>
      <c r="D259" s="29" t="s">
        <v>51</v>
      </c>
      <c r="E259" s="29" t="s">
        <v>73</v>
      </c>
      <c r="F259" s="31">
        <v>66262329</v>
      </c>
      <c r="G259" s="31">
        <v>6404571</v>
      </c>
      <c r="H259" s="28">
        <v>2021</v>
      </c>
      <c r="I259" t="str">
        <f>IF(J259="natural gas",VLOOKUP(D259,'Cross-Page Data'!$I$4:$J$13,2,FALSE),IF(J259="solar",VLOOKUP('Form 923'!D259,'Cross-Page Data'!$I$14:$J$117,2,FALSE),J259))</f>
        <v>natural gas nonpeaker - preexisting nonretiring</v>
      </c>
      <c r="J259" t="str">
        <f>VLOOKUP(E259,'Cross-Page Data'!$D$4:$F$48,3,FALSE)</f>
        <v>natural gas</v>
      </c>
      <c r="K259" t="b">
        <f t="shared" si="3"/>
        <v>1</v>
      </c>
    </row>
    <row r="260" spans="1:11" x14ac:dyDescent="0.35">
      <c r="A260" s="28">
        <v>612</v>
      </c>
      <c r="B260" s="29" t="s">
        <v>28</v>
      </c>
      <c r="C260" s="29" t="s">
        <v>29</v>
      </c>
      <c r="D260" s="29" t="s">
        <v>50</v>
      </c>
      <c r="E260" s="29" t="s">
        <v>74</v>
      </c>
      <c r="F260" s="31">
        <v>114879</v>
      </c>
      <c r="G260" s="31">
        <v>10193.222</v>
      </c>
      <c r="H260" s="28">
        <v>2021</v>
      </c>
      <c r="I260" t="str">
        <f>IF(J260="natural gas",VLOOKUP(D260,'Cross-Page Data'!$I$4:$J$13,2,FALSE),IF(J260="solar",VLOOKUP('Form 923'!D260,'Cross-Page Data'!$I$14:$J$117,2,FALSE),J260))</f>
        <v>heavy or residual fuel oil</v>
      </c>
      <c r="J260" t="str">
        <f>VLOOKUP(E260,'Cross-Page Data'!$D$4:$F$48,3,FALSE)</f>
        <v>heavy or residual fuel oil</v>
      </c>
      <c r="K260" t="b">
        <f t="shared" si="3"/>
        <v>1</v>
      </c>
    </row>
    <row r="261" spans="1:11" x14ac:dyDescent="0.35">
      <c r="A261" s="28">
        <v>612</v>
      </c>
      <c r="B261" s="29" t="s">
        <v>28</v>
      </c>
      <c r="C261" s="29" t="s">
        <v>29</v>
      </c>
      <c r="D261" s="29" t="s">
        <v>50</v>
      </c>
      <c r="E261" s="29" t="s">
        <v>73</v>
      </c>
      <c r="F261" s="31">
        <v>2696707</v>
      </c>
      <c r="G261" s="31">
        <v>242136.78</v>
      </c>
      <c r="H261" s="28">
        <v>2021</v>
      </c>
      <c r="I261" t="str">
        <f>IF(J261="natural gas",VLOOKUP(D261,'Cross-Page Data'!$I$4:$J$13,2,FALSE),IF(J261="solar",VLOOKUP('Form 923'!D261,'Cross-Page Data'!$I$14:$J$117,2,FALSE),J261))</f>
        <v>natural gas peaker</v>
      </c>
      <c r="J261" t="str">
        <f>VLOOKUP(E261,'Cross-Page Data'!$D$4:$F$48,3,FALSE)</f>
        <v>natural gas</v>
      </c>
      <c r="K261" t="b">
        <f t="shared" si="3"/>
        <v>1</v>
      </c>
    </row>
    <row r="262" spans="1:11" x14ac:dyDescent="0.35">
      <c r="A262" s="28">
        <v>613</v>
      </c>
      <c r="B262" s="29" t="s">
        <v>28</v>
      </c>
      <c r="C262" s="29" t="s">
        <v>29</v>
      </c>
      <c r="D262" s="29" t="s">
        <v>50</v>
      </c>
      <c r="E262" s="29" t="s">
        <v>74</v>
      </c>
      <c r="F262" s="31">
        <v>16511</v>
      </c>
      <c r="G262" s="31">
        <v>1552.7080000000001</v>
      </c>
      <c r="H262" s="28">
        <v>2021</v>
      </c>
      <c r="I262" t="str">
        <f>IF(J262="natural gas",VLOOKUP(D262,'Cross-Page Data'!$I$4:$J$13,2,FALSE),IF(J262="solar",VLOOKUP('Form 923'!D262,'Cross-Page Data'!$I$14:$J$117,2,FALSE),J262))</f>
        <v>heavy or residual fuel oil</v>
      </c>
      <c r="J262" t="str">
        <f>VLOOKUP(E262,'Cross-Page Data'!$D$4:$F$48,3,FALSE)</f>
        <v>heavy or residual fuel oil</v>
      </c>
      <c r="K262" t="b">
        <f t="shared" si="3"/>
        <v>1</v>
      </c>
    </row>
    <row r="263" spans="1:11" x14ac:dyDescent="0.35">
      <c r="A263" s="28">
        <v>613</v>
      </c>
      <c r="B263" s="29" t="s">
        <v>28</v>
      </c>
      <c r="C263" s="29" t="s">
        <v>29</v>
      </c>
      <c r="D263" s="29" t="s">
        <v>50</v>
      </c>
      <c r="E263" s="29" t="s">
        <v>73</v>
      </c>
      <c r="F263" s="31">
        <v>3837398</v>
      </c>
      <c r="G263" s="31">
        <v>361250.29</v>
      </c>
      <c r="H263" s="28">
        <v>2021</v>
      </c>
      <c r="I263" t="str">
        <f>IF(J263="natural gas",VLOOKUP(D263,'Cross-Page Data'!$I$4:$J$13,2,FALSE),IF(J263="solar",VLOOKUP('Form 923'!D263,'Cross-Page Data'!$I$14:$J$117,2,FALSE),J263))</f>
        <v>natural gas peaker</v>
      </c>
      <c r="J263" t="str">
        <f>VLOOKUP(E263,'Cross-Page Data'!$D$4:$F$48,3,FALSE)</f>
        <v>natural gas</v>
      </c>
      <c r="K263" t="b">
        <f t="shared" ref="K263:K326" si="4">IF(AND($N$5=FALSE,OR(C263="Commercial NAICS Cogen",C263="Industrial NAICS Cogen",C263="NAICS-22 Cogen")),FALSE,IF(AND($N$6=FALSE,OR(C263="Commercial NAICS Cogen",C263="Commercial NAICS Non-Cogen",C263="industrial NAICS Cogen", C263="industrial NAICS non-cogen")),FALSE,TRUE))</f>
        <v>1</v>
      </c>
    </row>
    <row r="264" spans="1:11" x14ac:dyDescent="0.35">
      <c r="A264" s="28">
        <v>617</v>
      </c>
      <c r="B264" s="29" t="s">
        <v>28</v>
      </c>
      <c r="C264" s="29" t="s">
        <v>29</v>
      </c>
      <c r="D264" s="29" t="s">
        <v>53</v>
      </c>
      <c r="E264" s="29" t="s">
        <v>74</v>
      </c>
      <c r="F264" s="31">
        <v>0</v>
      </c>
      <c r="G264" s="31">
        <v>3458.817</v>
      </c>
      <c r="H264" s="28">
        <v>2021</v>
      </c>
      <c r="I264" t="str">
        <f>IF(J264="natural gas",VLOOKUP(D264,'Cross-Page Data'!$I$4:$J$13,2,FALSE),IF(J264="solar",VLOOKUP('Form 923'!D264,'Cross-Page Data'!$I$14:$J$117,2,FALSE),J264))</f>
        <v>heavy or residual fuel oil</v>
      </c>
      <c r="J264" t="str">
        <f>VLOOKUP(E264,'Cross-Page Data'!$D$4:$F$48,3,FALSE)</f>
        <v>heavy or residual fuel oil</v>
      </c>
      <c r="K264" t="b">
        <f t="shared" si="4"/>
        <v>1</v>
      </c>
    </row>
    <row r="265" spans="1:11" x14ac:dyDescent="0.35">
      <c r="A265" s="28">
        <v>617</v>
      </c>
      <c r="B265" s="29" t="s">
        <v>28</v>
      </c>
      <c r="C265" s="29" t="s">
        <v>29</v>
      </c>
      <c r="D265" s="29" t="s">
        <v>53</v>
      </c>
      <c r="E265" s="29" t="s">
        <v>73</v>
      </c>
      <c r="F265" s="31">
        <v>0</v>
      </c>
      <c r="G265" s="31">
        <v>2296292.2000000002</v>
      </c>
      <c r="H265" s="28">
        <v>2021</v>
      </c>
      <c r="I265" t="str">
        <f>IF(J265="natural gas",VLOOKUP(D265,'Cross-Page Data'!$I$4:$J$13,2,FALSE),IF(J265="solar",VLOOKUP('Form 923'!D265,'Cross-Page Data'!$I$14:$J$117,2,FALSE),J265))</f>
        <v>natural gas nonpeaker - preexisting nonretiring</v>
      </c>
      <c r="J265" t="str">
        <f>VLOOKUP(E265,'Cross-Page Data'!$D$4:$F$48,3,FALSE)</f>
        <v>natural gas</v>
      </c>
      <c r="K265" t="b">
        <f t="shared" si="4"/>
        <v>1</v>
      </c>
    </row>
    <row r="266" spans="1:11" x14ac:dyDescent="0.35">
      <c r="A266" s="28">
        <v>617</v>
      </c>
      <c r="B266" s="29" t="s">
        <v>28</v>
      </c>
      <c r="C266" s="29" t="s">
        <v>29</v>
      </c>
      <c r="D266" s="29" t="s">
        <v>51</v>
      </c>
      <c r="E266" s="29" t="s">
        <v>74</v>
      </c>
      <c r="F266" s="31">
        <v>109080</v>
      </c>
      <c r="G266" s="31">
        <v>12700.855</v>
      </c>
      <c r="H266" s="28">
        <v>2021</v>
      </c>
      <c r="I266" t="str">
        <f>IF(J266="natural gas",VLOOKUP(D266,'Cross-Page Data'!$I$4:$J$13,2,FALSE),IF(J266="solar",VLOOKUP('Form 923'!D266,'Cross-Page Data'!$I$14:$J$117,2,FALSE),J266))</f>
        <v>heavy or residual fuel oil</v>
      </c>
      <c r="J266" t="str">
        <f>VLOOKUP(E266,'Cross-Page Data'!$D$4:$F$48,3,FALSE)</f>
        <v>heavy or residual fuel oil</v>
      </c>
      <c r="K266" t="b">
        <f t="shared" si="4"/>
        <v>1</v>
      </c>
    </row>
    <row r="267" spans="1:11" x14ac:dyDescent="0.35">
      <c r="A267" s="28">
        <v>617</v>
      </c>
      <c r="B267" s="29" t="s">
        <v>28</v>
      </c>
      <c r="C267" s="29" t="s">
        <v>29</v>
      </c>
      <c r="D267" s="29" t="s">
        <v>51</v>
      </c>
      <c r="E267" s="29" t="s">
        <v>73</v>
      </c>
      <c r="F267" s="31">
        <v>46135690</v>
      </c>
      <c r="G267" s="31">
        <v>4603460.0999999996</v>
      </c>
      <c r="H267" s="28">
        <v>2021</v>
      </c>
      <c r="I267" t="str">
        <f>IF(J267="natural gas",VLOOKUP(D267,'Cross-Page Data'!$I$4:$J$13,2,FALSE),IF(J267="solar",VLOOKUP('Form 923'!D267,'Cross-Page Data'!$I$14:$J$117,2,FALSE),J267))</f>
        <v>natural gas nonpeaker - preexisting nonretiring</v>
      </c>
      <c r="J267" t="str">
        <f>VLOOKUP(E267,'Cross-Page Data'!$D$4:$F$48,3,FALSE)</f>
        <v>natural gas</v>
      </c>
      <c r="K267" t="b">
        <f t="shared" si="4"/>
        <v>1</v>
      </c>
    </row>
    <row r="268" spans="1:11" x14ac:dyDescent="0.35">
      <c r="A268" s="28">
        <v>617</v>
      </c>
      <c r="B268" s="29" t="s">
        <v>28</v>
      </c>
      <c r="C268" s="29" t="s">
        <v>29</v>
      </c>
      <c r="D268" s="29" t="s">
        <v>50</v>
      </c>
      <c r="E268" s="29" t="s">
        <v>74</v>
      </c>
      <c r="F268" s="31">
        <v>0</v>
      </c>
      <c r="G268" s="31">
        <v>0</v>
      </c>
      <c r="H268" s="28">
        <v>2021</v>
      </c>
      <c r="I268" t="str">
        <f>IF(J268="natural gas",VLOOKUP(D268,'Cross-Page Data'!$I$4:$J$13,2,FALSE),IF(J268="solar",VLOOKUP('Form 923'!D268,'Cross-Page Data'!$I$14:$J$117,2,FALSE),J268))</f>
        <v>heavy or residual fuel oil</v>
      </c>
      <c r="J268" t="str">
        <f>VLOOKUP(E268,'Cross-Page Data'!$D$4:$F$48,3,FALSE)</f>
        <v>heavy or residual fuel oil</v>
      </c>
      <c r="K268" t="b">
        <f t="shared" si="4"/>
        <v>1</v>
      </c>
    </row>
    <row r="269" spans="1:11" x14ac:dyDescent="0.35">
      <c r="A269" s="28">
        <v>617</v>
      </c>
      <c r="B269" s="29" t="s">
        <v>28</v>
      </c>
      <c r="C269" s="29" t="s">
        <v>29</v>
      </c>
      <c r="D269" s="29" t="s">
        <v>50</v>
      </c>
      <c r="E269" s="29" t="s">
        <v>73</v>
      </c>
      <c r="F269" s="31">
        <v>0</v>
      </c>
      <c r="G269" s="31">
        <v>0</v>
      </c>
      <c r="H269" s="28">
        <v>2021</v>
      </c>
      <c r="I269" t="str">
        <f>IF(J269="natural gas",VLOOKUP(D269,'Cross-Page Data'!$I$4:$J$13,2,FALSE),IF(J269="solar",VLOOKUP('Form 923'!D269,'Cross-Page Data'!$I$14:$J$117,2,FALSE),J269))</f>
        <v>natural gas peaker</v>
      </c>
      <c r="J269" t="str">
        <f>VLOOKUP(E269,'Cross-Page Data'!$D$4:$F$48,3,FALSE)</f>
        <v>natural gas</v>
      </c>
      <c r="K269" t="b">
        <f t="shared" si="4"/>
        <v>1</v>
      </c>
    </row>
    <row r="270" spans="1:11" x14ac:dyDescent="0.35">
      <c r="A270" s="28">
        <v>619</v>
      </c>
      <c r="B270" s="29" t="s">
        <v>28</v>
      </c>
      <c r="C270" s="29" t="s">
        <v>29</v>
      </c>
      <c r="D270" s="29" t="s">
        <v>53</v>
      </c>
      <c r="E270" s="29" t="s">
        <v>74</v>
      </c>
      <c r="F270" s="31">
        <v>0</v>
      </c>
      <c r="G270" s="31">
        <v>6818.0730000000003</v>
      </c>
      <c r="H270" s="28">
        <v>2021</v>
      </c>
      <c r="I270" t="str">
        <f>IF(J270="natural gas",VLOOKUP(D270,'Cross-Page Data'!$I$4:$J$13,2,FALSE),IF(J270="solar",VLOOKUP('Form 923'!D270,'Cross-Page Data'!$I$14:$J$117,2,FALSE),J270))</f>
        <v>heavy or residual fuel oil</v>
      </c>
      <c r="J270" t="str">
        <f>VLOOKUP(E270,'Cross-Page Data'!$D$4:$F$48,3,FALSE)</f>
        <v>heavy or residual fuel oil</v>
      </c>
      <c r="K270" t="b">
        <f t="shared" si="4"/>
        <v>1</v>
      </c>
    </row>
    <row r="271" spans="1:11" x14ac:dyDescent="0.35">
      <c r="A271" s="28">
        <v>619</v>
      </c>
      <c r="B271" s="29" t="s">
        <v>28</v>
      </c>
      <c r="C271" s="29" t="s">
        <v>29</v>
      </c>
      <c r="D271" s="29" t="s">
        <v>53</v>
      </c>
      <c r="E271" s="29" t="s">
        <v>73</v>
      </c>
      <c r="F271" s="31">
        <v>0</v>
      </c>
      <c r="G271" s="31">
        <v>1838393.9</v>
      </c>
      <c r="H271" s="28">
        <v>2021</v>
      </c>
      <c r="I271" t="str">
        <f>IF(J271="natural gas",VLOOKUP(D271,'Cross-Page Data'!$I$4:$J$13,2,FALSE),IF(J271="solar",VLOOKUP('Form 923'!D271,'Cross-Page Data'!$I$14:$J$117,2,FALSE),J271))</f>
        <v>natural gas nonpeaker - preexisting nonretiring</v>
      </c>
      <c r="J271" t="str">
        <f>VLOOKUP(E271,'Cross-Page Data'!$D$4:$F$48,3,FALSE)</f>
        <v>natural gas</v>
      </c>
      <c r="K271" t="b">
        <f t="shared" si="4"/>
        <v>1</v>
      </c>
    </row>
    <row r="272" spans="1:11" x14ac:dyDescent="0.35">
      <c r="A272" s="28">
        <v>619</v>
      </c>
      <c r="B272" s="29" t="s">
        <v>28</v>
      </c>
      <c r="C272" s="29" t="s">
        <v>29</v>
      </c>
      <c r="D272" s="29" t="s">
        <v>51</v>
      </c>
      <c r="E272" s="29" t="s">
        <v>74</v>
      </c>
      <c r="F272" s="31">
        <v>158865</v>
      </c>
      <c r="G272" s="31">
        <v>16883.633000000002</v>
      </c>
      <c r="H272" s="28">
        <v>2021</v>
      </c>
      <c r="I272" t="str">
        <f>IF(J272="natural gas",VLOOKUP(D272,'Cross-Page Data'!$I$4:$J$13,2,FALSE),IF(J272="solar",VLOOKUP('Form 923'!D272,'Cross-Page Data'!$I$14:$J$117,2,FALSE),J272))</f>
        <v>heavy or residual fuel oil</v>
      </c>
      <c r="J272" t="str">
        <f>VLOOKUP(E272,'Cross-Page Data'!$D$4:$F$48,3,FALSE)</f>
        <v>heavy or residual fuel oil</v>
      </c>
      <c r="K272" t="b">
        <f t="shared" si="4"/>
        <v>1</v>
      </c>
    </row>
    <row r="273" spans="1:11" x14ac:dyDescent="0.35">
      <c r="A273" s="28">
        <v>619</v>
      </c>
      <c r="B273" s="29" t="s">
        <v>28</v>
      </c>
      <c r="C273" s="29" t="s">
        <v>29</v>
      </c>
      <c r="D273" s="29" t="s">
        <v>51</v>
      </c>
      <c r="E273" s="29" t="s">
        <v>73</v>
      </c>
      <c r="F273" s="31">
        <v>37740018</v>
      </c>
      <c r="G273" s="31">
        <v>3825861.4</v>
      </c>
      <c r="H273" s="28">
        <v>2021</v>
      </c>
      <c r="I273" t="str">
        <f>IF(J273="natural gas",VLOOKUP(D273,'Cross-Page Data'!$I$4:$J$13,2,FALSE),IF(J273="solar",VLOOKUP('Form 923'!D273,'Cross-Page Data'!$I$14:$J$117,2,FALSE),J273))</f>
        <v>natural gas nonpeaker - preexisting nonretiring</v>
      </c>
      <c r="J273" t="str">
        <f>VLOOKUP(E273,'Cross-Page Data'!$D$4:$F$48,3,FALSE)</f>
        <v>natural gas</v>
      </c>
      <c r="K273" t="b">
        <f t="shared" si="4"/>
        <v>1</v>
      </c>
    </row>
    <row r="274" spans="1:11" x14ac:dyDescent="0.35">
      <c r="A274" s="28">
        <v>619</v>
      </c>
      <c r="B274" s="29" t="s">
        <v>28</v>
      </c>
      <c r="C274" s="29" t="s">
        <v>29</v>
      </c>
      <c r="D274" s="29" t="s">
        <v>51</v>
      </c>
      <c r="E274" s="29" t="s">
        <v>80</v>
      </c>
      <c r="F274" s="31">
        <v>0</v>
      </c>
      <c r="G274" s="31">
        <v>0</v>
      </c>
      <c r="H274" s="28">
        <v>2021</v>
      </c>
      <c r="I274" t="str">
        <f>IF(J274="natural gas",VLOOKUP(D274,'Cross-Page Data'!$I$4:$J$13,2,FALSE),IF(J274="solar",VLOOKUP('Form 923'!D274,'Cross-Page Data'!$I$14:$J$117,2,FALSE),J274))</f>
        <v>heavy or residual fuel oil</v>
      </c>
      <c r="J274" t="str">
        <f>VLOOKUP(E274,'Cross-Page Data'!$D$4:$F$48,3,FALSE)</f>
        <v>heavy or residual fuel oil</v>
      </c>
      <c r="K274" t="b">
        <f t="shared" si="4"/>
        <v>1</v>
      </c>
    </row>
    <row r="275" spans="1:11" x14ac:dyDescent="0.35">
      <c r="A275" s="28">
        <v>620</v>
      </c>
      <c r="B275" s="29" t="s">
        <v>28</v>
      </c>
      <c r="C275" s="29" t="s">
        <v>29</v>
      </c>
      <c r="D275" s="29" t="s">
        <v>53</v>
      </c>
      <c r="E275" s="29" t="s">
        <v>74</v>
      </c>
      <c r="F275" s="31">
        <v>0</v>
      </c>
      <c r="G275" s="31">
        <v>0</v>
      </c>
      <c r="H275" s="28">
        <v>2021</v>
      </c>
      <c r="I275" t="str">
        <f>IF(J275="natural gas",VLOOKUP(D275,'Cross-Page Data'!$I$4:$J$13,2,FALSE),IF(J275="solar",VLOOKUP('Form 923'!D275,'Cross-Page Data'!$I$14:$J$117,2,FALSE),J275))</f>
        <v>heavy or residual fuel oil</v>
      </c>
      <c r="J275" t="str">
        <f>VLOOKUP(E275,'Cross-Page Data'!$D$4:$F$48,3,FALSE)</f>
        <v>heavy or residual fuel oil</v>
      </c>
      <c r="K275" t="b">
        <f t="shared" si="4"/>
        <v>1</v>
      </c>
    </row>
    <row r="276" spans="1:11" x14ac:dyDescent="0.35">
      <c r="A276" s="28">
        <v>620</v>
      </c>
      <c r="B276" s="29" t="s">
        <v>28</v>
      </c>
      <c r="C276" s="29" t="s">
        <v>29</v>
      </c>
      <c r="D276" s="29" t="s">
        <v>53</v>
      </c>
      <c r="E276" s="29" t="s">
        <v>73</v>
      </c>
      <c r="F276" s="31">
        <v>0</v>
      </c>
      <c r="G276" s="31">
        <v>3059027</v>
      </c>
      <c r="H276" s="28">
        <v>2021</v>
      </c>
      <c r="I276" t="str">
        <f>IF(J276="natural gas",VLOOKUP(D276,'Cross-Page Data'!$I$4:$J$13,2,FALSE),IF(J276="solar",VLOOKUP('Form 923'!D276,'Cross-Page Data'!$I$14:$J$117,2,FALSE),J276))</f>
        <v>natural gas nonpeaker - preexisting nonretiring</v>
      </c>
      <c r="J276" t="str">
        <f>VLOOKUP(E276,'Cross-Page Data'!$D$4:$F$48,3,FALSE)</f>
        <v>natural gas</v>
      </c>
      <c r="K276" t="b">
        <f t="shared" si="4"/>
        <v>1</v>
      </c>
    </row>
    <row r="277" spans="1:11" x14ac:dyDescent="0.35">
      <c r="A277" s="28">
        <v>620</v>
      </c>
      <c r="B277" s="29" t="s">
        <v>28</v>
      </c>
      <c r="C277" s="29" t="s">
        <v>29</v>
      </c>
      <c r="D277" s="29" t="s">
        <v>51</v>
      </c>
      <c r="E277" s="29" t="s">
        <v>74</v>
      </c>
      <c r="F277" s="31">
        <v>0</v>
      </c>
      <c r="G277" s="31">
        <v>0</v>
      </c>
      <c r="H277" s="28">
        <v>2021</v>
      </c>
      <c r="I277" t="str">
        <f>IF(J277="natural gas",VLOOKUP(D277,'Cross-Page Data'!$I$4:$J$13,2,FALSE),IF(J277="solar",VLOOKUP('Form 923'!D277,'Cross-Page Data'!$I$14:$J$117,2,FALSE),J277))</f>
        <v>heavy or residual fuel oil</v>
      </c>
      <c r="J277" t="str">
        <f>VLOOKUP(E277,'Cross-Page Data'!$D$4:$F$48,3,FALSE)</f>
        <v>heavy or residual fuel oil</v>
      </c>
      <c r="K277" t="b">
        <f t="shared" si="4"/>
        <v>1</v>
      </c>
    </row>
    <row r="278" spans="1:11" x14ac:dyDescent="0.35">
      <c r="A278" s="28">
        <v>620</v>
      </c>
      <c r="B278" s="29" t="s">
        <v>28</v>
      </c>
      <c r="C278" s="29" t="s">
        <v>29</v>
      </c>
      <c r="D278" s="29" t="s">
        <v>51</v>
      </c>
      <c r="E278" s="29" t="s">
        <v>73</v>
      </c>
      <c r="F278" s="31">
        <v>65387124</v>
      </c>
      <c r="G278" s="31">
        <v>5986050</v>
      </c>
      <c r="H278" s="28">
        <v>2021</v>
      </c>
      <c r="I278" t="str">
        <f>IF(J278="natural gas",VLOOKUP(D278,'Cross-Page Data'!$I$4:$J$13,2,FALSE),IF(J278="solar",VLOOKUP('Form 923'!D278,'Cross-Page Data'!$I$14:$J$117,2,FALSE),J278))</f>
        <v>natural gas nonpeaker - preexisting nonretiring</v>
      </c>
      <c r="J278" t="str">
        <f>VLOOKUP(E278,'Cross-Page Data'!$D$4:$F$48,3,FALSE)</f>
        <v>natural gas</v>
      </c>
      <c r="K278" t="b">
        <f t="shared" si="4"/>
        <v>1</v>
      </c>
    </row>
    <row r="279" spans="1:11" x14ac:dyDescent="0.35">
      <c r="A279" s="28">
        <v>621</v>
      </c>
      <c r="B279" s="29" t="s">
        <v>28</v>
      </c>
      <c r="C279" s="29" t="s">
        <v>29</v>
      </c>
      <c r="D279" s="29" t="s">
        <v>53</v>
      </c>
      <c r="E279" s="29" t="s">
        <v>74</v>
      </c>
      <c r="F279" s="31">
        <v>0</v>
      </c>
      <c r="G279" s="31">
        <v>870.59299999999996</v>
      </c>
      <c r="H279" s="28">
        <v>2021</v>
      </c>
      <c r="I279" t="str">
        <f>IF(J279="natural gas",VLOOKUP(D279,'Cross-Page Data'!$I$4:$J$13,2,FALSE),IF(J279="solar",VLOOKUP('Form 923'!D279,'Cross-Page Data'!$I$14:$J$117,2,FALSE),J279))</f>
        <v>heavy or residual fuel oil</v>
      </c>
      <c r="J279" t="str">
        <f>VLOOKUP(E279,'Cross-Page Data'!$D$4:$F$48,3,FALSE)</f>
        <v>heavy or residual fuel oil</v>
      </c>
      <c r="K279" t="b">
        <f t="shared" si="4"/>
        <v>1</v>
      </c>
    </row>
    <row r="280" spans="1:11" x14ac:dyDescent="0.35">
      <c r="A280" s="28">
        <v>621</v>
      </c>
      <c r="B280" s="29" t="s">
        <v>28</v>
      </c>
      <c r="C280" s="29" t="s">
        <v>29</v>
      </c>
      <c r="D280" s="29" t="s">
        <v>53</v>
      </c>
      <c r="E280" s="29" t="s">
        <v>73</v>
      </c>
      <c r="F280" s="31">
        <v>0</v>
      </c>
      <c r="G280" s="31">
        <v>913493.41</v>
      </c>
      <c r="H280" s="28">
        <v>2021</v>
      </c>
      <c r="I280" t="str">
        <f>IF(J280="natural gas",VLOOKUP(D280,'Cross-Page Data'!$I$4:$J$13,2,FALSE),IF(J280="solar",VLOOKUP('Form 923'!D280,'Cross-Page Data'!$I$14:$J$117,2,FALSE),J280))</f>
        <v>natural gas nonpeaker - preexisting nonretiring</v>
      </c>
      <c r="J280" t="str">
        <f>VLOOKUP(E280,'Cross-Page Data'!$D$4:$F$48,3,FALSE)</f>
        <v>natural gas</v>
      </c>
      <c r="K280" t="b">
        <f t="shared" si="4"/>
        <v>1</v>
      </c>
    </row>
    <row r="281" spans="1:11" x14ac:dyDescent="0.35">
      <c r="A281" s="28">
        <v>621</v>
      </c>
      <c r="B281" s="29" t="s">
        <v>28</v>
      </c>
      <c r="C281" s="29" t="s">
        <v>29</v>
      </c>
      <c r="D281" s="29" t="s">
        <v>51</v>
      </c>
      <c r="E281" s="29" t="s">
        <v>74</v>
      </c>
      <c r="F281" s="31">
        <v>34778</v>
      </c>
      <c r="G281" s="31">
        <v>4010.3270000000002</v>
      </c>
      <c r="H281" s="28">
        <v>2021</v>
      </c>
      <c r="I281" t="str">
        <f>IF(J281="natural gas",VLOOKUP(D281,'Cross-Page Data'!$I$4:$J$13,2,FALSE),IF(J281="solar",VLOOKUP('Form 923'!D281,'Cross-Page Data'!$I$14:$J$117,2,FALSE),J281))</f>
        <v>heavy or residual fuel oil</v>
      </c>
      <c r="J281" t="str">
        <f>VLOOKUP(E281,'Cross-Page Data'!$D$4:$F$48,3,FALSE)</f>
        <v>heavy or residual fuel oil</v>
      </c>
      <c r="K281" t="b">
        <f t="shared" si="4"/>
        <v>1</v>
      </c>
    </row>
    <row r="282" spans="1:11" x14ac:dyDescent="0.35">
      <c r="A282" s="28">
        <v>621</v>
      </c>
      <c r="B282" s="29" t="s">
        <v>28</v>
      </c>
      <c r="C282" s="29" t="s">
        <v>29</v>
      </c>
      <c r="D282" s="29" t="s">
        <v>51</v>
      </c>
      <c r="E282" s="29" t="s">
        <v>73</v>
      </c>
      <c r="F282" s="31">
        <v>38836746</v>
      </c>
      <c r="G282" s="31">
        <v>4517960.7</v>
      </c>
      <c r="H282" s="28">
        <v>2021</v>
      </c>
      <c r="I282" t="str">
        <f>IF(J282="natural gas",VLOOKUP(D282,'Cross-Page Data'!$I$4:$J$13,2,FALSE),IF(J282="solar",VLOOKUP('Form 923'!D282,'Cross-Page Data'!$I$14:$J$117,2,FALSE),J282))</f>
        <v>natural gas nonpeaker - preexisting nonretiring</v>
      </c>
      <c r="J282" t="str">
        <f>VLOOKUP(E282,'Cross-Page Data'!$D$4:$F$48,3,FALSE)</f>
        <v>natural gas</v>
      </c>
      <c r="K282" t="b">
        <f t="shared" si="4"/>
        <v>1</v>
      </c>
    </row>
    <row r="283" spans="1:11" x14ac:dyDescent="0.35">
      <c r="A283" s="28">
        <v>621</v>
      </c>
      <c r="B283" s="29" t="s">
        <v>28</v>
      </c>
      <c r="C283" s="29" t="s">
        <v>29</v>
      </c>
      <c r="D283" s="29" t="s">
        <v>30</v>
      </c>
      <c r="E283" s="29" t="s">
        <v>73</v>
      </c>
      <c r="F283" s="31">
        <v>0</v>
      </c>
      <c r="G283" s="31">
        <v>0</v>
      </c>
      <c r="H283" s="28">
        <v>2021</v>
      </c>
      <c r="I283" t="str">
        <f>IF(J283="natural gas",VLOOKUP(D283,'Cross-Page Data'!$I$4:$J$13,2,FALSE),IF(J283="solar",VLOOKUP('Form 923'!D283,'Cross-Page Data'!$I$14:$J$117,2,FALSE),J283))</f>
        <v>natural gas nonpeaker - preexisting retiring</v>
      </c>
      <c r="J283" t="str">
        <f>VLOOKUP(E283,'Cross-Page Data'!$D$4:$F$48,3,FALSE)</f>
        <v>natural gas</v>
      </c>
      <c r="K283" t="b">
        <f t="shared" si="4"/>
        <v>1</v>
      </c>
    </row>
    <row r="284" spans="1:11" x14ac:dyDescent="0.35">
      <c r="A284" s="28">
        <v>621</v>
      </c>
      <c r="B284" s="29" t="s">
        <v>28</v>
      </c>
      <c r="C284" s="29" t="s">
        <v>29</v>
      </c>
      <c r="D284" s="29" t="s">
        <v>30</v>
      </c>
      <c r="E284" s="29" t="s">
        <v>75</v>
      </c>
      <c r="F284" s="31">
        <v>65966281</v>
      </c>
      <c r="G284" s="31">
        <v>6314980</v>
      </c>
      <c r="H284" s="28">
        <v>2021</v>
      </c>
      <c r="I284" t="str">
        <f>IF(J284="natural gas",VLOOKUP(D284,'Cross-Page Data'!$I$4:$J$13,2,FALSE),IF(J284="solar",VLOOKUP('Form 923'!D284,'Cross-Page Data'!$I$14:$J$117,2,FALSE),J284))</f>
        <v>nuclear</v>
      </c>
      <c r="J284" t="str">
        <f>VLOOKUP(E284,'Cross-Page Data'!$D$4:$F$48,3,FALSE)</f>
        <v>nuclear</v>
      </c>
      <c r="K284" t="b">
        <f t="shared" si="4"/>
        <v>1</v>
      </c>
    </row>
    <row r="285" spans="1:11" x14ac:dyDescent="0.35">
      <c r="A285" s="28">
        <v>621</v>
      </c>
      <c r="B285" s="29" t="s">
        <v>28</v>
      </c>
      <c r="C285" s="29" t="s">
        <v>29</v>
      </c>
      <c r="D285" s="29" t="s">
        <v>30</v>
      </c>
      <c r="E285" s="29" t="s">
        <v>75</v>
      </c>
      <c r="F285" s="31">
        <v>79281213</v>
      </c>
      <c r="G285" s="31">
        <v>7589624</v>
      </c>
      <c r="H285" s="28">
        <v>2021</v>
      </c>
      <c r="I285" t="str">
        <f>IF(J285="natural gas",VLOOKUP(D285,'Cross-Page Data'!$I$4:$J$13,2,FALSE),IF(J285="solar",VLOOKUP('Form 923'!D285,'Cross-Page Data'!$I$14:$J$117,2,FALSE),J285))</f>
        <v>nuclear</v>
      </c>
      <c r="J285" t="str">
        <f>VLOOKUP(E285,'Cross-Page Data'!$D$4:$F$48,3,FALSE)</f>
        <v>nuclear</v>
      </c>
      <c r="K285" t="b">
        <f t="shared" si="4"/>
        <v>1</v>
      </c>
    </row>
    <row r="286" spans="1:11" x14ac:dyDescent="0.35">
      <c r="A286" s="28">
        <v>621</v>
      </c>
      <c r="B286" s="29" t="s">
        <v>28</v>
      </c>
      <c r="C286" s="29" t="s">
        <v>29</v>
      </c>
      <c r="D286" s="29" t="s">
        <v>30</v>
      </c>
      <c r="E286" s="29" t="s">
        <v>80</v>
      </c>
      <c r="F286" s="31">
        <v>0</v>
      </c>
      <c r="G286" s="31">
        <v>0</v>
      </c>
      <c r="H286" s="28">
        <v>2021</v>
      </c>
      <c r="I286" t="str">
        <f>IF(J286="natural gas",VLOOKUP(D286,'Cross-Page Data'!$I$4:$J$13,2,FALSE),IF(J286="solar",VLOOKUP('Form 923'!D286,'Cross-Page Data'!$I$14:$J$117,2,FALSE),J286))</f>
        <v>heavy or residual fuel oil</v>
      </c>
      <c r="J286" t="str">
        <f>VLOOKUP(E286,'Cross-Page Data'!$D$4:$F$48,3,FALSE)</f>
        <v>heavy or residual fuel oil</v>
      </c>
      <c r="K286" t="b">
        <f t="shared" si="4"/>
        <v>1</v>
      </c>
    </row>
    <row r="287" spans="1:11" x14ac:dyDescent="0.35">
      <c r="A287" s="28">
        <v>628</v>
      </c>
      <c r="B287" s="29" t="s">
        <v>28</v>
      </c>
      <c r="C287" s="29" t="s">
        <v>29</v>
      </c>
      <c r="D287" s="29" t="s">
        <v>53</v>
      </c>
      <c r="E287" s="29" t="s">
        <v>73</v>
      </c>
      <c r="F287" s="31">
        <v>2934167</v>
      </c>
      <c r="G287" s="31">
        <v>4183621</v>
      </c>
      <c r="H287" s="28">
        <v>2021</v>
      </c>
      <c r="I287" t="str">
        <f>IF(J287="natural gas",VLOOKUP(D287,'Cross-Page Data'!$I$4:$J$13,2,FALSE),IF(J287="solar",VLOOKUP('Form 923'!D287,'Cross-Page Data'!$I$14:$J$117,2,FALSE),J287))</f>
        <v>natural gas nonpeaker - preexisting nonretiring</v>
      </c>
      <c r="J287" t="str">
        <f>VLOOKUP(E287,'Cross-Page Data'!$D$4:$F$48,3,FALSE)</f>
        <v>natural gas</v>
      </c>
      <c r="K287" t="b">
        <f t="shared" si="4"/>
        <v>1</v>
      </c>
    </row>
    <row r="288" spans="1:11" x14ac:dyDescent="0.35">
      <c r="A288" s="28">
        <v>628</v>
      </c>
      <c r="B288" s="29" t="s">
        <v>28</v>
      </c>
      <c r="C288" s="29" t="s">
        <v>29</v>
      </c>
      <c r="D288" s="29" t="s">
        <v>51</v>
      </c>
      <c r="E288" s="29" t="s">
        <v>73</v>
      </c>
      <c r="F288" s="31">
        <v>72609289</v>
      </c>
      <c r="G288" s="31">
        <v>6931429</v>
      </c>
      <c r="H288" s="28">
        <v>2021</v>
      </c>
      <c r="I288" t="str">
        <f>IF(J288="natural gas",VLOOKUP(D288,'Cross-Page Data'!$I$4:$J$13,2,FALSE),IF(J288="solar",VLOOKUP('Form 923'!D288,'Cross-Page Data'!$I$14:$J$117,2,FALSE),J288))</f>
        <v>natural gas nonpeaker - preexisting nonretiring</v>
      </c>
      <c r="J288" t="str">
        <f>VLOOKUP(E288,'Cross-Page Data'!$D$4:$F$48,3,FALSE)</f>
        <v>natural gas</v>
      </c>
      <c r="K288" t="b">
        <f t="shared" si="4"/>
        <v>1</v>
      </c>
    </row>
    <row r="289" spans="1:11" x14ac:dyDescent="0.35">
      <c r="A289" s="28">
        <v>628</v>
      </c>
      <c r="B289" s="29" t="s">
        <v>28</v>
      </c>
      <c r="C289" s="29" t="s">
        <v>29</v>
      </c>
      <c r="D289" s="29" t="s">
        <v>30</v>
      </c>
      <c r="E289" s="29" t="s">
        <v>31</v>
      </c>
      <c r="F289" s="31">
        <v>53899969</v>
      </c>
      <c r="G289" s="31">
        <v>5015522.9000000004</v>
      </c>
      <c r="H289" s="28">
        <v>2021</v>
      </c>
      <c r="I289" t="str">
        <f>IF(J289="natural gas",VLOOKUP(D289,'Cross-Page Data'!$I$4:$J$13,2,FALSE),IF(J289="solar",VLOOKUP('Form 923'!D289,'Cross-Page Data'!$I$14:$J$117,2,FALSE),J289))</f>
        <v>hard coal</v>
      </c>
      <c r="J289" t="str">
        <f>VLOOKUP(E289,'Cross-Page Data'!$D$4:$F$48,3,FALSE)</f>
        <v>hard coal</v>
      </c>
      <c r="K289" t="b">
        <f t="shared" si="4"/>
        <v>1</v>
      </c>
    </row>
    <row r="290" spans="1:11" x14ac:dyDescent="0.35">
      <c r="A290" s="28">
        <v>628</v>
      </c>
      <c r="B290" s="29" t="s">
        <v>28</v>
      </c>
      <c r="C290" s="29" t="s">
        <v>29</v>
      </c>
      <c r="D290" s="29" t="s">
        <v>30</v>
      </c>
      <c r="E290" s="29" t="s">
        <v>74</v>
      </c>
      <c r="F290" s="31">
        <v>294012</v>
      </c>
      <c r="G290" s="31">
        <v>26780.131000000001</v>
      </c>
      <c r="H290" s="28">
        <v>2021</v>
      </c>
      <c r="I290" t="str">
        <f>IF(J290="natural gas",VLOOKUP(D290,'Cross-Page Data'!$I$4:$J$13,2,FALSE),IF(J290="solar",VLOOKUP('Form 923'!D290,'Cross-Page Data'!$I$14:$J$117,2,FALSE),J290))</f>
        <v>heavy or residual fuel oil</v>
      </c>
      <c r="J290" t="str">
        <f>VLOOKUP(E290,'Cross-Page Data'!$D$4:$F$48,3,FALSE)</f>
        <v>heavy or residual fuel oil</v>
      </c>
      <c r="K290" t="b">
        <f t="shared" si="4"/>
        <v>1</v>
      </c>
    </row>
    <row r="291" spans="1:11" x14ac:dyDescent="0.35">
      <c r="A291" s="28">
        <v>634</v>
      </c>
      <c r="B291" s="29" t="s">
        <v>28</v>
      </c>
      <c r="C291" s="29" t="s">
        <v>29</v>
      </c>
      <c r="D291" s="29" t="s">
        <v>53</v>
      </c>
      <c r="E291" s="29" t="s">
        <v>74</v>
      </c>
      <c r="F291" s="31">
        <v>0</v>
      </c>
      <c r="G291" s="31">
        <v>0</v>
      </c>
      <c r="H291" s="28">
        <v>2021</v>
      </c>
      <c r="I291" t="str">
        <f>IF(J291="natural gas",VLOOKUP(D291,'Cross-Page Data'!$I$4:$J$13,2,FALSE),IF(J291="solar",VLOOKUP('Form 923'!D291,'Cross-Page Data'!$I$14:$J$117,2,FALSE),J291))</f>
        <v>heavy or residual fuel oil</v>
      </c>
      <c r="J291" t="str">
        <f>VLOOKUP(E291,'Cross-Page Data'!$D$4:$F$48,3,FALSE)</f>
        <v>heavy or residual fuel oil</v>
      </c>
      <c r="K291" t="b">
        <f t="shared" si="4"/>
        <v>1</v>
      </c>
    </row>
    <row r="292" spans="1:11" x14ac:dyDescent="0.35">
      <c r="A292" s="28">
        <v>634</v>
      </c>
      <c r="B292" s="29" t="s">
        <v>28</v>
      </c>
      <c r="C292" s="29" t="s">
        <v>29</v>
      </c>
      <c r="D292" s="29" t="s">
        <v>53</v>
      </c>
      <c r="E292" s="29" t="s">
        <v>73</v>
      </c>
      <c r="F292" s="31">
        <v>1446975</v>
      </c>
      <c r="G292" s="31">
        <v>1833592</v>
      </c>
      <c r="H292" s="28">
        <v>2021</v>
      </c>
      <c r="I292" t="str">
        <f>IF(J292="natural gas",VLOOKUP(D292,'Cross-Page Data'!$I$4:$J$13,2,FALSE),IF(J292="solar",VLOOKUP('Form 923'!D292,'Cross-Page Data'!$I$14:$J$117,2,FALSE),J292))</f>
        <v>natural gas nonpeaker - preexisting nonretiring</v>
      </c>
      <c r="J292" t="str">
        <f>VLOOKUP(E292,'Cross-Page Data'!$D$4:$F$48,3,FALSE)</f>
        <v>natural gas</v>
      </c>
      <c r="K292" t="b">
        <f t="shared" si="4"/>
        <v>1</v>
      </c>
    </row>
    <row r="293" spans="1:11" x14ac:dyDescent="0.35">
      <c r="A293" s="28">
        <v>634</v>
      </c>
      <c r="B293" s="29" t="s">
        <v>28</v>
      </c>
      <c r="C293" s="29" t="s">
        <v>29</v>
      </c>
      <c r="D293" s="29" t="s">
        <v>51</v>
      </c>
      <c r="E293" s="29" t="s">
        <v>74</v>
      </c>
      <c r="F293" s="31">
        <v>0</v>
      </c>
      <c r="G293" s="31">
        <v>0</v>
      </c>
      <c r="H293" s="28">
        <v>2021</v>
      </c>
      <c r="I293" t="str">
        <f>IF(J293="natural gas",VLOOKUP(D293,'Cross-Page Data'!$I$4:$J$13,2,FALSE),IF(J293="solar",VLOOKUP('Form 923'!D293,'Cross-Page Data'!$I$14:$J$117,2,FALSE),J293))</f>
        <v>heavy or residual fuel oil</v>
      </c>
      <c r="J293" t="str">
        <f>VLOOKUP(E293,'Cross-Page Data'!$D$4:$F$48,3,FALSE)</f>
        <v>heavy or residual fuel oil</v>
      </c>
      <c r="K293" t="b">
        <f t="shared" si="4"/>
        <v>1</v>
      </c>
    </row>
    <row r="294" spans="1:11" x14ac:dyDescent="0.35">
      <c r="A294" s="28">
        <v>634</v>
      </c>
      <c r="B294" s="29" t="s">
        <v>28</v>
      </c>
      <c r="C294" s="29" t="s">
        <v>29</v>
      </c>
      <c r="D294" s="29" t="s">
        <v>51</v>
      </c>
      <c r="E294" s="29" t="s">
        <v>73</v>
      </c>
      <c r="F294" s="31">
        <v>39132529</v>
      </c>
      <c r="G294" s="31">
        <v>3410871</v>
      </c>
      <c r="H294" s="28">
        <v>2021</v>
      </c>
      <c r="I294" t="str">
        <f>IF(J294="natural gas",VLOOKUP(D294,'Cross-Page Data'!$I$4:$J$13,2,FALSE),IF(J294="solar",VLOOKUP('Form 923'!D294,'Cross-Page Data'!$I$14:$J$117,2,FALSE),J294))</f>
        <v>natural gas nonpeaker - preexisting nonretiring</v>
      </c>
      <c r="J294" t="str">
        <f>VLOOKUP(E294,'Cross-Page Data'!$D$4:$F$48,3,FALSE)</f>
        <v>natural gas</v>
      </c>
      <c r="K294" t="b">
        <f t="shared" si="4"/>
        <v>1</v>
      </c>
    </row>
    <row r="295" spans="1:11" x14ac:dyDescent="0.35">
      <c r="A295" s="28">
        <v>634</v>
      </c>
      <c r="B295" s="29" t="s">
        <v>28</v>
      </c>
      <c r="C295" s="29" t="s">
        <v>29</v>
      </c>
      <c r="D295" s="29" t="s">
        <v>51</v>
      </c>
      <c r="E295" s="29" t="s">
        <v>80</v>
      </c>
      <c r="F295" s="31">
        <v>0</v>
      </c>
      <c r="G295" s="31">
        <v>0</v>
      </c>
      <c r="H295" s="28">
        <v>2021</v>
      </c>
      <c r="I295" t="str">
        <f>IF(J295="natural gas",VLOOKUP(D295,'Cross-Page Data'!$I$4:$J$13,2,FALSE),IF(J295="solar",VLOOKUP('Form 923'!D295,'Cross-Page Data'!$I$14:$J$117,2,FALSE),J295))</f>
        <v>heavy or residual fuel oil</v>
      </c>
      <c r="J295" t="str">
        <f>VLOOKUP(E295,'Cross-Page Data'!$D$4:$F$48,3,FALSE)</f>
        <v>heavy or residual fuel oil</v>
      </c>
      <c r="K295" t="b">
        <f t="shared" si="4"/>
        <v>1</v>
      </c>
    </row>
    <row r="296" spans="1:11" x14ac:dyDescent="0.35">
      <c r="A296" s="28">
        <v>634</v>
      </c>
      <c r="B296" s="29" t="s">
        <v>28</v>
      </c>
      <c r="C296" s="29" t="s">
        <v>29</v>
      </c>
      <c r="D296" s="29" t="s">
        <v>50</v>
      </c>
      <c r="E296" s="29" t="s">
        <v>74</v>
      </c>
      <c r="F296" s="31">
        <v>146283</v>
      </c>
      <c r="G296" s="31">
        <v>9624.1550000000007</v>
      </c>
      <c r="H296" s="28">
        <v>2021</v>
      </c>
      <c r="I296" t="str">
        <f>IF(J296="natural gas",VLOOKUP(D296,'Cross-Page Data'!$I$4:$J$13,2,FALSE),IF(J296="solar",VLOOKUP('Form 923'!D296,'Cross-Page Data'!$I$14:$J$117,2,FALSE),J296))</f>
        <v>heavy or residual fuel oil</v>
      </c>
      <c r="J296" t="str">
        <f>VLOOKUP(E296,'Cross-Page Data'!$D$4:$F$48,3,FALSE)</f>
        <v>heavy or residual fuel oil</v>
      </c>
      <c r="K296" t="b">
        <f t="shared" si="4"/>
        <v>1</v>
      </c>
    </row>
    <row r="297" spans="1:11" x14ac:dyDescent="0.35">
      <c r="A297" s="28">
        <v>634</v>
      </c>
      <c r="B297" s="29" t="s">
        <v>28</v>
      </c>
      <c r="C297" s="29" t="s">
        <v>29</v>
      </c>
      <c r="D297" s="29" t="s">
        <v>50</v>
      </c>
      <c r="E297" s="29" t="s">
        <v>73</v>
      </c>
      <c r="F297" s="31">
        <v>368696</v>
      </c>
      <c r="G297" s="31">
        <v>23719.845000000001</v>
      </c>
      <c r="H297" s="28">
        <v>2021</v>
      </c>
      <c r="I297" t="str">
        <f>IF(J297="natural gas",VLOOKUP(D297,'Cross-Page Data'!$I$4:$J$13,2,FALSE),IF(J297="solar",VLOOKUP('Form 923'!D297,'Cross-Page Data'!$I$14:$J$117,2,FALSE),J297))</f>
        <v>natural gas peaker</v>
      </c>
      <c r="J297" t="str">
        <f>VLOOKUP(E297,'Cross-Page Data'!$D$4:$F$48,3,FALSE)</f>
        <v>natural gas</v>
      </c>
      <c r="K297" t="b">
        <f t="shared" si="4"/>
        <v>1</v>
      </c>
    </row>
    <row r="298" spans="1:11" x14ac:dyDescent="0.35">
      <c r="A298" s="28">
        <v>641</v>
      </c>
      <c r="B298" s="29" t="s">
        <v>28</v>
      </c>
      <c r="C298" s="29" t="s">
        <v>29</v>
      </c>
      <c r="D298" s="29" t="s">
        <v>30</v>
      </c>
      <c r="E298" s="29" t="s">
        <v>31</v>
      </c>
      <c r="F298" s="31">
        <v>0</v>
      </c>
      <c r="G298" s="31">
        <v>-2688.9360000000001</v>
      </c>
      <c r="H298" s="28">
        <v>2021</v>
      </c>
      <c r="I298" t="str">
        <f>IF(J298="natural gas",VLOOKUP(D298,'Cross-Page Data'!$I$4:$J$13,2,FALSE),IF(J298="solar",VLOOKUP('Form 923'!D298,'Cross-Page Data'!$I$14:$J$117,2,FALSE),J298))</f>
        <v>hard coal</v>
      </c>
      <c r="J298" t="str">
        <f>VLOOKUP(E298,'Cross-Page Data'!$D$4:$F$48,3,FALSE)</f>
        <v>hard coal</v>
      </c>
      <c r="K298" t="b">
        <f t="shared" si="4"/>
        <v>1</v>
      </c>
    </row>
    <row r="299" spans="1:11" x14ac:dyDescent="0.35">
      <c r="A299" s="28">
        <v>641</v>
      </c>
      <c r="B299" s="29" t="s">
        <v>28</v>
      </c>
      <c r="C299" s="29" t="s">
        <v>29</v>
      </c>
      <c r="D299" s="29" t="s">
        <v>30</v>
      </c>
      <c r="E299" s="29" t="s">
        <v>74</v>
      </c>
      <c r="F299" s="31">
        <v>588</v>
      </c>
      <c r="G299" s="31">
        <v>49.195999999999998</v>
      </c>
      <c r="H299" s="28">
        <v>2021</v>
      </c>
      <c r="I299" t="str">
        <f>IF(J299="natural gas",VLOOKUP(D299,'Cross-Page Data'!$I$4:$J$13,2,FALSE),IF(J299="solar",VLOOKUP('Form 923'!D299,'Cross-Page Data'!$I$14:$J$117,2,FALSE),J299))</f>
        <v>heavy or residual fuel oil</v>
      </c>
      <c r="J299" t="str">
        <f>VLOOKUP(E299,'Cross-Page Data'!$D$4:$F$48,3,FALSE)</f>
        <v>heavy or residual fuel oil</v>
      </c>
      <c r="K299" t="b">
        <f t="shared" si="4"/>
        <v>1</v>
      </c>
    </row>
    <row r="300" spans="1:11" x14ac:dyDescent="0.35">
      <c r="A300" s="28">
        <v>641</v>
      </c>
      <c r="B300" s="29" t="s">
        <v>28</v>
      </c>
      <c r="C300" s="29" t="s">
        <v>29</v>
      </c>
      <c r="D300" s="29" t="s">
        <v>30</v>
      </c>
      <c r="E300" s="29" t="s">
        <v>73</v>
      </c>
      <c r="F300" s="31">
        <v>19029596</v>
      </c>
      <c r="G300" s="31">
        <v>1559494.7</v>
      </c>
      <c r="H300" s="28">
        <v>2021</v>
      </c>
      <c r="I300" t="str">
        <f>IF(J300="natural gas",VLOOKUP(D300,'Cross-Page Data'!$I$4:$J$13,2,FALSE),IF(J300="solar",VLOOKUP('Form 923'!D300,'Cross-Page Data'!$I$14:$J$117,2,FALSE),J300))</f>
        <v>natural gas nonpeaker - preexisting retiring</v>
      </c>
      <c r="J300" t="str">
        <f>VLOOKUP(E300,'Cross-Page Data'!$D$4:$F$48,3,FALSE)</f>
        <v>natural gas</v>
      </c>
      <c r="K300" t="b">
        <f t="shared" si="4"/>
        <v>1</v>
      </c>
    </row>
    <row r="301" spans="1:11" x14ac:dyDescent="0.35">
      <c r="A301" s="28">
        <v>643</v>
      </c>
      <c r="B301" s="29" t="s">
        <v>28</v>
      </c>
      <c r="C301" s="29" t="s">
        <v>29</v>
      </c>
      <c r="D301" s="29" t="s">
        <v>53</v>
      </c>
      <c r="E301" s="29" t="s">
        <v>73</v>
      </c>
      <c r="F301" s="31">
        <v>24465579</v>
      </c>
      <c r="G301" s="31">
        <v>1559750</v>
      </c>
      <c r="H301" s="28">
        <v>2021</v>
      </c>
      <c r="I301" t="str">
        <f>IF(J301="natural gas",VLOOKUP(D301,'Cross-Page Data'!$I$4:$J$13,2,FALSE),IF(J301="solar",VLOOKUP('Form 923'!D301,'Cross-Page Data'!$I$14:$J$117,2,FALSE),J301))</f>
        <v>natural gas nonpeaker - preexisting nonretiring</v>
      </c>
      <c r="J301" t="str">
        <f>VLOOKUP(E301,'Cross-Page Data'!$D$4:$F$48,3,FALSE)</f>
        <v>natural gas</v>
      </c>
      <c r="K301" t="b">
        <f t="shared" si="4"/>
        <v>1</v>
      </c>
    </row>
    <row r="302" spans="1:11" x14ac:dyDescent="0.35">
      <c r="A302" s="28">
        <v>643</v>
      </c>
      <c r="B302" s="29" t="s">
        <v>28</v>
      </c>
      <c r="C302" s="29" t="s">
        <v>29</v>
      </c>
      <c r="D302" s="29" t="s">
        <v>51</v>
      </c>
      <c r="E302" s="29" t="s">
        <v>73</v>
      </c>
      <c r="F302" s="31">
        <v>8456536</v>
      </c>
      <c r="G302" s="31">
        <v>3148511</v>
      </c>
      <c r="H302" s="28">
        <v>2021</v>
      </c>
      <c r="I302" t="str">
        <f>IF(J302="natural gas",VLOOKUP(D302,'Cross-Page Data'!$I$4:$J$13,2,FALSE),IF(J302="solar",VLOOKUP('Form 923'!D302,'Cross-Page Data'!$I$14:$J$117,2,FALSE),J302))</f>
        <v>natural gas nonpeaker - preexisting nonretiring</v>
      </c>
      <c r="J302" t="str">
        <f>VLOOKUP(E302,'Cross-Page Data'!$D$4:$F$48,3,FALSE)</f>
        <v>natural gas</v>
      </c>
      <c r="K302" t="b">
        <f t="shared" si="4"/>
        <v>1</v>
      </c>
    </row>
    <row r="303" spans="1:11" x14ac:dyDescent="0.35">
      <c r="A303" s="28">
        <v>643</v>
      </c>
      <c r="B303" s="29" t="s">
        <v>28</v>
      </c>
      <c r="C303" s="29" t="s">
        <v>29</v>
      </c>
      <c r="D303" s="29" t="s">
        <v>50</v>
      </c>
      <c r="E303" s="29" t="s">
        <v>74</v>
      </c>
      <c r="F303" s="31">
        <v>3682</v>
      </c>
      <c r="G303" s="31">
        <v>137</v>
      </c>
      <c r="H303" s="28">
        <v>2021</v>
      </c>
      <c r="I303" t="str">
        <f>IF(J303="natural gas",VLOOKUP(D303,'Cross-Page Data'!$I$4:$J$13,2,FALSE),IF(J303="solar",VLOOKUP('Form 923'!D303,'Cross-Page Data'!$I$14:$J$117,2,FALSE),J303))</f>
        <v>heavy or residual fuel oil</v>
      </c>
      <c r="J303" t="str">
        <f>VLOOKUP(E303,'Cross-Page Data'!$D$4:$F$48,3,FALSE)</f>
        <v>heavy or residual fuel oil</v>
      </c>
      <c r="K303" t="b">
        <f t="shared" si="4"/>
        <v>1</v>
      </c>
    </row>
    <row r="304" spans="1:11" x14ac:dyDescent="0.35">
      <c r="A304" s="28">
        <v>645</v>
      </c>
      <c r="B304" s="29" t="s">
        <v>28</v>
      </c>
      <c r="C304" s="29" t="s">
        <v>29</v>
      </c>
      <c r="D304" s="29" t="s">
        <v>50</v>
      </c>
      <c r="E304" s="29" t="s">
        <v>74</v>
      </c>
      <c r="F304" s="31">
        <v>0</v>
      </c>
      <c r="G304" s="31">
        <v>0</v>
      </c>
      <c r="H304" s="28">
        <v>2021</v>
      </c>
      <c r="I304" t="str">
        <f>IF(J304="natural gas",VLOOKUP(D304,'Cross-Page Data'!$I$4:$J$13,2,FALSE),IF(J304="solar",VLOOKUP('Form 923'!D304,'Cross-Page Data'!$I$14:$J$117,2,FALSE),J304))</f>
        <v>heavy or residual fuel oil</v>
      </c>
      <c r="J304" t="str">
        <f>VLOOKUP(E304,'Cross-Page Data'!$D$4:$F$48,3,FALSE)</f>
        <v>heavy or residual fuel oil</v>
      </c>
      <c r="K304" t="b">
        <f t="shared" si="4"/>
        <v>1</v>
      </c>
    </row>
    <row r="305" spans="1:11" x14ac:dyDescent="0.35">
      <c r="A305" s="28">
        <v>645</v>
      </c>
      <c r="B305" s="29" t="s">
        <v>28</v>
      </c>
      <c r="C305" s="29" t="s">
        <v>29</v>
      </c>
      <c r="D305" s="29" t="s">
        <v>50</v>
      </c>
      <c r="E305" s="29" t="s">
        <v>73</v>
      </c>
      <c r="F305" s="31">
        <v>1305476</v>
      </c>
      <c r="G305" s="31">
        <v>140057</v>
      </c>
      <c r="H305" s="28">
        <v>2021</v>
      </c>
      <c r="I305" t="str">
        <f>IF(J305="natural gas",VLOOKUP(D305,'Cross-Page Data'!$I$4:$J$13,2,FALSE),IF(J305="solar",VLOOKUP('Form 923'!D305,'Cross-Page Data'!$I$14:$J$117,2,FALSE),J305))</f>
        <v>natural gas peaker</v>
      </c>
      <c r="J305" t="str">
        <f>VLOOKUP(E305,'Cross-Page Data'!$D$4:$F$48,3,FALSE)</f>
        <v>natural gas</v>
      </c>
      <c r="K305" t="b">
        <f t="shared" si="4"/>
        <v>1</v>
      </c>
    </row>
    <row r="306" spans="1:11" x14ac:dyDescent="0.35">
      <c r="A306" s="28">
        <v>645</v>
      </c>
      <c r="B306" s="29" t="s">
        <v>28</v>
      </c>
      <c r="C306" s="29" t="s">
        <v>29</v>
      </c>
      <c r="D306" s="29" t="s">
        <v>63</v>
      </c>
      <c r="E306" s="29" t="s">
        <v>83</v>
      </c>
      <c r="F306" s="31">
        <v>331190</v>
      </c>
      <c r="G306" s="31">
        <v>37751</v>
      </c>
      <c r="H306" s="28">
        <v>2021</v>
      </c>
      <c r="I306" t="str">
        <f>IF(J306="natural gas",VLOOKUP(D306,'Cross-Page Data'!$I$4:$J$13,2,FALSE),IF(J306="solar",VLOOKUP('Form 923'!D306,'Cross-Page Data'!$I$14:$J$117,2,FALSE),J306))</f>
        <v>solar pv</v>
      </c>
      <c r="J306" t="str">
        <f>VLOOKUP(E306,'Cross-Page Data'!$D$4:$F$48,3,FALSE)</f>
        <v>solar</v>
      </c>
      <c r="K306" t="b">
        <f t="shared" si="4"/>
        <v>1</v>
      </c>
    </row>
    <row r="307" spans="1:11" x14ac:dyDescent="0.35">
      <c r="A307" s="28">
        <v>645</v>
      </c>
      <c r="B307" s="29" t="s">
        <v>28</v>
      </c>
      <c r="C307" s="29" t="s">
        <v>29</v>
      </c>
      <c r="D307" s="29" t="s">
        <v>30</v>
      </c>
      <c r="E307" s="29" t="s">
        <v>31</v>
      </c>
      <c r="F307" s="31">
        <v>15410654</v>
      </c>
      <c r="G307" s="31">
        <v>1327008</v>
      </c>
      <c r="H307" s="28">
        <v>2021</v>
      </c>
      <c r="I307" t="str">
        <f>IF(J307="natural gas",VLOOKUP(D307,'Cross-Page Data'!$I$4:$J$13,2,FALSE),IF(J307="solar",VLOOKUP('Form 923'!D307,'Cross-Page Data'!$I$14:$J$117,2,FALSE),J307))</f>
        <v>hard coal</v>
      </c>
      <c r="J307" t="str">
        <f>VLOOKUP(E307,'Cross-Page Data'!$D$4:$F$48,3,FALSE)</f>
        <v>hard coal</v>
      </c>
      <c r="K307" t="b">
        <f t="shared" si="4"/>
        <v>1</v>
      </c>
    </row>
    <row r="308" spans="1:11" x14ac:dyDescent="0.35">
      <c r="A308" s="28">
        <v>645</v>
      </c>
      <c r="B308" s="29" t="s">
        <v>28</v>
      </c>
      <c r="C308" s="29" t="s">
        <v>29</v>
      </c>
      <c r="D308" s="29" t="s">
        <v>30</v>
      </c>
      <c r="E308" s="29" t="s">
        <v>74</v>
      </c>
      <c r="F308" s="31">
        <v>0</v>
      </c>
      <c r="G308" s="31">
        <v>0</v>
      </c>
      <c r="H308" s="28">
        <v>2021</v>
      </c>
      <c r="I308" t="str">
        <f>IF(J308="natural gas",VLOOKUP(D308,'Cross-Page Data'!$I$4:$J$13,2,FALSE),IF(J308="solar",VLOOKUP('Form 923'!D308,'Cross-Page Data'!$I$14:$J$117,2,FALSE),J308))</f>
        <v>heavy or residual fuel oil</v>
      </c>
      <c r="J308" t="str">
        <f>VLOOKUP(E308,'Cross-Page Data'!$D$4:$F$48,3,FALSE)</f>
        <v>heavy or residual fuel oil</v>
      </c>
      <c r="K308" t="b">
        <f t="shared" si="4"/>
        <v>1</v>
      </c>
    </row>
    <row r="309" spans="1:11" x14ac:dyDescent="0.35">
      <c r="A309" s="28">
        <v>645</v>
      </c>
      <c r="B309" s="29" t="s">
        <v>28</v>
      </c>
      <c r="C309" s="29" t="s">
        <v>29</v>
      </c>
      <c r="D309" s="29" t="s">
        <v>30</v>
      </c>
      <c r="E309" s="29" t="s">
        <v>73</v>
      </c>
      <c r="F309" s="31">
        <v>21082567</v>
      </c>
      <c r="G309" s="31">
        <v>1774251</v>
      </c>
      <c r="H309" s="28">
        <v>2021</v>
      </c>
      <c r="I309" t="str">
        <f>IF(J309="natural gas",VLOOKUP(D309,'Cross-Page Data'!$I$4:$J$13,2,FALSE),IF(J309="solar",VLOOKUP('Form 923'!D309,'Cross-Page Data'!$I$14:$J$117,2,FALSE),J309))</f>
        <v>natural gas nonpeaker - preexisting retiring</v>
      </c>
      <c r="J309" t="str">
        <f>VLOOKUP(E309,'Cross-Page Data'!$D$4:$F$48,3,FALSE)</f>
        <v>natural gas</v>
      </c>
      <c r="K309" t="b">
        <f t="shared" si="4"/>
        <v>1</v>
      </c>
    </row>
    <row r="310" spans="1:11" x14ac:dyDescent="0.35">
      <c r="A310" s="28">
        <v>645</v>
      </c>
      <c r="B310" s="29" t="s">
        <v>28</v>
      </c>
      <c r="C310" s="29" t="s">
        <v>29</v>
      </c>
      <c r="D310" s="29" t="s">
        <v>30</v>
      </c>
      <c r="E310" s="29" t="s">
        <v>82</v>
      </c>
      <c r="F310" s="31">
        <v>0</v>
      </c>
      <c r="G310" s="31">
        <v>0</v>
      </c>
      <c r="H310" s="28">
        <v>2021</v>
      </c>
      <c r="I310" t="str">
        <f>IF(J310="natural gas",VLOOKUP(D310,'Cross-Page Data'!$I$4:$J$13,2,FALSE),IF(J310="solar",VLOOKUP('Form 923'!D310,'Cross-Page Data'!$I$14:$J$117,2,FALSE),J310))</f>
        <v>petroleum</v>
      </c>
      <c r="J310" t="str">
        <f>VLOOKUP(E310,'Cross-Page Data'!$D$4:$F$48,3,FALSE)</f>
        <v>petroleum</v>
      </c>
      <c r="K310" t="b">
        <f t="shared" si="4"/>
        <v>1</v>
      </c>
    </row>
    <row r="311" spans="1:11" x14ac:dyDescent="0.35">
      <c r="A311" s="28">
        <v>649</v>
      </c>
      <c r="B311" s="29" t="s">
        <v>28</v>
      </c>
      <c r="C311" s="29" t="s">
        <v>29</v>
      </c>
      <c r="D311" s="29" t="s">
        <v>30</v>
      </c>
      <c r="E311" s="29" t="s">
        <v>75</v>
      </c>
      <c r="F311" s="31">
        <v>98642916</v>
      </c>
      <c r="G311" s="31">
        <v>9443128</v>
      </c>
      <c r="H311" s="28">
        <v>2021</v>
      </c>
      <c r="I311" t="str">
        <f>IF(J311="natural gas",VLOOKUP(D311,'Cross-Page Data'!$I$4:$J$13,2,FALSE),IF(J311="solar",VLOOKUP('Form 923'!D311,'Cross-Page Data'!$I$14:$J$117,2,FALSE),J311))</f>
        <v>nuclear</v>
      </c>
      <c r="J311" t="str">
        <f>VLOOKUP(E311,'Cross-Page Data'!$D$4:$F$48,3,FALSE)</f>
        <v>nuclear</v>
      </c>
      <c r="K311" t="b">
        <f t="shared" si="4"/>
        <v>1</v>
      </c>
    </row>
    <row r="312" spans="1:11" x14ac:dyDescent="0.35">
      <c r="A312" s="28">
        <v>649</v>
      </c>
      <c r="B312" s="29" t="s">
        <v>28</v>
      </c>
      <c r="C312" s="29" t="s">
        <v>29</v>
      </c>
      <c r="D312" s="29" t="s">
        <v>30</v>
      </c>
      <c r="E312" s="29" t="s">
        <v>75</v>
      </c>
      <c r="F312" s="31">
        <v>108051125</v>
      </c>
      <c r="G312" s="31">
        <v>10343780</v>
      </c>
      <c r="H312" s="28">
        <v>2021</v>
      </c>
      <c r="I312" t="str">
        <f>IF(J312="natural gas",VLOOKUP(D312,'Cross-Page Data'!$I$4:$J$13,2,FALSE),IF(J312="solar",VLOOKUP('Form 923'!D312,'Cross-Page Data'!$I$14:$J$117,2,FALSE),J312))</f>
        <v>nuclear</v>
      </c>
      <c r="J312" t="str">
        <f>VLOOKUP(E312,'Cross-Page Data'!$D$4:$F$48,3,FALSE)</f>
        <v>nuclear</v>
      </c>
      <c r="K312" t="b">
        <f t="shared" si="4"/>
        <v>1</v>
      </c>
    </row>
    <row r="313" spans="1:11" x14ac:dyDescent="0.35">
      <c r="A313" s="28">
        <v>663</v>
      </c>
      <c r="B313" s="29" t="s">
        <v>28</v>
      </c>
      <c r="C313" s="29" t="s">
        <v>29</v>
      </c>
      <c r="D313" s="29" t="s">
        <v>50</v>
      </c>
      <c r="E313" s="29" t="s">
        <v>74</v>
      </c>
      <c r="F313" s="31">
        <v>892</v>
      </c>
      <c r="G313" s="31">
        <v>25.895</v>
      </c>
      <c r="H313" s="28">
        <v>2021</v>
      </c>
      <c r="I313" t="str">
        <f>IF(J313="natural gas",VLOOKUP(D313,'Cross-Page Data'!$I$4:$J$13,2,FALSE),IF(J313="solar",VLOOKUP('Form 923'!D313,'Cross-Page Data'!$I$14:$J$117,2,FALSE),J313))</f>
        <v>heavy or residual fuel oil</v>
      </c>
      <c r="J313" t="str">
        <f>VLOOKUP(E313,'Cross-Page Data'!$D$4:$F$48,3,FALSE)</f>
        <v>heavy or residual fuel oil</v>
      </c>
      <c r="K313" t="b">
        <f t="shared" si="4"/>
        <v>1</v>
      </c>
    </row>
    <row r="314" spans="1:11" x14ac:dyDescent="0.35">
      <c r="A314" s="28">
        <v>663</v>
      </c>
      <c r="B314" s="29" t="s">
        <v>28</v>
      </c>
      <c r="C314" s="29" t="s">
        <v>29</v>
      </c>
      <c r="D314" s="29" t="s">
        <v>50</v>
      </c>
      <c r="E314" s="29" t="s">
        <v>73</v>
      </c>
      <c r="F314" s="31">
        <v>198499</v>
      </c>
      <c r="G314" s="31">
        <v>11437.105</v>
      </c>
      <c r="H314" s="28">
        <v>2021</v>
      </c>
      <c r="I314" t="str">
        <f>IF(J314="natural gas",VLOOKUP(D314,'Cross-Page Data'!$I$4:$J$13,2,FALSE),IF(J314="solar",VLOOKUP('Form 923'!D314,'Cross-Page Data'!$I$14:$J$117,2,FALSE),J314))</f>
        <v>natural gas peaker</v>
      </c>
      <c r="J314" t="str">
        <f>VLOOKUP(E314,'Cross-Page Data'!$D$4:$F$48,3,FALSE)</f>
        <v>natural gas</v>
      </c>
      <c r="K314" t="b">
        <f t="shared" si="4"/>
        <v>1</v>
      </c>
    </row>
    <row r="315" spans="1:11" x14ac:dyDescent="0.35">
      <c r="A315" s="28">
        <v>663</v>
      </c>
      <c r="B315" s="29" t="s">
        <v>28</v>
      </c>
      <c r="C315" s="29" t="s">
        <v>29</v>
      </c>
      <c r="D315" s="29" t="s">
        <v>30</v>
      </c>
      <c r="E315" s="29" t="s">
        <v>31</v>
      </c>
      <c r="F315" s="31">
        <v>3903911</v>
      </c>
      <c r="G315" s="31">
        <v>306945.77</v>
      </c>
      <c r="H315" s="28">
        <v>2021</v>
      </c>
      <c r="I315" t="str">
        <f>IF(J315="natural gas",VLOOKUP(D315,'Cross-Page Data'!$I$4:$J$13,2,FALSE),IF(J315="solar",VLOOKUP('Form 923'!D315,'Cross-Page Data'!$I$14:$J$117,2,FALSE),J315))</f>
        <v>hard coal</v>
      </c>
      <c r="J315" t="str">
        <f>VLOOKUP(E315,'Cross-Page Data'!$D$4:$F$48,3,FALSE)</f>
        <v>hard coal</v>
      </c>
      <c r="K315" t="b">
        <f t="shared" si="4"/>
        <v>1</v>
      </c>
    </row>
    <row r="316" spans="1:11" x14ac:dyDescent="0.35">
      <c r="A316" s="28">
        <v>663</v>
      </c>
      <c r="B316" s="29" t="s">
        <v>28</v>
      </c>
      <c r="C316" s="29" t="s">
        <v>29</v>
      </c>
      <c r="D316" s="29" t="s">
        <v>30</v>
      </c>
      <c r="E316" s="29" t="s">
        <v>73</v>
      </c>
      <c r="F316" s="31">
        <v>7090724</v>
      </c>
      <c r="G316" s="31">
        <v>550867.12</v>
      </c>
      <c r="H316" s="28">
        <v>2021</v>
      </c>
      <c r="I316" t="str">
        <f>IF(J316="natural gas",VLOOKUP(D316,'Cross-Page Data'!$I$4:$J$13,2,FALSE),IF(J316="solar",VLOOKUP('Form 923'!D316,'Cross-Page Data'!$I$14:$J$117,2,FALSE),J316))</f>
        <v>natural gas nonpeaker - preexisting retiring</v>
      </c>
      <c r="J316" t="str">
        <f>VLOOKUP(E316,'Cross-Page Data'!$D$4:$F$48,3,FALSE)</f>
        <v>natural gas</v>
      </c>
      <c r="K316" t="b">
        <f t="shared" si="4"/>
        <v>1</v>
      </c>
    </row>
    <row r="317" spans="1:11" x14ac:dyDescent="0.35">
      <c r="A317" s="28">
        <v>663</v>
      </c>
      <c r="B317" s="29" t="s">
        <v>28</v>
      </c>
      <c r="C317" s="29" t="s">
        <v>29</v>
      </c>
      <c r="D317" s="29" t="s">
        <v>30</v>
      </c>
      <c r="E317" s="29" t="s">
        <v>80</v>
      </c>
      <c r="F317" s="31">
        <v>76433</v>
      </c>
      <c r="G317" s="31">
        <v>6118.1109999999999</v>
      </c>
      <c r="H317" s="28">
        <v>2021</v>
      </c>
      <c r="I317" t="str">
        <f>IF(J317="natural gas",VLOOKUP(D317,'Cross-Page Data'!$I$4:$J$13,2,FALSE),IF(J317="solar",VLOOKUP('Form 923'!D317,'Cross-Page Data'!$I$14:$J$117,2,FALSE),J317))</f>
        <v>heavy or residual fuel oil</v>
      </c>
      <c r="J317" t="str">
        <f>VLOOKUP(E317,'Cross-Page Data'!$D$4:$F$48,3,FALSE)</f>
        <v>heavy or residual fuel oil</v>
      </c>
      <c r="K317" t="b">
        <f t="shared" si="4"/>
        <v>1</v>
      </c>
    </row>
    <row r="318" spans="1:11" x14ac:dyDescent="0.35">
      <c r="A318" s="28">
        <v>667</v>
      </c>
      <c r="B318" s="29" t="s">
        <v>28</v>
      </c>
      <c r="C318" s="29" t="s">
        <v>29</v>
      </c>
      <c r="D318" s="29" t="s">
        <v>50</v>
      </c>
      <c r="E318" s="29" t="s">
        <v>74</v>
      </c>
      <c r="F318" s="31">
        <v>51939</v>
      </c>
      <c r="G318" s="31">
        <v>2887</v>
      </c>
      <c r="H318" s="28">
        <v>2021</v>
      </c>
      <c r="I318" t="str">
        <f>IF(J318="natural gas",VLOOKUP(D318,'Cross-Page Data'!$I$4:$J$13,2,FALSE),IF(J318="solar",VLOOKUP('Form 923'!D318,'Cross-Page Data'!$I$14:$J$117,2,FALSE),J318))</f>
        <v>heavy or residual fuel oil</v>
      </c>
      <c r="J318" t="str">
        <f>VLOOKUP(E318,'Cross-Page Data'!$D$4:$F$48,3,FALSE)</f>
        <v>heavy or residual fuel oil</v>
      </c>
      <c r="K318" t="b">
        <f t="shared" si="4"/>
        <v>1</v>
      </c>
    </row>
    <row r="319" spans="1:11" x14ac:dyDescent="0.35">
      <c r="A319" s="28">
        <v>667</v>
      </c>
      <c r="B319" s="29" t="s">
        <v>28</v>
      </c>
      <c r="C319" s="29" t="s">
        <v>29</v>
      </c>
      <c r="D319" s="29" t="s">
        <v>30</v>
      </c>
      <c r="E319" s="29" t="s">
        <v>31</v>
      </c>
      <c r="F319" s="31">
        <v>6242144</v>
      </c>
      <c r="G319" s="31">
        <v>581980.05000000005</v>
      </c>
      <c r="H319" s="28">
        <v>2021</v>
      </c>
      <c r="I319" t="str">
        <f>IF(J319="natural gas",VLOOKUP(D319,'Cross-Page Data'!$I$4:$J$13,2,FALSE),IF(J319="solar",VLOOKUP('Form 923'!D319,'Cross-Page Data'!$I$14:$J$117,2,FALSE),J319))</f>
        <v>hard coal</v>
      </c>
      <c r="J319" t="str">
        <f>VLOOKUP(E319,'Cross-Page Data'!$D$4:$F$48,3,FALSE)</f>
        <v>hard coal</v>
      </c>
      <c r="K319" t="b">
        <f t="shared" si="4"/>
        <v>1</v>
      </c>
    </row>
    <row r="320" spans="1:11" x14ac:dyDescent="0.35">
      <c r="A320" s="28">
        <v>667</v>
      </c>
      <c r="B320" s="29" t="s">
        <v>28</v>
      </c>
      <c r="C320" s="29" t="s">
        <v>29</v>
      </c>
      <c r="D320" s="29" t="s">
        <v>30</v>
      </c>
      <c r="E320" s="29" t="s">
        <v>81</v>
      </c>
      <c r="F320" s="31">
        <v>0</v>
      </c>
      <c r="G320" s="31">
        <v>0</v>
      </c>
      <c r="H320" s="28">
        <v>2021</v>
      </c>
      <c r="I320" t="str">
        <f>IF(J320="natural gas",VLOOKUP(D320,'Cross-Page Data'!$I$4:$J$13,2,FALSE),IF(J320="solar",VLOOKUP('Form 923'!D320,'Cross-Page Data'!$I$14:$J$117,2,FALSE),J320))</f>
        <v>biomass</v>
      </c>
      <c r="J320" t="str">
        <f>VLOOKUP(E320,'Cross-Page Data'!$D$4:$F$48,3,FALSE)</f>
        <v>biomass</v>
      </c>
      <c r="K320" t="b">
        <f t="shared" si="4"/>
        <v>1</v>
      </c>
    </row>
    <row r="321" spans="1:11" x14ac:dyDescent="0.35">
      <c r="A321" s="28">
        <v>667</v>
      </c>
      <c r="B321" s="29" t="s">
        <v>28</v>
      </c>
      <c r="C321" s="29" t="s">
        <v>29</v>
      </c>
      <c r="D321" s="29" t="s">
        <v>30</v>
      </c>
      <c r="E321" s="29" t="s">
        <v>73</v>
      </c>
      <c r="F321" s="31">
        <v>19327681</v>
      </c>
      <c r="G321" s="31">
        <v>1791494.5</v>
      </c>
      <c r="H321" s="28">
        <v>2021</v>
      </c>
      <c r="I321" t="str">
        <f>IF(J321="natural gas",VLOOKUP(D321,'Cross-Page Data'!$I$4:$J$13,2,FALSE),IF(J321="solar",VLOOKUP('Form 923'!D321,'Cross-Page Data'!$I$14:$J$117,2,FALSE),J321))</f>
        <v>natural gas nonpeaker - preexisting retiring</v>
      </c>
      <c r="J321" t="str">
        <f>VLOOKUP(E321,'Cross-Page Data'!$D$4:$F$48,3,FALSE)</f>
        <v>natural gas</v>
      </c>
      <c r="K321" t="b">
        <f t="shared" si="4"/>
        <v>1</v>
      </c>
    </row>
    <row r="322" spans="1:11" x14ac:dyDescent="0.35">
      <c r="A322" s="28">
        <v>667</v>
      </c>
      <c r="B322" s="29" t="s">
        <v>28</v>
      </c>
      <c r="C322" s="29" t="s">
        <v>29</v>
      </c>
      <c r="D322" s="29" t="s">
        <v>30</v>
      </c>
      <c r="E322" s="29" t="s">
        <v>82</v>
      </c>
      <c r="F322" s="31">
        <v>8690439</v>
      </c>
      <c r="G322" s="31">
        <v>808653.32</v>
      </c>
      <c r="H322" s="28">
        <v>2021</v>
      </c>
      <c r="I322" t="str">
        <f>IF(J322="natural gas",VLOOKUP(D322,'Cross-Page Data'!$I$4:$J$13,2,FALSE),IF(J322="solar",VLOOKUP('Form 923'!D322,'Cross-Page Data'!$I$14:$J$117,2,FALSE),J322))</f>
        <v>petroleum</v>
      </c>
      <c r="J322" t="str">
        <f>VLOOKUP(E322,'Cross-Page Data'!$D$4:$F$48,3,FALSE)</f>
        <v>petroleum</v>
      </c>
      <c r="K322" t="b">
        <f t="shared" si="4"/>
        <v>1</v>
      </c>
    </row>
    <row r="323" spans="1:11" x14ac:dyDescent="0.35">
      <c r="A323" s="28">
        <v>667</v>
      </c>
      <c r="B323" s="29" t="s">
        <v>28</v>
      </c>
      <c r="C323" s="29" t="s">
        <v>29</v>
      </c>
      <c r="D323" s="29" t="s">
        <v>30</v>
      </c>
      <c r="E323" s="29" t="s">
        <v>80</v>
      </c>
      <c r="F323" s="31">
        <v>115763</v>
      </c>
      <c r="G323" s="31">
        <v>10906.562</v>
      </c>
      <c r="H323" s="28">
        <v>2021</v>
      </c>
      <c r="I323" t="str">
        <f>IF(J323="natural gas",VLOOKUP(D323,'Cross-Page Data'!$I$4:$J$13,2,FALSE),IF(J323="solar",VLOOKUP('Form 923'!D323,'Cross-Page Data'!$I$14:$J$117,2,FALSE),J323))</f>
        <v>heavy or residual fuel oil</v>
      </c>
      <c r="J323" t="str">
        <f>VLOOKUP(E323,'Cross-Page Data'!$D$4:$F$48,3,FALSE)</f>
        <v>heavy or residual fuel oil</v>
      </c>
      <c r="K323" t="b">
        <f t="shared" si="4"/>
        <v>1</v>
      </c>
    </row>
    <row r="324" spans="1:11" x14ac:dyDescent="0.35">
      <c r="A324" s="28">
        <v>667</v>
      </c>
      <c r="B324" s="29" t="s">
        <v>28</v>
      </c>
      <c r="C324" s="29" t="s">
        <v>29</v>
      </c>
      <c r="D324" s="29" t="s">
        <v>30</v>
      </c>
      <c r="E324" s="29" t="s">
        <v>78</v>
      </c>
      <c r="F324" s="31">
        <v>145387</v>
      </c>
      <c r="G324" s="31">
        <v>13895.601000000001</v>
      </c>
      <c r="H324" s="28">
        <v>2021</v>
      </c>
      <c r="I324" t="str">
        <f>IF(J324="natural gas",VLOOKUP(D324,'Cross-Page Data'!$I$4:$J$13,2,FALSE),IF(J324="solar",VLOOKUP('Form 923'!D324,'Cross-Page Data'!$I$14:$J$117,2,FALSE),J324))</f>
        <v>biomass</v>
      </c>
      <c r="J324" t="str">
        <f>VLOOKUP(E324,'Cross-Page Data'!$D$4:$F$48,3,FALSE)</f>
        <v>biomass</v>
      </c>
      <c r="K324" t="b">
        <f t="shared" si="4"/>
        <v>1</v>
      </c>
    </row>
    <row r="325" spans="1:11" x14ac:dyDescent="0.35">
      <c r="A325" s="28">
        <v>676</v>
      </c>
      <c r="B325" s="29" t="s">
        <v>28</v>
      </c>
      <c r="C325" s="29" t="s">
        <v>29</v>
      </c>
      <c r="D325" s="29" t="s">
        <v>53</v>
      </c>
      <c r="E325" s="29" t="s">
        <v>73</v>
      </c>
      <c r="F325" s="31">
        <v>0</v>
      </c>
      <c r="G325" s="31">
        <v>730933</v>
      </c>
      <c r="H325" s="28">
        <v>2021</v>
      </c>
      <c r="I325" t="str">
        <f>IF(J325="natural gas",VLOOKUP(D325,'Cross-Page Data'!$I$4:$J$13,2,FALSE),IF(J325="solar",VLOOKUP('Form 923'!D325,'Cross-Page Data'!$I$14:$J$117,2,FALSE),J325))</f>
        <v>natural gas nonpeaker - preexisting nonretiring</v>
      </c>
      <c r="J325" t="str">
        <f>VLOOKUP(E325,'Cross-Page Data'!$D$4:$F$48,3,FALSE)</f>
        <v>natural gas</v>
      </c>
      <c r="K325" t="b">
        <f t="shared" si="4"/>
        <v>1</v>
      </c>
    </row>
    <row r="326" spans="1:11" x14ac:dyDescent="0.35">
      <c r="A326" s="28">
        <v>676</v>
      </c>
      <c r="B326" s="29" t="s">
        <v>28</v>
      </c>
      <c r="C326" s="29" t="s">
        <v>29</v>
      </c>
      <c r="D326" s="29" t="s">
        <v>51</v>
      </c>
      <c r="E326" s="29" t="s">
        <v>31</v>
      </c>
      <c r="F326" s="31">
        <v>0</v>
      </c>
      <c r="G326" s="31">
        <v>0</v>
      </c>
      <c r="H326" s="28">
        <v>2021</v>
      </c>
      <c r="I326" t="str">
        <f>IF(J326="natural gas",VLOOKUP(D326,'Cross-Page Data'!$I$4:$J$13,2,FALSE),IF(J326="solar",VLOOKUP('Form 923'!D326,'Cross-Page Data'!$I$14:$J$117,2,FALSE),J326))</f>
        <v>hard coal</v>
      </c>
      <c r="J326" t="str">
        <f>VLOOKUP(E326,'Cross-Page Data'!$D$4:$F$48,3,FALSE)</f>
        <v>hard coal</v>
      </c>
      <c r="K326" t="b">
        <f t="shared" si="4"/>
        <v>1</v>
      </c>
    </row>
    <row r="327" spans="1:11" x14ac:dyDescent="0.35">
      <c r="A327" s="28">
        <v>676</v>
      </c>
      <c r="B327" s="29" t="s">
        <v>28</v>
      </c>
      <c r="C327" s="29" t="s">
        <v>29</v>
      </c>
      <c r="D327" s="29" t="s">
        <v>51</v>
      </c>
      <c r="E327" s="29" t="s">
        <v>73</v>
      </c>
      <c r="F327" s="31">
        <v>14876439</v>
      </c>
      <c r="G327" s="31">
        <v>1315952</v>
      </c>
      <c r="H327" s="28">
        <v>2021</v>
      </c>
      <c r="I327" t="str">
        <f>IF(J327="natural gas",VLOOKUP(D327,'Cross-Page Data'!$I$4:$J$13,2,FALSE),IF(J327="solar",VLOOKUP('Form 923'!D327,'Cross-Page Data'!$I$14:$J$117,2,FALSE),J327))</f>
        <v>natural gas nonpeaker - preexisting nonretiring</v>
      </c>
      <c r="J327" t="str">
        <f>VLOOKUP(E327,'Cross-Page Data'!$D$4:$F$48,3,FALSE)</f>
        <v>natural gas</v>
      </c>
      <c r="K327" t="b">
        <f t="shared" ref="K327:K390" si="5">IF(AND($N$5=FALSE,OR(C327="Commercial NAICS Cogen",C327="Industrial NAICS Cogen",C327="NAICS-22 Cogen")),FALSE,IF(AND($N$6=FALSE,OR(C327="Commercial NAICS Cogen",C327="Commercial NAICS Non-Cogen",C327="industrial NAICS Cogen", C327="industrial NAICS non-cogen")),FALSE,TRUE))</f>
        <v>1</v>
      </c>
    </row>
    <row r="328" spans="1:11" x14ac:dyDescent="0.35">
      <c r="A328" s="28">
        <v>676</v>
      </c>
      <c r="B328" s="29" t="s">
        <v>28</v>
      </c>
      <c r="C328" s="29" t="s">
        <v>29</v>
      </c>
      <c r="D328" s="29" t="s">
        <v>51</v>
      </c>
      <c r="E328" s="29" t="s">
        <v>80</v>
      </c>
      <c r="F328" s="31">
        <v>0</v>
      </c>
      <c r="G328" s="31">
        <v>0</v>
      </c>
      <c r="H328" s="28">
        <v>2021</v>
      </c>
      <c r="I328" t="str">
        <f>IF(J328="natural gas",VLOOKUP(D328,'Cross-Page Data'!$I$4:$J$13,2,FALSE),IF(J328="solar",VLOOKUP('Form 923'!D328,'Cross-Page Data'!$I$14:$J$117,2,FALSE),J328))</f>
        <v>heavy or residual fuel oil</v>
      </c>
      <c r="J328" t="str">
        <f>VLOOKUP(E328,'Cross-Page Data'!$D$4:$F$48,3,FALSE)</f>
        <v>heavy or residual fuel oil</v>
      </c>
      <c r="K328" t="b">
        <f t="shared" si="5"/>
        <v>1</v>
      </c>
    </row>
    <row r="329" spans="1:11" x14ac:dyDescent="0.35">
      <c r="A329" s="28">
        <v>676</v>
      </c>
      <c r="B329" s="29" t="s">
        <v>28</v>
      </c>
      <c r="C329" s="29" t="s">
        <v>29</v>
      </c>
      <c r="D329" s="29" t="s">
        <v>50</v>
      </c>
      <c r="E329" s="29" t="s">
        <v>74</v>
      </c>
      <c r="F329" s="31">
        <v>202</v>
      </c>
      <c r="G329" s="31">
        <v>15.198</v>
      </c>
      <c r="H329" s="28">
        <v>2021</v>
      </c>
      <c r="I329" t="str">
        <f>IF(J329="natural gas",VLOOKUP(D329,'Cross-Page Data'!$I$4:$J$13,2,FALSE),IF(J329="solar",VLOOKUP('Form 923'!D329,'Cross-Page Data'!$I$14:$J$117,2,FALSE),J329))</f>
        <v>heavy or residual fuel oil</v>
      </c>
      <c r="J329" t="str">
        <f>VLOOKUP(E329,'Cross-Page Data'!$D$4:$F$48,3,FALSE)</f>
        <v>heavy or residual fuel oil</v>
      </c>
      <c r="K329" t="b">
        <f t="shared" si="5"/>
        <v>1</v>
      </c>
    </row>
    <row r="330" spans="1:11" x14ac:dyDescent="0.35">
      <c r="A330" s="28">
        <v>676</v>
      </c>
      <c r="B330" s="29" t="s">
        <v>28</v>
      </c>
      <c r="C330" s="29" t="s">
        <v>29</v>
      </c>
      <c r="D330" s="29" t="s">
        <v>50</v>
      </c>
      <c r="E330" s="29" t="s">
        <v>73</v>
      </c>
      <c r="F330" s="31">
        <v>134180</v>
      </c>
      <c r="G330" s="31">
        <v>9924.8019999999997</v>
      </c>
      <c r="H330" s="28">
        <v>2021</v>
      </c>
      <c r="I330" t="str">
        <f>IF(J330="natural gas",VLOOKUP(D330,'Cross-Page Data'!$I$4:$J$13,2,FALSE),IF(J330="solar",VLOOKUP('Form 923'!D330,'Cross-Page Data'!$I$14:$J$117,2,FALSE),J330))</f>
        <v>natural gas peaker</v>
      </c>
      <c r="J330" t="str">
        <f>VLOOKUP(E330,'Cross-Page Data'!$D$4:$F$48,3,FALSE)</f>
        <v>natural gas</v>
      </c>
      <c r="K330" t="b">
        <f t="shared" si="5"/>
        <v>1</v>
      </c>
    </row>
    <row r="331" spans="1:11" x14ac:dyDescent="0.35">
      <c r="A331" s="28">
        <v>676</v>
      </c>
      <c r="B331" s="29" t="s">
        <v>28</v>
      </c>
      <c r="C331" s="29" t="s">
        <v>29</v>
      </c>
      <c r="D331" s="29" t="s">
        <v>52</v>
      </c>
      <c r="E331" s="29" t="s">
        <v>74</v>
      </c>
      <c r="F331" s="31">
        <v>0</v>
      </c>
      <c r="G331" s="31">
        <v>0</v>
      </c>
      <c r="H331" s="28">
        <v>2021</v>
      </c>
      <c r="I331" t="str">
        <f>IF(J331="natural gas",VLOOKUP(D331,'Cross-Page Data'!$I$4:$J$13,2,FALSE),IF(J331="solar",VLOOKUP('Form 923'!D331,'Cross-Page Data'!$I$14:$J$117,2,FALSE),J331))</f>
        <v>heavy or residual fuel oil</v>
      </c>
      <c r="J331" t="str">
        <f>VLOOKUP(E331,'Cross-Page Data'!$D$4:$F$48,3,FALSE)</f>
        <v>heavy or residual fuel oil</v>
      </c>
      <c r="K331" t="b">
        <f t="shared" si="5"/>
        <v>1</v>
      </c>
    </row>
    <row r="332" spans="1:11" x14ac:dyDescent="0.35">
      <c r="A332" s="28">
        <v>676</v>
      </c>
      <c r="B332" s="29" t="s">
        <v>28</v>
      </c>
      <c r="C332" s="29" t="s">
        <v>29</v>
      </c>
      <c r="D332" s="29" t="s">
        <v>30</v>
      </c>
      <c r="E332" s="29" t="s">
        <v>31</v>
      </c>
      <c r="F332" s="31">
        <v>4557505</v>
      </c>
      <c r="G332" s="31">
        <v>391540.2</v>
      </c>
      <c r="H332" s="28">
        <v>2021</v>
      </c>
      <c r="I332" t="str">
        <f>IF(J332="natural gas",VLOOKUP(D332,'Cross-Page Data'!$I$4:$J$13,2,FALSE),IF(J332="solar",VLOOKUP('Form 923'!D332,'Cross-Page Data'!$I$14:$J$117,2,FALSE),J332))</f>
        <v>hard coal</v>
      </c>
      <c r="J332" t="str">
        <f>VLOOKUP(E332,'Cross-Page Data'!$D$4:$F$48,3,FALSE)</f>
        <v>hard coal</v>
      </c>
      <c r="K332" t="b">
        <f t="shared" si="5"/>
        <v>1</v>
      </c>
    </row>
    <row r="333" spans="1:11" x14ac:dyDescent="0.35">
      <c r="A333" s="28">
        <v>676</v>
      </c>
      <c r="B333" s="29" t="s">
        <v>28</v>
      </c>
      <c r="C333" s="29" t="s">
        <v>29</v>
      </c>
      <c r="D333" s="29" t="s">
        <v>30</v>
      </c>
      <c r="E333" s="29" t="s">
        <v>73</v>
      </c>
      <c r="F333" s="31">
        <v>547537</v>
      </c>
      <c r="G333" s="31">
        <v>47105.798000000003</v>
      </c>
      <c r="H333" s="28">
        <v>2021</v>
      </c>
      <c r="I333" t="str">
        <f>IF(J333="natural gas",VLOOKUP(D333,'Cross-Page Data'!$I$4:$J$13,2,FALSE),IF(J333="solar",VLOOKUP('Form 923'!D333,'Cross-Page Data'!$I$14:$J$117,2,FALSE),J333))</f>
        <v>natural gas nonpeaker - preexisting retiring</v>
      </c>
      <c r="J333" t="str">
        <f>VLOOKUP(E333,'Cross-Page Data'!$D$4:$F$48,3,FALSE)</f>
        <v>natural gas</v>
      </c>
      <c r="K333" t="b">
        <f t="shared" si="5"/>
        <v>1</v>
      </c>
    </row>
    <row r="334" spans="1:11" x14ac:dyDescent="0.35">
      <c r="A334" s="28">
        <v>676</v>
      </c>
      <c r="B334" s="29" t="s">
        <v>28</v>
      </c>
      <c r="C334" s="29" t="s">
        <v>29</v>
      </c>
      <c r="D334" s="29" t="s">
        <v>30</v>
      </c>
      <c r="E334" s="29" t="s">
        <v>80</v>
      </c>
      <c r="F334" s="31">
        <v>0</v>
      </c>
      <c r="G334" s="31">
        <v>0</v>
      </c>
      <c r="H334" s="28">
        <v>2021</v>
      </c>
      <c r="I334" t="str">
        <f>IF(J334="natural gas",VLOOKUP(D334,'Cross-Page Data'!$I$4:$J$13,2,FALSE),IF(J334="solar",VLOOKUP('Form 923'!D334,'Cross-Page Data'!$I$14:$J$117,2,FALSE),J334))</f>
        <v>heavy or residual fuel oil</v>
      </c>
      <c r="J334" t="str">
        <f>VLOOKUP(E334,'Cross-Page Data'!$D$4:$F$48,3,FALSE)</f>
        <v>heavy or residual fuel oil</v>
      </c>
      <c r="K334" t="b">
        <f t="shared" si="5"/>
        <v>1</v>
      </c>
    </row>
    <row r="335" spans="1:11" x14ac:dyDescent="0.35">
      <c r="A335" s="28">
        <v>682</v>
      </c>
      <c r="B335" s="29" t="s">
        <v>28</v>
      </c>
      <c r="C335" s="29" t="s">
        <v>29</v>
      </c>
      <c r="D335" s="29" t="s">
        <v>59</v>
      </c>
      <c r="E335" s="29" t="s">
        <v>72</v>
      </c>
      <c r="F335" s="31">
        <v>1107978</v>
      </c>
      <c r="G335" s="31">
        <v>126294</v>
      </c>
      <c r="H335" s="28">
        <v>2021</v>
      </c>
      <c r="I335" t="str">
        <f>IF(J335="natural gas",VLOOKUP(D335,'Cross-Page Data'!$I$4:$J$13,2,FALSE),IF(J335="solar",VLOOKUP('Form 923'!D335,'Cross-Page Data'!$I$14:$J$117,2,FALSE),J335))</f>
        <v>hydro</v>
      </c>
      <c r="J335" t="str">
        <f>VLOOKUP(E335,'Cross-Page Data'!$D$4:$F$48,3,FALSE)</f>
        <v>hydro</v>
      </c>
      <c r="K335" t="b">
        <f t="shared" si="5"/>
        <v>1</v>
      </c>
    </row>
    <row r="336" spans="1:11" x14ac:dyDescent="0.35">
      <c r="A336" s="28">
        <v>688</v>
      </c>
      <c r="B336" s="29" t="s">
        <v>28</v>
      </c>
      <c r="C336" s="29" t="s">
        <v>29</v>
      </c>
      <c r="D336" s="29" t="s">
        <v>53</v>
      </c>
      <c r="E336" s="29" t="s">
        <v>74</v>
      </c>
      <c r="F336" s="31">
        <v>0</v>
      </c>
      <c r="G336" s="31">
        <v>35.433999999999997</v>
      </c>
      <c r="H336" s="28">
        <v>2021</v>
      </c>
      <c r="I336" t="str">
        <f>IF(J336="natural gas",VLOOKUP(D336,'Cross-Page Data'!$I$4:$J$13,2,FALSE),IF(J336="solar",VLOOKUP('Form 923'!D336,'Cross-Page Data'!$I$14:$J$117,2,FALSE),J336))</f>
        <v>heavy or residual fuel oil</v>
      </c>
      <c r="J336" t="str">
        <f>VLOOKUP(E336,'Cross-Page Data'!$D$4:$F$48,3,FALSE)</f>
        <v>heavy or residual fuel oil</v>
      </c>
      <c r="K336" t="b">
        <f t="shared" si="5"/>
        <v>1</v>
      </c>
    </row>
    <row r="337" spans="1:11" x14ac:dyDescent="0.35">
      <c r="A337" s="28">
        <v>688</v>
      </c>
      <c r="B337" s="29" t="s">
        <v>28</v>
      </c>
      <c r="C337" s="29" t="s">
        <v>29</v>
      </c>
      <c r="D337" s="29" t="s">
        <v>53</v>
      </c>
      <c r="E337" s="29" t="s">
        <v>73</v>
      </c>
      <c r="F337" s="31">
        <v>4992</v>
      </c>
      <c r="G337" s="31">
        <v>398781.57</v>
      </c>
      <c r="H337" s="28">
        <v>2021</v>
      </c>
      <c r="I337" t="str">
        <f>IF(J337="natural gas",VLOOKUP(D337,'Cross-Page Data'!$I$4:$J$13,2,FALSE),IF(J337="solar",VLOOKUP('Form 923'!D337,'Cross-Page Data'!$I$14:$J$117,2,FALSE),J337))</f>
        <v>natural gas nonpeaker - preexisting nonretiring</v>
      </c>
      <c r="J337" t="str">
        <f>VLOOKUP(E337,'Cross-Page Data'!$D$4:$F$48,3,FALSE)</f>
        <v>natural gas</v>
      </c>
      <c r="K337" t="b">
        <f t="shared" si="5"/>
        <v>1</v>
      </c>
    </row>
    <row r="338" spans="1:11" x14ac:dyDescent="0.35">
      <c r="A338" s="28">
        <v>688</v>
      </c>
      <c r="B338" s="29" t="s">
        <v>28</v>
      </c>
      <c r="C338" s="29" t="s">
        <v>29</v>
      </c>
      <c r="D338" s="29" t="s">
        <v>51</v>
      </c>
      <c r="E338" s="29" t="s">
        <v>74</v>
      </c>
      <c r="F338" s="31">
        <v>885</v>
      </c>
      <c r="G338" s="31">
        <v>72.263000000000005</v>
      </c>
      <c r="H338" s="28">
        <v>2021</v>
      </c>
      <c r="I338" t="str">
        <f>IF(J338="natural gas",VLOOKUP(D338,'Cross-Page Data'!$I$4:$J$13,2,FALSE),IF(J338="solar",VLOOKUP('Form 923'!D338,'Cross-Page Data'!$I$14:$J$117,2,FALSE),J338))</f>
        <v>heavy or residual fuel oil</v>
      </c>
      <c r="J338" t="str">
        <f>VLOOKUP(E338,'Cross-Page Data'!$D$4:$F$48,3,FALSE)</f>
        <v>heavy or residual fuel oil</v>
      </c>
      <c r="K338" t="b">
        <f t="shared" si="5"/>
        <v>1</v>
      </c>
    </row>
    <row r="339" spans="1:11" x14ac:dyDescent="0.35">
      <c r="A339" s="28">
        <v>688</v>
      </c>
      <c r="B339" s="29" t="s">
        <v>28</v>
      </c>
      <c r="C339" s="29" t="s">
        <v>29</v>
      </c>
      <c r="D339" s="29" t="s">
        <v>51</v>
      </c>
      <c r="E339" s="29" t="s">
        <v>73</v>
      </c>
      <c r="F339" s="31">
        <v>9338815</v>
      </c>
      <c r="G339" s="31">
        <v>781412.74</v>
      </c>
      <c r="H339" s="28">
        <v>2021</v>
      </c>
      <c r="I339" t="str">
        <f>IF(J339="natural gas",VLOOKUP(D339,'Cross-Page Data'!$I$4:$J$13,2,FALSE),IF(J339="solar",VLOOKUP('Form 923'!D339,'Cross-Page Data'!$I$14:$J$117,2,FALSE),J339))</f>
        <v>natural gas nonpeaker - preexisting nonretiring</v>
      </c>
      <c r="J339" t="str">
        <f>VLOOKUP(E339,'Cross-Page Data'!$D$4:$F$48,3,FALSE)</f>
        <v>natural gas</v>
      </c>
      <c r="K339" t="b">
        <f t="shared" si="5"/>
        <v>1</v>
      </c>
    </row>
    <row r="340" spans="1:11" x14ac:dyDescent="0.35">
      <c r="A340" s="28">
        <v>688</v>
      </c>
      <c r="B340" s="29" t="s">
        <v>28</v>
      </c>
      <c r="C340" s="29" t="s">
        <v>29</v>
      </c>
      <c r="D340" s="29" t="s">
        <v>50</v>
      </c>
      <c r="E340" s="29" t="s">
        <v>74</v>
      </c>
      <c r="F340" s="31">
        <v>16232</v>
      </c>
      <c r="G340" s="31">
        <v>1425.3579999999999</v>
      </c>
      <c r="H340" s="28">
        <v>2021</v>
      </c>
      <c r="I340" t="str">
        <f>IF(J340="natural gas",VLOOKUP(D340,'Cross-Page Data'!$I$4:$J$13,2,FALSE),IF(J340="solar",VLOOKUP('Form 923'!D340,'Cross-Page Data'!$I$14:$J$117,2,FALSE),J340))</f>
        <v>heavy or residual fuel oil</v>
      </c>
      <c r="J340" t="str">
        <f>VLOOKUP(E340,'Cross-Page Data'!$D$4:$F$48,3,FALSE)</f>
        <v>heavy or residual fuel oil</v>
      </c>
      <c r="K340" t="b">
        <f t="shared" si="5"/>
        <v>1</v>
      </c>
    </row>
    <row r="341" spans="1:11" x14ac:dyDescent="0.35">
      <c r="A341" s="28">
        <v>688</v>
      </c>
      <c r="B341" s="29" t="s">
        <v>28</v>
      </c>
      <c r="C341" s="29" t="s">
        <v>29</v>
      </c>
      <c r="D341" s="29" t="s">
        <v>50</v>
      </c>
      <c r="E341" s="29" t="s">
        <v>73</v>
      </c>
      <c r="F341" s="31">
        <v>271592</v>
      </c>
      <c r="G341" s="31">
        <v>21151.642</v>
      </c>
      <c r="H341" s="28">
        <v>2021</v>
      </c>
      <c r="I341" t="str">
        <f>IF(J341="natural gas",VLOOKUP(D341,'Cross-Page Data'!$I$4:$J$13,2,FALSE),IF(J341="solar",VLOOKUP('Form 923'!D341,'Cross-Page Data'!$I$14:$J$117,2,FALSE),J341))</f>
        <v>natural gas peaker</v>
      </c>
      <c r="J341" t="str">
        <f>VLOOKUP(E341,'Cross-Page Data'!$D$4:$F$48,3,FALSE)</f>
        <v>natural gas</v>
      </c>
      <c r="K341" t="b">
        <f t="shared" si="5"/>
        <v>1</v>
      </c>
    </row>
    <row r="342" spans="1:11" x14ac:dyDescent="0.35">
      <c r="A342" s="28">
        <v>688</v>
      </c>
      <c r="B342" s="29" t="s">
        <v>28</v>
      </c>
      <c r="C342" s="29" t="s">
        <v>29</v>
      </c>
      <c r="D342" s="29" t="s">
        <v>52</v>
      </c>
      <c r="E342" s="29" t="s">
        <v>73</v>
      </c>
      <c r="F342" s="31">
        <v>1785764</v>
      </c>
      <c r="G342" s="31">
        <v>208955</v>
      </c>
      <c r="H342" s="28">
        <v>2021</v>
      </c>
      <c r="I342" t="str">
        <f>IF(J342="natural gas",VLOOKUP(D342,'Cross-Page Data'!$I$4:$J$13,2,FALSE),IF(J342="solar",VLOOKUP('Form 923'!D342,'Cross-Page Data'!$I$14:$J$117,2,FALSE),J342))</f>
        <v>natural gas peaker</v>
      </c>
      <c r="J342" t="str">
        <f>VLOOKUP(E342,'Cross-Page Data'!$D$4:$F$48,3,FALSE)</f>
        <v>natural gas</v>
      </c>
      <c r="K342" t="b">
        <f t="shared" si="5"/>
        <v>1</v>
      </c>
    </row>
    <row r="343" spans="1:11" x14ac:dyDescent="0.35">
      <c r="A343" s="28">
        <v>703</v>
      </c>
      <c r="B343" s="29" t="s">
        <v>28</v>
      </c>
      <c r="C343" s="29" t="s">
        <v>29</v>
      </c>
      <c r="D343" s="29" t="s">
        <v>30</v>
      </c>
      <c r="E343" s="29" t="s">
        <v>31</v>
      </c>
      <c r="F343" s="31">
        <v>92743136</v>
      </c>
      <c r="G343" s="31">
        <v>9432180.5</v>
      </c>
      <c r="H343" s="28">
        <v>2021</v>
      </c>
      <c r="I343" t="str">
        <f>IF(J343="natural gas",VLOOKUP(D343,'Cross-Page Data'!$I$4:$J$13,2,FALSE),IF(J343="solar",VLOOKUP('Form 923'!D343,'Cross-Page Data'!$I$14:$J$117,2,FALSE),J343))</f>
        <v>hard coal</v>
      </c>
      <c r="J343" t="str">
        <f>VLOOKUP(E343,'Cross-Page Data'!$D$4:$F$48,3,FALSE)</f>
        <v>hard coal</v>
      </c>
      <c r="K343" t="b">
        <f t="shared" si="5"/>
        <v>1</v>
      </c>
    </row>
    <row r="344" spans="1:11" x14ac:dyDescent="0.35">
      <c r="A344" s="28">
        <v>703</v>
      </c>
      <c r="B344" s="29" t="s">
        <v>28</v>
      </c>
      <c r="C344" s="29" t="s">
        <v>29</v>
      </c>
      <c r="D344" s="29" t="s">
        <v>30</v>
      </c>
      <c r="E344" s="29" t="s">
        <v>74</v>
      </c>
      <c r="F344" s="31">
        <v>201553</v>
      </c>
      <c r="G344" s="31">
        <v>19925.514999999999</v>
      </c>
      <c r="H344" s="28">
        <v>2021</v>
      </c>
      <c r="I344" t="str">
        <f>IF(J344="natural gas",VLOOKUP(D344,'Cross-Page Data'!$I$4:$J$13,2,FALSE),IF(J344="solar",VLOOKUP('Form 923'!D344,'Cross-Page Data'!$I$14:$J$117,2,FALSE),J344))</f>
        <v>heavy or residual fuel oil</v>
      </c>
      <c r="J344" t="str">
        <f>VLOOKUP(E344,'Cross-Page Data'!$D$4:$F$48,3,FALSE)</f>
        <v>heavy or residual fuel oil</v>
      </c>
      <c r="K344" t="b">
        <f t="shared" si="5"/>
        <v>1</v>
      </c>
    </row>
    <row r="345" spans="1:11" x14ac:dyDescent="0.35">
      <c r="A345" s="28">
        <v>710</v>
      </c>
      <c r="B345" s="29" t="s">
        <v>28</v>
      </c>
      <c r="C345" s="29" t="s">
        <v>29</v>
      </c>
      <c r="D345" s="29" t="s">
        <v>53</v>
      </c>
      <c r="E345" s="29" t="s">
        <v>74</v>
      </c>
      <c r="F345" s="31">
        <v>0</v>
      </c>
      <c r="G345" s="31">
        <v>494.43799999999999</v>
      </c>
      <c r="H345" s="28">
        <v>2021</v>
      </c>
      <c r="I345" t="str">
        <f>IF(J345="natural gas",VLOOKUP(D345,'Cross-Page Data'!$I$4:$J$13,2,FALSE),IF(J345="solar",VLOOKUP('Form 923'!D345,'Cross-Page Data'!$I$14:$J$117,2,FALSE),J345))</f>
        <v>heavy or residual fuel oil</v>
      </c>
      <c r="J345" t="str">
        <f>VLOOKUP(E345,'Cross-Page Data'!$D$4:$F$48,3,FALSE)</f>
        <v>heavy or residual fuel oil</v>
      </c>
      <c r="K345" t="b">
        <f t="shared" si="5"/>
        <v>1</v>
      </c>
    </row>
    <row r="346" spans="1:11" x14ac:dyDescent="0.35">
      <c r="A346" s="28">
        <v>710</v>
      </c>
      <c r="B346" s="29" t="s">
        <v>28</v>
      </c>
      <c r="C346" s="29" t="s">
        <v>29</v>
      </c>
      <c r="D346" s="29" t="s">
        <v>53</v>
      </c>
      <c r="E346" s="29" t="s">
        <v>73</v>
      </c>
      <c r="F346" s="31">
        <v>6996938</v>
      </c>
      <c r="G346" s="31">
        <v>6544636.5999999996</v>
      </c>
      <c r="H346" s="28">
        <v>2021</v>
      </c>
      <c r="I346" t="str">
        <f>IF(J346="natural gas",VLOOKUP(D346,'Cross-Page Data'!$I$4:$J$13,2,FALSE),IF(J346="solar",VLOOKUP('Form 923'!D346,'Cross-Page Data'!$I$14:$J$117,2,FALSE),J346))</f>
        <v>natural gas nonpeaker - preexisting nonretiring</v>
      </c>
      <c r="J346" t="str">
        <f>VLOOKUP(E346,'Cross-Page Data'!$D$4:$F$48,3,FALSE)</f>
        <v>natural gas</v>
      </c>
      <c r="K346" t="b">
        <f t="shared" si="5"/>
        <v>1</v>
      </c>
    </row>
    <row r="347" spans="1:11" x14ac:dyDescent="0.35">
      <c r="A347" s="28">
        <v>710</v>
      </c>
      <c r="B347" s="29" t="s">
        <v>28</v>
      </c>
      <c r="C347" s="29" t="s">
        <v>29</v>
      </c>
      <c r="D347" s="29" t="s">
        <v>51</v>
      </c>
      <c r="E347" s="29" t="s">
        <v>74</v>
      </c>
      <c r="F347" s="31">
        <v>10046</v>
      </c>
      <c r="G347" s="31">
        <v>974.64</v>
      </c>
      <c r="H347" s="28">
        <v>2021</v>
      </c>
      <c r="I347" t="str">
        <f>IF(J347="natural gas",VLOOKUP(D347,'Cross-Page Data'!$I$4:$J$13,2,FALSE),IF(J347="solar",VLOOKUP('Form 923'!D347,'Cross-Page Data'!$I$14:$J$117,2,FALSE),J347))</f>
        <v>heavy or residual fuel oil</v>
      </c>
      <c r="J347" t="str">
        <f>VLOOKUP(E347,'Cross-Page Data'!$D$4:$F$48,3,FALSE)</f>
        <v>heavy or residual fuel oil</v>
      </c>
      <c r="K347" t="b">
        <f t="shared" si="5"/>
        <v>1</v>
      </c>
    </row>
    <row r="348" spans="1:11" x14ac:dyDescent="0.35">
      <c r="A348" s="28">
        <v>710</v>
      </c>
      <c r="B348" s="29" t="s">
        <v>28</v>
      </c>
      <c r="C348" s="29" t="s">
        <v>29</v>
      </c>
      <c r="D348" s="29" t="s">
        <v>51</v>
      </c>
      <c r="E348" s="29" t="s">
        <v>73</v>
      </c>
      <c r="F348" s="31">
        <v>120344736</v>
      </c>
      <c r="G348" s="31">
        <v>11689340</v>
      </c>
      <c r="H348" s="28">
        <v>2021</v>
      </c>
      <c r="I348" t="str">
        <f>IF(J348="natural gas",VLOOKUP(D348,'Cross-Page Data'!$I$4:$J$13,2,FALSE),IF(J348="solar",VLOOKUP('Form 923'!D348,'Cross-Page Data'!$I$14:$J$117,2,FALSE),J348))</f>
        <v>natural gas nonpeaker - preexisting nonretiring</v>
      </c>
      <c r="J348" t="str">
        <f>VLOOKUP(E348,'Cross-Page Data'!$D$4:$F$48,3,FALSE)</f>
        <v>natural gas</v>
      </c>
      <c r="K348" t="b">
        <f t="shared" si="5"/>
        <v>1</v>
      </c>
    </row>
    <row r="349" spans="1:11" x14ac:dyDescent="0.35">
      <c r="A349" s="28">
        <v>710</v>
      </c>
      <c r="B349" s="29" t="s">
        <v>28</v>
      </c>
      <c r="C349" s="29" t="s">
        <v>29</v>
      </c>
      <c r="D349" s="29" t="s">
        <v>50</v>
      </c>
      <c r="E349" s="29" t="s">
        <v>74</v>
      </c>
      <c r="F349" s="31">
        <v>209</v>
      </c>
      <c r="G349" s="31">
        <v>-0.61699999999999999</v>
      </c>
      <c r="H349" s="28">
        <v>2021</v>
      </c>
      <c r="I349" t="str">
        <f>IF(J349="natural gas",VLOOKUP(D349,'Cross-Page Data'!$I$4:$J$13,2,FALSE),IF(J349="solar",VLOOKUP('Form 923'!D349,'Cross-Page Data'!$I$14:$J$117,2,FALSE),J349))</f>
        <v>heavy or residual fuel oil</v>
      </c>
      <c r="J349" t="str">
        <f>VLOOKUP(E349,'Cross-Page Data'!$D$4:$F$48,3,FALSE)</f>
        <v>heavy or residual fuel oil</v>
      </c>
      <c r="K349" t="b">
        <f t="shared" si="5"/>
        <v>1</v>
      </c>
    </row>
    <row r="350" spans="1:11" x14ac:dyDescent="0.35">
      <c r="A350" s="28">
        <v>710</v>
      </c>
      <c r="B350" s="29" t="s">
        <v>28</v>
      </c>
      <c r="C350" s="29" t="s">
        <v>29</v>
      </c>
      <c r="D350" s="29" t="s">
        <v>50</v>
      </c>
      <c r="E350" s="29" t="s">
        <v>73</v>
      </c>
      <c r="F350" s="31">
        <v>1211</v>
      </c>
      <c r="G350" s="31">
        <v>-27.382999999999999</v>
      </c>
      <c r="H350" s="28">
        <v>2021</v>
      </c>
      <c r="I350" t="str">
        <f>IF(J350="natural gas",VLOOKUP(D350,'Cross-Page Data'!$I$4:$J$13,2,FALSE),IF(J350="solar",VLOOKUP('Form 923'!D350,'Cross-Page Data'!$I$14:$J$117,2,FALSE),J350))</f>
        <v>natural gas peaker</v>
      </c>
      <c r="J350" t="str">
        <f>VLOOKUP(E350,'Cross-Page Data'!$D$4:$F$48,3,FALSE)</f>
        <v>natural gas</v>
      </c>
      <c r="K350" t="b">
        <f t="shared" si="5"/>
        <v>1</v>
      </c>
    </row>
    <row r="351" spans="1:11" x14ac:dyDescent="0.35">
      <c r="A351" s="28">
        <v>765</v>
      </c>
      <c r="B351" s="29" t="s">
        <v>28</v>
      </c>
      <c r="C351" s="29" t="s">
        <v>29</v>
      </c>
      <c r="D351" s="29" t="s">
        <v>30</v>
      </c>
      <c r="E351" s="29" t="s">
        <v>74</v>
      </c>
      <c r="F351" s="31">
        <v>0</v>
      </c>
      <c r="G351" s="31">
        <v>0</v>
      </c>
      <c r="H351" s="28">
        <v>2021</v>
      </c>
      <c r="I351" t="str">
        <f>IF(J351="natural gas",VLOOKUP(D351,'Cross-Page Data'!$I$4:$J$13,2,FALSE),IF(J351="solar",VLOOKUP('Form 923'!D351,'Cross-Page Data'!$I$14:$J$117,2,FALSE),J351))</f>
        <v>heavy or residual fuel oil</v>
      </c>
      <c r="J351" t="str">
        <f>VLOOKUP(E351,'Cross-Page Data'!$D$4:$F$48,3,FALSE)</f>
        <v>heavy or residual fuel oil</v>
      </c>
      <c r="K351" t="b">
        <f t="shared" si="5"/>
        <v>1</v>
      </c>
    </row>
    <row r="352" spans="1:11" x14ac:dyDescent="0.35">
      <c r="A352" s="28">
        <v>765</v>
      </c>
      <c r="B352" s="29" t="s">
        <v>28</v>
      </c>
      <c r="C352" s="29" t="s">
        <v>29</v>
      </c>
      <c r="D352" s="29" t="s">
        <v>30</v>
      </c>
      <c r="E352" s="29" t="s">
        <v>76</v>
      </c>
      <c r="F352" s="31">
        <v>0</v>
      </c>
      <c r="G352" s="31">
        <v>0</v>
      </c>
      <c r="H352" s="28">
        <v>2021</v>
      </c>
      <c r="I352" t="str">
        <f>IF(J352="natural gas",VLOOKUP(D352,'Cross-Page Data'!$I$4:$J$13,2,FALSE),IF(J352="solar",VLOOKUP('Form 923'!D352,'Cross-Page Data'!$I$14:$J$117,2,FALSE),J352))</f>
        <v>other</v>
      </c>
      <c r="J352" t="str">
        <f>VLOOKUP(E352,'Cross-Page Data'!$D$4:$F$48,3,FALSE)</f>
        <v>other</v>
      </c>
      <c r="K352" t="b">
        <f t="shared" si="5"/>
        <v>1</v>
      </c>
    </row>
    <row r="353" spans="1:11" x14ac:dyDescent="0.35">
      <c r="A353" s="28">
        <v>765</v>
      </c>
      <c r="B353" s="29" t="s">
        <v>28</v>
      </c>
      <c r="C353" s="29" t="s">
        <v>29</v>
      </c>
      <c r="D353" s="29" t="s">
        <v>30</v>
      </c>
      <c r="E353" s="29" t="s">
        <v>80</v>
      </c>
      <c r="F353" s="31">
        <v>22872170</v>
      </c>
      <c r="G353" s="31">
        <v>2116379</v>
      </c>
      <c r="H353" s="28">
        <v>2021</v>
      </c>
      <c r="I353" t="str">
        <f>IF(J353="natural gas",VLOOKUP(D353,'Cross-Page Data'!$I$4:$J$13,2,FALSE),IF(J353="solar",VLOOKUP('Form 923'!D353,'Cross-Page Data'!$I$14:$J$117,2,FALSE),J353))</f>
        <v>heavy or residual fuel oil</v>
      </c>
      <c r="J353" t="str">
        <f>VLOOKUP(E353,'Cross-Page Data'!$D$4:$F$48,3,FALSE)</f>
        <v>heavy or residual fuel oil</v>
      </c>
      <c r="K353" t="b">
        <f t="shared" si="5"/>
        <v>1</v>
      </c>
    </row>
    <row r="354" spans="1:11" x14ac:dyDescent="0.35">
      <c r="A354" s="28">
        <v>766</v>
      </c>
      <c r="B354" s="29" t="s">
        <v>28</v>
      </c>
      <c r="C354" s="29" t="s">
        <v>29</v>
      </c>
      <c r="D354" s="29" t="s">
        <v>50</v>
      </c>
      <c r="E354" s="29" t="s">
        <v>74</v>
      </c>
      <c r="F354" s="31">
        <v>494946</v>
      </c>
      <c r="G354" s="31">
        <v>28711</v>
      </c>
      <c r="H354" s="28">
        <v>2021</v>
      </c>
      <c r="I354" t="str">
        <f>IF(J354="natural gas",VLOOKUP(D354,'Cross-Page Data'!$I$4:$J$13,2,FALSE),IF(J354="solar",VLOOKUP('Form 923'!D354,'Cross-Page Data'!$I$14:$J$117,2,FALSE),J354))</f>
        <v>heavy or residual fuel oil</v>
      </c>
      <c r="J354" t="str">
        <f>VLOOKUP(E354,'Cross-Page Data'!$D$4:$F$48,3,FALSE)</f>
        <v>heavy or residual fuel oil</v>
      </c>
      <c r="K354" t="b">
        <f t="shared" si="5"/>
        <v>1</v>
      </c>
    </row>
    <row r="355" spans="1:11" x14ac:dyDescent="0.35">
      <c r="A355" s="28">
        <v>766</v>
      </c>
      <c r="B355" s="29" t="s">
        <v>28</v>
      </c>
      <c r="C355" s="29" t="s">
        <v>29</v>
      </c>
      <c r="D355" s="29" t="s">
        <v>30</v>
      </c>
      <c r="E355" s="29" t="s">
        <v>74</v>
      </c>
      <c r="F355" s="31">
        <v>0</v>
      </c>
      <c r="G355" s="31">
        <v>0</v>
      </c>
      <c r="H355" s="28">
        <v>2021</v>
      </c>
      <c r="I355" t="str">
        <f>IF(J355="natural gas",VLOOKUP(D355,'Cross-Page Data'!$I$4:$J$13,2,FALSE),IF(J355="solar",VLOOKUP('Form 923'!D355,'Cross-Page Data'!$I$14:$J$117,2,FALSE),J355))</f>
        <v>heavy or residual fuel oil</v>
      </c>
      <c r="J355" t="str">
        <f>VLOOKUP(E355,'Cross-Page Data'!$D$4:$F$48,3,FALSE)</f>
        <v>heavy or residual fuel oil</v>
      </c>
      <c r="K355" t="b">
        <f t="shared" si="5"/>
        <v>1</v>
      </c>
    </row>
    <row r="356" spans="1:11" x14ac:dyDescent="0.35">
      <c r="A356" s="28">
        <v>766</v>
      </c>
      <c r="B356" s="29" t="s">
        <v>28</v>
      </c>
      <c r="C356" s="29" t="s">
        <v>29</v>
      </c>
      <c r="D356" s="29" t="s">
        <v>30</v>
      </c>
      <c r="E356" s="29" t="s">
        <v>76</v>
      </c>
      <c r="F356" s="31">
        <v>0</v>
      </c>
      <c r="G356" s="31">
        <v>0</v>
      </c>
      <c r="H356" s="28">
        <v>2021</v>
      </c>
      <c r="I356" t="str">
        <f>IF(J356="natural gas",VLOOKUP(D356,'Cross-Page Data'!$I$4:$J$13,2,FALSE),IF(J356="solar",VLOOKUP('Form 923'!D356,'Cross-Page Data'!$I$14:$J$117,2,FALSE),J356))</f>
        <v>other</v>
      </c>
      <c r="J356" t="str">
        <f>VLOOKUP(E356,'Cross-Page Data'!$D$4:$F$48,3,FALSE)</f>
        <v>other</v>
      </c>
      <c r="K356" t="b">
        <f t="shared" si="5"/>
        <v>1</v>
      </c>
    </row>
    <row r="357" spans="1:11" x14ac:dyDescent="0.35">
      <c r="A357" s="28">
        <v>766</v>
      </c>
      <c r="B357" s="29" t="s">
        <v>28</v>
      </c>
      <c r="C357" s="29" t="s">
        <v>29</v>
      </c>
      <c r="D357" s="29" t="s">
        <v>30</v>
      </c>
      <c r="E357" s="29" t="s">
        <v>80</v>
      </c>
      <c r="F357" s="31">
        <v>9527265</v>
      </c>
      <c r="G357" s="31">
        <v>862906</v>
      </c>
      <c r="H357" s="28">
        <v>2021</v>
      </c>
      <c r="I357" t="str">
        <f>IF(J357="natural gas",VLOOKUP(D357,'Cross-Page Data'!$I$4:$J$13,2,FALSE),IF(J357="solar",VLOOKUP('Form 923'!D357,'Cross-Page Data'!$I$14:$J$117,2,FALSE),J357))</f>
        <v>heavy or residual fuel oil</v>
      </c>
      <c r="J357" t="str">
        <f>VLOOKUP(E357,'Cross-Page Data'!$D$4:$F$48,3,FALSE)</f>
        <v>heavy or residual fuel oil</v>
      </c>
      <c r="K357" t="b">
        <f t="shared" si="5"/>
        <v>1</v>
      </c>
    </row>
    <row r="358" spans="1:11" x14ac:dyDescent="0.35">
      <c r="A358" s="28">
        <v>771</v>
      </c>
      <c r="B358" s="29" t="s">
        <v>28</v>
      </c>
      <c r="C358" s="29" t="s">
        <v>29</v>
      </c>
      <c r="D358" s="29" t="s">
        <v>59</v>
      </c>
      <c r="E358" s="29" t="s">
        <v>72</v>
      </c>
      <c r="F358" s="31">
        <v>79343</v>
      </c>
      <c r="G358" s="31">
        <v>9044</v>
      </c>
      <c r="H358" s="28">
        <v>2021</v>
      </c>
      <c r="I358" t="str">
        <f>IF(J358="natural gas",VLOOKUP(D358,'Cross-Page Data'!$I$4:$J$13,2,FALSE),IF(J358="solar",VLOOKUP('Form 923'!D358,'Cross-Page Data'!$I$14:$J$117,2,FALSE),J358))</f>
        <v>hydro</v>
      </c>
      <c r="J358" t="str">
        <f>VLOOKUP(E358,'Cross-Page Data'!$D$4:$F$48,3,FALSE)</f>
        <v>hydro</v>
      </c>
      <c r="K358" t="b">
        <f t="shared" si="5"/>
        <v>1</v>
      </c>
    </row>
    <row r="359" spans="1:11" x14ac:dyDescent="0.35">
      <c r="A359" s="28">
        <v>774</v>
      </c>
      <c r="B359" s="29" t="s">
        <v>28</v>
      </c>
      <c r="C359" s="29" t="s">
        <v>29</v>
      </c>
      <c r="D359" s="29" t="s">
        <v>59</v>
      </c>
      <c r="E359" s="29" t="s">
        <v>72</v>
      </c>
      <c r="F359" s="31">
        <v>0</v>
      </c>
      <c r="G359" s="31">
        <v>0</v>
      </c>
      <c r="H359" s="28">
        <v>2021</v>
      </c>
      <c r="I359" t="str">
        <f>IF(J359="natural gas",VLOOKUP(D359,'Cross-Page Data'!$I$4:$J$13,2,FALSE),IF(J359="solar",VLOOKUP('Form 923'!D359,'Cross-Page Data'!$I$14:$J$117,2,FALSE),J359))</f>
        <v>hydro</v>
      </c>
      <c r="J359" t="str">
        <f>VLOOKUP(E359,'Cross-Page Data'!$D$4:$F$48,3,FALSE)</f>
        <v>hydro</v>
      </c>
      <c r="K359" t="b">
        <f t="shared" si="5"/>
        <v>1</v>
      </c>
    </row>
    <row r="360" spans="1:11" x14ac:dyDescent="0.35">
      <c r="A360" s="28">
        <v>817</v>
      </c>
      <c r="B360" s="29" t="s">
        <v>28</v>
      </c>
      <c r="C360" s="29" t="s">
        <v>29</v>
      </c>
      <c r="D360" s="29" t="s">
        <v>52</v>
      </c>
      <c r="E360" s="29" t="s">
        <v>74</v>
      </c>
      <c r="F360" s="31">
        <v>311</v>
      </c>
      <c r="G360" s="31">
        <v>26</v>
      </c>
      <c r="H360" s="28">
        <v>2021</v>
      </c>
      <c r="I360" t="str">
        <f>IF(J360="natural gas",VLOOKUP(D360,'Cross-Page Data'!$I$4:$J$13,2,FALSE),IF(J360="solar",VLOOKUP('Form 923'!D360,'Cross-Page Data'!$I$14:$J$117,2,FALSE),J360))</f>
        <v>heavy or residual fuel oil</v>
      </c>
      <c r="J360" t="str">
        <f>VLOOKUP(E360,'Cross-Page Data'!$D$4:$F$48,3,FALSE)</f>
        <v>heavy or residual fuel oil</v>
      </c>
      <c r="K360" t="b">
        <f t="shared" si="5"/>
        <v>1</v>
      </c>
    </row>
    <row r="361" spans="1:11" x14ac:dyDescent="0.35">
      <c r="A361" s="28">
        <v>856</v>
      </c>
      <c r="B361" s="29" t="s">
        <v>28</v>
      </c>
      <c r="C361" s="29" t="s">
        <v>35</v>
      </c>
      <c r="D361" s="29" t="s">
        <v>30</v>
      </c>
      <c r="E361" s="29" t="s">
        <v>31</v>
      </c>
      <c r="F361" s="31">
        <v>0</v>
      </c>
      <c r="G361" s="31">
        <v>0</v>
      </c>
      <c r="H361" s="28">
        <v>2021</v>
      </c>
      <c r="I361" t="str">
        <f>IF(J361="natural gas",VLOOKUP(D361,'Cross-Page Data'!$I$4:$J$13,2,FALSE),IF(J361="solar",VLOOKUP('Form 923'!D361,'Cross-Page Data'!$I$14:$J$117,2,FALSE),J361))</f>
        <v>hard coal</v>
      </c>
      <c r="J361" t="str">
        <f>VLOOKUP(E361,'Cross-Page Data'!$D$4:$F$48,3,FALSE)</f>
        <v>hard coal</v>
      </c>
      <c r="K361" t="b">
        <f t="shared" si="5"/>
        <v>1</v>
      </c>
    </row>
    <row r="362" spans="1:11" x14ac:dyDescent="0.35">
      <c r="A362" s="28">
        <v>856</v>
      </c>
      <c r="B362" s="29" t="s">
        <v>28</v>
      </c>
      <c r="C362" s="29" t="s">
        <v>35</v>
      </c>
      <c r="D362" s="29" t="s">
        <v>30</v>
      </c>
      <c r="E362" s="29" t="s">
        <v>74</v>
      </c>
      <c r="F362" s="31">
        <v>48018</v>
      </c>
      <c r="G362" s="31">
        <v>4358.5190000000002</v>
      </c>
      <c r="H362" s="28">
        <v>2021</v>
      </c>
      <c r="I362" t="str">
        <f>IF(J362="natural gas",VLOOKUP(D362,'Cross-Page Data'!$I$4:$J$13,2,FALSE),IF(J362="solar",VLOOKUP('Form 923'!D362,'Cross-Page Data'!$I$14:$J$117,2,FALSE),J362))</f>
        <v>heavy or residual fuel oil</v>
      </c>
      <c r="J362" t="str">
        <f>VLOOKUP(E362,'Cross-Page Data'!$D$4:$F$48,3,FALSE)</f>
        <v>heavy or residual fuel oil</v>
      </c>
      <c r="K362" t="b">
        <f t="shared" si="5"/>
        <v>1</v>
      </c>
    </row>
    <row r="363" spans="1:11" x14ac:dyDescent="0.35">
      <c r="A363" s="28">
        <v>856</v>
      </c>
      <c r="B363" s="29" t="s">
        <v>28</v>
      </c>
      <c r="C363" s="29" t="s">
        <v>35</v>
      </c>
      <c r="D363" s="29" t="s">
        <v>30</v>
      </c>
      <c r="E363" s="29" t="s">
        <v>32</v>
      </c>
      <c r="F363" s="31">
        <v>29776259</v>
      </c>
      <c r="G363" s="31">
        <v>2709509.5</v>
      </c>
      <c r="H363" s="28">
        <v>2021</v>
      </c>
      <c r="I363" t="str">
        <f>IF(J363="natural gas",VLOOKUP(D363,'Cross-Page Data'!$I$4:$J$13,2,FALSE),IF(J363="solar",VLOOKUP('Form 923'!D363,'Cross-Page Data'!$I$14:$J$117,2,FALSE),J363))</f>
        <v>hard coal</v>
      </c>
      <c r="J363" t="str">
        <f>VLOOKUP(E363,'Cross-Page Data'!$D$4:$F$48,3,FALSE)</f>
        <v>hard coal</v>
      </c>
      <c r="K363" t="b">
        <f t="shared" si="5"/>
        <v>1</v>
      </c>
    </row>
    <row r="364" spans="1:11" x14ac:dyDescent="0.35">
      <c r="A364" s="28">
        <v>869</v>
      </c>
      <c r="B364" s="29" t="s">
        <v>28</v>
      </c>
      <c r="C364" s="29" t="s">
        <v>35</v>
      </c>
      <c r="D364" s="29" t="s">
        <v>30</v>
      </c>
      <c r="E364" s="29" t="s">
        <v>75</v>
      </c>
      <c r="F364" s="31">
        <v>77536637</v>
      </c>
      <c r="G364" s="31">
        <v>7422615</v>
      </c>
      <c r="H364" s="28">
        <v>2021</v>
      </c>
      <c r="I364" t="str">
        <f>IF(J364="natural gas",VLOOKUP(D364,'Cross-Page Data'!$I$4:$J$13,2,FALSE),IF(J364="solar",VLOOKUP('Form 923'!D364,'Cross-Page Data'!$I$14:$J$117,2,FALSE),J364))</f>
        <v>nuclear</v>
      </c>
      <c r="J364" t="str">
        <f>VLOOKUP(E364,'Cross-Page Data'!$D$4:$F$48,3,FALSE)</f>
        <v>nuclear</v>
      </c>
      <c r="K364" t="b">
        <f t="shared" si="5"/>
        <v>1</v>
      </c>
    </row>
    <row r="365" spans="1:11" x14ac:dyDescent="0.35">
      <c r="A365" s="28">
        <v>869</v>
      </c>
      <c r="B365" s="29" t="s">
        <v>28</v>
      </c>
      <c r="C365" s="29" t="s">
        <v>35</v>
      </c>
      <c r="D365" s="29" t="s">
        <v>30</v>
      </c>
      <c r="E365" s="29" t="s">
        <v>75</v>
      </c>
      <c r="F365" s="31">
        <v>78700844</v>
      </c>
      <c r="G365" s="31">
        <v>7534065</v>
      </c>
      <c r="H365" s="28">
        <v>2021</v>
      </c>
      <c r="I365" t="str">
        <f>IF(J365="natural gas",VLOOKUP(D365,'Cross-Page Data'!$I$4:$J$13,2,FALSE),IF(J365="solar",VLOOKUP('Form 923'!D365,'Cross-Page Data'!$I$14:$J$117,2,FALSE),J365))</f>
        <v>nuclear</v>
      </c>
      <c r="J365" t="str">
        <f>VLOOKUP(E365,'Cross-Page Data'!$D$4:$F$48,3,FALSE)</f>
        <v>nuclear</v>
      </c>
      <c r="K365" t="b">
        <f t="shared" si="5"/>
        <v>1</v>
      </c>
    </row>
    <row r="366" spans="1:11" x14ac:dyDescent="0.35">
      <c r="A366" s="28">
        <v>874</v>
      </c>
      <c r="B366" s="29" t="s">
        <v>28</v>
      </c>
      <c r="C366" s="29" t="s">
        <v>35</v>
      </c>
      <c r="D366" s="29" t="s">
        <v>30</v>
      </c>
      <c r="E366" s="29" t="s">
        <v>73</v>
      </c>
      <c r="F366" s="31">
        <v>40719</v>
      </c>
      <c r="G366" s="31">
        <v>-78000</v>
      </c>
      <c r="H366" s="28">
        <v>2021</v>
      </c>
      <c r="I366" t="str">
        <f>IF(J366="natural gas",VLOOKUP(D366,'Cross-Page Data'!$I$4:$J$13,2,FALSE),IF(J366="solar",VLOOKUP('Form 923'!D366,'Cross-Page Data'!$I$14:$J$117,2,FALSE),J366))</f>
        <v>natural gas nonpeaker - preexisting retiring</v>
      </c>
      <c r="J366" t="str">
        <f>VLOOKUP(E366,'Cross-Page Data'!$D$4:$F$48,3,FALSE)</f>
        <v>natural gas</v>
      </c>
      <c r="K366" t="b">
        <f t="shared" si="5"/>
        <v>1</v>
      </c>
    </row>
    <row r="367" spans="1:11" x14ac:dyDescent="0.35">
      <c r="A367" s="28">
        <v>874</v>
      </c>
      <c r="B367" s="29" t="s">
        <v>28</v>
      </c>
      <c r="C367" s="29" t="s">
        <v>35</v>
      </c>
      <c r="D367" s="29" t="s">
        <v>30</v>
      </c>
      <c r="E367" s="29" t="s">
        <v>32</v>
      </c>
      <c r="F367" s="31">
        <v>0</v>
      </c>
      <c r="G367" s="31">
        <v>0</v>
      </c>
      <c r="H367" s="28">
        <v>2021</v>
      </c>
      <c r="I367" t="str">
        <f>IF(J367="natural gas",VLOOKUP(D367,'Cross-Page Data'!$I$4:$J$13,2,FALSE),IF(J367="solar",VLOOKUP('Form 923'!D367,'Cross-Page Data'!$I$14:$J$117,2,FALSE),J367))</f>
        <v>hard coal</v>
      </c>
      <c r="J367" t="str">
        <f>VLOOKUP(E367,'Cross-Page Data'!$D$4:$F$48,3,FALSE)</f>
        <v>hard coal</v>
      </c>
      <c r="K367" t="b">
        <f t="shared" si="5"/>
        <v>1</v>
      </c>
    </row>
    <row r="368" spans="1:11" x14ac:dyDescent="0.35">
      <c r="A368" s="28">
        <v>876</v>
      </c>
      <c r="B368" s="29" t="s">
        <v>28</v>
      </c>
      <c r="C368" s="29" t="s">
        <v>35</v>
      </c>
      <c r="D368" s="29" t="s">
        <v>30</v>
      </c>
      <c r="E368" s="29" t="s">
        <v>73</v>
      </c>
      <c r="F368" s="31">
        <v>161711</v>
      </c>
      <c r="G368" s="31">
        <v>13976.107</v>
      </c>
      <c r="H368" s="28">
        <v>2021</v>
      </c>
      <c r="I368" t="str">
        <f>IF(J368="natural gas",VLOOKUP(D368,'Cross-Page Data'!$I$4:$J$13,2,FALSE),IF(J368="solar",VLOOKUP('Form 923'!D368,'Cross-Page Data'!$I$14:$J$117,2,FALSE),J368))</f>
        <v>natural gas nonpeaker - preexisting retiring</v>
      </c>
      <c r="J368" t="str">
        <f>VLOOKUP(E368,'Cross-Page Data'!$D$4:$F$48,3,FALSE)</f>
        <v>natural gas</v>
      </c>
      <c r="K368" t="b">
        <f t="shared" si="5"/>
        <v>1</v>
      </c>
    </row>
    <row r="369" spans="1:11" x14ac:dyDescent="0.35">
      <c r="A369" s="28">
        <v>876</v>
      </c>
      <c r="B369" s="29" t="s">
        <v>28</v>
      </c>
      <c r="C369" s="29" t="s">
        <v>35</v>
      </c>
      <c r="D369" s="29" t="s">
        <v>30</v>
      </c>
      <c r="E369" s="29" t="s">
        <v>38</v>
      </c>
      <c r="F369" s="31">
        <v>40409176</v>
      </c>
      <c r="G369" s="31">
        <v>3502077.4</v>
      </c>
      <c r="H369" s="28">
        <v>2021</v>
      </c>
      <c r="I369" t="str">
        <f>IF(J369="natural gas",VLOOKUP(D369,'Cross-Page Data'!$I$4:$J$13,2,FALSE),IF(J369="solar",VLOOKUP('Form 923'!D369,'Cross-Page Data'!$I$14:$J$117,2,FALSE),J369))</f>
        <v>hard coal</v>
      </c>
      <c r="J369" t="str">
        <f>VLOOKUP(E369,'Cross-Page Data'!$D$4:$F$48,3,FALSE)</f>
        <v>hard coal</v>
      </c>
      <c r="K369" t="b">
        <f t="shared" si="5"/>
        <v>1</v>
      </c>
    </row>
    <row r="370" spans="1:11" x14ac:dyDescent="0.35">
      <c r="A370" s="28">
        <v>876</v>
      </c>
      <c r="B370" s="29" t="s">
        <v>28</v>
      </c>
      <c r="C370" s="29" t="s">
        <v>35</v>
      </c>
      <c r="D370" s="29" t="s">
        <v>30</v>
      </c>
      <c r="E370" s="29" t="s">
        <v>32</v>
      </c>
      <c r="F370" s="31">
        <v>4906984</v>
      </c>
      <c r="G370" s="31">
        <v>417057.45</v>
      </c>
      <c r="H370" s="28">
        <v>2021</v>
      </c>
      <c r="I370" t="str">
        <f>IF(J370="natural gas",VLOOKUP(D370,'Cross-Page Data'!$I$4:$J$13,2,FALSE),IF(J370="solar",VLOOKUP('Form 923'!D370,'Cross-Page Data'!$I$14:$J$117,2,FALSE),J370))</f>
        <v>hard coal</v>
      </c>
      <c r="J370" t="str">
        <f>VLOOKUP(E370,'Cross-Page Data'!$D$4:$F$48,3,FALSE)</f>
        <v>hard coal</v>
      </c>
      <c r="K370" t="b">
        <f t="shared" si="5"/>
        <v>1</v>
      </c>
    </row>
    <row r="371" spans="1:11" x14ac:dyDescent="0.35">
      <c r="A371" s="28">
        <v>879</v>
      </c>
      <c r="B371" s="29" t="s">
        <v>28</v>
      </c>
      <c r="C371" s="29" t="s">
        <v>35</v>
      </c>
      <c r="D371" s="29" t="s">
        <v>30</v>
      </c>
      <c r="E371" s="29" t="s">
        <v>31</v>
      </c>
      <c r="F371" s="31">
        <v>0</v>
      </c>
      <c r="G371" s="31">
        <v>0</v>
      </c>
      <c r="H371" s="28">
        <v>2021</v>
      </c>
      <c r="I371" t="str">
        <f>IF(J371="natural gas",VLOOKUP(D371,'Cross-Page Data'!$I$4:$J$13,2,FALSE),IF(J371="solar",VLOOKUP('Form 923'!D371,'Cross-Page Data'!$I$14:$J$117,2,FALSE),J371))</f>
        <v>hard coal</v>
      </c>
      <c r="J371" t="str">
        <f>VLOOKUP(E371,'Cross-Page Data'!$D$4:$F$48,3,FALSE)</f>
        <v>hard coal</v>
      </c>
      <c r="K371" t="b">
        <f t="shared" si="5"/>
        <v>1</v>
      </c>
    </row>
    <row r="372" spans="1:11" x14ac:dyDescent="0.35">
      <c r="A372" s="28">
        <v>879</v>
      </c>
      <c r="B372" s="29" t="s">
        <v>28</v>
      </c>
      <c r="C372" s="29" t="s">
        <v>35</v>
      </c>
      <c r="D372" s="29" t="s">
        <v>30</v>
      </c>
      <c r="E372" s="29" t="s">
        <v>73</v>
      </c>
      <c r="F372" s="31">
        <v>34512</v>
      </c>
      <c r="G372" s="31">
        <v>2755.5709999999999</v>
      </c>
      <c r="H372" s="28">
        <v>2021</v>
      </c>
      <c r="I372" t="str">
        <f>IF(J372="natural gas",VLOOKUP(D372,'Cross-Page Data'!$I$4:$J$13,2,FALSE),IF(J372="solar",VLOOKUP('Form 923'!D372,'Cross-Page Data'!$I$14:$J$117,2,FALSE),J372))</f>
        <v>natural gas nonpeaker - preexisting retiring</v>
      </c>
      <c r="J372" t="str">
        <f>VLOOKUP(E372,'Cross-Page Data'!$D$4:$F$48,3,FALSE)</f>
        <v>natural gas</v>
      </c>
      <c r="K372" t="b">
        <f t="shared" si="5"/>
        <v>1</v>
      </c>
    </row>
    <row r="373" spans="1:11" x14ac:dyDescent="0.35">
      <c r="A373" s="28">
        <v>879</v>
      </c>
      <c r="B373" s="29" t="s">
        <v>28</v>
      </c>
      <c r="C373" s="29" t="s">
        <v>35</v>
      </c>
      <c r="D373" s="29" t="s">
        <v>30</v>
      </c>
      <c r="E373" s="29" t="s">
        <v>32</v>
      </c>
      <c r="F373" s="31">
        <v>33204748</v>
      </c>
      <c r="G373" s="31">
        <v>2698566.4</v>
      </c>
      <c r="H373" s="28">
        <v>2021</v>
      </c>
      <c r="I373" t="str">
        <f>IF(J373="natural gas",VLOOKUP(D373,'Cross-Page Data'!$I$4:$J$13,2,FALSE),IF(J373="solar",VLOOKUP('Form 923'!D373,'Cross-Page Data'!$I$14:$J$117,2,FALSE),J373))</f>
        <v>hard coal</v>
      </c>
      <c r="J373" t="str">
        <f>VLOOKUP(E373,'Cross-Page Data'!$D$4:$F$48,3,FALSE)</f>
        <v>hard coal</v>
      </c>
      <c r="K373" t="b">
        <f t="shared" si="5"/>
        <v>1</v>
      </c>
    </row>
    <row r="374" spans="1:11" x14ac:dyDescent="0.35">
      <c r="A374" s="28">
        <v>880</v>
      </c>
      <c r="B374" s="29" t="s">
        <v>28</v>
      </c>
      <c r="C374" s="29" t="s">
        <v>35</v>
      </c>
      <c r="D374" s="29" t="s">
        <v>30</v>
      </c>
      <c r="E374" s="29" t="s">
        <v>75</v>
      </c>
      <c r="F374" s="31">
        <v>79760759</v>
      </c>
      <c r="G374" s="31">
        <v>7635531</v>
      </c>
      <c r="H374" s="28">
        <v>2021</v>
      </c>
      <c r="I374" t="str">
        <f>IF(J374="natural gas",VLOOKUP(D374,'Cross-Page Data'!$I$4:$J$13,2,FALSE),IF(J374="solar",VLOOKUP('Form 923'!D374,'Cross-Page Data'!$I$14:$J$117,2,FALSE),J374))</f>
        <v>nuclear</v>
      </c>
      <c r="J374" t="str">
        <f>VLOOKUP(E374,'Cross-Page Data'!$D$4:$F$48,3,FALSE)</f>
        <v>nuclear</v>
      </c>
      <c r="K374" t="b">
        <f t="shared" si="5"/>
        <v>1</v>
      </c>
    </row>
    <row r="375" spans="1:11" x14ac:dyDescent="0.35">
      <c r="A375" s="28">
        <v>880</v>
      </c>
      <c r="B375" s="29" t="s">
        <v>28</v>
      </c>
      <c r="C375" s="29" t="s">
        <v>35</v>
      </c>
      <c r="D375" s="29" t="s">
        <v>30</v>
      </c>
      <c r="E375" s="29" t="s">
        <v>75</v>
      </c>
      <c r="F375" s="31">
        <v>84662711</v>
      </c>
      <c r="G375" s="31">
        <v>8104797</v>
      </c>
      <c r="H375" s="28">
        <v>2021</v>
      </c>
      <c r="I375" t="str">
        <f>IF(J375="natural gas",VLOOKUP(D375,'Cross-Page Data'!$I$4:$J$13,2,FALSE),IF(J375="solar",VLOOKUP('Form 923'!D375,'Cross-Page Data'!$I$14:$J$117,2,FALSE),J375))</f>
        <v>nuclear</v>
      </c>
      <c r="J375" t="str">
        <f>VLOOKUP(E375,'Cross-Page Data'!$D$4:$F$48,3,FALSE)</f>
        <v>nuclear</v>
      </c>
      <c r="K375" t="b">
        <f t="shared" si="5"/>
        <v>1</v>
      </c>
    </row>
    <row r="376" spans="1:11" x14ac:dyDescent="0.35">
      <c r="A376" s="28">
        <v>883</v>
      </c>
      <c r="B376" s="29" t="s">
        <v>28</v>
      </c>
      <c r="C376" s="29" t="s">
        <v>35</v>
      </c>
      <c r="D376" s="29" t="s">
        <v>50</v>
      </c>
      <c r="E376" s="29" t="s">
        <v>74</v>
      </c>
      <c r="F376" s="31">
        <v>2013</v>
      </c>
      <c r="G376" s="31">
        <v>-2274</v>
      </c>
      <c r="H376" s="28">
        <v>2021</v>
      </c>
      <c r="I376" t="str">
        <f>IF(J376="natural gas",VLOOKUP(D376,'Cross-Page Data'!$I$4:$J$13,2,FALSE),IF(J376="solar",VLOOKUP('Form 923'!D376,'Cross-Page Data'!$I$14:$J$117,2,FALSE),J376))</f>
        <v>heavy or residual fuel oil</v>
      </c>
      <c r="J376" t="str">
        <f>VLOOKUP(E376,'Cross-Page Data'!$D$4:$F$48,3,FALSE)</f>
        <v>heavy or residual fuel oil</v>
      </c>
      <c r="K376" t="b">
        <f t="shared" si="5"/>
        <v>1</v>
      </c>
    </row>
    <row r="377" spans="1:11" x14ac:dyDescent="0.35">
      <c r="A377" s="28">
        <v>883</v>
      </c>
      <c r="B377" s="29" t="s">
        <v>28</v>
      </c>
      <c r="C377" s="29" t="s">
        <v>35</v>
      </c>
      <c r="D377" s="29" t="s">
        <v>30</v>
      </c>
      <c r="E377" s="29" t="s">
        <v>73</v>
      </c>
      <c r="F377" s="31">
        <v>152810</v>
      </c>
      <c r="G377" s="31">
        <v>12997.706</v>
      </c>
      <c r="H377" s="28">
        <v>2021</v>
      </c>
      <c r="I377" t="str">
        <f>IF(J377="natural gas",VLOOKUP(D377,'Cross-Page Data'!$I$4:$J$13,2,FALSE),IF(J377="solar",VLOOKUP('Form 923'!D377,'Cross-Page Data'!$I$14:$J$117,2,FALSE),J377))</f>
        <v>natural gas nonpeaker - preexisting retiring</v>
      </c>
      <c r="J377" t="str">
        <f>VLOOKUP(E377,'Cross-Page Data'!$D$4:$F$48,3,FALSE)</f>
        <v>natural gas</v>
      </c>
      <c r="K377" t="b">
        <f t="shared" si="5"/>
        <v>1</v>
      </c>
    </row>
    <row r="378" spans="1:11" x14ac:dyDescent="0.35">
      <c r="A378" s="28">
        <v>883</v>
      </c>
      <c r="B378" s="29" t="s">
        <v>28</v>
      </c>
      <c r="C378" s="29" t="s">
        <v>35</v>
      </c>
      <c r="D378" s="29" t="s">
        <v>30</v>
      </c>
      <c r="E378" s="29" t="s">
        <v>32</v>
      </c>
      <c r="F378" s="31">
        <v>22173308</v>
      </c>
      <c r="G378" s="31">
        <v>2072575.3</v>
      </c>
      <c r="H378" s="28">
        <v>2021</v>
      </c>
      <c r="I378" t="str">
        <f>IF(J378="natural gas",VLOOKUP(D378,'Cross-Page Data'!$I$4:$J$13,2,FALSE),IF(J378="solar",VLOOKUP('Form 923'!D378,'Cross-Page Data'!$I$14:$J$117,2,FALSE),J378))</f>
        <v>hard coal</v>
      </c>
      <c r="J378" t="str">
        <f>VLOOKUP(E378,'Cross-Page Data'!$D$4:$F$48,3,FALSE)</f>
        <v>hard coal</v>
      </c>
      <c r="K378" t="b">
        <f t="shared" si="5"/>
        <v>1</v>
      </c>
    </row>
    <row r="379" spans="1:11" x14ac:dyDescent="0.35">
      <c r="A379" s="28">
        <v>884</v>
      </c>
      <c r="B379" s="29" t="s">
        <v>28</v>
      </c>
      <c r="C379" s="29" t="s">
        <v>35</v>
      </c>
      <c r="D379" s="29" t="s">
        <v>30</v>
      </c>
      <c r="E379" s="29" t="s">
        <v>31</v>
      </c>
      <c r="F379" s="31">
        <v>0</v>
      </c>
      <c r="G379" s="31">
        <v>0</v>
      </c>
      <c r="H379" s="28">
        <v>2021</v>
      </c>
      <c r="I379" t="str">
        <f>IF(J379="natural gas",VLOOKUP(D379,'Cross-Page Data'!$I$4:$J$13,2,FALSE),IF(J379="solar",VLOOKUP('Form 923'!D379,'Cross-Page Data'!$I$14:$J$117,2,FALSE),J379))</f>
        <v>hard coal</v>
      </c>
      <c r="J379" t="str">
        <f>VLOOKUP(E379,'Cross-Page Data'!$D$4:$F$48,3,FALSE)</f>
        <v>hard coal</v>
      </c>
      <c r="K379" t="b">
        <f t="shared" si="5"/>
        <v>1</v>
      </c>
    </row>
    <row r="380" spans="1:11" x14ac:dyDescent="0.35">
      <c r="A380" s="28">
        <v>884</v>
      </c>
      <c r="B380" s="29" t="s">
        <v>28</v>
      </c>
      <c r="C380" s="29" t="s">
        <v>35</v>
      </c>
      <c r="D380" s="29" t="s">
        <v>30</v>
      </c>
      <c r="E380" s="29" t="s">
        <v>74</v>
      </c>
      <c r="F380" s="31">
        <v>86738</v>
      </c>
      <c r="G380" s="31">
        <v>7348.5529999999999</v>
      </c>
      <c r="H380" s="28">
        <v>2021</v>
      </c>
      <c r="I380" t="str">
        <f>IF(J380="natural gas",VLOOKUP(D380,'Cross-Page Data'!$I$4:$J$13,2,FALSE),IF(J380="solar",VLOOKUP('Form 923'!D380,'Cross-Page Data'!$I$14:$J$117,2,FALSE),J380))</f>
        <v>heavy or residual fuel oil</v>
      </c>
      <c r="J380" t="str">
        <f>VLOOKUP(E380,'Cross-Page Data'!$D$4:$F$48,3,FALSE)</f>
        <v>heavy or residual fuel oil</v>
      </c>
      <c r="K380" t="b">
        <f t="shared" si="5"/>
        <v>1</v>
      </c>
    </row>
    <row r="381" spans="1:11" x14ac:dyDescent="0.35">
      <c r="A381" s="28">
        <v>884</v>
      </c>
      <c r="B381" s="29" t="s">
        <v>28</v>
      </c>
      <c r="C381" s="29" t="s">
        <v>35</v>
      </c>
      <c r="D381" s="29" t="s">
        <v>30</v>
      </c>
      <c r="E381" s="29" t="s">
        <v>32</v>
      </c>
      <c r="F381" s="31">
        <v>7667999</v>
      </c>
      <c r="G381" s="31">
        <v>686731.45</v>
      </c>
      <c r="H381" s="28">
        <v>2021</v>
      </c>
      <c r="I381" t="str">
        <f>IF(J381="natural gas",VLOOKUP(D381,'Cross-Page Data'!$I$4:$J$13,2,FALSE),IF(J381="solar",VLOOKUP('Form 923'!D381,'Cross-Page Data'!$I$14:$J$117,2,FALSE),J381))</f>
        <v>hard coal</v>
      </c>
      <c r="J381" t="str">
        <f>VLOOKUP(E381,'Cross-Page Data'!$D$4:$F$48,3,FALSE)</f>
        <v>hard coal</v>
      </c>
      <c r="K381" t="b">
        <f t="shared" si="5"/>
        <v>1</v>
      </c>
    </row>
    <row r="382" spans="1:11" x14ac:dyDescent="0.35">
      <c r="A382" s="28">
        <v>887</v>
      </c>
      <c r="B382" s="29" t="s">
        <v>28</v>
      </c>
      <c r="C382" s="29" t="s">
        <v>35</v>
      </c>
      <c r="D382" s="29" t="s">
        <v>30</v>
      </c>
      <c r="E382" s="29" t="s">
        <v>73</v>
      </c>
      <c r="F382" s="31">
        <v>755543</v>
      </c>
      <c r="G382" s="31">
        <v>65489.764000000003</v>
      </c>
      <c r="H382" s="28">
        <v>2021</v>
      </c>
      <c r="I382" t="str">
        <f>IF(J382="natural gas",VLOOKUP(D382,'Cross-Page Data'!$I$4:$J$13,2,FALSE),IF(J382="solar",VLOOKUP('Form 923'!D382,'Cross-Page Data'!$I$14:$J$117,2,FALSE),J382))</f>
        <v>natural gas nonpeaker - preexisting retiring</v>
      </c>
      <c r="J382" t="str">
        <f>VLOOKUP(E382,'Cross-Page Data'!$D$4:$F$48,3,FALSE)</f>
        <v>natural gas</v>
      </c>
      <c r="K382" t="b">
        <f t="shared" si="5"/>
        <v>1</v>
      </c>
    </row>
    <row r="383" spans="1:11" x14ac:dyDescent="0.35">
      <c r="A383" s="28">
        <v>887</v>
      </c>
      <c r="B383" s="29" t="s">
        <v>28</v>
      </c>
      <c r="C383" s="29" t="s">
        <v>35</v>
      </c>
      <c r="D383" s="29" t="s">
        <v>30</v>
      </c>
      <c r="E383" s="29" t="s">
        <v>38</v>
      </c>
      <c r="F383" s="31">
        <v>57272476</v>
      </c>
      <c r="G383" s="31">
        <v>5001126.2</v>
      </c>
      <c r="H383" s="28">
        <v>2021</v>
      </c>
      <c r="I383" t="str">
        <f>IF(J383="natural gas",VLOOKUP(D383,'Cross-Page Data'!$I$4:$J$13,2,FALSE),IF(J383="solar",VLOOKUP('Form 923'!D383,'Cross-Page Data'!$I$14:$J$117,2,FALSE),J383))</f>
        <v>hard coal</v>
      </c>
      <c r="J383" t="str">
        <f>VLOOKUP(E383,'Cross-Page Data'!$D$4:$F$48,3,FALSE)</f>
        <v>hard coal</v>
      </c>
      <c r="K383" t="b">
        <f t="shared" si="5"/>
        <v>1</v>
      </c>
    </row>
    <row r="384" spans="1:11" x14ac:dyDescent="0.35">
      <c r="A384" s="28">
        <v>887</v>
      </c>
      <c r="B384" s="29" t="s">
        <v>28</v>
      </c>
      <c r="C384" s="29" t="s">
        <v>35</v>
      </c>
      <c r="D384" s="29" t="s">
        <v>30</v>
      </c>
      <c r="E384" s="29" t="s">
        <v>32</v>
      </c>
      <c r="F384" s="31">
        <v>0</v>
      </c>
      <c r="G384" s="31">
        <v>0</v>
      </c>
      <c r="H384" s="28">
        <v>2021</v>
      </c>
      <c r="I384" t="str">
        <f>IF(J384="natural gas",VLOOKUP(D384,'Cross-Page Data'!$I$4:$J$13,2,FALSE),IF(J384="solar",VLOOKUP('Form 923'!D384,'Cross-Page Data'!$I$14:$J$117,2,FALSE),J384))</f>
        <v>hard coal</v>
      </c>
      <c r="J384" t="str">
        <f>VLOOKUP(E384,'Cross-Page Data'!$D$4:$F$48,3,FALSE)</f>
        <v>hard coal</v>
      </c>
      <c r="K384" t="b">
        <f t="shared" si="5"/>
        <v>1</v>
      </c>
    </row>
    <row r="385" spans="1:11" x14ac:dyDescent="0.35">
      <c r="A385" s="28">
        <v>889</v>
      </c>
      <c r="B385" s="29" t="s">
        <v>28</v>
      </c>
      <c r="C385" s="29" t="s">
        <v>35</v>
      </c>
      <c r="D385" s="29" t="s">
        <v>30</v>
      </c>
      <c r="E385" s="29" t="s">
        <v>74</v>
      </c>
      <c r="F385" s="31">
        <v>147987</v>
      </c>
      <c r="G385" s="31">
        <v>13803.191999999999</v>
      </c>
      <c r="H385" s="28">
        <v>2021</v>
      </c>
      <c r="I385" t="str">
        <f>IF(J385="natural gas",VLOOKUP(D385,'Cross-Page Data'!$I$4:$J$13,2,FALSE),IF(J385="solar",VLOOKUP('Form 923'!D385,'Cross-Page Data'!$I$14:$J$117,2,FALSE),J385))</f>
        <v>heavy or residual fuel oil</v>
      </c>
      <c r="J385" t="str">
        <f>VLOOKUP(E385,'Cross-Page Data'!$D$4:$F$48,3,FALSE)</f>
        <v>heavy or residual fuel oil</v>
      </c>
      <c r="K385" t="b">
        <f t="shared" si="5"/>
        <v>1</v>
      </c>
    </row>
    <row r="386" spans="1:11" x14ac:dyDescent="0.35">
      <c r="A386" s="28">
        <v>889</v>
      </c>
      <c r="B386" s="29" t="s">
        <v>28</v>
      </c>
      <c r="C386" s="29" t="s">
        <v>35</v>
      </c>
      <c r="D386" s="29" t="s">
        <v>30</v>
      </c>
      <c r="E386" s="29" t="s">
        <v>91</v>
      </c>
      <c r="F386" s="31">
        <v>0</v>
      </c>
      <c r="G386" s="31">
        <v>0</v>
      </c>
      <c r="H386" s="28">
        <v>2021</v>
      </c>
      <c r="I386" t="str">
        <f>IF(J386="natural gas",VLOOKUP(D386,'Cross-Page Data'!$I$4:$J$13,2,FALSE),IF(J386="solar",VLOOKUP('Form 923'!D386,'Cross-Page Data'!$I$14:$J$117,2,FALSE),J386))</f>
        <v>other</v>
      </c>
      <c r="J386" t="str">
        <f>VLOOKUP(E386,'Cross-Page Data'!$D$4:$F$48,3,FALSE)</f>
        <v>other</v>
      </c>
      <c r="K386" t="b">
        <f t="shared" si="5"/>
        <v>1</v>
      </c>
    </row>
    <row r="387" spans="1:11" x14ac:dyDescent="0.35">
      <c r="A387" s="28">
        <v>889</v>
      </c>
      <c r="B387" s="29" t="s">
        <v>28</v>
      </c>
      <c r="C387" s="29" t="s">
        <v>35</v>
      </c>
      <c r="D387" s="29" t="s">
        <v>30</v>
      </c>
      <c r="E387" s="29" t="s">
        <v>38</v>
      </c>
      <c r="F387" s="31">
        <v>37528740</v>
      </c>
      <c r="G387" s="31">
        <v>3615112.2</v>
      </c>
      <c r="H387" s="28">
        <v>2021</v>
      </c>
      <c r="I387" t="str">
        <f>IF(J387="natural gas",VLOOKUP(D387,'Cross-Page Data'!$I$4:$J$13,2,FALSE),IF(J387="solar",VLOOKUP('Form 923'!D387,'Cross-Page Data'!$I$14:$J$117,2,FALSE),J387))</f>
        <v>hard coal</v>
      </c>
      <c r="J387" t="str">
        <f>VLOOKUP(E387,'Cross-Page Data'!$D$4:$F$48,3,FALSE)</f>
        <v>hard coal</v>
      </c>
      <c r="K387" t="b">
        <f t="shared" si="5"/>
        <v>1</v>
      </c>
    </row>
    <row r="388" spans="1:11" x14ac:dyDescent="0.35">
      <c r="A388" s="28">
        <v>889</v>
      </c>
      <c r="B388" s="29" t="s">
        <v>28</v>
      </c>
      <c r="C388" s="29" t="s">
        <v>35</v>
      </c>
      <c r="D388" s="29" t="s">
        <v>30</v>
      </c>
      <c r="E388" s="29" t="s">
        <v>32</v>
      </c>
      <c r="F388" s="31">
        <v>35379658</v>
      </c>
      <c r="G388" s="31">
        <v>3256423.6</v>
      </c>
      <c r="H388" s="28">
        <v>2021</v>
      </c>
      <c r="I388" t="str">
        <f>IF(J388="natural gas",VLOOKUP(D388,'Cross-Page Data'!$I$4:$J$13,2,FALSE),IF(J388="solar",VLOOKUP('Form 923'!D388,'Cross-Page Data'!$I$14:$J$117,2,FALSE),J388))</f>
        <v>hard coal</v>
      </c>
      <c r="J388" t="str">
        <f>VLOOKUP(E388,'Cross-Page Data'!$D$4:$F$48,3,FALSE)</f>
        <v>hard coal</v>
      </c>
      <c r="K388" t="b">
        <f t="shared" si="5"/>
        <v>1</v>
      </c>
    </row>
    <row r="389" spans="1:11" x14ac:dyDescent="0.35">
      <c r="A389" s="28">
        <v>944</v>
      </c>
      <c r="B389" s="29" t="s">
        <v>28</v>
      </c>
      <c r="C389" s="29" t="s">
        <v>29</v>
      </c>
      <c r="D389" s="29" t="s">
        <v>52</v>
      </c>
      <c r="E389" s="29" t="s">
        <v>74</v>
      </c>
      <c r="F389" s="31">
        <v>5510</v>
      </c>
      <c r="G389" s="31">
        <v>1034.3409999999999</v>
      </c>
      <c r="H389" s="28">
        <v>2021</v>
      </c>
      <c r="I389" t="str">
        <f>IF(J389="natural gas",VLOOKUP(D389,'Cross-Page Data'!$I$4:$J$13,2,FALSE),IF(J389="solar",VLOOKUP('Form 923'!D389,'Cross-Page Data'!$I$14:$J$117,2,FALSE),J389))</f>
        <v>heavy or residual fuel oil</v>
      </c>
      <c r="J389" t="str">
        <f>VLOOKUP(E389,'Cross-Page Data'!$D$4:$F$48,3,FALSE)</f>
        <v>heavy or residual fuel oil</v>
      </c>
      <c r="K389" t="b">
        <f t="shared" si="5"/>
        <v>1</v>
      </c>
    </row>
    <row r="390" spans="1:11" x14ac:dyDescent="0.35">
      <c r="A390" s="28">
        <v>944</v>
      </c>
      <c r="B390" s="29" t="s">
        <v>28</v>
      </c>
      <c r="C390" s="29" t="s">
        <v>29</v>
      </c>
      <c r="D390" s="29" t="s">
        <v>52</v>
      </c>
      <c r="E390" s="29" t="s">
        <v>73</v>
      </c>
      <c r="F390" s="31">
        <v>13</v>
      </c>
      <c r="G390" s="31">
        <v>-0.34100000000000003</v>
      </c>
      <c r="H390" s="28">
        <v>2021</v>
      </c>
      <c r="I390" t="str">
        <f>IF(J390="natural gas",VLOOKUP(D390,'Cross-Page Data'!$I$4:$J$13,2,FALSE),IF(J390="solar",VLOOKUP('Form 923'!D390,'Cross-Page Data'!$I$14:$J$117,2,FALSE),J390))</f>
        <v>natural gas peaker</v>
      </c>
      <c r="J390" t="str">
        <f>VLOOKUP(E390,'Cross-Page Data'!$D$4:$F$48,3,FALSE)</f>
        <v>natural gas</v>
      </c>
      <c r="K390" t="b">
        <f t="shared" si="5"/>
        <v>1</v>
      </c>
    </row>
    <row r="391" spans="1:11" x14ac:dyDescent="0.35">
      <c r="A391" s="28">
        <v>944</v>
      </c>
      <c r="B391" s="29" t="s">
        <v>28</v>
      </c>
      <c r="C391" s="29" t="s">
        <v>29</v>
      </c>
      <c r="D391" s="29" t="s">
        <v>63</v>
      </c>
      <c r="E391" s="29" t="s">
        <v>83</v>
      </c>
      <c r="F391" s="31">
        <v>14063</v>
      </c>
      <c r="G391" s="31">
        <v>1603</v>
      </c>
      <c r="H391" s="28">
        <v>2021</v>
      </c>
      <c r="I391" t="str">
        <f>IF(J391="natural gas",VLOOKUP(D391,'Cross-Page Data'!$I$4:$J$13,2,FALSE),IF(J391="solar",VLOOKUP('Form 923'!D391,'Cross-Page Data'!$I$14:$J$117,2,FALSE),J391))</f>
        <v>solar pv</v>
      </c>
      <c r="J391" t="str">
        <f>VLOOKUP(E391,'Cross-Page Data'!$D$4:$F$48,3,FALSE)</f>
        <v>solar</v>
      </c>
      <c r="K391" t="b">
        <f t="shared" ref="K391:K454" si="6">IF(AND($N$5=FALSE,OR(C391="Commercial NAICS Cogen",C391="Industrial NAICS Cogen",C391="NAICS-22 Cogen")),FALSE,IF(AND($N$6=FALSE,OR(C391="Commercial NAICS Cogen",C391="Commercial NAICS Non-Cogen",C391="industrial NAICS Cogen", C391="industrial NAICS non-cogen")),FALSE,TRUE))</f>
        <v>1</v>
      </c>
    </row>
    <row r="392" spans="1:11" x14ac:dyDescent="0.35">
      <c r="A392" s="28">
        <v>944</v>
      </c>
      <c r="B392" s="29" t="s">
        <v>28</v>
      </c>
      <c r="C392" s="29" t="s">
        <v>29</v>
      </c>
      <c r="D392" s="29" t="s">
        <v>60</v>
      </c>
      <c r="E392" s="29" t="s">
        <v>79</v>
      </c>
      <c r="F392" s="31">
        <v>54033</v>
      </c>
      <c r="G392" s="31">
        <v>6159</v>
      </c>
      <c r="H392" s="28">
        <v>2021</v>
      </c>
      <c r="I392" t="str">
        <f>IF(J392="natural gas",VLOOKUP(D392,'Cross-Page Data'!$I$4:$J$13,2,FALSE),IF(J392="solar",VLOOKUP('Form 923'!D392,'Cross-Page Data'!$I$14:$J$117,2,FALSE),J392))</f>
        <v>wind</v>
      </c>
      <c r="J392" t="str">
        <f>VLOOKUP(E392,'Cross-Page Data'!$D$4:$F$48,3,FALSE)</f>
        <v>wind</v>
      </c>
      <c r="K392" t="b">
        <f t="shared" si="6"/>
        <v>1</v>
      </c>
    </row>
    <row r="393" spans="1:11" x14ac:dyDescent="0.35">
      <c r="A393" s="28">
        <v>955</v>
      </c>
      <c r="B393" s="29" t="s">
        <v>28</v>
      </c>
      <c r="C393" s="29" t="s">
        <v>29</v>
      </c>
      <c r="D393" s="29" t="s">
        <v>50</v>
      </c>
      <c r="E393" s="29" t="s">
        <v>89</v>
      </c>
      <c r="F393" s="31">
        <v>4604</v>
      </c>
      <c r="G393" s="31">
        <v>177</v>
      </c>
      <c r="H393" s="28">
        <v>2021</v>
      </c>
      <c r="I393" t="str">
        <f>IF(J393="natural gas",VLOOKUP(D393,'Cross-Page Data'!$I$4:$J$13,2,FALSE),IF(J393="solar",VLOOKUP('Form 923'!D393,'Cross-Page Data'!$I$14:$J$117,2,FALSE),J393))</f>
        <v>petroleum</v>
      </c>
      <c r="J393" t="str">
        <f>VLOOKUP(E393,'Cross-Page Data'!$D$4:$F$48,3,FALSE)</f>
        <v>petroleum</v>
      </c>
      <c r="K393" t="b">
        <f t="shared" si="6"/>
        <v>1</v>
      </c>
    </row>
    <row r="394" spans="1:11" x14ac:dyDescent="0.35">
      <c r="A394" s="28">
        <v>955</v>
      </c>
      <c r="B394" s="29" t="s">
        <v>28</v>
      </c>
      <c r="C394" s="29" t="s">
        <v>29</v>
      </c>
      <c r="D394" s="29" t="s">
        <v>59</v>
      </c>
      <c r="E394" s="29" t="s">
        <v>72</v>
      </c>
      <c r="F394" s="31">
        <v>341357</v>
      </c>
      <c r="G394" s="31">
        <v>38910</v>
      </c>
      <c r="H394" s="28">
        <v>2021</v>
      </c>
      <c r="I394" t="str">
        <f>IF(J394="natural gas",VLOOKUP(D394,'Cross-Page Data'!$I$4:$J$13,2,FALSE),IF(J394="solar",VLOOKUP('Form 923'!D394,'Cross-Page Data'!$I$14:$J$117,2,FALSE),J394))</f>
        <v>hydro</v>
      </c>
      <c r="J394" t="str">
        <f>VLOOKUP(E394,'Cross-Page Data'!$D$4:$F$48,3,FALSE)</f>
        <v>hydro</v>
      </c>
      <c r="K394" t="b">
        <f t="shared" si="6"/>
        <v>1</v>
      </c>
    </row>
    <row r="395" spans="1:11" x14ac:dyDescent="0.35">
      <c r="A395" s="28">
        <v>955</v>
      </c>
      <c r="B395" s="29" t="s">
        <v>28</v>
      </c>
      <c r="C395" s="29" t="s">
        <v>29</v>
      </c>
      <c r="D395" s="29" t="s">
        <v>52</v>
      </c>
      <c r="E395" s="29" t="s">
        <v>74</v>
      </c>
      <c r="F395" s="31">
        <v>11161</v>
      </c>
      <c r="G395" s="31">
        <v>1123</v>
      </c>
      <c r="H395" s="28">
        <v>2021</v>
      </c>
      <c r="I395" t="str">
        <f>IF(J395="natural gas",VLOOKUP(D395,'Cross-Page Data'!$I$4:$J$13,2,FALSE),IF(J395="solar",VLOOKUP('Form 923'!D395,'Cross-Page Data'!$I$14:$J$117,2,FALSE),J395))</f>
        <v>heavy or residual fuel oil</v>
      </c>
      <c r="J395" t="str">
        <f>VLOOKUP(E395,'Cross-Page Data'!$D$4:$F$48,3,FALSE)</f>
        <v>heavy or residual fuel oil</v>
      </c>
      <c r="K395" t="b">
        <f t="shared" si="6"/>
        <v>1</v>
      </c>
    </row>
    <row r="396" spans="1:11" x14ac:dyDescent="0.35">
      <c r="A396" s="28">
        <v>958</v>
      </c>
      <c r="B396" s="29" t="s">
        <v>28</v>
      </c>
      <c r="C396" s="29" t="s">
        <v>29</v>
      </c>
      <c r="D396" s="29" t="s">
        <v>52</v>
      </c>
      <c r="E396" s="29" t="s">
        <v>74</v>
      </c>
      <c r="F396" s="31">
        <v>8189</v>
      </c>
      <c r="G396" s="31">
        <v>842</v>
      </c>
      <c r="H396" s="28">
        <v>2021</v>
      </c>
      <c r="I396" t="str">
        <f>IF(J396="natural gas",VLOOKUP(D396,'Cross-Page Data'!$I$4:$J$13,2,FALSE),IF(J396="solar",VLOOKUP('Form 923'!D396,'Cross-Page Data'!$I$14:$J$117,2,FALSE),J396))</f>
        <v>heavy or residual fuel oil</v>
      </c>
      <c r="J396" t="str">
        <f>VLOOKUP(E396,'Cross-Page Data'!$D$4:$F$48,3,FALSE)</f>
        <v>heavy or residual fuel oil</v>
      </c>
      <c r="K396" t="b">
        <f t="shared" si="6"/>
        <v>1</v>
      </c>
    </row>
    <row r="397" spans="1:11" x14ac:dyDescent="0.35">
      <c r="A397" s="28">
        <v>958</v>
      </c>
      <c r="B397" s="29" t="s">
        <v>28</v>
      </c>
      <c r="C397" s="29" t="s">
        <v>29</v>
      </c>
      <c r="D397" s="29" t="s">
        <v>52</v>
      </c>
      <c r="E397" s="29" t="s">
        <v>73</v>
      </c>
      <c r="F397" s="31">
        <v>0</v>
      </c>
      <c r="G397" s="31">
        <v>0</v>
      </c>
      <c r="H397" s="28">
        <v>2021</v>
      </c>
      <c r="I397" t="str">
        <f>IF(J397="natural gas",VLOOKUP(D397,'Cross-Page Data'!$I$4:$J$13,2,FALSE),IF(J397="solar",VLOOKUP('Form 923'!D397,'Cross-Page Data'!$I$14:$J$117,2,FALSE),J397))</f>
        <v>natural gas peaker</v>
      </c>
      <c r="J397" t="str">
        <f>VLOOKUP(E397,'Cross-Page Data'!$D$4:$F$48,3,FALSE)</f>
        <v>natural gas</v>
      </c>
      <c r="K397" t="b">
        <f t="shared" si="6"/>
        <v>1</v>
      </c>
    </row>
    <row r="398" spans="1:11" x14ac:dyDescent="0.35">
      <c r="A398" s="28">
        <v>960</v>
      </c>
      <c r="B398" s="29" t="s">
        <v>28</v>
      </c>
      <c r="C398" s="29" t="s">
        <v>29</v>
      </c>
      <c r="D398" s="29" t="s">
        <v>52</v>
      </c>
      <c r="E398" s="29" t="s">
        <v>74</v>
      </c>
      <c r="F398" s="31">
        <v>5251</v>
      </c>
      <c r="G398" s="31">
        <v>399.73700000000002</v>
      </c>
      <c r="H398" s="28">
        <v>2021</v>
      </c>
      <c r="I398" t="str">
        <f>IF(J398="natural gas",VLOOKUP(D398,'Cross-Page Data'!$I$4:$J$13,2,FALSE),IF(J398="solar",VLOOKUP('Form 923'!D398,'Cross-Page Data'!$I$14:$J$117,2,FALSE),J398))</f>
        <v>heavy or residual fuel oil</v>
      </c>
      <c r="J398" t="str">
        <f>VLOOKUP(E398,'Cross-Page Data'!$D$4:$F$48,3,FALSE)</f>
        <v>heavy or residual fuel oil</v>
      </c>
      <c r="K398" t="b">
        <f t="shared" si="6"/>
        <v>1</v>
      </c>
    </row>
    <row r="399" spans="1:11" x14ac:dyDescent="0.35">
      <c r="A399" s="28">
        <v>960</v>
      </c>
      <c r="B399" s="29" t="s">
        <v>28</v>
      </c>
      <c r="C399" s="29" t="s">
        <v>29</v>
      </c>
      <c r="D399" s="29" t="s">
        <v>52</v>
      </c>
      <c r="E399" s="29" t="s">
        <v>73</v>
      </c>
      <c r="F399" s="31">
        <v>28498</v>
      </c>
      <c r="G399" s="31">
        <v>2059.2629999999999</v>
      </c>
      <c r="H399" s="28">
        <v>2021</v>
      </c>
      <c r="I399" t="str">
        <f>IF(J399="natural gas",VLOOKUP(D399,'Cross-Page Data'!$I$4:$J$13,2,FALSE),IF(J399="solar",VLOOKUP('Form 923'!D399,'Cross-Page Data'!$I$14:$J$117,2,FALSE),J399))</f>
        <v>natural gas peaker</v>
      </c>
      <c r="J399" t="str">
        <f>VLOOKUP(E399,'Cross-Page Data'!$D$4:$F$48,3,FALSE)</f>
        <v>natural gas</v>
      </c>
      <c r="K399" t="b">
        <f t="shared" si="6"/>
        <v>1</v>
      </c>
    </row>
    <row r="400" spans="1:11" x14ac:dyDescent="0.35">
      <c r="A400" s="28">
        <v>960</v>
      </c>
      <c r="B400" s="29" t="s">
        <v>28</v>
      </c>
      <c r="C400" s="29" t="s">
        <v>29</v>
      </c>
      <c r="D400" s="29" t="s">
        <v>63</v>
      </c>
      <c r="E400" s="29" t="s">
        <v>83</v>
      </c>
      <c r="F400" s="31">
        <v>3264</v>
      </c>
      <c r="G400" s="31">
        <v>372</v>
      </c>
      <c r="H400" s="28">
        <v>2021</v>
      </c>
      <c r="I400" t="str">
        <f>IF(J400="natural gas",VLOOKUP(D400,'Cross-Page Data'!$I$4:$J$13,2,FALSE),IF(J400="solar",VLOOKUP('Form 923'!D400,'Cross-Page Data'!$I$14:$J$117,2,FALSE),J400))</f>
        <v>solar pv</v>
      </c>
      <c r="J400" t="str">
        <f>VLOOKUP(E400,'Cross-Page Data'!$D$4:$F$48,3,FALSE)</f>
        <v>solar</v>
      </c>
      <c r="K400" t="b">
        <f t="shared" si="6"/>
        <v>1</v>
      </c>
    </row>
    <row r="401" spans="1:11" x14ac:dyDescent="0.35">
      <c r="A401" s="28">
        <v>963</v>
      </c>
      <c r="B401" s="29" t="s">
        <v>28</v>
      </c>
      <c r="C401" s="29" t="s">
        <v>29</v>
      </c>
      <c r="D401" s="29" t="s">
        <v>30</v>
      </c>
      <c r="E401" s="29" t="s">
        <v>31</v>
      </c>
      <c r="F401" s="31">
        <v>13463374</v>
      </c>
      <c r="G401" s="31">
        <v>1215607.5</v>
      </c>
      <c r="H401" s="28">
        <v>2021</v>
      </c>
      <c r="I401" t="str">
        <f>IF(J401="natural gas",VLOOKUP(D401,'Cross-Page Data'!$I$4:$J$13,2,FALSE),IF(J401="solar",VLOOKUP('Form 923'!D401,'Cross-Page Data'!$I$14:$J$117,2,FALSE),J401))</f>
        <v>hard coal</v>
      </c>
      <c r="J401" t="str">
        <f>VLOOKUP(E401,'Cross-Page Data'!$D$4:$F$48,3,FALSE)</f>
        <v>hard coal</v>
      </c>
      <c r="K401" t="b">
        <f t="shared" si="6"/>
        <v>1</v>
      </c>
    </row>
    <row r="402" spans="1:11" x14ac:dyDescent="0.35">
      <c r="A402" s="28">
        <v>963</v>
      </c>
      <c r="B402" s="29" t="s">
        <v>28</v>
      </c>
      <c r="C402" s="29" t="s">
        <v>29</v>
      </c>
      <c r="D402" s="29" t="s">
        <v>30</v>
      </c>
      <c r="E402" s="29" t="s">
        <v>73</v>
      </c>
      <c r="F402" s="31">
        <v>108745</v>
      </c>
      <c r="G402" s="31">
        <v>9416.4580000000005</v>
      </c>
      <c r="H402" s="28">
        <v>2021</v>
      </c>
      <c r="I402" t="str">
        <f>IF(J402="natural gas",VLOOKUP(D402,'Cross-Page Data'!$I$4:$J$13,2,FALSE),IF(J402="solar",VLOOKUP('Form 923'!D402,'Cross-Page Data'!$I$14:$J$117,2,FALSE),J402))</f>
        <v>natural gas nonpeaker - preexisting retiring</v>
      </c>
      <c r="J402" t="str">
        <f>VLOOKUP(E402,'Cross-Page Data'!$D$4:$F$48,3,FALSE)</f>
        <v>natural gas</v>
      </c>
      <c r="K402" t="b">
        <f t="shared" si="6"/>
        <v>1</v>
      </c>
    </row>
    <row r="403" spans="1:11" x14ac:dyDescent="0.35">
      <c r="A403" s="28">
        <v>969</v>
      </c>
      <c r="B403" s="29" t="s">
        <v>28</v>
      </c>
      <c r="C403" s="29" t="s">
        <v>29</v>
      </c>
      <c r="D403" s="29" t="s">
        <v>52</v>
      </c>
      <c r="E403" s="29" t="s">
        <v>74</v>
      </c>
      <c r="F403" s="31">
        <v>1451</v>
      </c>
      <c r="G403" s="31">
        <v>150</v>
      </c>
      <c r="H403" s="28">
        <v>2021</v>
      </c>
      <c r="I403" t="str">
        <f>IF(J403="natural gas",VLOOKUP(D403,'Cross-Page Data'!$I$4:$J$13,2,FALSE),IF(J403="solar",VLOOKUP('Form 923'!D403,'Cross-Page Data'!$I$14:$J$117,2,FALSE),J403))</f>
        <v>heavy or residual fuel oil</v>
      </c>
      <c r="J403" t="str">
        <f>VLOOKUP(E403,'Cross-Page Data'!$D$4:$F$48,3,FALSE)</f>
        <v>heavy or residual fuel oil</v>
      </c>
      <c r="K403" t="b">
        <f t="shared" si="6"/>
        <v>1</v>
      </c>
    </row>
    <row r="404" spans="1:11" x14ac:dyDescent="0.35">
      <c r="A404" s="28">
        <v>969</v>
      </c>
      <c r="B404" s="29" t="s">
        <v>28</v>
      </c>
      <c r="C404" s="29" t="s">
        <v>29</v>
      </c>
      <c r="D404" s="29" t="s">
        <v>52</v>
      </c>
      <c r="E404" s="29" t="s">
        <v>73</v>
      </c>
      <c r="F404" s="31">
        <v>0</v>
      </c>
      <c r="G404" s="31">
        <v>0</v>
      </c>
      <c r="H404" s="28">
        <v>2021</v>
      </c>
      <c r="I404" t="str">
        <f>IF(J404="natural gas",VLOOKUP(D404,'Cross-Page Data'!$I$4:$J$13,2,FALSE),IF(J404="solar",VLOOKUP('Form 923'!D404,'Cross-Page Data'!$I$14:$J$117,2,FALSE),J404))</f>
        <v>natural gas peaker</v>
      </c>
      <c r="J404" t="str">
        <f>VLOOKUP(E404,'Cross-Page Data'!$D$4:$F$48,3,FALSE)</f>
        <v>natural gas</v>
      </c>
      <c r="K404" t="b">
        <f t="shared" si="6"/>
        <v>1</v>
      </c>
    </row>
    <row r="405" spans="1:11" x14ac:dyDescent="0.35">
      <c r="A405" s="28">
        <v>976</v>
      </c>
      <c r="B405" s="29" t="s">
        <v>28</v>
      </c>
      <c r="C405" s="29" t="s">
        <v>29</v>
      </c>
      <c r="D405" s="29" t="s">
        <v>50</v>
      </c>
      <c r="E405" s="29" t="s">
        <v>74</v>
      </c>
      <c r="F405" s="31">
        <v>20695</v>
      </c>
      <c r="G405" s="31">
        <v>1660.704</v>
      </c>
      <c r="H405" s="28">
        <v>2021</v>
      </c>
      <c r="I405" t="str">
        <f>IF(J405="natural gas",VLOOKUP(D405,'Cross-Page Data'!$I$4:$J$13,2,FALSE),IF(J405="solar",VLOOKUP('Form 923'!D405,'Cross-Page Data'!$I$14:$J$117,2,FALSE),J405))</f>
        <v>heavy or residual fuel oil</v>
      </c>
      <c r="J405" t="str">
        <f>VLOOKUP(E405,'Cross-Page Data'!$D$4:$F$48,3,FALSE)</f>
        <v>heavy or residual fuel oil</v>
      </c>
      <c r="K405" t="b">
        <f t="shared" si="6"/>
        <v>1</v>
      </c>
    </row>
    <row r="406" spans="1:11" x14ac:dyDescent="0.35">
      <c r="A406" s="28">
        <v>976</v>
      </c>
      <c r="B406" s="29" t="s">
        <v>28</v>
      </c>
      <c r="C406" s="29" t="s">
        <v>29</v>
      </c>
      <c r="D406" s="29" t="s">
        <v>50</v>
      </c>
      <c r="E406" s="29" t="s">
        <v>73</v>
      </c>
      <c r="F406" s="31">
        <v>545875</v>
      </c>
      <c r="G406" s="31">
        <v>42051.296000000002</v>
      </c>
      <c r="H406" s="28">
        <v>2021</v>
      </c>
      <c r="I406" t="str">
        <f>IF(J406="natural gas",VLOOKUP(D406,'Cross-Page Data'!$I$4:$J$13,2,FALSE),IF(J406="solar",VLOOKUP('Form 923'!D406,'Cross-Page Data'!$I$14:$J$117,2,FALSE),J406))</f>
        <v>natural gas peaker</v>
      </c>
      <c r="J406" t="str">
        <f>VLOOKUP(E406,'Cross-Page Data'!$D$4:$F$48,3,FALSE)</f>
        <v>natural gas</v>
      </c>
      <c r="K406" t="b">
        <f t="shared" si="6"/>
        <v>1</v>
      </c>
    </row>
    <row r="407" spans="1:11" x14ac:dyDescent="0.35">
      <c r="A407" s="28">
        <v>976</v>
      </c>
      <c r="B407" s="29" t="s">
        <v>28</v>
      </c>
      <c r="C407" s="29" t="s">
        <v>29</v>
      </c>
      <c r="D407" s="29" t="s">
        <v>30</v>
      </c>
      <c r="E407" s="29" t="s">
        <v>31</v>
      </c>
      <c r="F407" s="31">
        <v>8324005</v>
      </c>
      <c r="G407" s="31">
        <v>625345.74</v>
      </c>
      <c r="H407" s="28">
        <v>2021</v>
      </c>
      <c r="I407" t="str">
        <f>IF(J407="natural gas",VLOOKUP(D407,'Cross-Page Data'!$I$4:$J$13,2,FALSE),IF(J407="solar",VLOOKUP('Form 923'!D407,'Cross-Page Data'!$I$14:$J$117,2,FALSE),J407))</f>
        <v>hard coal</v>
      </c>
      <c r="J407" t="str">
        <f>VLOOKUP(E407,'Cross-Page Data'!$D$4:$F$48,3,FALSE)</f>
        <v>hard coal</v>
      </c>
      <c r="K407" t="b">
        <f t="shared" si="6"/>
        <v>1</v>
      </c>
    </row>
    <row r="408" spans="1:11" x14ac:dyDescent="0.35">
      <c r="A408" s="28">
        <v>976</v>
      </c>
      <c r="B408" s="29" t="s">
        <v>28</v>
      </c>
      <c r="C408" s="29" t="s">
        <v>29</v>
      </c>
      <c r="D408" s="29" t="s">
        <v>30</v>
      </c>
      <c r="E408" s="29" t="s">
        <v>74</v>
      </c>
      <c r="F408" s="31">
        <v>5032</v>
      </c>
      <c r="G408" s="31">
        <v>327.25599999999997</v>
      </c>
      <c r="H408" s="28">
        <v>2021</v>
      </c>
      <c r="I408" t="str">
        <f>IF(J408="natural gas",VLOOKUP(D408,'Cross-Page Data'!$I$4:$J$13,2,FALSE),IF(J408="solar",VLOOKUP('Form 923'!D408,'Cross-Page Data'!$I$14:$J$117,2,FALSE),J408))</f>
        <v>heavy or residual fuel oil</v>
      </c>
      <c r="J408" t="str">
        <f>VLOOKUP(E408,'Cross-Page Data'!$D$4:$F$48,3,FALSE)</f>
        <v>heavy or residual fuel oil</v>
      </c>
      <c r="K408" t="b">
        <f t="shared" si="6"/>
        <v>1</v>
      </c>
    </row>
    <row r="409" spans="1:11" x14ac:dyDescent="0.35">
      <c r="A409" s="28">
        <v>976</v>
      </c>
      <c r="B409" s="29" t="s">
        <v>28</v>
      </c>
      <c r="C409" s="29" t="s">
        <v>29</v>
      </c>
      <c r="D409" s="29" t="s">
        <v>30</v>
      </c>
      <c r="E409" s="29" t="s">
        <v>82</v>
      </c>
      <c r="F409" s="31">
        <v>0</v>
      </c>
      <c r="G409" s="31">
        <v>0</v>
      </c>
      <c r="H409" s="28">
        <v>2021</v>
      </c>
      <c r="I409" t="str">
        <f>IF(J409="natural gas",VLOOKUP(D409,'Cross-Page Data'!$I$4:$J$13,2,FALSE),IF(J409="solar",VLOOKUP('Form 923'!D409,'Cross-Page Data'!$I$14:$J$117,2,FALSE),J409))</f>
        <v>petroleum</v>
      </c>
      <c r="J409" t="str">
        <f>VLOOKUP(E409,'Cross-Page Data'!$D$4:$F$48,3,FALSE)</f>
        <v>petroleum</v>
      </c>
      <c r="K409" t="b">
        <f t="shared" si="6"/>
        <v>1</v>
      </c>
    </row>
    <row r="410" spans="1:11" x14ac:dyDescent="0.35">
      <c r="A410" s="28">
        <v>976</v>
      </c>
      <c r="B410" s="29" t="s">
        <v>28</v>
      </c>
      <c r="C410" s="29" t="s">
        <v>29</v>
      </c>
      <c r="D410" s="29" t="s">
        <v>30</v>
      </c>
      <c r="E410" s="29" t="s">
        <v>92</v>
      </c>
      <c r="F410" s="31">
        <v>0</v>
      </c>
      <c r="G410" s="31">
        <v>0</v>
      </c>
      <c r="H410" s="28">
        <v>2021</v>
      </c>
      <c r="I410" t="str">
        <f>IF(J410="natural gas",VLOOKUP(D410,'Cross-Page Data'!$I$4:$J$13,2,FALSE),IF(J410="solar",VLOOKUP('Form 923'!D410,'Cross-Page Data'!$I$14:$J$117,2,FALSE),J410))</f>
        <v>hard coal</v>
      </c>
      <c r="J410" t="str">
        <f>VLOOKUP(E410,'Cross-Page Data'!$D$4:$F$48,3,FALSE)</f>
        <v>hard coal</v>
      </c>
      <c r="K410" t="b">
        <f t="shared" si="6"/>
        <v>1</v>
      </c>
    </row>
    <row r="411" spans="1:11" x14ac:dyDescent="0.35">
      <c r="A411" s="28">
        <v>983</v>
      </c>
      <c r="B411" s="29" t="s">
        <v>28</v>
      </c>
      <c r="C411" s="29" t="s">
        <v>29</v>
      </c>
      <c r="D411" s="29" t="s">
        <v>30</v>
      </c>
      <c r="E411" s="29" t="s">
        <v>31</v>
      </c>
      <c r="F411" s="31">
        <v>54164729</v>
      </c>
      <c r="G411" s="31">
        <v>4997868.9000000004</v>
      </c>
      <c r="H411" s="28">
        <v>2021</v>
      </c>
      <c r="I411" t="str">
        <f>IF(J411="natural gas",VLOOKUP(D411,'Cross-Page Data'!$I$4:$J$13,2,FALSE),IF(J411="solar",VLOOKUP('Form 923'!D411,'Cross-Page Data'!$I$14:$J$117,2,FALSE),J411))</f>
        <v>hard coal</v>
      </c>
      <c r="J411" t="str">
        <f>VLOOKUP(E411,'Cross-Page Data'!$D$4:$F$48,3,FALSE)</f>
        <v>hard coal</v>
      </c>
      <c r="K411" t="b">
        <f t="shared" si="6"/>
        <v>1</v>
      </c>
    </row>
    <row r="412" spans="1:11" x14ac:dyDescent="0.35">
      <c r="A412" s="28">
        <v>983</v>
      </c>
      <c r="B412" s="29" t="s">
        <v>28</v>
      </c>
      <c r="C412" s="29" t="s">
        <v>29</v>
      </c>
      <c r="D412" s="29" t="s">
        <v>30</v>
      </c>
      <c r="E412" s="29" t="s">
        <v>74</v>
      </c>
      <c r="F412" s="31">
        <v>98573</v>
      </c>
      <c r="G412" s="31">
        <v>9013.3220000000001</v>
      </c>
      <c r="H412" s="28">
        <v>2021</v>
      </c>
      <c r="I412" t="str">
        <f>IF(J412="natural gas",VLOOKUP(D412,'Cross-Page Data'!$I$4:$J$13,2,FALSE),IF(J412="solar",VLOOKUP('Form 923'!D412,'Cross-Page Data'!$I$14:$J$117,2,FALSE),J412))</f>
        <v>heavy or residual fuel oil</v>
      </c>
      <c r="J412" t="str">
        <f>VLOOKUP(E412,'Cross-Page Data'!$D$4:$F$48,3,FALSE)</f>
        <v>heavy or residual fuel oil</v>
      </c>
      <c r="K412" t="b">
        <f t="shared" si="6"/>
        <v>1</v>
      </c>
    </row>
    <row r="413" spans="1:11" x14ac:dyDescent="0.35">
      <c r="A413" s="28">
        <v>983</v>
      </c>
      <c r="B413" s="29" t="s">
        <v>28</v>
      </c>
      <c r="C413" s="29" t="s">
        <v>29</v>
      </c>
      <c r="D413" s="29" t="s">
        <v>30</v>
      </c>
      <c r="E413" s="29" t="s">
        <v>32</v>
      </c>
      <c r="F413" s="31">
        <v>299126</v>
      </c>
      <c r="G413" s="31">
        <v>27340.793000000001</v>
      </c>
      <c r="H413" s="28">
        <v>2021</v>
      </c>
      <c r="I413" t="str">
        <f>IF(J413="natural gas",VLOOKUP(D413,'Cross-Page Data'!$I$4:$J$13,2,FALSE),IF(J413="solar",VLOOKUP('Form 923'!D413,'Cross-Page Data'!$I$14:$J$117,2,FALSE),J413))</f>
        <v>hard coal</v>
      </c>
      <c r="J413" t="str">
        <f>VLOOKUP(E413,'Cross-Page Data'!$D$4:$F$48,3,FALSE)</f>
        <v>hard coal</v>
      </c>
      <c r="K413" t="b">
        <f t="shared" si="6"/>
        <v>1</v>
      </c>
    </row>
    <row r="414" spans="1:11" x14ac:dyDescent="0.35">
      <c r="A414" s="28">
        <v>990</v>
      </c>
      <c r="B414" s="29" t="s">
        <v>28</v>
      </c>
      <c r="C414" s="29" t="s">
        <v>29</v>
      </c>
      <c r="D414" s="29" t="s">
        <v>64</v>
      </c>
      <c r="E414" s="29" t="s">
        <v>86</v>
      </c>
      <c r="F414" s="31">
        <v>0</v>
      </c>
      <c r="G414" s="31">
        <v>0</v>
      </c>
      <c r="H414" s="28">
        <v>2021</v>
      </c>
      <c r="I414" t="str">
        <f>IF(J414="natural gas",VLOOKUP(D414,'Cross-Page Data'!$I$4:$J$13,2,FALSE),IF(J414="solar",VLOOKUP('Form 923'!D414,'Cross-Page Data'!$I$14:$J$117,2,FALSE),J414))</f>
        <v>other</v>
      </c>
      <c r="J414" t="str">
        <f>VLOOKUP(E414,'Cross-Page Data'!$D$4:$F$48,3,FALSE)</f>
        <v>other</v>
      </c>
      <c r="K414" t="b">
        <f t="shared" si="6"/>
        <v>1</v>
      </c>
    </row>
    <row r="415" spans="1:11" x14ac:dyDescent="0.35">
      <c r="A415" s="28">
        <v>990</v>
      </c>
      <c r="B415" s="29" t="s">
        <v>28</v>
      </c>
      <c r="C415" s="29" t="s">
        <v>29</v>
      </c>
      <c r="D415" s="29" t="s">
        <v>50</v>
      </c>
      <c r="E415" s="29" t="s">
        <v>74</v>
      </c>
      <c r="F415" s="31">
        <v>14303</v>
      </c>
      <c r="G415" s="31">
        <v>1125.184</v>
      </c>
      <c r="H415" s="28">
        <v>2021</v>
      </c>
      <c r="I415" t="str">
        <f>IF(J415="natural gas",VLOOKUP(D415,'Cross-Page Data'!$I$4:$J$13,2,FALSE),IF(J415="solar",VLOOKUP('Form 923'!D415,'Cross-Page Data'!$I$14:$J$117,2,FALSE),J415))</f>
        <v>heavy or residual fuel oil</v>
      </c>
      <c r="J415" t="str">
        <f>VLOOKUP(E415,'Cross-Page Data'!$D$4:$F$48,3,FALSE)</f>
        <v>heavy or residual fuel oil</v>
      </c>
      <c r="K415" t="b">
        <f t="shared" si="6"/>
        <v>1</v>
      </c>
    </row>
    <row r="416" spans="1:11" x14ac:dyDescent="0.35">
      <c r="A416" s="28">
        <v>990</v>
      </c>
      <c r="B416" s="29" t="s">
        <v>28</v>
      </c>
      <c r="C416" s="29" t="s">
        <v>29</v>
      </c>
      <c r="D416" s="29" t="s">
        <v>50</v>
      </c>
      <c r="E416" s="29" t="s">
        <v>73</v>
      </c>
      <c r="F416" s="31">
        <v>3626496</v>
      </c>
      <c r="G416" s="31">
        <v>282814.82</v>
      </c>
      <c r="H416" s="28">
        <v>2021</v>
      </c>
      <c r="I416" t="str">
        <f>IF(J416="natural gas",VLOOKUP(D416,'Cross-Page Data'!$I$4:$J$13,2,FALSE),IF(J416="solar",VLOOKUP('Form 923'!D416,'Cross-Page Data'!$I$14:$J$117,2,FALSE),J416))</f>
        <v>natural gas peaker</v>
      </c>
      <c r="J416" t="str">
        <f>VLOOKUP(E416,'Cross-Page Data'!$D$4:$F$48,3,FALSE)</f>
        <v>natural gas</v>
      </c>
      <c r="K416" t="b">
        <f t="shared" si="6"/>
        <v>1</v>
      </c>
    </row>
    <row r="417" spans="1:11" x14ac:dyDescent="0.35">
      <c r="A417" s="28">
        <v>990</v>
      </c>
      <c r="B417" s="29" t="s">
        <v>28</v>
      </c>
      <c r="C417" s="29" t="s">
        <v>29</v>
      </c>
      <c r="D417" s="29" t="s">
        <v>52</v>
      </c>
      <c r="E417" s="29" t="s">
        <v>74</v>
      </c>
      <c r="F417" s="31">
        <v>1216</v>
      </c>
      <c r="G417" s="31">
        <v>102</v>
      </c>
      <c r="H417" s="28">
        <v>2021</v>
      </c>
      <c r="I417" t="str">
        <f>IF(J417="natural gas",VLOOKUP(D417,'Cross-Page Data'!$I$4:$J$13,2,FALSE),IF(J417="solar",VLOOKUP('Form 923'!D417,'Cross-Page Data'!$I$14:$J$117,2,FALSE),J417))</f>
        <v>heavy or residual fuel oil</v>
      </c>
      <c r="J417" t="str">
        <f>VLOOKUP(E417,'Cross-Page Data'!$D$4:$F$48,3,FALSE)</f>
        <v>heavy or residual fuel oil</v>
      </c>
      <c r="K417" t="b">
        <f t="shared" si="6"/>
        <v>1</v>
      </c>
    </row>
    <row r="418" spans="1:11" x14ac:dyDescent="0.35">
      <c r="A418" s="28">
        <v>990</v>
      </c>
      <c r="B418" s="29" t="s">
        <v>28</v>
      </c>
      <c r="C418" s="29" t="s">
        <v>29</v>
      </c>
      <c r="D418" s="29" t="s">
        <v>30</v>
      </c>
      <c r="E418" s="29" t="s">
        <v>31</v>
      </c>
      <c r="F418" s="31">
        <v>0</v>
      </c>
      <c r="G418" s="31">
        <v>0</v>
      </c>
      <c r="H418" s="28">
        <v>2021</v>
      </c>
      <c r="I418" t="str">
        <f>IF(J418="natural gas",VLOOKUP(D418,'Cross-Page Data'!$I$4:$J$13,2,FALSE),IF(J418="solar",VLOOKUP('Form 923'!D418,'Cross-Page Data'!$I$14:$J$117,2,FALSE),J418))</f>
        <v>hard coal</v>
      </c>
      <c r="J418" t="str">
        <f>VLOOKUP(E418,'Cross-Page Data'!$D$4:$F$48,3,FALSE)</f>
        <v>hard coal</v>
      </c>
      <c r="K418" t="b">
        <f t="shared" si="6"/>
        <v>1</v>
      </c>
    </row>
    <row r="419" spans="1:11" x14ac:dyDescent="0.35">
      <c r="A419" s="28">
        <v>990</v>
      </c>
      <c r="B419" s="29" t="s">
        <v>28</v>
      </c>
      <c r="C419" s="29" t="s">
        <v>29</v>
      </c>
      <c r="D419" s="29" t="s">
        <v>30</v>
      </c>
      <c r="E419" s="29" t="s">
        <v>74</v>
      </c>
      <c r="F419" s="31">
        <v>0</v>
      </c>
      <c r="G419" s="31">
        <v>0</v>
      </c>
      <c r="H419" s="28">
        <v>2021</v>
      </c>
      <c r="I419" t="str">
        <f>IF(J419="natural gas",VLOOKUP(D419,'Cross-Page Data'!$I$4:$J$13,2,FALSE),IF(J419="solar",VLOOKUP('Form 923'!D419,'Cross-Page Data'!$I$14:$J$117,2,FALSE),J419))</f>
        <v>heavy or residual fuel oil</v>
      </c>
      <c r="J419" t="str">
        <f>VLOOKUP(E419,'Cross-Page Data'!$D$4:$F$48,3,FALSE)</f>
        <v>heavy or residual fuel oil</v>
      </c>
      <c r="K419" t="b">
        <f t="shared" si="6"/>
        <v>1</v>
      </c>
    </row>
    <row r="420" spans="1:11" x14ac:dyDescent="0.35">
      <c r="A420" s="28">
        <v>990</v>
      </c>
      <c r="B420" s="29" t="s">
        <v>28</v>
      </c>
      <c r="C420" s="29" t="s">
        <v>29</v>
      </c>
      <c r="D420" s="29" t="s">
        <v>30</v>
      </c>
      <c r="E420" s="29" t="s">
        <v>73</v>
      </c>
      <c r="F420" s="31">
        <v>15532337</v>
      </c>
      <c r="G420" s="31">
        <v>1253935</v>
      </c>
      <c r="H420" s="28">
        <v>2021</v>
      </c>
      <c r="I420" t="str">
        <f>IF(J420="natural gas",VLOOKUP(D420,'Cross-Page Data'!$I$4:$J$13,2,FALSE),IF(J420="solar",VLOOKUP('Form 923'!D420,'Cross-Page Data'!$I$14:$J$117,2,FALSE),J420))</f>
        <v>natural gas nonpeaker - preexisting retiring</v>
      </c>
      <c r="J420" t="str">
        <f>VLOOKUP(E420,'Cross-Page Data'!$D$4:$F$48,3,FALSE)</f>
        <v>natural gas</v>
      </c>
      <c r="K420" t="b">
        <f t="shared" si="6"/>
        <v>1</v>
      </c>
    </row>
    <row r="421" spans="1:11" x14ac:dyDescent="0.35">
      <c r="A421" s="28">
        <v>991</v>
      </c>
      <c r="B421" s="29" t="s">
        <v>28</v>
      </c>
      <c r="C421" s="29" t="s">
        <v>29</v>
      </c>
      <c r="D421" s="29" t="s">
        <v>53</v>
      </c>
      <c r="E421" s="29" t="s">
        <v>73</v>
      </c>
      <c r="F421" s="31">
        <v>0</v>
      </c>
      <c r="G421" s="31">
        <v>512274</v>
      </c>
      <c r="H421" s="28">
        <v>2021</v>
      </c>
      <c r="I421" t="str">
        <f>IF(J421="natural gas",VLOOKUP(D421,'Cross-Page Data'!$I$4:$J$13,2,FALSE),IF(J421="solar",VLOOKUP('Form 923'!D421,'Cross-Page Data'!$I$14:$J$117,2,FALSE),J421))</f>
        <v>natural gas nonpeaker - preexisting nonretiring</v>
      </c>
      <c r="J421" t="str">
        <f>VLOOKUP(E421,'Cross-Page Data'!$D$4:$F$48,3,FALSE)</f>
        <v>natural gas</v>
      </c>
      <c r="K421" t="b">
        <f t="shared" si="6"/>
        <v>1</v>
      </c>
    </row>
    <row r="422" spans="1:11" x14ac:dyDescent="0.35">
      <c r="A422" s="28">
        <v>991</v>
      </c>
      <c r="B422" s="29" t="s">
        <v>28</v>
      </c>
      <c r="C422" s="29" t="s">
        <v>29</v>
      </c>
      <c r="D422" s="29" t="s">
        <v>51</v>
      </c>
      <c r="E422" s="29" t="s">
        <v>73</v>
      </c>
      <c r="F422" s="31">
        <v>10414677</v>
      </c>
      <c r="G422" s="31">
        <v>932716</v>
      </c>
      <c r="H422" s="28">
        <v>2021</v>
      </c>
      <c r="I422" t="str">
        <f>IF(J422="natural gas",VLOOKUP(D422,'Cross-Page Data'!$I$4:$J$13,2,FALSE),IF(J422="solar",VLOOKUP('Form 923'!D422,'Cross-Page Data'!$I$14:$J$117,2,FALSE),J422))</f>
        <v>natural gas nonpeaker - preexisting nonretiring</v>
      </c>
      <c r="J422" t="str">
        <f>VLOOKUP(E422,'Cross-Page Data'!$D$4:$F$48,3,FALSE)</f>
        <v>natural gas</v>
      </c>
      <c r="K422" t="b">
        <f t="shared" si="6"/>
        <v>1</v>
      </c>
    </row>
    <row r="423" spans="1:11" x14ac:dyDescent="0.35">
      <c r="A423" s="28">
        <v>992</v>
      </c>
      <c r="B423" s="29" t="s">
        <v>36</v>
      </c>
      <c r="C423" s="29" t="s">
        <v>39</v>
      </c>
      <c r="D423" s="29" t="s">
        <v>30</v>
      </c>
      <c r="E423" s="29" t="s">
        <v>31</v>
      </c>
      <c r="F423" s="31">
        <v>0</v>
      </c>
      <c r="G423" s="31">
        <v>0</v>
      </c>
      <c r="H423" s="28">
        <v>2021</v>
      </c>
      <c r="I423" t="str">
        <f>IF(J423="natural gas",VLOOKUP(D423,'Cross-Page Data'!$I$4:$J$13,2,FALSE),IF(J423="solar",VLOOKUP('Form 923'!D423,'Cross-Page Data'!$I$14:$J$117,2,FALSE),J423))</f>
        <v>hard coal</v>
      </c>
      <c r="J423" t="str">
        <f>VLOOKUP(E423,'Cross-Page Data'!$D$4:$F$48,3,FALSE)</f>
        <v>hard coal</v>
      </c>
      <c r="K423" t="b">
        <f t="shared" si="6"/>
        <v>0</v>
      </c>
    </row>
    <row r="424" spans="1:11" x14ac:dyDescent="0.35">
      <c r="A424" s="28">
        <v>992</v>
      </c>
      <c r="B424" s="29" t="s">
        <v>36</v>
      </c>
      <c r="C424" s="29" t="s">
        <v>39</v>
      </c>
      <c r="D424" s="29" t="s">
        <v>30</v>
      </c>
      <c r="E424" s="29" t="s">
        <v>74</v>
      </c>
      <c r="F424" s="31">
        <v>1180</v>
      </c>
      <c r="G424" s="31">
        <v>285.166</v>
      </c>
      <c r="H424" s="28">
        <v>2021</v>
      </c>
      <c r="I424" t="str">
        <f>IF(J424="natural gas",VLOOKUP(D424,'Cross-Page Data'!$I$4:$J$13,2,FALSE),IF(J424="solar",VLOOKUP('Form 923'!D424,'Cross-Page Data'!$I$14:$J$117,2,FALSE),J424))</f>
        <v>heavy or residual fuel oil</v>
      </c>
      <c r="J424" t="str">
        <f>VLOOKUP(E424,'Cross-Page Data'!$D$4:$F$48,3,FALSE)</f>
        <v>heavy or residual fuel oil</v>
      </c>
      <c r="K424" t="b">
        <f t="shared" si="6"/>
        <v>0</v>
      </c>
    </row>
    <row r="425" spans="1:11" x14ac:dyDescent="0.35">
      <c r="A425" s="28">
        <v>992</v>
      </c>
      <c r="B425" s="29" t="s">
        <v>36</v>
      </c>
      <c r="C425" s="29" t="s">
        <v>39</v>
      </c>
      <c r="D425" s="29" t="s">
        <v>30</v>
      </c>
      <c r="E425" s="29" t="s">
        <v>73</v>
      </c>
      <c r="F425" s="31">
        <v>61670</v>
      </c>
      <c r="G425" s="31">
        <v>14902.124</v>
      </c>
      <c r="H425" s="28">
        <v>2021</v>
      </c>
      <c r="I425" t="str">
        <f>IF(J425="natural gas",VLOOKUP(D425,'Cross-Page Data'!$I$4:$J$13,2,FALSE),IF(J425="solar",VLOOKUP('Form 923'!D425,'Cross-Page Data'!$I$14:$J$117,2,FALSE),J425))</f>
        <v>natural gas nonpeaker - preexisting retiring</v>
      </c>
      <c r="J425" t="str">
        <f>VLOOKUP(E425,'Cross-Page Data'!$D$4:$F$48,3,FALSE)</f>
        <v>natural gas</v>
      </c>
      <c r="K425" t="b">
        <f t="shared" si="6"/>
        <v>0</v>
      </c>
    </row>
    <row r="426" spans="1:11" x14ac:dyDescent="0.35">
      <c r="A426" s="28">
        <v>994</v>
      </c>
      <c r="B426" s="29" t="s">
        <v>28</v>
      </c>
      <c r="C426" s="29" t="s">
        <v>29</v>
      </c>
      <c r="D426" s="29" t="s">
        <v>52</v>
      </c>
      <c r="E426" s="29" t="s">
        <v>74</v>
      </c>
      <c r="F426" s="31">
        <v>454</v>
      </c>
      <c r="G426" s="31">
        <v>42</v>
      </c>
      <c r="H426" s="28">
        <v>2021</v>
      </c>
      <c r="I426" t="str">
        <f>IF(J426="natural gas",VLOOKUP(D426,'Cross-Page Data'!$I$4:$J$13,2,FALSE),IF(J426="solar",VLOOKUP('Form 923'!D426,'Cross-Page Data'!$I$14:$J$117,2,FALSE),J426))</f>
        <v>heavy or residual fuel oil</v>
      </c>
      <c r="J426" t="str">
        <f>VLOOKUP(E426,'Cross-Page Data'!$D$4:$F$48,3,FALSE)</f>
        <v>heavy or residual fuel oil</v>
      </c>
      <c r="K426" t="b">
        <f t="shared" si="6"/>
        <v>1</v>
      </c>
    </row>
    <row r="427" spans="1:11" x14ac:dyDescent="0.35">
      <c r="A427" s="28">
        <v>994</v>
      </c>
      <c r="B427" s="29" t="s">
        <v>28</v>
      </c>
      <c r="C427" s="29" t="s">
        <v>29</v>
      </c>
      <c r="D427" s="29" t="s">
        <v>30</v>
      </c>
      <c r="E427" s="29" t="s">
        <v>31</v>
      </c>
      <c r="F427" s="31">
        <v>89071634</v>
      </c>
      <c r="G427" s="31">
        <v>8289743.0999999996</v>
      </c>
      <c r="H427" s="28">
        <v>2021</v>
      </c>
      <c r="I427" t="str">
        <f>IF(J427="natural gas",VLOOKUP(D427,'Cross-Page Data'!$I$4:$J$13,2,FALSE),IF(J427="solar",VLOOKUP('Form 923'!D427,'Cross-Page Data'!$I$14:$J$117,2,FALSE),J427))</f>
        <v>hard coal</v>
      </c>
      <c r="J427" t="str">
        <f>VLOOKUP(E427,'Cross-Page Data'!$D$4:$F$48,3,FALSE)</f>
        <v>hard coal</v>
      </c>
      <c r="K427" t="b">
        <f t="shared" si="6"/>
        <v>1</v>
      </c>
    </row>
    <row r="428" spans="1:11" x14ac:dyDescent="0.35">
      <c r="A428" s="28">
        <v>994</v>
      </c>
      <c r="B428" s="29" t="s">
        <v>28</v>
      </c>
      <c r="C428" s="29" t="s">
        <v>29</v>
      </c>
      <c r="D428" s="29" t="s">
        <v>30</v>
      </c>
      <c r="E428" s="29" t="s">
        <v>74</v>
      </c>
      <c r="F428" s="31">
        <v>170999</v>
      </c>
      <c r="G428" s="31">
        <v>15769.94</v>
      </c>
      <c r="H428" s="28">
        <v>2021</v>
      </c>
      <c r="I428" t="str">
        <f>IF(J428="natural gas",VLOOKUP(D428,'Cross-Page Data'!$I$4:$J$13,2,FALSE),IF(J428="solar",VLOOKUP('Form 923'!D428,'Cross-Page Data'!$I$14:$J$117,2,FALSE),J428))</f>
        <v>heavy or residual fuel oil</v>
      </c>
      <c r="J428" t="str">
        <f>VLOOKUP(E428,'Cross-Page Data'!$D$4:$F$48,3,FALSE)</f>
        <v>heavy or residual fuel oil</v>
      </c>
      <c r="K428" t="b">
        <f t="shared" si="6"/>
        <v>1</v>
      </c>
    </row>
    <row r="429" spans="1:11" x14ac:dyDescent="0.35">
      <c r="A429" s="28">
        <v>997</v>
      </c>
      <c r="B429" s="29" t="s">
        <v>28</v>
      </c>
      <c r="C429" s="29" t="s">
        <v>29</v>
      </c>
      <c r="D429" s="29" t="s">
        <v>30</v>
      </c>
      <c r="E429" s="29" t="s">
        <v>31</v>
      </c>
      <c r="F429" s="31">
        <v>2827047</v>
      </c>
      <c r="G429" s="31">
        <v>261166.1</v>
      </c>
      <c r="H429" s="28">
        <v>2021</v>
      </c>
      <c r="I429" t="str">
        <f>IF(J429="natural gas",VLOOKUP(D429,'Cross-Page Data'!$I$4:$J$13,2,FALSE),IF(J429="solar",VLOOKUP('Form 923'!D429,'Cross-Page Data'!$I$14:$J$117,2,FALSE),J429))</f>
        <v>hard coal</v>
      </c>
      <c r="J429" t="str">
        <f>VLOOKUP(E429,'Cross-Page Data'!$D$4:$F$48,3,FALSE)</f>
        <v>hard coal</v>
      </c>
      <c r="K429" t="b">
        <f t="shared" si="6"/>
        <v>1</v>
      </c>
    </row>
    <row r="430" spans="1:11" x14ac:dyDescent="0.35">
      <c r="A430" s="28">
        <v>997</v>
      </c>
      <c r="B430" s="29" t="s">
        <v>28</v>
      </c>
      <c r="C430" s="29" t="s">
        <v>29</v>
      </c>
      <c r="D430" s="29" t="s">
        <v>30</v>
      </c>
      <c r="E430" s="29" t="s">
        <v>73</v>
      </c>
      <c r="F430" s="31">
        <v>237743</v>
      </c>
      <c r="G430" s="31">
        <v>21408.166000000001</v>
      </c>
      <c r="H430" s="28">
        <v>2021</v>
      </c>
      <c r="I430" t="str">
        <f>IF(J430="natural gas",VLOOKUP(D430,'Cross-Page Data'!$I$4:$J$13,2,FALSE),IF(J430="solar",VLOOKUP('Form 923'!D430,'Cross-Page Data'!$I$14:$J$117,2,FALSE),J430))</f>
        <v>natural gas nonpeaker - preexisting retiring</v>
      </c>
      <c r="J430" t="str">
        <f>VLOOKUP(E430,'Cross-Page Data'!$D$4:$F$48,3,FALSE)</f>
        <v>natural gas</v>
      </c>
      <c r="K430" t="b">
        <f t="shared" si="6"/>
        <v>1</v>
      </c>
    </row>
    <row r="431" spans="1:11" x14ac:dyDescent="0.35">
      <c r="A431" s="28">
        <v>997</v>
      </c>
      <c r="B431" s="29" t="s">
        <v>28</v>
      </c>
      <c r="C431" s="29" t="s">
        <v>29</v>
      </c>
      <c r="D431" s="29" t="s">
        <v>30</v>
      </c>
      <c r="E431" s="29" t="s">
        <v>32</v>
      </c>
      <c r="F431" s="31">
        <v>13016659</v>
      </c>
      <c r="G431" s="31">
        <v>1202784.7</v>
      </c>
      <c r="H431" s="28">
        <v>2021</v>
      </c>
      <c r="I431" t="str">
        <f>IF(J431="natural gas",VLOOKUP(D431,'Cross-Page Data'!$I$4:$J$13,2,FALSE),IF(J431="solar",VLOOKUP('Form 923'!D431,'Cross-Page Data'!$I$14:$J$117,2,FALSE),J431))</f>
        <v>hard coal</v>
      </c>
      <c r="J431" t="str">
        <f>VLOOKUP(E431,'Cross-Page Data'!$D$4:$F$48,3,FALSE)</f>
        <v>hard coal</v>
      </c>
      <c r="K431" t="b">
        <f t="shared" si="6"/>
        <v>1</v>
      </c>
    </row>
    <row r="432" spans="1:11" x14ac:dyDescent="0.35">
      <c r="A432" s="28">
        <v>1001</v>
      </c>
      <c r="B432" s="29" t="s">
        <v>28</v>
      </c>
      <c r="C432" s="29" t="s">
        <v>29</v>
      </c>
      <c r="D432" s="29" t="s">
        <v>50</v>
      </c>
      <c r="E432" s="29" t="s">
        <v>74</v>
      </c>
      <c r="F432" s="31">
        <v>20458</v>
      </c>
      <c r="G432" s="31">
        <v>1816.51</v>
      </c>
      <c r="H432" s="28">
        <v>2021</v>
      </c>
      <c r="I432" t="str">
        <f>IF(J432="natural gas",VLOOKUP(D432,'Cross-Page Data'!$I$4:$J$13,2,FALSE),IF(J432="solar",VLOOKUP('Form 923'!D432,'Cross-Page Data'!$I$14:$J$117,2,FALSE),J432))</f>
        <v>heavy or residual fuel oil</v>
      </c>
      <c r="J432" t="str">
        <f>VLOOKUP(E432,'Cross-Page Data'!$D$4:$F$48,3,FALSE)</f>
        <v>heavy or residual fuel oil</v>
      </c>
      <c r="K432" t="b">
        <f t="shared" si="6"/>
        <v>1</v>
      </c>
    </row>
    <row r="433" spans="1:11" x14ac:dyDescent="0.35">
      <c r="A433" s="28">
        <v>1001</v>
      </c>
      <c r="B433" s="29" t="s">
        <v>28</v>
      </c>
      <c r="C433" s="29" t="s">
        <v>29</v>
      </c>
      <c r="D433" s="29" t="s">
        <v>50</v>
      </c>
      <c r="E433" s="29" t="s">
        <v>73</v>
      </c>
      <c r="F433" s="31">
        <v>243649</v>
      </c>
      <c r="G433" s="31">
        <v>19216.490000000002</v>
      </c>
      <c r="H433" s="28">
        <v>2021</v>
      </c>
      <c r="I433" t="str">
        <f>IF(J433="natural gas",VLOOKUP(D433,'Cross-Page Data'!$I$4:$J$13,2,FALSE),IF(J433="solar",VLOOKUP('Form 923'!D433,'Cross-Page Data'!$I$14:$J$117,2,FALSE),J433))</f>
        <v>natural gas peaker</v>
      </c>
      <c r="J433" t="str">
        <f>VLOOKUP(E433,'Cross-Page Data'!$D$4:$F$48,3,FALSE)</f>
        <v>natural gas</v>
      </c>
      <c r="K433" t="b">
        <f t="shared" si="6"/>
        <v>1</v>
      </c>
    </row>
    <row r="434" spans="1:11" x14ac:dyDescent="0.35">
      <c r="A434" s="28">
        <v>1001</v>
      </c>
      <c r="B434" s="29" t="s">
        <v>28</v>
      </c>
      <c r="C434" s="29" t="s">
        <v>29</v>
      </c>
      <c r="D434" s="29" t="s">
        <v>52</v>
      </c>
      <c r="E434" s="29" t="s">
        <v>74</v>
      </c>
      <c r="F434" s="31">
        <v>9745</v>
      </c>
      <c r="G434" s="31">
        <v>917</v>
      </c>
      <c r="H434" s="28">
        <v>2021</v>
      </c>
      <c r="I434" t="str">
        <f>IF(J434="natural gas",VLOOKUP(D434,'Cross-Page Data'!$I$4:$J$13,2,FALSE),IF(J434="solar",VLOOKUP('Form 923'!D434,'Cross-Page Data'!$I$14:$J$117,2,FALSE),J434))</f>
        <v>heavy or residual fuel oil</v>
      </c>
      <c r="J434" t="str">
        <f>VLOOKUP(E434,'Cross-Page Data'!$D$4:$F$48,3,FALSE)</f>
        <v>heavy or residual fuel oil</v>
      </c>
      <c r="K434" t="b">
        <f t="shared" si="6"/>
        <v>1</v>
      </c>
    </row>
    <row r="435" spans="1:11" x14ac:dyDescent="0.35">
      <c r="A435" s="28">
        <v>1001</v>
      </c>
      <c r="B435" s="29" t="s">
        <v>28</v>
      </c>
      <c r="C435" s="29" t="s">
        <v>29</v>
      </c>
      <c r="D435" s="29" t="s">
        <v>30</v>
      </c>
      <c r="E435" s="29" t="s">
        <v>31</v>
      </c>
      <c r="F435" s="31">
        <v>46224716</v>
      </c>
      <c r="G435" s="31">
        <v>4557098</v>
      </c>
      <c r="H435" s="28">
        <v>2021</v>
      </c>
      <c r="I435" t="str">
        <f>IF(J435="natural gas",VLOOKUP(D435,'Cross-Page Data'!$I$4:$J$13,2,FALSE),IF(J435="solar",VLOOKUP('Form 923'!D435,'Cross-Page Data'!$I$14:$J$117,2,FALSE),J435))</f>
        <v>hard coal</v>
      </c>
      <c r="J435" t="str">
        <f>VLOOKUP(E435,'Cross-Page Data'!$D$4:$F$48,3,FALSE)</f>
        <v>hard coal</v>
      </c>
      <c r="K435" t="b">
        <f t="shared" si="6"/>
        <v>1</v>
      </c>
    </row>
    <row r="436" spans="1:11" x14ac:dyDescent="0.35">
      <c r="A436" s="28">
        <v>1001</v>
      </c>
      <c r="B436" s="29" t="s">
        <v>28</v>
      </c>
      <c r="C436" s="29" t="s">
        <v>29</v>
      </c>
      <c r="D436" s="29" t="s">
        <v>30</v>
      </c>
      <c r="E436" s="29" t="s">
        <v>74</v>
      </c>
      <c r="F436" s="31">
        <v>57876</v>
      </c>
      <c r="G436" s="31">
        <v>5715.0349999999999</v>
      </c>
      <c r="H436" s="28">
        <v>2021</v>
      </c>
      <c r="I436" t="str">
        <f>IF(J436="natural gas",VLOOKUP(D436,'Cross-Page Data'!$I$4:$J$13,2,FALSE),IF(J436="solar",VLOOKUP('Form 923'!D436,'Cross-Page Data'!$I$14:$J$117,2,FALSE),J436))</f>
        <v>heavy or residual fuel oil</v>
      </c>
      <c r="J436" t="str">
        <f>VLOOKUP(E436,'Cross-Page Data'!$D$4:$F$48,3,FALSE)</f>
        <v>heavy or residual fuel oil</v>
      </c>
      <c r="K436" t="b">
        <f t="shared" si="6"/>
        <v>1</v>
      </c>
    </row>
    <row r="437" spans="1:11" x14ac:dyDescent="0.35">
      <c r="A437" s="28">
        <v>1004</v>
      </c>
      <c r="B437" s="29" t="s">
        <v>28</v>
      </c>
      <c r="C437" s="29" t="s">
        <v>29</v>
      </c>
      <c r="D437" s="29" t="s">
        <v>53</v>
      </c>
      <c r="E437" s="29" t="s">
        <v>31</v>
      </c>
      <c r="F437" s="31">
        <v>10005211</v>
      </c>
      <c r="G437" s="31">
        <v>382722.15</v>
      </c>
      <c r="H437" s="28">
        <v>2021</v>
      </c>
      <c r="I437" t="str">
        <f>IF(J437="natural gas",VLOOKUP(D437,'Cross-Page Data'!$I$4:$J$13,2,FALSE),IF(J437="solar",VLOOKUP('Form 923'!D437,'Cross-Page Data'!$I$14:$J$117,2,FALSE),J437))</f>
        <v>hard coal</v>
      </c>
      <c r="J437" t="str">
        <f>VLOOKUP(E437,'Cross-Page Data'!$D$4:$F$48,3,FALSE)</f>
        <v>hard coal</v>
      </c>
      <c r="K437" t="b">
        <f t="shared" si="6"/>
        <v>1</v>
      </c>
    </row>
    <row r="438" spans="1:11" x14ac:dyDescent="0.35">
      <c r="A438" s="28">
        <v>1004</v>
      </c>
      <c r="B438" s="29" t="s">
        <v>28</v>
      </c>
      <c r="C438" s="29" t="s">
        <v>29</v>
      </c>
      <c r="D438" s="29" t="s">
        <v>53</v>
      </c>
      <c r="E438" s="29" t="s">
        <v>73</v>
      </c>
      <c r="F438" s="31">
        <v>0</v>
      </c>
      <c r="G438" s="31">
        <v>441702.41</v>
      </c>
      <c r="H438" s="28">
        <v>2021</v>
      </c>
      <c r="I438" t="str">
        <f>IF(J438="natural gas",VLOOKUP(D438,'Cross-Page Data'!$I$4:$J$13,2,FALSE),IF(J438="solar",VLOOKUP('Form 923'!D438,'Cross-Page Data'!$I$14:$J$117,2,FALSE),J438))</f>
        <v>natural gas nonpeaker - preexisting nonretiring</v>
      </c>
      <c r="J438" t="str">
        <f>VLOOKUP(E438,'Cross-Page Data'!$D$4:$F$48,3,FALSE)</f>
        <v>natural gas</v>
      </c>
      <c r="K438" t="b">
        <f t="shared" si="6"/>
        <v>1</v>
      </c>
    </row>
    <row r="439" spans="1:11" x14ac:dyDescent="0.35">
      <c r="A439" s="28">
        <v>1004</v>
      </c>
      <c r="B439" s="29" t="s">
        <v>28</v>
      </c>
      <c r="C439" s="29" t="s">
        <v>29</v>
      </c>
      <c r="D439" s="29" t="s">
        <v>53</v>
      </c>
      <c r="E439" s="29" t="s">
        <v>54</v>
      </c>
      <c r="F439" s="31">
        <v>0</v>
      </c>
      <c r="G439" s="31">
        <v>927236.45</v>
      </c>
      <c r="H439" s="28">
        <v>2021</v>
      </c>
      <c r="I439" t="str">
        <f>IF(J439="natural gas",VLOOKUP(D439,'Cross-Page Data'!$I$4:$J$13,2,FALSE),IF(J439="solar",VLOOKUP('Form 923'!D439,'Cross-Page Data'!$I$14:$J$117,2,FALSE),J439))</f>
        <v>natural gas nonpeaker - preexisting nonretiring</v>
      </c>
      <c r="J439" t="str">
        <f>VLOOKUP(E439,'Cross-Page Data'!$D$4:$F$48,3,FALSE)</f>
        <v>natural gas</v>
      </c>
      <c r="K439" t="b">
        <f t="shared" si="6"/>
        <v>1</v>
      </c>
    </row>
    <row r="440" spans="1:11" x14ac:dyDescent="0.35">
      <c r="A440" s="28">
        <v>1004</v>
      </c>
      <c r="B440" s="29" t="s">
        <v>28</v>
      </c>
      <c r="C440" s="29" t="s">
        <v>29</v>
      </c>
      <c r="D440" s="29" t="s">
        <v>51</v>
      </c>
      <c r="E440" s="29" t="s">
        <v>31</v>
      </c>
      <c r="F440" s="31">
        <v>0</v>
      </c>
      <c r="G440" s="31">
        <v>0</v>
      </c>
      <c r="H440" s="28">
        <v>2021</v>
      </c>
      <c r="I440" t="str">
        <f>IF(J440="natural gas",VLOOKUP(D440,'Cross-Page Data'!$I$4:$J$13,2,FALSE),IF(J440="solar",VLOOKUP('Form 923'!D440,'Cross-Page Data'!$I$14:$J$117,2,FALSE),J440))</f>
        <v>hard coal</v>
      </c>
      <c r="J440" t="str">
        <f>VLOOKUP(E440,'Cross-Page Data'!$D$4:$F$48,3,FALSE)</f>
        <v>hard coal</v>
      </c>
      <c r="K440" t="b">
        <f t="shared" si="6"/>
        <v>1</v>
      </c>
    </row>
    <row r="441" spans="1:11" x14ac:dyDescent="0.35">
      <c r="A441" s="28">
        <v>1004</v>
      </c>
      <c r="B441" s="29" t="s">
        <v>28</v>
      </c>
      <c r="C441" s="29" t="s">
        <v>29</v>
      </c>
      <c r="D441" s="29" t="s">
        <v>51</v>
      </c>
      <c r="E441" s="29" t="s">
        <v>73</v>
      </c>
      <c r="F441" s="31">
        <v>12681985</v>
      </c>
      <c r="G441" s="31">
        <v>674278.32</v>
      </c>
      <c r="H441" s="28">
        <v>2021</v>
      </c>
      <c r="I441" t="str">
        <f>IF(J441="natural gas",VLOOKUP(D441,'Cross-Page Data'!$I$4:$J$13,2,FALSE),IF(J441="solar",VLOOKUP('Form 923'!D441,'Cross-Page Data'!$I$14:$J$117,2,FALSE),J441))</f>
        <v>natural gas nonpeaker - preexisting nonretiring</v>
      </c>
      <c r="J441" t="str">
        <f>VLOOKUP(E441,'Cross-Page Data'!$D$4:$F$48,3,FALSE)</f>
        <v>natural gas</v>
      </c>
      <c r="K441" t="b">
        <f t="shared" si="6"/>
        <v>1</v>
      </c>
    </row>
    <row r="442" spans="1:11" x14ac:dyDescent="0.35">
      <c r="A442" s="28">
        <v>1004</v>
      </c>
      <c r="B442" s="29" t="s">
        <v>28</v>
      </c>
      <c r="C442" s="29" t="s">
        <v>29</v>
      </c>
      <c r="D442" s="29" t="s">
        <v>51</v>
      </c>
      <c r="E442" s="29" t="s">
        <v>54</v>
      </c>
      <c r="F442" s="31">
        <v>24116885</v>
      </c>
      <c r="G442" s="31">
        <v>1414239.7</v>
      </c>
      <c r="H442" s="28">
        <v>2021</v>
      </c>
      <c r="I442" t="str">
        <f>IF(J442="natural gas",VLOOKUP(D442,'Cross-Page Data'!$I$4:$J$13,2,FALSE),IF(J442="solar",VLOOKUP('Form 923'!D442,'Cross-Page Data'!$I$14:$J$117,2,FALSE),J442))</f>
        <v>natural gas nonpeaker - preexisting nonretiring</v>
      </c>
      <c r="J442" t="str">
        <f>VLOOKUP(E442,'Cross-Page Data'!$D$4:$F$48,3,FALSE)</f>
        <v>natural gas</v>
      </c>
      <c r="K442" t="b">
        <f t="shared" si="6"/>
        <v>1</v>
      </c>
    </row>
    <row r="443" spans="1:11" x14ac:dyDescent="0.35">
      <c r="A443" s="28">
        <v>1008</v>
      </c>
      <c r="B443" s="29" t="s">
        <v>28</v>
      </c>
      <c r="C443" s="29" t="s">
        <v>29</v>
      </c>
      <c r="D443" s="29" t="s">
        <v>30</v>
      </c>
      <c r="E443" s="29" t="s">
        <v>31</v>
      </c>
      <c r="F443" s="31">
        <v>304170</v>
      </c>
      <c r="G443" s="31">
        <v>20129.368999999999</v>
      </c>
      <c r="H443" s="28">
        <v>2021</v>
      </c>
      <c r="I443" t="str">
        <f>IF(J443="natural gas",VLOOKUP(D443,'Cross-Page Data'!$I$4:$J$13,2,FALSE),IF(J443="solar",VLOOKUP('Form 923'!D443,'Cross-Page Data'!$I$14:$J$117,2,FALSE),J443))</f>
        <v>hard coal</v>
      </c>
      <c r="J443" t="str">
        <f>VLOOKUP(E443,'Cross-Page Data'!$D$4:$F$48,3,FALSE)</f>
        <v>hard coal</v>
      </c>
      <c r="K443" t="b">
        <f t="shared" si="6"/>
        <v>1</v>
      </c>
    </row>
    <row r="444" spans="1:11" x14ac:dyDescent="0.35">
      <c r="A444" s="28">
        <v>1008</v>
      </c>
      <c r="B444" s="29" t="s">
        <v>28</v>
      </c>
      <c r="C444" s="29" t="s">
        <v>29</v>
      </c>
      <c r="D444" s="29" t="s">
        <v>30</v>
      </c>
      <c r="E444" s="29" t="s">
        <v>74</v>
      </c>
      <c r="F444" s="31">
        <v>77004</v>
      </c>
      <c r="G444" s="31">
        <v>5460.6310000000003</v>
      </c>
      <c r="H444" s="28">
        <v>2021</v>
      </c>
      <c r="I444" t="str">
        <f>IF(J444="natural gas",VLOOKUP(D444,'Cross-Page Data'!$I$4:$J$13,2,FALSE),IF(J444="solar",VLOOKUP('Form 923'!D444,'Cross-Page Data'!$I$14:$J$117,2,FALSE),J444))</f>
        <v>heavy or residual fuel oil</v>
      </c>
      <c r="J444" t="str">
        <f>VLOOKUP(E444,'Cross-Page Data'!$D$4:$F$48,3,FALSE)</f>
        <v>heavy or residual fuel oil</v>
      </c>
      <c r="K444" t="b">
        <f t="shared" si="6"/>
        <v>1</v>
      </c>
    </row>
    <row r="445" spans="1:11" x14ac:dyDescent="0.35">
      <c r="A445" s="28">
        <v>1012</v>
      </c>
      <c r="B445" s="29" t="s">
        <v>28</v>
      </c>
      <c r="C445" s="29" t="s">
        <v>29</v>
      </c>
      <c r="D445" s="29" t="s">
        <v>30</v>
      </c>
      <c r="E445" s="29" t="s">
        <v>31</v>
      </c>
      <c r="F445" s="31">
        <v>22430629</v>
      </c>
      <c r="G445" s="31">
        <v>2068976.4</v>
      </c>
      <c r="H445" s="28">
        <v>2021</v>
      </c>
      <c r="I445" t="str">
        <f>IF(J445="natural gas",VLOOKUP(D445,'Cross-Page Data'!$I$4:$J$13,2,FALSE),IF(J445="solar",VLOOKUP('Form 923'!D445,'Cross-Page Data'!$I$14:$J$117,2,FALSE),J445))</f>
        <v>hard coal</v>
      </c>
      <c r="J445" t="str">
        <f>VLOOKUP(E445,'Cross-Page Data'!$D$4:$F$48,3,FALSE)</f>
        <v>hard coal</v>
      </c>
      <c r="K445" t="b">
        <f t="shared" si="6"/>
        <v>1</v>
      </c>
    </row>
    <row r="446" spans="1:11" x14ac:dyDescent="0.35">
      <c r="A446" s="28">
        <v>1012</v>
      </c>
      <c r="B446" s="29" t="s">
        <v>28</v>
      </c>
      <c r="C446" s="29" t="s">
        <v>29</v>
      </c>
      <c r="D446" s="29" t="s">
        <v>30</v>
      </c>
      <c r="E446" s="29" t="s">
        <v>73</v>
      </c>
      <c r="F446" s="31">
        <v>533738</v>
      </c>
      <c r="G446" s="31">
        <v>49193.563999999998</v>
      </c>
      <c r="H446" s="28">
        <v>2021</v>
      </c>
      <c r="I446" t="str">
        <f>IF(J446="natural gas",VLOOKUP(D446,'Cross-Page Data'!$I$4:$J$13,2,FALSE),IF(J446="solar",VLOOKUP('Form 923'!D446,'Cross-Page Data'!$I$14:$J$117,2,FALSE),J446))</f>
        <v>natural gas nonpeaker - preexisting retiring</v>
      </c>
      <c r="J446" t="str">
        <f>VLOOKUP(E446,'Cross-Page Data'!$D$4:$F$48,3,FALSE)</f>
        <v>natural gas</v>
      </c>
      <c r="K446" t="b">
        <f t="shared" si="6"/>
        <v>1</v>
      </c>
    </row>
    <row r="447" spans="1:11" x14ac:dyDescent="0.35">
      <c r="A447" s="28">
        <v>1016</v>
      </c>
      <c r="B447" s="29" t="s">
        <v>28</v>
      </c>
      <c r="C447" s="29" t="s">
        <v>29</v>
      </c>
      <c r="D447" s="29" t="s">
        <v>53</v>
      </c>
      <c r="E447" s="29" t="s">
        <v>74</v>
      </c>
      <c r="F447" s="31">
        <v>0</v>
      </c>
      <c r="G447" s="31">
        <v>-530.13699999999994</v>
      </c>
      <c r="H447" s="28">
        <v>2021</v>
      </c>
      <c r="I447" t="str">
        <f>IF(J447="natural gas",VLOOKUP(D447,'Cross-Page Data'!$I$4:$J$13,2,FALSE),IF(J447="solar",VLOOKUP('Form 923'!D447,'Cross-Page Data'!$I$14:$J$117,2,FALSE),J447))</f>
        <v>heavy or residual fuel oil</v>
      </c>
      <c r="J447" t="str">
        <f>VLOOKUP(E447,'Cross-Page Data'!$D$4:$F$48,3,FALSE)</f>
        <v>heavy or residual fuel oil</v>
      </c>
      <c r="K447" t="b">
        <f t="shared" si="6"/>
        <v>1</v>
      </c>
    </row>
    <row r="448" spans="1:11" x14ac:dyDescent="0.35">
      <c r="A448" s="28">
        <v>1016</v>
      </c>
      <c r="B448" s="29" t="s">
        <v>28</v>
      </c>
      <c r="C448" s="29" t="s">
        <v>29</v>
      </c>
      <c r="D448" s="29" t="s">
        <v>53</v>
      </c>
      <c r="E448" s="29" t="s">
        <v>73</v>
      </c>
      <c r="F448" s="31">
        <v>0</v>
      </c>
      <c r="G448" s="31">
        <v>-3089.8629999999998</v>
      </c>
      <c r="H448" s="28">
        <v>2021</v>
      </c>
      <c r="I448" t="str">
        <f>IF(J448="natural gas",VLOOKUP(D448,'Cross-Page Data'!$I$4:$J$13,2,FALSE),IF(J448="solar",VLOOKUP('Form 923'!D448,'Cross-Page Data'!$I$14:$J$117,2,FALSE),J448))</f>
        <v>natural gas nonpeaker - preexisting nonretiring</v>
      </c>
      <c r="J448" t="str">
        <f>VLOOKUP(E448,'Cross-Page Data'!$D$4:$F$48,3,FALSE)</f>
        <v>natural gas</v>
      </c>
      <c r="K448" t="b">
        <f t="shared" si="6"/>
        <v>1</v>
      </c>
    </row>
    <row r="449" spans="1:11" x14ac:dyDescent="0.35">
      <c r="A449" s="28">
        <v>1016</v>
      </c>
      <c r="B449" s="29" t="s">
        <v>28</v>
      </c>
      <c r="C449" s="29" t="s">
        <v>29</v>
      </c>
      <c r="D449" s="29" t="s">
        <v>51</v>
      </c>
      <c r="E449" s="29" t="s">
        <v>74</v>
      </c>
      <c r="F449" s="31">
        <v>10667</v>
      </c>
      <c r="G449" s="31">
        <v>527.08100000000002</v>
      </c>
      <c r="H449" s="28">
        <v>2021</v>
      </c>
      <c r="I449" t="str">
        <f>IF(J449="natural gas",VLOOKUP(D449,'Cross-Page Data'!$I$4:$J$13,2,FALSE),IF(J449="solar",VLOOKUP('Form 923'!D449,'Cross-Page Data'!$I$14:$J$117,2,FALSE),J449))</f>
        <v>heavy or residual fuel oil</v>
      </c>
      <c r="J449" t="str">
        <f>VLOOKUP(E449,'Cross-Page Data'!$D$4:$F$48,3,FALSE)</f>
        <v>heavy or residual fuel oil</v>
      </c>
      <c r="K449" t="b">
        <f t="shared" si="6"/>
        <v>1</v>
      </c>
    </row>
    <row r="450" spans="1:11" x14ac:dyDescent="0.35">
      <c r="A450" s="28">
        <v>1016</v>
      </c>
      <c r="B450" s="29" t="s">
        <v>28</v>
      </c>
      <c r="C450" s="29" t="s">
        <v>29</v>
      </c>
      <c r="D450" s="29" t="s">
        <v>51</v>
      </c>
      <c r="E450" s="29" t="s">
        <v>73</v>
      </c>
      <c r="F450" s="31">
        <v>38821</v>
      </c>
      <c r="G450" s="31">
        <v>1361.9190000000001</v>
      </c>
      <c r="H450" s="28">
        <v>2021</v>
      </c>
      <c r="I450" t="str">
        <f>IF(J450="natural gas",VLOOKUP(D450,'Cross-Page Data'!$I$4:$J$13,2,FALSE),IF(J450="solar",VLOOKUP('Form 923'!D450,'Cross-Page Data'!$I$14:$J$117,2,FALSE),J450))</f>
        <v>natural gas nonpeaker - preexisting nonretiring</v>
      </c>
      <c r="J450" t="str">
        <f>VLOOKUP(E450,'Cross-Page Data'!$D$4:$F$48,3,FALSE)</f>
        <v>natural gas</v>
      </c>
      <c r="K450" t="b">
        <f t="shared" si="6"/>
        <v>1</v>
      </c>
    </row>
    <row r="451" spans="1:11" x14ac:dyDescent="0.35">
      <c r="A451" s="28">
        <v>1016</v>
      </c>
      <c r="B451" s="29" t="s">
        <v>28</v>
      </c>
      <c r="C451" s="29" t="s">
        <v>29</v>
      </c>
      <c r="D451" s="29" t="s">
        <v>50</v>
      </c>
      <c r="E451" s="29" t="s">
        <v>74</v>
      </c>
      <c r="F451" s="31">
        <v>1084</v>
      </c>
      <c r="G451" s="31">
        <v>42.173000000000002</v>
      </c>
      <c r="H451" s="28">
        <v>2021</v>
      </c>
      <c r="I451" t="str">
        <f>IF(J451="natural gas",VLOOKUP(D451,'Cross-Page Data'!$I$4:$J$13,2,FALSE),IF(J451="solar",VLOOKUP('Form 923'!D451,'Cross-Page Data'!$I$14:$J$117,2,FALSE),J451))</f>
        <v>heavy or residual fuel oil</v>
      </c>
      <c r="J451" t="str">
        <f>VLOOKUP(E451,'Cross-Page Data'!$D$4:$F$48,3,FALSE)</f>
        <v>heavy or residual fuel oil</v>
      </c>
      <c r="K451" t="b">
        <f t="shared" si="6"/>
        <v>1</v>
      </c>
    </row>
    <row r="452" spans="1:11" x14ac:dyDescent="0.35">
      <c r="A452" s="28">
        <v>1016</v>
      </c>
      <c r="B452" s="29" t="s">
        <v>28</v>
      </c>
      <c r="C452" s="29" t="s">
        <v>29</v>
      </c>
      <c r="D452" s="29" t="s">
        <v>50</v>
      </c>
      <c r="E452" s="29" t="s">
        <v>73</v>
      </c>
      <c r="F452" s="31">
        <v>2278</v>
      </c>
      <c r="G452" s="31">
        <v>-195.173</v>
      </c>
      <c r="H452" s="28">
        <v>2021</v>
      </c>
      <c r="I452" t="str">
        <f>IF(J452="natural gas",VLOOKUP(D452,'Cross-Page Data'!$I$4:$J$13,2,FALSE),IF(J452="solar",VLOOKUP('Form 923'!D452,'Cross-Page Data'!$I$14:$J$117,2,FALSE),J452))</f>
        <v>natural gas peaker</v>
      </c>
      <c r="J452" t="str">
        <f>VLOOKUP(E452,'Cross-Page Data'!$D$4:$F$48,3,FALSE)</f>
        <v>natural gas</v>
      </c>
      <c r="K452" t="b">
        <f t="shared" si="6"/>
        <v>1</v>
      </c>
    </row>
    <row r="453" spans="1:11" x14ac:dyDescent="0.35">
      <c r="A453" s="28">
        <v>1024</v>
      </c>
      <c r="B453" s="29" t="s">
        <v>28</v>
      </c>
      <c r="C453" s="29" t="s">
        <v>35</v>
      </c>
      <c r="D453" s="29" t="s">
        <v>52</v>
      </c>
      <c r="E453" s="29" t="s">
        <v>74</v>
      </c>
      <c r="F453" s="31">
        <v>0</v>
      </c>
      <c r="G453" s="31">
        <v>0</v>
      </c>
      <c r="H453" s="28">
        <v>2021</v>
      </c>
      <c r="I453" t="str">
        <f>IF(J453="natural gas",VLOOKUP(D453,'Cross-Page Data'!$I$4:$J$13,2,FALSE),IF(J453="solar",VLOOKUP('Form 923'!D453,'Cross-Page Data'!$I$14:$J$117,2,FALSE),J453))</f>
        <v>heavy or residual fuel oil</v>
      </c>
      <c r="J453" t="str">
        <f>VLOOKUP(E453,'Cross-Page Data'!$D$4:$F$48,3,FALSE)</f>
        <v>heavy or residual fuel oil</v>
      </c>
      <c r="K453" t="b">
        <f t="shared" si="6"/>
        <v>1</v>
      </c>
    </row>
    <row r="454" spans="1:11" x14ac:dyDescent="0.35">
      <c r="A454" s="28">
        <v>1024</v>
      </c>
      <c r="B454" s="29" t="s">
        <v>28</v>
      </c>
      <c r="C454" s="29" t="s">
        <v>35</v>
      </c>
      <c r="D454" s="29" t="s">
        <v>30</v>
      </c>
      <c r="E454" s="29" t="s">
        <v>31</v>
      </c>
      <c r="F454" s="31">
        <v>0</v>
      </c>
      <c r="G454" s="31">
        <v>0</v>
      </c>
      <c r="H454" s="28">
        <v>2021</v>
      </c>
      <c r="I454" t="str">
        <f>IF(J454="natural gas",VLOOKUP(D454,'Cross-Page Data'!$I$4:$J$13,2,FALSE),IF(J454="solar",VLOOKUP('Form 923'!D454,'Cross-Page Data'!$I$14:$J$117,2,FALSE),J454))</f>
        <v>hard coal</v>
      </c>
      <c r="J454" t="str">
        <f>VLOOKUP(E454,'Cross-Page Data'!$D$4:$F$48,3,FALSE)</f>
        <v>hard coal</v>
      </c>
      <c r="K454" t="b">
        <f t="shared" si="6"/>
        <v>1</v>
      </c>
    </row>
    <row r="455" spans="1:11" x14ac:dyDescent="0.35">
      <c r="A455" s="28">
        <v>1024</v>
      </c>
      <c r="B455" s="29" t="s">
        <v>28</v>
      </c>
      <c r="C455" s="29" t="s">
        <v>35</v>
      </c>
      <c r="D455" s="29" t="s">
        <v>30</v>
      </c>
      <c r="E455" s="29" t="s">
        <v>90</v>
      </c>
      <c r="F455" s="31">
        <v>0</v>
      </c>
      <c r="G455" s="31">
        <v>0</v>
      </c>
      <c r="H455" s="28">
        <v>2021</v>
      </c>
      <c r="I455" t="str">
        <f>IF(J455="natural gas",VLOOKUP(D455,'Cross-Page Data'!$I$4:$J$13,2,FALSE),IF(J455="solar",VLOOKUP('Form 923'!D455,'Cross-Page Data'!$I$14:$J$117,2,FALSE),J455))</f>
        <v>other</v>
      </c>
      <c r="J455" t="str">
        <f>VLOOKUP(E455,'Cross-Page Data'!$D$4:$F$48,3,FALSE)</f>
        <v>other</v>
      </c>
      <c r="K455" t="b">
        <f t="shared" ref="K455:K518" si="7">IF(AND($N$5=FALSE,OR(C455="Commercial NAICS Cogen",C455="Industrial NAICS Cogen",C455="NAICS-22 Cogen")),FALSE,IF(AND($N$6=FALSE,OR(C455="Commercial NAICS Cogen",C455="Commercial NAICS Non-Cogen",C455="industrial NAICS Cogen", C455="industrial NAICS non-cogen")),FALSE,TRUE))</f>
        <v>1</v>
      </c>
    </row>
    <row r="456" spans="1:11" x14ac:dyDescent="0.35">
      <c r="A456" s="28">
        <v>1024</v>
      </c>
      <c r="B456" s="29" t="s">
        <v>28</v>
      </c>
      <c r="C456" s="29" t="s">
        <v>35</v>
      </c>
      <c r="D456" s="29" t="s">
        <v>30</v>
      </c>
      <c r="E456" s="29" t="s">
        <v>73</v>
      </c>
      <c r="F456" s="31">
        <v>0</v>
      </c>
      <c r="G456" s="31">
        <v>0</v>
      </c>
      <c r="H456" s="28">
        <v>2021</v>
      </c>
      <c r="I456" t="str">
        <f>IF(J456="natural gas",VLOOKUP(D456,'Cross-Page Data'!$I$4:$J$13,2,FALSE),IF(J456="solar",VLOOKUP('Form 923'!D456,'Cross-Page Data'!$I$14:$J$117,2,FALSE),J456))</f>
        <v>natural gas nonpeaker - preexisting retiring</v>
      </c>
      <c r="J456" t="str">
        <f>VLOOKUP(E456,'Cross-Page Data'!$D$4:$F$48,3,FALSE)</f>
        <v>natural gas</v>
      </c>
      <c r="K456" t="b">
        <f t="shared" si="7"/>
        <v>1</v>
      </c>
    </row>
    <row r="457" spans="1:11" x14ac:dyDescent="0.35">
      <c r="A457" s="28">
        <v>1024</v>
      </c>
      <c r="B457" s="29" t="s">
        <v>28</v>
      </c>
      <c r="C457" s="29" t="s">
        <v>35</v>
      </c>
      <c r="D457" s="29" t="s">
        <v>30</v>
      </c>
      <c r="E457" s="29" t="s">
        <v>78</v>
      </c>
      <c r="F457" s="31">
        <v>0</v>
      </c>
      <c r="G457" s="31">
        <v>0</v>
      </c>
      <c r="H457" s="28">
        <v>2021</v>
      </c>
      <c r="I457" t="str">
        <f>IF(J457="natural gas",VLOOKUP(D457,'Cross-Page Data'!$I$4:$J$13,2,FALSE),IF(J457="solar",VLOOKUP('Form 923'!D457,'Cross-Page Data'!$I$14:$J$117,2,FALSE),J457))</f>
        <v>biomass</v>
      </c>
      <c r="J457" t="str">
        <f>VLOOKUP(E457,'Cross-Page Data'!$D$4:$F$48,3,FALSE)</f>
        <v>biomass</v>
      </c>
      <c r="K457" t="b">
        <f t="shared" si="7"/>
        <v>1</v>
      </c>
    </row>
    <row r="458" spans="1:11" x14ac:dyDescent="0.35">
      <c r="A458" s="28">
        <v>1047</v>
      </c>
      <c r="B458" s="29" t="s">
        <v>28</v>
      </c>
      <c r="C458" s="29" t="s">
        <v>29</v>
      </c>
      <c r="D458" s="29" t="s">
        <v>30</v>
      </c>
      <c r="E458" s="29" t="s">
        <v>74</v>
      </c>
      <c r="F458" s="31">
        <v>65006</v>
      </c>
      <c r="G458" s="31">
        <v>1661.2539999999999</v>
      </c>
      <c r="H458" s="28">
        <v>2021</v>
      </c>
      <c r="I458" t="str">
        <f>IF(J458="natural gas",VLOOKUP(D458,'Cross-Page Data'!$I$4:$J$13,2,FALSE),IF(J458="solar",VLOOKUP('Form 923'!D458,'Cross-Page Data'!$I$14:$J$117,2,FALSE),J458))</f>
        <v>heavy or residual fuel oil</v>
      </c>
      <c r="J458" t="str">
        <f>VLOOKUP(E458,'Cross-Page Data'!$D$4:$F$48,3,FALSE)</f>
        <v>heavy or residual fuel oil</v>
      </c>
      <c r="K458" t="b">
        <f t="shared" si="7"/>
        <v>1</v>
      </c>
    </row>
    <row r="459" spans="1:11" x14ac:dyDescent="0.35">
      <c r="A459" s="28">
        <v>1047</v>
      </c>
      <c r="B459" s="29" t="s">
        <v>28</v>
      </c>
      <c r="C459" s="29" t="s">
        <v>29</v>
      </c>
      <c r="D459" s="29" t="s">
        <v>30</v>
      </c>
      <c r="E459" s="29" t="s">
        <v>32</v>
      </c>
      <c r="F459" s="31">
        <v>8056158</v>
      </c>
      <c r="G459" s="31">
        <v>606462.75</v>
      </c>
      <c r="H459" s="28">
        <v>2021</v>
      </c>
      <c r="I459" t="str">
        <f>IF(J459="natural gas",VLOOKUP(D459,'Cross-Page Data'!$I$4:$J$13,2,FALSE),IF(J459="solar",VLOOKUP('Form 923'!D459,'Cross-Page Data'!$I$14:$J$117,2,FALSE),J459))</f>
        <v>hard coal</v>
      </c>
      <c r="J459" t="str">
        <f>VLOOKUP(E459,'Cross-Page Data'!$D$4:$F$48,3,FALSE)</f>
        <v>hard coal</v>
      </c>
      <c r="K459" t="b">
        <f t="shared" si="7"/>
        <v>1</v>
      </c>
    </row>
    <row r="460" spans="1:11" x14ac:dyDescent="0.35">
      <c r="A460" s="28">
        <v>1067</v>
      </c>
      <c r="B460" s="29" t="s">
        <v>28</v>
      </c>
      <c r="C460" s="29" t="s">
        <v>35</v>
      </c>
      <c r="D460" s="29" t="s">
        <v>59</v>
      </c>
      <c r="E460" s="29" t="s">
        <v>72</v>
      </c>
      <c r="F460" s="31">
        <v>54015</v>
      </c>
      <c r="G460" s="31">
        <v>6157</v>
      </c>
      <c r="H460" s="28">
        <v>2021</v>
      </c>
      <c r="I460" t="str">
        <f>IF(J460="natural gas",VLOOKUP(D460,'Cross-Page Data'!$I$4:$J$13,2,FALSE),IF(J460="solar",VLOOKUP('Form 923'!D460,'Cross-Page Data'!$I$14:$J$117,2,FALSE),J460))</f>
        <v>hydro</v>
      </c>
      <c r="J460" t="str">
        <f>VLOOKUP(E460,'Cross-Page Data'!$D$4:$F$48,3,FALSE)</f>
        <v>hydro</v>
      </c>
      <c r="K460" t="b">
        <f t="shared" si="7"/>
        <v>1</v>
      </c>
    </row>
    <row r="461" spans="1:11" x14ac:dyDescent="0.35">
      <c r="A461" s="28">
        <v>1073</v>
      </c>
      <c r="B461" s="29" t="s">
        <v>36</v>
      </c>
      <c r="C461" s="29" t="s">
        <v>29</v>
      </c>
      <c r="D461" s="29" t="s">
        <v>30</v>
      </c>
      <c r="E461" s="29" t="s">
        <v>73</v>
      </c>
      <c r="F461" s="31">
        <v>207233</v>
      </c>
      <c r="G461" s="31">
        <v>25395.986000000001</v>
      </c>
      <c r="H461" s="28">
        <v>2021</v>
      </c>
      <c r="I461" t="str">
        <f>IF(J461="natural gas",VLOOKUP(D461,'Cross-Page Data'!$I$4:$J$13,2,FALSE),IF(J461="solar",VLOOKUP('Form 923'!D461,'Cross-Page Data'!$I$14:$J$117,2,FALSE),J461))</f>
        <v>natural gas nonpeaker - preexisting retiring</v>
      </c>
      <c r="J461" t="str">
        <f>VLOOKUP(E461,'Cross-Page Data'!$D$4:$F$48,3,FALSE)</f>
        <v>natural gas</v>
      </c>
      <c r="K461" t="b">
        <f t="shared" si="7"/>
        <v>1</v>
      </c>
    </row>
    <row r="462" spans="1:11" x14ac:dyDescent="0.35">
      <c r="A462" s="28">
        <v>1073</v>
      </c>
      <c r="B462" s="29" t="s">
        <v>36</v>
      </c>
      <c r="C462" s="29" t="s">
        <v>29</v>
      </c>
      <c r="D462" s="29" t="s">
        <v>30</v>
      </c>
      <c r="E462" s="29" t="s">
        <v>32</v>
      </c>
      <c r="F462" s="31">
        <v>588674</v>
      </c>
      <c r="G462" s="31">
        <v>57489.014000000003</v>
      </c>
      <c r="H462" s="28">
        <v>2021</v>
      </c>
      <c r="I462" t="str">
        <f>IF(J462="natural gas",VLOOKUP(D462,'Cross-Page Data'!$I$4:$J$13,2,FALSE),IF(J462="solar",VLOOKUP('Form 923'!D462,'Cross-Page Data'!$I$14:$J$117,2,FALSE),J462))</f>
        <v>hard coal</v>
      </c>
      <c r="J462" t="str">
        <f>VLOOKUP(E462,'Cross-Page Data'!$D$4:$F$48,3,FALSE)</f>
        <v>hard coal</v>
      </c>
      <c r="K462" t="b">
        <f t="shared" si="7"/>
        <v>1</v>
      </c>
    </row>
    <row r="463" spans="1:11" x14ac:dyDescent="0.35">
      <c r="A463" s="28">
        <v>1082</v>
      </c>
      <c r="B463" s="29" t="s">
        <v>36</v>
      </c>
      <c r="C463" s="29" t="s">
        <v>29</v>
      </c>
      <c r="D463" s="29" t="s">
        <v>30</v>
      </c>
      <c r="E463" s="29" t="s">
        <v>74</v>
      </c>
      <c r="F463" s="31">
        <v>325314</v>
      </c>
      <c r="G463" s="31">
        <v>32164.504000000001</v>
      </c>
      <c r="H463" s="28">
        <v>2021</v>
      </c>
      <c r="I463" t="str">
        <f>IF(J463="natural gas",VLOOKUP(D463,'Cross-Page Data'!$I$4:$J$13,2,FALSE),IF(J463="solar",VLOOKUP('Form 923'!D463,'Cross-Page Data'!$I$14:$J$117,2,FALSE),J463))</f>
        <v>heavy or residual fuel oil</v>
      </c>
      <c r="J463" t="str">
        <f>VLOOKUP(E463,'Cross-Page Data'!$D$4:$F$48,3,FALSE)</f>
        <v>heavy or residual fuel oil</v>
      </c>
      <c r="K463" t="b">
        <f t="shared" si="7"/>
        <v>1</v>
      </c>
    </row>
    <row r="464" spans="1:11" x14ac:dyDescent="0.35">
      <c r="A464" s="28">
        <v>1082</v>
      </c>
      <c r="B464" s="29" t="s">
        <v>36</v>
      </c>
      <c r="C464" s="29" t="s">
        <v>29</v>
      </c>
      <c r="D464" s="29" t="s">
        <v>30</v>
      </c>
      <c r="E464" s="29" t="s">
        <v>73</v>
      </c>
      <c r="F464" s="31">
        <v>13400</v>
      </c>
      <c r="G464" s="31">
        <v>1349.5609999999999</v>
      </c>
      <c r="H464" s="28">
        <v>2021</v>
      </c>
      <c r="I464" t="str">
        <f>IF(J464="natural gas",VLOOKUP(D464,'Cross-Page Data'!$I$4:$J$13,2,FALSE),IF(J464="solar",VLOOKUP('Form 923'!D464,'Cross-Page Data'!$I$14:$J$117,2,FALSE),J464))</f>
        <v>natural gas nonpeaker - preexisting retiring</v>
      </c>
      <c r="J464" t="str">
        <f>VLOOKUP(E464,'Cross-Page Data'!$D$4:$F$48,3,FALSE)</f>
        <v>natural gas</v>
      </c>
      <c r="K464" t="b">
        <f t="shared" si="7"/>
        <v>1</v>
      </c>
    </row>
    <row r="465" spans="1:11" x14ac:dyDescent="0.35">
      <c r="A465" s="28">
        <v>1082</v>
      </c>
      <c r="B465" s="29" t="s">
        <v>36</v>
      </c>
      <c r="C465" s="29" t="s">
        <v>29</v>
      </c>
      <c r="D465" s="29" t="s">
        <v>30</v>
      </c>
      <c r="E465" s="29" t="s">
        <v>38</v>
      </c>
      <c r="F465" s="31">
        <v>63279964</v>
      </c>
      <c r="G465" s="31">
        <v>6329333.9000000004</v>
      </c>
      <c r="H465" s="28">
        <v>2021</v>
      </c>
      <c r="I465" t="str">
        <f>IF(J465="natural gas",VLOOKUP(D465,'Cross-Page Data'!$I$4:$J$13,2,FALSE),IF(J465="solar",VLOOKUP('Form 923'!D465,'Cross-Page Data'!$I$14:$J$117,2,FALSE),J465))</f>
        <v>hard coal</v>
      </c>
      <c r="J465" t="str">
        <f>VLOOKUP(E465,'Cross-Page Data'!$D$4:$F$48,3,FALSE)</f>
        <v>hard coal</v>
      </c>
      <c r="K465" t="b">
        <f t="shared" si="7"/>
        <v>1</v>
      </c>
    </row>
    <row r="466" spans="1:11" x14ac:dyDescent="0.35">
      <c r="A466" s="28">
        <v>1082</v>
      </c>
      <c r="B466" s="29" t="s">
        <v>36</v>
      </c>
      <c r="C466" s="29" t="s">
        <v>29</v>
      </c>
      <c r="D466" s="29" t="s">
        <v>30</v>
      </c>
      <c r="E466" s="29" t="s">
        <v>32</v>
      </c>
      <c r="F466" s="31">
        <v>0</v>
      </c>
      <c r="G466" s="31">
        <v>0</v>
      </c>
      <c r="H466" s="28">
        <v>2021</v>
      </c>
      <c r="I466" t="str">
        <f>IF(J466="natural gas",VLOOKUP(D466,'Cross-Page Data'!$I$4:$J$13,2,FALSE),IF(J466="solar",VLOOKUP('Form 923'!D466,'Cross-Page Data'!$I$14:$J$117,2,FALSE),J466))</f>
        <v>hard coal</v>
      </c>
      <c r="J466" t="str">
        <f>VLOOKUP(E466,'Cross-Page Data'!$D$4:$F$48,3,FALSE)</f>
        <v>hard coal</v>
      </c>
      <c r="K466" t="b">
        <f t="shared" si="7"/>
        <v>1</v>
      </c>
    </row>
    <row r="467" spans="1:11" x14ac:dyDescent="0.35">
      <c r="A467" s="28">
        <v>1091</v>
      </c>
      <c r="B467" s="29" t="s">
        <v>28</v>
      </c>
      <c r="C467" s="29" t="s">
        <v>29</v>
      </c>
      <c r="D467" s="29" t="s">
        <v>30</v>
      </c>
      <c r="E467" s="29" t="s">
        <v>73</v>
      </c>
      <c r="F467" s="31">
        <v>206662</v>
      </c>
      <c r="G467" s="31">
        <v>18509.411</v>
      </c>
      <c r="H467" s="28">
        <v>2021</v>
      </c>
      <c r="I467" t="str">
        <f>IF(J467="natural gas",VLOOKUP(D467,'Cross-Page Data'!$I$4:$J$13,2,FALSE),IF(J467="solar",VLOOKUP('Form 923'!D467,'Cross-Page Data'!$I$14:$J$117,2,FALSE),J467))</f>
        <v>natural gas nonpeaker - preexisting retiring</v>
      </c>
      <c r="J467" t="str">
        <f>VLOOKUP(E467,'Cross-Page Data'!$D$4:$F$48,3,FALSE)</f>
        <v>natural gas</v>
      </c>
      <c r="K467" t="b">
        <f t="shared" si="7"/>
        <v>1</v>
      </c>
    </row>
    <row r="468" spans="1:11" x14ac:dyDescent="0.35">
      <c r="A468" s="28">
        <v>1091</v>
      </c>
      <c r="B468" s="29" t="s">
        <v>28</v>
      </c>
      <c r="C468" s="29" t="s">
        <v>29</v>
      </c>
      <c r="D468" s="29" t="s">
        <v>30</v>
      </c>
      <c r="E468" s="29" t="s">
        <v>38</v>
      </c>
      <c r="F468" s="31">
        <v>17927260</v>
      </c>
      <c r="G468" s="31">
        <v>1666102.6</v>
      </c>
      <c r="H468" s="28">
        <v>2021</v>
      </c>
      <c r="I468" t="str">
        <f>IF(J468="natural gas",VLOOKUP(D468,'Cross-Page Data'!$I$4:$J$13,2,FALSE),IF(J468="solar",VLOOKUP('Form 923'!D468,'Cross-Page Data'!$I$14:$J$117,2,FALSE),J468))</f>
        <v>hard coal</v>
      </c>
      <c r="J468" t="str">
        <f>VLOOKUP(E468,'Cross-Page Data'!$D$4:$F$48,3,FALSE)</f>
        <v>hard coal</v>
      </c>
      <c r="K468" t="b">
        <f t="shared" si="7"/>
        <v>1</v>
      </c>
    </row>
    <row r="469" spans="1:11" x14ac:dyDescent="0.35">
      <c r="A469" s="28">
        <v>1091</v>
      </c>
      <c r="B469" s="29" t="s">
        <v>28</v>
      </c>
      <c r="C469" s="29" t="s">
        <v>29</v>
      </c>
      <c r="D469" s="29" t="s">
        <v>30</v>
      </c>
      <c r="E469" s="29" t="s">
        <v>32</v>
      </c>
      <c r="F469" s="31">
        <v>204230</v>
      </c>
      <c r="G469" s="31">
        <v>17839.023000000001</v>
      </c>
      <c r="H469" s="28">
        <v>2021</v>
      </c>
      <c r="I469" t="str">
        <f>IF(J469="natural gas",VLOOKUP(D469,'Cross-Page Data'!$I$4:$J$13,2,FALSE),IF(J469="solar",VLOOKUP('Form 923'!D469,'Cross-Page Data'!$I$14:$J$117,2,FALSE),J469))</f>
        <v>hard coal</v>
      </c>
      <c r="J469" t="str">
        <f>VLOOKUP(E469,'Cross-Page Data'!$D$4:$F$48,3,FALSE)</f>
        <v>hard coal</v>
      </c>
      <c r="K469" t="b">
        <f t="shared" si="7"/>
        <v>1</v>
      </c>
    </row>
    <row r="470" spans="1:11" x14ac:dyDescent="0.35">
      <c r="A470" s="28">
        <v>1104</v>
      </c>
      <c r="B470" s="29" t="s">
        <v>28</v>
      </c>
      <c r="C470" s="29" t="s">
        <v>29</v>
      </c>
      <c r="D470" s="29" t="s">
        <v>50</v>
      </c>
      <c r="E470" s="29" t="s">
        <v>73</v>
      </c>
      <c r="F470" s="31">
        <v>13545</v>
      </c>
      <c r="G470" s="31">
        <v>542</v>
      </c>
      <c r="H470" s="28">
        <v>2021</v>
      </c>
      <c r="I470" t="str">
        <f>IF(J470="natural gas",VLOOKUP(D470,'Cross-Page Data'!$I$4:$J$13,2,FALSE),IF(J470="solar",VLOOKUP('Form 923'!D470,'Cross-Page Data'!$I$14:$J$117,2,FALSE),J470))</f>
        <v>natural gas peaker</v>
      </c>
      <c r="J470" t="str">
        <f>VLOOKUP(E470,'Cross-Page Data'!$D$4:$F$48,3,FALSE)</f>
        <v>natural gas</v>
      </c>
      <c r="K470" t="b">
        <f t="shared" si="7"/>
        <v>1</v>
      </c>
    </row>
    <row r="471" spans="1:11" x14ac:dyDescent="0.35">
      <c r="A471" s="28">
        <v>1104</v>
      </c>
      <c r="B471" s="29" t="s">
        <v>28</v>
      </c>
      <c r="C471" s="29" t="s">
        <v>29</v>
      </c>
      <c r="D471" s="29" t="s">
        <v>30</v>
      </c>
      <c r="E471" s="29" t="s">
        <v>74</v>
      </c>
      <c r="F471" s="31">
        <v>0</v>
      </c>
      <c r="G471" s="31">
        <v>0</v>
      </c>
      <c r="H471" s="28">
        <v>2021</v>
      </c>
      <c r="I471" t="str">
        <f>IF(J471="natural gas",VLOOKUP(D471,'Cross-Page Data'!$I$4:$J$13,2,FALSE),IF(J471="solar",VLOOKUP('Form 923'!D471,'Cross-Page Data'!$I$14:$J$117,2,FALSE),J471))</f>
        <v>heavy or residual fuel oil</v>
      </c>
      <c r="J471" t="str">
        <f>VLOOKUP(E471,'Cross-Page Data'!$D$4:$F$48,3,FALSE)</f>
        <v>heavy or residual fuel oil</v>
      </c>
      <c r="K471" t="b">
        <f t="shared" si="7"/>
        <v>1</v>
      </c>
    </row>
    <row r="472" spans="1:11" x14ac:dyDescent="0.35">
      <c r="A472" s="28">
        <v>1104</v>
      </c>
      <c r="B472" s="29" t="s">
        <v>28</v>
      </c>
      <c r="C472" s="29" t="s">
        <v>29</v>
      </c>
      <c r="D472" s="29" t="s">
        <v>30</v>
      </c>
      <c r="E472" s="29" t="s">
        <v>73</v>
      </c>
      <c r="F472" s="31">
        <v>28069</v>
      </c>
      <c r="G472" s="31">
        <v>2405.1210000000001</v>
      </c>
      <c r="H472" s="28">
        <v>2021</v>
      </c>
      <c r="I472" t="str">
        <f>IF(J472="natural gas",VLOOKUP(D472,'Cross-Page Data'!$I$4:$J$13,2,FALSE),IF(J472="solar",VLOOKUP('Form 923'!D472,'Cross-Page Data'!$I$14:$J$117,2,FALSE),J472))</f>
        <v>natural gas nonpeaker - preexisting retiring</v>
      </c>
      <c r="J472" t="str">
        <f>VLOOKUP(E472,'Cross-Page Data'!$D$4:$F$48,3,FALSE)</f>
        <v>natural gas</v>
      </c>
      <c r="K472" t="b">
        <f t="shared" si="7"/>
        <v>1</v>
      </c>
    </row>
    <row r="473" spans="1:11" x14ac:dyDescent="0.35">
      <c r="A473" s="28">
        <v>1104</v>
      </c>
      <c r="B473" s="29" t="s">
        <v>28</v>
      </c>
      <c r="C473" s="29" t="s">
        <v>29</v>
      </c>
      <c r="D473" s="29" t="s">
        <v>30</v>
      </c>
      <c r="E473" s="29" t="s">
        <v>32</v>
      </c>
      <c r="F473" s="31">
        <v>12050737</v>
      </c>
      <c r="G473" s="31">
        <v>1052754.8999999999</v>
      </c>
      <c r="H473" s="28">
        <v>2021</v>
      </c>
      <c r="I473" t="str">
        <f>IF(J473="natural gas",VLOOKUP(D473,'Cross-Page Data'!$I$4:$J$13,2,FALSE),IF(J473="solar",VLOOKUP('Form 923'!D473,'Cross-Page Data'!$I$14:$J$117,2,FALSE),J473))</f>
        <v>hard coal</v>
      </c>
      <c r="J473" t="str">
        <f>VLOOKUP(E473,'Cross-Page Data'!$D$4:$F$48,3,FALSE)</f>
        <v>hard coal</v>
      </c>
      <c r="K473" t="b">
        <f t="shared" si="7"/>
        <v>1</v>
      </c>
    </row>
    <row r="474" spans="1:11" x14ac:dyDescent="0.35">
      <c r="A474" s="28">
        <v>1167</v>
      </c>
      <c r="B474" s="29" t="s">
        <v>36</v>
      </c>
      <c r="C474" s="29" t="s">
        <v>29</v>
      </c>
      <c r="D474" s="29" t="s">
        <v>30</v>
      </c>
      <c r="E474" s="29" t="s">
        <v>74</v>
      </c>
      <c r="F474" s="31">
        <v>4683</v>
      </c>
      <c r="G474" s="31">
        <v>839.505</v>
      </c>
      <c r="H474" s="28">
        <v>2021</v>
      </c>
      <c r="I474" t="str">
        <f>IF(J474="natural gas",VLOOKUP(D474,'Cross-Page Data'!$I$4:$J$13,2,FALSE),IF(J474="solar",VLOOKUP('Form 923'!D474,'Cross-Page Data'!$I$14:$J$117,2,FALSE),J474))</f>
        <v>heavy or residual fuel oil</v>
      </c>
      <c r="J474" t="str">
        <f>VLOOKUP(E474,'Cross-Page Data'!$D$4:$F$48,3,FALSE)</f>
        <v>heavy or residual fuel oil</v>
      </c>
      <c r="K474" t="b">
        <f t="shared" si="7"/>
        <v>1</v>
      </c>
    </row>
    <row r="475" spans="1:11" x14ac:dyDescent="0.35">
      <c r="A475" s="28">
        <v>1167</v>
      </c>
      <c r="B475" s="29" t="s">
        <v>36</v>
      </c>
      <c r="C475" s="29" t="s">
        <v>29</v>
      </c>
      <c r="D475" s="29" t="s">
        <v>30</v>
      </c>
      <c r="E475" s="29" t="s">
        <v>73</v>
      </c>
      <c r="F475" s="31">
        <v>12255</v>
      </c>
      <c r="G475" s="31">
        <v>2206.1819999999998</v>
      </c>
      <c r="H475" s="28">
        <v>2021</v>
      </c>
      <c r="I475" t="str">
        <f>IF(J475="natural gas",VLOOKUP(D475,'Cross-Page Data'!$I$4:$J$13,2,FALSE),IF(J475="solar",VLOOKUP('Form 923'!D475,'Cross-Page Data'!$I$14:$J$117,2,FALSE),J475))</f>
        <v>natural gas nonpeaker - preexisting retiring</v>
      </c>
      <c r="J475" t="str">
        <f>VLOOKUP(E475,'Cross-Page Data'!$D$4:$F$48,3,FALSE)</f>
        <v>natural gas</v>
      </c>
      <c r="K475" t="b">
        <f t="shared" si="7"/>
        <v>1</v>
      </c>
    </row>
    <row r="476" spans="1:11" x14ac:dyDescent="0.35">
      <c r="A476" s="28">
        <v>1167</v>
      </c>
      <c r="B476" s="29" t="s">
        <v>36</v>
      </c>
      <c r="C476" s="29" t="s">
        <v>29</v>
      </c>
      <c r="D476" s="29" t="s">
        <v>30</v>
      </c>
      <c r="E476" s="29" t="s">
        <v>38</v>
      </c>
      <c r="F476" s="31">
        <v>3348507</v>
      </c>
      <c r="G476" s="31">
        <v>602365.03</v>
      </c>
      <c r="H476" s="28">
        <v>2021</v>
      </c>
      <c r="I476" t="str">
        <f>IF(J476="natural gas",VLOOKUP(D476,'Cross-Page Data'!$I$4:$J$13,2,FALSE),IF(J476="solar",VLOOKUP('Form 923'!D476,'Cross-Page Data'!$I$14:$J$117,2,FALSE),J476))</f>
        <v>hard coal</v>
      </c>
      <c r="J476" t="str">
        <f>VLOOKUP(E476,'Cross-Page Data'!$D$4:$F$48,3,FALSE)</f>
        <v>hard coal</v>
      </c>
      <c r="K476" t="b">
        <f t="shared" si="7"/>
        <v>1</v>
      </c>
    </row>
    <row r="477" spans="1:11" x14ac:dyDescent="0.35">
      <c r="A477" s="28">
        <v>1167</v>
      </c>
      <c r="B477" s="29" t="s">
        <v>36</v>
      </c>
      <c r="C477" s="29" t="s">
        <v>29</v>
      </c>
      <c r="D477" s="29" t="s">
        <v>30</v>
      </c>
      <c r="E477" s="29" t="s">
        <v>32</v>
      </c>
      <c r="F477" s="31">
        <v>2065236</v>
      </c>
      <c r="G477" s="31">
        <v>370886.28</v>
      </c>
      <c r="H477" s="28">
        <v>2021</v>
      </c>
      <c r="I477" t="str">
        <f>IF(J477="natural gas",VLOOKUP(D477,'Cross-Page Data'!$I$4:$J$13,2,FALSE),IF(J477="solar",VLOOKUP('Form 923'!D477,'Cross-Page Data'!$I$14:$J$117,2,FALSE),J477))</f>
        <v>hard coal</v>
      </c>
      <c r="J477" t="str">
        <f>VLOOKUP(E477,'Cross-Page Data'!$D$4:$F$48,3,FALSE)</f>
        <v>hard coal</v>
      </c>
      <c r="K477" t="b">
        <f t="shared" si="7"/>
        <v>1</v>
      </c>
    </row>
    <row r="478" spans="1:11" x14ac:dyDescent="0.35">
      <c r="A478" s="28">
        <v>1233</v>
      </c>
      <c r="B478" s="29" t="s">
        <v>28</v>
      </c>
      <c r="C478" s="29" t="s">
        <v>29</v>
      </c>
      <c r="D478" s="29" t="s">
        <v>30</v>
      </c>
      <c r="E478" s="29" t="s">
        <v>73</v>
      </c>
      <c r="F478" s="31">
        <v>42134</v>
      </c>
      <c r="G478" s="31">
        <v>910</v>
      </c>
      <c r="H478" s="28">
        <v>2021</v>
      </c>
      <c r="I478" t="str">
        <f>IF(J478="natural gas",VLOOKUP(D478,'Cross-Page Data'!$I$4:$J$13,2,FALSE),IF(J478="solar",VLOOKUP('Form 923'!D478,'Cross-Page Data'!$I$14:$J$117,2,FALSE),J478))</f>
        <v>natural gas nonpeaker - preexisting retiring</v>
      </c>
      <c r="J478" t="str">
        <f>VLOOKUP(E478,'Cross-Page Data'!$D$4:$F$48,3,FALSE)</f>
        <v>natural gas</v>
      </c>
      <c r="K478" t="b">
        <f t="shared" si="7"/>
        <v>1</v>
      </c>
    </row>
    <row r="479" spans="1:11" x14ac:dyDescent="0.35">
      <c r="A479" s="28">
        <v>1233</v>
      </c>
      <c r="B479" s="29" t="s">
        <v>28</v>
      </c>
      <c r="C479" s="29" t="s">
        <v>29</v>
      </c>
      <c r="D479" s="29" t="s">
        <v>30</v>
      </c>
      <c r="E479" s="29" t="s">
        <v>80</v>
      </c>
      <c r="F479" s="31">
        <v>0</v>
      </c>
      <c r="G479" s="31">
        <v>0</v>
      </c>
      <c r="H479" s="28">
        <v>2021</v>
      </c>
      <c r="I479" t="str">
        <f>IF(J479="natural gas",VLOOKUP(D479,'Cross-Page Data'!$I$4:$J$13,2,FALSE),IF(J479="solar",VLOOKUP('Form 923'!D479,'Cross-Page Data'!$I$14:$J$117,2,FALSE),J479))</f>
        <v>heavy or residual fuel oil</v>
      </c>
      <c r="J479" t="str">
        <f>VLOOKUP(E479,'Cross-Page Data'!$D$4:$F$48,3,FALSE)</f>
        <v>heavy or residual fuel oil</v>
      </c>
      <c r="K479" t="b">
        <f t="shared" si="7"/>
        <v>1</v>
      </c>
    </row>
    <row r="480" spans="1:11" x14ac:dyDescent="0.35">
      <c r="A480" s="28">
        <v>1239</v>
      </c>
      <c r="B480" s="29" t="s">
        <v>28</v>
      </c>
      <c r="C480" s="29" t="s">
        <v>29</v>
      </c>
      <c r="D480" s="29" t="s">
        <v>53</v>
      </c>
      <c r="E480" s="29" t="s">
        <v>73</v>
      </c>
      <c r="F480" s="31">
        <v>0</v>
      </c>
      <c r="G480" s="31">
        <v>458769</v>
      </c>
      <c r="H480" s="28">
        <v>2021</v>
      </c>
      <c r="I480" t="str">
        <f>IF(J480="natural gas",VLOOKUP(D480,'Cross-Page Data'!$I$4:$J$13,2,FALSE),IF(J480="solar",VLOOKUP('Form 923'!D480,'Cross-Page Data'!$I$14:$J$117,2,FALSE),J480))</f>
        <v>natural gas nonpeaker - preexisting nonretiring</v>
      </c>
      <c r="J480" t="str">
        <f>VLOOKUP(E480,'Cross-Page Data'!$D$4:$F$48,3,FALSE)</f>
        <v>natural gas</v>
      </c>
      <c r="K480" t="b">
        <f t="shared" si="7"/>
        <v>1</v>
      </c>
    </row>
    <row r="481" spans="1:11" x14ac:dyDescent="0.35">
      <c r="A481" s="28">
        <v>1239</v>
      </c>
      <c r="B481" s="29" t="s">
        <v>28</v>
      </c>
      <c r="C481" s="29" t="s">
        <v>29</v>
      </c>
      <c r="D481" s="29" t="s">
        <v>51</v>
      </c>
      <c r="E481" s="29" t="s">
        <v>73</v>
      </c>
      <c r="F481" s="31">
        <v>9737545</v>
      </c>
      <c r="G481" s="31">
        <v>872929</v>
      </c>
      <c r="H481" s="28">
        <v>2021</v>
      </c>
      <c r="I481" t="str">
        <f>IF(J481="natural gas",VLOOKUP(D481,'Cross-Page Data'!$I$4:$J$13,2,FALSE),IF(J481="solar",VLOOKUP('Form 923'!D481,'Cross-Page Data'!$I$14:$J$117,2,FALSE),J481))</f>
        <v>natural gas nonpeaker - preexisting nonretiring</v>
      </c>
      <c r="J481" t="str">
        <f>VLOOKUP(E481,'Cross-Page Data'!$D$4:$F$48,3,FALSE)</f>
        <v>natural gas</v>
      </c>
      <c r="K481" t="b">
        <f t="shared" si="7"/>
        <v>1</v>
      </c>
    </row>
    <row r="482" spans="1:11" x14ac:dyDescent="0.35">
      <c r="A482" s="28">
        <v>1239</v>
      </c>
      <c r="B482" s="29" t="s">
        <v>28</v>
      </c>
      <c r="C482" s="29" t="s">
        <v>29</v>
      </c>
      <c r="D482" s="29" t="s">
        <v>50</v>
      </c>
      <c r="E482" s="29" t="s">
        <v>74</v>
      </c>
      <c r="F482" s="31">
        <v>53</v>
      </c>
      <c r="G482" s="31">
        <v>2.113</v>
      </c>
      <c r="H482" s="28">
        <v>2021</v>
      </c>
      <c r="I482" t="str">
        <f>IF(J482="natural gas",VLOOKUP(D482,'Cross-Page Data'!$I$4:$J$13,2,FALSE),IF(J482="solar",VLOOKUP('Form 923'!D482,'Cross-Page Data'!$I$14:$J$117,2,FALSE),J482))</f>
        <v>heavy or residual fuel oil</v>
      </c>
      <c r="J482" t="str">
        <f>VLOOKUP(E482,'Cross-Page Data'!$D$4:$F$48,3,FALSE)</f>
        <v>heavy or residual fuel oil</v>
      </c>
      <c r="K482" t="b">
        <f t="shared" si="7"/>
        <v>1</v>
      </c>
    </row>
    <row r="483" spans="1:11" x14ac:dyDescent="0.35">
      <c r="A483" s="28">
        <v>1239</v>
      </c>
      <c r="B483" s="29" t="s">
        <v>28</v>
      </c>
      <c r="C483" s="29" t="s">
        <v>29</v>
      </c>
      <c r="D483" s="29" t="s">
        <v>50</v>
      </c>
      <c r="E483" s="29" t="s">
        <v>73</v>
      </c>
      <c r="F483" s="31">
        <v>12808</v>
      </c>
      <c r="G483" s="31">
        <v>635.88699999999994</v>
      </c>
      <c r="H483" s="28">
        <v>2021</v>
      </c>
      <c r="I483" t="str">
        <f>IF(J483="natural gas",VLOOKUP(D483,'Cross-Page Data'!$I$4:$J$13,2,FALSE),IF(J483="solar",VLOOKUP('Form 923'!D483,'Cross-Page Data'!$I$14:$J$117,2,FALSE),J483))</f>
        <v>natural gas peaker</v>
      </c>
      <c r="J483" t="str">
        <f>VLOOKUP(E483,'Cross-Page Data'!$D$4:$F$48,3,FALSE)</f>
        <v>natural gas</v>
      </c>
      <c r="K483" t="b">
        <f t="shared" si="7"/>
        <v>1</v>
      </c>
    </row>
    <row r="484" spans="1:11" x14ac:dyDescent="0.35">
      <c r="A484" s="28">
        <v>1240</v>
      </c>
      <c r="B484" s="29" t="s">
        <v>28</v>
      </c>
      <c r="C484" s="29" t="s">
        <v>29</v>
      </c>
      <c r="D484" s="29" t="s">
        <v>50</v>
      </c>
      <c r="E484" s="29" t="s">
        <v>74</v>
      </c>
      <c r="F484" s="31">
        <v>66454</v>
      </c>
      <c r="G484" s="31">
        <v>5789.2349999999997</v>
      </c>
      <c r="H484" s="28">
        <v>2021</v>
      </c>
      <c r="I484" t="str">
        <f>IF(J484="natural gas",VLOOKUP(D484,'Cross-Page Data'!$I$4:$J$13,2,FALSE),IF(J484="solar",VLOOKUP('Form 923'!D484,'Cross-Page Data'!$I$14:$J$117,2,FALSE),J484))</f>
        <v>heavy or residual fuel oil</v>
      </c>
      <c r="J484" t="str">
        <f>VLOOKUP(E484,'Cross-Page Data'!$D$4:$F$48,3,FALSE)</f>
        <v>heavy or residual fuel oil</v>
      </c>
      <c r="K484" t="b">
        <f t="shared" si="7"/>
        <v>1</v>
      </c>
    </row>
    <row r="485" spans="1:11" x14ac:dyDescent="0.35">
      <c r="A485" s="28">
        <v>1240</v>
      </c>
      <c r="B485" s="29" t="s">
        <v>28</v>
      </c>
      <c r="C485" s="29" t="s">
        <v>29</v>
      </c>
      <c r="D485" s="29" t="s">
        <v>50</v>
      </c>
      <c r="E485" s="29" t="s">
        <v>73</v>
      </c>
      <c r="F485" s="31">
        <v>1587903</v>
      </c>
      <c r="G485" s="31">
        <v>138961.76999999999</v>
      </c>
      <c r="H485" s="28">
        <v>2021</v>
      </c>
      <c r="I485" t="str">
        <f>IF(J485="natural gas",VLOOKUP(D485,'Cross-Page Data'!$I$4:$J$13,2,FALSE),IF(J485="solar",VLOOKUP('Form 923'!D485,'Cross-Page Data'!$I$14:$J$117,2,FALSE),J485))</f>
        <v>natural gas peaker</v>
      </c>
      <c r="J485" t="str">
        <f>VLOOKUP(E485,'Cross-Page Data'!$D$4:$F$48,3,FALSE)</f>
        <v>natural gas</v>
      </c>
      <c r="K485" t="b">
        <f t="shared" si="7"/>
        <v>1</v>
      </c>
    </row>
    <row r="486" spans="1:11" x14ac:dyDescent="0.35">
      <c r="A486" s="28">
        <v>1240</v>
      </c>
      <c r="B486" s="29" t="s">
        <v>28</v>
      </c>
      <c r="C486" s="29" t="s">
        <v>29</v>
      </c>
      <c r="D486" s="29" t="s">
        <v>52</v>
      </c>
      <c r="E486" s="29" t="s">
        <v>74</v>
      </c>
      <c r="F486" s="31">
        <v>1801</v>
      </c>
      <c r="G486" s="31">
        <v>19</v>
      </c>
      <c r="H486" s="28">
        <v>2021</v>
      </c>
      <c r="I486" t="str">
        <f>IF(J486="natural gas",VLOOKUP(D486,'Cross-Page Data'!$I$4:$J$13,2,FALSE),IF(J486="solar",VLOOKUP('Form 923'!D486,'Cross-Page Data'!$I$14:$J$117,2,FALSE),J486))</f>
        <v>heavy or residual fuel oil</v>
      </c>
      <c r="J486" t="str">
        <f>VLOOKUP(E486,'Cross-Page Data'!$D$4:$F$48,3,FALSE)</f>
        <v>heavy or residual fuel oil</v>
      </c>
      <c r="K486" t="b">
        <f t="shared" si="7"/>
        <v>1</v>
      </c>
    </row>
    <row r="487" spans="1:11" x14ac:dyDescent="0.35">
      <c r="A487" s="28">
        <v>1241</v>
      </c>
      <c r="B487" s="29" t="s">
        <v>28</v>
      </c>
      <c r="C487" s="29" t="s">
        <v>29</v>
      </c>
      <c r="D487" s="29" t="s">
        <v>30</v>
      </c>
      <c r="E487" s="29" t="s">
        <v>31</v>
      </c>
      <c r="F487" s="31">
        <v>1830822</v>
      </c>
      <c r="G487" s="31">
        <v>165493.72</v>
      </c>
      <c r="H487" s="28">
        <v>2021</v>
      </c>
      <c r="I487" t="str">
        <f>IF(J487="natural gas",VLOOKUP(D487,'Cross-Page Data'!$I$4:$J$13,2,FALSE),IF(J487="solar",VLOOKUP('Form 923'!D487,'Cross-Page Data'!$I$14:$J$117,2,FALSE),J487))</f>
        <v>hard coal</v>
      </c>
      <c r="J487" t="str">
        <f>VLOOKUP(E487,'Cross-Page Data'!$D$4:$F$48,3,FALSE)</f>
        <v>hard coal</v>
      </c>
      <c r="K487" t="b">
        <f t="shared" si="7"/>
        <v>1</v>
      </c>
    </row>
    <row r="488" spans="1:11" x14ac:dyDescent="0.35">
      <c r="A488" s="28">
        <v>1241</v>
      </c>
      <c r="B488" s="29" t="s">
        <v>28</v>
      </c>
      <c r="C488" s="29" t="s">
        <v>29</v>
      </c>
      <c r="D488" s="29" t="s">
        <v>30</v>
      </c>
      <c r="E488" s="29" t="s">
        <v>74</v>
      </c>
      <c r="F488" s="31">
        <v>352679</v>
      </c>
      <c r="G488" s="31">
        <v>32343.513999999999</v>
      </c>
      <c r="H488" s="28">
        <v>2021</v>
      </c>
      <c r="I488" t="str">
        <f>IF(J488="natural gas",VLOOKUP(D488,'Cross-Page Data'!$I$4:$J$13,2,FALSE),IF(J488="solar",VLOOKUP('Form 923'!D488,'Cross-Page Data'!$I$14:$J$117,2,FALSE),J488))</f>
        <v>heavy or residual fuel oil</v>
      </c>
      <c r="J488" t="str">
        <f>VLOOKUP(E488,'Cross-Page Data'!$D$4:$F$48,3,FALSE)</f>
        <v>heavy or residual fuel oil</v>
      </c>
      <c r="K488" t="b">
        <f t="shared" si="7"/>
        <v>1</v>
      </c>
    </row>
    <row r="489" spans="1:11" x14ac:dyDescent="0.35">
      <c r="A489" s="28">
        <v>1241</v>
      </c>
      <c r="B489" s="29" t="s">
        <v>28</v>
      </c>
      <c r="C489" s="29" t="s">
        <v>29</v>
      </c>
      <c r="D489" s="29" t="s">
        <v>30</v>
      </c>
      <c r="E489" s="29" t="s">
        <v>32</v>
      </c>
      <c r="F489" s="31">
        <v>67352176</v>
      </c>
      <c r="G489" s="31">
        <v>6192929.7999999998</v>
      </c>
      <c r="H489" s="28">
        <v>2021</v>
      </c>
      <c r="I489" t="str">
        <f>IF(J489="natural gas",VLOOKUP(D489,'Cross-Page Data'!$I$4:$J$13,2,FALSE),IF(J489="solar",VLOOKUP('Form 923'!D489,'Cross-Page Data'!$I$14:$J$117,2,FALSE),J489))</f>
        <v>hard coal</v>
      </c>
      <c r="J489" t="str">
        <f>VLOOKUP(E489,'Cross-Page Data'!$D$4:$F$48,3,FALSE)</f>
        <v>hard coal</v>
      </c>
      <c r="K489" t="b">
        <f t="shared" si="7"/>
        <v>1</v>
      </c>
    </row>
    <row r="490" spans="1:11" x14ac:dyDescent="0.35">
      <c r="A490" s="28">
        <v>1250</v>
      </c>
      <c r="B490" s="29" t="s">
        <v>28</v>
      </c>
      <c r="C490" s="29" t="s">
        <v>29</v>
      </c>
      <c r="D490" s="29" t="s">
        <v>30</v>
      </c>
      <c r="E490" s="29" t="s">
        <v>73</v>
      </c>
      <c r="F490" s="31">
        <v>274566</v>
      </c>
      <c r="G490" s="31">
        <v>24291.144</v>
      </c>
      <c r="H490" s="28">
        <v>2021</v>
      </c>
      <c r="I490" t="str">
        <f>IF(J490="natural gas",VLOOKUP(D490,'Cross-Page Data'!$I$4:$J$13,2,FALSE),IF(J490="solar",VLOOKUP('Form 923'!D490,'Cross-Page Data'!$I$14:$J$117,2,FALSE),J490))</f>
        <v>natural gas nonpeaker - preexisting retiring</v>
      </c>
      <c r="J490" t="str">
        <f>VLOOKUP(E490,'Cross-Page Data'!$D$4:$F$48,3,FALSE)</f>
        <v>natural gas</v>
      </c>
      <c r="K490" t="b">
        <f t="shared" si="7"/>
        <v>1</v>
      </c>
    </row>
    <row r="491" spans="1:11" x14ac:dyDescent="0.35">
      <c r="A491" s="28">
        <v>1250</v>
      </c>
      <c r="B491" s="29" t="s">
        <v>28</v>
      </c>
      <c r="C491" s="29" t="s">
        <v>29</v>
      </c>
      <c r="D491" s="29" t="s">
        <v>30</v>
      </c>
      <c r="E491" s="29" t="s">
        <v>32</v>
      </c>
      <c r="F491" s="31">
        <v>21023363</v>
      </c>
      <c r="G491" s="31">
        <v>1864664.9</v>
      </c>
      <c r="H491" s="28">
        <v>2021</v>
      </c>
      <c r="I491" t="str">
        <f>IF(J491="natural gas",VLOOKUP(D491,'Cross-Page Data'!$I$4:$J$13,2,FALSE),IF(J491="solar",VLOOKUP('Form 923'!D491,'Cross-Page Data'!$I$14:$J$117,2,FALSE),J491))</f>
        <v>hard coal</v>
      </c>
      <c r="J491" t="str">
        <f>VLOOKUP(E491,'Cross-Page Data'!$D$4:$F$48,3,FALSE)</f>
        <v>hard coal</v>
      </c>
      <c r="K491" t="b">
        <f t="shared" si="7"/>
        <v>1</v>
      </c>
    </row>
    <row r="492" spans="1:11" x14ac:dyDescent="0.35">
      <c r="A492" s="28">
        <v>1355</v>
      </c>
      <c r="B492" s="29" t="s">
        <v>28</v>
      </c>
      <c r="C492" s="29" t="s">
        <v>29</v>
      </c>
      <c r="D492" s="29" t="s">
        <v>50</v>
      </c>
      <c r="E492" s="29" t="s">
        <v>74</v>
      </c>
      <c r="F492" s="31">
        <v>4100</v>
      </c>
      <c r="G492" s="31">
        <v>263.43400000000003</v>
      </c>
      <c r="H492" s="28">
        <v>2021</v>
      </c>
      <c r="I492" t="str">
        <f>IF(J492="natural gas",VLOOKUP(D492,'Cross-Page Data'!$I$4:$J$13,2,FALSE),IF(J492="solar",VLOOKUP('Form 923'!D492,'Cross-Page Data'!$I$14:$J$117,2,FALSE),J492))</f>
        <v>heavy or residual fuel oil</v>
      </c>
      <c r="J492" t="str">
        <f>VLOOKUP(E492,'Cross-Page Data'!$D$4:$F$48,3,FALSE)</f>
        <v>heavy or residual fuel oil</v>
      </c>
      <c r="K492" t="b">
        <f t="shared" si="7"/>
        <v>1</v>
      </c>
    </row>
    <row r="493" spans="1:11" x14ac:dyDescent="0.35">
      <c r="A493" s="28">
        <v>1355</v>
      </c>
      <c r="B493" s="29" t="s">
        <v>28</v>
      </c>
      <c r="C493" s="29" t="s">
        <v>29</v>
      </c>
      <c r="D493" s="29" t="s">
        <v>50</v>
      </c>
      <c r="E493" s="29" t="s">
        <v>73</v>
      </c>
      <c r="F493" s="31">
        <v>2074052</v>
      </c>
      <c r="G493" s="31">
        <v>163951.57</v>
      </c>
      <c r="H493" s="28">
        <v>2021</v>
      </c>
      <c r="I493" t="str">
        <f>IF(J493="natural gas",VLOOKUP(D493,'Cross-Page Data'!$I$4:$J$13,2,FALSE),IF(J493="solar",VLOOKUP('Form 923'!D493,'Cross-Page Data'!$I$14:$J$117,2,FALSE),J493))</f>
        <v>natural gas peaker</v>
      </c>
      <c r="J493" t="str">
        <f>VLOOKUP(E493,'Cross-Page Data'!$D$4:$F$48,3,FALSE)</f>
        <v>natural gas</v>
      </c>
      <c r="K493" t="b">
        <f t="shared" si="7"/>
        <v>1</v>
      </c>
    </row>
    <row r="494" spans="1:11" x14ac:dyDescent="0.35">
      <c r="A494" s="28">
        <v>1355</v>
      </c>
      <c r="B494" s="29" t="s">
        <v>28</v>
      </c>
      <c r="C494" s="29" t="s">
        <v>29</v>
      </c>
      <c r="D494" s="29" t="s">
        <v>63</v>
      </c>
      <c r="E494" s="29" t="s">
        <v>83</v>
      </c>
      <c r="F494" s="31">
        <v>144992</v>
      </c>
      <c r="G494" s="31">
        <v>16527</v>
      </c>
      <c r="H494" s="28">
        <v>2021</v>
      </c>
      <c r="I494" t="str">
        <f>IF(J494="natural gas",VLOOKUP(D494,'Cross-Page Data'!$I$4:$J$13,2,FALSE),IF(J494="solar",VLOOKUP('Form 923'!D494,'Cross-Page Data'!$I$14:$J$117,2,FALSE),J494))</f>
        <v>solar pv</v>
      </c>
      <c r="J494" t="str">
        <f>VLOOKUP(E494,'Cross-Page Data'!$D$4:$F$48,3,FALSE)</f>
        <v>solar</v>
      </c>
      <c r="K494" t="b">
        <f t="shared" si="7"/>
        <v>1</v>
      </c>
    </row>
    <row r="495" spans="1:11" x14ac:dyDescent="0.35">
      <c r="A495" s="28">
        <v>1355</v>
      </c>
      <c r="B495" s="29" t="s">
        <v>28</v>
      </c>
      <c r="C495" s="29" t="s">
        <v>29</v>
      </c>
      <c r="D495" s="29" t="s">
        <v>30</v>
      </c>
      <c r="E495" s="29" t="s">
        <v>31</v>
      </c>
      <c r="F495" s="31">
        <v>11169523</v>
      </c>
      <c r="G495" s="31">
        <v>930580.58</v>
      </c>
      <c r="H495" s="28">
        <v>2021</v>
      </c>
      <c r="I495" t="str">
        <f>IF(J495="natural gas",VLOOKUP(D495,'Cross-Page Data'!$I$4:$J$13,2,FALSE),IF(J495="solar",VLOOKUP('Form 923'!D495,'Cross-Page Data'!$I$14:$J$117,2,FALSE),J495))</f>
        <v>hard coal</v>
      </c>
      <c r="J495" t="str">
        <f>VLOOKUP(E495,'Cross-Page Data'!$D$4:$F$48,3,FALSE)</f>
        <v>hard coal</v>
      </c>
      <c r="K495" t="b">
        <f t="shared" si="7"/>
        <v>1</v>
      </c>
    </row>
    <row r="496" spans="1:11" x14ac:dyDescent="0.35">
      <c r="A496" s="28">
        <v>1355</v>
      </c>
      <c r="B496" s="29" t="s">
        <v>28</v>
      </c>
      <c r="C496" s="29" t="s">
        <v>29</v>
      </c>
      <c r="D496" s="29" t="s">
        <v>30</v>
      </c>
      <c r="E496" s="29" t="s">
        <v>74</v>
      </c>
      <c r="F496" s="31">
        <v>28613</v>
      </c>
      <c r="G496" s="31">
        <v>2251.4209999999998</v>
      </c>
      <c r="H496" s="28">
        <v>2021</v>
      </c>
      <c r="I496" t="str">
        <f>IF(J496="natural gas",VLOOKUP(D496,'Cross-Page Data'!$I$4:$J$13,2,FALSE),IF(J496="solar",VLOOKUP('Form 923'!D496,'Cross-Page Data'!$I$14:$J$117,2,FALSE),J496))</f>
        <v>heavy or residual fuel oil</v>
      </c>
      <c r="J496" t="str">
        <f>VLOOKUP(E496,'Cross-Page Data'!$D$4:$F$48,3,FALSE)</f>
        <v>heavy or residual fuel oil</v>
      </c>
      <c r="K496" t="b">
        <f t="shared" si="7"/>
        <v>1</v>
      </c>
    </row>
    <row r="497" spans="1:11" x14ac:dyDescent="0.35">
      <c r="A497" s="28">
        <v>1356</v>
      </c>
      <c r="B497" s="29" t="s">
        <v>28</v>
      </c>
      <c r="C497" s="29" t="s">
        <v>29</v>
      </c>
      <c r="D497" s="29" t="s">
        <v>30</v>
      </c>
      <c r="E497" s="29" t="s">
        <v>31</v>
      </c>
      <c r="F497" s="31">
        <v>40565434</v>
      </c>
      <c r="G497" s="31">
        <v>3768139.2</v>
      </c>
      <c r="H497" s="28">
        <v>2021</v>
      </c>
      <c r="I497" t="str">
        <f>IF(J497="natural gas",VLOOKUP(D497,'Cross-Page Data'!$I$4:$J$13,2,FALSE),IF(J497="solar",VLOOKUP('Form 923'!D497,'Cross-Page Data'!$I$14:$J$117,2,FALSE),J497))</f>
        <v>hard coal</v>
      </c>
      <c r="J497" t="str">
        <f>VLOOKUP(E497,'Cross-Page Data'!$D$4:$F$48,3,FALSE)</f>
        <v>hard coal</v>
      </c>
      <c r="K497" t="b">
        <f t="shared" si="7"/>
        <v>1</v>
      </c>
    </row>
    <row r="498" spans="1:11" x14ac:dyDescent="0.35">
      <c r="A498" s="28">
        <v>1356</v>
      </c>
      <c r="B498" s="29" t="s">
        <v>28</v>
      </c>
      <c r="C498" s="29" t="s">
        <v>29</v>
      </c>
      <c r="D498" s="29" t="s">
        <v>30</v>
      </c>
      <c r="E498" s="29" t="s">
        <v>74</v>
      </c>
      <c r="F498" s="31">
        <v>105830</v>
      </c>
      <c r="G498" s="31">
        <v>9818.6650000000009</v>
      </c>
      <c r="H498" s="28">
        <v>2021</v>
      </c>
      <c r="I498" t="str">
        <f>IF(J498="natural gas",VLOOKUP(D498,'Cross-Page Data'!$I$4:$J$13,2,FALSE),IF(J498="solar",VLOOKUP('Form 923'!D498,'Cross-Page Data'!$I$14:$J$117,2,FALSE),J498))</f>
        <v>heavy or residual fuel oil</v>
      </c>
      <c r="J498" t="str">
        <f>VLOOKUP(E498,'Cross-Page Data'!$D$4:$F$48,3,FALSE)</f>
        <v>heavy or residual fuel oil</v>
      </c>
      <c r="K498" t="b">
        <f t="shared" si="7"/>
        <v>1</v>
      </c>
    </row>
    <row r="499" spans="1:11" x14ac:dyDescent="0.35">
      <c r="A499" s="28">
        <v>1356</v>
      </c>
      <c r="B499" s="29" t="s">
        <v>28</v>
      </c>
      <c r="C499" s="29" t="s">
        <v>29</v>
      </c>
      <c r="D499" s="29" t="s">
        <v>30</v>
      </c>
      <c r="E499" s="29" t="s">
        <v>38</v>
      </c>
      <c r="F499" s="31">
        <v>72748786</v>
      </c>
      <c r="G499" s="31">
        <v>6804370.2000000002</v>
      </c>
      <c r="H499" s="28">
        <v>2021</v>
      </c>
      <c r="I499" t="str">
        <f>IF(J499="natural gas",VLOOKUP(D499,'Cross-Page Data'!$I$4:$J$13,2,FALSE),IF(J499="solar",VLOOKUP('Form 923'!D499,'Cross-Page Data'!$I$14:$J$117,2,FALSE),J499))</f>
        <v>hard coal</v>
      </c>
      <c r="J499" t="str">
        <f>VLOOKUP(E499,'Cross-Page Data'!$D$4:$F$48,3,FALSE)</f>
        <v>hard coal</v>
      </c>
      <c r="K499" t="b">
        <f t="shared" si="7"/>
        <v>1</v>
      </c>
    </row>
    <row r="500" spans="1:11" x14ac:dyDescent="0.35">
      <c r="A500" s="28">
        <v>1356</v>
      </c>
      <c r="B500" s="29" t="s">
        <v>28</v>
      </c>
      <c r="C500" s="29" t="s">
        <v>29</v>
      </c>
      <c r="D500" s="29" t="s">
        <v>30</v>
      </c>
      <c r="E500" s="29" t="s">
        <v>32</v>
      </c>
      <c r="F500" s="31">
        <v>0</v>
      </c>
      <c r="G500" s="31">
        <v>0</v>
      </c>
      <c r="H500" s="28">
        <v>2021</v>
      </c>
      <c r="I500" t="str">
        <f>IF(J500="natural gas",VLOOKUP(D500,'Cross-Page Data'!$I$4:$J$13,2,FALSE),IF(J500="solar",VLOOKUP('Form 923'!D500,'Cross-Page Data'!$I$14:$J$117,2,FALSE),J500))</f>
        <v>hard coal</v>
      </c>
      <c r="J500" t="str">
        <f>VLOOKUP(E500,'Cross-Page Data'!$D$4:$F$48,3,FALSE)</f>
        <v>hard coal</v>
      </c>
      <c r="K500" t="b">
        <f t="shared" si="7"/>
        <v>1</v>
      </c>
    </row>
    <row r="501" spans="1:11" x14ac:dyDescent="0.35">
      <c r="A501" s="28">
        <v>1363</v>
      </c>
      <c r="B501" s="29" t="s">
        <v>28</v>
      </c>
      <c r="C501" s="29" t="s">
        <v>29</v>
      </c>
      <c r="D501" s="29" t="s">
        <v>53</v>
      </c>
      <c r="E501" s="29" t="s">
        <v>73</v>
      </c>
      <c r="F501" s="31">
        <v>0</v>
      </c>
      <c r="G501" s="31">
        <v>1745636</v>
      </c>
      <c r="H501" s="28">
        <v>2021</v>
      </c>
      <c r="I501" t="str">
        <f>IF(J501="natural gas",VLOOKUP(D501,'Cross-Page Data'!$I$4:$J$13,2,FALSE),IF(J501="solar",VLOOKUP('Form 923'!D501,'Cross-Page Data'!$I$14:$J$117,2,FALSE),J501))</f>
        <v>natural gas nonpeaker - preexisting nonretiring</v>
      </c>
      <c r="J501" t="str">
        <f>VLOOKUP(E501,'Cross-Page Data'!$D$4:$F$48,3,FALSE)</f>
        <v>natural gas</v>
      </c>
      <c r="K501" t="b">
        <f t="shared" si="7"/>
        <v>1</v>
      </c>
    </row>
    <row r="502" spans="1:11" x14ac:dyDescent="0.35">
      <c r="A502" s="28">
        <v>1363</v>
      </c>
      <c r="B502" s="29" t="s">
        <v>28</v>
      </c>
      <c r="C502" s="29" t="s">
        <v>29</v>
      </c>
      <c r="D502" s="29" t="s">
        <v>51</v>
      </c>
      <c r="E502" s="29" t="s">
        <v>73</v>
      </c>
      <c r="F502" s="31">
        <v>32611011</v>
      </c>
      <c r="G502" s="31">
        <v>3005954</v>
      </c>
      <c r="H502" s="28">
        <v>2021</v>
      </c>
      <c r="I502" t="str">
        <f>IF(J502="natural gas",VLOOKUP(D502,'Cross-Page Data'!$I$4:$J$13,2,FALSE),IF(J502="solar",VLOOKUP('Form 923'!D502,'Cross-Page Data'!$I$14:$J$117,2,FALSE),J502))</f>
        <v>natural gas nonpeaker - preexisting nonretiring</v>
      </c>
      <c r="J502" t="str">
        <f>VLOOKUP(E502,'Cross-Page Data'!$D$4:$F$48,3,FALSE)</f>
        <v>natural gas</v>
      </c>
      <c r="K502" t="b">
        <f t="shared" si="7"/>
        <v>1</v>
      </c>
    </row>
    <row r="503" spans="1:11" x14ac:dyDescent="0.35">
      <c r="A503" s="28">
        <v>1363</v>
      </c>
      <c r="B503" s="29" t="s">
        <v>28</v>
      </c>
      <c r="C503" s="29" t="s">
        <v>29</v>
      </c>
      <c r="D503" s="29" t="s">
        <v>50</v>
      </c>
      <c r="E503" s="29" t="s">
        <v>74</v>
      </c>
      <c r="F503" s="31">
        <v>0</v>
      </c>
      <c r="G503" s="31">
        <v>0</v>
      </c>
      <c r="H503" s="28">
        <v>2021</v>
      </c>
      <c r="I503" t="str">
        <f>IF(J503="natural gas",VLOOKUP(D503,'Cross-Page Data'!$I$4:$J$13,2,FALSE),IF(J503="solar",VLOOKUP('Form 923'!D503,'Cross-Page Data'!$I$14:$J$117,2,FALSE),J503))</f>
        <v>heavy or residual fuel oil</v>
      </c>
      <c r="J503" t="str">
        <f>VLOOKUP(E503,'Cross-Page Data'!$D$4:$F$48,3,FALSE)</f>
        <v>heavy or residual fuel oil</v>
      </c>
      <c r="K503" t="b">
        <f t="shared" si="7"/>
        <v>1</v>
      </c>
    </row>
    <row r="504" spans="1:11" x14ac:dyDescent="0.35">
      <c r="A504" s="28">
        <v>1363</v>
      </c>
      <c r="B504" s="29" t="s">
        <v>28</v>
      </c>
      <c r="C504" s="29" t="s">
        <v>29</v>
      </c>
      <c r="D504" s="29" t="s">
        <v>50</v>
      </c>
      <c r="E504" s="29" t="s">
        <v>73</v>
      </c>
      <c r="F504" s="31">
        <v>0</v>
      </c>
      <c r="G504" s="31">
        <v>0</v>
      </c>
      <c r="H504" s="28">
        <v>2021</v>
      </c>
      <c r="I504" t="str">
        <f>IF(J504="natural gas",VLOOKUP(D504,'Cross-Page Data'!$I$4:$J$13,2,FALSE),IF(J504="solar",VLOOKUP('Form 923'!D504,'Cross-Page Data'!$I$14:$J$117,2,FALSE),J504))</f>
        <v>natural gas peaker</v>
      </c>
      <c r="J504" t="str">
        <f>VLOOKUP(E504,'Cross-Page Data'!$D$4:$F$48,3,FALSE)</f>
        <v>natural gas</v>
      </c>
      <c r="K504" t="b">
        <f t="shared" si="7"/>
        <v>1</v>
      </c>
    </row>
    <row r="505" spans="1:11" x14ac:dyDescent="0.35">
      <c r="A505" s="28">
        <v>1364</v>
      </c>
      <c r="B505" s="29" t="s">
        <v>28</v>
      </c>
      <c r="C505" s="29" t="s">
        <v>29</v>
      </c>
      <c r="D505" s="29" t="s">
        <v>30</v>
      </c>
      <c r="E505" s="29" t="s">
        <v>31</v>
      </c>
      <c r="F505" s="31">
        <v>2972336</v>
      </c>
      <c r="G505" s="31">
        <v>278150.03999999998</v>
      </c>
      <c r="H505" s="28">
        <v>2021</v>
      </c>
      <c r="I505" t="str">
        <f>IF(J505="natural gas",VLOOKUP(D505,'Cross-Page Data'!$I$4:$J$13,2,FALSE),IF(J505="solar",VLOOKUP('Form 923'!D505,'Cross-Page Data'!$I$14:$J$117,2,FALSE),J505))</f>
        <v>hard coal</v>
      </c>
      <c r="J505" t="str">
        <f>VLOOKUP(E505,'Cross-Page Data'!$D$4:$F$48,3,FALSE)</f>
        <v>hard coal</v>
      </c>
      <c r="K505" t="b">
        <f t="shared" si="7"/>
        <v>1</v>
      </c>
    </row>
    <row r="506" spans="1:11" x14ac:dyDescent="0.35">
      <c r="A506" s="28">
        <v>1364</v>
      </c>
      <c r="B506" s="29" t="s">
        <v>28</v>
      </c>
      <c r="C506" s="29" t="s">
        <v>29</v>
      </c>
      <c r="D506" s="29" t="s">
        <v>30</v>
      </c>
      <c r="E506" s="29" t="s">
        <v>73</v>
      </c>
      <c r="F506" s="31">
        <v>287477</v>
      </c>
      <c r="G506" s="31">
        <v>27313.508000000002</v>
      </c>
      <c r="H506" s="28">
        <v>2021</v>
      </c>
      <c r="I506" t="str">
        <f>IF(J506="natural gas",VLOOKUP(D506,'Cross-Page Data'!$I$4:$J$13,2,FALSE),IF(J506="solar",VLOOKUP('Form 923'!D506,'Cross-Page Data'!$I$14:$J$117,2,FALSE),J506))</f>
        <v>natural gas nonpeaker - preexisting retiring</v>
      </c>
      <c r="J506" t="str">
        <f>VLOOKUP(E506,'Cross-Page Data'!$D$4:$F$48,3,FALSE)</f>
        <v>natural gas</v>
      </c>
      <c r="K506" t="b">
        <f t="shared" si="7"/>
        <v>1</v>
      </c>
    </row>
    <row r="507" spans="1:11" x14ac:dyDescent="0.35">
      <c r="A507" s="28">
        <v>1364</v>
      </c>
      <c r="B507" s="29" t="s">
        <v>28</v>
      </c>
      <c r="C507" s="29" t="s">
        <v>29</v>
      </c>
      <c r="D507" s="29" t="s">
        <v>30</v>
      </c>
      <c r="E507" s="29" t="s">
        <v>38</v>
      </c>
      <c r="F507" s="31">
        <v>74504597</v>
      </c>
      <c r="G507" s="31">
        <v>7098335.5</v>
      </c>
      <c r="H507" s="28">
        <v>2021</v>
      </c>
      <c r="I507" t="str">
        <f>IF(J507="natural gas",VLOOKUP(D507,'Cross-Page Data'!$I$4:$J$13,2,FALSE),IF(J507="solar",VLOOKUP('Form 923'!D507,'Cross-Page Data'!$I$14:$J$117,2,FALSE),J507))</f>
        <v>hard coal</v>
      </c>
      <c r="J507" t="str">
        <f>VLOOKUP(E507,'Cross-Page Data'!$D$4:$F$48,3,FALSE)</f>
        <v>hard coal</v>
      </c>
      <c r="K507" t="b">
        <f t="shared" si="7"/>
        <v>1</v>
      </c>
    </row>
    <row r="508" spans="1:11" x14ac:dyDescent="0.35">
      <c r="A508" s="28">
        <v>1366</v>
      </c>
      <c r="B508" s="29" t="s">
        <v>28</v>
      </c>
      <c r="C508" s="29" t="s">
        <v>29</v>
      </c>
      <c r="D508" s="29" t="s">
        <v>50</v>
      </c>
      <c r="E508" s="29" t="s">
        <v>73</v>
      </c>
      <c r="F508" s="31">
        <v>448847</v>
      </c>
      <c r="G508" s="31">
        <v>27080</v>
      </c>
      <c r="H508" s="28">
        <v>2021</v>
      </c>
      <c r="I508" t="str">
        <f>IF(J508="natural gas",VLOOKUP(D508,'Cross-Page Data'!$I$4:$J$13,2,FALSE),IF(J508="solar",VLOOKUP('Form 923'!D508,'Cross-Page Data'!$I$14:$J$117,2,FALSE),J508))</f>
        <v>natural gas peaker</v>
      </c>
      <c r="J508" t="str">
        <f>VLOOKUP(E508,'Cross-Page Data'!$D$4:$F$48,3,FALSE)</f>
        <v>natural gas</v>
      </c>
      <c r="K508" t="b">
        <f t="shared" si="7"/>
        <v>1</v>
      </c>
    </row>
    <row r="509" spans="1:11" x14ac:dyDescent="0.35">
      <c r="A509" s="28">
        <v>1377</v>
      </c>
      <c r="B509" s="29" t="s">
        <v>28</v>
      </c>
      <c r="C509" s="29" t="s">
        <v>29</v>
      </c>
      <c r="D509" s="29" t="s">
        <v>59</v>
      </c>
      <c r="E509" s="29" t="s">
        <v>72</v>
      </c>
      <c r="F509" s="31">
        <v>11627673</v>
      </c>
      <c r="G509" s="31">
        <v>1325393</v>
      </c>
      <c r="H509" s="28">
        <v>2021</v>
      </c>
      <c r="I509" t="str">
        <f>IF(J509="natural gas",VLOOKUP(D509,'Cross-Page Data'!$I$4:$J$13,2,FALSE),IF(J509="solar",VLOOKUP('Form 923'!D509,'Cross-Page Data'!$I$14:$J$117,2,FALSE),J509))</f>
        <v>hydro</v>
      </c>
      <c r="J509" t="str">
        <f>VLOOKUP(E509,'Cross-Page Data'!$D$4:$F$48,3,FALSE)</f>
        <v>hydro</v>
      </c>
      <c r="K509" t="b">
        <f t="shared" si="7"/>
        <v>1</v>
      </c>
    </row>
    <row r="510" spans="1:11" x14ac:dyDescent="0.35">
      <c r="A510" s="28">
        <v>1378</v>
      </c>
      <c r="B510" s="29" t="s">
        <v>28</v>
      </c>
      <c r="C510" s="29" t="s">
        <v>29</v>
      </c>
      <c r="D510" s="29" t="s">
        <v>53</v>
      </c>
      <c r="E510" s="29" t="s">
        <v>73</v>
      </c>
      <c r="F510" s="31">
        <v>16290508</v>
      </c>
      <c r="G510" s="31">
        <v>2406319</v>
      </c>
      <c r="H510" s="28">
        <v>2021</v>
      </c>
      <c r="I510" t="str">
        <f>IF(J510="natural gas",VLOOKUP(D510,'Cross-Page Data'!$I$4:$J$13,2,FALSE),IF(J510="solar",VLOOKUP('Form 923'!D510,'Cross-Page Data'!$I$14:$J$117,2,FALSE),J510))</f>
        <v>natural gas nonpeaker - preexisting nonretiring</v>
      </c>
      <c r="J510" t="str">
        <f>VLOOKUP(E510,'Cross-Page Data'!$D$4:$F$48,3,FALSE)</f>
        <v>natural gas</v>
      </c>
      <c r="K510" t="b">
        <f t="shared" si="7"/>
        <v>1</v>
      </c>
    </row>
    <row r="511" spans="1:11" x14ac:dyDescent="0.35">
      <c r="A511" s="28">
        <v>1378</v>
      </c>
      <c r="B511" s="29" t="s">
        <v>28</v>
      </c>
      <c r="C511" s="29" t="s">
        <v>29</v>
      </c>
      <c r="D511" s="29" t="s">
        <v>51</v>
      </c>
      <c r="E511" s="29" t="s">
        <v>31</v>
      </c>
      <c r="F511" s="31">
        <v>0</v>
      </c>
      <c r="G511" s="31">
        <v>0</v>
      </c>
      <c r="H511" s="28">
        <v>2021</v>
      </c>
      <c r="I511" t="str">
        <f>IF(J511="natural gas",VLOOKUP(D511,'Cross-Page Data'!$I$4:$J$13,2,FALSE),IF(J511="solar",VLOOKUP('Form 923'!D511,'Cross-Page Data'!$I$14:$J$117,2,FALSE),J511))</f>
        <v>hard coal</v>
      </c>
      <c r="J511" t="str">
        <f>VLOOKUP(E511,'Cross-Page Data'!$D$4:$F$48,3,FALSE)</f>
        <v>hard coal</v>
      </c>
      <c r="K511" t="b">
        <f t="shared" si="7"/>
        <v>1</v>
      </c>
    </row>
    <row r="512" spans="1:11" x14ac:dyDescent="0.35">
      <c r="A512" s="28">
        <v>1378</v>
      </c>
      <c r="B512" s="29" t="s">
        <v>28</v>
      </c>
      <c r="C512" s="29" t="s">
        <v>29</v>
      </c>
      <c r="D512" s="29" t="s">
        <v>51</v>
      </c>
      <c r="E512" s="29" t="s">
        <v>74</v>
      </c>
      <c r="F512" s="31">
        <v>0</v>
      </c>
      <c r="G512" s="31">
        <v>0</v>
      </c>
      <c r="H512" s="28">
        <v>2021</v>
      </c>
      <c r="I512" t="str">
        <f>IF(J512="natural gas",VLOOKUP(D512,'Cross-Page Data'!$I$4:$J$13,2,FALSE),IF(J512="solar",VLOOKUP('Form 923'!D512,'Cross-Page Data'!$I$14:$J$117,2,FALSE),J512))</f>
        <v>heavy or residual fuel oil</v>
      </c>
      <c r="J512" t="str">
        <f>VLOOKUP(E512,'Cross-Page Data'!$D$4:$F$48,3,FALSE)</f>
        <v>heavy or residual fuel oil</v>
      </c>
      <c r="K512" t="b">
        <f t="shared" si="7"/>
        <v>1</v>
      </c>
    </row>
    <row r="513" spans="1:11" x14ac:dyDescent="0.35">
      <c r="A513" s="28">
        <v>1378</v>
      </c>
      <c r="B513" s="29" t="s">
        <v>28</v>
      </c>
      <c r="C513" s="29" t="s">
        <v>29</v>
      </c>
      <c r="D513" s="29" t="s">
        <v>51</v>
      </c>
      <c r="E513" s="29" t="s">
        <v>73</v>
      </c>
      <c r="F513" s="31">
        <v>28195909</v>
      </c>
      <c r="G513" s="31">
        <v>4161333</v>
      </c>
      <c r="H513" s="28">
        <v>2021</v>
      </c>
      <c r="I513" t="str">
        <f>IF(J513="natural gas",VLOOKUP(D513,'Cross-Page Data'!$I$4:$J$13,2,FALSE),IF(J513="solar",VLOOKUP('Form 923'!D513,'Cross-Page Data'!$I$14:$J$117,2,FALSE),J513))</f>
        <v>natural gas nonpeaker - preexisting nonretiring</v>
      </c>
      <c r="J513" t="str">
        <f>VLOOKUP(E513,'Cross-Page Data'!$D$4:$F$48,3,FALSE)</f>
        <v>natural gas</v>
      </c>
      <c r="K513" t="b">
        <f t="shared" si="7"/>
        <v>1</v>
      </c>
    </row>
    <row r="514" spans="1:11" x14ac:dyDescent="0.35">
      <c r="A514" s="28">
        <v>1379</v>
      </c>
      <c r="B514" s="29" t="s">
        <v>28</v>
      </c>
      <c r="C514" s="29" t="s">
        <v>29</v>
      </c>
      <c r="D514" s="29" t="s">
        <v>30</v>
      </c>
      <c r="E514" s="29" t="s">
        <v>31</v>
      </c>
      <c r="F514" s="31">
        <v>0</v>
      </c>
      <c r="G514" s="31">
        <v>0</v>
      </c>
      <c r="H514" s="28">
        <v>2021</v>
      </c>
      <c r="I514" t="str">
        <f>IF(J514="natural gas",VLOOKUP(D514,'Cross-Page Data'!$I$4:$J$13,2,FALSE),IF(J514="solar",VLOOKUP('Form 923'!D514,'Cross-Page Data'!$I$14:$J$117,2,FALSE),J514))</f>
        <v>hard coal</v>
      </c>
      <c r="J514" t="str">
        <f>VLOOKUP(E514,'Cross-Page Data'!$D$4:$F$48,3,FALSE)</f>
        <v>hard coal</v>
      </c>
      <c r="K514" t="b">
        <f t="shared" si="7"/>
        <v>1</v>
      </c>
    </row>
    <row r="515" spans="1:11" x14ac:dyDescent="0.35">
      <c r="A515" s="28">
        <v>1379</v>
      </c>
      <c r="B515" s="29" t="s">
        <v>28</v>
      </c>
      <c r="C515" s="29" t="s">
        <v>29</v>
      </c>
      <c r="D515" s="29" t="s">
        <v>30</v>
      </c>
      <c r="E515" s="29" t="s">
        <v>74</v>
      </c>
      <c r="F515" s="31">
        <v>122470</v>
      </c>
      <c r="G515" s="31">
        <v>10603.915000000001</v>
      </c>
      <c r="H515" s="28">
        <v>2021</v>
      </c>
      <c r="I515" t="str">
        <f>IF(J515="natural gas",VLOOKUP(D515,'Cross-Page Data'!$I$4:$J$13,2,FALSE),IF(J515="solar",VLOOKUP('Form 923'!D515,'Cross-Page Data'!$I$14:$J$117,2,FALSE),J515))</f>
        <v>heavy or residual fuel oil</v>
      </c>
      <c r="J515" t="str">
        <f>VLOOKUP(E515,'Cross-Page Data'!$D$4:$F$48,3,FALSE)</f>
        <v>heavy or residual fuel oil</v>
      </c>
      <c r="K515" t="b">
        <f t="shared" si="7"/>
        <v>1</v>
      </c>
    </row>
    <row r="516" spans="1:11" x14ac:dyDescent="0.35">
      <c r="A516" s="28">
        <v>1379</v>
      </c>
      <c r="B516" s="29" t="s">
        <v>28</v>
      </c>
      <c r="C516" s="29" t="s">
        <v>29</v>
      </c>
      <c r="D516" s="29" t="s">
        <v>30</v>
      </c>
      <c r="E516" s="29" t="s">
        <v>32</v>
      </c>
      <c r="F516" s="31">
        <v>68432348</v>
      </c>
      <c r="G516" s="31">
        <v>5993157.0999999996</v>
      </c>
      <c r="H516" s="28">
        <v>2021</v>
      </c>
      <c r="I516" t="str">
        <f>IF(J516="natural gas",VLOOKUP(D516,'Cross-Page Data'!$I$4:$J$13,2,FALSE),IF(J516="solar",VLOOKUP('Form 923'!D516,'Cross-Page Data'!$I$14:$J$117,2,FALSE),J516))</f>
        <v>hard coal</v>
      </c>
      <c r="J516" t="str">
        <f>VLOOKUP(E516,'Cross-Page Data'!$D$4:$F$48,3,FALSE)</f>
        <v>hard coal</v>
      </c>
      <c r="K516" t="b">
        <f t="shared" si="7"/>
        <v>1</v>
      </c>
    </row>
    <row r="517" spans="1:11" x14ac:dyDescent="0.35">
      <c r="A517" s="28">
        <v>1384</v>
      </c>
      <c r="B517" s="29" t="s">
        <v>28</v>
      </c>
      <c r="C517" s="29" t="s">
        <v>29</v>
      </c>
      <c r="D517" s="29" t="s">
        <v>30</v>
      </c>
      <c r="E517" s="29" t="s">
        <v>31</v>
      </c>
      <c r="F517" s="31">
        <v>5273286</v>
      </c>
      <c r="G517" s="31">
        <v>478042.9</v>
      </c>
      <c r="H517" s="28">
        <v>2021</v>
      </c>
      <c r="I517" t="str">
        <f>IF(J517="natural gas",VLOOKUP(D517,'Cross-Page Data'!$I$4:$J$13,2,FALSE),IF(J517="solar",VLOOKUP('Form 923'!D517,'Cross-Page Data'!$I$14:$J$117,2,FALSE),J517))</f>
        <v>hard coal</v>
      </c>
      <c r="J517" t="str">
        <f>VLOOKUP(E517,'Cross-Page Data'!$D$4:$F$48,3,FALSE)</f>
        <v>hard coal</v>
      </c>
      <c r="K517" t="b">
        <f t="shared" si="7"/>
        <v>1</v>
      </c>
    </row>
    <row r="518" spans="1:11" x14ac:dyDescent="0.35">
      <c r="A518" s="28">
        <v>1384</v>
      </c>
      <c r="B518" s="29" t="s">
        <v>28</v>
      </c>
      <c r="C518" s="29" t="s">
        <v>29</v>
      </c>
      <c r="D518" s="29" t="s">
        <v>30</v>
      </c>
      <c r="E518" s="29" t="s">
        <v>74</v>
      </c>
      <c r="F518" s="31">
        <v>29892</v>
      </c>
      <c r="G518" s="31">
        <v>569.09799999999996</v>
      </c>
      <c r="H518" s="28">
        <v>2021</v>
      </c>
      <c r="I518" t="str">
        <f>IF(J518="natural gas",VLOOKUP(D518,'Cross-Page Data'!$I$4:$J$13,2,FALSE),IF(J518="solar",VLOOKUP('Form 923'!D518,'Cross-Page Data'!$I$14:$J$117,2,FALSE),J518))</f>
        <v>heavy or residual fuel oil</v>
      </c>
      <c r="J518" t="str">
        <f>VLOOKUP(E518,'Cross-Page Data'!$D$4:$F$48,3,FALSE)</f>
        <v>heavy or residual fuel oil</v>
      </c>
      <c r="K518" t="b">
        <f t="shared" si="7"/>
        <v>1</v>
      </c>
    </row>
    <row r="519" spans="1:11" x14ac:dyDescent="0.35">
      <c r="A519" s="28">
        <v>1391</v>
      </c>
      <c r="B519" s="29" t="s">
        <v>36</v>
      </c>
      <c r="C519" s="29" t="s">
        <v>40</v>
      </c>
      <c r="D519" s="29" t="s">
        <v>50</v>
      </c>
      <c r="E519" s="29" t="s">
        <v>73</v>
      </c>
      <c r="F519" s="31">
        <v>8039388</v>
      </c>
      <c r="G519" s="31">
        <v>1763153.3</v>
      </c>
      <c r="H519" s="28">
        <v>2021</v>
      </c>
      <c r="I519" t="str">
        <f>IF(J519="natural gas",VLOOKUP(D519,'Cross-Page Data'!$I$4:$J$13,2,FALSE),IF(J519="solar",VLOOKUP('Form 923'!D519,'Cross-Page Data'!$I$14:$J$117,2,FALSE),J519))</f>
        <v>natural gas peaker</v>
      </c>
      <c r="J519" t="str">
        <f>VLOOKUP(E519,'Cross-Page Data'!$D$4:$F$48,3,FALSE)</f>
        <v>natural gas</v>
      </c>
      <c r="K519" t="b">
        <f t="shared" ref="K519:K582" si="8">IF(AND($N$5=FALSE,OR(C519="Commercial NAICS Cogen",C519="Industrial NAICS Cogen",C519="NAICS-22 Cogen")),FALSE,IF(AND($N$6=FALSE,OR(C519="Commercial NAICS Cogen",C519="Commercial NAICS Non-Cogen",C519="industrial NAICS Cogen", C519="industrial NAICS non-cogen")),FALSE,TRUE))</f>
        <v>0</v>
      </c>
    </row>
    <row r="520" spans="1:11" x14ac:dyDescent="0.35">
      <c r="A520" s="28">
        <v>1391</v>
      </c>
      <c r="B520" s="29" t="s">
        <v>36</v>
      </c>
      <c r="C520" s="29" t="s">
        <v>40</v>
      </c>
      <c r="D520" s="29" t="s">
        <v>50</v>
      </c>
      <c r="E520" s="29" t="s">
        <v>87</v>
      </c>
      <c r="F520" s="31">
        <v>704556</v>
      </c>
      <c r="G520" s="31">
        <v>154818.71</v>
      </c>
      <c r="H520" s="28">
        <v>2021</v>
      </c>
      <c r="I520" t="str">
        <f>IF(J520="natural gas",VLOOKUP(D520,'Cross-Page Data'!$I$4:$J$13,2,FALSE),IF(J520="solar",VLOOKUP('Form 923'!D520,'Cross-Page Data'!$I$14:$J$117,2,FALSE),J520))</f>
        <v>other</v>
      </c>
      <c r="J520" t="str">
        <f>VLOOKUP(E520,'Cross-Page Data'!$D$4:$F$48,3,FALSE)</f>
        <v>other</v>
      </c>
      <c r="K520" t="b">
        <f t="shared" si="8"/>
        <v>0</v>
      </c>
    </row>
    <row r="521" spans="1:11" x14ac:dyDescent="0.35">
      <c r="A521" s="28">
        <v>1391</v>
      </c>
      <c r="B521" s="29" t="s">
        <v>36</v>
      </c>
      <c r="C521" s="29" t="s">
        <v>40</v>
      </c>
      <c r="D521" s="29" t="s">
        <v>30</v>
      </c>
      <c r="E521" s="29" t="s">
        <v>74</v>
      </c>
      <c r="F521" s="31">
        <v>0</v>
      </c>
      <c r="G521" s="31">
        <v>0</v>
      </c>
      <c r="H521" s="28">
        <v>2021</v>
      </c>
      <c r="I521" t="str">
        <f>IF(J521="natural gas",VLOOKUP(D521,'Cross-Page Data'!$I$4:$J$13,2,FALSE),IF(J521="solar",VLOOKUP('Form 923'!D521,'Cross-Page Data'!$I$14:$J$117,2,FALSE),J521))</f>
        <v>heavy or residual fuel oil</v>
      </c>
      <c r="J521" t="str">
        <f>VLOOKUP(E521,'Cross-Page Data'!$D$4:$F$48,3,FALSE)</f>
        <v>heavy or residual fuel oil</v>
      </c>
      <c r="K521" t="b">
        <f t="shared" si="8"/>
        <v>0</v>
      </c>
    </row>
    <row r="522" spans="1:11" x14ac:dyDescent="0.35">
      <c r="A522" s="28">
        <v>1391</v>
      </c>
      <c r="B522" s="29" t="s">
        <v>36</v>
      </c>
      <c r="C522" s="29" t="s">
        <v>40</v>
      </c>
      <c r="D522" s="29" t="s">
        <v>30</v>
      </c>
      <c r="E522" s="29" t="s">
        <v>73</v>
      </c>
      <c r="F522" s="31">
        <v>144317</v>
      </c>
      <c r="G522" s="31">
        <v>31722.696</v>
      </c>
      <c r="H522" s="28">
        <v>2021</v>
      </c>
      <c r="I522" t="str">
        <f>IF(J522="natural gas",VLOOKUP(D522,'Cross-Page Data'!$I$4:$J$13,2,FALSE),IF(J522="solar",VLOOKUP('Form 923'!D522,'Cross-Page Data'!$I$14:$J$117,2,FALSE),J522))</f>
        <v>natural gas nonpeaker - preexisting retiring</v>
      </c>
      <c r="J522" t="str">
        <f>VLOOKUP(E522,'Cross-Page Data'!$D$4:$F$48,3,FALSE)</f>
        <v>natural gas</v>
      </c>
      <c r="K522" t="b">
        <f t="shared" si="8"/>
        <v>0</v>
      </c>
    </row>
    <row r="523" spans="1:11" x14ac:dyDescent="0.35">
      <c r="A523" s="28">
        <v>1391</v>
      </c>
      <c r="B523" s="29" t="s">
        <v>36</v>
      </c>
      <c r="C523" s="29" t="s">
        <v>40</v>
      </c>
      <c r="D523" s="29" t="s">
        <v>30</v>
      </c>
      <c r="E523" s="29" t="s">
        <v>87</v>
      </c>
      <c r="F523" s="31">
        <v>4030915</v>
      </c>
      <c r="G523" s="31">
        <v>886045.3</v>
      </c>
      <c r="H523" s="28">
        <v>2021</v>
      </c>
      <c r="I523" t="str">
        <f>IF(J523="natural gas",VLOOKUP(D523,'Cross-Page Data'!$I$4:$J$13,2,FALSE),IF(J523="solar",VLOOKUP('Form 923'!D523,'Cross-Page Data'!$I$14:$J$117,2,FALSE),J523))</f>
        <v>other</v>
      </c>
      <c r="J523" t="str">
        <f>VLOOKUP(E523,'Cross-Page Data'!$D$4:$F$48,3,FALSE)</f>
        <v>other</v>
      </c>
      <c r="K523" t="b">
        <f t="shared" si="8"/>
        <v>0</v>
      </c>
    </row>
    <row r="524" spans="1:11" x14ac:dyDescent="0.35">
      <c r="A524" s="28">
        <v>1393</v>
      </c>
      <c r="B524" s="29" t="s">
        <v>36</v>
      </c>
      <c r="C524" s="29" t="s">
        <v>29</v>
      </c>
      <c r="D524" s="29" t="s">
        <v>30</v>
      </c>
      <c r="E524" s="29" t="s">
        <v>74</v>
      </c>
      <c r="F524" s="31">
        <v>67305</v>
      </c>
      <c r="G524" s="31">
        <v>5449.6530000000002</v>
      </c>
      <c r="H524" s="28">
        <v>2021</v>
      </c>
      <c r="I524" t="str">
        <f>IF(J524="natural gas",VLOOKUP(D524,'Cross-Page Data'!$I$4:$J$13,2,FALSE),IF(J524="solar",VLOOKUP('Form 923'!D524,'Cross-Page Data'!$I$14:$J$117,2,FALSE),J524))</f>
        <v>heavy or residual fuel oil</v>
      </c>
      <c r="J524" t="str">
        <f>VLOOKUP(E524,'Cross-Page Data'!$D$4:$F$48,3,FALSE)</f>
        <v>heavy or residual fuel oil</v>
      </c>
      <c r="K524" t="b">
        <f t="shared" si="8"/>
        <v>1</v>
      </c>
    </row>
    <row r="525" spans="1:11" x14ac:dyDescent="0.35">
      <c r="A525" s="28">
        <v>1393</v>
      </c>
      <c r="B525" s="29" t="s">
        <v>36</v>
      </c>
      <c r="C525" s="29" t="s">
        <v>29</v>
      </c>
      <c r="D525" s="29" t="s">
        <v>30</v>
      </c>
      <c r="E525" s="29" t="s">
        <v>73</v>
      </c>
      <c r="F525" s="31">
        <v>77957</v>
      </c>
      <c r="G525" s="31">
        <v>6296.2969999999996</v>
      </c>
      <c r="H525" s="28">
        <v>2021</v>
      </c>
      <c r="I525" t="str">
        <f>IF(J525="natural gas",VLOOKUP(D525,'Cross-Page Data'!$I$4:$J$13,2,FALSE),IF(J525="solar",VLOOKUP('Form 923'!D525,'Cross-Page Data'!$I$14:$J$117,2,FALSE),J525))</f>
        <v>natural gas nonpeaker - preexisting retiring</v>
      </c>
      <c r="J525" t="str">
        <f>VLOOKUP(E525,'Cross-Page Data'!$D$4:$F$48,3,FALSE)</f>
        <v>natural gas</v>
      </c>
      <c r="K525" t="b">
        <f t="shared" si="8"/>
        <v>1</v>
      </c>
    </row>
    <row r="526" spans="1:11" x14ac:dyDescent="0.35">
      <c r="A526" s="28">
        <v>1393</v>
      </c>
      <c r="B526" s="29" t="s">
        <v>36</v>
      </c>
      <c r="C526" s="29" t="s">
        <v>29</v>
      </c>
      <c r="D526" s="29" t="s">
        <v>30</v>
      </c>
      <c r="E526" s="29" t="s">
        <v>82</v>
      </c>
      <c r="F526" s="31">
        <v>17602290</v>
      </c>
      <c r="G526" s="31">
        <v>1426139.5</v>
      </c>
      <c r="H526" s="28">
        <v>2021</v>
      </c>
      <c r="I526" t="str">
        <f>IF(J526="natural gas",VLOOKUP(D526,'Cross-Page Data'!$I$4:$J$13,2,FALSE),IF(J526="solar",VLOOKUP('Form 923'!D526,'Cross-Page Data'!$I$14:$J$117,2,FALSE),J526))</f>
        <v>petroleum</v>
      </c>
      <c r="J526" t="str">
        <f>VLOOKUP(E526,'Cross-Page Data'!$D$4:$F$48,3,FALSE)</f>
        <v>petroleum</v>
      </c>
      <c r="K526" t="b">
        <f t="shared" si="8"/>
        <v>1</v>
      </c>
    </row>
    <row r="527" spans="1:11" x14ac:dyDescent="0.35">
      <c r="A527" s="28">
        <v>1393</v>
      </c>
      <c r="B527" s="29" t="s">
        <v>36</v>
      </c>
      <c r="C527" s="29" t="s">
        <v>29</v>
      </c>
      <c r="D527" s="29" t="s">
        <v>30</v>
      </c>
      <c r="E527" s="29" t="s">
        <v>32</v>
      </c>
      <c r="F527" s="31">
        <v>17201318</v>
      </c>
      <c r="G527" s="31">
        <v>1424172.6</v>
      </c>
      <c r="H527" s="28">
        <v>2021</v>
      </c>
      <c r="I527" t="str">
        <f>IF(J527="natural gas",VLOOKUP(D527,'Cross-Page Data'!$I$4:$J$13,2,FALSE),IF(J527="solar",VLOOKUP('Form 923'!D527,'Cross-Page Data'!$I$14:$J$117,2,FALSE),J527))</f>
        <v>hard coal</v>
      </c>
      <c r="J527" t="str">
        <f>VLOOKUP(E527,'Cross-Page Data'!$D$4:$F$48,3,FALSE)</f>
        <v>hard coal</v>
      </c>
      <c r="K527" t="b">
        <f t="shared" si="8"/>
        <v>1</v>
      </c>
    </row>
    <row r="528" spans="1:11" x14ac:dyDescent="0.35">
      <c r="A528" s="28">
        <v>1396</v>
      </c>
      <c r="B528" s="29" t="s">
        <v>28</v>
      </c>
      <c r="C528" s="29" t="s">
        <v>29</v>
      </c>
      <c r="D528" s="29" t="s">
        <v>53</v>
      </c>
      <c r="E528" s="29" t="s">
        <v>73</v>
      </c>
      <c r="F528" s="31">
        <v>6751417</v>
      </c>
      <c r="G528" s="31">
        <v>878165</v>
      </c>
      <c r="H528" s="28">
        <v>2021</v>
      </c>
      <c r="I528" t="str">
        <f>IF(J528="natural gas",VLOOKUP(D528,'Cross-Page Data'!$I$4:$J$13,2,FALSE),IF(J528="solar",VLOOKUP('Form 923'!D528,'Cross-Page Data'!$I$14:$J$117,2,FALSE),J528))</f>
        <v>natural gas nonpeaker - preexisting nonretiring</v>
      </c>
      <c r="J528" t="str">
        <f>VLOOKUP(E528,'Cross-Page Data'!$D$4:$F$48,3,FALSE)</f>
        <v>natural gas</v>
      </c>
      <c r="K528" t="b">
        <f t="shared" si="8"/>
        <v>1</v>
      </c>
    </row>
    <row r="529" spans="1:11" x14ac:dyDescent="0.35">
      <c r="A529" s="28">
        <v>1396</v>
      </c>
      <c r="B529" s="29" t="s">
        <v>28</v>
      </c>
      <c r="C529" s="29" t="s">
        <v>29</v>
      </c>
      <c r="D529" s="29" t="s">
        <v>51</v>
      </c>
      <c r="E529" s="29" t="s">
        <v>73</v>
      </c>
      <c r="F529" s="31">
        <v>13384452</v>
      </c>
      <c r="G529" s="31">
        <v>1740647</v>
      </c>
      <c r="H529" s="28">
        <v>2021</v>
      </c>
      <c r="I529" t="str">
        <f>IF(J529="natural gas",VLOOKUP(D529,'Cross-Page Data'!$I$4:$J$13,2,FALSE),IF(J529="solar",VLOOKUP('Form 923'!D529,'Cross-Page Data'!$I$14:$J$117,2,FALSE),J529))</f>
        <v>natural gas nonpeaker - preexisting nonretiring</v>
      </c>
      <c r="J529" t="str">
        <f>VLOOKUP(E529,'Cross-Page Data'!$D$4:$F$48,3,FALSE)</f>
        <v>natural gas</v>
      </c>
      <c r="K529" t="b">
        <f t="shared" si="8"/>
        <v>1</v>
      </c>
    </row>
    <row r="530" spans="1:11" x14ac:dyDescent="0.35">
      <c r="A530" s="28">
        <v>1402</v>
      </c>
      <c r="B530" s="29" t="s">
        <v>28</v>
      </c>
      <c r="C530" s="29" t="s">
        <v>29</v>
      </c>
      <c r="D530" s="29" t="s">
        <v>30</v>
      </c>
      <c r="E530" s="29" t="s">
        <v>74</v>
      </c>
      <c r="F530" s="31">
        <v>0</v>
      </c>
      <c r="G530" s="31">
        <v>0</v>
      </c>
      <c r="H530" s="28">
        <v>2021</v>
      </c>
      <c r="I530" t="str">
        <f>IF(J530="natural gas",VLOOKUP(D530,'Cross-Page Data'!$I$4:$J$13,2,FALSE),IF(J530="solar",VLOOKUP('Form 923'!D530,'Cross-Page Data'!$I$14:$J$117,2,FALSE),J530))</f>
        <v>heavy or residual fuel oil</v>
      </c>
      <c r="J530" t="str">
        <f>VLOOKUP(E530,'Cross-Page Data'!$D$4:$F$48,3,FALSE)</f>
        <v>heavy or residual fuel oil</v>
      </c>
      <c r="K530" t="b">
        <f t="shared" si="8"/>
        <v>1</v>
      </c>
    </row>
    <row r="531" spans="1:11" x14ac:dyDescent="0.35">
      <c r="A531" s="28">
        <v>1402</v>
      </c>
      <c r="B531" s="29" t="s">
        <v>28</v>
      </c>
      <c r="C531" s="29" t="s">
        <v>29</v>
      </c>
      <c r="D531" s="29" t="s">
        <v>30</v>
      </c>
      <c r="E531" s="29" t="s">
        <v>73</v>
      </c>
      <c r="F531" s="31">
        <v>7640884</v>
      </c>
      <c r="G531" s="31">
        <v>604429</v>
      </c>
      <c r="H531" s="28">
        <v>2021</v>
      </c>
      <c r="I531" t="str">
        <f>IF(J531="natural gas",VLOOKUP(D531,'Cross-Page Data'!$I$4:$J$13,2,FALSE),IF(J531="solar",VLOOKUP('Form 923'!D531,'Cross-Page Data'!$I$14:$J$117,2,FALSE),J531))</f>
        <v>natural gas nonpeaker - preexisting retiring</v>
      </c>
      <c r="J531" t="str">
        <f>VLOOKUP(E531,'Cross-Page Data'!$D$4:$F$48,3,FALSE)</f>
        <v>natural gas</v>
      </c>
      <c r="K531" t="b">
        <f t="shared" si="8"/>
        <v>1</v>
      </c>
    </row>
    <row r="532" spans="1:11" x14ac:dyDescent="0.35">
      <c r="A532" s="28">
        <v>1403</v>
      </c>
      <c r="B532" s="29" t="s">
        <v>28</v>
      </c>
      <c r="C532" s="29" t="s">
        <v>29</v>
      </c>
      <c r="D532" s="29" t="s">
        <v>53</v>
      </c>
      <c r="E532" s="29" t="s">
        <v>74</v>
      </c>
      <c r="F532" s="31">
        <v>0</v>
      </c>
      <c r="G532" s="31">
        <v>1503.415</v>
      </c>
      <c r="H532" s="28">
        <v>2021</v>
      </c>
      <c r="I532" t="str">
        <f>IF(J532="natural gas",VLOOKUP(D532,'Cross-Page Data'!$I$4:$J$13,2,FALSE),IF(J532="solar",VLOOKUP('Form 923'!D532,'Cross-Page Data'!$I$14:$J$117,2,FALSE),J532))</f>
        <v>heavy or residual fuel oil</v>
      </c>
      <c r="J532" t="str">
        <f>VLOOKUP(E532,'Cross-Page Data'!$D$4:$F$48,3,FALSE)</f>
        <v>heavy or residual fuel oil</v>
      </c>
      <c r="K532" t="b">
        <f t="shared" si="8"/>
        <v>1</v>
      </c>
    </row>
    <row r="533" spans="1:11" x14ac:dyDescent="0.35">
      <c r="A533" s="28">
        <v>1403</v>
      </c>
      <c r="B533" s="29" t="s">
        <v>28</v>
      </c>
      <c r="C533" s="29" t="s">
        <v>29</v>
      </c>
      <c r="D533" s="29" t="s">
        <v>53</v>
      </c>
      <c r="E533" s="29" t="s">
        <v>73</v>
      </c>
      <c r="F533" s="31">
        <v>1439185</v>
      </c>
      <c r="G533" s="31">
        <v>1386543.6</v>
      </c>
      <c r="H533" s="28">
        <v>2021</v>
      </c>
      <c r="I533" t="str">
        <f>IF(J533="natural gas",VLOOKUP(D533,'Cross-Page Data'!$I$4:$J$13,2,FALSE),IF(J533="solar",VLOOKUP('Form 923'!D533,'Cross-Page Data'!$I$14:$J$117,2,FALSE),J533))</f>
        <v>natural gas nonpeaker - preexisting nonretiring</v>
      </c>
      <c r="J533" t="str">
        <f>VLOOKUP(E533,'Cross-Page Data'!$D$4:$F$48,3,FALSE)</f>
        <v>natural gas</v>
      </c>
      <c r="K533" t="b">
        <f t="shared" si="8"/>
        <v>1</v>
      </c>
    </row>
    <row r="534" spans="1:11" x14ac:dyDescent="0.35">
      <c r="A534" s="28">
        <v>1403</v>
      </c>
      <c r="B534" s="29" t="s">
        <v>28</v>
      </c>
      <c r="C534" s="29" t="s">
        <v>29</v>
      </c>
      <c r="D534" s="29" t="s">
        <v>51</v>
      </c>
      <c r="E534" s="29" t="s">
        <v>74</v>
      </c>
      <c r="F534" s="31">
        <v>30940</v>
      </c>
      <c r="G534" s="31">
        <v>2489.25</v>
      </c>
      <c r="H534" s="28">
        <v>2021</v>
      </c>
      <c r="I534" t="str">
        <f>IF(J534="natural gas",VLOOKUP(D534,'Cross-Page Data'!$I$4:$J$13,2,FALSE),IF(J534="solar",VLOOKUP('Form 923'!D534,'Cross-Page Data'!$I$14:$J$117,2,FALSE),J534))</f>
        <v>heavy or residual fuel oil</v>
      </c>
      <c r="J534" t="str">
        <f>VLOOKUP(E534,'Cross-Page Data'!$D$4:$F$48,3,FALSE)</f>
        <v>heavy or residual fuel oil</v>
      </c>
      <c r="K534" t="b">
        <f t="shared" si="8"/>
        <v>1</v>
      </c>
    </row>
    <row r="535" spans="1:11" x14ac:dyDescent="0.35">
      <c r="A535" s="28">
        <v>1403</v>
      </c>
      <c r="B535" s="29" t="s">
        <v>28</v>
      </c>
      <c r="C535" s="29" t="s">
        <v>29</v>
      </c>
      <c r="D535" s="29" t="s">
        <v>51</v>
      </c>
      <c r="E535" s="29" t="s">
        <v>73</v>
      </c>
      <c r="F535" s="31">
        <v>26563118</v>
      </c>
      <c r="G535" s="31">
        <v>2184260.7999999998</v>
      </c>
      <c r="H535" s="28">
        <v>2021</v>
      </c>
      <c r="I535" t="str">
        <f>IF(J535="natural gas",VLOOKUP(D535,'Cross-Page Data'!$I$4:$J$13,2,FALSE),IF(J535="solar",VLOOKUP('Form 923'!D535,'Cross-Page Data'!$I$14:$J$117,2,FALSE),J535))</f>
        <v>natural gas nonpeaker - preexisting nonretiring</v>
      </c>
      <c r="J535" t="str">
        <f>VLOOKUP(E535,'Cross-Page Data'!$D$4:$F$48,3,FALSE)</f>
        <v>natural gas</v>
      </c>
      <c r="K535" t="b">
        <f t="shared" si="8"/>
        <v>1</v>
      </c>
    </row>
    <row r="536" spans="1:11" x14ac:dyDescent="0.35">
      <c r="A536" s="28">
        <v>1403</v>
      </c>
      <c r="B536" s="29" t="s">
        <v>28</v>
      </c>
      <c r="C536" s="29" t="s">
        <v>29</v>
      </c>
      <c r="D536" s="29" t="s">
        <v>30</v>
      </c>
      <c r="E536" s="29" t="s">
        <v>74</v>
      </c>
      <c r="F536" s="31">
        <v>0</v>
      </c>
      <c r="G536" s="31">
        <v>0</v>
      </c>
      <c r="H536" s="28">
        <v>2021</v>
      </c>
      <c r="I536" t="str">
        <f>IF(J536="natural gas",VLOOKUP(D536,'Cross-Page Data'!$I$4:$J$13,2,FALSE),IF(J536="solar",VLOOKUP('Form 923'!D536,'Cross-Page Data'!$I$14:$J$117,2,FALSE),J536))</f>
        <v>heavy or residual fuel oil</v>
      </c>
      <c r="J536" t="str">
        <f>VLOOKUP(E536,'Cross-Page Data'!$D$4:$F$48,3,FALSE)</f>
        <v>heavy or residual fuel oil</v>
      </c>
      <c r="K536" t="b">
        <f t="shared" si="8"/>
        <v>1</v>
      </c>
    </row>
    <row r="537" spans="1:11" x14ac:dyDescent="0.35">
      <c r="A537" s="28">
        <v>1403</v>
      </c>
      <c r="B537" s="29" t="s">
        <v>28</v>
      </c>
      <c r="C537" s="29" t="s">
        <v>29</v>
      </c>
      <c r="D537" s="29" t="s">
        <v>30</v>
      </c>
      <c r="E537" s="29" t="s">
        <v>73</v>
      </c>
      <c r="F537" s="31">
        <v>44615945</v>
      </c>
      <c r="G537" s="31">
        <v>4396245</v>
      </c>
      <c r="H537" s="28">
        <v>2021</v>
      </c>
      <c r="I537" t="str">
        <f>IF(J537="natural gas",VLOOKUP(D537,'Cross-Page Data'!$I$4:$J$13,2,FALSE),IF(J537="solar",VLOOKUP('Form 923'!D537,'Cross-Page Data'!$I$14:$J$117,2,FALSE),J537))</f>
        <v>natural gas nonpeaker - preexisting retiring</v>
      </c>
      <c r="J537" t="str">
        <f>VLOOKUP(E537,'Cross-Page Data'!$D$4:$F$48,3,FALSE)</f>
        <v>natural gas</v>
      </c>
      <c r="K537" t="b">
        <f t="shared" si="8"/>
        <v>1</v>
      </c>
    </row>
    <row r="538" spans="1:11" x14ac:dyDescent="0.35">
      <c r="A538" s="28">
        <v>1507</v>
      </c>
      <c r="B538" s="29" t="s">
        <v>28</v>
      </c>
      <c r="C538" s="29" t="s">
        <v>35</v>
      </c>
      <c r="D538" s="29" t="s">
        <v>64</v>
      </c>
      <c r="E538" s="29" t="s">
        <v>86</v>
      </c>
      <c r="F538" s="31">
        <v>0</v>
      </c>
      <c r="G538" s="31">
        <v>-2074</v>
      </c>
      <c r="H538" s="28">
        <v>2021</v>
      </c>
      <c r="I538" t="str">
        <f>IF(J538="natural gas",VLOOKUP(D538,'Cross-Page Data'!$I$4:$J$13,2,FALSE),IF(J538="solar",VLOOKUP('Form 923'!D538,'Cross-Page Data'!$I$14:$J$117,2,FALSE),J538))</f>
        <v>other</v>
      </c>
      <c r="J538" t="str">
        <f>VLOOKUP(E538,'Cross-Page Data'!$D$4:$F$48,3,FALSE)</f>
        <v>other</v>
      </c>
      <c r="K538" t="b">
        <f t="shared" si="8"/>
        <v>1</v>
      </c>
    </row>
    <row r="539" spans="1:11" x14ac:dyDescent="0.35">
      <c r="A539" s="28">
        <v>1507</v>
      </c>
      <c r="B539" s="29" t="s">
        <v>28</v>
      </c>
      <c r="C539" s="29" t="s">
        <v>35</v>
      </c>
      <c r="D539" s="29" t="s">
        <v>30</v>
      </c>
      <c r="E539" s="29" t="s">
        <v>74</v>
      </c>
      <c r="F539" s="31">
        <v>17687</v>
      </c>
      <c r="G539" s="31">
        <v>324.685</v>
      </c>
      <c r="H539" s="28">
        <v>2021</v>
      </c>
      <c r="I539" t="str">
        <f>IF(J539="natural gas",VLOOKUP(D539,'Cross-Page Data'!$I$4:$J$13,2,FALSE),IF(J539="solar",VLOOKUP('Form 923'!D539,'Cross-Page Data'!$I$14:$J$117,2,FALSE),J539))</f>
        <v>heavy or residual fuel oil</v>
      </c>
      <c r="J539" t="str">
        <f>VLOOKUP(E539,'Cross-Page Data'!$D$4:$F$48,3,FALSE)</f>
        <v>heavy or residual fuel oil</v>
      </c>
      <c r="K539" t="b">
        <f t="shared" si="8"/>
        <v>1</v>
      </c>
    </row>
    <row r="540" spans="1:11" x14ac:dyDescent="0.35">
      <c r="A540" s="28">
        <v>1507</v>
      </c>
      <c r="B540" s="29" t="s">
        <v>28</v>
      </c>
      <c r="C540" s="29" t="s">
        <v>35</v>
      </c>
      <c r="D540" s="29" t="s">
        <v>30</v>
      </c>
      <c r="E540" s="29" t="s">
        <v>80</v>
      </c>
      <c r="F540" s="31">
        <v>158995</v>
      </c>
      <c r="G540" s="31">
        <v>7658.3149999999996</v>
      </c>
      <c r="H540" s="28">
        <v>2021</v>
      </c>
      <c r="I540" t="str">
        <f>IF(J540="natural gas",VLOOKUP(D540,'Cross-Page Data'!$I$4:$J$13,2,FALSE),IF(J540="solar",VLOOKUP('Form 923'!D540,'Cross-Page Data'!$I$14:$J$117,2,FALSE),J540))</f>
        <v>heavy or residual fuel oil</v>
      </c>
      <c r="J540" t="str">
        <f>VLOOKUP(E540,'Cross-Page Data'!$D$4:$F$48,3,FALSE)</f>
        <v>heavy or residual fuel oil</v>
      </c>
      <c r="K540" t="b">
        <f t="shared" si="8"/>
        <v>1</v>
      </c>
    </row>
    <row r="541" spans="1:11" x14ac:dyDescent="0.35">
      <c r="A541" s="28">
        <v>1554</v>
      </c>
      <c r="B541" s="29" t="s">
        <v>28</v>
      </c>
      <c r="C541" s="29" t="s">
        <v>35</v>
      </c>
      <c r="D541" s="29" t="s">
        <v>50</v>
      </c>
      <c r="E541" s="29" t="s">
        <v>74</v>
      </c>
      <c r="F541" s="31">
        <v>824</v>
      </c>
      <c r="G541" s="31">
        <v>41</v>
      </c>
      <c r="H541" s="28">
        <v>2021</v>
      </c>
      <c r="I541" t="str">
        <f>IF(J541="natural gas",VLOOKUP(D541,'Cross-Page Data'!$I$4:$J$13,2,FALSE),IF(J541="solar",VLOOKUP('Form 923'!D541,'Cross-Page Data'!$I$14:$J$117,2,FALSE),J541))</f>
        <v>heavy or residual fuel oil</v>
      </c>
      <c r="J541" t="str">
        <f>VLOOKUP(E541,'Cross-Page Data'!$D$4:$F$48,3,FALSE)</f>
        <v>heavy or residual fuel oil</v>
      </c>
      <c r="K541" t="b">
        <f t="shared" si="8"/>
        <v>1</v>
      </c>
    </row>
    <row r="542" spans="1:11" x14ac:dyDescent="0.35">
      <c r="A542" s="28">
        <v>1554</v>
      </c>
      <c r="B542" s="29" t="s">
        <v>28</v>
      </c>
      <c r="C542" s="29" t="s">
        <v>35</v>
      </c>
      <c r="D542" s="29" t="s">
        <v>30</v>
      </c>
      <c r="E542" s="29" t="s">
        <v>31</v>
      </c>
      <c r="F542" s="31">
        <v>1487614</v>
      </c>
      <c r="G542" s="31">
        <v>103507.63</v>
      </c>
      <c r="H542" s="28">
        <v>2021</v>
      </c>
      <c r="I542" t="str">
        <f>IF(J542="natural gas",VLOOKUP(D542,'Cross-Page Data'!$I$4:$J$13,2,FALSE),IF(J542="solar",VLOOKUP('Form 923'!D542,'Cross-Page Data'!$I$14:$J$117,2,FALSE),J542))</f>
        <v>hard coal</v>
      </c>
      <c r="J542" t="str">
        <f>VLOOKUP(E542,'Cross-Page Data'!$D$4:$F$48,3,FALSE)</f>
        <v>hard coal</v>
      </c>
      <c r="K542" t="b">
        <f t="shared" si="8"/>
        <v>1</v>
      </c>
    </row>
    <row r="543" spans="1:11" x14ac:dyDescent="0.35">
      <c r="A543" s="28">
        <v>1554</v>
      </c>
      <c r="B543" s="29" t="s">
        <v>28</v>
      </c>
      <c r="C543" s="29" t="s">
        <v>35</v>
      </c>
      <c r="D543" s="29" t="s">
        <v>30</v>
      </c>
      <c r="E543" s="29" t="s">
        <v>73</v>
      </c>
      <c r="F543" s="31">
        <v>199604</v>
      </c>
      <c r="G543" s="31">
        <v>10874.177</v>
      </c>
      <c r="H543" s="28">
        <v>2021</v>
      </c>
      <c r="I543" t="str">
        <f>IF(J543="natural gas",VLOOKUP(D543,'Cross-Page Data'!$I$4:$J$13,2,FALSE),IF(J543="solar",VLOOKUP('Form 923'!D543,'Cross-Page Data'!$I$14:$J$117,2,FALSE),J543))</f>
        <v>natural gas nonpeaker - preexisting retiring</v>
      </c>
      <c r="J543" t="str">
        <f>VLOOKUP(E543,'Cross-Page Data'!$D$4:$F$48,3,FALSE)</f>
        <v>natural gas</v>
      </c>
      <c r="K543" t="b">
        <f t="shared" si="8"/>
        <v>1</v>
      </c>
    </row>
    <row r="544" spans="1:11" x14ac:dyDescent="0.35">
      <c r="A544" s="28">
        <v>1554</v>
      </c>
      <c r="B544" s="29" t="s">
        <v>28</v>
      </c>
      <c r="C544" s="29" t="s">
        <v>35</v>
      </c>
      <c r="D544" s="29" t="s">
        <v>30</v>
      </c>
      <c r="E544" s="29" t="s">
        <v>38</v>
      </c>
      <c r="F544" s="31">
        <v>0</v>
      </c>
      <c r="G544" s="31">
        <v>0</v>
      </c>
      <c r="H544" s="28">
        <v>2021</v>
      </c>
      <c r="I544" t="str">
        <f>IF(J544="natural gas",VLOOKUP(D544,'Cross-Page Data'!$I$4:$J$13,2,FALSE),IF(J544="solar",VLOOKUP('Form 923'!D544,'Cross-Page Data'!$I$14:$J$117,2,FALSE),J544))</f>
        <v>hard coal</v>
      </c>
      <c r="J544" t="str">
        <f>VLOOKUP(E544,'Cross-Page Data'!$D$4:$F$48,3,FALSE)</f>
        <v>hard coal</v>
      </c>
      <c r="K544" t="b">
        <f t="shared" si="8"/>
        <v>1</v>
      </c>
    </row>
    <row r="545" spans="1:11" x14ac:dyDescent="0.35">
      <c r="A545" s="28">
        <v>1554</v>
      </c>
      <c r="B545" s="29" t="s">
        <v>28</v>
      </c>
      <c r="C545" s="29" t="s">
        <v>35</v>
      </c>
      <c r="D545" s="29" t="s">
        <v>30</v>
      </c>
      <c r="E545" s="29" t="s">
        <v>80</v>
      </c>
      <c r="F545" s="31">
        <v>159335</v>
      </c>
      <c r="G545" s="31">
        <v>8365.1890000000003</v>
      </c>
      <c r="H545" s="28">
        <v>2021</v>
      </c>
      <c r="I545" t="str">
        <f>IF(J545="natural gas",VLOOKUP(D545,'Cross-Page Data'!$I$4:$J$13,2,FALSE),IF(J545="solar",VLOOKUP('Form 923'!D545,'Cross-Page Data'!$I$14:$J$117,2,FALSE),J545))</f>
        <v>heavy or residual fuel oil</v>
      </c>
      <c r="J545" t="str">
        <f>VLOOKUP(E545,'Cross-Page Data'!$D$4:$F$48,3,FALSE)</f>
        <v>heavy or residual fuel oil</v>
      </c>
      <c r="K545" t="b">
        <f t="shared" si="8"/>
        <v>1</v>
      </c>
    </row>
    <row r="546" spans="1:11" x14ac:dyDescent="0.35">
      <c r="A546" s="28">
        <v>1556</v>
      </c>
      <c r="B546" s="29" t="s">
        <v>28</v>
      </c>
      <c r="C546" s="29" t="s">
        <v>35</v>
      </c>
      <c r="D546" s="29" t="s">
        <v>50</v>
      </c>
      <c r="E546" s="29" t="s">
        <v>74</v>
      </c>
      <c r="F546" s="31">
        <v>153982</v>
      </c>
      <c r="G546" s="31">
        <v>13032.348</v>
      </c>
      <c r="H546" s="28">
        <v>2021</v>
      </c>
      <c r="I546" t="str">
        <f>IF(J546="natural gas",VLOOKUP(D546,'Cross-Page Data'!$I$4:$J$13,2,FALSE),IF(J546="solar",VLOOKUP('Form 923'!D546,'Cross-Page Data'!$I$14:$J$117,2,FALSE),J546))</f>
        <v>heavy or residual fuel oil</v>
      </c>
      <c r="J546" t="str">
        <f>VLOOKUP(E546,'Cross-Page Data'!$D$4:$F$48,3,FALSE)</f>
        <v>heavy or residual fuel oil</v>
      </c>
      <c r="K546" t="b">
        <f t="shared" si="8"/>
        <v>1</v>
      </c>
    </row>
    <row r="547" spans="1:11" x14ac:dyDescent="0.35">
      <c r="A547" s="28">
        <v>1556</v>
      </c>
      <c r="B547" s="29" t="s">
        <v>28</v>
      </c>
      <c r="C547" s="29" t="s">
        <v>35</v>
      </c>
      <c r="D547" s="29" t="s">
        <v>50</v>
      </c>
      <c r="E547" s="29" t="s">
        <v>73</v>
      </c>
      <c r="F547" s="31">
        <v>2506841</v>
      </c>
      <c r="G547" s="31">
        <v>218326.65</v>
      </c>
      <c r="H547" s="28">
        <v>2021</v>
      </c>
      <c r="I547" t="str">
        <f>IF(J547="natural gas",VLOOKUP(D547,'Cross-Page Data'!$I$4:$J$13,2,FALSE),IF(J547="solar",VLOOKUP('Form 923'!D547,'Cross-Page Data'!$I$14:$J$117,2,FALSE),J547))</f>
        <v>natural gas peaker</v>
      </c>
      <c r="J547" t="str">
        <f>VLOOKUP(E547,'Cross-Page Data'!$D$4:$F$48,3,FALSE)</f>
        <v>natural gas</v>
      </c>
      <c r="K547" t="b">
        <f t="shared" si="8"/>
        <v>1</v>
      </c>
    </row>
    <row r="548" spans="1:11" x14ac:dyDescent="0.35">
      <c r="A548" s="28">
        <v>1571</v>
      </c>
      <c r="B548" s="29" t="s">
        <v>28</v>
      </c>
      <c r="C548" s="29" t="s">
        <v>35</v>
      </c>
      <c r="D548" s="29" t="s">
        <v>50</v>
      </c>
      <c r="E548" s="29" t="s">
        <v>31</v>
      </c>
      <c r="F548" s="31">
        <v>0</v>
      </c>
      <c r="G548" s="31">
        <v>0</v>
      </c>
      <c r="H548" s="28">
        <v>2021</v>
      </c>
      <c r="I548" t="str">
        <f>IF(J548="natural gas",VLOOKUP(D548,'Cross-Page Data'!$I$4:$J$13,2,FALSE),IF(J548="solar",VLOOKUP('Form 923'!D548,'Cross-Page Data'!$I$14:$J$117,2,FALSE),J548))</f>
        <v>hard coal</v>
      </c>
      <c r="J548" t="str">
        <f>VLOOKUP(E548,'Cross-Page Data'!$D$4:$F$48,3,FALSE)</f>
        <v>hard coal</v>
      </c>
      <c r="K548" t="b">
        <f t="shared" si="8"/>
        <v>1</v>
      </c>
    </row>
    <row r="549" spans="1:11" x14ac:dyDescent="0.35">
      <c r="A549" s="28">
        <v>1571</v>
      </c>
      <c r="B549" s="29" t="s">
        <v>28</v>
      </c>
      <c r="C549" s="29" t="s">
        <v>35</v>
      </c>
      <c r="D549" s="29" t="s">
        <v>50</v>
      </c>
      <c r="E549" s="29" t="s">
        <v>74</v>
      </c>
      <c r="F549" s="31">
        <v>78835</v>
      </c>
      <c r="G549" s="31">
        <v>4339.4610000000002</v>
      </c>
      <c r="H549" s="28">
        <v>2021</v>
      </c>
      <c r="I549" t="str">
        <f>IF(J549="natural gas",VLOOKUP(D549,'Cross-Page Data'!$I$4:$J$13,2,FALSE),IF(J549="solar",VLOOKUP('Form 923'!D549,'Cross-Page Data'!$I$14:$J$117,2,FALSE),J549))</f>
        <v>heavy or residual fuel oil</v>
      </c>
      <c r="J549" t="str">
        <f>VLOOKUP(E549,'Cross-Page Data'!$D$4:$F$48,3,FALSE)</f>
        <v>heavy or residual fuel oil</v>
      </c>
      <c r="K549" t="b">
        <f t="shared" si="8"/>
        <v>1</v>
      </c>
    </row>
    <row r="550" spans="1:11" x14ac:dyDescent="0.35">
      <c r="A550" s="28">
        <v>1571</v>
      </c>
      <c r="B550" s="29" t="s">
        <v>28</v>
      </c>
      <c r="C550" s="29" t="s">
        <v>35</v>
      </c>
      <c r="D550" s="29" t="s">
        <v>50</v>
      </c>
      <c r="E550" s="29" t="s">
        <v>73</v>
      </c>
      <c r="F550" s="31">
        <v>109651</v>
      </c>
      <c r="G550" s="31">
        <v>7642.5389999999998</v>
      </c>
      <c r="H550" s="28">
        <v>2021</v>
      </c>
      <c r="I550" t="str">
        <f>IF(J550="natural gas",VLOOKUP(D550,'Cross-Page Data'!$I$4:$J$13,2,FALSE),IF(J550="solar",VLOOKUP('Form 923'!D550,'Cross-Page Data'!$I$14:$J$117,2,FALSE),J550))</f>
        <v>natural gas peaker</v>
      </c>
      <c r="J550" t="str">
        <f>VLOOKUP(E550,'Cross-Page Data'!$D$4:$F$48,3,FALSE)</f>
        <v>natural gas</v>
      </c>
      <c r="K550" t="b">
        <f t="shared" si="8"/>
        <v>1</v>
      </c>
    </row>
    <row r="551" spans="1:11" x14ac:dyDescent="0.35">
      <c r="A551" s="28">
        <v>1571</v>
      </c>
      <c r="B551" s="29" t="s">
        <v>28</v>
      </c>
      <c r="C551" s="29" t="s">
        <v>35</v>
      </c>
      <c r="D551" s="29" t="s">
        <v>30</v>
      </c>
      <c r="E551" s="29" t="s">
        <v>31</v>
      </c>
      <c r="F551" s="31">
        <v>7295185</v>
      </c>
      <c r="G551" s="31">
        <v>664737.61</v>
      </c>
      <c r="H551" s="28">
        <v>2021</v>
      </c>
      <c r="I551" t="str">
        <f>IF(J551="natural gas",VLOOKUP(D551,'Cross-Page Data'!$I$4:$J$13,2,FALSE),IF(J551="solar",VLOOKUP('Form 923'!D551,'Cross-Page Data'!$I$14:$J$117,2,FALSE),J551))</f>
        <v>hard coal</v>
      </c>
      <c r="J551" t="str">
        <f>VLOOKUP(E551,'Cross-Page Data'!$D$4:$F$48,3,FALSE)</f>
        <v>hard coal</v>
      </c>
      <c r="K551" t="b">
        <f t="shared" si="8"/>
        <v>1</v>
      </c>
    </row>
    <row r="552" spans="1:11" x14ac:dyDescent="0.35">
      <c r="A552" s="28">
        <v>1571</v>
      </c>
      <c r="B552" s="29" t="s">
        <v>28</v>
      </c>
      <c r="C552" s="29" t="s">
        <v>35</v>
      </c>
      <c r="D552" s="29" t="s">
        <v>30</v>
      </c>
      <c r="E552" s="29" t="s">
        <v>74</v>
      </c>
      <c r="F552" s="31">
        <v>64917</v>
      </c>
      <c r="G552" s="31">
        <v>5569.12</v>
      </c>
      <c r="H552" s="28">
        <v>2021</v>
      </c>
      <c r="I552" t="str">
        <f>IF(J552="natural gas",VLOOKUP(D552,'Cross-Page Data'!$I$4:$J$13,2,FALSE),IF(J552="solar",VLOOKUP('Form 923'!D552,'Cross-Page Data'!$I$14:$J$117,2,FALSE),J552))</f>
        <v>heavy or residual fuel oil</v>
      </c>
      <c r="J552" t="str">
        <f>VLOOKUP(E552,'Cross-Page Data'!$D$4:$F$48,3,FALSE)</f>
        <v>heavy or residual fuel oil</v>
      </c>
      <c r="K552" t="b">
        <f t="shared" si="8"/>
        <v>1</v>
      </c>
    </row>
    <row r="553" spans="1:11" x14ac:dyDescent="0.35">
      <c r="A553" s="28">
        <v>1571</v>
      </c>
      <c r="B553" s="29" t="s">
        <v>28</v>
      </c>
      <c r="C553" s="29" t="s">
        <v>35</v>
      </c>
      <c r="D553" s="29" t="s">
        <v>30</v>
      </c>
      <c r="E553" s="29" t="s">
        <v>73</v>
      </c>
      <c r="F553" s="31">
        <v>1729384</v>
      </c>
      <c r="G553" s="31">
        <v>111327.27</v>
      </c>
      <c r="H553" s="28">
        <v>2021</v>
      </c>
      <c r="I553" t="str">
        <f>IF(J553="natural gas",VLOOKUP(D553,'Cross-Page Data'!$I$4:$J$13,2,FALSE),IF(J553="solar",VLOOKUP('Form 923'!D553,'Cross-Page Data'!$I$14:$J$117,2,FALSE),J553))</f>
        <v>natural gas nonpeaker - preexisting retiring</v>
      </c>
      <c r="J553" t="str">
        <f>VLOOKUP(E553,'Cross-Page Data'!$D$4:$F$48,3,FALSE)</f>
        <v>natural gas</v>
      </c>
      <c r="K553" t="b">
        <f t="shared" si="8"/>
        <v>1</v>
      </c>
    </row>
    <row r="554" spans="1:11" x14ac:dyDescent="0.35">
      <c r="A554" s="28">
        <v>1571</v>
      </c>
      <c r="B554" s="29" t="s">
        <v>28</v>
      </c>
      <c r="C554" s="29" t="s">
        <v>35</v>
      </c>
      <c r="D554" s="29" t="s">
        <v>30</v>
      </c>
      <c r="E554" s="29" t="s">
        <v>80</v>
      </c>
      <c r="F554" s="31">
        <v>0</v>
      </c>
      <c r="G554" s="31">
        <v>0</v>
      </c>
      <c r="H554" s="28">
        <v>2021</v>
      </c>
      <c r="I554" t="str">
        <f>IF(J554="natural gas",VLOOKUP(D554,'Cross-Page Data'!$I$4:$J$13,2,FALSE),IF(J554="solar",VLOOKUP('Form 923'!D554,'Cross-Page Data'!$I$14:$J$117,2,FALSE),J554))</f>
        <v>heavy or residual fuel oil</v>
      </c>
      <c r="J554" t="str">
        <f>VLOOKUP(E554,'Cross-Page Data'!$D$4:$F$48,3,FALSE)</f>
        <v>heavy or residual fuel oil</v>
      </c>
      <c r="K554" t="b">
        <f t="shared" si="8"/>
        <v>1</v>
      </c>
    </row>
    <row r="555" spans="1:11" x14ac:dyDescent="0.35">
      <c r="A555" s="28">
        <v>1572</v>
      </c>
      <c r="B555" s="29" t="s">
        <v>28</v>
      </c>
      <c r="C555" s="29" t="s">
        <v>35</v>
      </c>
      <c r="D555" s="29" t="s">
        <v>50</v>
      </c>
      <c r="E555" s="29" t="s">
        <v>31</v>
      </c>
      <c r="F555" s="31">
        <v>0</v>
      </c>
      <c r="G555" s="31">
        <v>0</v>
      </c>
      <c r="H555" s="28">
        <v>2021</v>
      </c>
      <c r="I555" t="str">
        <f>IF(J555="natural gas",VLOOKUP(D555,'Cross-Page Data'!$I$4:$J$13,2,FALSE),IF(J555="solar",VLOOKUP('Form 923'!D555,'Cross-Page Data'!$I$14:$J$117,2,FALSE),J555))</f>
        <v>hard coal</v>
      </c>
      <c r="J555" t="str">
        <f>VLOOKUP(E555,'Cross-Page Data'!$D$4:$F$48,3,FALSE)</f>
        <v>hard coal</v>
      </c>
      <c r="K555" t="b">
        <f t="shared" si="8"/>
        <v>1</v>
      </c>
    </row>
    <row r="556" spans="1:11" x14ac:dyDescent="0.35">
      <c r="A556" s="28">
        <v>1572</v>
      </c>
      <c r="B556" s="29" t="s">
        <v>28</v>
      </c>
      <c r="C556" s="29" t="s">
        <v>35</v>
      </c>
      <c r="D556" s="29" t="s">
        <v>50</v>
      </c>
      <c r="E556" s="29" t="s">
        <v>74</v>
      </c>
      <c r="F556" s="31">
        <v>33678</v>
      </c>
      <c r="G556" s="31">
        <v>1019.823</v>
      </c>
      <c r="H556" s="28">
        <v>2021</v>
      </c>
      <c r="I556" t="str">
        <f>IF(J556="natural gas",VLOOKUP(D556,'Cross-Page Data'!$I$4:$J$13,2,FALSE),IF(J556="solar",VLOOKUP('Form 923'!D556,'Cross-Page Data'!$I$14:$J$117,2,FALSE),J556))</f>
        <v>heavy or residual fuel oil</v>
      </c>
      <c r="J556" t="str">
        <f>VLOOKUP(E556,'Cross-Page Data'!$D$4:$F$48,3,FALSE)</f>
        <v>heavy or residual fuel oil</v>
      </c>
      <c r="K556" t="b">
        <f t="shared" si="8"/>
        <v>1</v>
      </c>
    </row>
    <row r="557" spans="1:11" x14ac:dyDescent="0.35">
      <c r="A557" s="28">
        <v>1572</v>
      </c>
      <c r="B557" s="29" t="s">
        <v>28</v>
      </c>
      <c r="C557" s="29" t="s">
        <v>35</v>
      </c>
      <c r="D557" s="29" t="s">
        <v>50</v>
      </c>
      <c r="E557" s="29" t="s">
        <v>73</v>
      </c>
      <c r="F557" s="31">
        <v>2159333</v>
      </c>
      <c r="G557" s="31">
        <v>179672.18</v>
      </c>
      <c r="H557" s="28">
        <v>2021</v>
      </c>
      <c r="I557" t="str">
        <f>IF(J557="natural gas",VLOOKUP(D557,'Cross-Page Data'!$I$4:$J$13,2,FALSE),IF(J557="solar",VLOOKUP('Form 923'!D557,'Cross-Page Data'!$I$14:$J$117,2,FALSE),J557))</f>
        <v>natural gas peaker</v>
      </c>
      <c r="J557" t="str">
        <f>VLOOKUP(E557,'Cross-Page Data'!$D$4:$F$48,3,FALSE)</f>
        <v>natural gas</v>
      </c>
      <c r="K557" t="b">
        <f t="shared" si="8"/>
        <v>1</v>
      </c>
    </row>
    <row r="558" spans="1:11" x14ac:dyDescent="0.35">
      <c r="A558" s="28">
        <v>1573</v>
      </c>
      <c r="B558" s="29" t="s">
        <v>28</v>
      </c>
      <c r="C558" s="29" t="s">
        <v>35</v>
      </c>
      <c r="D558" s="29" t="s">
        <v>50</v>
      </c>
      <c r="E558" s="29" t="s">
        <v>74</v>
      </c>
      <c r="F558" s="31">
        <v>25888</v>
      </c>
      <c r="G558" s="31">
        <v>321</v>
      </c>
      <c r="H558" s="28">
        <v>2021</v>
      </c>
      <c r="I558" t="str">
        <f>IF(J558="natural gas",VLOOKUP(D558,'Cross-Page Data'!$I$4:$J$13,2,FALSE),IF(J558="solar",VLOOKUP('Form 923'!D558,'Cross-Page Data'!$I$14:$J$117,2,FALSE),J558))</f>
        <v>heavy or residual fuel oil</v>
      </c>
      <c r="J558" t="str">
        <f>VLOOKUP(E558,'Cross-Page Data'!$D$4:$F$48,3,FALSE)</f>
        <v>heavy or residual fuel oil</v>
      </c>
      <c r="K558" t="b">
        <f t="shared" si="8"/>
        <v>1</v>
      </c>
    </row>
    <row r="559" spans="1:11" x14ac:dyDescent="0.35">
      <c r="A559" s="28">
        <v>1573</v>
      </c>
      <c r="B559" s="29" t="s">
        <v>28</v>
      </c>
      <c r="C559" s="29" t="s">
        <v>35</v>
      </c>
      <c r="D559" s="29" t="s">
        <v>30</v>
      </c>
      <c r="E559" s="29" t="s">
        <v>31</v>
      </c>
      <c r="F559" s="31">
        <v>14988744</v>
      </c>
      <c r="G559" s="31">
        <v>1382680.6</v>
      </c>
      <c r="H559" s="28">
        <v>2021</v>
      </c>
      <c r="I559" t="str">
        <f>IF(J559="natural gas",VLOOKUP(D559,'Cross-Page Data'!$I$4:$J$13,2,FALSE),IF(J559="solar",VLOOKUP('Form 923'!D559,'Cross-Page Data'!$I$14:$J$117,2,FALSE),J559))</f>
        <v>hard coal</v>
      </c>
      <c r="J559" t="str">
        <f>VLOOKUP(E559,'Cross-Page Data'!$D$4:$F$48,3,FALSE)</f>
        <v>hard coal</v>
      </c>
      <c r="K559" t="b">
        <f t="shared" si="8"/>
        <v>1</v>
      </c>
    </row>
    <row r="560" spans="1:11" x14ac:dyDescent="0.35">
      <c r="A560" s="28">
        <v>1573</v>
      </c>
      <c r="B560" s="29" t="s">
        <v>28</v>
      </c>
      <c r="C560" s="29" t="s">
        <v>35</v>
      </c>
      <c r="D560" s="29" t="s">
        <v>30</v>
      </c>
      <c r="E560" s="29" t="s">
        <v>74</v>
      </c>
      <c r="F560" s="31">
        <v>17349</v>
      </c>
      <c r="G560" s="31">
        <v>1479.356</v>
      </c>
      <c r="H560" s="28">
        <v>2021</v>
      </c>
      <c r="I560" t="str">
        <f>IF(J560="natural gas",VLOOKUP(D560,'Cross-Page Data'!$I$4:$J$13,2,FALSE),IF(J560="solar",VLOOKUP('Form 923'!D560,'Cross-Page Data'!$I$14:$J$117,2,FALSE),J560))</f>
        <v>heavy or residual fuel oil</v>
      </c>
      <c r="J560" t="str">
        <f>VLOOKUP(E560,'Cross-Page Data'!$D$4:$F$48,3,FALSE)</f>
        <v>heavy or residual fuel oil</v>
      </c>
      <c r="K560" t="b">
        <f t="shared" si="8"/>
        <v>1</v>
      </c>
    </row>
    <row r="561" spans="1:11" x14ac:dyDescent="0.35">
      <c r="A561" s="28">
        <v>1574</v>
      </c>
      <c r="B561" s="29" t="s">
        <v>28</v>
      </c>
      <c r="C561" s="29" t="s">
        <v>35</v>
      </c>
      <c r="D561" s="29" t="s">
        <v>59</v>
      </c>
      <c r="E561" s="29" t="s">
        <v>72</v>
      </c>
      <c r="F561" s="31">
        <v>18398360</v>
      </c>
      <c r="G561" s="31">
        <v>2097157</v>
      </c>
      <c r="H561" s="28">
        <v>2021</v>
      </c>
      <c r="I561" t="str">
        <f>IF(J561="natural gas",VLOOKUP(D561,'Cross-Page Data'!$I$4:$J$13,2,FALSE),IF(J561="solar",VLOOKUP('Form 923'!D561,'Cross-Page Data'!$I$14:$J$117,2,FALSE),J561))</f>
        <v>hydro</v>
      </c>
      <c r="J561" t="str">
        <f>VLOOKUP(E561,'Cross-Page Data'!$D$4:$F$48,3,FALSE)</f>
        <v>hydro</v>
      </c>
      <c r="K561" t="b">
        <f t="shared" si="8"/>
        <v>1</v>
      </c>
    </row>
    <row r="562" spans="1:11" x14ac:dyDescent="0.35">
      <c r="A562" s="28">
        <v>1580</v>
      </c>
      <c r="B562" s="29" t="s">
        <v>28</v>
      </c>
      <c r="C562" s="29" t="s">
        <v>29</v>
      </c>
      <c r="D562" s="29" t="s">
        <v>52</v>
      </c>
      <c r="E562" s="29" t="s">
        <v>74</v>
      </c>
      <c r="F562" s="31">
        <v>12839</v>
      </c>
      <c r="G562" s="31">
        <v>146</v>
      </c>
      <c r="H562" s="28">
        <v>2021</v>
      </c>
      <c r="I562" t="str">
        <f>IF(J562="natural gas",VLOOKUP(D562,'Cross-Page Data'!$I$4:$J$13,2,FALSE),IF(J562="solar",VLOOKUP('Form 923'!D562,'Cross-Page Data'!$I$14:$J$117,2,FALSE),J562))</f>
        <v>heavy or residual fuel oil</v>
      </c>
      <c r="J562" t="str">
        <f>VLOOKUP(E562,'Cross-Page Data'!$D$4:$F$48,3,FALSE)</f>
        <v>heavy or residual fuel oil</v>
      </c>
      <c r="K562" t="b">
        <f t="shared" si="8"/>
        <v>1</v>
      </c>
    </row>
    <row r="563" spans="1:11" x14ac:dyDescent="0.35">
      <c r="A563" s="28">
        <v>1580</v>
      </c>
      <c r="B563" s="29" t="s">
        <v>28</v>
      </c>
      <c r="C563" s="29" t="s">
        <v>29</v>
      </c>
      <c r="D563" s="29" t="s">
        <v>52</v>
      </c>
      <c r="E563" s="29" t="s">
        <v>73</v>
      </c>
      <c r="F563" s="31">
        <v>0</v>
      </c>
      <c r="G563" s="31">
        <v>0</v>
      </c>
      <c r="H563" s="28">
        <v>2021</v>
      </c>
      <c r="I563" t="str">
        <f>IF(J563="natural gas",VLOOKUP(D563,'Cross-Page Data'!$I$4:$J$13,2,FALSE),IF(J563="solar",VLOOKUP('Form 923'!D563,'Cross-Page Data'!$I$14:$J$117,2,FALSE),J563))</f>
        <v>natural gas peaker</v>
      </c>
      <c r="J563" t="str">
        <f>VLOOKUP(E563,'Cross-Page Data'!$D$4:$F$48,3,FALSE)</f>
        <v>natural gas</v>
      </c>
      <c r="K563" t="b">
        <f t="shared" si="8"/>
        <v>1</v>
      </c>
    </row>
    <row r="564" spans="1:11" x14ac:dyDescent="0.35">
      <c r="A564" s="28">
        <v>1588</v>
      </c>
      <c r="B564" s="29" t="s">
        <v>28</v>
      </c>
      <c r="C564" s="29" t="s">
        <v>35</v>
      </c>
      <c r="D564" s="29" t="s">
        <v>53</v>
      </c>
      <c r="E564" s="29" t="s">
        <v>73</v>
      </c>
      <c r="F564" s="31">
        <v>1085232</v>
      </c>
      <c r="G564" s="31">
        <v>383314</v>
      </c>
      <c r="H564" s="28">
        <v>2021</v>
      </c>
      <c r="I564" t="str">
        <f>IF(J564="natural gas",VLOOKUP(D564,'Cross-Page Data'!$I$4:$J$13,2,FALSE),IF(J564="solar",VLOOKUP('Form 923'!D564,'Cross-Page Data'!$I$14:$J$117,2,FALSE),J564))</f>
        <v>natural gas nonpeaker - preexisting nonretiring</v>
      </c>
      <c r="J564" t="str">
        <f>VLOOKUP(E564,'Cross-Page Data'!$D$4:$F$48,3,FALSE)</f>
        <v>natural gas</v>
      </c>
      <c r="K564" t="b">
        <f t="shared" si="8"/>
        <v>1</v>
      </c>
    </row>
    <row r="565" spans="1:11" x14ac:dyDescent="0.35">
      <c r="A565" s="28">
        <v>1588</v>
      </c>
      <c r="B565" s="29" t="s">
        <v>28</v>
      </c>
      <c r="C565" s="29" t="s">
        <v>35</v>
      </c>
      <c r="D565" s="29" t="s">
        <v>51</v>
      </c>
      <c r="E565" s="29" t="s">
        <v>73</v>
      </c>
      <c r="F565" s="31">
        <v>7995971</v>
      </c>
      <c r="G565" s="31">
        <v>791211</v>
      </c>
      <c r="H565" s="28">
        <v>2021</v>
      </c>
      <c r="I565" t="str">
        <f>IF(J565="natural gas",VLOOKUP(D565,'Cross-Page Data'!$I$4:$J$13,2,FALSE),IF(J565="solar",VLOOKUP('Form 923'!D565,'Cross-Page Data'!$I$14:$J$117,2,FALSE),J565))</f>
        <v>natural gas nonpeaker - preexisting nonretiring</v>
      </c>
      <c r="J565" t="str">
        <f>VLOOKUP(E565,'Cross-Page Data'!$D$4:$F$48,3,FALSE)</f>
        <v>natural gas</v>
      </c>
      <c r="K565" t="b">
        <f t="shared" si="8"/>
        <v>1</v>
      </c>
    </row>
    <row r="566" spans="1:11" x14ac:dyDescent="0.35">
      <c r="A566" s="28">
        <v>1588</v>
      </c>
      <c r="B566" s="29" t="s">
        <v>28</v>
      </c>
      <c r="C566" s="29" t="s">
        <v>35</v>
      </c>
      <c r="D566" s="29" t="s">
        <v>51</v>
      </c>
      <c r="E566" s="29" t="s">
        <v>80</v>
      </c>
      <c r="F566" s="31">
        <v>0</v>
      </c>
      <c r="G566" s="31">
        <v>0</v>
      </c>
      <c r="H566" s="28">
        <v>2021</v>
      </c>
      <c r="I566" t="str">
        <f>IF(J566="natural gas",VLOOKUP(D566,'Cross-Page Data'!$I$4:$J$13,2,FALSE),IF(J566="solar",VLOOKUP('Form 923'!D566,'Cross-Page Data'!$I$14:$J$117,2,FALSE),J566))</f>
        <v>heavy or residual fuel oil</v>
      </c>
      <c r="J566" t="str">
        <f>VLOOKUP(E566,'Cross-Page Data'!$D$4:$F$48,3,FALSE)</f>
        <v>heavy or residual fuel oil</v>
      </c>
      <c r="K566" t="b">
        <f t="shared" si="8"/>
        <v>1</v>
      </c>
    </row>
    <row r="567" spans="1:11" x14ac:dyDescent="0.35">
      <c r="A567" s="28">
        <v>1588</v>
      </c>
      <c r="B567" s="29" t="s">
        <v>28</v>
      </c>
      <c r="C567" s="29" t="s">
        <v>35</v>
      </c>
      <c r="D567" s="29" t="s">
        <v>50</v>
      </c>
      <c r="E567" s="29" t="s">
        <v>74</v>
      </c>
      <c r="F567" s="31">
        <v>198</v>
      </c>
      <c r="G567" s="31">
        <v>10</v>
      </c>
      <c r="H567" s="28">
        <v>2021</v>
      </c>
      <c r="I567" t="str">
        <f>IF(J567="natural gas",VLOOKUP(D567,'Cross-Page Data'!$I$4:$J$13,2,FALSE),IF(J567="solar",VLOOKUP('Form 923'!D567,'Cross-Page Data'!$I$14:$J$117,2,FALSE),J567))</f>
        <v>heavy or residual fuel oil</v>
      </c>
      <c r="J567" t="str">
        <f>VLOOKUP(E567,'Cross-Page Data'!$D$4:$F$48,3,FALSE)</f>
        <v>heavy or residual fuel oil</v>
      </c>
      <c r="K567" t="b">
        <f t="shared" si="8"/>
        <v>1</v>
      </c>
    </row>
    <row r="568" spans="1:11" x14ac:dyDescent="0.35">
      <c r="A568" s="28">
        <v>1588</v>
      </c>
      <c r="B568" s="29" t="s">
        <v>28</v>
      </c>
      <c r="C568" s="29" t="s">
        <v>35</v>
      </c>
      <c r="D568" s="29" t="s">
        <v>30</v>
      </c>
      <c r="E568" s="29" t="s">
        <v>73</v>
      </c>
      <c r="F568" s="31">
        <v>4987</v>
      </c>
      <c r="G568" s="31">
        <v>398.24299999999999</v>
      </c>
      <c r="H568" s="28">
        <v>2021</v>
      </c>
      <c r="I568" t="str">
        <f>IF(J568="natural gas",VLOOKUP(D568,'Cross-Page Data'!$I$4:$J$13,2,FALSE),IF(J568="solar",VLOOKUP('Form 923'!D568,'Cross-Page Data'!$I$14:$J$117,2,FALSE),J568))</f>
        <v>natural gas nonpeaker - preexisting retiring</v>
      </c>
      <c r="J568" t="str">
        <f>VLOOKUP(E568,'Cross-Page Data'!$D$4:$F$48,3,FALSE)</f>
        <v>natural gas</v>
      </c>
      <c r="K568" t="b">
        <f t="shared" si="8"/>
        <v>1</v>
      </c>
    </row>
    <row r="569" spans="1:11" x14ac:dyDescent="0.35">
      <c r="A569" s="28">
        <v>1588</v>
      </c>
      <c r="B569" s="29" t="s">
        <v>28</v>
      </c>
      <c r="C569" s="29" t="s">
        <v>35</v>
      </c>
      <c r="D569" s="29" t="s">
        <v>30</v>
      </c>
      <c r="E569" s="29" t="s">
        <v>80</v>
      </c>
      <c r="F569" s="31">
        <v>123505</v>
      </c>
      <c r="G569" s="31">
        <v>9862.7569999999996</v>
      </c>
      <c r="H569" s="28">
        <v>2021</v>
      </c>
      <c r="I569" t="str">
        <f>IF(J569="natural gas",VLOOKUP(D569,'Cross-Page Data'!$I$4:$J$13,2,FALSE),IF(J569="solar",VLOOKUP('Form 923'!D569,'Cross-Page Data'!$I$14:$J$117,2,FALSE),J569))</f>
        <v>heavy or residual fuel oil</v>
      </c>
      <c r="J569" t="str">
        <f>VLOOKUP(E569,'Cross-Page Data'!$D$4:$F$48,3,FALSE)</f>
        <v>heavy or residual fuel oil</v>
      </c>
      <c r="K569" t="b">
        <f t="shared" si="8"/>
        <v>1</v>
      </c>
    </row>
    <row r="570" spans="1:11" x14ac:dyDescent="0.35">
      <c r="A570" s="28">
        <v>1595</v>
      </c>
      <c r="B570" s="29" t="s">
        <v>36</v>
      </c>
      <c r="C570" s="29" t="s">
        <v>39</v>
      </c>
      <c r="D570" s="29" t="s">
        <v>53</v>
      </c>
      <c r="E570" s="29" t="s">
        <v>74</v>
      </c>
      <c r="F570" s="31">
        <v>0</v>
      </c>
      <c r="G570" s="31">
        <v>433.02199999999999</v>
      </c>
      <c r="H570" s="28">
        <v>2021</v>
      </c>
      <c r="I570" t="str">
        <f>IF(J570="natural gas",VLOOKUP(D570,'Cross-Page Data'!$I$4:$J$13,2,FALSE),IF(J570="solar",VLOOKUP('Form 923'!D570,'Cross-Page Data'!$I$14:$J$117,2,FALSE),J570))</f>
        <v>heavy or residual fuel oil</v>
      </c>
      <c r="J570" t="str">
        <f>VLOOKUP(E570,'Cross-Page Data'!$D$4:$F$48,3,FALSE)</f>
        <v>heavy or residual fuel oil</v>
      </c>
      <c r="K570" t="b">
        <f t="shared" si="8"/>
        <v>0</v>
      </c>
    </row>
    <row r="571" spans="1:11" x14ac:dyDescent="0.35">
      <c r="A571" s="28">
        <v>1595</v>
      </c>
      <c r="B571" s="29" t="s">
        <v>36</v>
      </c>
      <c r="C571" s="29" t="s">
        <v>39</v>
      </c>
      <c r="D571" s="29" t="s">
        <v>53</v>
      </c>
      <c r="E571" s="29" t="s">
        <v>73</v>
      </c>
      <c r="F571" s="31">
        <v>310467</v>
      </c>
      <c r="G571" s="31">
        <v>139446.98000000001</v>
      </c>
      <c r="H571" s="28">
        <v>2021</v>
      </c>
      <c r="I571" t="str">
        <f>IF(J571="natural gas",VLOOKUP(D571,'Cross-Page Data'!$I$4:$J$13,2,FALSE),IF(J571="solar",VLOOKUP('Form 923'!D571,'Cross-Page Data'!$I$14:$J$117,2,FALSE),J571))</f>
        <v>natural gas nonpeaker - preexisting nonretiring</v>
      </c>
      <c r="J571" t="str">
        <f>VLOOKUP(E571,'Cross-Page Data'!$D$4:$F$48,3,FALSE)</f>
        <v>natural gas</v>
      </c>
      <c r="K571" t="b">
        <f t="shared" si="8"/>
        <v>0</v>
      </c>
    </row>
    <row r="572" spans="1:11" x14ac:dyDescent="0.35">
      <c r="A572" s="28">
        <v>1595</v>
      </c>
      <c r="B572" s="29" t="s">
        <v>36</v>
      </c>
      <c r="C572" s="29" t="s">
        <v>39</v>
      </c>
      <c r="D572" s="29" t="s">
        <v>51</v>
      </c>
      <c r="E572" s="29" t="s">
        <v>74</v>
      </c>
      <c r="F572" s="31">
        <v>22382</v>
      </c>
      <c r="G572" s="31">
        <v>3372.0590000000002</v>
      </c>
      <c r="H572" s="28">
        <v>2021</v>
      </c>
      <c r="I572" t="str">
        <f>IF(J572="natural gas",VLOOKUP(D572,'Cross-Page Data'!$I$4:$J$13,2,FALSE),IF(J572="solar",VLOOKUP('Form 923'!D572,'Cross-Page Data'!$I$14:$J$117,2,FALSE),J572))</f>
        <v>heavy or residual fuel oil</v>
      </c>
      <c r="J572" t="str">
        <f>VLOOKUP(E572,'Cross-Page Data'!$D$4:$F$48,3,FALSE)</f>
        <v>heavy or residual fuel oil</v>
      </c>
      <c r="K572" t="b">
        <f t="shared" si="8"/>
        <v>0</v>
      </c>
    </row>
    <row r="573" spans="1:11" x14ac:dyDescent="0.35">
      <c r="A573" s="28">
        <v>1595</v>
      </c>
      <c r="B573" s="29" t="s">
        <v>36</v>
      </c>
      <c r="C573" s="29" t="s">
        <v>39</v>
      </c>
      <c r="D573" s="29" t="s">
        <v>51</v>
      </c>
      <c r="E573" s="29" t="s">
        <v>73</v>
      </c>
      <c r="F573" s="31">
        <v>6601700</v>
      </c>
      <c r="G573" s="31">
        <v>1031293.9</v>
      </c>
      <c r="H573" s="28">
        <v>2021</v>
      </c>
      <c r="I573" t="str">
        <f>IF(J573="natural gas",VLOOKUP(D573,'Cross-Page Data'!$I$4:$J$13,2,FALSE),IF(J573="solar",VLOOKUP('Form 923'!D573,'Cross-Page Data'!$I$14:$J$117,2,FALSE),J573))</f>
        <v>natural gas nonpeaker - preexisting nonretiring</v>
      </c>
      <c r="J573" t="str">
        <f>VLOOKUP(E573,'Cross-Page Data'!$D$4:$F$48,3,FALSE)</f>
        <v>natural gas</v>
      </c>
      <c r="K573" t="b">
        <f t="shared" si="8"/>
        <v>0</v>
      </c>
    </row>
    <row r="574" spans="1:11" x14ac:dyDescent="0.35">
      <c r="A574" s="28">
        <v>1595</v>
      </c>
      <c r="B574" s="29" t="s">
        <v>36</v>
      </c>
      <c r="C574" s="29" t="s">
        <v>39</v>
      </c>
      <c r="D574" s="29" t="s">
        <v>51</v>
      </c>
      <c r="E574" s="29" t="s">
        <v>80</v>
      </c>
      <c r="F574" s="31">
        <v>0</v>
      </c>
      <c r="G574" s="31">
        <v>0</v>
      </c>
      <c r="H574" s="28">
        <v>2021</v>
      </c>
      <c r="I574" t="str">
        <f>IF(J574="natural gas",VLOOKUP(D574,'Cross-Page Data'!$I$4:$J$13,2,FALSE),IF(J574="solar",VLOOKUP('Form 923'!D574,'Cross-Page Data'!$I$14:$J$117,2,FALSE),J574))</f>
        <v>heavy or residual fuel oil</v>
      </c>
      <c r="J574" t="str">
        <f>VLOOKUP(E574,'Cross-Page Data'!$D$4:$F$48,3,FALSE)</f>
        <v>heavy or residual fuel oil</v>
      </c>
      <c r="K574" t="b">
        <f t="shared" si="8"/>
        <v>0</v>
      </c>
    </row>
    <row r="575" spans="1:11" x14ac:dyDescent="0.35">
      <c r="A575" s="28">
        <v>1595</v>
      </c>
      <c r="B575" s="29" t="s">
        <v>36</v>
      </c>
      <c r="C575" s="29" t="s">
        <v>39</v>
      </c>
      <c r="D575" s="29" t="s">
        <v>50</v>
      </c>
      <c r="E575" s="29" t="s">
        <v>74</v>
      </c>
      <c r="F575" s="31">
        <v>2047</v>
      </c>
      <c r="G575" s="31">
        <v>360</v>
      </c>
      <c r="H575" s="28">
        <v>2021</v>
      </c>
      <c r="I575" t="str">
        <f>IF(J575="natural gas",VLOOKUP(D575,'Cross-Page Data'!$I$4:$J$13,2,FALSE),IF(J575="solar",VLOOKUP('Form 923'!D575,'Cross-Page Data'!$I$14:$J$117,2,FALSE),J575))</f>
        <v>heavy or residual fuel oil</v>
      </c>
      <c r="J575" t="str">
        <f>VLOOKUP(E575,'Cross-Page Data'!$D$4:$F$48,3,FALSE)</f>
        <v>heavy or residual fuel oil</v>
      </c>
      <c r="K575" t="b">
        <f t="shared" si="8"/>
        <v>0</v>
      </c>
    </row>
    <row r="576" spans="1:11" x14ac:dyDescent="0.35">
      <c r="A576" s="28">
        <v>1599</v>
      </c>
      <c r="B576" s="29" t="s">
        <v>28</v>
      </c>
      <c r="C576" s="29" t="s">
        <v>35</v>
      </c>
      <c r="D576" s="29" t="s">
        <v>50</v>
      </c>
      <c r="E576" s="29" t="s">
        <v>74</v>
      </c>
      <c r="F576" s="31">
        <v>0</v>
      </c>
      <c r="G576" s="31">
        <v>-95.655000000000001</v>
      </c>
      <c r="H576" s="28">
        <v>2021</v>
      </c>
      <c r="I576" t="str">
        <f>IF(J576="natural gas",VLOOKUP(D576,'Cross-Page Data'!$I$4:$J$13,2,FALSE),IF(J576="solar",VLOOKUP('Form 923'!D576,'Cross-Page Data'!$I$14:$J$117,2,FALSE),J576))</f>
        <v>heavy or residual fuel oil</v>
      </c>
      <c r="J576" t="str">
        <f>VLOOKUP(E576,'Cross-Page Data'!$D$4:$F$48,3,FALSE)</f>
        <v>heavy or residual fuel oil</v>
      </c>
      <c r="K576" t="b">
        <f t="shared" si="8"/>
        <v>1</v>
      </c>
    </row>
    <row r="577" spans="1:11" x14ac:dyDescent="0.35">
      <c r="A577" s="28">
        <v>1599</v>
      </c>
      <c r="B577" s="29" t="s">
        <v>28</v>
      </c>
      <c r="C577" s="29" t="s">
        <v>35</v>
      </c>
      <c r="D577" s="29" t="s">
        <v>50</v>
      </c>
      <c r="E577" s="29" t="s">
        <v>73</v>
      </c>
      <c r="F577" s="31">
        <v>1419962</v>
      </c>
      <c r="G577" s="31">
        <v>145478.66</v>
      </c>
      <c r="H577" s="28">
        <v>2021</v>
      </c>
      <c r="I577" t="str">
        <f>IF(J577="natural gas",VLOOKUP(D577,'Cross-Page Data'!$I$4:$J$13,2,FALSE),IF(J577="solar",VLOOKUP('Form 923'!D577,'Cross-Page Data'!$I$14:$J$117,2,FALSE),J577))</f>
        <v>natural gas peaker</v>
      </c>
      <c r="J577" t="str">
        <f>VLOOKUP(E577,'Cross-Page Data'!$D$4:$F$48,3,FALSE)</f>
        <v>natural gas</v>
      </c>
      <c r="K577" t="b">
        <f t="shared" si="8"/>
        <v>1</v>
      </c>
    </row>
    <row r="578" spans="1:11" x14ac:dyDescent="0.35">
      <c r="A578" s="28">
        <v>1599</v>
      </c>
      <c r="B578" s="29" t="s">
        <v>28</v>
      </c>
      <c r="C578" s="29" t="s">
        <v>35</v>
      </c>
      <c r="D578" s="29" t="s">
        <v>30</v>
      </c>
      <c r="E578" s="29" t="s">
        <v>74</v>
      </c>
      <c r="F578" s="31">
        <v>916</v>
      </c>
      <c r="G578" s="31">
        <v>80.284000000000006</v>
      </c>
      <c r="H578" s="28">
        <v>2021</v>
      </c>
      <c r="I578" t="str">
        <f>IF(J578="natural gas",VLOOKUP(D578,'Cross-Page Data'!$I$4:$J$13,2,FALSE),IF(J578="solar",VLOOKUP('Form 923'!D578,'Cross-Page Data'!$I$14:$J$117,2,FALSE),J578))</f>
        <v>heavy or residual fuel oil</v>
      </c>
      <c r="J578" t="str">
        <f>VLOOKUP(E578,'Cross-Page Data'!$D$4:$F$48,3,FALSE)</f>
        <v>heavy or residual fuel oil</v>
      </c>
      <c r="K578" t="b">
        <f t="shared" si="8"/>
        <v>1</v>
      </c>
    </row>
    <row r="579" spans="1:11" x14ac:dyDescent="0.35">
      <c r="A579" s="28">
        <v>1599</v>
      </c>
      <c r="B579" s="29" t="s">
        <v>28</v>
      </c>
      <c r="C579" s="29" t="s">
        <v>35</v>
      </c>
      <c r="D579" s="29" t="s">
        <v>30</v>
      </c>
      <c r="E579" s="29" t="s">
        <v>73</v>
      </c>
      <c r="F579" s="31">
        <v>233035</v>
      </c>
      <c r="G579" s="31">
        <v>14028.428</v>
      </c>
      <c r="H579" s="28">
        <v>2021</v>
      </c>
      <c r="I579" t="str">
        <f>IF(J579="natural gas",VLOOKUP(D579,'Cross-Page Data'!$I$4:$J$13,2,FALSE),IF(J579="solar",VLOOKUP('Form 923'!D579,'Cross-Page Data'!$I$14:$J$117,2,FALSE),J579))</f>
        <v>natural gas nonpeaker - preexisting retiring</v>
      </c>
      <c r="J579" t="str">
        <f>VLOOKUP(E579,'Cross-Page Data'!$D$4:$F$48,3,FALSE)</f>
        <v>natural gas</v>
      </c>
      <c r="K579" t="b">
        <f t="shared" si="8"/>
        <v>1</v>
      </c>
    </row>
    <row r="580" spans="1:11" x14ac:dyDescent="0.35">
      <c r="A580" s="28">
        <v>1599</v>
      </c>
      <c r="B580" s="29" t="s">
        <v>28</v>
      </c>
      <c r="C580" s="29" t="s">
        <v>35</v>
      </c>
      <c r="D580" s="29" t="s">
        <v>30</v>
      </c>
      <c r="E580" s="29" t="s">
        <v>80</v>
      </c>
      <c r="F580" s="31">
        <v>339961</v>
      </c>
      <c r="G580" s="31">
        <v>24643.288</v>
      </c>
      <c r="H580" s="28">
        <v>2021</v>
      </c>
      <c r="I580" t="str">
        <f>IF(J580="natural gas",VLOOKUP(D580,'Cross-Page Data'!$I$4:$J$13,2,FALSE),IF(J580="solar",VLOOKUP('Form 923'!D580,'Cross-Page Data'!$I$14:$J$117,2,FALSE),J580))</f>
        <v>heavy or residual fuel oil</v>
      </c>
      <c r="J580" t="str">
        <f>VLOOKUP(E580,'Cross-Page Data'!$D$4:$F$48,3,FALSE)</f>
        <v>heavy or residual fuel oil</v>
      </c>
      <c r="K580" t="b">
        <f t="shared" si="8"/>
        <v>1</v>
      </c>
    </row>
    <row r="581" spans="1:11" x14ac:dyDescent="0.35">
      <c r="A581" s="28">
        <v>1702</v>
      </c>
      <c r="B581" s="29" t="s">
        <v>28</v>
      </c>
      <c r="C581" s="29" t="s">
        <v>29</v>
      </c>
      <c r="D581" s="29" t="s">
        <v>30</v>
      </c>
      <c r="E581" s="29" t="s">
        <v>31</v>
      </c>
      <c r="F581" s="31">
        <v>738778</v>
      </c>
      <c r="G581" s="31">
        <v>63236.021999999997</v>
      </c>
      <c r="H581" s="28">
        <v>2021</v>
      </c>
      <c r="I581" t="str">
        <f>IF(J581="natural gas",VLOOKUP(D581,'Cross-Page Data'!$I$4:$J$13,2,FALSE),IF(J581="solar",VLOOKUP('Form 923'!D581,'Cross-Page Data'!$I$14:$J$117,2,FALSE),J581))</f>
        <v>hard coal</v>
      </c>
      <c r="J581" t="str">
        <f>VLOOKUP(E581,'Cross-Page Data'!$D$4:$F$48,3,FALSE)</f>
        <v>hard coal</v>
      </c>
      <c r="K581" t="b">
        <f t="shared" si="8"/>
        <v>1</v>
      </c>
    </row>
    <row r="582" spans="1:11" x14ac:dyDescent="0.35">
      <c r="A582" s="28">
        <v>1702</v>
      </c>
      <c r="B582" s="29" t="s">
        <v>28</v>
      </c>
      <c r="C582" s="29" t="s">
        <v>29</v>
      </c>
      <c r="D582" s="29" t="s">
        <v>30</v>
      </c>
      <c r="E582" s="29" t="s">
        <v>74</v>
      </c>
      <c r="F582" s="31">
        <v>65269</v>
      </c>
      <c r="G582" s="31">
        <v>5873.5789999999997</v>
      </c>
      <c r="H582" s="28">
        <v>2021</v>
      </c>
      <c r="I582" t="str">
        <f>IF(J582="natural gas",VLOOKUP(D582,'Cross-Page Data'!$I$4:$J$13,2,FALSE),IF(J582="solar",VLOOKUP('Form 923'!D582,'Cross-Page Data'!$I$14:$J$117,2,FALSE),J582))</f>
        <v>heavy or residual fuel oil</v>
      </c>
      <c r="J582" t="str">
        <f>VLOOKUP(E582,'Cross-Page Data'!$D$4:$F$48,3,FALSE)</f>
        <v>heavy or residual fuel oil</v>
      </c>
      <c r="K582" t="b">
        <f t="shared" si="8"/>
        <v>1</v>
      </c>
    </row>
    <row r="583" spans="1:11" x14ac:dyDescent="0.35">
      <c r="A583" s="28">
        <v>1702</v>
      </c>
      <c r="B583" s="29" t="s">
        <v>28</v>
      </c>
      <c r="C583" s="29" t="s">
        <v>29</v>
      </c>
      <c r="D583" s="29" t="s">
        <v>30</v>
      </c>
      <c r="E583" s="29" t="s">
        <v>73</v>
      </c>
      <c r="F583" s="31">
        <v>2852987</v>
      </c>
      <c r="G583" s="31">
        <v>246935.23</v>
      </c>
      <c r="H583" s="28">
        <v>2021</v>
      </c>
      <c r="I583" t="str">
        <f>IF(J583="natural gas",VLOOKUP(D583,'Cross-Page Data'!$I$4:$J$13,2,FALSE),IF(J583="solar",VLOOKUP('Form 923'!D583,'Cross-Page Data'!$I$14:$J$117,2,FALSE),J583))</f>
        <v>natural gas nonpeaker - preexisting retiring</v>
      </c>
      <c r="J583" t="str">
        <f>VLOOKUP(E583,'Cross-Page Data'!$D$4:$F$48,3,FALSE)</f>
        <v>natural gas</v>
      </c>
      <c r="K583" t="b">
        <f t="shared" ref="K583:K646" si="9">IF(AND($N$5=FALSE,OR(C583="Commercial NAICS Cogen",C583="Industrial NAICS Cogen",C583="NAICS-22 Cogen")),FALSE,IF(AND($N$6=FALSE,OR(C583="Commercial NAICS Cogen",C583="Commercial NAICS Non-Cogen",C583="industrial NAICS Cogen", C583="industrial NAICS non-cogen")),FALSE,TRUE))</f>
        <v>1</v>
      </c>
    </row>
    <row r="584" spans="1:11" x14ac:dyDescent="0.35">
      <c r="A584" s="28">
        <v>1702</v>
      </c>
      <c r="B584" s="29" t="s">
        <v>28</v>
      </c>
      <c r="C584" s="29" t="s">
        <v>29</v>
      </c>
      <c r="D584" s="29" t="s">
        <v>30</v>
      </c>
      <c r="E584" s="29" t="s">
        <v>80</v>
      </c>
      <c r="F584" s="31">
        <v>132019</v>
      </c>
      <c r="G584" s="31">
        <v>11324.754000000001</v>
      </c>
      <c r="H584" s="28">
        <v>2021</v>
      </c>
      <c r="I584" t="str">
        <f>IF(J584="natural gas",VLOOKUP(D584,'Cross-Page Data'!$I$4:$J$13,2,FALSE),IF(J584="solar",VLOOKUP('Form 923'!D584,'Cross-Page Data'!$I$14:$J$117,2,FALSE),J584))</f>
        <v>heavy or residual fuel oil</v>
      </c>
      <c r="J584" t="str">
        <f>VLOOKUP(E584,'Cross-Page Data'!$D$4:$F$48,3,FALSE)</f>
        <v>heavy or residual fuel oil</v>
      </c>
      <c r="K584" t="b">
        <f t="shared" si="9"/>
        <v>1</v>
      </c>
    </row>
    <row r="585" spans="1:11" x14ac:dyDescent="0.35">
      <c r="A585" s="28">
        <v>1702</v>
      </c>
      <c r="B585" s="29" t="s">
        <v>28</v>
      </c>
      <c r="C585" s="29" t="s">
        <v>29</v>
      </c>
      <c r="D585" s="29" t="s">
        <v>30</v>
      </c>
      <c r="E585" s="29" t="s">
        <v>32</v>
      </c>
      <c r="F585" s="31">
        <v>30370292</v>
      </c>
      <c r="G585" s="31">
        <v>2754776.4</v>
      </c>
      <c r="H585" s="28">
        <v>2021</v>
      </c>
      <c r="I585" t="str">
        <f>IF(J585="natural gas",VLOOKUP(D585,'Cross-Page Data'!$I$4:$J$13,2,FALSE),IF(J585="solar",VLOOKUP('Form 923'!D585,'Cross-Page Data'!$I$14:$J$117,2,FALSE),J585))</f>
        <v>hard coal</v>
      </c>
      <c r="J585" t="str">
        <f>VLOOKUP(E585,'Cross-Page Data'!$D$4:$F$48,3,FALSE)</f>
        <v>hard coal</v>
      </c>
      <c r="K585" t="b">
        <f t="shared" si="9"/>
        <v>1</v>
      </c>
    </row>
    <row r="586" spans="1:11" x14ac:dyDescent="0.35">
      <c r="A586" s="28">
        <v>1710</v>
      </c>
      <c r="B586" s="29" t="s">
        <v>28</v>
      </c>
      <c r="C586" s="29" t="s">
        <v>29</v>
      </c>
      <c r="D586" s="29" t="s">
        <v>30</v>
      </c>
      <c r="E586" s="29" t="s">
        <v>31</v>
      </c>
      <c r="F586" s="31">
        <v>1476913</v>
      </c>
      <c r="G586" s="31">
        <v>145831.26</v>
      </c>
      <c r="H586" s="28">
        <v>2021</v>
      </c>
      <c r="I586" t="str">
        <f>IF(J586="natural gas",VLOOKUP(D586,'Cross-Page Data'!$I$4:$J$13,2,FALSE),IF(J586="solar",VLOOKUP('Form 923'!D586,'Cross-Page Data'!$I$14:$J$117,2,FALSE),J586))</f>
        <v>hard coal</v>
      </c>
      <c r="J586" t="str">
        <f>VLOOKUP(E586,'Cross-Page Data'!$D$4:$F$48,3,FALSE)</f>
        <v>hard coal</v>
      </c>
      <c r="K586" t="b">
        <f t="shared" si="9"/>
        <v>1</v>
      </c>
    </row>
    <row r="587" spans="1:11" x14ac:dyDescent="0.35">
      <c r="A587" s="28">
        <v>1710</v>
      </c>
      <c r="B587" s="29" t="s">
        <v>28</v>
      </c>
      <c r="C587" s="29" t="s">
        <v>29</v>
      </c>
      <c r="D587" s="29" t="s">
        <v>30</v>
      </c>
      <c r="E587" s="29" t="s">
        <v>74</v>
      </c>
      <c r="F587" s="31">
        <v>220811</v>
      </c>
      <c r="G587" s="31">
        <v>21493.843000000001</v>
      </c>
      <c r="H587" s="28">
        <v>2021</v>
      </c>
      <c r="I587" t="str">
        <f>IF(J587="natural gas",VLOOKUP(D587,'Cross-Page Data'!$I$4:$J$13,2,FALSE),IF(J587="solar",VLOOKUP('Form 923'!D587,'Cross-Page Data'!$I$14:$J$117,2,FALSE),J587))</f>
        <v>heavy or residual fuel oil</v>
      </c>
      <c r="J587" t="str">
        <f>VLOOKUP(E587,'Cross-Page Data'!$D$4:$F$48,3,FALSE)</f>
        <v>heavy or residual fuel oil</v>
      </c>
      <c r="K587" t="b">
        <f t="shared" si="9"/>
        <v>1</v>
      </c>
    </row>
    <row r="588" spans="1:11" x14ac:dyDescent="0.35">
      <c r="A588" s="28">
        <v>1710</v>
      </c>
      <c r="B588" s="29" t="s">
        <v>28</v>
      </c>
      <c r="C588" s="29" t="s">
        <v>29</v>
      </c>
      <c r="D588" s="29" t="s">
        <v>30</v>
      </c>
      <c r="E588" s="29" t="s">
        <v>32</v>
      </c>
      <c r="F588" s="31">
        <v>82391884</v>
      </c>
      <c r="G588" s="31">
        <v>8104089.9000000004</v>
      </c>
      <c r="H588" s="28">
        <v>2021</v>
      </c>
      <c r="I588" t="str">
        <f>IF(J588="natural gas",VLOOKUP(D588,'Cross-Page Data'!$I$4:$J$13,2,FALSE),IF(J588="solar",VLOOKUP('Form 923'!D588,'Cross-Page Data'!$I$14:$J$117,2,FALSE),J588))</f>
        <v>hard coal</v>
      </c>
      <c r="J588" t="str">
        <f>VLOOKUP(E588,'Cross-Page Data'!$D$4:$F$48,3,FALSE)</f>
        <v>hard coal</v>
      </c>
      <c r="K588" t="b">
        <f t="shared" si="9"/>
        <v>1</v>
      </c>
    </row>
    <row r="589" spans="1:11" x14ac:dyDescent="0.35">
      <c r="A589" s="28">
        <v>1713</v>
      </c>
      <c r="B589" s="29" t="s">
        <v>28</v>
      </c>
      <c r="C589" s="29" t="s">
        <v>29</v>
      </c>
      <c r="D589" s="29" t="s">
        <v>61</v>
      </c>
      <c r="E589" s="29" t="s">
        <v>72</v>
      </c>
      <c r="F589" s="31">
        <v>0</v>
      </c>
      <c r="G589" s="31">
        <v>-715146</v>
      </c>
      <c r="H589" s="28">
        <v>2021</v>
      </c>
      <c r="I589" t="str">
        <f>IF(J589="natural gas",VLOOKUP(D589,'Cross-Page Data'!$I$4:$J$13,2,FALSE),IF(J589="solar",VLOOKUP('Form 923'!D589,'Cross-Page Data'!$I$14:$J$117,2,FALSE),J589))</f>
        <v>hydro</v>
      </c>
      <c r="J589" t="str">
        <f>VLOOKUP(E589,'Cross-Page Data'!$D$4:$F$48,3,FALSE)</f>
        <v>hydro</v>
      </c>
      <c r="K589" t="b">
        <f t="shared" si="9"/>
        <v>1</v>
      </c>
    </row>
    <row r="590" spans="1:11" x14ac:dyDescent="0.35">
      <c r="A590" s="28">
        <v>1715</v>
      </c>
      <c r="B590" s="29" t="s">
        <v>28</v>
      </c>
      <c r="C590" s="29" t="s">
        <v>35</v>
      </c>
      <c r="D590" s="29" t="s">
        <v>30</v>
      </c>
      <c r="E590" s="29" t="s">
        <v>75</v>
      </c>
      <c r="F590" s="31">
        <v>73276590</v>
      </c>
      <c r="G590" s="31">
        <v>7014799</v>
      </c>
      <c r="H590" s="28">
        <v>2021</v>
      </c>
      <c r="I590" t="str">
        <f>IF(J590="natural gas",VLOOKUP(D590,'Cross-Page Data'!$I$4:$J$13,2,FALSE),IF(J590="solar",VLOOKUP('Form 923'!D590,'Cross-Page Data'!$I$14:$J$117,2,FALSE),J590))</f>
        <v>nuclear</v>
      </c>
      <c r="J590" t="str">
        <f>VLOOKUP(E590,'Cross-Page Data'!$D$4:$F$48,3,FALSE)</f>
        <v>nuclear</v>
      </c>
      <c r="K590" t="b">
        <f t="shared" si="9"/>
        <v>1</v>
      </c>
    </row>
    <row r="591" spans="1:11" x14ac:dyDescent="0.35">
      <c r="A591" s="28">
        <v>1729</v>
      </c>
      <c r="B591" s="29" t="s">
        <v>28</v>
      </c>
      <c r="C591" s="29" t="s">
        <v>29</v>
      </c>
      <c r="D591" s="29" t="s">
        <v>50</v>
      </c>
      <c r="E591" s="29" t="s">
        <v>74</v>
      </c>
      <c r="F591" s="31">
        <v>6557</v>
      </c>
      <c r="G591" s="31">
        <v>-170</v>
      </c>
      <c r="H591" s="28">
        <v>2021</v>
      </c>
      <c r="I591" t="str">
        <f>IF(J591="natural gas",VLOOKUP(D591,'Cross-Page Data'!$I$4:$J$13,2,FALSE),IF(J591="solar",VLOOKUP('Form 923'!D591,'Cross-Page Data'!$I$14:$J$117,2,FALSE),J591))</f>
        <v>heavy or residual fuel oil</v>
      </c>
      <c r="J591" t="str">
        <f>VLOOKUP(E591,'Cross-Page Data'!$D$4:$F$48,3,FALSE)</f>
        <v>heavy or residual fuel oil</v>
      </c>
      <c r="K591" t="b">
        <f t="shared" si="9"/>
        <v>1</v>
      </c>
    </row>
    <row r="592" spans="1:11" x14ac:dyDescent="0.35">
      <c r="A592" s="28">
        <v>1729</v>
      </c>
      <c r="B592" s="29" t="s">
        <v>28</v>
      </c>
      <c r="C592" s="29" t="s">
        <v>29</v>
      </c>
      <c r="D592" s="29" t="s">
        <v>30</v>
      </c>
      <c r="E592" s="29" t="s">
        <v>75</v>
      </c>
      <c r="F592" s="31">
        <v>97874172</v>
      </c>
      <c r="G592" s="31">
        <v>9369536</v>
      </c>
      <c r="H592" s="28">
        <v>2021</v>
      </c>
      <c r="I592" t="str">
        <f>IF(J592="natural gas",VLOOKUP(D592,'Cross-Page Data'!$I$4:$J$13,2,FALSE),IF(J592="solar",VLOOKUP('Form 923'!D592,'Cross-Page Data'!$I$14:$J$117,2,FALSE),J592))</f>
        <v>nuclear</v>
      </c>
      <c r="J592" t="str">
        <f>VLOOKUP(E592,'Cross-Page Data'!$D$4:$F$48,3,FALSE)</f>
        <v>nuclear</v>
      </c>
      <c r="K592" t="b">
        <f t="shared" si="9"/>
        <v>1</v>
      </c>
    </row>
    <row r="593" spans="1:11" x14ac:dyDescent="0.35">
      <c r="A593" s="28">
        <v>1733</v>
      </c>
      <c r="B593" s="29" t="s">
        <v>28</v>
      </c>
      <c r="C593" s="29" t="s">
        <v>29</v>
      </c>
      <c r="D593" s="29" t="s">
        <v>52</v>
      </c>
      <c r="E593" s="29" t="s">
        <v>74</v>
      </c>
      <c r="F593" s="31">
        <v>5003</v>
      </c>
      <c r="G593" s="31">
        <v>-21</v>
      </c>
      <c r="H593" s="28">
        <v>2021</v>
      </c>
      <c r="I593" t="str">
        <f>IF(J593="natural gas",VLOOKUP(D593,'Cross-Page Data'!$I$4:$J$13,2,FALSE),IF(J593="solar",VLOOKUP('Form 923'!D593,'Cross-Page Data'!$I$14:$J$117,2,FALSE),J593))</f>
        <v>heavy or residual fuel oil</v>
      </c>
      <c r="J593" t="str">
        <f>VLOOKUP(E593,'Cross-Page Data'!$D$4:$F$48,3,FALSE)</f>
        <v>heavy or residual fuel oil</v>
      </c>
      <c r="K593" t="b">
        <f t="shared" si="9"/>
        <v>1</v>
      </c>
    </row>
    <row r="594" spans="1:11" x14ac:dyDescent="0.35">
      <c r="A594" s="28">
        <v>1733</v>
      </c>
      <c r="B594" s="29" t="s">
        <v>28</v>
      </c>
      <c r="C594" s="29" t="s">
        <v>29</v>
      </c>
      <c r="D594" s="29" t="s">
        <v>30</v>
      </c>
      <c r="E594" s="29" t="s">
        <v>31</v>
      </c>
      <c r="F594" s="31">
        <v>0</v>
      </c>
      <c r="G594" s="31">
        <v>0</v>
      </c>
      <c r="H594" s="28">
        <v>2021</v>
      </c>
      <c r="I594" t="str">
        <f>IF(J594="natural gas",VLOOKUP(D594,'Cross-Page Data'!$I$4:$J$13,2,FALSE),IF(J594="solar",VLOOKUP('Form 923'!D594,'Cross-Page Data'!$I$14:$J$117,2,FALSE),J594))</f>
        <v>hard coal</v>
      </c>
      <c r="J594" t="str">
        <f>VLOOKUP(E594,'Cross-Page Data'!$D$4:$F$48,3,FALSE)</f>
        <v>hard coal</v>
      </c>
      <c r="K594" t="b">
        <f t="shared" si="9"/>
        <v>1</v>
      </c>
    </row>
    <row r="595" spans="1:11" x14ac:dyDescent="0.35">
      <c r="A595" s="28">
        <v>1733</v>
      </c>
      <c r="B595" s="29" t="s">
        <v>28</v>
      </c>
      <c r="C595" s="29" t="s">
        <v>29</v>
      </c>
      <c r="D595" s="29" t="s">
        <v>30</v>
      </c>
      <c r="E595" s="29" t="s">
        <v>74</v>
      </c>
      <c r="F595" s="31">
        <v>242359</v>
      </c>
      <c r="G595" s="31">
        <v>23527.221000000001</v>
      </c>
      <c r="H595" s="28">
        <v>2021</v>
      </c>
      <c r="I595" t="str">
        <f>IF(J595="natural gas",VLOOKUP(D595,'Cross-Page Data'!$I$4:$J$13,2,FALSE),IF(J595="solar",VLOOKUP('Form 923'!D595,'Cross-Page Data'!$I$14:$J$117,2,FALSE),J595))</f>
        <v>heavy or residual fuel oil</v>
      </c>
      <c r="J595" t="str">
        <f>VLOOKUP(E595,'Cross-Page Data'!$D$4:$F$48,3,FALSE)</f>
        <v>heavy or residual fuel oil</v>
      </c>
      <c r="K595" t="b">
        <f t="shared" si="9"/>
        <v>1</v>
      </c>
    </row>
    <row r="596" spans="1:11" x14ac:dyDescent="0.35">
      <c r="A596" s="28">
        <v>1733</v>
      </c>
      <c r="B596" s="29" t="s">
        <v>28</v>
      </c>
      <c r="C596" s="29" t="s">
        <v>29</v>
      </c>
      <c r="D596" s="29" t="s">
        <v>30</v>
      </c>
      <c r="E596" s="29" t="s">
        <v>82</v>
      </c>
      <c r="F596" s="31">
        <v>9080408</v>
      </c>
      <c r="G596" s="31">
        <v>883271.04</v>
      </c>
      <c r="H596" s="28">
        <v>2021</v>
      </c>
      <c r="I596" t="str">
        <f>IF(J596="natural gas",VLOOKUP(D596,'Cross-Page Data'!$I$4:$J$13,2,FALSE),IF(J596="solar",VLOOKUP('Form 923'!D596,'Cross-Page Data'!$I$14:$J$117,2,FALSE),J596))</f>
        <v>petroleum</v>
      </c>
      <c r="J596" t="str">
        <f>VLOOKUP(E596,'Cross-Page Data'!$D$4:$F$48,3,FALSE)</f>
        <v>petroleum</v>
      </c>
      <c r="K596" t="b">
        <f t="shared" si="9"/>
        <v>1</v>
      </c>
    </row>
    <row r="597" spans="1:11" x14ac:dyDescent="0.35">
      <c r="A597" s="28">
        <v>1733</v>
      </c>
      <c r="B597" s="29" t="s">
        <v>28</v>
      </c>
      <c r="C597" s="29" t="s">
        <v>29</v>
      </c>
      <c r="D597" s="29" t="s">
        <v>30</v>
      </c>
      <c r="E597" s="29" t="s">
        <v>38</v>
      </c>
      <c r="F597" s="31">
        <v>142098387</v>
      </c>
      <c r="G597" s="31">
        <v>13815686</v>
      </c>
      <c r="H597" s="28">
        <v>2021</v>
      </c>
      <c r="I597" t="str">
        <f>IF(J597="natural gas",VLOOKUP(D597,'Cross-Page Data'!$I$4:$J$13,2,FALSE),IF(J597="solar",VLOOKUP('Form 923'!D597,'Cross-Page Data'!$I$14:$J$117,2,FALSE),J597))</f>
        <v>hard coal</v>
      </c>
      <c r="J597" t="str">
        <f>VLOOKUP(E597,'Cross-Page Data'!$D$4:$F$48,3,FALSE)</f>
        <v>hard coal</v>
      </c>
      <c r="K597" t="b">
        <f t="shared" si="9"/>
        <v>1</v>
      </c>
    </row>
    <row r="598" spans="1:11" x14ac:dyDescent="0.35">
      <c r="A598" s="28">
        <v>1733</v>
      </c>
      <c r="B598" s="29" t="s">
        <v>28</v>
      </c>
      <c r="C598" s="29" t="s">
        <v>29</v>
      </c>
      <c r="D598" s="29" t="s">
        <v>30</v>
      </c>
      <c r="E598" s="29" t="s">
        <v>32</v>
      </c>
      <c r="F598" s="31">
        <v>0</v>
      </c>
      <c r="G598" s="31">
        <v>0</v>
      </c>
      <c r="H598" s="28">
        <v>2021</v>
      </c>
      <c r="I598" t="str">
        <f>IF(J598="natural gas",VLOOKUP(D598,'Cross-Page Data'!$I$4:$J$13,2,FALSE),IF(J598="solar",VLOOKUP('Form 923'!D598,'Cross-Page Data'!$I$14:$J$117,2,FALSE),J598))</f>
        <v>hard coal</v>
      </c>
      <c r="J598" t="str">
        <f>VLOOKUP(E598,'Cross-Page Data'!$D$4:$F$48,3,FALSE)</f>
        <v>hard coal</v>
      </c>
      <c r="K598" t="b">
        <f t="shared" si="9"/>
        <v>1</v>
      </c>
    </row>
    <row r="599" spans="1:11" x14ac:dyDescent="0.35">
      <c r="A599" s="28">
        <v>1740</v>
      </c>
      <c r="B599" s="29" t="s">
        <v>28</v>
      </c>
      <c r="C599" s="29" t="s">
        <v>29</v>
      </c>
      <c r="D599" s="29" t="s">
        <v>52</v>
      </c>
      <c r="E599" s="29" t="s">
        <v>31</v>
      </c>
      <c r="F599" s="31">
        <v>0</v>
      </c>
      <c r="G599" s="31">
        <v>0</v>
      </c>
      <c r="H599" s="28">
        <v>2021</v>
      </c>
      <c r="I599" t="str">
        <f>IF(J599="natural gas",VLOOKUP(D599,'Cross-Page Data'!$I$4:$J$13,2,FALSE),IF(J599="solar",VLOOKUP('Form 923'!D599,'Cross-Page Data'!$I$14:$J$117,2,FALSE),J599))</f>
        <v>hard coal</v>
      </c>
      <c r="J599" t="str">
        <f>VLOOKUP(E599,'Cross-Page Data'!$D$4:$F$48,3,FALSE)</f>
        <v>hard coal</v>
      </c>
      <c r="K599" t="b">
        <f t="shared" si="9"/>
        <v>1</v>
      </c>
    </row>
    <row r="600" spans="1:11" x14ac:dyDescent="0.35">
      <c r="A600" s="28">
        <v>1740</v>
      </c>
      <c r="B600" s="29" t="s">
        <v>28</v>
      </c>
      <c r="C600" s="29" t="s">
        <v>29</v>
      </c>
      <c r="D600" s="29" t="s">
        <v>52</v>
      </c>
      <c r="E600" s="29" t="s">
        <v>74</v>
      </c>
      <c r="F600" s="31">
        <v>6656</v>
      </c>
      <c r="G600" s="31">
        <v>323</v>
      </c>
      <c r="H600" s="28">
        <v>2021</v>
      </c>
      <c r="I600" t="str">
        <f>IF(J600="natural gas",VLOOKUP(D600,'Cross-Page Data'!$I$4:$J$13,2,FALSE),IF(J600="solar",VLOOKUP('Form 923'!D600,'Cross-Page Data'!$I$14:$J$117,2,FALSE),J600))</f>
        <v>heavy or residual fuel oil</v>
      </c>
      <c r="J600" t="str">
        <f>VLOOKUP(E600,'Cross-Page Data'!$D$4:$F$48,3,FALSE)</f>
        <v>heavy or residual fuel oil</v>
      </c>
      <c r="K600" t="b">
        <f t="shared" si="9"/>
        <v>1</v>
      </c>
    </row>
    <row r="601" spans="1:11" x14ac:dyDescent="0.35">
      <c r="A601" s="28">
        <v>1740</v>
      </c>
      <c r="B601" s="29" t="s">
        <v>28</v>
      </c>
      <c r="C601" s="29" t="s">
        <v>29</v>
      </c>
      <c r="D601" s="29" t="s">
        <v>52</v>
      </c>
      <c r="E601" s="29" t="s">
        <v>73</v>
      </c>
      <c r="F601" s="31">
        <v>0</v>
      </c>
      <c r="G601" s="31">
        <v>0</v>
      </c>
      <c r="H601" s="28">
        <v>2021</v>
      </c>
      <c r="I601" t="str">
        <f>IF(J601="natural gas",VLOOKUP(D601,'Cross-Page Data'!$I$4:$J$13,2,FALSE),IF(J601="solar",VLOOKUP('Form 923'!D601,'Cross-Page Data'!$I$14:$J$117,2,FALSE),J601))</f>
        <v>natural gas peaker</v>
      </c>
      <c r="J601" t="str">
        <f>VLOOKUP(E601,'Cross-Page Data'!$D$4:$F$48,3,FALSE)</f>
        <v>natural gas</v>
      </c>
      <c r="K601" t="b">
        <f t="shared" si="9"/>
        <v>1</v>
      </c>
    </row>
    <row r="602" spans="1:11" x14ac:dyDescent="0.35">
      <c r="A602" s="28">
        <v>1740</v>
      </c>
      <c r="B602" s="29" t="s">
        <v>28</v>
      </c>
      <c r="C602" s="29" t="s">
        <v>29</v>
      </c>
      <c r="D602" s="29" t="s">
        <v>52</v>
      </c>
      <c r="E602" s="29" t="s">
        <v>32</v>
      </c>
      <c r="F602" s="31">
        <v>0</v>
      </c>
      <c r="G602" s="31">
        <v>0</v>
      </c>
      <c r="H602" s="28">
        <v>2021</v>
      </c>
      <c r="I602" t="str">
        <f>IF(J602="natural gas",VLOOKUP(D602,'Cross-Page Data'!$I$4:$J$13,2,FALSE),IF(J602="solar",VLOOKUP('Form 923'!D602,'Cross-Page Data'!$I$14:$J$117,2,FALSE),J602))</f>
        <v>hard coal</v>
      </c>
      <c r="J602" t="str">
        <f>VLOOKUP(E602,'Cross-Page Data'!$D$4:$F$48,3,FALSE)</f>
        <v>hard coal</v>
      </c>
      <c r="K602" t="b">
        <f t="shared" si="9"/>
        <v>1</v>
      </c>
    </row>
    <row r="603" spans="1:11" x14ac:dyDescent="0.35">
      <c r="A603" s="28">
        <v>1740</v>
      </c>
      <c r="B603" s="29" t="s">
        <v>28</v>
      </c>
      <c r="C603" s="29" t="s">
        <v>29</v>
      </c>
      <c r="D603" s="29" t="s">
        <v>30</v>
      </c>
      <c r="E603" s="29" t="s">
        <v>95</v>
      </c>
      <c r="F603" s="31">
        <v>0</v>
      </c>
      <c r="G603" s="31">
        <v>-88.097999999999999</v>
      </c>
      <c r="H603" s="28">
        <v>2021</v>
      </c>
      <c r="I603" t="str">
        <f>IF(J603="natural gas",VLOOKUP(D603,'Cross-Page Data'!$I$4:$J$13,2,FALSE),IF(J603="solar",VLOOKUP('Form 923'!D603,'Cross-Page Data'!$I$14:$J$117,2,FALSE),J603))</f>
        <v>other</v>
      </c>
      <c r="J603" t="str">
        <f>VLOOKUP(E603,'Cross-Page Data'!$D$4:$F$48,3,FALSE)</f>
        <v>other</v>
      </c>
      <c r="K603" t="b">
        <f t="shared" si="9"/>
        <v>1</v>
      </c>
    </row>
    <row r="604" spans="1:11" x14ac:dyDescent="0.35">
      <c r="A604" s="28">
        <v>1740</v>
      </c>
      <c r="B604" s="29" t="s">
        <v>28</v>
      </c>
      <c r="C604" s="29" t="s">
        <v>29</v>
      </c>
      <c r="D604" s="29" t="s">
        <v>30</v>
      </c>
      <c r="E604" s="29" t="s">
        <v>31</v>
      </c>
      <c r="F604" s="31">
        <v>0</v>
      </c>
      <c r="G604" s="31">
        <v>-144.44300000000001</v>
      </c>
      <c r="H604" s="28">
        <v>2021</v>
      </c>
      <c r="I604" t="str">
        <f>IF(J604="natural gas",VLOOKUP(D604,'Cross-Page Data'!$I$4:$J$13,2,FALSE),IF(J604="solar",VLOOKUP('Form 923'!D604,'Cross-Page Data'!$I$14:$J$117,2,FALSE),J604))</f>
        <v>hard coal</v>
      </c>
      <c r="J604" t="str">
        <f>VLOOKUP(E604,'Cross-Page Data'!$D$4:$F$48,3,FALSE)</f>
        <v>hard coal</v>
      </c>
      <c r="K604" t="b">
        <f t="shared" si="9"/>
        <v>1</v>
      </c>
    </row>
    <row r="605" spans="1:11" x14ac:dyDescent="0.35">
      <c r="A605" s="28">
        <v>1740</v>
      </c>
      <c r="B605" s="29" t="s">
        <v>28</v>
      </c>
      <c r="C605" s="29" t="s">
        <v>29</v>
      </c>
      <c r="D605" s="29" t="s">
        <v>30</v>
      </c>
      <c r="E605" s="29" t="s">
        <v>73</v>
      </c>
      <c r="F605" s="31">
        <v>361661</v>
      </c>
      <c r="G605" s="31">
        <v>14585.198</v>
      </c>
      <c r="H605" s="28">
        <v>2021</v>
      </c>
      <c r="I605" t="str">
        <f>IF(J605="natural gas",VLOOKUP(D605,'Cross-Page Data'!$I$4:$J$13,2,FALSE),IF(J605="solar",VLOOKUP('Form 923'!D605,'Cross-Page Data'!$I$14:$J$117,2,FALSE),J605))</f>
        <v>natural gas nonpeaker - preexisting retiring</v>
      </c>
      <c r="J605" t="str">
        <f>VLOOKUP(E605,'Cross-Page Data'!$D$4:$F$48,3,FALSE)</f>
        <v>natural gas</v>
      </c>
      <c r="K605" t="b">
        <f t="shared" si="9"/>
        <v>1</v>
      </c>
    </row>
    <row r="606" spans="1:11" x14ac:dyDescent="0.35">
      <c r="A606" s="28">
        <v>1740</v>
      </c>
      <c r="B606" s="29" t="s">
        <v>28</v>
      </c>
      <c r="C606" s="29" t="s">
        <v>29</v>
      </c>
      <c r="D606" s="29" t="s">
        <v>30</v>
      </c>
      <c r="E606" s="29" t="s">
        <v>87</v>
      </c>
      <c r="F606" s="31">
        <v>292348</v>
      </c>
      <c r="G606" s="31">
        <v>11765.858</v>
      </c>
      <c r="H606" s="28">
        <v>2021</v>
      </c>
      <c r="I606" t="str">
        <f>IF(J606="natural gas",VLOOKUP(D606,'Cross-Page Data'!$I$4:$J$13,2,FALSE),IF(J606="solar",VLOOKUP('Form 923'!D606,'Cross-Page Data'!$I$14:$J$117,2,FALSE),J606))</f>
        <v>other</v>
      </c>
      <c r="J606" t="str">
        <f>VLOOKUP(E606,'Cross-Page Data'!$D$4:$F$48,3,FALSE)</f>
        <v>other</v>
      </c>
      <c r="K606" t="b">
        <f t="shared" si="9"/>
        <v>1</v>
      </c>
    </row>
    <row r="607" spans="1:11" x14ac:dyDescent="0.35">
      <c r="A607" s="28">
        <v>1740</v>
      </c>
      <c r="B607" s="29" t="s">
        <v>28</v>
      </c>
      <c r="C607" s="29" t="s">
        <v>29</v>
      </c>
      <c r="D607" s="29" t="s">
        <v>30</v>
      </c>
      <c r="E607" s="29" t="s">
        <v>32</v>
      </c>
      <c r="F607" s="31">
        <v>0</v>
      </c>
      <c r="G607" s="31">
        <v>-4327.5150000000003</v>
      </c>
      <c r="H607" s="28">
        <v>2021</v>
      </c>
      <c r="I607" t="str">
        <f>IF(J607="natural gas",VLOOKUP(D607,'Cross-Page Data'!$I$4:$J$13,2,FALSE),IF(J607="solar",VLOOKUP('Form 923'!D607,'Cross-Page Data'!$I$14:$J$117,2,FALSE),J607))</f>
        <v>hard coal</v>
      </c>
      <c r="J607" t="str">
        <f>VLOOKUP(E607,'Cross-Page Data'!$D$4:$F$48,3,FALSE)</f>
        <v>hard coal</v>
      </c>
      <c r="K607" t="b">
        <f t="shared" si="9"/>
        <v>1</v>
      </c>
    </row>
    <row r="608" spans="1:11" x14ac:dyDescent="0.35">
      <c r="A608" s="28">
        <v>1743</v>
      </c>
      <c r="B608" s="29" t="s">
        <v>28</v>
      </c>
      <c r="C608" s="29" t="s">
        <v>29</v>
      </c>
      <c r="D608" s="29" t="s">
        <v>50</v>
      </c>
      <c r="E608" s="29" t="s">
        <v>74</v>
      </c>
      <c r="F608" s="31">
        <v>0</v>
      </c>
      <c r="G608" s="31">
        <v>0</v>
      </c>
      <c r="H608" s="28">
        <v>2021</v>
      </c>
      <c r="I608" t="str">
        <f>IF(J608="natural gas",VLOOKUP(D608,'Cross-Page Data'!$I$4:$J$13,2,FALSE),IF(J608="solar",VLOOKUP('Form 923'!D608,'Cross-Page Data'!$I$14:$J$117,2,FALSE),J608))</f>
        <v>heavy or residual fuel oil</v>
      </c>
      <c r="J608" t="str">
        <f>VLOOKUP(E608,'Cross-Page Data'!$D$4:$F$48,3,FALSE)</f>
        <v>heavy or residual fuel oil</v>
      </c>
      <c r="K608" t="b">
        <f t="shared" si="9"/>
        <v>1</v>
      </c>
    </row>
    <row r="609" spans="1:11" x14ac:dyDescent="0.35">
      <c r="A609" s="28">
        <v>1743</v>
      </c>
      <c r="B609" s="29" t="s">
        <v>28</v>
      </c>
      <c r="C609" s="29" t="s">
        <v>29</v>
      </c>
      <c r="D609" s="29" t="s">
        <v>50</v>
      </c>
      <c r="E609" s="29" t="s">
        <v>73</v>
      </c>
      <c r="F609" s="31">
        <v>38536</v>
      </c>
      <c r="G609" s="31">
        <v>2773</v>
      </c>
      <c r="H609" s="28">
        <v>2021</v>
      </c>
      <c r="I609" t="str">
        <f>IF(J609="natural gas",VLOOKUP(D609,'Cross-Page Data'!$I$4:$J$13,2,FALSE),IF(J609="solar",VLOOKUP('Form 923'!D609,'Cross-Page Data'!$I$14:$J$117,2,FALSE),J609))</f>
        <v>natural gas peaker</v>
      </c>
      <c r="J609" t="str">
        <f>VLOOKUP(E609,'Cross-Page Data'!$D$4:$F$48,3,FALSE)</f>
        <v>natural gas</v>
      </c>
      <c r="K609" t="b">
        <f t="shared" si="9"/>
        <v>1</v>
      </c>
    </row>
    <row r="610" spans="1:11" x14ac:dyDescent="0.35">
      <c r="A610" s="28">
        <v>1743</v>
      </c>
      <c r="B610" s="29" t="s">
        <v>28</v>
      </c>
      <c r="C610" s="29" t="s">
        <v>29</v>
      </c>
      <c r="D610" s="29" t="s">
        <v>52</v>
      </c>
      <c r="E610" s="29" t="s">
        <v>74</v>
      </c>
      <c r="F610" s="31">
        <v>3288</v>
      </c>
      <c r="G610" s="31">
        <v>183</v>
      </c>
      <c r="H610" s="28">
        <v>2021</v>
      </c>
      <c r="I610" t="str">
        <f>IF(J610="natural gas",VLOOKUP(D610,'Cross-Page Data'!$I$4:$J$13,2,FALSE),IF(J610="solar",VLOOKUP('Form 923'!D610,'Cross-Page Data'!$I$14:$J$117,2,FALSE),J610))</f>
        <v>heavy or residual fuel oil</v>
      </c>
      <c r="J610" t="str">
        <f>VLOOKUP(E610,'Cross-Page Data'!$D$4:$F$48,3,FALSE)</f>
        <v>heavy or residual fuel oil</v>
      </c>
      <c r="K610" t="b">
        <f t="shared" si="9"/>
        <v>1</v>
      </c>
    </row>
    <row r="611" spans="1:11" x14ac:dyDescent="0.35">
      <c r="A611" s="28">
        <v>1743</v>
      </c>
      <c r="B611" s="29" t="s">
        <v>28</v>
      </c>
      <c r="C611" s="29" t="s">
        <v>29</v>
      </c>
      <c r="D611" s="29" t="s">
        <v>30</v>
      </c>
      <c r="E611" s="29" t="s">
        <v>31</v>
      </c>
      <c r="F611" s="31">
        <v>0</v>
      </c>
      <c r="G611" s="31">
        <v>0</v>
      </c>
      <c r="H611" s="28">
        <v>2021</v>
      </c>
      <c r="I611" t="str">
        <f>IF(J611="natural gas",VLOOKUP(D611,'Cross-Page Data'!$I$4:$J$13,2,FALSE),IF(J611="solar",VLOOKUP('Form 923'!D611,'Cross-Page Data'!$I$14:$J$117,2,FALSE),J611))</f>
        <v>hard coal</v>
      </c>
      <c r="J611" t="str">
        <f>VLOOKUP(E611,'Cross-Page Data'!$D$4:$F$48,3,FALSE)</f>
        <v>hard coal</v>
      </c>
      <c r="K611" t="b">
        <f t="shared" si="9"/>
        <v>1</v>
      </c>
    </row>
    <row r="612" spans="1:11" x14ac:dyDescent="0.35">
      <c r="A612" s="28">
        <v>1743</v>
      </c>
      <c r="B612" s="29" t="s">
        <v>28</v>
      </c>
      <c r="C612" s="29" t="s">
        <v>29</v>
      </c>
      <c r="D612" s="29" t="s">
        <v>30</v>
      </c>
      <c r="E612" s="29" t="s">
        <v>74</v>
      </c>
      <c r="F612" s="31">
        <v>100064</v>
      </c>
      <c r="G612" s="31">
        <v>8899.0120000000006</v>
      </c>
      <c r="H612" s="28">
        <v>2021</v>
      </c>
      <c r="I612" t="str">
        <f>IF(J612="natural gas",VLOOKUP(D612,'Cross-Page Data'!$I$4:$J$13,2,FALSE),IF(J612="solar",VLOOKUP('Form 923'!D612,'Cross-Page Data'!$I$14:$J$117,2,FALSE),J612))</f>
        <v>heavy or residual fuel oil</v>
      </c>
      <c r="J612" t="str">
        <f>VLOOKUP(E612,'Cross-Page Data'!$D$4:$F$48,3,FALSE)</f>
        <v>heavy or residual fuel oil</v>
      </c>
      <c r="K612" t="b">
        <f t="shared" si="9"/>
        <v>1</v>
      </c>
    </row>
    <row r="613" spans="1:11" x14ac:dyDescent="0.35">
      <c r="A613" s="28">
        <v>1743</v>
      </c>
      <c r="B613" s="29" t="s">
        <v>28</v>
      </c>
      <c r="C613" s="29" t="s">
        <v>29</v>
      </c>
      <c r="D613" s="29" t="s">
        <v>30</v>
      </c>
      <c r="E613" s="29" t="s">
        <v>73</v>
      </c>
      <c r="F613" s="31">
        <v>427963</v>
      </c>
      <c r="G613" s="31">
        <v>38222.252999999997</v>
      </c>
      <c r="H613" s="28">
        <v>2021</v>
      </c>
      <c r="I613" t="str">
        <f>IF(J613="natural gas",VLOOKUP(D613,'Cross-Page Data'!$I$4:$J$13,2,FALSE),IF(J613="solar",VLOOKUP('Form 923'!D613,'Cross-Page Data'!$I$14:$J$117,2,FALSE),J613))</f>
        <v>natural gas nonpeaker - preexisting retiring</v>
      </c>
      <c r="J613" t="str">
        <f>VLOOKUP(E613,'Cross-Page Data'!$D$4:$F$48,3,FALSE)</f>
        <v>natural gas</v>
      </c>
      <c r="K613" t="b">
        <f t="shared" si="9"/>
        <v>1</v>
      </c>
    </row>
    <row r="614" spans="1:11" x14ac:dyDescent="0.35">
      <c r="A614" s="28">
        <v>1743</v>
      </c>
      <c r="B614" s="29" t="s">
        <v>28</v>
      </c>
      <c r="C614" s="29" t="s">
        <v>29</v>
      </c>
      <c r="D614" s="29" t="s">
        <v>30</v>
      </c>
      <c r="E614" s="29" t="s">
        <v>38</v>
      </c>
      <c r="F614" s="31">
        <v>35404357</v>
      </c>
      <c r="G614" s="31">
        <v>3166554.3</v>
      </c>
      <c r="H614" s="28">
        <v>2021</v>
      </c>
      <c r="I614" t="str">
        <f>IF(J614="natural gas",VLOOKUP(D614,'Cross-Page Data'!$I$4:$J$13,2,FALSE),IF(J614="solar",VLOOKUP('Form 923'!D614,'Cross-Page Data'!$I$14:$J$117,2,FALSE),J614))</f>
        <v>hard coal</v>
      </c>
      <c r="J614" t="str">
        <f>VLOOKUP(E614,'Cross-Page Data'!$D$4:$F$48,3,FALSE)</f>
        <v>hard coal</v>
      </c>
      <c r="K614" t="b">
        <f t="shared" si="9"/>
        <v>1</v>
      </c>
    </row>
    <row r="615" spans="1:11" x14ac:dyDescent="0.35">
      <c r="A615" s="28">
        <v>1743</v>
      </c>
      <c r="B615" s="29" t="s">
        <v>28</v>
      </c>
      <c r="C615" s="29" t="s">
        <v>29</v>
      </c>
      <c r="D615" s="29" t="s">
        <v>30</v>
      </c>
      <c r="E615" s="29" t="s">
        <v>80</v>
      </c>
      <c r="F615" s="31">
        <v>0</v>
      </c>
      <c r="G615" s="31">
        <v>0</v>
      </c>
      <c r="H615" s="28">
        <v>2021</v>
      </c>
      <c r="I615" t="str">
        <f>IF(J615="natural gas",VLOOKUP(D615,'Cross-Page Data'!$I$4:$J$13,2,FALSE),IF(J615="solar",VLOOKUP('Form 923'!D615,'Cross-Page Data'!$I$14:$J$117,2,FALSE),J615))</f>
        <v>heavy or residual fuel oil</v>
      </c>
      <c r="J615" t="str">
        <f>VLOOKUP(E615,'Cross-Page Data'!$D$4:$F$48,3,FALSE)</f>
        <v>heavy or residual fuel oil</v>
      </c>
      <c r="K615" t="b">
        <f t="shared" si="9"/>
        <v>1</v>
      </c>
    </row>
    <row r="616" spans="1:11" x14ac:dyDescent="0.35">
      <c r="A616" s="28">
        <v>1743</v>
      </c>
      <c r="B616" s="29" t="s">
        <v>28</v>
      </c>
      <c r="C616" s="29" t="s">
        <v>29</v>
      </c>
      <c r="D616" s="29" t="s">
        <v>30</v>
      </c>
      <c r="E616" s="29" t="s">
        <v>32</v>
      </c>
      <c r="F616" s="31">
        <v>0</v>
      </c>
      <c r="G616" s="31">
        <v>0</v>
      </c>
      <c r="H616" s="28">
        <v>2021</v>
      </c>
      <c r="I616" t="str">
        <f>IF(J616="natural gas",VLOOKUP(D616,'Cross-Page Data'!$I$4:$J$13,2,FALSE),IF(J616="solar",VLOOKUP('Form 923'!D616,'Cross-Page Data'!$I$14:$J$117,2,FALSE),J616))</f>
        <v>hard coal</v>
      </c>
      <c r="J616" t="str">
        <f>VLOOKUP(E616,'Cross-Page Data'!$D$4:$F$48,3,FALSE)</f>
        <v>hard coal</v>
      </c>
      <c r="K616" t="b">
        <f t="shared" si="9"/>
        <v>1</v>
      </c>
    </row>
    <row r="617" spans="1:11" x14ac:dyDescent="0.35">
      <c r="A617" s="28">
        <v>1743</v>
      </c>
      <c r="B617" s="29" t="s">
        <v>28</v>
      </c>
      <c r="C617" s="29" t="s">
        <v>29</v>
      </c>
      <c r="D617" s="29" t="s">
        <v>30</v>
      </c>
      <c r="E617" s="29" t="s">
        <v>88</v>
      </c>
      <c r="F617" s="31">
        <v>43951</v>
      </c>
      <c r="G617" s="31">
        <v>3810.3939999999998</v>
      </c>
      <c r="H617" s="28">
        <v>2021</v>
      </c>
      <c r="I617" t="str">
        <f>IF(J617="natural gas",VLOOKUP(D617,'Cross-Page Data'!$I$4:$J$13,2,FALSE),IF(J617="solar",VLOOKUP('Form 923'!D617,'Cross-Page Data'!$I$14:$J$117,2,FALSE),J617))</f>
        <v>crude oil</v>
      </c>
      <c r="J617" t="str">
        <f>VLOOKUP(E617,'Cross-Page Data'!$D$4:$F$48,3,FALSE)</f>
        <v>crude oil</v>
      </c>
      <c r="K617" t="b">
        <f t="shared" si="9"/>
        <v>1</v>
      </c>
    </row>
    <row r="618" spans="1:11" x14ac:dyDescent="0.35">
      <c r="A618" s="28">
        <v>1745</v>
      </c>
      <c r="B618" s="29" t="s">
        <v>28</v>
      </c>
      <c r="C618" s="29" t="s">
        <v>29</v>
      </c>
      <c r="D618" s="29" t="s">
        <v>30</v>
      </c>
      <c r="E618" s="29" t="s">
        <v>31</v>
      </c>
      <c r="F618" s="31">
        <v>245544</v>
      </c>
      <c r="G618" s="31">
        <v>20998.393</v>
      </c>
      <c r="H618" s="28">
        <v>2021</v>
      </c>
      <c r="I618" t="str">
        <f>IF(J618="natural gas",VLOOKUP(D618,'Cross-Page Data'!$I$4:$J$13,2,FALSE),IF(J618="solar",VLOOKUP('Form 923'!D618,'Cross-Page Data'!$I$14:$J$117,2,FALSE),J618))</f>
        <v>hard coal</v>
      </c>
      <c r="J618" t="str">
        <f>VLOOKUP(E618,'Cross-Page Data'!$D$4:$F$48,3,FALSE)</f>
        <v>hard coal</v>
      </c>
      <c r="K618" t="b">
        <f t="shared" si="9"/>
        <v>1</v>
      </c>
    </row>
    <row r="619" spans="1:11" x14ac:dyDescent="0.35">
      <c r="A619" s="28">
        <v>1745</v>
      </c>
      <c r="B619" s="29" t="s">
        <v>28</v>
      </c>
      <c r="C619" s="29" t="s">
        <v>29</v>
      </c>
      <c r="D619" s="29" t="s">
        <v>30</v>
      </c>
      <c r="E619" s="29" t="s">
        <v>74</v>
      </c>
      <c r="F619" s="31">
        <v>89744</v>
      </c>
      <c r="G619" s="31">
        <v>4183.2610000000004</v>
      </c>
      <c r="H619" s="28">
        <v>2021</v>
      </c>
      <c r="I619" t="str">
        <f>IF(J619="natural gas",VLOOKUP(D619,'Cross-Page Data'!$I$4:$J$13,2,FALSE),IF(J619="solar",VLOOKUP('Form 923'!D619,'Cross-Page Data'!$I$14:$J$117,2,FALSE),J619))</f>
        <v>heavy or residual fuel oil</v>
      </c>
      <c r="J619" t="str">
        <f>VLOOKUP(E619,'Cross-Page Data'!$D$4:$F$48,3,FALSE)</f>
        <v>heavy or residual fuel oil</v>
      </c>
      <c r="K619" t="b">
        <f t="shared" si="9"/>
        <v>1</v>
      </c>
    </row>
    <row r="620" spans="1:11" x14ac:dyDescent="0.35">
      <c r="A620" s="28">
        <v>1745</v>
      </c>
      <c r="B620" s="29" t="s">
        <v>28</v>
      </c>
      <c r="C620" s="29" t="s">
        <v>29</v>
      </c>
      <c r="D620" s="29" t="s">
        <v>30</v>
      </c>
      <c r="E620" s="29" t="s">
        <v>73</v>
      </c>
      <c r="F620" s="31">
        <v>0</v>
      </c>
      <c r="G620" s="31">
        <v>0</v>
      </c>
      <c r="H620" s="28">
        <v>2021</v>
      </c>
      <c r="I620" t="str">
        <f>IF(J620="natural gas",VLOOKUP(D620,'Cross-Page Data'!$I$4:$J$13,2,FALSE),IF(J620="solar",VLOOKUP('Form 923'!D620,'Cross-Page Data'!$I$14:$J$117,2,FALSE),J620))</f>
        <v>natural gas nonpeaker - preexisting retiring</v>
      </c>
      <c r="J620" t="str">
        <f>VLOOKUP(E620,'Cross-Page Data'!$D$4:$F$48,3,FALSE)</f>
        <v>natural gas</v>
      </c>
      <c r="K620" t="b">
        <f t="shared" si="9"/>
        <v>1</v>
      </c>
    </row>
    <row r="621" spans="1:11" x14ac:dyDescent="0.35">
      <c r="A621" s="28">
        <v>1745</v>
      </c>
      <c r="B621" s="29" t="s">
        <v>28</v>
      </c>
      <c r="C621" s="29" t="s">
        <v>29</v>
      </c>
      <c r="D621" s="29" t="s">
        <v>30</v>
      </c>
      <c r="E621" s="29" t="s">
        <v>91</v>
      </c>
      <c r="F621" s="31">
        <v>0</v>
      </c>
      <c r="G621" s="31">
        <v>0</v>
      </c>
      <c r="H621" s="28">
        <v>2021</v>
      </c>
      <c r="I621" t="str">
        <f>IF(J621="natural gas",VLOOKUP(D621,'Cross-Page Data'!$I$4:$J$13,2,FALSE),IF(J621="solar",VLOOKUP('Form 923'!D621,'Cross-Page Data'!$I$14:$J$117,2,FALSE),J621))</f>
        <v>other</v>
      </c>
      <c r="J621" t="str">
        <f>VLOOKUP(E621,'Cross-Page Data'!$D$4:$F$48,3,FALSE)</f>
        <v>other</v>
      </c>
      <c r="K621" t="b">
        <f t="shared" si="9"/>
        <v>1</v>
      </c>
    </row>
    <row r="622" spans="1:11" x14ac:dyDescent="0.35">
      <c r="A622" s="28">
        <v>1745</v>
      </c>
      <c r="B622" s="29" t="s">
        <v>28</v>
      </c>
      <c r="C622" s="29" t="s">
        <v>29</v>
      </c>
      <c r="D622" s="29" t="s">
        <v>30</v>
      </c>
      <c r="E622" s="29" t="s">
        <v>32</v>
      </c>
      <c r="F622" s="31">
        <v>12364250</v>
      </c>
      <c r="G622" s="31">
        <v>1076873.3</v>
      </c>
      <c r="H622" s="28">
        <v>2021</v>
      </c>
      <c r="I622" t="str">
        <f>IF(J622="natural gas",VLOOKUP(D622,'Cross-Page Data'!$I$4:$J$13,2,FALSE),IF(J622="solar",VLOOKUP('Form 923'!D622,'Cross-Page Data'!$I$14:$J$117,2,FALSE),J622))</f>
        <v>hard coal</v>
      </c>
      <c r="J622" t="str">
        <f>VLOOKUP(E622,'Cross-Page Data'!$D$4:$F$48,3,FALSE)</f>
        <v>hard coal</v>
      </c>
      <c r="K622" t="b">
        <f t="shared" si="9"/>
        <v>1</v>
      </c>
    </row>
    <row r="623" spans="1:11" x14ac:dyDescent="0.35">
      <c r="A623" s="28">
        <v>1746</v>
      </c>
      <c r="B623" s="29" t="s">
        <v>28</v>
      </c>
      <c r="C623" s="29" t="s">
        <v>29</v>
      </c>
      <c r="D623" s="29" t="s">
        <v>52</v>
      </c>
      <c r="E623" s="29" t="s">
        <v>74</v>
      </c>
      <c r="F623" s="31">
        <v>14180</v>
      </c>
      <c r="G623" s="31">
        <v>926</v>
      </c>
      <c r="H623" s="28">
        <v>2021</v>
      </c>
      <c r="I623" t="str">
        <f>IF(J623="natural gas",VLOOKUP(D623,'Cross-Page Data'!$I$4:$J$13,2,FALSE),IF(J623="solar",VLOOKUP('Form 923'!D623,'Cross-Page Data'!$I$14:$J$117,2,FALSE),J623))</f>
        <v>heavy or residual fuel oil</v>
      </c>
      <c r="J623" t="str">
        <f>VLOOKUP(E623,'Cross-Page Data'!$D$4:$F$48,3,FALSE)</f>
        <v>heavy or residual fuel oil</v>
      </c>
      <c r="K623" t="b">
        <f t="shared" si="9"/>
        <v>1</v>
      </c>
    </row>
    <row r="624" spans="1:11" x14ac:dyDescent="0.35">
      <c r="A624" s="28">
        <v>1831</v>
      </c>
      <c r="B624" s="29" t="s">
        <v>28</v>
      </c>
      <c r="C624" s="29" t="s">
        <v>29</v>
      </c>
      <c r="D624" s="29" t="s">
        <v>30</v>
      </c>
      <c r="E624" s="29" t="s">
        <v>74</v>
      </c>
      <c r="F624" s="31">
        <v>0</v>
      </c>
      <c r="G624" s="31">
        <v>0</v>
      </c>
      <c r="H624" s="28">
        <v>2021</v>
      </c>
      <c r="I624" t="str">
        <f>IF(J624="natural gas",VLOOKUP(D624,'Cross-Page Data'!$I$4:$J$13,2,FALSE),IF(J624="solar",VLOOKUP('Form 923'!D624,'Cross-Page Data'!$I$14:$J$117,2,FALSE),J624))</f>
        <v>heavy or residual fuel oil</v>
      </c>
      <c r="J624" t="str">
        <f>VLOOKUP(E624,'Cross-Page Data'!$D$4:$F$48,3,FALSE)</f>
        <v>heavy or residual fuel oil</v>
      </c>
      <c r="K624" t="b">
        <f t="shared" si="9"/>
        <v>1</v>
      </c>
    </row>
    <row r="625" spans="1:11" x14ac:dyDescent="0.35">
      <c r="A625" s="28">
        <v>1831</v>
      </c>
      <c r="B625" s="29" t="s">
        <v>28</v>
      </c>
      <c r="C625" s="29" t="s">
        <v>29</v>
      </c>
      <c r="D625" s="29" t="s">
        <v>30</v>
      </c>
      <c r="E625" s="29" t="s">
        <v>32</v>
      </c>
      <c r="F625" s="31">
        <v>0</v>
      </c>
      <c r="G625" s="31">
        <v>0</v>
      </c>
      <c r="H625" s="28">
        <v>2021</v>
      </c>
      <c r="I625" t="str">
        <f>IF(J625="natural gas",VLOOKUP(D625,'Cross-Page Data'!$I$4:$J$13,2,FALSE),IF(J625="solar",VLOOKUP('Form 923'!D625,'Cross-Page Data'!$I$14:$J$117,2,FALSE),J625))</f>
        <v>hard coal</v>
      </c>
      <c r="J625" t="str">
        <f>VLOOKUP(E625,'Cross-Page Data'!$D$4:$F$48,3,FALSE)</f>
        <v>hard coal</v>
      </c>
      <c r="K625" t="b">
        <f t="shared" si="9"/>
        <v>1</v>
      </c>
    </row>
    <row r="626" spans="1:11" x14ac:dyDescent="0.35">
      <c r="A626" s="28">
        <v>1866</v>
      </c>
      <c r="B626" s="29" t="s">
        <v>28</v>
      </c>
      <c r="C626" s="29" t="s">
        <v>29</v>
      </c>
      <c r="D626" s="29" t="s">
        <v>52</v>
      </c>
      <c r="E626" s="29" t="s">
        <v>74</v>
      </c>
      <c r="F626" s="31">
        <v>662</v>
      </c>
      <c r="G626" s="31">
        <v>75</v>
      </c>
      <c r="H626" s="28">
        <v>2021</v>
      </c>
      <c r="I626" t="str">
        <f>IF(J626="natural gas",VLOOKUP(D626,'Cross-Page Data'!$I$4:$J$13,2,FALSE),IF(J626="solar",VLOOKUP('Form 923'!D626,'Cross-Page Data'!$I$14:$J$117,2,FALSE),J626))</f>
        <v>heavy or residual fuel oil</v>
      </c>
      <c r="J626" t="str">
        <f>VLOOKUP(E626,'Cross-Page Data'!$D$4:$F$48,3,FALSE)</f>
        <v>heavy or residual fuel oil</v>
      </c>
      <c r="K626" t="b">
        <f t="shared" si="9"/>
        <v>1</v>
      </c>
    </row>
    <row r="627" spans="1:11" x14ac:dyDescent="0.35">
      <c r="A627" s="28">
        <v>1866</v>
      </c>
      <c r="B627" s="29" t="s">
        <v>28</v>
      </c>
      <c r="C627" s="29" t="s">
        <v>29</v>
      </c>
      <c r="D627" s="29" t="s">
        <v>30</v>
      </c>
      <c r="E627" s="29" t="s">
        <v>31</v>
      </c>
      <c r="F627" s="31">
        <v>0</v>
      </c>
      <c r="G627" s="31">
        <v>0</v>
      </c>
      <c r="H627" s="28">
        <v>2021</v>
      </c>
      <c r="I627" t="str">
        <f>IF(J627="natural gas",VLOOKUP(D627,'Cross-Page Data'!$I$4:$J$13,2,FALSE),IF(J627="solar",VLOOKUP('Form 923'!D627,'Cross-Page Data'!$I$14:$J$117,2,FALSE),J627))</f>
        <v>hard coal</v>
      </c>
      <c r="J627" t="str">
        <f>VLOOKUP(E627,'Cross-Page Data'!$D$4:$F$48,3,FALSE)</f>
        <v>hard coal</v>
      </c>
      <c r="K627" t="b">
        <f t="shared" si="9"/>
        <v>1</v>
      </c>
    </row>
    <row r="628" spans="1:11" x14ac:dyDescent="0.35">
      <c r="A628" s="28">
        <v>1866</v>
      </c>
      <c r="B628" s="29" t="s">
        <v>28</v>
      </c>
      <c r="C628" s="29" t="s">
        <v>29</v>
      </c>
      <c r="D628" s="29" t="s">
        <v>30</v>
      </c>
      <c r="E628" s="29" t="s">
        <v>73</v>
      </c>
      <c r="F628" s="31">
        <v>410326</v>
      </c>
      <c r="G628" s="31">
        <v>29900</v>
      </c>
      <c r="H628" s="28">
        <v>2021</v>
      </c>
      <c r="I628" t="str">
        <f>IF(J628="natural gas",VLOOKUP(D628,'Cross-Page Data'!$I$4:$J$13,2,FALSE),IF(J628="solar",VLOOKUP('Form 923'!D628,'Cross-Page Data'!$I$14:$J$117,2,FALSE),J628))</f>
        <v>natural gas nonpeaker - preexisting retiring</v>
      </c>
      <c r="J628" t="str">
        <f>VLOOKUP(E628,'Cross-Page Data'!$D$4:$F$48,3,FALSE)</f>
        <v>natural gas</v>
      </c>
      <c r="K628" t="b">
        <f t="shared" si="9"/>
        <v>1</v>
      </c>
    </row>
    <row r="629" spans="1:11" x14ac:dyDescent="0.35">
      <c r="A629" s="28">
        <v>1866</v>
      </c>
      <c r="B629" s="29" t="s">
        <v>28</v>
      </c>
      <c r="C629" s="29" t="s">
        <v>29</v>
      </c>
      <c r="D629" s="29" t="s">
        <v>30</v>
      </c>
      <c r="E629" s="29" t="s">
        <v>94</v>
      </c>
      <c r="F629" s="31">
        <v>0</v>
      </c>
      <c r="G629" s="31">
        <v>0</v>
      </c>
      <c r="H629" s="28">
        <v>2021</v>
      </c>
      <c r="I629" t="str">
        <f>IF(J629="natural gas",VLOOKUP(D629,'Cross-Page Data'!$I$4:$J$13,2,FALSE),IF(J629="solar",VLOOKUP('Form 923'!D629,'Cross-Page Data'!$I$14:$J$117,2,FALSE),J629))</f>
        <v>other</v>
      </c>
      <c r="J629" t="str">
        <f>VLOOKUP(E629,'Cross-Page Data'!$D$4:$F$48,3,FALSE)</f>
        <v>other</v>
      </c>
      <c r="K629" t="b">
        <f t="shared" si="9"/>
        <v>1</v>
      </c>
    </row>
    <row r="630" spans="1:11" x14ac:dyDescent="0.35">
      <c r="A630" s="28">
        <v>1893</v>
      </c>
      <c r="B630" s="29" t="s">
        <v>28</v>
      </c>
      <c r="C630" s="29" t="s">
        <v>29</v>
      </c>
      <c r="D630" s="29" t="s">
        <v>52</v>
      </c>
      <c r="E630" s="29" t="s">
        <v>74</v>
      </c>
      <c r="F630" s="31">
        <v>0</v>
      </c>
      <c r="G630" s="31">
        <v>0</v>
      </c>
      <c r="H630" s="28">
        <v>2021</v>
      </c>
      <c r="I630" t="str">
        <f>IF(J630="natural gas",VLOOKUP(D630,'Cross-Page Data'!$I$4:$J$13,2,FALSE),IF(J630="solar",VLOOKUP('Form 923'!D630,'Cross-Page Data'!$I$14:$J$117,2,FALSE),J630))</f>
        <v>heavy or residual fuel oil</v>
      </c>
      <c r="J630" t="str">
        <f>VLOOKUP(E630,'Cross-Page Data'!$D$4:$F$48,3,FALSE)</f>
        <v>heavy or residual fuel oil</v>
      </c>
      <c r="K630" t="b">
        <f t="shared" si="9"/>
        <v>1</v>
      </c>
    </row>
    <row r="631" spans="1:11" x14ac:dyDescent="0.35">
      <c r="A631" s="28">
        <v>1893</v>
      </c>
      <c r="B631" s="29" t="s">
        <v>28</v>
      </c>
      <c r="C631" s="29" t="s">
        <v>29</v>
      </c>
      <c r="D631" s="29" t="s">
        <v>30</v>
      </c>
      <c r="E631" s="29" t="s">
        <v>73</v>
      </c>
      <c r="F631" s="31">
        <v>436451</v>
      </c>
      <c r="G631" s="31">
        <v>40395.686999999998</v>
      </c>
      <c r="H631" s="28">
        <v>2021</v>
      </c>
      <c r="I631" t="str">
        <f>IF(J631="natural gas",VLOOKUP(D631,'Cross-Page Data'!$I$4:$J$13,2,FALSE),IF(J631="solar",VLOOKUP('Form 923'!D631,'Cross-Page Data'!$I$14:$J$117,2,FALSE),J631))</f>
        <v>natural gas nonpeaker - preexisting retiring</v>
      </c>
      <c r="J631" t="str">
        <f>VLOOKUP(E631,'Cross-Page Data'!$D$4:$F$48,3,FALSE)</f>
        <v>natural gas</v>
      </c>
      <c r="K631" t="b">
        <f t="shared" si="9"/>
        <v>1</v>
      </c>
    </row>
    <row r="632" spans="1:11" x14ac:dyDescent="0.35">
      <c r="A632" s="28">
        <v>1893</v>
      </c>
      <c r="B632" s="29" t="s">
        <v>28</v>
      </c>
      <c r="C632" s="29" t="s">
        <v>29</v>
      </c>
      <c r="D632" s="29" t="s">
        <v>30</v>
      </c>
      <c r="E632" s="29" t="s">
        <v>38</v>
      </c>
      <c r="F632" s="31">
        <v>50087648</v>
      </c>
      <c r="G632" s="31">
        <v>4612936.0999999996</v>
      </c>
      <c r="H632" s="28">
        <v>2021</v>
      </c>
      <c r="I632" t="str">
        <f>IF(J632="natural gas",VLOOKUP(D632,'Cross-Page Data'!$I$4:$J$13,2,FALSE),IF(J632="solar",VLOOKUP('Form 923'!D632,'Cross-Page Data'!$I$14:$J$117,2,FALSE),J632))</f>
        <v>hard coal</v>
      </c>
      <c r="J632" t="str">
        <f>VLOOKUP(E632,'Cross-Page Data'!$D$4:$F$48,3,FALSE)</f>
        <v>hard coal</v>
      </c>
      <c r="K632" t="b">
        <f t="shared" si="9"/>
        <v>1</v>
      </c>
    </row>
    <row r="633" spans="1:11" x14ac:dyDescent="0.35">
      <c r="A633" s="28">
        <v>1893</v>
      </c>
      <c r="B633" s="29" t="s">
        <v>28</v>
      </c>
      <c r="C633" s="29" t="s">
        <v>29</v>
      </c>
      <c r="D633" s="29" t="s">
        <v>30</v>
      </c>
      <c r="E633" s="29" t="s">
        <v>32</v>
      </c>
      <c r="F633" s="31">
        <v>4206342</v>
      </c>
      <c r="G633" s="31">
        <v>393253.26</v>
      </c>
      <c r="H633" s="28">
        <v>2021</v>
      </c>
      <c r="I633" t="str">
        <f>IF(J633="natural gas",VLOOKUP(D633,'Cross-Page Data'!$I$4:$J$13,2,FALSE),IF(J633="solar",VLOOKUP('Form 923'!D633,'Cross-Page Data'!$I$14:$J$117,2,FALSE),J633))</f>
        <v>hard coal</v>
      </c>
      <c r="J633" t="str">
        <f>VLOOKUP(E633,'Cross-Page Data'!$D$4:$F$48,3,FALSE)</f>
        <v>hard coal</v>
      </c>
      <c r="K633" t="b">
        <f t="shared" si="9"/>
        <v>1</v>
      </c>
    </row>
    <row r="634" spans="1:11" x14ac:dyDescent="0.35">
      <c r="A634" s="28">
        <v>1897</v>
      </c>
      <c r="B634" s="29" t="s">
        <v>36</v>
      </c>
      <c r="C634" s="29" t="s">
        <v>37</v>
      </c>
      <c r="D634" s="29" t="s">
        <v>30</v>
      </c>
      <c r="E634" s="29" t="s">
        <v>73</v>
      </c>
      <c r="F634" s="31">
        <v>5592</v>
      </c>
      <c r="G634" s="31">
        <v>887.38199999999995</v>
      </c>
      <c r="H634" s="28">
        <v>2021</v>
      </c>
      <c r="I634" t="str">
        <f>IF(J634="natural gas",VLOOKUP(D634,'Cross-Page Data'!$I$4:$J$13,2,FALSE),IF(J634="solar",VLOOKUP('Form 923'!D634,'Cross-Page Data'!$I$14:$J$117,2,FALSE),J634))</f>
        <v>natural gas nonpeaker - preexisting retiring</v>
      </c>
      <c r="J634" t="str">
        <f>VLOOKUP(E634,'Cross-Page Data'!$D$4:$F$48,3,FALSE)</f>
        <v>natural gas</v>
      </c>
      <c r="K634" t="b">
        <f t="shared" si="9"/>
        <v>0</v>
      </c>
    </row>
    <row r="635" spans="1:11" x14ac:dyDescent="0.35">
      <c r="A635" s="28">
        <v>1897</v>
      </c>
      <c r="B635" s="29" t="s">
        <v>36</v>
      </c>
      <c r="C635" s="29" t="s">
        <v>37</v>
      </c>
      <c r="D635" s="29" t="s">
        <v>30</v>
      </c>
      <c r="E635" s="29" t="s">
        <v>32</v>
      </c>
      <c r="F635" s="31">
        <v>56897</v>
      </c>
      <c r="G635" s="31">
        <v>9026.3050000000003</v>
      </c>
      <c r="H635" s="28">
        <v>2021</v>
      </c>
      <c r="I635" t="str">
        <f>IF(J635="natural gas",VLOOKUP(D635,'Cross-Page Data'!$I$4:$J$13,2,FALSE),IF(J635="solar",VLOOKUP('Form 923'!D635,'Cross-Page Data'!$I$14:$J$117,2,FALSE),J635))</f>
        <v>hard coal</v>
      </c>
      <c r="J635" t="str">
        <f>VLOOKUP(E635,'Cross-Page Data'!$D$4:$F$48,3,FALSE)</f>
        <v>hard coal</v>
      </c>
      <c r="K635" t="b">
        <f t="shared" si="9"/>
        <v>0</v>
      </c>
    </row>
    <row r="636" spans="1:11" x14ac:dyDescent="0.35">
      <c r="A636" s="28">
        <v>1897</v>
      </c>
      <c r="B636" s="29" t="s">
        <v>36</v>
      </c>
      <c r="C636" s="29" t="s">
        <v>37</v>
      </c>
      <c r="D636" s="29" t="s">
        <v>30</v>
      </c>
      <c r="E636" s="29" t="s">
        <v>78</v>
      </c>
      <c r="F636" s="31">
        <v>638568</v>
      </c>
      <c r="G636" s="31">
        <v>101325.31</v>
      </c>
      <c r="H636" s="28">
        <v>2021</v>
      </c>
      <c r="I636" t="str">
        <f>IF(J636="natural gas",VLOOKUP(D636,'Cross-Page Data'!$I$4:$J$13,2,FALSE),IF(J636="solar",VLOOKUP('Form 923'!D636,'Cross-Page Data'!$I$14:$J$117,2,FALSE),J636))</f>
        <v>biomass</v>
      </c>
      <c r="J636" t="str">
        <f>VLOOKUP(E636,'Cross-Page Data'!$D$4:$F$48,3,FALSE)</f>
        <v>biomass</v>
      </c>
      <c r="K636" t="b">
        <f t="shared" si="9"/>
        <v>0</v>
      </c>
    </row>
    <row r="637" spans="1:11" x14ac:dyDescent="0.35">
      <c r="A637" s="28">
        <v>1912</v>
      </c>
      <c r="B637" s="29" t="s">
        <v>28</v>
      </c>
      <c r="C637" s="29" t="s">
        <v>29</v>
      </c>
      <c r="D637" s="29" t="s">
        <v>53</v>
      </c>
      <c r="E637" s="29" t="s">
        <v>73</v>
      </c>
      <c r="F637" s="31">
        <v>1553455</v>
      </c>
      <c r="G637" s="31">
        <v>1211779</v>
      </c>
      <c r="H637" s="28">
        <v>2021</v>
      </c>
      <c r="I637" t="str">
        <f>IF(J637="natural gas",VLOOKUP(D637,'Cross-Page Data'!$I$4:$J$13,2,FALSE),IF(J637="solar",VLOOKUP('Form 923'!D637,'Cross-Page Data'!$I$14:$J$117,2,FALSE),J637))</f>
        <v>natural gas nonpeaker - preexisting nonretiring</v>
      </c>
      <c r="J637" t="str">
        <f>VLOOKUP(E637,'Cross-Page Data'!$D$4:$F$48,3,FALSE)</f>
        <v>natural gas</v>
      </c>
      <c r="K637" t="b">
        <f t="shared" si="9"/>
        <v>1</v>
      </c>
    </row>
    <row r="638" spans="1:11" x14ac:dyDescent="0.35">
      <c r="A638" s="28">
        <v>1912</v>
      </c>
      <c r="B638" s="29" t="s">
        <v>28</v>
      </c>
      <c r="C638" s="29" t="s">
        <v>29</v>
      </c>
      <c r="D638" s="29" t="s">
        <v>51</v>
      </c>
      <c r="E638" s="29" t="s">
        <v>73</v>
      </c>
      <c r="F638" s="31">
        <v>20191499</v>
      </c>
      <c r="G638" s="31">
        <v>1957148</v>
      </c>
      <c r="H638" s="28">
        <v>2021</v>
      </c>
      <c r="I638" t="str">
        <f>IF(J638="natural gas",VLOOKUP(D638,'Cross-Page Data'!$I$4:$J$13,2,FALSE),IF(J638="solar",VLOOKUP('Form 923'!D638,'Cross-Page Data'!$I$14:$J$117,2,FALSE),J638))</f>
        <v>natural gas nonpeaker - preexisting nonretiring</v>
      </c>
      <c r="J638" t="str">
        <f>VLOOKUP(E638,'Cross-Page Data'!$D$4:$F$48,3,FALSE)</f>
        <v>natural gas</v>
      </c>
      <c r="K638" t="b">
        <f t="shared" si="9"/>
        <v>1</v>
      </c>
    </row>
    <row r="639" spans="1:11" x14ac:dyDescent="0.35">
      <c r="A639" s="28">
        <v>1915</v>
      </c>
      <c r="B639" s="29" t="s">
        <v>28</v>
      </c>
      <c r="C639" s="29" t="s">
        <v>29</v>
      </c>
      <c r="D639" s="29" t="s">
        <v>30</v>
      </c>
      <c r="E639" s="29" t="s">
        <v>74</v>
      </c>
      <c r="F639" s="31">
        <v>196</v>
      </c>
      <c r="G639" s="31">
        <v>-89.751999999999995</v>
      </c>
      <c r="H639" s="28">
        <v>2021</v>
      </c>
      <c r="I639" t="str">
        <f>IF(J639="natural gas",VLOOKUP(D639,'Cross-Page Data'!$I$4:$J$13,2,FALSE),IF(J639="solar",VLOOKUP('Form 923'!D639,'Cross-Page Data'!$I$14:$J$117,2,FALSE),J639))</f>
        <v>heavy or residual fuel oil</v>
      </c>
      <c r="J639" t="str">
        <f>VLOOKUP(E639,'Cross-Page Data'!$D$4:$F$48,3,FALSE)</f>
        <v>heavy or residual fuel oil</v>
      </c>
      <c r="K639" t="b">
        <f t="shared" si="9"/>
        <v>1</v>
      </c>
    </row>
    <row r="640" spans="1:11" x14ac:dyDescent="0.35">
      <c r="A640" s="28">
        <v>1915</v>
      </c>
      <c r="B640" s="29" t="s">
        <v>28</v>
      </c>
      <c r="C640" s="29" t="s">
        <v>29</v>
      </c>
      <c r="D640" s="29" t="s">
        <v>30</v>
      </c>
      <c r="E640" s="29" t="s">
        <v>73</v>
      </c>
      <c r="F640" s="31">
        <v>110615</v>
      </c>
      <c r="G640" s="31">
        <v>-7894.4889999999996</v>
      </c>
      <c r="H640" s="28">
        <v>2021</v>
      </c>
      <c r="I640" t="str">
        <f>IF(J640="natural gas",VLOOKUP(D640,'Cross-Page Data'!$I$4:$J$13,2,FALSE),IF(J640="solar",VLOOKUP('Form 923'!D640,'Cross-Page Data'!$I$14:$J$117,2,FALSE),J640))</f>
        <v>natural gas nonpeaker - preexisting retiring</v>
      </c>
      <c r="J640" t="str">
        <f>VLOOKUP(E640,'Cross-Page Data'!$D$4:$F$48,3,FALSE)</f>
        <v>natural gas</v>
      </c>
      <c r="K640" t="b">
        <f t="shared" si="9"/>
        <v>1</v>
      </c>
    </row>
    <row r="641" spans="1:11" x14ac:dyDescent="0.35">
      <c r="A641" s="28">
        <v>1915</v>
      </c>
      <c r="B641" s="29" t="s">
        <v>28</v>
      </c>
      <c r="C641" s="29" t="s">
        <v>29</v>
      </c>
      <c r="D641" s="29" t="s">
        <v>30</v>
      </c>
      <c r="E641" s="29" t="s">
        <v>32</v>
      </c>
      <c r="F641" s="31">
        <v>13409259</v>
      </c>
      <c r="G641" s="31">
        <v>1305868.2</v>
      </c>
      <c r="H641" s="28">
        <v>2021</v>
      </c>
      <c r="I641" t="str">
        <f>IF(J641="natural gas",VLOOKUP(D641,'Cross-Page Data'!$I$4:$J$13,2,FALSE),IF(J641="solar",VLOOKUP('Form 923'!D641,'Cross-Page Data'!$I$14:$J$117,2,FALSE),J641))</f>
        <v>hard coal</v>
      </c>
      <c r="J641" t="str">
        <f>VLOOKUP(E641,'Cross-Page Data'!$D$4:$F$48,3,FALSE)</f>
        <v>hard coal</v>
      </c>
      <c r="K641" t="b">
        <f t="shared" si="9"/>
        <v>1</v>
      </c>
    </row>
    <row r="642" spans="1:11" x14ac:dyDescent="0.35">
      <c r="A642" s="28">
        <v>1922</v>
      </c>
      <c r="B642" s="29" t="s">
        <v>28</v>
      </c>
      <c r="C642" s="29" t="s">
        <v>29</v>
      </c>
      <c r="D642" s="29" t="s">
        <v>30</v>
      </c>
      <c r="E642" s="29" t="s">
        <v>75</v>
      </c>
      <c r="F642" s="31">
        <v>52468775</v>
      </c>
      <c r="G642" s="31">
        <v>5022858</v>
      </c>
      <c r="H642" s="28">
        <v>2021</v>
      </c>
      <c r="I642" t="str">
        <f>IF(J642="natural gas",VLOOKUP(D642,'Cross-Page Data'!$I$4:$J$13,2,FALSE),IF(J642="solar",VLOOKUP('Form 923'!D642,'Cross-Page Data'!$I$14:$J$117,2,FALSE),J642))</f>
        <v>nuclear</v>
      </c>
      <c r="J642" t="str">
        <f>VLOOKUP(E642,'Cross-Page Data'!$D$4:$F$48,3,FALSE)</f>
        <v>nuclear</v>
      </c>
      <c r="K642" t="b">
        <f t="shared" si="9"/>
        <v>1</v>
      </c>
    </row>
    <row r="643" spans="1:11" x14ac:dyDescent="0.35">
      <c r="A643" s="28">
        <v>1925</v>
      </c>
      <c r="B643" s="29" t="s">
        <v>28</v>
      </c>
      <c r="C643" s="29" t="s">
        <v>29</v>
      </c>
      <c r="D643" s="29" t="s">
        <v>30</v>
      </c>
      <c r="E643" s="29" t="s">
        <v>75</v>
      </c>
      <c r="F643" s="31">
        <v>49994337</v>
      </c>
      <c r="G643" s="31">
        <v>4785979</v>
      </c>
      <c r="H643" s="28">
        <v>2021</v>
      </c>
      <c r="I643" t="str">
        <f>IF(J643="natural gas",VLOOKUP(D643,'Cross-Page Data'!$I$4:$J$13,2,FALSE),IF(J643="solar",VLOOKUP('Form 923'!D643,'Cross-Page Data'!$I$14:$J$117,2,FALSE),J643))</f>
        <v>nuclear</v>
      </c>
      <c r="J643" t="str">
        <f>VLOOKUP(E643,'Cross-Page Data'!$D$4:$F$48,3,FALSE)</f>
        <v>nuclear</v>
      </c>
      <c r="K643" t="b">
        <f t="shared" si="9"/>
        <v>1</v>
      </c>
    </row>
    <row r="644" spans="1:11" x14ac:dyDescent="0.35">
      <c r="A644" s="28">
        <v>1925</v>
      </c>
      <c r="B644" s="29" t="s">
        <v>28</v>
      </c>
      <c r="C644" s="29" t="s">
        <v>29</v>
      </c>
      <c r="D644" s="29" t="s">
        <v>30</v>
      </c>
      <c r="E644" s="29" t="s">
        <v>75</v>
      </c>
      <c r="F644" s="31">
        <v>45063355</v>
      </c>
      <c r="G644" s="31">
        <v>4313934</v>
      </c>
      <c r="H644" s="28">
        <v>2021</v>
      </c>
      <c r="I644" t="str">
        <f>IF(J644="natural gas",VLOOKUP(D644,'Cross-Page Data'!$I$4:$J$13,2,FALSE),IF(J644="solar",VLOOKUP('Form 923'!D644,'Cross-Page Data'!$I$14:$J$117,2,FALSE),J644))</f>
        <v>nuclear</v>
      </c>
      <c r="J644" t="str">
        <f>VLOOKUP(E644,'Cross-Page Data'!$D$4:$F$48,3,FALSE)</f>
        <v>nuclear</v>
      </c>
      <c r="K644" t="b">
        <f t="shared" si="9"/>
        <v>1</v>
      </c>
    </row>
    <row r="645" spans="1:11" x14ac:dyDescent="0.35">
      <c r="A645" s="28">
        <v>1926</v>
      </c>
      <c r="B645" s="29" t="s">
        <v>28</v>
      </c>
      <c r="C645" s="29" t="s">
        <v>29</v>
      </c>
      <c r="D645" s="29" t="s">
        <v>30</v>
      </c>
      <c r="E645" s="29" t="s">
        <v>96</v>
      </c>
      <c r="F645" s="31">
        <v>1000420</v>
      </c>
      <c r="G645" s="31">
        <v>52903.993000000002</v>
      </c>
      <c r="H645" s="28">
        <v>2021</v>
      </c>
      <c r="I645" t="str">
        <f>IF(J645="natural gas",VLOOKUP(D645,'Cross-Page Data'!$I$4:$J$13,2,FALSE),IF(J645="solar",VLOOKUP('Form 923'!D645,'Cross-Page Data'!$I$14:$J$117,2,FALSE),J645))</f>
        <v>municipal solid waste</v>
      </c>
      <c r="J645" t="str">
        <f>VLOOKUP(E645,'Cross-Page Data'!$D$4:$F$48,3,FALSE)</f>
        <v>municipal solid waste</v>
      </c>
      <c r="K645" t="b">
        <f t="shared" si="9"/>
        <v>1</v>
      </c>
    </row>
    <row r="646" spans="1:11" x14ac:dyDescent="0.35">
      <c r="A646" s="28">
        <v>1926</v>
      </c>
      <c r="B646" s="29" t="s">
        <v>28</v>
      </c>
      <c r="C646" s="29" t="s">
        <v>29</v>
      </c>
      <c r="D646" s="29" t="s">
        <v>30</v>
      </c>
      <c r="E646" s="29" t="s">
        <v>97</v>
      </c>
      <c r="F646" s="31">
        <v>1222722</v>
      </c>
      <c r="G646" s="31">
        <v>64659.6</v>
      </c>
      <c r="H646" s="28">
        <v>2021</v>
      </c>
      <c r="I646" t="str">
        <f>IF(J646="natural gas",VLOOKUP(D646,'Cross-Page Data'!$I$4:$J$13,2,FALSE),IF(J646="solar",VLOOKUP('Form 923'!D646,'Cross-Page Data'!$I$14:$J$117,2,FALSE),J646))</f>
        <v>municipal solid waste</v>
      </c>
      <c r="J646" t="str">
        <f>VLOOKUP(E646,'Cross-Page Data'!$D$4:$F$48,3,FALSE)</f>
        <v>municipal solid waste</v>
      </c>
      <c r="K646" t="b">
        <f t="shared" si="9"/>
        <v>1</v>
      </c>
    </row>
    <row r="647" spans="1:11" x14ac:dyDescent="0.35">
      <c r="A647" s="28">
        <v>1926</v>
      </c>
      <c r="B647" s="29" t="s">
        <v>28</v>
      </c>
      <c r="C647" s="29" t="s">
        <v>29</v>
      </c>
      <c r="D647" s="29" t="s">
        <v>30</v>
      </c>
      <c r="E647" s="29" t="s">
        <v>73</v>
      </c>
      <c r="F647" s="31">
        <v>25826</v>
      </c>
      <c r="G647" s="31">
        <v>1366.3869999999999</v>
      </c>
      <c r="H647" s="28">
        <v>2021</v>
      </c>
      <c r="I647" t="str">
        <f>IF(J647="natural gas",VLOOKUP(D647,'Cross-Page Data'!$I$4:$J$13,2,FALSE),IF(J647="solar",VLOOKUP('Form 923'!D647,'Cross-Page Data'!$I$14:$J$117,2,FALSE),J647))</f>
        <v>natural gas nonpeaker - preexisting retiring</v>
      </c>
      <c r="J647" t="str">
        <f>VLOOKUP(E647,'Cross-Page Data'!$D$4:$F$48,3,FALSE)</f>
        <v>natural gas</v>
      </c>
      <c r="K647" t="b">
        <f t="shared" ref="K647:K710" si="10">IF(AND($N$5=FALSE,OR(C647="Commercial NAICS Cogen",C647="Industrial NAICS Cogen",C647="NAICS-22 Cogen")),FALSE,IF(AND($N$6=FALSE,OR(C647="Commercial NAICS Cogen",C647="Commercial NAICS Non-Cogen",C647="industrial NAICS Cogen", C647="industrial NAICS non-cogen")),FALSE,TRUE))</f>
        <v>1</v>
      </c>
    </row>
    <row r="648" spans="1:11" x14ac:dyDescent="0.35">
      <c r="A648" s="28">
        <v>1926</v>
      </c>
      <c r="B648" s="29" t="s">
        <v>28</v>
      </c>
      <c r="C648" s="29" t="s">
        <v>29</v>
      </c>
      <c r="D648" s="29" t="s">
        <v>30</v>
      </c>
      <c r="E648" s="29" t="s">
        <v>78</v>
      </c>
      <c r="F648" s="31">
        <v>256323</v>
      </c>
      <c r="G648" s="31">
        <v>13156.02</v>
      </c>
      <c r="H648" s="28">
        <v>2021</v>
      </c>
      <c r="I648" t="str">
        <f>IF(J648="natural gas",VLOOKUP(D648,'Cross-Page Data'!$I$4:$J$13,2,FALSE),IF(J648="solar",VLOOKUP('Form 923'!D648,'Cross-Page Data'!$I$14:$J$117,2,FALSE),J648))</f>
        <v>biomass</v>
      </c>
      <c r="J648" t="str">
        <f>VLOOKUP(E648,'Cross-Page Data'!$D$4:$F$48,3,FALSE)</f>
        <v>biomass</v>
      </c>
      <c r="K648" t="b">
        <f t="shared" si="10"/>
        <v>1</v>
      </c>
    </row>
    <row r="649" spans="1:11" x14ac:dyDescent="0.35">
      <c r="A649" s="28">
        <v>1927</v>
      </c>
      <c r="B649" s="29" t="s">
        <v>28</v>
      </c>
      <c r="C649" s="29" t="s">
        <v>29</v>
      </c>
      <c r="D649" s="29" t="s">
        <v>53</v>
      </c>
      <c r="E649" s="29" t="s">
        <v>74</v>
      </c>
      <c r="F649" s="31">
        <v>0</v>
      </c>
      <c r="G649" s="31">
        <v>1.1220000000000001</v>
      </c>
      <c r="H649" s="28">
        <v>2021</v>
      </c>
      <c r="I649" t="str">
        <f>IF(J649="natural gas",VLOOKUP(D649,'Cross-Page Data'!$I$4:$J$13,2,FALSE),IF(J649="solar",VLOOKUP('Form 923'!D649,'Cross-Page Data'!$I$14:$J$117,2,FALSE),J649))</f>
        <v>heavy or residual fuel oil</v>
      </c>
      <c r="J649" t="str">
        <f>VLOOKUP(E649,'Cross-Page Data'!$D$4:$F$48,3,FALSE)</f>
        <v>heavy or residual fuel oil</v>
      </c>
      <c r="K649" t="b">
        <f t="shared" si="10"/>
        <v>1</v>
      </c>
    </row>
    <row r="650" spans="1:11" x14ac:dyDescent="0.35">
      <c r="A650" s="28">
        <v>1927</v>
      </c>
      <c r="B650" s="29" t="s">
        <v>28</v>
      </c>
      <c r="C650" s="29" t="s">
        <v>29</v>
      </c>
      <c r="D650" s="29" t="s">
        <v>53</v>
      </c>
      <c r="E650" s="29" t="s">
        <v>73</v>
      </c>
      <c r="F650" s="31">
        <v>0</v>
      </c>
      <c r="G650" s="31">
        <v>469649.88</v>
      </c>
      <c r="H650" s="28">
        <v>2021</v>
      </c>
      <c r="I650" t="str">
        <f>IF(J650="natural gas",VLOOKUP(D650,'Cross-Page Data'!$I$4:$J$13,2,FALSE),IF(J650="solar",VLOOKUP('Form 923'!D650,'Cross-Page Data'!$I$14:$J$117,2,FALSE),J650))</f>
        <v>natural gas nonpeaker - preexisting nonretiring</v>
      </c>
      <c r="J650" t="str">
        <f>VLOOKUP(E650,'Cross-Page Data'!$D$4:$F$48,3,FALSE)</f>
        <v>natural gas</v>
      </c>
      <c r="K650" t="b">
        <f t="shared" si="10"/>
        <v>1</v>
      </c>
    </row>
    <row r="651" spans="1:11" x14ac:dyDescent="0.35">
      <c r="A651" s="28">
        <v>1927</v>
      </c>
      <c r="B651" s="29" t="s">
        <v>28</v>
      </c>
      <c r="C651" s="29" t="s">
        <v>29</v>
      </c>
      <c r="D651" s="29" t="s">
        <v>51</v>
      </c>
      <c r="E651" s="29" t="s">
        <v>74</v>
      </c>
      <c r="F651" s="31">
        <v>23</v>
      </c>
      <c r="G651" s="31">
        <v>2.0510000000000002</v>
      </c>
      <c r="H651" s="28">
        <v>2021</v>
      </c>
      <c r="I651" t="str">
        <f>IF(J651="natural gas",VLOOKUP(D651,'Cross-Page Data'!$I$4:$J$13,2,FALSE),IF(J651="solar",VLOOKUP('Form 923'!D651,'Cross-Page Data'!$I$14:$J$117,2,FALSE),J651))</f>
        <v>heavy or residual fuel oil</v>
      </c>
      <c r="J651" t="str">
        <f>VLOOKUP(E651,'Cross-Page Data'!$D$4:$F$48,3,FALSE)</f>
        <v>heavy or residual fuel oil</v>
      </c>
      <c r="K651" t="b">
        <f t="shared" si="10"/>
        <v>1</v>
      </c>
    </row>
    <row r="652" spans="1:11" x14ac:dyDescent="0.35">
      <c r="A652" s="28">
        <v>1927</v>
      </c>
      <c r="B652" s="29" t="s">
        <v>28</v>
      </c>
      <c r="C652" s="29" t="s">
        <v>29</v>
      </c>
      <c r="D652" s="29" t="s">
        <v>51</v>
      </c>
      <c r="E652" s="29" t="s">
        <v>73</v>
      </c>
      <c r="F652" s="31">
        <v>9962475</v>
      </c>
      <c r="G652" s="31">
        <v>899683.95</v>
      </c>
      <c r="H652" s="28">
        <v>2021</v>
      </c>
      <c r="I652" t="str">
        <f>IF(J652="natural gas",VLOOKUP(D652,'Cross-Page Data'!$I$4:$J$13,2,FALSE),IF(J652="solar",VLOOKUP('Form 923'!D652,'Cross-Page Data'!$I$14:$J$117,2,FALSE),J652))</f>
        <v>natural gas nonpeaker - preexisting nonretiring</v>
      </c>
      <c r="J652" t="str">
        <f>VLOOKUP(E652,'Cross-Page Data'!$D$4:$F$48,3,FALSE)</f>
        <v>natural gas</v>
      </c>
      <c r="K652" t="b">
        <f t="shared" si="10"/>
        <v>1</v>
      </c>
    </row>
    <row r="653" spans="1:11" x14ac:dyDescent="0.35">
      <c r="A653" s="28">
        <v>1934</v>
      </c>
      <c r="B653" s="29" t="s">
        <v>28</v>
      </c>
      <c r="C653" s="29" t="s">
        <v>29</v>
      </c>
      <c r="D653" s="29" t="s">
        <v>30</v>
      </c>
      <c r="E653" s="29" t="s">
        <v>96</v>
      </c>
      <c r="F653" s="31">
        <v>754252</v>
      </c>
      <c r="G653" s="31">
        <v>42083.463000000003</v>
      </c>
      <c r="H653" s="28">
        <v>2021</v>
      </c>
      <c r="I653" t="str">
        <f>IF(J653="natural gas",VLOOKUP(D653,'Cross-Page Data'!$I$4:$J$13,2,FALSE),IF(J653="solar",VLOOKUP('Form 923'!D653,'Cross-Page Data'!$I$14:$J$117,2,FALSE),J653))</f>
        <v>municipal solid waste</v>
      </c>
      <c r="J653" t="str">
        <f>VLOOKUP(E653,'Cross-Page Data'!$D$4:$F$48,3,FALSE)</f>
        <v>municipal solid waste</v>
      </c>
      <c r="K653" t="b">
        <f t="shared" si="10"/>
        <v>1</v>
      </c>
    </row>
    <row r="654" spans="1:11" x14ac:dyDescent="0.35">
      <c r="A654" s="28">
        <v>1934</v>
      </c>
      <c r="B654" s="29" t="s">
        <v>28</v>
      </c>
      <c r="C654" s="29" t="s">
        <v>29</v>
      </c>
      <c r="D654" s="29" t="s">
        <v>30</v>
      </c>
      <c r="E654" s="29" t="s">
        <v>97</v>
      </c>
      <c r="F654" s="31">
        <v>921882</v>
      </c>
      <c r="G654" s="31">
        <v>51435.946000000004</v>
      </c>
      <c r="H654" s="28">
        <v>2021</v>
      </c>
      <c r="I654" t="str">
        <f>IF(J654="natural gas",VLOOKUP(D654,'Cross-Page Data'!$I$4:$J$13,2,FALSE),IF(J654="solar",VLOOKUP('Form 923'!D654,'Cross-Page Data'!$I$14:$J$117,2,FALSE),J654))</f>
        <v>municipal solid waste</v>
      </c>
      <c r="J654" t="str">
        <f>VLOOKUP(E654,'Cross-Page Data'!$D$4:$F$48,3,FALSE)</f>
        <v>municipal solid waste</v>
      </c>
      <c r="K654" t="b">
        <f t="shared" si="10"/>
        <v>1</v>
      </c>
    </row>
    <row r="655" spans="1:11" x14ac:dyDescent="0.35">
      <c r="A655" s="28">
        <v>1934</v>
      </c>
      <c r="B655" s="29" t="s">
        <v>28</v>
      </c>
      <c r="C655" s="29" t="s">
        <v>29</v>
      </c>
      <c r="D655" s="29" t="s">
        <v>30</v>
      </c>
      <c r="E655" s="29" t="s">
        <v>73</v>
      </c>
      <c r="F655" s="31">
        <v>43922</v>
      </c>
      <c r="G655" s="31">
        <v>2680.5909999999999</v>
      </c>
      <c r="H655" s="28">
        <v>2021</v>
      </c>
      <c r="I655" t="str">
        <f>IF(J655="natural gas",VLOOKUP(D655,'Cross-Page Data'!$I$4:$J$13,2,FALSE),IF(J655="solar",VLOOKUP('Form 923'!D655,'Cross-Page Data'!$I$14:$J$117,2,FALSE),J655))</f>
        <v>natural gas nonpeaker - preexisting retiring</v>
      </c>
      <c r="J655" t="str">
        <f>VLOOKUP(E655,'Cross-Page Data'!$D$4:$F$48,3,FALSE)</f>
        <v>natural gas</v>
      </c>
      <c r="K655" t="b">
        <f t="shared" si="10"/>
        <v>1</v>
      </c>
    </row>
    <row r="656" spans="1:11" x14ac:dyDescent="0.35">
      <c r="A656" s="28">
        <v>2039</v>
      </c>
      <c r="B656" s="29" t="s">
        <v>28</v>
      </c>
      <c r="C656" s="29" t="s">
        <v>29</v>
      </c>
      <c r="D656" s="29" t="s">
        <v>50</v>
      </c>
      <c r="E656" s="29" t="s">
        <v>74</v>
      </c>
      <c r="F656" s="31">
        <v>72733</v>
      </c>
      <c r="G656" s="31">
        <v>6936.5649999999996</v>
      </c>
      <c r="H656" s="28">
        <v>2021</v>
      </c>
      <c r="I656" t="str">
        <f>IF(J656="natural gas",VLOOKUP(D656,'Cross-Page Data'!$I$4:$J$13,2,FALSE),IF(J656="solar",VLOOKUP('Form 923'!D656,'Cross-Page Data'!$I$14:$J$117,2,FALSE),J656))</f>
        <v>heavy or residual fuel oil</v>
      </c>
      <c r="J656" t="str">
        <f>VLOOKUP(E656,'Cross-Page Data'!$D$4:$F$48,3,FALSE)</f>
        <v>heavy or residual fuel oil</v>
      </c>
      <c r="K656" t="b">
        <f t="shared" si="10"/>
        <v>1</v>
      </c>
    </row>
    <row r="657" spans="1:11" x14ac:dyDescent="0.35">
      <c r="A657" s="28">
        <v>2039</v>
      </c>
      <c r="B657" s="29" t="s">
        <v>28</v>
      </c>
      <c r="C657" s="29" t="s">
        <v>29</v>
      </c>
      <c r="D657" s="29" t="s">
        <v>50</v>
      </c>
      <c r="E657" s="29" t="s">
        <v>73</v>
      </c>
      <c r="F657" s="31">
        <v>807761</v>
      </c>
      <c r="G657" s="31">
        <v>68844.434999999998</v>
      </c>
      <c r="H657" s="28">
        <v>2021</v>
      </c>
      <c r="I657" t="str">
        <f>IF(J657="natural gas",VLOOKUP(D657,'Cross-Page Data'!$I$4:$J$13,2,FALSE),IF(J657="solar",VLOOKUP('Form 923'!D657,'Cross-Page Data'!$I$14:$J$117,2,FALSE),J657))</f>
        <v>natural gas peaker</v>
      </c>
      <c r="J657" t="str">
        <f>VLOOKUP(E657,'Cross-Page Data'!$D$4:$F$48,3,FALSE)</f>
        <v>natural gas</v>
      </c>
      <c r="K657" t="b">
        <f t="shared" si="10"/>
        <v>1</v>
      </c>
    </row>
    <row r="658" spans="1:11" x14ac:dyDescent="0.35">
      <c r="A658" s="28">
        <v>2047</v>
      </c>
      <c r="B658" s="29" t="s">
        <v>36</v>
      </c>
      <c r="C658" s="29" t="s">
        <v>29</v>
      </c>
      <c r="D658" s="29" t="s">
        <v>50</v>
      </c>
      <c r="E658" s="29" t="s">
        <v>31</v>
      </c>
      <c r="F658" s="31">
        <v>0</v>
      </c>
      <c r="G658" s="31">
        <v>0</v>
      </c>
      <c r="H658" s="28">
        <v>2021</v>
      </c>
      <c r="I658" t="str">
        <f>IF(J658="natural gas",VLOOKUP(D658,'Cross-Page Data'!$I$4:$J$13,2,FALSE),IF(J658="solar",VLOOKUP('Form 923'!D658,'Cross-Page Data'!$I$14:$J$117,2,FALSE),J658))</f>
        <v>hard coal</v>
      </c>
      <c r="J658" t="str">
        <f>VLOOKUP(E658,'Cross-Page Data'!$D$4:$F$48,3,FALSE)</f>
        <v>hard coal</v>
      </c>
      <c r="K658" t="b">
        <f t="shared" si="10"/>
        <v>1</v>
      </c>
    </row>
    <row r="659" spans="1:11" x14ac:dyDescent="0.35">
      <c r="A659" s="28">
        <v>2047</v>
      </c>
      <c r="B659" s="29" t="s">
        <v>36</v>
      </c>
      <c r="C659" s="29" t="s">
        <v>29</v>
      </c>
      <c r="D659" s="29" t="s">
        <v>50</v>
      </c>
      <c r="E659" s="29" t="s">
        <v>74</v>
      </c>
      <c r="F659" s="31">
        <v>0</v>
      </c>
      <c r="G659" s="31">
        <v>0</v>
      </c>
      <c r="H659" s="28">
        <v>2021</v>
      </c>
      <c r="I659" t="str">
        <f>IF(J659="natural gas",VLOOKUP(D659,'Cross-Page Data'!$I$4:$J$13,2,FALSE),IF(J659="solar",VLOOKUP('Form 923'!D659,'Cross-Page Data'!$I$14:$J$117,2,FALSE),J659))</f>
        <v>heavy or residual fuel oil</v>
      </c>
      <c r="J659" t="str">
        <f>VLOOKUP(E659,'Cross-Page Data'!$D$4:$F$48,3,FALSE)</f>
        <v>heavy or residual fuel oil</v>
      </c>
      <c r="K659" t="b">
        <f t="shared" si="10"/>
        <v>1</v>
      </c>
    </row>
    <row r="660" spans="1:11" x14ac:dyDescent="0.35">
      <c r="A660" s="28">
        <v>2047</v>
      </c>
      <c r="B660" s="29" t="s">
        <v>36</v>
      </c>
      <c r="C660" s="29" t="s">
        <v>29</v>
      </c>
      <c r="D660" s="29" t="s">
        <v>50</v>
      </c>
      <c r="E660" s="29" t="s">
        <v>73</v>
      </c>
      <c r="F660" s="31">
        <v>12245601</v>
      </c>
      <c r="G660" s="31">
        <v>1065412</v>
      </c>
      <c r="H660" s="28">
        <v>2021</v>
      </c>
      <c r="I660" t="str">
        <f>IF(J660="natural gas",VLOOKUP(D660,'Cross-Page Data'!$I$4:$J$13,2,FALSE),IF(J660="solar",VLOOKUP('Form 923'!D660,'Cross-Page Data'!$I$14:$J$117,2,FALSE),J660))</f>
        <v>natural gas peaker</v>
      </c>
      <c r="J660" t="str">
        <f>VLOOKUP(E660,'Cross-Page Data'!$D$4:$F$48,3,FALSE)</f>
        <v>natural gas</v>
      </c>
      <c r="K660" t="b">
        <f t="shared" si="10"/>
        <v>1</v>
      </c>
    </row>
    <row r="661" spans="1:11" x14ac:dyDescent="0.35">
      <c r="A661" s="28">
        <v>2049</v>
      </c>
      <c r="B661" s="29" t="s">
        <v>28</v>
      </c>
      <c r="C661" s="29" t="s">
        <v>29</v>
      </c>
      <c r="D661" s="29" t="s">
        <v>50</v>
      </c>
      <c r="E661" s="29" t="s">
        <v>73</v>
      </c>
      <c r="F661" s="31">
        <v>46351</v>
      </c>
      <c r="G661" s="31">
        <v>2813</v>
      </c>
      <c r="H661" s="28">
        <v>2021</v>
      </c>
      <c r="I661" t="str">
        <f>IF(J661="natural gas",VLOOKUP(D661,'Cross-Page Data'!$I$4:$J$13,2,FALSE),IF(J661="solar",VLOOKUP('Form 923'!D661,'Cross-Page Data'!$I$14:$J$117,2,FALSE),J661))</f>
        <v>natural gas peaker</v>
      </c>
      <c r="J661" t="str">
        <f>VLOOKUP(E661,'Cross-Page Data'!$D$4:$F$48,3,FALSE)</f>
        <v>natural gas</v>
      </c>
      <c r="K661" t="b">
        <f t="shared" si="10"/>
        <v>1</v>
      </c>
    </row>
    <row r="662" spans="1:11" x14ac:dyDescent="0.35">
      <c r="A662" s="28">
        <v>2049</v>
      </c>
      <c r="B662" s="29" t="s">
        <v>28</v>
      </c>
      <c r="C662" s="29" t="s">
        <v>29</v>
      </c>
      <c r="D662" s="29" t="s">
        <v>30</v>
      </c>
      <c r="E662" s="29" t="s">
        <v>73</v>
      </c>
      <c r="F662" s="31">
        <v>23223058</v>
      </c>
      <c r="G662" s="31">
        <v>2152680</v>
      </c>
      <c r="H662" s="28">
        <v>2021</v>
      </c>
      <c r="I662" t="str">
        <f>IF(J662="natural gas",VLOOKUP(D662,'Cross-Page Data'!$I$4:$J$13,2,FALSE),IF(J662="solar",VLOOKUP('Form 923'!D662,'Cross-Page Data'!$I$14:$J$117,2,FALSE),J662))</f>
        <v>natural gas nonpeaker - preexisting retiring</v>
      </c>
      <c r="J662" t="str">
        <f>VLOOKUP(E662,'Cross-Page Data'!$D$4:$F$48,3,FALSE)</f>
        <v>natural gas</v>
      </c>
      <c r="K662" t="b">
        <f t="shared" si="10"/>
        <v>1</v>
      </c>
    </row>
    <row r="663" spans="1:11" x14ac:dyDescent="0.35">
      <c r="A663" s="28">
        <v>2050</v>
      </c>
      <c r="B663" s="29" t="s">
        <v>28</v>
      </c>
      <c r="C663" s="29" t="s">
        <v>29</v>
      </c>
      <c r="D663" s="29" t="s">
        <v>30</v>
      </c>
      <c r="E663" s="29" t="s">
        <v>74</v>
      </c>
      <c r="F663" s="31">
        <v>9329</v>
      </c>
      <c r="G663" s="31">
        <v>819.33299999999997</v>
      </c>
      <c r="H663" s="28">
        <v>2021</v>
      </c>
      <c r="I663" t="str">
        <f>IF(J663="natural gas",VLOOKUP(D663,'Cross-Page Data'!$I$4:$J$13,2,FALSE),IF(J663="solar",VLOOKUP('Form 923'!D663,'Cross-Page Data'!$I$14:$J$117,2,FALSE),J663))</f>
        <v>heavy or residual fuel oil</v>
      </c>
      <c r="J663" t="str">
        <f>VLOOKUP(E663,'Cross-Page Data'!$D$4:$F$48,3,FALSE)</f>
        <v>heavy or residual fuel oil</v>
      </c>
      <c r="K663" t="b">
        <f t="shared" si="10"/>
        <v>1</v>
      </c>
    </row>
    <row r="664" spans="1:11" x14ac:dyDescent="0.35">
      <c r="A664" s="28">
        <v>2050</v>
      </c>
      <c r="B664" s="29" t="s">
        <v>28</v>
      </c>
      <c r="C664" s="29" t="s">
        <v>29</v>
      </c>
      <c r="D664" s="29" t="s">
        <v>30</v>
      </c>
      <c r="E664" s="29" t="s">
        <v>73</v>
      </c>
      <c r="F664" s="31">
        <v>7924302</v>
      </c>
      <c r="G664" s="31">
        <v>750386.67</v>
      </c>
      <c r="H664" s="28">
        <v>2021</v>
      </c>
      <c r="I664" t="str">
        <f>IF(J664="natural gas",VLOOKUP(D664,'Cross-Page Data'!$I$4:$J$13,2,FALSE),IF(J664="solar",VLOOKUP('Form 923'!D664,'Cross-Page Data'!$I$14:$J$117,2,FALSE),J664))</f>
        <v>natural gas nonpeaker - preexisting retiring</v>
      </c>
      <c r="J664" t="str">
        <f>VLOOKUP(E664,'Cross-Page Data'!$D$4:$F$48,3,FALSE)</f>
        <v>natural gas</v>
      </c>
      <c r="K664" t="b">
        <f t="shared" si="10"/>
        <v>1</v>
      </c>
    </row>
    <row r="665" spans="1:11" x14ac:dyDescent="0.35">
      <c r="A665" s="28">
        <v>2050</v>
      </c>
      <c r="B665" s="29" t="s">
        <v>28</v>
      </c>
      <c r="C665" s="29" t="s">
        <v>29</v>
      </c>
      <c r="D665" s="29" t="s">
        <v>30</v>
      </c>
      <c r="E665" s="29" t="s">
        <v>80</v>
      </c>
      <c r="F665" s="31">
        <v>0</v>
      </c>
      <c r="G665" s="31">
        <v>0</v>
      </c>
      <c r="H665" s="28">
        <v>2021</v>
      </c>
      <c r="I665" t="str">
        <f>IF(J665="natural gas",VLOOKUP(D665,'Cross-Page Data'!$I$4:$J$13,2,FALSE),IF(J665="solar",VLOOKUP('Form 923'!D665,'Cross-Page Data'!$I$14:$J$117,2,FALSE),J665))</f>
        <v>heavy or residual fuel oil</v>
      </c>
      <c r="J665" t="str">
        <f>VLOOKUP(E665,'Cross-Page Data'!$D$4:$F$48,3,FALSE)</f>
        <v>heavy or residual fuel oil</v>
      </c>
      <c r="K665" t="b">
        <f t="shared" si="10"/>
        <v>1</v>
      </c>
    </row>
    <row r="666" spans="1:11" x14ac:dyDescent="0.35">
      <c r="A666" s="28">
        <v>2070</v>
      </c>
      <c r="B666" s="29" t="s">
        <v>28</v>
      </c>
      <c r="C666" s="29" t="s">
        <v>29</v>
      </c>
      <c r="D666" s="29" t="s">
        <v>53</v>
      </c>
      <c r="E666" s="29" t="s">
        <v>73</v>
      </c>
      <c r="F666" s="31">
        <v>1020017</v>
      </c>
      <c r="G666" s="31">
        <v>478643</v>
      </c>
      <c r="H666" s="28">
        <v>2021</v>
      </c>
      <c r="I666" t="str">
        <f>IF(J666="natural gas",VLOOKUP(D666,'Cross-Page Data'!$I$4:$J$13,2,FALSE),IF(J666="solar",VLOOKUP('Form 923'!D666,'Cross-Page Data'!$I$14:$J$117,2,FALSE),J666))</f>
        <v>natural gas nonpeaker - preexisting nonretiring</v>
      </c>
      <c r="J666" t="str">
        <f>VLOOKUP(E666,'Cross-Page Data'!$D$4:$F$48,3,FALSE)</f>
        <v>natural gas</v>
      </c>
      <c r="K666" t="b">
        <f t="shared" si="10"/>
        <v>1</v>
      </c>
    </row>
    <row r="667" spans="1:11" x14ac:dyDescent="0.35">
      <c r="A667" s="28">
        <v>2070</v>
      </c>
      <c r="B667" s="29" t="s">
        <v>28</v>
      </c>
      <c r="C667" s="29" t="s">
        <v>29</v>
      </c>
      <c r="D667" s="29" t="s">
        <v>51</v>
      </c>
      <c r="E667" s="29" t="s">
        <v>73</v>
      </c>
      <c r="F667" s="31">
        <v>9098827</v>
      </c>
      <c r="G667" s="31">
        <v>734536</v>
      </c>
      <c r="H667" s="28">
        <v>2021</v>
      </c>
      <c r="I667" t="str">
        <f>IF(J667="natural gas",VLOOKUP(D667,'Cross-Page Data'!$I$4:$J$13,2,FALSE),IF(J667="solar",VLOOKUP('Form 923'!D667,'Cross-Page Data'!$I$14:$J$117,2,FALSE),J667))</f>
        <v>natural gas nonpeaker - preexisting nonretiring</v>
      </c>
      <c r="J667" t="str">
        <f>VLOOKUP(E667,'Cross-Page Data'!$D$4:$F$48,3,FALSE)</f>
        <v>natural gas</v>
      </c>
      <c r="K667" t="b">
        <f t="shared" si="10"/>
        <v>1</v>
      </c>
    </row>
    <row r="668" spans="1:11" x14ac:dyDescent="0.35">
      <c r="A668" s="28">
        <v>2070</v>
      </c>
      <c r="B668" s="29" t="s">
        <v>28</v>
      </c>
      <c r="C668" s="29" t="s">
        <v>29</v>
      </c>
      <c r="D668" s="29" t="s">
        <v>50</v>
      </c>
      <c r="E668" s="29" t="s">
        <v>74</v>
      </c>
      <c r="F668" s="31">
        <v>0</v>
      </c>
      <c r="G668" s="31">
        <v>0</v>
      </c>
      <c r="H668" s="28">
        <v>2021</v>
      </c>
      <c r="I668" t="str">
        <f>IF(J668="natural gas",VLOOKUP(D668,'Cross-Page Data'!$I$4:$J$13,2,FALSE),IF(J668="solar",VLOOKUP('Form 923'!D668,'Cross-Page Data'!$I$14:$J$117,2,FALSE),J668))</f>
        <v>heavy or residual fuel oil</v>
      </c>
      <c r="J668" t="str">
        <f>VLOOKUP(E668,'Cross-Page Data'!$D$4:$F$48,3,FALSE)</f>
        <v>heavy or residual fuel oil</v>
      </c>
      <c r="K668" t="b">
        <f t="shared" si="10"/>
        <v>1</v>
      </c>
    </row>
    <row r="669" spans="1:11" x14ac:dyDescent="0.35">
      <c r="A669" s="28">
        <v>2070</v>
      </c>
      <c r="B669" s="29" t="s">
        <v>28</v>
      </c>
      <c r="C669" s="29" t="s">
        <v>29</v>
      </c>
      <c r="D669" s="29" t="s">
        <v>50</v>
      </c>
      <c r="E669" s="29" t="s">
        <v>73</v>
      </c>
      <c r="F669" s="31">
        <v>1055331</v>
      </c>
      <c r="G669" s="31">
        <v>84160</v>
      </c>
      <c r="H669" s="28">
        <v>2021</v>
      </c>
      <c r="I669" t="str">
        <f>IF(J669="natural gas",VLOOKUP(D669,'Cross-Page Data'!$I$4:$J$13,2,FALSE),IF(J669="solar",VLOOKUP('Form 923'!D669,'Cross-Page Data'!$I$14:$J$117,2,FALSE),J669))</f>
        <v>natural gas peaker</v>
      </c>
      <c r="J669" t="str">
        <f>VLOOKUP(E669,'Cross-Page Data'!$D$4:$F$48,3,FALSE)</f>
        <v>natural gas</v>
      </c>
      <c r="K669" t="b">
        <f t="shared" si="10"/>
        <v>1</v>
      </c>
    </row>
    <row r="670" spans="1:11" x14ac:dyDescent="0.35">
      <c r="A670" s="28">
        <v>2070</v>
      </c>
      <c r="B670" s="29" t="s">
        <v>28</v>
      </c>
      <c r="C670" s="29" t="s">
        <v>29</v>
      </c>
      <c r="D670" s="29" t="s">
        <v>30</v>
      </c>
      <c r="E670" s="29" t="s">
        <v>73</v>
      </c>
      <c r="F670" s="31">
        <v>211040</v>
      </c>
      <c r="G670" s="31">
        <v>17179</v>
      </c>
      <c r="H670" s="28">
        <v>2021</v>
      </c>
      <c r="I670" t="str">
        <f>IF(J670="natural gas",VLOOKUP(D670,'Cross-Page Data'!$I$4:$J$13,2,FALSE),IF(J670="solar",VLOOKUP('Form 923'!D670,'Cross-Page Data'!$I$14:$J$117,2,FALSE),J670))</f>
        <v>natural gas nonpeaker - preexisting retiring</v>
      </c>
      <c r="J670" t="str">
        <f>VLOOKUP(E670,'Cross-Page Data'!$D$4:$F$48,3,FALSE)</f>
        <v>natural gas</v>
      </c>
      <c r="K670" t="b">
        <f t="shared" si="10"/>
        <v>1</v>
      </c>
    </row>
    <row r="671" spans="1:11" x14ac:dyDescent="0.35">
      <c r="A671" s="28">
        <v>2070</v>
      </c>
      <c r="B671" s="29" t="s">
        <v>28</v>
      </c>
      <c r="C671" s="29" t="s">
        <v>29</v>
      </c>
      <c r="D671" s="29" t="s">
        <v>30</v>
      </c>
      <c r="E671" s="29" t="s">
        <v>80</v>
      </c>
      <c r="F671" s="31">
        <v>0</v>
      </c>
      <c r="G671" s="31">
        <v>0</v>
      </c>
      <c r="H671" s="28">
        <v>2021</v>
      </c>
      <c r="I671" t="str">
        <f>IF(J671="natural gas",VLOOKUP(D671,'Cross-Page Data'!$I$4:$J$13,2,FALSE),IF(J671="solar",VLOOKUP('Form 923'!D671,'Cross-Page Data'!$I$14:$J$117,2,FALSE),J671))</f>
        <v>heavy or residual fuel oil</v>
      </c>
      <c r="J671" t="str">
        <f>VLOOKUP(E671,'Cross-Page Data'!$D$4:$F$48,3,FALSE)</f>
        <v>heavy or residual fuel oil</v>
      </c>
      <c r="K671" t="b">
        <f t="shared" si="10"/>
        <v>1</v>
      </c>
    </row>
    <row r="672" spans="1:11" x14ac:dyDescent="0.35">
      <c r="A672" s="28">
        <v>2079</v>
      </c>
      <c r="B672" s="29" t="s">
        <v>28</v>
      </c>
      <c r="C672" s="29" t="s">
        <v>29</v>
      </c>
      <c r="D672" s="29" t="s">
        <v>53</v>
      </c>
      <c r="E672" s="29" t="s">
        <v>73</v>
      </c>
      <c r="F672" s="31">
        <v>4919</v>
      </c>
      <c r="G672" s="31">
        <v>37789</v>
      </c>
      <c r="H672" s="28">
        <v>2021</v>
      </c>
      <c r="I672" t="str">
        <f>IF(J672="natural gas",VLOOKUP(D672,'Cross-Page Data'!$I$4:$J$13,2,FALSE),IF(J672="solar",VLOOKUP('Form 923'!D672,'Cross-Page Data'!$I$14:$J$117,2,FALSE),J672))</f>
        <v>natural gas nonpeaker - preexisting nonretiring</v>
      </c>
      <c r="J672" t="str">
        <f>VLOOKUP(E672,'Cross-Page Data'!$D$4:$F$48,3,FALSE)</f>
        <v>natural gas</v>
      </c>
      <c r="K672" t="b">
        <f t="shared" si="10"/>
        <v>1</v>
      </c>
    </row>
    <row r="673" spans="1:11" x14ac:dyDescent="0.35">
      <c r="A673" s="28">
        <v>2079</v>
      </c>
      <c r="B673" s="29" t="s">
        <v>28</v>
      </c>
      <c r="C673" s="29" t="s">
        <v>29</v>
      </c>
      <c r="D673" s="29" t="s">
        <v>51</v>
      </c>
      <c r="E673" s="29" t="s">
        <v>73</v>
      </c>
      <c r="F673" s="31">
        <v>1408837</v>
      </c>
      <c r="G673" s="31">
        <v>114559</v>
      </c>
      <c r="H673" s="28">
        <v>2021</v>
      </c>
      <c r="I673" t="str">
        <f>IF(J673="natural gas",VLOOKUP(D673,'Cross-Page Data'!$I$4:$J$13,2,FALSE),IF(J673="solar",VLOOKUP('Form 923'!D673,'Cross-Page Data'!$I$14:$J$117,2,FALSE),J673))</f>
        <v>natural gas nonpeaker - preexisting nonretiring</v>
      </c>
      <c r="J673" t="str">
        <f>VLOOKUP(E673,'Cross-Page Data'!$D$4:$F$48,3,FALSE)</f>
        <v>natural gas</v>
      </c>
      <c r="K673" t="b">
        <f t="shared" si="10"/>
        <v>1</v>
      </c>
    </row>
    <row r="674" spans="1:11" x14ac:dyDescent="0.35">
      <c r="A674" s="28">
        <v>2079</v>
      </c>
      <c r="B674" s="29" t="s">
        <v>28</v>
      </c>
      <c r="C674" s="29" t="s">
        <v>29</v>
      </c>
      <c r="D674" s="29" t="s">
        <v>50</v>
      </c>
      <c r="E674" s="29" t="s">
        <v>73</v>
      </c>
      <c r="F674" s="31">
        <v>992643</v>
      </c>
      <c r="G674" s="31">
        <v>74348</v>
      </c>
      <c r="H674" s="28">
        <v>2021</v>
      </c>
      <c r="I674" t="str">
        <f>IF(J674="natural gas",VLOOKUP(D674,'Cross-Page Data'!$I$4:$J$13,2,FALSE),IF(J674="solar",VLOOKUP('Form 923'!D674,'Cross-Page Data'!$I$14:$J$117,2,FALSE),J674))</f>
        <v>natural gas peaker</v>
      </c>
      <c r="J674" t="str">
        <f>VLOOKUP(E674,'Cross-Page Data'!$D$4:$F$48,3,FALSE)</f>
        <v>natural gas</v>
      </c>
      <c r="K674" t="b">
        <f t="shared" si="10"/>
        <v>1</v>
      </c>
    </row>
    <row r="675" spans="1:11" x14ac:dyDescent="0.35">
      <c r="A675" s="28">
        <v>2079</v>
      </c>
      <c r="B675" s="29" t="s">
        <v>28</v>
      </c>
      <c r="C675" s="29" t="s">
        <v>29</v>
      </c>
      <c r="D675" s="29" t="s">
        <v>30</v>
      </c>
      <c r="E675" s="29" t="s">
        <v>73</v>
      </c>
      <c r="F675" s="31">
        <v>280981</v>
      </c>
      <c r="G675" s="31">
        <v>26040.141</v>
      </c>
      <c r="H675" s="28">
        <v>2021</v>
      </c>
      <c r="I675" t="str">
        <f>IF(J675="natural gas",VLOOKUP(D675,'Cross-Page Data'!$I$4:$J$13,2,FALSE),IF(J675="solar",VLOOKUP('Form 923'!D675,'Cross-Page Data'!$I$14:$J$117,2,FALSE),J675))</f>
        <v>natural gas nonpeaker - preexisting retiring</v>
      </c>
      <c r="J675" t="str">
        <f>VLOOKUP(E675,'Cross-Page Data'!$D$4:$F$48,3,FALSE)</f>
        <v>natural gas</v>
      </c>
      <c r="K675" t="b">
        <f t="shared" si="10"/>
        <v>1</v>
      </c>
    </row>
    <row r="676" spans="1:11" x14ac:dyDescent="0.35">
      <c r="A676" s="28">
        <v>2079</v>
      </c>
      <c r="B676" s="29" t="s">
        <v>28</v>
      </c>
      <c r="C676" s="29" t="s">
        <v>29</v>
      </c>
      <c r="D676" s="29" t="s">
        <v>30</v>
      </c>
      <c r="E676" s="29" t="s">
        <v>32</v>
      </c>
      <c r="F676" s="31">
        <v>27598929</v>
      </c>
      <c r="G676" s="31">
        <v>2599859.9</v>
      </c>
      <c r="H676" s="28">
        <v>2021</v>
      </c>
      <c r="I676" t="str">
        <f>IF(J676="natural gas",VLOOKUP(D676,'Cross-Page Data'!$I$4:$J$13,2,FALSE),IF(J676="solar",VLOOKUP('Form 923'!D676,'Cross-Page Data'!$I$14:$J$117,2,FALSE),J676))</f>
        <v>hard coal</v>
      </c>
      <c r="J676" t="str">
        <f>VLOOKUP(E676,'Cross-Page Data'!$D$4:$F$48,3,FALSE)</f>
        <v>hard coal</v>
      </c>
      <c r="K676" t="b">
        <f t="shared" si="10"/>
        <v>1</v>
      </c>
    </row>
    <row r="677" spans="1:11" x14ac:dyDescent="0.35">
      <c r="A677" s="28">
        <v>2098</v>
      </c>
      <c r="B677" s="29" t="s">
        <v>36</v>
      </c>
      <c r="C677" s="29" t="s">
        <v>29</v>
      </c>
      <c r="D677" s="29" t="s">
        <v>50</v>
      </c>
      <c r="E677" s="29" t="s">
        <v>74</v>
      </c>
      <c r="F677" s="31">
        <v>27726</v>
      </c>
      <c r="G677" s="31">
        <v>4423.0780000000004</v>
      </c>
      <c r="H677" s="28">
        <v>2021</v>
      </c>
      <c r="I677" t="str">
        <f>IF(J677="natural gas",VLOOKUP(D677,'Cross-Page Data'!$I$4:$J$13,2,FALSE),IF(J677="solar",VLOOKUP('Form 923'!D677,'Cross-Page Data'!$I$14:$J$117,2,FALSE),J677))</f>
        <v>heavy or residual fuel oil</v>
      </c>
      <c r="J677" t="str">
        <f>VLOOKUP(E677,'Cross-Page Data'!$D$4:$F$48,3,FALSE)</f>
        <v>heavy or residual fuel oil</v>
      </c>
      <c r="K677" t="b">
        <f t="shared" si="10"/>
        <v>1</v>
      </c>
    </row>
    <row r="678" spans="1:11" x14ac:dyDescent="0.35">
      <c r="A678" s="28">
        <v>2098</v>
      </c>
      <c r="B678" s="29" t="s">
        <v>36</v>
      </c>
      <c r="C678" s="29" t="s">
        <v>29</v>
      </c>
      <c r="D678" s="29" t="s">
        <v>50</v>
      </c>
      <c r="E678" s="29" t="s">
        <v>73</v>
      </c>
      <c r="F678" s="31">
        <v>28958</v>
      </c>
      <c r="G678" s="31">
        <v>2934.922</v>
      </c>
      <c r="H678" s="28">
        <v>2021</v>
      </c>
      <c r="I678" t="str">
        <f>IF(J678="natural gas",VLOOKUP(D678,'Cross-Page Data'!$I$4:$J$13,2,FALSE),IF(J678="solar",VLOOKUP('Form 923'!D678,'Cross-Page Data'!$I$14:$J$117,2,FALSE),J678))</f>
        <v>natural gas peaker</v>
      </c>
      <c r="J678" t="str">
        <f>VLOOKUP(E678,'Cross-Page Data'!$D$4:$F$48,3,FALSE)</f>
        <v>natural gas</v>
      </c>
      <c r="K678" t="b">
        <f t="shared" si="10"/>
        <v>1</v>
      </c>
    </row>
    <row r="679" spans="1:11" x14ac:dyDescent="0.35">
      <c r="A679" s="28">
        <v>2098</v>
      </c>
      <c r="B679" s="29" t="s">
        <v>36</v>
      </c>
      <c r="C679" s="29" t="s">
        <v>29</v>
      </c>
      <c r="D679" s="29" t="s">
        <v>30</v>
      </c>
      <c r="E679" s="29" t="s">
        <v>74</v>
      </c>
      <c r="F679" s="31">
        <v>1519</v>
      </c>
      <c r="G679" s="31">
        <v>66.322999999999993</v>
      </c>
      <c r="H679" s="28">
        <v>2021</v>
      </c>
      <c r="I679" t="str">
        <f>IF(J679="natural gas",VLOOKUP(D679,'Cross-Page Data'!$I$4:$J$13,2,FALSE),IF(J679="solar",VLOOKUP('Form 923'!D679,'Cross-Page Data'!$I$14:$J$117,2,FALSE),J679))</f>
        <v>heavy or residual fuel oil</v>
      </c>
      <c r="J679" t="str">
        <f>VLOOKUP(E679,'Cross-Page Data'!$D$4:$F$48,3,FALSE)</f>
        <v>heavy or residual fuel oil</v>
      </c>
      <c r="K679" t="b">
        <f t="shared" si="10"/>
        <v>1</v>
      </c>
    </row>
    <row r="680" spans="1:11" x14ac:dyDescent="0.35">
      <c r="A680" s="28">
        <v>2098</v>
      </c>
      <c r="B680" s="29" t="s">
        <v>36</v>
      </c>
      <c r="C680" s="29" t="s">
        <v>29</v>
      </c>
      <c r="D680" s="29" t="s">
        <v>30</v>
      </c>
      <c r="E680" s="29" t="s">
        <v>73</v>
      </c>
      <c r="F680" s="31">
        <v>28293</v>
      </c>
      <c r="G680" s="31">
        <v>1568.056</v>
      </c>
      <c r="H680" s="28">
        <v>2021</v>
      </c>
      <c r="I680" t="str">
        <f>IF(J680="natural gas",VLOOKUP(D680,'Cross-Page Data'!$I$4:$J$13,2,FALSE),IF(J680="solar",VLOOKUP('Form 923'!D680,'Cross-Page Data'!$I$14:$J$117,2,FALSE),J680))</f>
        <v>natural gas nonpeaker - preexisting retiring</v>
      </c>
      <c r="J680" t="str">
        <f>VLOOKUP(E680,'Cross-Page Data'!$D$4:$F$48,3,FALSE)</f>
        <v>natural gas</v>
      </c>
      <c r="K680" t="b">
        <f t="shared" si="10"/>
        <v>1</v>
      </c>
    </row>
    <row r="681" spans="1:11" x14ac:dyDescent="0.35">
      <c r="A681" s="28">
        <v>2098</v>
      </c>
      <c r="B681" s="29" t="s">
        <v>36</v>
      </c>
      <c r="C681" s="29" t="s">
        <v>29</v>
      </c>
      <c r="D681" s="29" t="s">
        <v>30</v>
      </c>
      <c r="E681" s="29" t="s">
        <v>76</v>
      </c>
      <c r="F681" s="31">
        <v>0</v>
      </c>
      <c r="G681" s="31">
        <v>0</v>
      </c>
      <c r="H681" s="28">
        <v>2021</v>
      </c>
      <c r="I681" t="str">
        <f>IF(J681="natural gas",VLOOKUP(D681,'Cross-Page Data'!$I$4:$J$13,2,FALSE),IF(J681="solar",VLOOKUP('Form 923'!D681,'Cross-Page Data'!$I$14:$J$117,2,FALSE),J681))</f>
        <v>other</v>
      </c>
      <c r="J681" t="str">
        <f>VLOOKUP(E681,'Cross-Page Data'!$D$4:$F$48,3,FALSE)</f>
        <v>other</v>
      </c>
      <c r="K681" t="b">
        <f t="shared" si="10"/>
        <v>1</v>
      </c>
    </row>
    <row r="682" spans="1:11" x14ac:dyDescent="0.35">
      <c r="A682" s="28">
        <v>2098</v>
      </c>
      <c r="B682" s="29" t="s">
        <v>36</v>
      </c>
      <c r="C682" s="29" t="s">
        <v>29</v>
      </c>
      <c r="D682" s="29" t="s">
        <v>30</v>
      </c>
      <c r="E682" s="29" t="s">
        <v>32</v>
      </c>
      <c r="F682" s="31">
        <v>12067</v>
      </c>
      <c r="G682" s="31">
        <v>556.62099999999998</v>
      </c>
      <c r="H682" s="28">
        <v>2021</v>
      </c>
      <c r="I682" t="str">
        <f>IF(J682="natural gas",VLOOKUP(D682,'Cross-Page Data'!$I$4:$J$13,2,FALSE),IF(J682="solar",VLOOKUP('Form 923'!D682,'Cross-Page Data'!$I$14:$J$117,2,FALSE),J682))</f>
        <v>hard coal</v>
      </c>
      <c r="J682" t="str">
        <f>VLOOKUP(E682,'Cross-Page Data'!$D$4:$F$48,3,FALSE)</f>
        <v>hard coal</v>
      </c>
      <c r="K682" t="b">
        <f t="shared" si="10"/>
        <v>1</v>
      </c>
    </row>
    <row r="683" spans="1:11" x14ac:dyDescent="0.35">
      <c r="A683" s="28">
        <v>2098</v>
      </c>
      <c r="B683" s="29" t="s">
        <v>36</v>
      </c>
      <c r="C683" s="29" t="s">
        <v>29</v>
      </c>
      <c r="D683" s="29" t="s">
        <v>30</v>
      </c>
      <c r="E683" s="29" t="s">
        <v>94</v>
      </c>
      <c r="F683" s="31">
        <v>0</v>
      </c>
      <c r="G683" s="31">
        <v>0</v>
      </c>
      <c r="H683" s="28">
        <v>2021</v>
      </c>
      <c r="I683" t="str">
        <f>IF(J683="natural gas",VLOOKUP(D683,'Cross-Page Data'!$I$4:$J$13,2,FALSE),IF(J683="solar",VLOOKUP('Form 923'!D683,'Cross-Page Data'!$I$14:$J$117,2,FALSE),J683))</f>
        <v>other</v>
      </c>
      <c r="J683" t="str">
        <f>VLOOKUP(E683,'Cross-Page Data'!$D$4:$F$48,3,FALSE)</f>
        <v>other</v>
      </c>
      <c r="K683" t="b">
        <f t="shared" si="10"/>
        <v>1</v>
      </c>
    </row>
    <row r="684" spans="1:11" x14ac:dyDescent="0.35">
      <c r="A684" s="28">
        <v>2103</v>
      </c>
      <c r="B684" s="29" t="s">
        <v>28</v>
      </c>
      <c r="C684" s="29" t="s">
        <v>29</v>
      </c>
      <c r="D684" s="29" t="s">
        <v>30</v>
      </c>
      <c r="E684" s="29" t="s">
        <v>74</v>
      </c>
      <c r="F684" s="31">
        <v>181050</v>
      </c>
      <c r="G684" s="31">
        <v>17062.45</v>
      </c>
      <c r="H684" s="28">
        <v>2021</v>
      </c>
      <c r="I684" t="str">
        <f>IF(J684="natural gas",VLOOKUP(D684,'Cross-Page Data'!$I$4:$J$13,2,FALSE),IF(J684="solar",VLOOKUP('Form 923'!D684,'Cross-Page Data'!$I$14:$J$117,2,FALSE),J684))</f>
        <v>heavy or residual fuel oil</v>
      </c>
      <c r="J684" t="str">
        <f>VLOOKUP(E684,'Cross-Page Data'!$D$4:$F$48,3,FALSE)</f>
        <v>heavy or residual fuel oil</v>
      </c>
      <c r="K684" t="b">
        <f t="shared" si="10"/>
        <v>1</v>
      </c>
    </row>
    <row r="685" spans="1:11" x14ac:dyDescent="0.35">
      <c r="A685" s="28">
        <v>2103</v>
      </c>
      <c r="B685" s="29" t="s">
        <v>28</v>
      </c>
      <c r="C685" s="29" t="s">
        <v>29</v>
      </c>
      <c r="D685" s="29" t="s">
        <v>30</v>
      </c>
      <c r="E685" s="29" t="s">
        <v>38</v>
      </c>
      <c r="F685" s="31">
        <v>162521178</v>
      </c>
      <c r="G685" s="31">
        <v>15323537</v>
      </c>
      <c r="H685" s="28">
        <v>2021</v>
      </c>
      <c r="I685" t="str">
        <f>IF(J685="natural gas",VLOOKUP(D685,'Cross-Page Data'!$I$4:$J$13,2,FALSE),IF(J685="solar",VLOOKUP('Form 923'!D685,'Cross-Page Data'!$I$14:$J$117,2,FALSE),J685))</f>
        <v>hard coal</v>
      </c>
      <c r="J685" t="str">
        <f>VLOOKUP(E685,'Cross-Page Data'!$D$4:$F$48,3,FALSE)</f>
        <v>hard coal</v>
      </c>
      <c r="K685" t="b">
        <f t="shared" si="10"/>
        <v>1</v>
      </c>
    </row>
    <row r="686" spans="1:11" x14ac:dyDescent="0.35">
      <c r="A686" s="28">
        <v>2103</v>
      </c>
      <c r="B686" s="29" t="s">
        <v>28</v>
      </c>
      <c r="C686" s="29" t="s">
        <v>29</v>
      </c>
      <c r="D686" s="29" t="s">
        <v>30</v>
      </c>
      <c r="E686" s="29" t="s">
        <v>32</v>
      </c>
      <c r="F686" s="31">
        <v>13316291</v>
      </c>
      <c r="G686" s="31">
        <v>1267455.5</v>
      </c>
      <c r="H686" s="28">
        <v>2021</v>
      </c>
      <c r="I686" t="str">
        <f>IF(J686="natural gas",VLOOKUP(D686,'Cross-Page Data'!$I$4:$J$13,2,FALSE),IF(J686="solar",VLOOKUP('Form 923'!D686,'Cross-Page Data'!$I$14:$J$117,2,FALSE),J686))</f>
        <v>hard coal</v>
      </c>
      <c r="J686" t="str">
        <f>VLOOKUP(E686,'Cross-Page Data'!$D$4:$F$48,3,FALSE)</f>
        <v>hard coal</v>
      </c>
      <c r="K686" t="b">
        <f t="shared" si="10"/>
        <v>1</v>
      </c>
    </row>
    <row r="687" spans="1:11" x14ac:dyDescent="0.35">
      <c r="A687" s="28">
        <v>2104</v>
      </c>
      <c r="B687" s="29" t="s">
        <v>28</v>
      </c>
      <c r="C687" s="29" t="s">
        <v>29</v>
      </c>
      <c r="D687" s="29" t="s">
        <v>50</v>
      </c>
      <c r="E687" s="29" t="s">
        <v>74</v>
      </c>
      <c r="F687" s="31">
        <v>0</v>
      </c>
      <c r="G687" s="31">
        <v>0</v>
      </c>
      <c r="H687" s="28">
        <v>2021</v>
      </c>
      <c r="I687" t="str">
        <f>IF(J687="natural gas",VLOOKUP(D687,'Cross-Page Data'!$I$4:$J$13,2,FALSE),IF(J687="solar",VLOOKUP('Form 923'!D687,'Cross-Page Data'!$I$14:$J$117,2,FALSE),J687))</f>
        <v>heavy or residual fuel oil</v>
      </c>
      <c r="J687" t="str">
        <f>VLOOKUP(E687,'Cross-Page Data'!$D$4:$F$48,3,FALSE)</f>
        <v>heavy or residual fuel oil</v>
      </c>
      <c r="K687" t="b">
        <f t="shared" si="10"/>
        <v>1</v>
      </c>
    </row>
    <row r="688" spans="1:11" x14ac:dyDescent="0.35">
      <c r="A688" s="28">
        <v>2104</v>
      </c>
      <c r="B688" s="29" t="s">
        <v>28</v>
      </c>
      <c r="C688" s="29" t="s">
        <v>29</v>
      </c>
      <c r="D688" s="29" t="s">
        <v>50</v>
      </c>
      <c r="E688" s="29" t="s">
        <v>73</v>
      </c>
      <c r="F688" s="31">
        <v>0</v>
      </c>
      <c r="G688" s="31">
        <v>0</v>
      </c>
      <c r="H688" s="28">
        <v>2021</v>
      </c>
      <c r="I688" t="str">
        <f>IF(J688="natural gas",VLOOKUP(D688,'Cross-Page Data'!$I$4:$J$13,2,FALSE),IF(J688="solar",VLOOKUP('Form 923'!D688,'Cross-Page Data'!$I$14:$J$117,2,FALSE),J688))</f>
        <v>natural gas peaker</v>
      </c>
      <c r="J688" t="str">
        <f>VLOOKUP(E688,'Cross-Page Data'!$D$4:$F$48,3,FALSE)</f>
        <v>natural gas</v>
      </c>
      <c r="K688" t="b">
        <f t="shared" si="10"/>
        <v>1</v>
      </c>
    </row>
    <row r="689" spans="1:11" x14ac:dyDescent="0.35">
      <c r="A689" s="28">
        <v>2104</v>
      </c>
      <c r="B689" s="29" t="s">
        <v>28</v>
      </c>
      <c r="C689" s="29" t="s">
        <v>29</v>
      </c>
      <c r="D689" s="29" t="s">
        <v>30</v>
      </c>
      <c r="E689" s="29" t="s">
        <v>73</v>
      </c>
      <c r="F689" s="31">
        <v>879209</v>
      </c>
      <c r="G689" s="31">
        <v>60368.775999999998</v>
      </c>
      <c r="H689" s="28">
        <v>2021</v>
      </c>
      <c r="I689" t="str">
        <f>IF(J689="natural gas",VLOOKUP(D689,'Cross-Page Data'!$I$4:$J$13,2,FALSE),IF(J689="solar",VLOOKUP('Form 923'!D689,'Cross-Page Data'!$I$14:$J$117,2,FALSE),J689))</f>
        <v>natural gas nonpeaker - preexisting retiring</v>
      </c>
      <c r="J689" t="str">
        <f>VLOOKUP(E689,'Cross-Page Data'!$D$4:$F$48,3,FALSE)</f>
        <v>natural gas</v>
      </c>
      <c r="K689" t="b">
        <f t="shared" si="10"/>
        <v>1</v>
      </c>
    </row>
    <row r="690" spans="1:11" x14ac:dyDescent="0.35">
      <c r="A690" s="28">
        <v>2104</v>
      </c>
      <c r="B690" s="29" t="s">
        <v>28</v>
      </c>
      <c r="C690" s="29" t="s">
        <v>29</v>
      </c>
      <c r="D690" s="29" t="s">
        <v>30</v>
      </c>
      <c r="E690" s="29" t="s">
        <v>91</v>
      </c>
      <c r="F690" s="31">
        <v>0</v>
      </c>
      <c r="G690" s="31">
        <v>0</v>
      </c>
      <c r="H690" s="28">
        <v>2021</v>
      </c>
      <c r="I690" t="str">
        <f>IF(J690="natural gas",VLOOKUP(D690,'Cross-Page Data'!$I$4:$J$13,2,FALSE),IF(J690="solar",VLOOKUP('Form 923'!D690,'Cross-Page Data'!$I$14:$J$117,2,FALSE),J690))</f>
        <v>other</v>
      </c>
      <c r="J690" t="str">
        <f>VLOOKUP(E690,'Cross-Page Data'!$D$4:$F$48,3,FALSE)</f>
        <v>other</v>
      </c>
      <c r="K690" t="b">
        <f t="shared" si="10"/>
        <v>1</v>
      </c>
    </row>
    <row r="691" spans="1:11" x14ac:dyDescent="0.35">
      <c r="A691" s="28">
        <v>2104</v>
      </c>
      <c r="B691" s="29" t="s">
        <v>28</v>
      </c>
      <c r="C691" s="29" t="s">
        <v>29</v>
      </c>
      <c r="D691" s="29" t="s">
        <v>30</v>
      </c>
      <c r="E691" s="29" t="s">
        <v>32</v>
      </c>
      <c r="F691" s="31">
        <v>6470109</v>
      </c>
      <c r="G691" s="31">
        <v>484465.43</v>
      </c>
      <c r="H691" s="28">
        <v>2021</v>
      </c>
      <c r="I691" t="str">
        <f>IF(J691="natural gas",VLOOKUP(D691,'Cross-Page Data'!$I$4:$J$13,2,FALSE),IF(J691="solar",VLOOKUP('Form 923'!D691,'Cross-Page Data'!$I$14:$J$117,2,FALSE),J691))</f>
        <v>hard coal</v>
      </c>
      <c r="J691" t="str">
        <f>VLOOKUP(E691,'Cross-Page Data'!$D$4:$F$48,3,FALSE)</f>
        <v>hard coal</v>
      </c>
      <c r="K691" t="b">
        <f t="shared" si="10"/>
        <v>1</v>
      </c>
    </row>
    <row r="692" spans="1:11" x14ac:dyDescent="0.35">
      <c r="A692" s="28">
        <v>2107</v>
      </c>
      <c r="B692" s="29" t="s">
        <v>28</v>
      </c>
      <c r="C692" s="29" t="s">
        <v>29</v>
      </c>
      <c r="D692" s="29" t="s">
        <v>30</v>
      </c>
      <c r="E692" s="29" t="s">
        <v>31</v>
      </c>
      <c r="F692" s="31">
        <v>2338832</v>
      </c>
      <c r="G692" s="31">
        <v>235785.60000000001</v>
      </c>
      <c r="H692" s="28">
        <v>2021</v>
      </c>
      <c r="I692" t="str">
        <f>IF(J692="natural gas",VLOOKUP(D692,'Cross-Page Data'!$I$4:$J$13,2,FALSE),IF(J692="solar",VLOOKUP('Form 923'!D692,'Cross-Page Data'!$I$14:$J$117,2,FALSE),J692))</f>
        <v>hard coal</v>
      </c>
      <c r="J692" t="str">
        <f>VLOOKUP(E692,'Cross-Page Data'!$D$4:$F$48,3,FALSE)</f>
        <v>hard coal</v>
      </c>
      <c r="K692" t="b">
        <f t="shared" si="10"/>
        <v>1</v>
      </c>
    </row>
    <row r="693" spans="1:11" x14ac:dyDescent="0.35">
      <c r="A693" s="28">
        <v>2107</v>
      </c>
      <c r="B693" s="29" t="s">
        <v>28</v>
      </c>
      <c r="C693" s="29" t="s">
        <v>29</v>
      </c>
      <c r="D693" s="29" t="s">
        <v>30</v>
      </c>
      <c r="E693" s="29" t="s">
        <v>74</v>
      </c>
      <c r="F693" s="31">
        <v>46871</v>
      </c>
      <c r="G693" s="31">
        <v>4055.5279999999998</v>
      </c>
      <c r="H693" s="28">
        <v>2021</v>
      </c>
      <c r="I693" t="str">
        <f>IF(J693="natural gas",VLOOKUP(D693,'Cross-Page Data'!$I$4:$J$13,2,FALSE),IF(J693="solar",VLOOKUP('Form 923'!D693,'Cross-Page Data'!$I$14:$J$117,2,FALSE),J693))</f>
        <v>heavy or residual fuel oil</v>
      </c>
      <c r="J693" t="str">
        <f>VLOOKUP(E693,'Cross-Page Data'!$D$4:$F$48,3,FALSE)</f>
        <v>heavy or residual fuel oil</v>
      </c>
      <c r="K693" t="b">
        <f t="shared" si="10"/>
        <v>1</v>
      </c>
    </row>
    <row r="694" spans="1:11" x14ac:dyDescent="0.35">
      <c r="A694" s="28">
        <v>2107</v>
      </c>
      <c r="B694" s="29" t="s">
        <v>28</v>
      </c>
      <c r="C694" s="29" t="s">
        <v>29</v>
      </c>
      <c r="D694" s="29" t="s">
        <v>30</v>
      </c>
      <c r="E694" s="29" t="s">
        <v>38</v>
      </c>
      <c r="F694" s="31">
        <v>37222098</v>
      </c>
      <c r="G694" s="31">
        <v>2983172.7</v>
      </c>
      <c r="H694" s="28">
        <v>2021</v>
      </c>
      <c r="I694" t="str">
        <f>IF(J694="natural gas",VLOOKUP(D694,'Cross-Page Data'!$I$4:$J$13,2,FALSE),IF(J694="solar",VLOOKUP('Form 923'!D694,'Cross-Page Data'!$I$14:$J$117,2,FALSE),J694))</f>
        <v>hard coal</v>
      </c>
      <c r="J694" t="str">
        <f>VLOOKUP(E694,'Cross-Page Data'!$D$4:$F$48,3,FALSE)</f>
        <v>hard coal</v>
      </c>
      <c r="K694" t="b">
        <f t="shared" si="10"/>
        <v>1</v>
      </c>
    </row>
    <row r="695" spans="1:11" x14ac:dyDescent="0.35">
      <c r="A695" s="28">
        <v>2107</v>
      </c>
      <c r="B695" s="29" t="s">
        <v>28</v>
      </c>
      <c r="C695" s="29" t="s">
        <v>29</v>
      </c>
      <c r="D695" s="29" t="s">
        <v>30</v>
      </c>
      <c r="E695" s="29" t="s">
        <v>32</v>
      </c>
      <c r="F695" s="31">
        <v>6562572</v>
      </c>
      <c r="G695" s="31">
        <v>663886.22</v>
      </c>
      <c r="H695" s="28">
        <v>2021</v>
      </c>
      <c r="I695" t="str">
        <f>IF(J695="natural gas",VLOOKUP(D695,'Cross-Page Data'!$I$4:$J$13,2,FALSE),IF(J695="solar",VLOOKUP('Form 923'!D695,'Cross-Page Data'!$I$14:$J$117,2,FALSE),J695))</f>
        <v>hard coal</v>
      </c>
      <c r="J695" t="str">
        <f>VLOOKUP(E695,'Cross-Page Data'!$D$4:$F$48,3,FALSE)</f>
        <v>hard coal</v>
      </c>
      <c r="K695" t="b">
        <f t="shared" si="10"/>
        <v>1</v>
      </c>
    </row>
    <row r="696" spans="1:11" x14ac:dyDescent="0.35">
      <c r="A696" s="28">
        <v>2108</v>
      </c>
      <c r="B696" s="29" t="s">
        <v>28</v>
      </c>
      <c r="C696" s="29" t="s">
        <v>29</v>
      </c>
      <c r="D696" s="29" t="s">
        <v>61</v>
      </c>
      <c r="E696" s="29" t="s">
        <v>72</v>
      </c>
      <c r="F696" s="31">
        <v>0</v>
      </c>
      <c r="G696" s="31">
        <v>-86065</v>
      </c>
      <c r="H696" s="28">
        <v>2021</v>
      </c>
      <c r="I696" t="str">
        <f>IF(J696="natural gas",VLOOKUP(D696,'Cross-Page Data'!$I$4:$J$13,2,FALSE),IF(J696="solar",VLOOKUP('Form 923'!D696,'Cross-Page Data'!$I$14:$J$117,2,FALSE),J696))</f>
        <v>hydro</v>
      </c>
      <c r="J696" t="str">
        <f>VLOOKUP(E696,'Cross-Page Data'!$D$4:$F$48,3,FALSE)</f>
        <v>hydro</v>
      </c>
      <c r="K696" t="b">
        <f t="shared" si="10"/>
        <v>1</v>
      </c>
    </row>
    <row r="697" spans="1:11" x14ac:dyDescent="0.35">
      <c r="A697" s="28">
        <v>2161</v>
      </c>
      <c r="B697" s="29" t="s">
        <v>28</v>
      </c>
      <c r="C697" s="29" t="s">
        <v>29</v>
      </c>
      <c r="D697" s="29" t="s">
        <v>50</v>
      </c>
      <c r="E697" s="29" t="s">
        <v>31</v>
      </c>
      <c r="F697" s="31">
        <v>0</v>
      </c>
      <c r="G697" s="31">
        <v>0</v>
      </c>
      <c r="H697" s="28">
        <v>2021</v>
      </c>
      <c r="I697" t="str">
        <f>IF(J697="natural gas",VLOOKUP(D697,'Cross-Page Data'!$I$4:$J$13,2,FALSE),IF(J697="solar",VLOOKUP('Form 923'!D697,'Cross-Page Data'!$I$14:$J$117,2,FALSE),J697))</f>
        <v>hard coal</v>
      </c>
      <c r="J697" t="str">
        <f>VLOOKUP(E697,'Cross-Page Data'!$D$4:$F$48,3,FALSE)</f>
        <v>hard coal</v>
      </c>
      <c r="K697" t="b">
        <f t="shared" si="10"/>
        <v>1</v>
      </c>
    </row>
    <row r="698" spans="1:11" x14ac:dyDescent="0.35">
      <c r="A698" s="28">
        <v>2161</v>
      </c>
      <c r="B698" s="29" t="s">
        <v>28</v>
      </c>
      <c r="C698" s="29" t="s">
        <v>29</v>
      </c>
      <c r="D698" s="29" t="s">
        <v>50</v>
      </c>
      <c r="E698" s="29" t="s">
        <v>74</v>
      </c>
      <c r="F698" s="31">
        <v>269962</v>
      </c>
      <c r="G698" s="31">
        <v>21519.88</v>
      </c>
      <c r="H698" s="28">
        <v>2021</v>
      </c>
      <c r="I698" t="str">
        <f>IF(J698="natural gas",VLOOKUP(D698,'Cross-Page Data'!$I$4:$J$13,2,FALSE),IF(J698="solar",VLOOKUP('Form 923'!D698,'Cross-Page Data'!$I$14:$J$117,2,FALSE),J698))</f>
        <v>heavy or residual fuel oil</v>
      </c>
      <c r="J698" t="str">
        <f>VLOOKUP(E698,'Cross-Page Data'!$D$4:$F$48,3,FALSE)</f>
        <v>heavy or residual fuel oil</v>
      </c>
      <c r="K698" t="b">
        <f t="shared" si="10"/>
        <v>1</v>
      </c>
    </row>
    <row r="699" spans="1:11" x14ac:dyDescent="0.35">
      <c r="A699" s="28">
        <v>2161</v>
      </c>
      <c r="B699" s="29" t="s">
        <v>28</v>
      </c>
      <c r="C699" s="29" t="s">
        <v>29</v>
      </c>
      <c r="D699" s="29" t="s">
        <v>50</v>
      </c>
      <c r="E699" s="29" t="s">
        <v>73</v>
      </c>
      <c r="F699" s="31">
        <v>1099301</v>
      </c>
      <c r="G699" s="31">
        <v>82686.12</v>
      </c>
      <c r="H699" s="28">
        <v>2021</v>
      </c>
      <c r="I699" t="str">
        <f>IF(J699="natural gas",VLOOKUP(D699,'Cross-Page Data'!$I$4:$J$13,2,FALSE),IF(J699="solar",VLOOKUP('Form 923'!D699,'Cross-Page Data'!$I$14:$J$117,2,FALSE),J699))</f>
        <v>natural gas peaker</v>
      </c>
      <c r="J699" t="str">
        <f>VLOOKUP(E699,'Cross-Page Data'!$D$4:$F$48,3,FALSE)</f>
        <v>natural gas</v>
      </c>
      <c r="K699" t="b">
        <f t="shared" si="10"/>
        <v>1</v>
      </c>
    </row>
    <row r="700" spans="1:11" x14ac:dyDescent="0.35">
      <c r="A700" s="28">
        <v>2161</v>
      </c>
      <c r="B700" s="29" t="s">
        <v>28</v>
      </c>
      <c r="C700" s="29" t="s">
        <v>29</v>
      </c>
      <c r="D700" s="29" t="s">
        <v>50</v>
      </c>
      <c r="E700" s="29" t="s">
        <v>32</v>
      </c>
      <c r="F700" s="31">
        <v>0</v>
      </c>
      <c r="G700" s="31">
        <v>0</v>
      </c>
      <c r="H700" s="28">
        <v>2021</v>
      </c>
      <c r="I700" t="str">
        <f>IF(J700="natural gas",VLOOKUP(D700,'Cross-Page Data'!$I$4:$J$13,2,FALSE),IF(J700="solar",VLOOKUP('Form 923'!D700,'Cross-Page Data'!$I$14:$J$117,2,FALSE),J700))</f>
        <v>hard coal</v>
      </c>
      <c r="J700" t="str">
        <f>VLOOKUP(E700,'Cross-Page Data'!$D$4:$F$48,3,FALSE)</f>
        <v>hard coal</v>
      </c>
      <c r="K700" t="b">
        <f t="shared" si="10"/>
        <v>1</v>
      </c>
    </row>
    <row r="701" spans="1:11" x14ac:dyDescent="0.35">
      <c r="A701" s="28">
        <v>2161</v>
      </c>
      <c r="B701" s="29" t="s">
        <v>28</v>
      </c>
      <c r="C701" s="29" t="s">
        <v>29</v>
      </c>
      <c r="D701" s="29" t="s">
        <v>30</v>
      </c>
      <c r="E701" s="29" t="s">
        <v>31</v>
      </c>
      <c r="F701" s="31">
        <v>0</v>
      </c>
      <c r="G701" s="31">
        <v>0</v>
      </c>
      <c r="H701" s="28">
        <v>2021</v>
      </c>
      <c r="I701" t="str">
        <f>IF(J701="natural gas",VLOOKUP(D701,'Cross-Page Data'!$I$4:$J$13,2,FALSE),IF(J701="solar",VLOOKUP('Form 923'!D701,'Cross-Page Data'!$I$14:$J$117,2,FALSE),J701))</f>
        <v>hard coal</v>
      </c>
      <c r="J701" t="str">
        <f>VLOOKUP(E701,'Cross-Page Data'!$D$4:$F$48,3,FALSE)</f>
        <v>hard coal</v>
      </c>
      <c r="K701" t="b">
        <f t="shared" si="10"/>
        <v>1</v>
      </c>
    </row>
    <row r="702" spans="1:11" x14ac:dyDescent="0.35">
      <c r="A702" s="28">
        <v>2161</v>
      </c>
      <c r="B702" s="29" t="s">
        <v>28</v>
      </c>
      <c r="C702" s="29" t="s">
        <v>29</v>
      </c>
      <c r="D702" s="29" t="s">
        <v>30</v>
      </c>
      <c r="E702" s="29" t="s">
        <v>74</v>
      </c>
      <c r="F702" s="31">
        <v>0</v>
      </c>
      <c r="G702" s="31">
        <v>0</v>
      </c>
      <c r="H702" s="28">
        <v>2021</v>
      </c>
      <c r="I702" t="str">
        <f>IF(J702="natural gas",VLOOKUP(D702,'Cross-Page Data'!$I$4:$J$13,2,FALSE),IF(J702="solar",VLOOKUP('Form 923'!D702,'Cross-Page Data'!$I$14:$J$117,2,FALSE),J702))</f>
        <v>heavy or residual fuel oil</v>
      </c>
      <c r="J702" t="str">
        <f>VLOOKUP(E702,'Cross-Page Data'!$D$4:$F$48,3,FALSE)</f>
        <v>heavy or residual fuel oil</v>
      </c>
      <c r="K702" t="b">
        <f t="shared" si="10"/>
        <v>1</v>
      </c>
    </row>
    <row r="703" spans="1:11" x14ac:dyDescent="0.35">
      <c r="A703" s="28">
        <v>2161</v>
      </c>
      <c r="B703" s="29" t="s">
        <v>28</v>
      </c>
      <c r="C703" s="29" t="s">
        <v>29</v>
      </c>
      <c r="D703" s="29" t="s">
        <v>30</v>
      </c>
      <c r="E703" s="29" t="s">
        <v>73</v>
      </c>
      <c r="F703" s="31">
        <v>0</v>
      </c>
      <c r="G703" s="31">
        <v>0</v>
      </c>
      <c r="H703" s="28">
        <v>2021</v>
      </c>
      <c r="I703" t="str">
        <f>IF(J703="natural gas",VLOOKUP(D703,'Cross-Page Data'!$I$4:$J$13,2,FALSE),IF(J703="solar",VLOOKUP('Form 923'!D703,'Cross-Page Data'!$I$14:$J$117,2,FALSE),J703))</f>
        <v>natural gas nonpeaker - preexisting retiring</v>
      </c>
      <c r="J703" t="str">
        <f>VLOOKUP(E703,'Cross-Page Data'!$D$4:$F$48,3,FALSE)</f>
        <v>natural gas</v>
      </c>
      <c r="K703" t="b">
        <f t="shared" si="10"/>
        <v>1</v>
      </c>
    </row>
    <row r="704" spans="1:11" x14ac:dyDescent="0.35">
      <c r="A704" s="28">
        <v>2161</v>
      </c>
      <c r="B704" s="29" t="s">
        <v>28</v>
      </c>
      <c r="C704" s="29" t="s">
        <v>29</v>
      </c>
      <c r="D704" s="29" t="s">
        <v>30</v>
      </c>
      <c r="E704" s="29" t="s">
        <v>32</v>
      </c>
      <c r="F704" s="31">
        <v>0</v>
      </c>
      <c r="G704" s="31">
        <v>0</v>
      </c>
      <c r="H704" s="28">
        <v>2021</v>
      </c>
      <c r="I704" t="str">
        <f>IF(J704="natural gas",VLOOKUP(D704,'Cross-Page Data'!$I$4:$J$13,2,FALSE),IF(J704="solar",VLOOKUP('Form 923'!D704,'Cross-Page Data'!$I$14:$J$117,2,FALSE),J704))</f>
        <v>hard coal</v>
      </c>
      <c r="J704" t="str">
        <f>VLOOKUP(E704,'Cross-Page Data'!$D$4:$F$48,3,FALSE)</f>
        <v>hard coal</v>
      </c>
      <c r="K704" t="b">
        <f t="shared" si="10"/>
        <v>1</v>
      </c>
    </row>
    <row r="705" spans="1:11" x14ac:dyDescent="0.35">
      <c r="A705" s="28">
        <v>2161</v>
      </c>
      <c r="B705" s="29" t="s">
        <v>28</v>
      </c>
      <c r="C705" s="29" t="s">
        <v>29</v>
      </c>
      <c r="D705" s="29" t="s">
        <v>30</v>
      </c>
      <c r="E705" s="29" t="s">
        <v>78</v>
      </c>
      <c r="F705" s="31">
        <v>0</v>
      </c>
      <c r="G705" s="31">
        <v>0</v>
      </c>
      <c r="H705" s="28">
        <v>2021</v>
      </c>
      <c r="I705" t="str">
        <f>IF(J705="natural gas",VLOOKUP(D705,'Cross-Page Data'!$I$4:$J$13,2,FALSE),IF(J705="solar",VLOOKUP('Form 923'!D705,'Cross-Page Data'!$I$14:$J$117,2,FALSE),J705))</f>
        <v>biomass</v>
      </c>
      <c r="J705" t="str">
        <f>VLOOKUP(E705,'Cross-Page Data'!$D$4:$F$48,3,FALSE)</f>
        <v>biomass</v>
      </c>
      <c r="K705" t="b">
        <f t="shared" si="10"/>
        <v>1</v>
      </c>
    </row>
    <row r="706" spans="1:11" x14ac:dyDescent="0.35">
      <c r="A706" s="28">
        <v>2167</v>
      </c>
      <c r="B706" s="29" t="s">
        <v>28</v>
      </c>
      <c r="C706" s="29" t="s">
        <v>29</v>
      </c>
      <c r="D706" s="29" t="s">
        <v>30</v>
      </c>
      <c r="E706" s="29" t="s">
        <v>74</v>
      </c>
      <c r="F706" s="31">
        <v>40544</v>
      </c>
      <c r="G706" s="31">
        <v>4092.8609999999999</v>
      </c>
      <c r="H706" s="28">
        <v>2021</v>
      </c>
      <c r="I706" t="str">
        <f>IF(J706="natural gas",VLOOKUP(D706,'Cross-Page Data'!$I$4:$J$13,2,FALSE),IF(J706="solar",VLOOKUP('Form 923'!D706,'Cross-Page Data'!$I$14:$J$117,2,FALSE),J706))</f>
        <v>heavy or residual fuel oil</v>
      </c>
      <c r="J706" t="str">
        <f>VLOOKUP(E706,'Cross-Page Data'!$D$4:$F$48,3,FALSE)</f>
        <v>heavy or residual fuel oil</v>
      </c>
      <c r="K706" t="b">
        <f t="shared" si="10"/>
        <v>1</v>
      </c>
    </row>
    <row r="707" spans="1:11" x14ac:dyDescent="0.35">
      <c r="A707" s="28">
        <v>2167</v>
      </c>
      <c r="B707" s="29" t="s">
        <v>28</v>
      </c>
      <c r="C707" s="29" t="s">
        <v>29</v>
      </c>
      <c r="D707" s="29" t="s">
        <v>30</v>
      </c>
      <c r="E707" s="29" t="s">
        <v>38</v>
      </c>
      <c r="F707" s="31">
        <v>55770033</v>
      </c>
      <c r="G707" s="31">
        <v>5645176.0999999996</v>
      </c>
      <c r="H707" s="28">
        <v>2021</v>
      </c>
      <c r="I707" t="str">
        <f>IF(J707="natural gas",VLOOKUP(D707,'Cross-Page Data'!$I$4:$J$13,2,FALSE),IF(J707="solar",VLOOKUP('Form 923'!D707,'Cross-Page Data'!$I$14:$J$117,2,FALSE),J707))</f>
        <v>hard coal</v>
      </c>
      <c r="J707" t="str">
        <f>VLOOKUP(E707,'Cross-Page Data'!$D$4:$F$48,3,FALSE)</f>
        <v>hard coal</v>
      </c>
      <c r="K707" t="b">
        <f t="shared" si="10"/>
        <v>1</v>
      </c>
    </row>
    <row r="708" spans="1:11" x14ac:dyDescent="0.35">
      <c r="A708" s="28">
        <v>2167</v>
      </c>
      <c r="B708" s="29" t="s">
        <v>28</v>
      </c>
      <c r="C708" s="29" t="s">
        <v>29</v>
      </c>
      <c r="D708" s="29" t="s">
        <v>30</v>
      </c>
      <c r="E708" s="29" t="s">
        <v>32</v>
      </c>
      <c r="F708" s="31">
        <v>0</v>
      </c>
      <c r="G708" s="31">
        <v>0</v>
      </c>
      <c r="H708" s="28">
        <v>2021</v>
      </c>
      <c r="I708" t="str">
        <f>IF(J708="natural gas",VLOOKUP(D708,'Cross-Page Data'!$I$4:$J$13,2,FALSE),IF(J708="solar",VLOOKUP('Form 923'!D708,'Cross-Page Data'!$I$14:$J$117,2,FALSE),J708))</f>
        <v>hard coal</v>
      </c>
      <c r="J708" t="str">
        <f>VLOOKUP(E708,'Cross-Page Data'!$D$4:$F$48,3,FALSE)</f>
        <v>hard coal</v>
      </c>
      <c r="K708" t="b">
        <f t="shared" si="10"/>
        <v>1</v>
      </c>
    </row>
    <row r="709" spans="1:11" x14ac:dyDescent="0.35">
      <c r="A709" s="28">
        <v>2168</v>
      </c>
      <c r="B709" s="29" t="s">
        <v>28</v>
      </c>
      <c r="C709" s="29" t="s">
        <v>29</v>
      </c>
      <c r="D709" s="29" t="s">
        <v>30</v>
      </c>
      <c r="E709" s="29" t="s">
        <v>74</v>
      </c>
      <c r="F709" s="31">
        <v>33281</v>
      </c>
      <c r="G709" s="31">
        <v>3368.616</v>
      </c>
      <c r="H709" s="28">
        <v>2021</v>
      </c>
      <c r="I709" t="str">
        <f>IF(J709="natural gas",VLOOKUP(D709,'Cross-Page Data'!$I$4:$J$13,2,FALSE),IF(J709="solar",VLOOKUP('Form 923'!D709,'Cross-Page Data'!$I$14:$J$117,2,FALSE),J709))</f>
        <v>heavy or residual fuel oil</v>
      </c>
      <c r="J709" t="str">
        <f>VLOOKUP(E709,'Cross-Page Data'!$D$4:$F$48,3,FALSE)</f>
        <v>heavy or residual fuel oil</v>
      </c>
      <c r="K709" t="b">
        <f t="shared" si="10"/>
        <v>1</v>
      </c>
    </row>
    <row r="710" spans="1:11" x14ac:dyDescent="0.35">
      <c r="A710" s="28">
        <v>2168</v>
      </c>
      <c r="B710" s="29" t="s">
        <v>28</v>
      </c>
      <c r="C710" s="29" t="s">
        <v>29</v>
      </c>
      <c r="D710" s="29" t="s">
        <v>30</v>
      </c>
      <c r="E710" s="29" t="s">
        <v>38</v>
      </c>
      <c r="F710" s="31">
        <v>84343541</v>
      </c>
      <c r="G710" s="31">
        <v>8564890.4000000004</v>
      </c>
      <c r="H710" s="28">
        <v>2021</v>
      </c>
      <c r="I710" t="str">
        <f>IF(J710="natural gas",VLOOKUP(D710,'Cross-Page Data'!$I$4:$J$13,2,FALSE),IF(J710="solar",VLOOKUP('Form 923'!D710,'Cross-Page Data'!$I$14:$J$117,2,FALSE),J710))</f>
        <v>hard coal</v>
      </c>
      <c r="J710" t="str">
        <f>VLOOKUP(E710,'Cross-Page Data'!$D$4:$F$48,3,FALSE)</f>
        <v>hard coal</v>
      </c>
      <c r="K710" t="b">
        <f t="shared" si="10"/>
        <v>1</v>
      </c>
    </row>
    <row r="711" spans="1:11" x14ac:dyDescent="0.35">
      <c r="A711" s="28">
        <v>2168</v>
      </c>
      <c r="B711" s="29" t="s">
        <v>28</v>
      </c>
      <c r="C711" s="29" t="s">
        <v>29</v>
      </c>
      <c r="D711" s="29" t="s">
        <v>30</v>
      </c>
      <c r="E711" s="29" t="s">
        <v>32</v>
      </c>
      <c r="F711" s="31">
        <v>0</v>
      </c>
      <c r="G711" s="31">
        <v>0</v>
      </c>
      <c r="H711" s="28">
        <v>2021</v>
      </c>
      <c r="I711" t="str">
        <f>IF(J711="natural gas",VLOOKUP(D711,'Cross-Page Data'!$I$4:$J$13,2,FALSE),IF(J711="solar",VLOOKUP('Form 923'!D711,'Cross-Page Data'!$I$14:$J$117,2,FALSE),J711))</f>
        <v>hard coal</v>
      </c>
      <c r="J711" t="str">
        <f>VLOOKUP(E711,'Cross-Page Data'!$D$4:$F$48,3,FALSE)</f>
        <v>hard coal</v>
      </c>
      <c r="K711" t="b">
        <f t="shared" ref="K711:K774" si="11">IF(AND($N$5=FALSE,OR(C711="Commercial NAICS Cogen",C711="Industrial NAICS Cogen",C711="NAICS-22 Cogen")),FALSE,IF(AND($N$6=FALSE,OR(C711="Commercial NAICS Cogen",C711="Commercial NAICS Non-Cogen",C711="industrial NAICS Cogen", C711="industrial NAICS non-cogen")),FALSE,TRUE))</f>
        <v>1</v>
      </c>
    </row>
    <row r="712" spans="1:11" x14ac:dyDescent="0.35">
      <c r="A712" s="28">
        <v>2277</v>
      </c>
      <c r="B712" s="29" t="s">
        <v>28</v>
      </c>
      <c r="C712" s="29" t="s">
        <v>29</v>
      </c>
      <c r="D712" s="29" t="s">
        <v>30</v>
      </c>
      <c r="E712" s="29" t="s">
        <v>73</v>
      </c>
      <c r="F712" s="31">
        <v>26352</v>
      </c>
      <c r="G712" s="31">
        <v>2224.377</v>
      </c>
      <c r="H712" s="28">
        <v>2021</v>
      </c>
      <c r="I712" t="str">
        <f>IF(J712="natural gas",VLOOKUP(D712,'Cross-Page Data'!$I$4:$J$13,2,FALSE),IF(J712="solar",VLOOKUP('Form 923'!D712,'Cross-Page Data'!$I$14:$J$117,2,FALSE),J712))</f>
        <v>natural gas nonpeaker - preexisting retiring</v>
      </c>
      <c r="J712" t="str">
        <f>VLOOKUP(E712,'Cross-Page Data'!$D$4:$F$48,3,FALSE)</f>
        <v>natural gas</v>
      </c>
      <c r="K712" t="b">
        <f t="shared" si="11"/>
        <v>1</v>
      </c>
    </row>
    <row r="713" spans="1:11" x14ac:dyDescent="0.35">
      <c r="A713" s="28">
        <v>2277</v>
      </c>
      <c r="B713" s="29" t="s">
        <v>28</v>
      </c>
      <c r="C713" s="29" t="s">
        <v>29</v>
      </c>
      <c r="D713" s="29" t="s">
        <v>30</v>
      </c>
      <c r="E713" s="29" t="s">
        <v>32</v>
      </c>
      <c r="F713" s="31">
        <v>9920998</v>
      </c>
      <c r="G713" s="31">
        <v>842434.62</v>
      </c>
      <c r="H713" s="28">
        <v>2021</v>
      </c>
      <c r="I713" t="str">
        <f>IF(J713="natural gas",VLOOKUP(D713,'Cross-Page Data'!$I$4:$J$13,2,FALSE),IF(J713="solar",VLOOKUP('Form 923'!D713,'Cross-Page Data'!$I$14:$J$117,2,FALSE),J713))</f>
        <v>hard coal</v>
      </c>
      <c r="J713" t="str">
        <f>VLOOKUP(E713,'Cross-Page Data'!$D$4:$F$48,3,FALSE)</f>
        <v>hard coal</v>
      </c>
      <c r="K713" t="b">
        <f t="shared" si="11"/>
        <v>1</v>
      </c>
    </row>
    <row r="714" spans="1:11" x14ac:dyDescent="0.35">
      <c r="A714" s="28">
        <v>2291</v>
      </c>
      <c r="B714" s="29" t="s">
        <v>28</v>
      </c>
      <c r="C714" s="29" t="s">
        <v>29</v>
      </c>
      <c r="D714" s="29" t="s">
        <v>30</v>
      </c>
      <c r="E714" s="29" t="s">
        <v>73</v>
      </c>
      <c r="F714" s="31">
        <v>392830</v>
      </c>
      <c r="G714" s="31">
        <v>35198.569000000003</v>
      </c>
      <c r="H714" s="28">
        <v>2021</v>
      </c>
      <c r="I714" t="str">
        <f>IF(J714="natural gas",VLOOKUP(D714,'Cross-Page Data'!$I$4:$J$13,2,FALSE),IF(J714="solar",VLOOKUP('Form 923'!D714,'Cross-Page Data'!$I$14:$J$117,2,FALSE),J714))</f>
        <v>natural gas nonpeaker - preexisting retiring</v>
      </c>
      <c r="J714" t="str">
        <f>VLOOKUP(E714,'Cross-Page Data'!$D$4:$F$48,3,FALSE)</f>
        <v>natural gas</v>
      </c>
      <c r="K714" t="b">
        <f t="shared" si="11"/>
        <v>1</v>
      </c>
    </row>
    <row r="715" spans="1:11" x14ac:dyDescent="0.35">
      <c r="A715" s="28">
        <v>2291</v>
      </c>
      <c r="B715" s="29" t="s">
        <v>28</v>
      </c>
      <c r="C715" s="29" t="s">
        <v>29</v>
      </c>
      <c r="D715" s="29" t="s">
        <v>30</v>
      </c>
      <c r="E715" s="29" t="s">
        <v>32</v>
      </c>
      <c r="F715" s="31">
        <v>17835117</v>
      </c>
      <c r="G715" s="31">
        <v>1600293.4</v>
      </c>
      <c r="H715" s="28">
        <v>2021</v>
      </c>
      <c r="I715" t="str">
        <f>IF(J715="natural gas",VLOOKUP(D715,'Cross-Page Data'!$I$4:$J$13,2,FALSE),IF(J715="solar",VLOOKUP('Form 923'!D715,'Cross-Page Data'!$I$14:$J$117,2,FALSE),J715))</f>
        <v>hard coal</v>
      </c>
      <c r="J715" t="str">
        <f>VLOOKUP(E715,'Cross-Page Data'!$D$4:$F$48,3,FALSE)</f>
        <v>hard coal</v>
      </c>
      <c r="K715" t="b">
        <f t="shared" si="11"/>
        <v>1</v>
      </c>
    </row>
    <row r="716" spans="1:11" x14ac:dyDescent="0.35">
      <c r="A716" s="28">
        <v>2322</v>
      </c>
      <c r="B716" s="29" t="s">
        <v>28</v>
      </c>
      <c r="C716" s="29" t="s">
        <v>29</v>
      </c>
      <c r="D716" s="29" t="s">
        <v>53</v>
      </c>
      <c r="E716" s="29" t="s">
        <v>73</v>
      </c>
      <c r="F716" s="31">
        <v>0</v>
      </c>
      <c r="G716" s="31">
        <v>247486</v>
      </c>
      <c r="H716" s="28">
        <v>2021</v>
      </c>
      <c r="I716" t="str">
        <f>IF(J716="natural gas",VLOOKUP(D716,'Cross-Page Data'!$I$4:$J$13,2,FALSE),IF(J716="solar",VLOOKUP('Form 923'!D716,'Cross-Page Data'!$I$14:$J$117,2,FALSE),J716))</f>
        <v>natural gas nonpeaker - preexisting nonretiring</v>
      </c>
      <c r="J716" t="str">
        <f>VLOOKUP(E716,'Cross-Page Data'!$D$4:$F$48,3,FALSE)</f>
        <v>natural gas</v>
      </c>
      <c r="K716" t="b">
        <f t="shared" si="11"/>
        <v>1</v>
      </c>
    </row>
    <row r="717" spans="1:11" x14ac:dyDescent="0.35">
      <c r="A717" s="28">
        <v>2322</v>
      </c>
      <c r="B717" s="29" t="s">
        <v>28</v>
      </c>
      <c r="C717" s="29" t="s">
        <v>29</v>
      </c>
      <c r="D717" s="29" t="s">
        <v>51</v>
      </c>
      <c r="E717" s="29" t="s">
        <v>73</v>
      </c>
      <c r="F717" s="31">
        <v>6299422</v>
      </c>
      <c r="G717" s="31">
        <v>452134</v>
      </c>
      <c r="H717" s="28">
        <v>2021</v>
      </c>
      <c r="I717" t="str">
        <f>IF(J717="natural gas",VLOOKUP(D717,'Cross-Page Data'!$I$4:$J$13,2,FALSE),IF(J717="solar",VLOOKUP('Form 923'!D717,'Cross-Page Data'!$I$14:$J$117,2,FALSE),J717))</f>
        <v>natural gas nonpeaker - preexisting nonretiring</v>
      </c>
      <c r="J717" t="str">
        <f>VLOOKUP(E717,'Cross-Page Data'!$D$4:$F$48,3,FALSE)</f>
        <v>natural gas</v>
      </c>
      <c r="K717" t="b">
        <f t="shared" si="11"/>
        <v>1</v>
      </c>
    </row>
    <row r="718" spans="1:11" x14ac:dyDescent="0.35">
      <c r="A718" s="28">
        <v>2322</v>
      </c>
      <c r="B718" s="29" t="s">
        <v>28</v>
      </c>
      <c r="C718" s="29" t="s">
        <v>29</v>
      </c>
      <c r="D718" s="29" t="s">
        <v>50</v>
      </c>
      <c r="E718" s="29" t="s">
        <v>73</v>
      </c>
      <c r="F718" s="31">
        <v>3184647</v>
      </c>
      <c r="G718" s="31">
        <v>272742</v>
      </c>
      <c r="H718" s="28">
        <v>2021</v>
      </c>
      <c r="I718" t="str">
        <f>IF(J718="natural gas",VLOOKUP(D718,'Cross-Page Data'!$I$4:$J$13,2,FALSE),IF(J718="solar",VLOOKUP('Form 923'!D718,'Cross-Page Data'!$I$14:$J$117,2,FALSE),J718))</f>
        <v>natural gas peaker</v>
      </c>
      <c r="J718" t="str">
        <f>VLOOKUP(E718,'Cross-Page Data'!$D$4:$F$48,3,FALSE)</f>
        <v>natural gas</v>
      </c>
      <c r="K718" t="b">
        <f t="shared" si="11"/>
        <v>1</v>
      </c>
    </row>
    <row r="719" spans="1:11" x14ac:dyDescent="0.35">
      <c r="A719" s="28">
        <v>2330</v>
      </c>
      <c r="B719" s="29" t="s">
        <v>28</v>
      </c>
      <c r="C719" s="29" t="s">
        <v>29</v>
      </c>
      <c r="D719" s="29" t="s">
        <v>30</v>
      </c>
      <c r="E719" s="29" t="s">
        <v>73</v>
      </c>
      <c r="F719" s="31">
        <v>6090664</v>
      </c>
      <c r="G719" s="31">
        <v>510307</v>
      </c>
      <c r="H719" s="28">
        <v>2021</v>
      </c>
      <c r="I719" t="str">
        <f>IF(J719="natural gas",VLOOKUP(D719,'Cross-Page Data'!$I$4:$J$13,2,FALSE),IF(J719="solar",VLOOKUP('Form 923'!D719,'Cross-Page Data'!$I$14:$J$117,2,FALSE),J719))</f>
        <v>natural gas nonpeaker - preexisting retiring</v>
      </c>
      <c r="J719" t="str">
        <f>VLOOKUP(E719,'Cross-Page Data'!$D$4:$F$48,3,FALSE)</f>
        <v>natural gas</v>
      </c>
      <c r="K719" t="b">
        <f t="shared" si="11"/>
        <v>1</v>
      </c>
    </row>
    <row r="720" spans="1:11" x14ac:dyDescent="0.35">
      <c r="A720" s="28">
        <v>2336</v>
      </c>
      <c r="B720" s="29" t="s">
        <v>28</v>
      </c>
      <c r="C720" s="29" t="s">
        <v>29</v>
      </c>
      <c r="D720" s="29" t="s">
        <v>53</v>
      </c>
      <c r="E720" s="29" t="s">
        <v>73</v>
      </c>
      <c r="F720" s="31">
        <v>1990871</v>
      </c>
      <c r="G720" s="31">
        <v>1492337</v>
      </c>
      <c r="H720" s="28">
        <v>2021</v>
      </c>
      <c r="I720" t="str">
        <f>IF(J720="natural gas",VLOOKUP(D720,'Cross-Page Data'!$I$4:$J$13,2,FALSE),IF(J720="solar",VLOOKUP('Form 923'!D720,'Cross-Page Data'!$I$14:$J$117,2,FALSE),J720))</f>
        <v>natural gas nonpeaker - preexisting nonretiring</v>
      </c>
      <c r="J720" t="str">
        <f>VLOOKUP(E720,'Cross-Page Data'!$D$4:$F$48,3,FALSE)</f>
        <v>natural gas</v>
      </c>
      <c r="K720" t="b">
        <f t="shared" si="11"/>
        <v>1</v>
      </c>
    </row>
    <row r="721" spans="1:11" x14ac:dyDescent="0.35">
      <c r="A721" s="28">
        <v>2336</v>
      </c>
      <c r="B721" s="29" t="s">
        <v>28</v>
      </c>
      <c r="C721" s="29" t="s">
        <v>29</v>
      </c>
      <c r="D721" s="29" t="s">
        <v>51</v>
      </c>
      <c r="E721" s="29" t="s">
        <v>73</v>
      </c>
      <c r="F721" s="31">
        <v>28751994</v>
      </c>
      <c r="G721" s="31">
        <v>2480623</v>
      </c>
      <c r="H721" s="28">
        <v>2021</v>
      </c>
      <c r="I721" t="str">
        <f>IF(J721="natural gas",VLOOKUP(D721,'Cross-Page Data'!$I$4:$J$13,2,FALSE),IF(J721="solar",VLOOKUP('Form 923'!D721,'Cross-Page Data'!$I$14:$J$117,2,FALSE),J721))</f>
        <v>natural gas nonpeaker - preexisting nonretiring</v>
      </c>
      <c r="J721" t="str">
        <f>VLOOKUP(E721,'Cross-Page Data'!$D$4:$F$48,3,FALSE)</f>
        <v>natural gas</v>
      </c>
      <c r="K721" t="b">
        <f t="shared" si="11"/>
        <v>1</v>
      </c>
    </row>
    <row r="722" spans="1:11" x14ac:dyDescent="0.35">
      <c r="A722" s="28">
        <v>2336</v>
      </c>
      <c r="B722" s="29" t="s">
        <v>28</v>
      </c>
      <c r="C722" s="29" t="s">
        <v>29</v>
      </c>
      <c r="D722" s="29" t="s">
        <v>50</v>
      </c>
      <c r="E722" s="29" t="s">
        <v>73</v>
      </c>
      <c r="F722" s="31">
        <v>1877327</v>
      </c>
      <c r="G722" s="31">
        <v>141940</v>
      </c>
      <c r="H722" s="28">
        <v>2021</v>
      </c>
      <c r="I722" t="str">
        <f>IF(J722="natural gas",VLOOKUP(D722,'Cross-Page Data'!$I$4:$J$13,2,FALSE),IF(J722="solar",VLOOKUP('Form 923'!D722,'Cross-Page Data'!$I$14:$J$117,2,FALSE),J722))</f>
        <v>natural gas peaker</v>
      </c>
      <c r="J722" t="str">
        <f>VLOOKUP(E722,'Cross-Page Data'!$D$4:$F$48,3,FALSE)</f>
        <v>natural gas</v>
      </c>
      <c r="K722" t="b">
        <f t="shared" si="11"/>
        <v>1</v>
      </c>
    </row>
    <row r="723" spans="1:11" x14ac:dyDescent="0.35">
      <c r="A723" s="28">
        <v>2336</v>
      </c>
      <c r="B723" s="29" t="s">
        <v>28</v>
      </c>
      <c r="C723" s="29" t="s">
        <v>29</v>
      </c>
      <c r="D723" s="29" t="s">
        <v>30</v>
      </c>
      <c r="E723" s="29" t="s">
        <v>73</v>
      </c>
      <c r="F723" s="31">
        <v>1151030</v>
      </c>
      <c r="G723" s="31">
        <v>91478</v>
      </c>
      <c r="H723" s="28">
        <v>2021</v>
      </c>
      <c r="I723" t="str">
        <f>IF(J723="natural gas",VLOOKUP(D723,'Cross-Page Data'!$I$4:$J$13,2,FALSE),IF(J723="solar",VLOOKUP('Form 923'!D723,'Cross-Page Data'!$I$14:$J$117,2,FALSE),J723))</f>
        <v>natural gas nonpeaker - preexisting retiring</v>
      </c>
      <c r="J723" t="str">
        <f>VLOOKUP(E723,'Cross-Page Data'!$D$4:$F$48,3,FALSE)</f>
        <v>natural gas</v>
      </c>
      <c r="K723" t="b">
        <f t="shared" si="11"/>
        <v>1</v>
      </c>
    </row>
    <row r="724" spans="1:11" x14ac:dyDescent="0.35">
      <c r="A724" s="28">
        <v>2364</v>
      </c>
      <c r="B724" s="29" t="s">
        <v>28</v>
      </c>
      <c r="C724" s="29" t="s">
        <v>29</v>
      </c>
      <c r="D724" s="29" t="s">
        <v>50</v>
      </c>
      <c r="E724" s="29" t="s">
        <v>89</v>
      </c>
      <c r="F724" s="31">
        <v>17796</v>
      </c>
      <c r="G724" s="31">
        <v>1137</v>
      </c>
      <c r="H724" s="28">
        <v>2021</v>
      </c>
      <c r="I724" t="str">
        <f>IF(J724="natural gas",VLOOKUP(D724,'Cross-Page Data'!$I$4:$J$13,2,FALSE),IF(J724="solar",VLOOKUP('Form 923'!D724,'Cross-Page Data'!$I$14:$J$117,2,FALSE),J724))</f>
        <v>petroleum</v>
      </c>
      <c r="J724" t="str">
        <f>VLOOKUP(E724,'Cross-Page Data'!$D$4:$F$48,3,FALSE)</f>
        <v>petroleum</v>
      </c>
      <c r="K724" t="b">
        <f t="shared" si="11"/>
        <v>1</v>
      </c>
    </row>
    <row r="725" spans="1:11" x14ac:dyDescent="0.35">
      <c r="A725" s="28">
        <v>2364</v>
      </c>
      <c r="B725" s="29" t="s">
        <v>28</v>
      </c>
      <c r="C725" s="29" t="s">
        <v>29</v>
      </c>
      <c r="D725" s="29" t="s">
        <v>30</v>
      </c>
      <c r="E725" s="29" t="s">
        <v>31</v>
      </c>
      <c r="F725" s="31">
        <v>3258577</v>
      </c>
      <c r="G725" s="31">
        <v>284163.45</v>
      </c>
      <c r="H725" s="28">
        <v>2021</v>
      </c>
      <c r="I725" t="str">
        <f>IF(J725="natural gas",VLOOKUP(D725,'Cross-Page Data'!$I$4:$J$13,2,FALSE),IF(J725="solar",VLOOKUP('Form 923'!D725,'Cross-Page Data'!$I$14:$J$117,2,FALSE),J725))</f>
        <v>hard coal</v>
      </c>
      <c r="J725" t="str">
        <f>VLOOKUP(E725,'Cross-Page Data'!$D$4:$F$48,3,FALSE)</f>
        <v>hard coal</v>
      </c>
      <c r="K725" t="b">
        <f t="shared" si="11"/>
        <v>1</v>
      </c>
    </row>
    <row r="726" spans="1:11" x14ac:dyDescent="0.35">
      <c r="A726" s="28">
        <v>2364</v>
      </c>
      <c r="B726" s="29" t="s">
        <v>28</v>
      </c>
      <c r="C726" s="29" t="s">
        <v>29</v>
      </c>
      <c r="D726" s="29" t="s">
        <v>30</v>
      </c>
      <c r="E726" s="29" t="s">
        <v>74</v>
      </c>
      <c r="F726" s="31">
        <v>2963</v>
      </c>
      <c r="G726" s="31">
        <v>252.55099999999999</v>
      </c>
      <c r="H726" s="28">
        <v>2021</v>
      </c>
      <c r="I726" t="str">
        <f>IF(J726="natural gas",VLOOKUP(D726,'Cross-Page Data'!$I$4:$J$13,2,FALSE),IF(J726="solar",VLOOKUP('Form 923'!D726,'Cross-Page Data'!$I$14:$J$117,2,FALSE),J726))</f>
        <v>heavy or residual fuel oil</v>
      </c>
      <c r="J726" t="str">
        <f>VLOOKUP(E726,'Cross-Page Data'!$D$4:$F$48,3,FALSE)</f>
        <v>heavy or residual fuel oil</v>
      </c>
      <c r="K726" t="b">
        <f t="shared" si="11"/>
        <v>1</v>
      </c>
    </row>
    <row r="727" spans="1:11" x14ac:dyDescent="0.35">
      <c r="A727" s="28">
        <v>2367</v>
      </c>
      <c r="B727" s="29" t="s">
        <v>28</v>
      </c>
      <c r="C727" s="29" t="s">
        <v>29</v>
      </c>
      <c r="D727" s="29" t="s">
        <v>50</v>
      </c>
      <c r="E727" s="29" t="s">
        <v>89</v>
      </c>
      <c r="F727" s="31">
        <v>7997</v>
      </c>
      <c r="G727" s="31">
        <v>512</v>
      </c>
      <c r="H727" s="28">
        <v>2021</v>
      </c>
      <c r="I727" t="str">
        <f>IF(J727="natural gas",VLOOKUP(D727,'Cross-Page Data'!$I$4:$J$13,2,FALSE),IF(J727="solar",VLOOKUP('Form 923'!D727,'Cross-Page Data'!$I$14:$J$117,2,FALSE),J727))</f>
        <v>petroleum</v>
      </c>
      <c r="J727" t="str">
        <f>VLOOKUP(E727,'Cross-Page Data'!$D$4:$F$48,3,FALSE)</f>
        <v>petroleum</v>
      </c>
      <c r="K727" t="b">
        <f t="shared" si="11"/>
        <v>1</v>
      </c>
    </row>
    <row r="728" spans="1:11" x14ac:dyDescent="0.35">
      <c r="A728" s="28">
        <v>2367</v>
      </c>
      <c r="B728" s="29" t="s">
        <v>28</v>
      </c>
      <c r="C728" s="29" t="s">
        <v>29</v>
      </c>
      <c r="D728" s="29" t="s">
        <v>50</v>
      </c>
      <c r="E728" s="29" t="s">
        <v>73</v>
      </c>
      <c r="F728" s="31">
        <v>0</v>
      </c>
      <c r="G728" s="31">
        <v>0</v>
      </c>
      <c r="H728" s="28">
        <v>2021</v>
      </c>
      <c r="I728" t="str">
        <f>IF(J728="natural gas",VLOOKUP(D728,'Cross-Page Data'!$I$4:$J$13,2,FALSE),IF(J728="solar",VLOOKUP('Form 923'!D728,'Cross-Page Data'!$I$14:$J$117,2,FALSE),J728))</f>
        <v>natural gas peaker</v>
      </c>
      <c r="J728" t="str">
        <f>VLOOKUP(E728,'Cross-Page Data'!$D$4:$F$48,3,FALSE)</f>
        <v>natural gas</v>
      </c>
      <c r="K728" t="b">
        <f t="shared" si="11"/>
        <v>1</v>
      </c>
    </row>
    <row r="729" spans="1:11" x14ac:dyDescent="0.35">
      <c r="A729" s="28">
        <v>2367</v>
      </c>
      <c r="B729" s="29" t="s">
        <v>28</v>
      </c>
      <c r="C729" s="29" t="s">
        <v>29</v>
      </c>
      <c r="D729" s="29" t="s">
        <v>30</v>
      </c>
      <c r="E729" s="29" t="s">
        <v>31</v>
      </c>
      <c r="F729" s="31">
        <v>0</v>
      </c>
      <c r="G729" s="31">
        <v>0</v>
      </c>
      <c r="H729" s="28">
        <v>2021</v>
      </c>
      <c r="I729" t="str">
        <f>IF(J729="natural gas",VLOOKUP(D729,'Cross-Page Data'!$I$4:$J$13,2,FALSE),IF(J729="solar",VLOOKUP('Form 923'!D729,'Cross-Page Data'!$I$14:$J$117,2,FALSE),J729))</f>
        <v>hard coal</v>
      </c>
      <c r="J729" t="str">
        <f>VLOOKUP(E729,'Cross-Page Data'!$D$4:$F$48,3,FALSE)</f>
        <v>hard coal</v>
      </c>
      <c r="K729" t="b">
        <f t="shared" si="11"/>
        <v>1</v>
      </c>
    </row>
    <row r="730" spans="1:11" x14ac:dyDescent="0.35">
      <c r="A730" s="28">
        <v>2367</v>
      </c>
      <c r="B730" s="29" t="s">
        <v>28</v>
      </c>
      <c r="C730" s="29" t="s">
        <v>29</v>
      </c>
      <c r="D730" s="29" t="s">
        <v>30</v>
      </c>
      <c r="E730" s="29" t="s">
        <v>74</v>
      </c>
      <c r="F730" s="31">
        <v>0</v>
      </c>
      <c r="G730" s="31">
        <v>0</v>
      </c>
      <c r="H730" s="28">
        <v>2021</v>
      </c>
      <c r="I730" t="str">
        <f>IF(J730="natural gas",VLOOKUP(D730,'Cross-Page Data'!$I$4:$J$13,2,FALSE),IF(J730="solar",VLOOKUP('Form 923'!D730,'Cross-Page Data'!$I$14:$J$117,2,FALSE),J730))</f>
        <v>heavy or residual fuel oil</v>
      </c>
      <c r="J730" t="str">
        <f>VLOOKUP(E730,'Cross-Page Data'!$D$4:$F$48,3,FALSE)</f>
        <v>heavy or residual fuel oil</v>
      </c>
      <c r="K730" t="b">
        <f t="shared" si="11"/>
        <v>1</v>
      </c>
    </row>
    <row r="731" spans="1:11" x14ac:dyDescent="0.35">
      <c r="A731" s="28">
        <v>2367</v>
      </c>
      <c r="B731" s="29" t="s">
        <v>28</v>
      </c>
      <c r="C731" s="29" t="s">
        <v>29</v>
      </c>
      <c r="D731" s="29" t="s">
        <v>30</v>
      </c>
      <c r="E731" s="29" t="s">
        <v>73</v>
      </c>
      <c r="F731" s="31">
        <v>0</v>
      </c>
      <c r="G731" s="31">
        <v>0</v>
      </c>
      <c r="H731" s="28">
        <v>2021</v>
      </c>
      <c r="I731" t="str">
        <f>IF(J731="natural gas",VLOOKUP(D731,'Cross-Page Data'!$I$4:$J$13,2,FALSE),IF(J731="solar",VLOOKUP('Form 923'!D731,'Cross-Page Data'!$I$14:$J$117,2,FALSE),J731))</f>
        <v>natural gas nonpeaker - preexisting retiring</v>
      </c>
      <c r="J731" t="str">
        <f>VLOOKUP(E731,'Cross-Page Data'!$D$4:$F$48,3,FALSE)</f>
        <v>natural gas</v>
      </c>
      <c r="K731" t="b">
        <f t="shared" si="11"/>
        <v>1</v>
      </c>
    </row>
    <row r="732" spans="1:11" x14ac:dyDescent="0.35">
      <c r="A732" s="28">
        <v>2367</v>
      </c>
      <c r="B732" s="29" t="s">
        <v>28</v>
      </c>
      <c r="C732" s="29" t="s">
        <v>29</v>
      </c>
      <c r="D732" s="29" t="s">
        <v>30</v>
      </c>
      <c r="E732" s="29" t="s">
        <v>93</v>
      </c>
      <c r="F732" s="31">
        <v>0</v>
      </c>
      <c r="G732" s="31">
        <v>0</v>
      </c>
      <c r="H732" s="28">
        <v>2021</v>
      </c>
      <c r="I732" t="str">
        <f>IF(J732="natural gas",VLOOKUP(D732,'Cross-Page Data'!$I$4:$J$13,2,FALSE),IF(J732="solar",VLOOKUP('Form 923'!D732,'Cross-Page Data'!$I$14:$J$117,2,FALSE),J732))</f>
        <v>biomass</v>
      </c>
      <c r="J732" t="str">
        <f>VLOOKUP(E732,'Cross-Page Data'!$D$4:$F$48,3,FALSE)</f>
        <v>biomass</v>
      </c>
      <c r="K732" t="b">
        <f t="shared" si="11"/>
        <v>1</v>
      </c>
    </row>
    <row r="733" spans="1:11" x14ac:dyDescent="0.35">
      <c r="A733" s="28">
        <v>2367</v>
      </c>
      <c r="B733" s="29" t="s">
        <v>28</v>
      </c>
      <c r="C733" s="29" t="s">
        <v>29</v>
      </c>
      <c r="D733" s="29" t="s">
        <v>30</v>
      </c>
      <c r="E733" s="29" t="s">
        <v>80</v>
      </c>
      <c r="F733" s="31">
        <v>0</v>
      </c>
      <c r="G733" s="31">
        <v>0</v>
      </c>
      <c r="H733" s="28">
        <v>2021</v>
      </c>
      <c r="I733" t="str">
        <f>IF(J733="natural gas",VLOOKUP(D733,'Cross-Page Data'!$I$4:$J$13,2,FALSE),IF(J733="solar",VLOOKUP('Form 923'!D733,'Cross-Page Data'!$I$14:$J$117,2,FALSE),J733))</f>
        <v>heavy or residual fuel oil</v>
      </c>
      <c r="J733" t="str">
        <f>VLOOKUP(E733,'Cross-Page Data'!$D$4:$F$48,3,FALSE)</f>
        <v>heavy or residual fuel oil</v>
      </c>
      <c r="K733" t="b">
        <f t="shared" si="11"/>
        <v>1</v>
      </c>
    </row>
    <row r="734" spans="1:11" x14ac:dyDescent="0.35">
      <c r="A734" s="28">
        <v>2367</v>
      </c>
      <c r="B734" s="29" t="s">
        <v>28</v>
      </c>
      <c r="C734" s="29" t="s">
        <v>29</v>
      </c>
      <c r="D734" s="29" t="s">
        <v>30</v>
      </c>
      <c r="E734" s="29" t="s">
        <v>78</v>
      </c>
      <c r="F734" s="31">
        <v>0</v>
      </c>
      <c r="G734" s="31">
        <v>0</v>
      </c>
      <c r="H734" s="28">
        <v>2021</v>
      </c>
      <c r="I734" t="str">
        <f>IF(J734="natural gas",VLOOKUP(D734,'Cross-Page Data'!$I$4:$J$13,2,FALSE),IF(J734="solar",VLOOKUP('Form 923'!D734,'Cross-Page Data'!$I$14:$J$117,2,FALSE),J734))</f>
        <v>biomass</v>
      </c>
      <c r="J734" t="str">
        <f>VLOOKUP(E734,'Cross-Page Data'!$D$4:$F$48,3,FALSE)</f>
        <v>biomass</v>
      </c>
      <c r="K734" t="b">
        <f t="shared" si="11"/>
        <v>1</v>
      </c>
    </row>
    <row r="735" spans="1:11" x14ac:dyDescent="0.35">
      <c r="A735" s="28">
        <v>2398</v>
      </c>
      <c r="B735" s="29" t="s">
        <v>28</v>
      </c>
      <c r="C735" s="29" t="s">
        <v>35</v>
      </c>
      <c r="D735" s="29" t="s">
        <v>53</v>
      </c>
      <c r="E735" s="29" t="s">
        <v>90</v>
      </c>
      <c r="F735" s="31">
        <v>0</v>
      </c>
      <c r="G735" s="31">
        <v>-154.56</v>
      </c>
      <c r="H735" s="28">
        <v>2021</v>
      </c>
      <c r="I735" t="str">
        <f>IF(J735="natural gas",VLOOKUP(D735,'Cross-Page Data'!$I$4:$J$13,2,FALSE),IF(J735="solar",VLOOKUP('Form 923'!D735,'Cross-Page Data'!$I$14:$J$117,2,FALSE),J735))</f>
        <v>other</v>
      </c>
      <c r="J735" t="str">
        <f>VLOOKUP(E735,'Cross-Page Data'!$D$4:$F$48,3,FALSE)</f>
        <v>other</v>
      </c>
      <c r="K735" t="b">
        <f t="shared" si="11"/>
        <v>1</v>
      </c>
    </row>
    <row r="736" spans="1:11" x14ac:dyDescent="0.35">
      <c r="A736" s="28">
        <v>2398</v>
      </c>
      <c r="B736" s="29" t="s">
        <v>28</v>
      </c>
      <c r="C736" s="29" t="s">
        <v>35</v>
      </c>
      <c r="D736" s="29" t="s">
        <v>53</v>
      </c>
      <c r="E736" s="29" t="s">
        <v>73</v>
      </c>
      <c r="F736" s="31">
        <v>117579</v>
      </c>
      <c r="G736" s="31">
        <v>571030.56000000006</v>
      </c>
      <c r="H736" s="28">
        <v>2021</v>
      </c>
      <c r="I736" t="str">
        <f>IF(J736="natural gas",VLOOKUP(D736,'Cross-Page Data'!$I$4:$J$13,2,FALSE),IF(J736="solar",VLOOKUP('Form 923'!D736,'Cross-Page Data'!$I$14:$J$117,2,FALSE),J736))</f>
        <v>natural gas nonpeaker - preexisting nonretiring</v>
      </c>
      <c r="J736" t="str">
        <f>VLOOKUP(E736,'Cross-Page Data'!$D$4:$F$48,3,FALSE)</f>
        <v>natural gas</v>
      </c>
      <c r="K736" t="b">
        <f t="shared" si="11"/>
        <v>1</v>
      </c>
    </row>
    <row r="737" spans="1:11" x14ac:dyDescent="0.35">
      <c r="A737" s="28">
        <v>2398</v>
      </c>
      <c r="B737" s="29" t="s">
        <v>28</v>
      </c>
      <c r="C737" s="29" t="s">
        <v>35</v>
      </c>
      <c r="D737" s="29" t="s">
        <v>51</v>
      </c>
      <c r="E737" s="29" t="s">
        <v>90</v>
      </c>
      <c r="F737" s="31">
        <v>342</v>
      </c>
      <c r="G737" s="31">
        <v>0</v>
      </c>
      <c r="H737" s="28">
        <v>2021</v>
      </c>
      <c r="I737" t="str">
        <f>IF(J737="natural gas",VLOOKUP(D737,'Cross-Page Data'!$I$4:$J$13,2,FALSE),IF(J737="solar",VLOOKUP('Form 923'!D737,'Cross-Page Data'!$I$14:$J$117,2,FALSE),J737))</f>
        <v>other</v>
      </c>
      <c r="J737" t="str">
        <f>VLOOKUP(E737,'Cross-Page Data'!$D$4:$F$48,3,FALSE)</f>
        <v>other</v>
      </c>
      <c r="K737" t="b">
        <f t="shared" si="11"/>
        <v>1</v>
      </c>
    </row>
    <row r="738" spans="1:11" x14ac:dyDescent="0.35">
      <c r="A738" s="28">
        <v>2398</v>
      </c>
      <c r="B738" s="29" t="s">
        <v>28</v>
      </c>
      <c r="C738" s="29" t="s">
        <v>35</v>
      </c>
      <c r="D738" s="29" t="s">
        <v>51</v>
      </c>
      <c r="E738" s="29" t="s">
        <v>73</v>
      </c>
      <c r="F738" s="31">
        <v>13456686</v>
      </c>
      <c r="G738" s="31">
        <v>1168816</v>
      </c>
      <c r="H738" s="28">
        <v>2021</v>
      </c>
      <c r="I738" t="str">
        <f>IF(J738="natural gas",VLOOKUP(D738,'Cross-Page Data'!$I$4:$J$13,2,FALSE),IF(J738="solar",VLOOKUP('Form 923'!D738,'Cross-Page Data'!$I$14:$J$117,2,FALSE),J738))</f>
        <v>natural gas nonpeaker - preexisting nonretiring</v>
      </c>
      <c r="J738" t="str">
        <f>VLOOKUP(E738,'Cross-Page Data'!$D$4:$F$48,3,FALSE)</f>
        <v>natural gas</v>
      </c>
      <c r="K738" t="b">
        <f t="shared" si="11"/>
        <v>1</v>
      </c>
    </row>
    <row r="739" spans="1:11" x14ac:dyDescent="0.35">
      <c r="A739" s="28">
        <v>2406</v>
      </c>
      <c r="B739" s="29" t="s">
        <v>28</v>
      </c>
      <c r="C739" s="29" t="s">
        <v>35</v>
      </c>
      <c r="D739" s="29" t="s">
        <v>53</v>
      </c>
      <c r="E739" s="29" t="s">
        <v>74</v>
      </c>
      <c r="F739" s="31">
        <v>0</v>
      </c>
      <c r="G739" s="31">
        <v>206.82599999999999</v>
      </c>
      <c r="H739" s="28">
        <v>2021</v>
      </c>
      <c r="I739" t="str">
        <f>IF(J739="natural gas",VLOOKUP(D739,'Cross-Page Data'!$I$4:$J$13,2,FALSE),IF(J739="solar",VLOOKUP('Form 923'!D739,'Cross-Page Data'!$I$14:$J$117,2,FALSE),J739))</f>
        <v>heavy or residual fuel oil</v>
      </c>
      <c r="J739" t="str">
        <f>VLOOKUP(E739,'Cross-Page Data'!$D$4:$F$48,3,FALSE)</f>
        <v>heavy or residual fuel oil</v>
      </c>
      <c r="K739" t="b">
        <f t="shared" si="11"/>
        <v>1</v>
      </c>
    </row>
    <row r="740" spans="1:11" x14ac:dyDescent="0.35">
      <c r="A740" s="28">
        <v>2406</v>
      </c>
      <c r="B740" s="29" t="s">
        <v>28</v>
      </c>
      <c r="C740" s="29" t="s">
        <v>35</v>
      </c>
      <c r="D740" s="29" t="s">
        <v>53</v>
      </c>
      <c r="E740" s="29" t="s">
        <v>73</v>
      </c>
      <c r="F740" s="31">
        <v>1548684</v>
      </c>
      <c r="G740" s="31">
        <v>1241586.2</v>
      </c>
      <c r="H740" s="28">
        <v>2021</v>
      </c>
      <c r="I740" t="str">
        <f>IF(J740="natural gas",VLOOKUP(D740,'Cross-Page Data'!$I$4:$J$13,2,FALSE),IF(J740="solar",VLOOKUP('Form 923'!D740,'Cross-Page Data'!$I$14:$J$117,2,FALSE),J740))</f>
        <v>natural gas nonpeaker - preexisting nonretiring</v>
      </c>
      <c r="J740" t="str">
        <f>VLOOKUP(E740,'Cross-Page Data'!$D$4:$F$48,3,FALSE)</f>
        <v>natural gas</v>
      </c>
      <c r="K740" t="b">
        <f t="shared" si="11"/>
        <v>1</v>
      </c>
    </row>
    <row r="741" spans="1:11" x14ac:dyDescent="0.35">
      <c r="A741" s="28">
        <v>2406</v>
      </c>
      <c r="B741" s="29" t="s">
        <v>28</v>
      </c>
      <c r="C741" s="29" t="s">
        <v>35</v>
      </c>
      <c r="D741" s="29" t="s">
        <v>51</v>
      </c>
      <c r="E741" s="29" t="s">
        <v>74</v>
      </c>
      <c r="F741" s="31">
        <v>5779</v>
      </c>
      <c r="G741" s="31">
        <v>511.834</v>
      </c>
      <c r="H741" s="28">
        <v>2021</v>
      </c>
      <c r="I741" t="str">
        <f>IF(J741="natural gas",VLOOKUP(D741,'Cross-Page Data'!$I$4:$J$13,2,FALSE),IF(J741="solar",VLOOKUP('Form 923'!D741,'Cross-Page Data'!$I$14:$J$117,2,FALSE),J741))</f>
        <v>heavy or residual fuel oil</v>
      </c>
      <c r="J741" t="str">
        <f>VLOOKUP(E741,'Cross-Page Data'!$D$4:$F$48,3,FALSE)</f>
        <v>heavy or residual fuel oil</v>
      </c>
      <c r="K741" t="b">
        <f t="shared" si="11"/>
        <v>1</v>
      </c>
    </row>
    <row r="742" spans="1:11" x14ac:dyDescent="0.35">
      <c r="A742" s="28">
        <v>2406</v>
      </c>
      <c r="B742" s="29" t="s">
        <v>28</v>
      </c>
      <c r="C742" s="29" t="s">
        <v>35</v>
      </c>
      <c r="D742" s="29" t="s">
        <v>51</v>
      </c>
      <c r="E742" s="29" t="s">
        <v>73</v>
      </c>
      <c r="F742" s="31">
        <v>25122158</v>
      </c>
      <c r="G742" s="31">
        <v>2271440.2000000002</v>
      </c>
      <c r="H742" s="28">
        <v>2021</v>
      </c>
      <c r="I742" t="str">
        <f>IF(J742="natural gas",VLOOKUP(D742,'Cross-Page Data'!$I$4:$J$13,2,FALSE),IF(J742="solar",VLOOKUP('Form 923'!D742,'Cross-Page Data'!$I$14:$J$117,2,FALSE),J742))</f>
        <v>natural gas nonpeaker - preexisting nonretiring</v>
      </c>
      <c r="J742" t="str">
        <f>VLOOKUP(E742,'Cross-Page Data'!$D$4:$F$48,3,FALSE)</f>
        <v>natural gas</v>
      </c>
      <c r="K742" t="b">
        <f t="shared" si="11"/>
        <v>1</v>
      </c>
    </row>
    <row r="743" spans="1:11" x14ac:dyDescent="0.35">
      <c r="A743" s="28">
        <v>2406</v>
      </c>
      <c r="B743" s="29" t="s">
        <v>28</v>
      </c>
      <c r="C743" s="29" t="s">
        <v>35</v>
      </c>
      <c r="D743" s="29" t="s">
        <v>50</v>
      </c>
      <c r="E743" s="29" t="s">
        <v>74</v>
      </c>
      <c r="F743" s="31">
        <v>7700</v>
      </c>
      <c r="G743" s="31">
        <v>406.09800000000001</v>
      </c>
      <c r="H743" s="28">
        <v>2021</v>
      </c>
      <c r="I743" t="str">
        <f>IF(J743="natural gas",VLOOKUP(D743,'Cross-Page Data'!$I$4:$J$13,2,FALSE),IF(J743="solar",VLOOKUP('Form 923'!D743,'Cross-Page Data'!$I$14:$J$117,2,FALSE),J743))</f>
        <v>heavy or residual fuel oil</v>
      </c>
      <c r="J743" t="str">
        <f>VLOOKUP(E743,'Cross-Page Data'!$D$4:$F$48,3,FALSE)</f>
        <v>heavy or residual fuel oil</v>
      </c>
      <c r="K743" t="b">
        <f t="shared" si="11"/>
        <v>1</v>
      </c>
    </row>
    <row r="744" spans="1:11" x14ac:dyDescent="0.35">
      <c r="A744" s="28">
        <v>2406</v>
      </c>
      <c r="B744" s="29" t="s">
        <v>28</v>
      </c>
      <c r="C744" s="29" t="s">
        <v>35</v>
      </c>
      <c r="D744" s="29" t="s">
        <v>50</v>
      </c>
      <c r="E744" s="29" t="s">
        <v>73</v>
      </c>
      <c r="F744" s="31">
        <v>357568</v>
      </c>
      <c r="G744" s="31">
        <v>25167.901999999998</v>
      </c>
      <c r="H744" s="28">
        <v>2021</v>
      </c>
      <c r="I744" t="str">
        <f>IF(J744="natural gas",VLOOKUP(D744,'Cross-Page Data'!$I$4:$J$13,2,FALSE),IF(J744="solar",VLOOKUP('Form 923'!D744,'Cross-Page Data'!$I$14:$J$117,2,FALSE),J744))</f>
        <v>natural gas peaker</v>
      </c>
      <c r="J744" t="str">
        <f>VLOOKUP(E744,'Cross-Page Data'!$D$4:$F$48,3,FALSE)</f>
        <v>natural gas</v>
      </c>
      <c r="K744" t="b">
        <f t="shared" si="11"/>
        <v>1</v>
      </c>
    </row>
    <row r="745" spans="1:11" x14ac:dyDescent="0.35">
      <c r="A745" s="28">
        <v>2410</v>
      </c>
      <c r="B745" s="29" t="s">
        <v>28</v>
      </c>
      <c r="C745" s="29" t="s">
        <v>35</v>
      </c>
      <c r="D745" s="29" t="s">
        <v>50</v>
      </c>
      <c r="E745" s="29" t="s">
        <v>74</v>
      </c>
      <c r="F745" s="31">
        <v>0</v>
      </c>
      <c r="G745" s="31">
        <v>-41</v>
      </c>
      <c r="H745" s="28">
        <v>2021</v>
      </c>
      <c r="I745" t="str">
        <f>IF(J745="natural gas",VLOOKUP(D745,'Cross-Page Data'!$I$4:$J$13,2,FALSE),IF(J745="solar",VLOOKUP('Form 923'!D745,'Cross-Page Data'!$I$14:$J$117,2,FALSE),J745))</f>
        <v>heavy or residual fuel oil</v>
      </c>
      <c r="J745" t="str">
        <f>VLOOKUP(E745,'Cross-Page Data'!$D$4:$F$48,3,FALSE)</f>
        <v>heavy or residual fuel oil</v>
      </c>
      <c r="K745" t="b">
        <f t="shared" si="11"/>
        <v>1</v>
      </c>
    </row>
    <row r="746" spans="1:11" x14ac:dyDescent="0.35">
      <c r="A746" s="28">
        <v>2410</v>
      </c>
      <c r="B746" s="29" t="s">
        <v>28</v>
      </c>
      <c r="C746" s="29" t="s">
        <v>35</v>
      </c>
      <c r="D746" s="29" t="s">
        <v>50</v>
      </c>
      <c r="E746" s="29" t="s">
        <v>90</v>
      </c>
      <c r="F746" s="31">
        <v>0</v>
      </c>
      <c r="G746" s="31">
        <v>0</v>
      </c>
      <c r="H746" s="28">
        <v>2021</v>
      </c>
      <c r="I746" t="str">
        <f>IF(J746="natural gas",VLOOKUP(D746,'Cross-Page Data'!$I$4:$J$13,2,FALSE),IF(J746="solar",VLOOKUP('Form 923'!D746,'Cross-Page Data'!$I$14:$J$117,2,FALSE),J746))</f>
        <v>other</v>
      </c>
      <c r="J746" t="str">
        <f>VLOOKUP(E746,'Cross-Page Data'!$D$4:$F$48,3,FALSE)</f>
        <v>other</v>
      </c>
      <c r="K746" t="b">
        <f t="shared" si="11"/>
        <v>1</v>
      </c>
    </row>
    <row r="747" spans="1:11" x14ac:dyDescent="0.35">
      <c r="A747" s="28">
        <v>2410</v>
      </c>
      <c r="B747" s="29" t="s">
        <v>28</v>
      </c>
      <c r="C747" s="29" t="s">
        <v>35</v>
      </c>
      <c r="D747" s="29" t="s">
        <v>30</v>
      </c>
      <c r="E747" s="29" t="s">
        <v>75</v>
      </c>
      <c r="F747" s="31">
        <v>106604556</v>
      </c>
      <c r="G747" s="31">
        <v>10205299</v>
      </c>
      <c r="H747" s="28">
        <v>2021</v>
      </c>
      <c r="I747" t="str">
        <f>IF(J747="natural gas",VLOOKUP(D747,'Cross-Page Data'!$I$4:$J$13,2,FALSE),IF(J747="solar",VLOOKUP('Form 923'!D747,'Cross-Page Data'!$I$14:$J$117,2,FALSE),J747))</f>
        <v>nuclear</v>
      </c>
      <c r="J747" t="str">
        <f>VLOOKUP(E747,'Cross-Page Data'!$D$4:$F$48,3,FALSE)</f>
        <v>nuclear</v>
      </c>
      <c r="K747" t="b">
        <f t="shared" si="11"/>
        <v>1</v>
      </c>
    </row>
    <row r="748" spans="1:11" x14ac:dyDescent="0.35">
      <c r="A748" s="28">
        <v>2410</v>
      </c>
      <c r="B748" s="29" t="s">
        <v>28</v>
      </c>
      <c r="C748" s="29" t="s">
        <v>35</v>
      </c>
      <c r="D748" s="29" t="s">
        <v>30</v>
      </c>
      <c r="E748" s="29" t="s">
        <v>75</v>
      </c>
      <c r="F748" s="31">
        <v>92517537</v>
      </c>
      <c r="G748" s="31">
        <v>8856743</v>
      </c>
      <c r="H748" s="28">
        <v>2021</v>
      </c>
      <c r="I748" t="str">
        <f>IF(J748="natural gas",VLOOKUP(D748,'Cross-Page Data'!$I$4:$J$13,2,FALSE),IF(J748="solar",VLOOKUP('Form 923'!D748,'Cross-Page Data'!$I$14:$J$117,2,FALSE),J748))</f>
        <v>nuclear</v>
      </c>
      <c r="J748" t="str">
        <f>VLOOKUP(E748,'Cross-Page Data'!$D$4:$F$48,3,FALSE)</f>
        <v>nuclear</v>
      </c>
      <c r="K748" t="b">
        <f t="shared" si="11"/>
        <v>1</v>
      </c>
    </row>
    <row r="749" spans="1:11" x14ac:dyDescent="0.35">
      <c r="A749" s="28">
        <v>2411</v>
      </c>
      <c r="B749" s="29" t="s">
        <v>28</v>
      </c>
      <c r="C749" s="29" t="s">
        <v>35</v>
      </c>
      <c r="D749" s="29" t="s">
        <v>53</v>
      </c>
      <c r="E749" s="29" t="s">
        <v>74</v>
      </c>
      <c r="F749" s="31">
        <v>0</v>
      </c>
      <c r="G749" s="31">
        <v>21.280999999999999</v>
      </c>
      <c r="H749" s="28">
        <v>2021</v>
      </c>
      <c r="I749" t="str">
        <f>IF(J749="natural gas",VLOOKUP(D749,'Cross-Page Data'!$I$4:$J$13,2,FALSE),IF(J749="solar",VLOOKUP('Form 923'!D749,'Cross-Page Data'!$I$14:$J$117,2,FALSE),J749))</f>
        <v>heavy or residual fuel oil</v>
      </c>
      <c r="J749" t="str">
        <f>VLOOKUP(E749,'Cross-Page Data'!$D$4:$F$48,3,FALSE)</f>
        <v>heavy or residual fuel oil</v>
      </c>
      <c r="K749" t="b">
        <f t="shared" si="11"/>
        <v>1</v>
      </c>
    </row>
    <row r="750" spans="1:11" x14ac:dyDescent="0.35">
      <c r="A750" s="28">
        <v>2411</v>
      </c>
      <c r="B750" s="29" t="s">
        <v>28</v>
      </c>
      <c r="C750" s="29" t="s">
        <v>35</v>
      </c>
      <c r="D750" s="29" t="s">
        <v>53</v>
      </c>
      <c r="E750" s="29" t="s">
        <v>73</v>
      </c>
      <c r="F750" s="31">
        <v>1697905</v>
      </c>
      <c r="G750" s="31">
        <v>1092599.7</v>
      </c>
      <c r="H750" s="28">
        <v>2021</v>
      </c>
      <c r="I750" t="str">
        <f>IF(J750="natural gas",VLOOKUP(D750,'Cross-Page Data'!$I$4:$J$13,2,FALSE),IF(J750="solar",VLOOKUP('Form 923'!D750,'Cross-Page Data'!$I$14:$J$117,2,FALSE),J750))</f>
        <v>natural gas nonpeaker - preexisting nonretiring</v>
      </c>
      <c r="J750" t="str">
        <f>VLOOKUP(E750,'Cross-Page Data'!$D$4:$F$48,3,FALSE)</f>
        <v>natural gas</v>
      </c>
      <c r="K750" t="b">
        <f t="shared" si="11"/>
        <v>1</v>
      </c>
    </row>
    <row r="751" spans="1:11" x14ac:dyDescent="0.35">
      <c r="A751" s="28">
        <v>2411</v>
      </c>
      <c r="B751" s="29" t="s">
        <v>28</v>
      </c>
      <c r="C751" s="29" t="s">
        <v>35</v>
      </c>
      <c r="D751" s="29" t="s">
        <v>51</v>
      </c>
      <c r="E751" s="29" t="s">
        <v>74</v>
      </c>
      <c r="F751" s="31">
        <v>414</v>
      </c>
      <c r="G751" s="31">
        <v>43.665999999999997</v>
      </c>
      <c r="H751" s="28">
        <v>2021</v>
      </c>
      <c r="I751" t="str">
        <f>IF(J751="natural gas",VLOOKUP(D751,'Cross-Page Data'!$I$4:$J$13,2,FALSE),IF(J751="solar",VLOOKUP('Form 923'!D751,'Cross-Page Data'!$I$14:$J$117,2,FALSE),J751))</f>
        <v>heavy or residual fuel oil</v>
      </c>
      <c r="J751" t="str">
        <f>VLOOKUP(E751,'Cross-Page Data'!$D$4:$F$48,3,FALSE)</f>
        <v>heavy or residual fuel oil</v>
      </c>
      <c r="K751" t="b">
        <f t="shared" si="11"/>
        <v>1</v>
      </c>
    </row>
    <row r="752" spans="1:11" x14ac:dyDescent="0.35">
      <c r="A752" s="28">
        <v>2411</v>
      </c>
      <c r="B752" s="29" t="s">
        <v>28</v>
      </c>
      <c r="C752" s="29" t="s">
        <v>35</v>
      </c>
      <c r="D752" s="29" t="s">
        <v>51</v>
      </c>
      <c r="E752" s="29" t="s">
        <v>73</v>
      </c>
      <c r="F752" s="31">
        <v>21251915</v>
      </c>
      <c r="G752" s="31">
        <v>2239231.2999999998</v>
      </c>
      <c r="H752" s="28">
        <v>2021</v>
      </c>
      <c r="I752" t="str">
        <f>IF(J752="natural gas",VLOOKUP(D752,'Cross-Page Data'!$I$4:$J$13,2,FALSE),IF(J752="solar",VLOOKUP('Form 923'!D752,'Cross-Page Data'!$I$14:$J$117,2,FALSE),J752))</f>
        <v>natural gas nonpeaker - preexisting nonretiring</v>
      </c>
      <c r="J752" t="str">
        <f>VLOOKUP(E752,'Cross-Page Data'!$D$4:$F$48,3,FALSE)</f>
        <v>natural gas</v>
      </c>
      <c r="K752" t="b">
        <f t="shared" si="11"/>
        <v>1</v>
      </c>
    </row>
    <row r="753" spans="1:11" x14ac:dyDescent="0.35">
      <c r="A753" s="28">
        <v>2411</v>
      </c>
      <c r="B753" s="29" t="s">
        <v>28</v>
      </c>
      <c r="C753" s="29" t="s">
        <v>35</v>
      </c>
      <c r="D753" s="29" t="s">
        <v>51</v>
      </c>
      <c r="E753" s="29" t="s">
        <v>80</v>
      </c>
      <c r="F753" s="31">
        <v>0</v>
      </c>
      <c r="G753" s="31">
        <v>0</v>
      </c>
      <c r="H753" s="28">
        <v>2021</v>
      </c>
      <c r="I753" t="str">
        <f>IF(J753="natural gas",VLOOKUP(D753,'Cross-Page Data'!$I$4:$J$13,2,FALSE),IF(J753="solar",VLOOKUP('Form 923'!D753,'Cross-Page Data'!$I$14:$J$117,2,FALSE),J753))</f>
        <v>heavy or residual fuel oil</v>
      </c>
      <c r="J753" t="str">
        <f>VLOOKUP(E753,'Cross-Page Data'!$D$4:$F$48,3,FALSE)</f>
        <v>heavy or residual fuel oil</v>
      </c>
      <c r="K753" t="b">
        <f t="shared" si="11"/>
        <v>1</v>
      </c>
    </row>
    <row r="754" spans="1:11" x14ac:dyDescent="0.35">
      <c r="A754" s="28">
        <v>2434</v>
      </c>
      <c r="B754" s="29" t="s">
        <v>28</v>
      </c>
      <c r="C754" s="29" t="s">
        <v>29</v>
      </c>
      <c r="D754" s="29" t="s">
        <v>50</v>
      </c>
      <c r="E754" s="29" t="s">
        <v>31</v>
      </c>
      <c r="F754" s="31">
        <v>0</v>
      </c>
      <c r="G754" s="31">
        <v>0</v>
      </c>
      <c r="H754" s="28">
        <v>2021</v>
      </c>
      <c r="I754" t="str">
        <f>IF(J754="natural gas",VLOOKUP(D754,'Cross-Page Data'!$I$4:$J$13,2,FALSE),IF(J754="solar",VLOOKUP('Form 923'!D754,'Cross-Page Data'!$I$14:$J$117,2,FALSE),J754))</f>
        <v>hard coal</v>
      </c>
      <c r="J754" t="str">
        <f>VLOOKUP(E754,'Cross-Page Data'!$D$4:$F$48,3,FALSE)</f>
        <v>hard coal</v>
      </c>
      <c r="K754" t="b">
        <f t="shared" si="11"/>
        <v>1</v>
      </c>
    </row>
    <row r="755" spans="1:11" x14ac:dyDescent="0.35">
      <c r="A755" s="28">
        <v>2434</v>
      </c>
      <c r="B755" s="29" t="s">
        <v>28</v>
      </c>
      <c r="C755" s="29" t="s">
        <v>29</v>
      </c>
      <c r="D755" s="29" t="s">
        <v>50</v>
      </c>
      <c r="E755" s="29" t="s">
        <v>74</v>
      </c>
      <c r="F755" s="31">
        <v>0</v>
      </c>
      <c r="G755" s="31">
        <v>0</v>
      </c>
      <c r="H755" s="28">
        <v>2021</v>
      </c>
      <c r="I755" t="str">
        <f>IF(J755="natural gas",VLOOKUP(D755,'Cross-Page Data'!$I$4:$J$13,2,FALSE),IF(J755="solar",VLOOKUP('Form 923'!D755,'Cross-Page Data'!$I$14:$J$117,2,FALSE),J755))</f>
        <v>heavy or residual fuel oil</v>
      </c>
      <c r="J755" t="str">
        <f>VLOOKUP(E755,'Cross-Page Data'!$D$4:$F$48,3,FALSE)</f>
        <v>heavy or residual fuel oil</v>
      </c>
      <c r="K755" t="b">
        <f t="shared" si="11"/>
        <v>1</v>
      </c>
    </row>
    <row r="756" spans="1:11" x14ac:dyDescent="0.35">
      <c r="A756" s="28">
        <v>2434</v>
      </c>
      <c r="B756" s="29" t="s">
        <v>28</v>
      </c>
      <c r="C756" s="29" t="s">
        <v>29</v>
      </c>
      <c r="D756" s="29" t="s">
        <v>50</v>
      </c>
      <c r="E756" s="29" t="s">
        <v>73</v>
      </c>
      <c r="F756" s="31">
        <v>461420</v>
      </c>
      <c r="G756" s="31">
        <v>43212</v>
      </c>
      <c r="H756" s="28">
        <v>2021</v>
      </c>
      <c r="I756" t="str">
        <f>IF(J756="natural gas",VLOOKUP(D756,'Cross-Page Data'!$I$4:$J$13,2,FALSE),IF(J756="solar",VLOOKUP('Form 923'!D756,'Cross-Page Data'!$I$14:$J$117,2,FALSE),J756))</f>
        <v>natural gas peaker</v>
      </c>
      <c r="J756" t="str">
        <f>VLOOKUP(E756,'Cross-Page Data'!$D$4:$F$48,3,FALSE)</f>
        <v>natural gas</v>
      </c>
      <c r="K756" t="b">
        <f t="shared" si="11"/>
        <v>1</v>
      </c>
    </row>
    <row r="757" spans="1:11" x14ac:dyDescent="0.35">
      <c r="A757" s="28">
        <v>2434</v>
      </c>
      <c r="B757" s="29" t="s">
        <v>28</v>
      </c>
      <c r="C757" s="29" t="s">
        <v>29</v>
      </c>
      <c r="D757" s="29" t="s">
        <v>50</v>
      </c>
      <c r="E757" s="29" t="s">
        <v>80</v>
      </c>
      <c r="F757" s="31">
        <v>0</v>
      </c>
      <c r="G757" s="31">
        <v>0</v>
      </c>
      <c r="H757" s="28">
        <v>2021</v>
      </c>
      <c r="I757" t="str">
        <f>IF(J757="natural gas",VLOOKUP(D757,'Cross-Page Data'!$I$4:$J$13,2,FALSE),IF(J757="solar",VLOOKUP('Form 923'!D757,'Cross-Page Data'!$I$14:$J$117,2,FALSE),J757))</f>
        <v>heavy or residual fuel oil</v>
      </c>
      <c r="J757" t="str">
        <f>VLOOKUP(E757,'Cross-Page Data'!$D$4:$F$48,3,FALSE)</f>
        <v>heavy or residual fuel oil</v>
      </c>
      <c r="K757" t="b">
        <f t="shared" si="11"/>
        <v>1</v>
      </c>
    </row>
    <row r="758" spans="1:11" x14ac:dyDescent="0.35">
      <c r="A758" s="28">
        <v>2442</v>
      </c>
      <c r="B758" s="29" t="s">
        <v>28</v>
      </c>
      <c r="C758" s="29" t="s">
        <v>29</v>
      </c>
      <c r="D758" s="29" t="s">
        <v>30</v>
      </c>
      <c r="E758" s="29" t="s">
        <v>31</v>
      </c>
      <c r="F758" s="31">
        <v>0</v>
      </c>
      <c r="G758" s="31">
        <v>0</v>
      </c>
      <c r="H758" s="28">
        <v>2021</v>
      </c>
      <c r="I758" t="str">
        <f>IF(J758="natural gas",VLOOKUP(D758,'Cross-Page Data'!$I$4:$J$13,2,FALSE),IF(J758="solar",VLOOKUP('Form 923'!D758,'Cross-Page Data'!$I$14:$J$117,2,FALSE),J758))</f>
        <v>hard coal</v>
      </c>
      <c r="J758" t="str">
        <f>VLOOKUP(E758,'Cross-Page Data'!$D$4:$F$48,3,FALSE)</f>
        <v>hard coal</v>
      </c>
      <c r="K758" t="b">
        <f t="shared" si="11"/>
        <v>1</v>
      </c>
    </row>
    <row r="759" spans="1:11" x14ac:dyDescent="0.35">
      <c r="A759" s="28">
        <v>2442</v>
      </c>
      <c r="B759" s="29" t="s">
        <v>28</v>
      </c>
      <c r="C759" s="29" t="s">
        <v>29</v>
      </c>
      <c r="D759" s="29" t="s">
        <v>30</v>
      </c>
      <c r="E759" s="29" t="s">
        <v>73</v>
      </c>
      <c r="F759" s="31">
        <v>1005641</v>
      </c>
      <c r="G759" s="31">
        <v>99239.163</v>
      </c>
      <c r="H759" s="28">
        <v>2021</v>
      </c>
      <c r="I759" t="str">
        <f>IF(J759="natural gas",VLOOKUP(D759,'Cross-Page Data'!$I$4:$J$13,2,FALSE),IF(J759="solar",VLOOKUP('Form 923'!D759,'Cross-Page Data'!$I$14:$J$117,2,FALSE),J759))</f>
        <v>natural gas nonpeaker - preexisting retiring</v>
      </c>
      <c r="J759" t="str">
        <f>VLOOKUP(E759,'Cross-Page Data'!$D$4:$F$48,3,FALSE)</f>
        <v>natural gas</v>
      </c>
      <c r="K759" t="b">
        <f t="shared" si="11"/>
        <v>1</v>
      </c>
    </row>
    <row r="760" spans="1:11" x14ac:dyDescent="0.35">
      <c r="A760" s="28">
        <v>2442</v>
      </c>
      <c r="B760" s="29" t="s">
        <v>28</v>
      </c>
      <c r="C760" s="29" t="s">
        <v>29</v>
      </c>
      <c r="D760" s="29" t="s">
        <v>30</v>
      </c>
      <c r="E760" s="29" t="s">
        <v>32</v>
      </c>
      <c r="F760" s="31">
        <v>78023445</v>
      </c>
      <c r="G760" s="31">
        <v>7805117.7999999998</v>
      </c>
      <c r="H760" s="28">
        <v>2021</v>
      </c>
      <c r="I760" t="str">
        <f>IF(J760="natural gas",VLOOKUP(D760,'Cross-Page Data'!$I$4:$J$13,2,FALSE),IF(J760="solar",VLOOKUP('Form 923'!D760,'Cross-Page Data'!$I$14:$J$117,2,FALSE),J760))</f>
        <v>hard coal</v>
      </c>
      <c r="J760" t="str">
        <f>VLOOKUP(E760,'Cross-Page Data'!$D$4:$F$48,3,FALSE)</f>
        <v>hard coal</v>
      </c>
      <c r="K760" t="b">
        <f t="shared" si="11"/>
        <v>1</v>
      </c>
    </row>
    <row r="761" spans="1:11" x14ac:dyDescent="0.35">
      <c r="A761" s="28">
        <v>2444</v>
      </c>
      <c r="B761" s="29" t="s">
        <v>28</v>
      </c>
      <c r="C761" s="29" t="s">
        <v>29</v>
      </c>
      <c r="D761" s="29" t="s">
        <v>50</v>
      </c>
      <c r="E761" s="29" t="s">
        <v>73</v>
      </c>
      <c r="F761" s="31">
        <v>794435</v>
      </c>
      <c r="G761" s="31">
        <v>80719</v>
      </c>
      <c r="H761" s="28">
        <v>2021</v>
      </c>
      <c r="I761" t="str">
        <f>IF(J761="natural gas",VLOOKUP(D761,'Cross-Page Data'!$I$4:$J$13,2,FALSE),IF(J761="solar",VLOOKUP('Form 923'!D761,'Cross-Page Data'!$I$14:$J$117,2,FALSE),J761))</f>
        <v>natural gas peaker</v>
      </c>
      <c r="J761" t="str">
        <f>VLOOKUP(E761,'Cross-Page Data'!$D$4:$F$48,3,FALSE)</f>
        <v>natural gas</v>
      </c>
      <c r="K761" t="b">
        <f t="shared" si="11"/>
        <v>1</v>
      </c>
    </row>
    <row r="762" spans="1:11" x14ac:dyDescent="0.35">
      <c r="A762" s="28">
        <v>2444</v>
      </c>
      <c r="B762" s="29" t="s">
        <v>28</v>
      </c>
      <c r="C762" s="29" t="s">
        <v>29</v>
      </c>
      <c r="D762" s="29" t="s">
        <v>30</v>
      </c>
      <c r="E762" s="29" t="s">
        <v>73</v>
      </c>
      <c r="F762" s="31">
        <v>7742037</v>
      </c>
      <c r="G762" s="31">
        <v>646761</v>
      </c>
      <c r="H762" s="28">
        <v>2021</v>
      </c>
      <c r="I762" t="str">
        <f>IF(J762="natural gas",VLOOKUP(D762,'Cross-Page Data'!$I$4:$J$13,2,FALSE),IF(J762="solar",VLOOKUP('Form 923'!D762,'Cross-Page Data'!$I$14:$J$117,2,FALSE),J762))</f>
        <v>natural gas nonpeaker - preexisting retiring</v>
      </c>
      <c r="J762" t="str">
        <f>VLOOKUP(E762,'Cross-Page Data'!$D$4:$F$48,3,FALSE)</f>
        <v>natural gas</v>
      </c>
      <c r="K762" t="b">
        <f t="shared" si="11"/>
        <v>1</v>
      </c>
    </row>
    <row r="763" spans="1:11" x14ac:dyDescent="0.35">
      <c r="A763" s="28">
        <v>2446</v>
      </c>
      <c r="B763" s="29" t="s">
        <v>28</v>
      </c>
      <c r="C763" s="29" t="s">
        <v>29</v>
      </c>
      <c r="D763" s="29" t="s">
        <v>50</v>
      </c>
      <c r="E763" s="29" t="s">
        <v>73</v>
      </c>
      <c r="F763" s="31">
        <v>347858</v>
      </c>
      <c r="G763" s="31">
        <v>25818</v>
      </c>
      <c r="H763" s="28">
        <v>2021</v>
      </c>
      <c r="I763" t="str">
        <f>IF(J763="natural gas",VLOOKUP(D763,'Cross-Page Data'!$I$4:$J$13,2,FALSE),IF(J763="solar",VLOOKUP('Form 923'!D763,'Cross-Page Data'!$I$14:$J$117,2,FALSE),J763))</f>
        <v>natural gas peaker</v>
      </c>
      <c r="J763" t="str">
        <f>VLOOKUP(E763,'Cross-Page Data'!$D$4:$F$48,3,FALSE)</f>
        <v>natural gas</v>
      </c>
      <c r="K763" t="b">
        <f t="shared" si="11"/>
        <v>1</v>
      </c>
    </row>
    <row r="764" spans="1:11" x14ac:dyDescent="0.35">
      <c r="A764" s="28">
        <v>2446</v>
      </c>
      <c r="B764" s="29" t="s">
        <v>28</v>
      </c>
      <c r="C764" s="29" t="s">
        <v>29</v>
      </c>
      <c r="D764" s="29" t="s">
        <v>30</v>
      </c>
      <c r="E764" s="29" t="s">
        <v>73</v>
      </c>
      <c r="F764" s="31">
        <v>3553926</v>
      </c>
      <c r="G764" s="31">
        <v>319369</v>
      </c>
      <c r="H764" s="28">
        <v>2021</v>
      </c>
      <c r="I764" t="str">
        <f>IF(J764="natural gas",VLOOKUP(D764,'Cross-Page Data'!$I$4:$J$13,2,FALSE),IF(J764="solar",VLOOKUP('Form 923'!D764,'Cross-Page Data'!$I$14:$J$117,2,FALSE),J764))</f>
        <v>natural gas nonpeaker - preexisting retiring</v>
      </c>
      <c r="J764" t="str">
        <f>VLOOKUP(E764,'Cross-Page Data'!$D$4:$F$48,3,FALSE)</f>
        <v>natural gas</v>
      </c>
      <c r="K764" t="b">
        <f t="shared" si="11"/>
        <v>1</v>
      </c>
    </row>
    <row r="765" spans="1:11" x14ac:dyDescent="0.35">
      <c r="A765" s="28">
        <v>2450</v>
      </c>
      <c r="B765" s="29" t="s">
        <v>28</v>
      </c>
      <c r="C765" s="29" t="s">
        <v>29</v>
      </c>
      <c r="D765" s="29" t="s">
        <v>30</v>
      </c>
      <c r="E765" s="29" t="s">
        <v>31</v>
      </c>
      <c r="F765" s="31">
        <v>0</v>
      </c>
      <c r="G765" s="31">
        <v>0</v>
      </c>
      <c r="H765" s="28">
        <v>2021</v>
      </c>
      <c r="I765" t="str">
        <f>IF(J765="natural gas",VLOOKUP(D765,'Cross-Page Data'!$I$4:$J$13,2,FALSE),IF(J765="solar",VLOOKUP('Form 923'!D765,'Cross-Page Data'!$I$14:$J$117,2,FALSE),J765))</f>
        <v>hard coal</v>
      </c>
      <c r="J765" t="str">
        <f>VLOOKUP(E765,'Cross-Page Data'!$D$4:$F$48,3,FALSE)</f>
        <v>hard coal</v>
      </c>
      <c r="K765" t="b">
        <f t="shared" si="11"/>
        <v>1</v>
      </c>
    </row>
    <row r="766" spans="1:11" x14ac:dyDescent="0.35">
      <c r="A766" s="28">
        <v>2450</v>
      </c>
      <c r="B766" s="29" t="s">
        <v>28</v>
      </c>
      <c r="C766" s="29" t="s">
        <v>29</v>
      </c>
      <c r="D766" s="29" t="s">
        <v>30</v>
      </c>
      <c r="E766" s="29" t="s">
        <v>74</v>
      </c>
      <c r="F766" s="31">
        <v>0</v>
      </c>
      <c r="G766" s="31">
        <v>0</v>
      </c>
      <c r="H766" s="28">
        <v>2021</v>
      </c>
      <c r="I766" t="str">
        <f>IF(J766="natural gas",VLOOKUP(D766,'Cross-Page Data'!$I$4:$J$13,2,FALSE),IF(J766="solar",VLOOKUP('Form 923'!D766,'Cross-Page Data'!$I$14:$J$117,2,FALSE),J766))</f>
        <v>heavy or residual fuel oil</v>
      </c>
      <c r="J766" t="str">
        <f>VLOOKUP(E766,'Cross-Page Data'!$D$4:$F$48,3,FALSE)</f>
        <v>heavy or residual fuel oil</v>
      </c>
      <c r="K766" t="b">
        <f t="shared" si="11"/>
        <v>1</v>
      </c>
    </row>
    <row r="767" spans="1:11" x14ac:dyDescent="0.35">
      <c r="A767" s="28">
        <v>2450</v>
      </c>
      <c r="B767" s="29" t="s">
        <v>28</v>
      </c>
      <c r="C767" s="29" t="s">
        <v>29</v>
      </c>
      <c r="D767" s="29" t="s">
        <v>30</v>
      </c>
      <c r="E767" s="29" t="s">
        <v>73</v>
      </c>
      <c r="F767" s="31">
        <v>1608649</v>
      </c>
      <c r="G767" s="31">
        <v>105426</v>
      </c>
      <c r="H767" s="28">
        <v>2021</v>
      </c>
      <c r="I767" t="str">
        <f>IF(J767="natural gas",VLOOKUP(D767,'Cross-Page Data'!$I$4:$J$13,2,FALSE),IF(J767="solar",VLOOKUP('Form 923'!D767,'Cross-Page Data'!$I$14:$J$117,2,FALSE),J767))</f>
        <v>natural gas nonpeaker - preexisting retiring</v>
      </c>
      <c r="J767" t="str">
        <f>VLOOKUP(E767,'Cross-Page Data'!$D$4:$F$48,3,FALSE)</f>
        <v>natural gas</v>
      </c>
      <c r="K767" t="b">
        <f t="shared" si="11"/>
        <v>1</v>
      </c>
    </row>
    <row r="768" spans="1:11" x14ac:dyDescent="0.35">
      <c r="A768" s="28">
        <v>2451</v>
      </c>
      <c r="B768" s="29" t="s">
        <v>28</v>
      </c>
      <c r="C768" s="29" t="s">
        <v>29</v>
      </c>
      <c r="D768" s="29" t="s">
        <v>30</v>
      </c>
      <c r="E768" s="29" t="s">
        <v>31</v>
      </c>
      <c r="F768" s="31">
        <v>0</v>
      </c>
      <c r="G768" s="31">
        <v>0</v>
      </c>
      <c r="H768" s="28">
        <v>2021</v>
      </c>
      <c r="I768" t="str">
        <f>IF(J768="natural gas",VLOOKUP(D768,'Cross-Page Data'!$I$4:$J$13,2,FALSE),IF(J768="solar",VLOOKUP('Form 923'!D768,'Cross-Page Data'!$I$14:$J$117,2,FALSE),J768))</f>
        <v>hard coal</v>
      </c>
      <c r="J768" t="str">
        <f>VLOOKUP(E768,'Cross-Page Data'!$D$4:$F$48,3,FALSE)</f>
        <v>hard coal</v>
      </c>
      <c r="K768" t="b">
        <f t="shared" si="11"/>
        <v>1</v>
      </c>
    </row>
    <row r="769" spans="1:11" x14ac:dyDescent="0.35">
      <c r="A769" s="28">
        <v>2451</v>
      </c>
      <c r="B769" s="29" t="s">
        <v>28</v>
      </c>
      <c r="C769" s="29" t="s">
        <v>29</v>
      </c>
      <c r="D769" s="29" t="s">
        <v>30</v>
      </c>
      <c r="E769" s="29" t="s">
        <v>74</v>
      </c>
      <c r="F769" s="31">
        <v>261928</v>
      </c>
      <c r="G769" s="31">
        <v>23064.794000000002</v>
      </c>
      <c r="H769" s="28">
        <v>2021</v>
      </c>
      <c r="I769" t="str">
        <f>IF(J769="natural gas",VLOOKUP(D769,'Cross-Page Data'!$I$4:$J$13,2,FALSE),IF(J769="solar",VLOOKUP('Form 923'!D769,'Cross-Page Data'!$I$14:$J$117,2,FALSE),J769))</f>
        <v>heavy or residual fuel oil</v>
      </c>
      <c r="J769" t="str">
        <f>VLOOKUP(E769,'Cross-Page Data'!$D$4:$F$48,3,FALSE)</f>
        <v>heavy or residual fuel oil</v>
      </c>
      <c r="K769" t="b">
        <f t="shared" si="11"/>
        <v>1</v>
      </c>
    </row>
    <row r="770" spans="1:11" x14ac:dyDescent="0.35">
      <c r="A770" s="28">
        <v>2451</v>
      </c>
      <c r="B770" s="29" t="s">
        <v>28</v>
      </c>
      <c r="C770" s="29" t="s">
        <v>29</v>
      </c>
      <c r="D770" s="29" t="s">
        <v>30</v>
      </c>
      <c r="E770" s="29" t="s">
        <v>38</v>
      </c>
      <c r="F770" s="31">
        <v>53810484</v>
      </c>
      <c r="G770" s="31">
        <v>4731201.2</v>
      </c>
      <c r="H770" s="28">
        <v>2021</v>
      </c>
      <c r="I770" t="str">
        <f>IF(J770="natural gas",VLOOKUP(D770,'Cross-Page Data'!$I$4:$J$13,2,FALSE),IF(J770="solar",VLOOKUP('Form 923'!D770,'Cross-Page Data'!$I$14:$J$117,2,FALSE),J770))</f>
        <v>hard coal</v>
      </c>
      <c r="J770" t="str">
        <f>VLOOKUP(E770,'Cross-Page Data'!$D$4:$F$48,3,FALSE)</f>
        <v>hard coal</v>
      </c>
      <c r="K770" t="b">
        <f t="shared" si="11"/>
        <v>1</v>
      </c>
    </row>
    <row r="771" spans="1:11" x14ac:dyDescent="0.35">
      <c r="A771" s="28">
        <v>2454</v>
      </c>
      <c r="B771" s="29" t="s">
        <v>28</v>
      </c>
      <c r="C771" s="29" t="s">
        <v>29</v>
      </c>
      <c r="D771" s="29" t="s">
        <v>50</v>
      </c>
      <c r="E771" s="29" t="s">
        <v>73</v>
      </c>
      <c r="F771" s="31">
        <v>4421034</v>
      </c>
      <c r="G771" s="31">
        <v>366364</v>
      </c>
      <c r="H771" s="28">
        <v>2021</v>
      </c>
      <c r="I771" t="str">
        <f>IF(J771="natural gas",VLOOKUP(D771,'Cross-Page Data'!$I$4:$J$13,2,FALSE),IF(J771="solar",VLOOKUP('Form 923'!D771,'Cross-Page Data'!$I$14:$J$117,2,FALSE),J771))</f>
        <v>natural gas peaker</v>
      </c>
      <c r="J771" t="str">
        <f>VLOOKUP(E771,'Cross-Page Data'!$D$4:$F$48,3,FALSE)</f>
        <v>natural gas</v>
      </c>
      <c r="K771" t="b">
        <f t="shared" si="11"/>
        <v>1</v>
      </c>
    </row>
    <row r="772" spans="1:11" x14ac:dyDescent="0.35">
      <c r="A772" s="28">
        <v>2454</v>
      </c>
      <c r="B772" s="29" t="s">
        <v>28</v>
      </c>
      <c r="C772" s="29" t="s">
        <v>29</v>
      </c>
      <c r="D772" s="29" t="s">
        <v>30</v>
      </c>
      <c r="E772" s="29" t="s">
        <v>73</v>
      </c>
      <c r="F772" s="31">
        <v>5555658</v>
      </c>
      <c r="G772" s="31">
        <v>502900</v>
      </c>
      <c r="H772" s="28">
        <v>2021</v>
      </c>
      <c r="I772" t="str">
        <f>IF(J772="natural gas",VLOOKUP(D772,'Cross-Page Data'!$I$4:$J$13,2,FALSE),IF(J772="solar",VLOOKUP('Form 923'!D772,'Cross-Page Data'!$I$14:$J$117,2,FALSE),J772))</f>
        <v>natural gas nonpeaker - preexisting retiring</v>
      </c>
      <c r="J772" t="str">
        <f>VLOOKUP(E772,'Cross-Page Data'!$D$4:$F$48,3,FALSE)</f>
        <v>natural gas</v>
      </c>
      <c r="K772" t="b">
        <f t="shared" si="11"/>
        <v>1</v>
      </c>
    </row>
    <row r="773" spans="1:11" x14ac:dyDescent="0.35">
      <c r="A773" s="28">
        <v>2490</v>
      </c>
      <c r="B773" s="29" t="s">
        <v>28</v>
      </c>
      <c r="C773" s="29" t="s">
        <v>35</v>
      </c>
      <c r="D773" s="29" t="s">
        <v>50</v>
      </c>
      <c r="E773" s="29" t="s">
        <v>73</v>
      </c>
      <c r="F773" s="31">
        <v>13717</v>
      </c>
      <c r="G773" s="31">
        <v>705</v>
      </c>
      <c r="H773" s="28">
        <v>2021</v>
      </c>
      <c r="I773" t="str">
        <f>IF(J773="natural gas",VLOOKUP(D773,'Cross-Page Data'!$I$4:$J$13,2,FALSE),IF(J773="solar",VLOOKUP('Form 923'!D773,'Cross-Page Data'!$I$14:$J$117,2,FALSE),J773))</f>
        <v>natural gas peaker</v>
      </c>
      <c r="J773" t="str">
        <f>VLOOKUP(E773,'Cross-Page Data'!$D$4:$F$48,3,FALSE)</f>
        <v>natural gas</v>
      </c>
      <c r="K773" t="b">
        <f t="shared" si="11"/>
        <v>1</v>
      </c>
    </row>
    <row r="774" spans="1:11" x14ac:dyDescent="0.35">
      <c r="A774" s="28">
        <v>2490</v>
      </c>
      <c r="B774" s="29" t="s">
        <v>28</v>
      </c>
      <c r="C774" s="29" t="s">
        <v>35</v>
      </c>
      <c r="D774" s="29" t="s">
        <v>30</v>
      </c>
      <c r="E774" s="29" t="s">
        <v>73</v>
      </c>
      <c r="F774" s="31">
        <v>9788279</v>
      </c>
      <c r="G774" s="31">
        <v>874771</v>
      </c>
      <c r="H774" s="28">
        <v>2021</v>
      </c>
      <c r="I774" t="str">
        <f>IF(J774="natural gas",VLOOKUP(D774,'Cross-Page Data'!$I$4:$J$13,2,FALSE),IF(J774="solar",VLOOKUP('Form 923'!D774,'Cross-Page Data'!$I$14:$J$117,2,FALSE),J774))</f>
        <v>natural gas nonpeaker - preexisting retiring</v>
      </c>
      <c r="J774" t="str">
        <f>VLOOKUP(E774,'Cross-Page Data'!$D$4:$F$48,3,FALSE)</f>
        <v>natural gas</v>
      </c>
      <c r="K774" t="b">
        <f t="shared" si="11"/>
        <v>1</v>
      </c>
    </row>
    <row r="775" spans="1:11" x14ac:dyDescent="0.35">
      <c r="A775" s="28">
        <v>2493</v>
      </c>
      <c r="B775" s="29" t="s">
        <v>36</v>
      </c>
      <c r="C775" s="29" t="s">
        <v>29</v>
      </c>
      <c r="D775" s="29" t="s">
        <v>50</v>
      </c>
      <c r="E775" s="29" t="s">
        <v>74</v>
      </c>
      <c r="F775" s="31">
        <v>0</v>
      </c>
      <c r="G775" s="31">
        <v>0</v>
      </c>
      <c r="H775" s="28">
        <v>2021</v>
      </c>
      <c r="I775" t="str">
        <f>IF(J775="natural gas",VLOOKUP(D775,'Cross-Page Data'!$I$4:$J$13,2,FALSE),IF(J775="solar",VLOOKUP('Form 923'!D775,'Cross-Page Data'!$I$14:$J$117,2,FALSE),J775))</f>
        <v>heavy or residual fuel oil</v>
      </c>
      <c r="J775" t="str">
        <f>VLOOKUP(E775,'Cross-Page Data'!$D$4:$F$48,3,FALSE)</f>
        <v>heavy or residual fuel oil</v>
      </c>
      <c r="K775" t="b">
        <f t="shared" ref="K775:K838" si="12">IF(AND($N$5=FALSE,OR(C775="Commercial NAICS Cogen",C775="Industrial NAICS Cogen",C775="NAICS-22 Cogen")),FALSE,IF(AND($N$6=FALSE,OR(C775="Commercial NAICS Cogen",C775="Commercial NAICS Non-Cogen",C775="industrial NAICS Cogen", C775="industrial NAICS non-cogen")),FALSE,TRUE))</f>
        <v>1</v>
      </c>
    </row>
    <row r="776" spans="1:11" x14ac:dyDescent="0.35">
      <c r="A776" s="28">
        <v>2493</v>
      </c>
      <c r="B776" s="29" t="s">
        <v>36</v>
      </c>
      <c r="C776" s="29" t="s">
        <v>29</v>
      </c>
      <c r="D776" s="29" t="s">
        <v>50</v>
      </c>
      <c r="E776" s="29" t="s">
        <v>73</v>
      </c>
      <c r="F776" s="31">
        <v>19399662</v>
      </c>
      <c r="G776" s="31">
        <v>2421330</v>
      </c>
      <c r="H776" s="28">
        <v>2021</v>
      </c>
      <c r="I776" t="str">
        <f>IF(J776="natural gas",VLOOKUP(D776,'Cross-Page Data'!$I$4:$J$13,2,FALSE),IF(J776="solar",VLOOKUP('Form 923'!D776,'Cross-Page Data'!$I$14:$J$117,2,FALSE),J776))</f>
        <v>natural gas peaker</v>
      </c>
      <c r="J776" t="str">
        <f>VLOOKUP(E776,'Cross-Page Data'!$D$4:$F$48,3,FALSE)</f>
        <v>natural gas</v>
      </c>
      <c r="K776" t="b">
        <f t="shared" si="12"/>
        <v>1</v>
      </c>
    </row>
    <row r="777" spans="1:11" x14ac:dyDescent="0.35">
      <c r="A777" s="28">
        <v>2493</v>
      </c>
      <c r="B777" s="29" t="s">
        <v>36</v>
      </c>
      <c r="C777" s="29" t="s">
        <v>29</v>
      </c>
      <c r="D777" s="29" t="s">
        <v>50</v>
      </c>
      <c r="E777" s="29" t="s">
        <v>80</v>
      </c>
      <c r="F777" s="31">
        <v>0</v>
      </c>
      <c r="G777" s="31">
        <v>0</v>
      </c>
      <c r="H777" s="28">
        <v>2021</v>
      </c>
      <c r="I777" t="str">
        <f>IF(J777="natural gas",VLOOKUP(D777,'Cross-Page Data'!$I$4:$J$13,2,FALSE),IF(J777="solar",VLOOKUP('Form 923'!D777,'Cross-Page Data'!$I$14:$J$117,2,FALSE),J777))</f>
        <v>heavy or residual fuel oil</v>
      </c>
      <c r="J777" t="str">
        <f>VLOOKUP(E777,'Cross-Page Data'!$D$4:$F$48,3,FALSE)</f>
        <v>heavy or residual fuel oil</v>
      </c>
      <c r="K777" t="b">
        <f t="shared" si="12"/>
        <v>1</v>
      </c>
    </row>
    <row r="778" spans="1:11" x14ac:dyDescent="0.35">
      <c r="A778" s="28">
        <v>2493</v>
      </c>
      <c r="B778" s="29" t="s">
        <v>36</v>
      </c>
      <c r="C778" s="29" t="s">
        <v>29</v>
      </c>
      <c r="D778" s="29" t="s">
        <v>30</v>
      </c>
      <c r="E778" s="29" t="s">
        <v>74</v>
      </c>
      <c r="F778" s="31">
        <v>15234</v>
      </c>
      <c r="G778" s="31">
        <v>1894.653</v>
      </c>
      <c r="H778" s="28">
        <v>2021</v>
      </c>
      <c r="I778" t="str">
        <f>IF(J778="natural gas",VLOOKUP(D778,'Cross-Page Data'!$I$4:$J$13,2,FALSE),IF(J778="solar",VLOOKUP('Form 923'!D778,'Cross-Page Data'!$I$14:$J$117,2,FALSE),J778))</f>
        <v>heavy or residual fuel oil</v>
      </c>
      <c r="J778" t="str">
        <f>VLOOKUP(E778,'Cross-Page Data'!$D$4:$F$48,3,FALSE)</f>
        <v>heavy or residual fuel oil</v>
      </c>
      <c r="K778" t="b">
        <f t="shared" si="12"/>
        <v>1</v>
      </c>
    </row>
    <row r="779" spans="1:11" x14ac:dyDescent="0.35">
      <c r="A779" s="28">
        <v>2493</v>
      </c>
      <c r="B779" s="29" t="s">
        <v>36</v>
      </c>
      <c r="C779" s="29" t="s">
        <v>29</v>
      </c>
      <c r="D779" s="29" t="s">
        <v>30</v>
      </c>
      <c r="E779" s="29" t="s">
        <v>73</v>
      </c>
      <c r="F779" s="31">
        <v>6149612</v>
      </c>
      <c r="G779" s="31">
        <v>757357.62</v>
      </c>
      <c r="H779" s="28">
        <v>2021</v>
      </c>
      <c r="I779" t="str">
        <f>IF(J779="natural gas",VLOOKUP(D779,'Cross-Page Data'!$I$4:$J$13,2,FALSE),IF(J779="solar",VLOOKUP('Form 923'!D779,'Cross-Page Data'!$I$14:$J$117,2,FALSE),J779))</f>
        <v>natural gas nonpeaker - preexisting retiring</v>
      </c>
      <c r="J779" t="str">
        <f>VLOOKUP(E779,'Cross-Page Data'!$D$4:$F$48,3,FALSE)</f>
        <v>natural gas</v>
      </c>
      <c r="K779" t="b">
        <f t="shared" si="12"/>
        <v>1</v>
      </c>
    </row>
    <row r="780" spans="1:11" x14ac:dyDescent="0.35">
      <c r="A780" s="28">
        <v>2493</v>
      </c>
      <c r="B780" s="29" t="s">
        <v>36</v>
      </c>
      <c r="C780" s="29" t="s">
        <v>29</v>
      </c>
      <c r="D780" s="29" t="s">
        <v>30</v>
      </c>
      <c r="E780" s="29" t="s">
        <v>80</v>
      </c>
      <c r="F780" s="31">
        <v>0</v>
      </c>
      <c r="G780" s="31">
        <v>0</v>
      </c>
      <c r="H780" s="28">
        <v>2021</v>
      </c>
      <c r="I780" t="str">
        <f>IF(J780="natural gas",VLOOKUP(D780,'Cross-Page Data'!$I$4:$J$13,2,FALSE),IF(J780="solar",VLOOKUP('Form 923'!D780,'Cross-Page Data'!$I$14:$J$117,2,FALSE),J780))</f>
        <v>heavy or residual fuel oil</v>
      </c>
      <c r="J780" t="str">
        <f>VLOOKUP(E780,'Cross-Page Data'!$D$4:$F$48,3,FALSE)</f>
        <v>heavy or residual fuel oil</v>
      </c>
      <c r="K780" t="b">
        <f t="shared" si="12"/>
        <v>1</v>
      </c>
    </row>
    <row r="781" spans="1:11" x14ac:dyDescent="0.35">
      <c r="A781" s="28">
        <v>2500</v>
      </c>
      <c r="B781" s="29" t="s">
        <v>28</v>
      </c>
      <c r="C781" s="29" t="s">
        <v>35</v>
      </c>
      <c r="D781" s="29" t="s">
        <v>53</v>
      </c>
      <c r="E781" s="29" t="s">
        <v>90</v>
      </c>
      <c r="F781" s="31">
        <v>0</v>
      </c>
      <c r="G781" s="31">
        <v>0</v>
      </c>
      <c r="H781" s="28">
        <v>2021</v>
      </c>
      <c r="I781" t="str">
        <f>IF(J781="natural gas",VLOOKUP(D781,'Cross-Page Data'!$I$4:$J$13,2,FALSE),IF(J781="solar",VLOOKUP('Form 923'!D781,'Cross-Page Data'!$I$14:$J$117,2,FALSE),J781))</f>
        <v>other</v>
      </c>
      <c r="J781" t="str">
        <f>VLOOKUP(E781,'Cross-Page Data'!$D$4:$F$48,3,FALSE)</f>
        <v>other</v>
      </c>
      <c r="K781" t="b">
        <f t="shared" si="12"/>
        <v>1</v>
      </c>
    </row>
    <row r="782" spans="1:11" x14ac:dyDescent="0.35">
      <c r="A782" s="28">
        <v>2500</v>
      </c>
      <c r="B782" s="29" t="s">
        <v>28</v>
      </c>
      <c r="C782" s="29" t="s">
        <v>35</v>
      </c>
      <c r="D782" s="29" t="s">
        <v>53</v>
      </c>
      <c r="E782" s="29" t="s">
        <v>73</v>
      </c>
      <c r="F782" s="31">
        <v>0</v>
      </c>
      <c r="G782" s="31">
        <v>0</v>
      </c>
      <c r="H782" s="28">
        <v>2021</v>
      </c>
      <c r="I782" t="str">
        <f>IF(J782="natural gas",VLOOKUP(D782,'Cross-Page Data'!$I$4:$J$13,2,FALSE),IF(J782="solar",VLOOKUP('Form 923'!D782,'Cross-Page Data'!$I$14:$J$117,2,FALSE),J782))</f>
        <v>natural gas nonpeaker - preexisting nonretiring</v>
      </c>
      <c r="J782" t="str">
        <f>VLOOKUP(E782,'Cross-Page Data'!$D$4:$F$48,3,FALSE)</f>
        <v>natural gas</v>
      </c>
      <c r="K782" t="b">
        <f t="shared" si="12"/>
        <v>1</v>
      </c>
    </row>
    <row r="783" spans="1:11" x14ac:dyDescent="0.35">
      <c r="A783" s="28">
        <v>2500</v>
      </c>
      <c r="B783" s="29" t="s">
        <v>28</v>
      </c>
      <c r="C783" s="29" t="s">
        <v>35</v>
      </c>
      <c r="D783" s="29" t="s">
        <v>51</v>
      </c>
      <c r="E783" s="29" t="s">
        <v>90</v>
      </c>
      <c r="F783" s="31">
        <v>4167</v>
      </c>
      <c r="G783" s="31">
        <v>560.37</v>
      </c>
      <c r="H783" s="28">
        <v>2021</v>
      </c>
      <c r="I783" t="str">
        <f>IF(J783="natural gas",VLOOKUP(D783,'Cross-Page Data'!$I$4:$J$13,2,FALSE),IF(J783="solar",VLOOKUP('Form 923'!D783,'Cross-Page Data'!$I$14:$J$117,2,FALSE),J783))</f>
        <v>other</v>
      </c>
      <c r="J783" t="str">
        <f>VLOOKUP(E783,'Cross-Page Data'!$D$4:$F$48,3,FALSE)</f>
        <v>other</v>
      </c>
      <c r="K783" t="b">
        <f t="shared" si="12"/>
        <v>1</v>
      </c>
    </row>
    <row r="784" spans="1:11" x14ac:dyDescent="0.35">
      <c r="A784" s="28">
        <v>2500</v>
      </c>
      <c r="B784" s="29" t="s">
        <v>28</v>
      </c>
      <c r="C784" s="29" t="s">
        <v>35</v>
      </c>
      <c r="D784" s="29" t="s">
        <v>51</v>
      </c>
      <c r="E784" s="29" t="s">
        <v>73</v>
      </c>
      <c r="F784" s="31">
        <v>11655841</v>
      </c>
      <c r="G784" s="31">
        <v>1591299.6</v>
      </c>
      <c r="H784" s="28">
        <v>2021</v>
      </c>
      <c r="I784" t="str">
        <f>IF(J784="natural gas",VLOOKUP(D784,'Cross-Page Data'!$I$4:$J$13,2,FALSE),IF(J784="solar",VLOOKUP('Form 923'!D784,'Cross-Page Data'!$I$14:$J$117,2,FALSE),J784))</f>
        <v>natural gas nonpeaker - preexisting nonretiring</v>
      </c>
      <c r="J784" t="str">
        <f>VLOOKUP(E784,'Cross-Page Data'!$D$4:$F$48,3,FALSE)</f>
        <v>natural gas</v>
      </c>
      <c r="K784" t="b">
        <f t="shared" si="12"/>
        <v>1</v>
      </c>
    </row>
    <row r="785" spans="1:11" x14ac:dyDescent="0.35">
      <c r="A785" s="28">
        <v>2500</v>
      </c>
      <c r="B785" s="29" t="s">
        <v>28</v>
      </c>
      <c r="C785" s="29" t="s">
        <v>35</v>
      </c>
      <c r="D785" s="29" t="s">
        <v>50</v>
      </c>
      <c r="E785" s="29" t="s">
        <v>90</v>
      </c>
      <c r="F785" s="31">
        <v>394</v>
      </c>
      <c r="G785" s="31">
        <v>26.875</v>
      </c>
      <c r="H785" s="28">
        <v>2021</v>
      </c>
      <c r="I785" t="str">
        <f>IF(J785="natural gas",VLOOKUP(D785,'Cross-Page Data'!$I$4:$J$13,2,FALSE),IF(J785="solar",VLOOKUP('Form 923'!D785,'Cross-Page Data'!$I$14:$J$117,2,FALSE),J785))</f>
        <v>other</v>
      </c>
      <c r="J785" t="str">
        <f>VLOOKUP(E785,'Cross-Page Data'!$D$4:$F$48,3,FALSE)</f>
        <v>other</v>
      </c>
      <c r="K785" t="b">
        <f t="shared" si="12"/>
        <v>1</v>
      </c>
    </row>
    <row r="786" spans="1:11" x14ac:dyDescent="0.35">
      <c r="A786" s="28">
        <v>2500</v>
      </c>
      <c r="B786" s="29" t="s">
        <v>28</v>
      </c>
      <c r="C786" s="29" t="s">
        <v>35</v>
      </c>
      <c r="D786" s="29" t="s">
        <v>50</v>
      </c>
      <c r="E786" s="29" t="s">
        <v>73</v>
      </c>
      <c r="F786" s="31">
        <v>22677</v>
      </c>
      <c r="G786" s="31">
        <v>1485.125</v>
      </c>
      <c r="H786" s="28">
        <v>2021</v>
      </c>
      <c r="I786" t="str">
        <f>IF(J786="natural gas",VLOOKUP(D786,'Cross-Page Data'!$I$4:$J$13,2,FALSE),IF(J786="solar",VLOOKUP('Form 923'!D786,'Cross-Page Data'!$I$14:$J$117,2,FALSE),J786))</f>
        <v>natural gas peaker</v>
      </c>
      <c r="J786" t="str">
        <f>VLOOKUP(E786,'Cross-Page Data'!$D$4:$F$48,3,FALSE)</f>
        <v>natural gas</v>
      </c>
      <c r="K786" t="b">
        <f t="shared" si="12"/>
        <v>1</v>
      </c>
    </row>
    <row r="787" spans="1:11" x14ac:dyDescent="0.35">
      <c r="A787" s="28">
        <v>2500</v>
      </c>
      <c r="B787" s="29" t="s">
        <v>28</v>
      </c>
      <c r="C787" s="29" t="s">
        <v>35</v>
      </c>
      <c r="D787" s="29" t="s">
        <v>30</v>
      </c>
      <c r="E787" s="29" t="s">
        <v>73</v>
      </c>
      <c r="F787" s="31">
        <v>5541433</v>
      </c>
      <c r="G787" s="31">
        <v>440009.4</v>
      </c>
      <c r="H787" s="28">
        <v>2021</v>
      </c>
      <c r="I787" t="str">
        <f>IF(J787="natural gas",VLOOKUP(D787,'Cross-Page Data'!$I$4:$J$13,2,FALSE),IF(J787="solar",VLOOKUP('Form 923'!D787,'Cross-Page Data'!$I$14:$J$117,2,FALSE),J787))</f>
        <v>natural gas nonpeaker - preexisting retiring</v>
      </c>
      <c r="J787" t="str">
        <f>VLOOKUP(E787,'Cross-Page Data'!$D$4:$F$48,3,FALSE)</f>
        <v>natural gas</v>
      </c>
      <c r="K787" t="b">
        <f t="shared" si="12"/>
        <v>1</v>
      </c>
    </row>
    <row r="788" spans="1:11" x14ac:dyDescent="0.35">
      <c r="A788" s="28">
        <v>2500</v>
      </c>
      <c r="B788" s="29" t="s">
        <v>28</v>
      </c>
      <c r="C788" s="29" t="s">
        <v>35</v>
      </c>
      <c r="D788" s="29" t="s">
        <v>30</v>
      </c>
      <c r="E788" s="29" t="s">
        <v>80</v>
      </c>
      <c r="F788" s="31">
        <v>64447</v>
      </c>
      <c r="G788" s="31">
        <v>4839.5969999999998</v>
      </c>
      <c r="H788" s="28">
        <v>2021</v>
      </c>
      <c r="I788" t="str">
        <f>IF(J788="natural gas",VLOOKUP(D788,'Cross-Page Data'!$I$4:$J$13,2,FALSE),IF(J788="solar",VLOOKUP('Form 923'!D788,'Cross-Page Data'!$I$14:$J$117,2,FALSE),J788))</f>
        <v>heavy or residual fuel oil</v>
      </c>
      <c r="J788" t="str">
        <f>VLOOKUP(E788,'Cross-Page Data'!$D$4:$F$48,3,FALSE)</f>
        <v>heavy or residual fuel oil</v>
      </c>
      <c r="K788" t="b">
        <f t="shared" si="12"/>
        <v>1</v>
      </c>
    </row>
    <row r="789" spans="1:11" x14ac:dyDescent="0.35">
      <c r="A789" s="28">
        <v>2511</v>
      </c>
      <c r="B789" s="29" t="s">
        <v>28</v>
      </c>
      <c r="C789" s="29" t="s">
        <v>29</v>
      </c>
      <c r="D789" s="29" t="s">
        <v>50</v>
      </c>
      <c r="E789" s="29" t="s">
        <v>74</v>
      </c>
      <c r="F789" s="31">
        <v>16131</v>
      </c>
      <c r="G789" s="31">
        <v>1073.373</v>
      </c>
      <c r="H789" s="28">
        <v>2021</v>
      </c>
      <c r="I789" t="str">
        <f>IF(J789="natural gas",VLOOKUP(D789,'Cross-Page Data'!$I$4:$J$13,2,FALSE),IF(J789="solar",VLOOKUP('Form 923'!D789,'Cross-Page Data'!$I$14:$J$117,2,FALSE),J789))</f>
        <v>heavy or residual fuel oil</v>
      </c>
      <c r="J789" t="str">
        <f>VLOOKUP(E789,'Cross-Page Data'!$D$4:$F$48,3,FALSE)</f>
        <v>heavy or residual fuel oil</v>
      </c>
      <c r="K789" t="b">
        <f t="shared" si="12"/>
        <v>1</v>
      </c>
    </row>
    <row r="790" spans="1:11" x14ac:dyDescent="0.35">
      <c r="A790" s="28">
        <v>2511</v>
      </c>
      <c r="B790" s="29" t="s">
        <v>28</v>
      </c>
      <c r="C790" s="29" t="s">
        <v>29</v>
      </c>
      <c r="D790" s="29" t="s">
        <v>50</v>
      </c>
      <c r="E790" s="29" t="s">
        <v>73</v>
      </c>
      <c r="F790" s="31">
        <v>2311055</v>
      </c>
      <c r="G790" s="31">
        <v>144950.63</v>
      </c>
      <c r="H790" s="28">
        <v>2021</v>
      </c>
      <c r="I790" t="str">
        <f>IF(J790="natural gas",VLOOKUP(D790,'Cross-Page Data'!$I$4:$J$13,2,FALSE),IF(J790="solar",VLOOKUP('Form 923'!D790,'Cross-Page Data'!$I$14:$J$117,2,FALSE),J790))</f>
        <v>natural gas peaker</v>
      </c>
      <c r="J790" t="str">
        <f>VLOOKUP(E790,'Cross-Page Data'!$D$4:$F$48,3,FALSE)</f>
        <v>natural gas</v>
      </c>
      <c r="K790" t="b">
        <f t="shared" si="12"/>
        <v>1</v>
      </c>
    </row>
    <row r="791" spans="1:11" x14ac:dyDescent="0.35">
      <c r="A791" s="28">
        <v>2511</v>
      </c>
      <c r="B791" s="29" t="s">
        <v>28</v>
      </c>
      <c r="C791" s="29" t="s">
        <v>29</v>
      </c>
      <c r="D791" s="29" t="s">
        <v>30</v>
      </c>
      <c r="E791" s="29" t="s">
        <v>73</v>
      </c>
      <c r="F791" s="31">
        <v>14692847</v>
      </c>
      <c r="G791" s="31">
        <v>1338100.7</v>
      </c>
      <c r="H791" s="28">
        <v>2021</v>
      </c>
      <c r="I791" t="str">
        <f>IF(J791="natural gas",VLOOKUP(D791,'Cross-Page Data'!$I$4:$J$13,2,FALSE),IF(J791="solar",VLOOKUP('Form 923'!D791,'Cross-Page Data'!$I$14:$J$117,2,FALSE),J791))</f>
        <v>natural gas nonpeaker - preexisting retiring</v>
      </c>
      <c r="J791" t="str">
        <f>VLOOKUP(E791,'Cross-Page Data'!$D$4:$F$48,3,FALSE)</f>
        <v>natural gas</v>
      </c>
      <c r="K791" t="b">
        <f t="shared" si="12"/>
        <v>1</v>
      </c>
    </row>
    <row r="792" spans="1:11" x14ac:dyDescent="0.35">
      <c r="A792" s="28">
        <v>2511</v>
      </c>
      <c r="B792" s="29" t="s">
        <v>28</v>
      </c>
      <c r="C792" s="29" t="s">
        <v>29</v>
      </c>
      <c r="D792" s="29" t="s">
        <v>30</v>
      </c>
      <c r="E792" s="29" t="s">
        <v>80</v>
      </c>
      <c r="F792" s="31">
        <v>355223</v>
      </c>
      <c r="G792" s="31">
        <v>32707.307000000001</v>
      </c>
      <c r="H792" s="28">
        <v>2021</v>
      </c>
      <c r="I792" t="str">
        <f>IF(J792="natural gas",VLOOKUP(D792,'Cross-Page Data'!$I$4:$J$13,2,FALSE),IF(J792="solar",VLOOKUP('Form 923'!D792,'Cross-Page Data'!$I$14:$J$117,2,FALSE),J792))</f>
        <v>heavy or residual fuel oil</v>
      </c>
      <c r="J792" t="str">
        <f>VLOOKUP(E792,'Cross-Page Data'!$D$4:$F$48,3,FALSE)</f>
        <v>heavy or residual fuel oil</v>
      </c>
      <c r="K792" t="b">
        <f t="shared" si="12"/>
        <v>1</v>
      </c>
    </row>
    <row r="793" spans="1:11" x14ac:dyDescent="0.35">
      <c r="A793" s="28">
        <v>2516</v>
      </c>
      <c r="B793" s="29" t="s">
        <v>28</v>
      </c>
      <c r="C793" s="29" t="s">
        <v>29</v>
      </c>
      <c r="D793" s="29" t="s">
        <v>50</v>
      </c>
      <c r="E793" s="29" t="s">
        <v>74</v>
      </c>
      <c r="F793" s="31">
        <v>12142</v>
      </c>
      <c r="G793" s="31">
        <v>490</v>
      </c>
      <c r="H793" s="28">
        <v>2021</v>
      </c>
      <c r="I793" t="str">
        <f>IF(J793="natural gas",VLOOKUP(D793,'Cross-Page Data'!$I$4:$J$13,2,FALSE),IF(J793="solar",VLOOKUP('Form 923'!D793,'Cross-Page Data'!$I$14:$J$117,2,FALSE),J793))</f>
        <v>heavy or residual fuel oil</v>
      </c>
      <c r="J793" t="str">
        <f>VLOOKUP(E793,'Cross-Page Data'!$D$4:$F$48,3,FALSE)</f>
        <v>heavy or residual fuel oil</v>
      </c>
      <c r="K793" t="b">
        <f t="shared" si="12"/>
        <v>1</v>
      </c>
    </row>
    <row r="794" spans="1:11" x14ac:dyDescent="0.35">
      <c r="A794" s="28">
        <v>2516</v>
      </c>
      <c r="B794" s="29" t="s">
        <v>28</v>
      </c>
      <c r="C794" s="29" t="s">
        <v>29</v>
      </c>
      <c r="D794" s="29" t="s">
        <v>30</v>
      </c>
      <c r="E794" s="29" t="s">
        <v>73</v>
      </c>
      <c r="F794" s="31">
        <v>38069321</v>
      </c>
      <c r="G794" s="31">
        <v>3582529.6</v>
      </c>
      <c r="H794" s="28">
        <v>2021</v>
      </c>
      <c r="I794" t="str">
        <f>IF(J794="natural gas",VLOOKUP(D794,'Cross-Page Data'!$I$4:$J$13,2,FALSE),IF(J794="solar",VLOOKUP('Form 923'!D794,'Cross-Page Data'!$I$14:$J$117,2,FALSE),J794))</f>
        <v>natural gas nonpeaker - preexisting retiring</v>
      </c>
      <c r="J794" t="str">
        <f>VLOOKUP(E794,'Cross-Page Data'!$D$4:$F$48,3,FALSE)</f>
        <v>natural gas</v>
      </c>
      <c r="K794" t="b">
        <f t="shared" si="12"/>
        <v>1</v>
      </c>
    </row>
    <row r="795" spans="1:11" x14ac:dyDescent="0.35">
      <c r="A795" s="28">
        <v>2516</v>
      </c>
      <c r="B795" s="29" t="s">
        <v>28</v>
      </c>
      <c r="C795" s="29" t="s">
        <v>29</v>
      </c>
      <c r="D795" s="29" t="s">
        <v>30</v>
      </c>
      <c r="E795" s="29" t="s">
        <v>80</v>
      </c>
      <c r="F795" s="31">
        <v>3858009</v>
      </c>
      <c r="G795" s="31">
        <v>366127.37</v>
      </c>
      <c r="H795" s="28">
        <v>2021</v>
      </c>
      <c r="I795" t="str">
        <f>IF(J795="natural gas",VLOOKUP(D795,'Cross-Page Data'!$I$4:$J$13,2,FALSE),IF(J795="solar",VLOOKUP('Form 923'!D795,'Cross-Page Data'!$I$14:$J$117,2,FALSE),J795))</f>
        <v>heavy or residual fuel oil</v>
      </c>
      <c r="J795" t="str">
        <f>VLOOKUP(E795,'Cross-Page Data'!$D$4:$F$48,3,FALSE)</f>
        <v>heavy or residual fuel oil</v>
      </c>
      <c r="K795" t="b">
        <f t="shared" si="12"/>
        <v>1</v>
      </c>
    </row>
    <row r="796" spans="1:11" x14ac:dyDescent="0.35">
      <c r="A796" s="28">
        <v>2517</v>
      </c>
      <c r="B796" s="29" t="s">
        <v>28</v>
      </c>
      <c r="C796" s="29" t="s">
        <v>29</v>
      </c>
      <c r="D796" s="29" t="s">
        <v>50</v>
      </c>
      <c r="E796" s="29" t="s">
        <v>74</v>
      </c>
      <c r="F796" s="31">
        <v>0</v>
      </c>
      <c r="G796" s="31">
        <v>0</v>
      </c>
      <c r="H796" s="28">
        <v>2021</v>
      </c>
      <c r="I796" t="str">
        <f>IF(J796="natural gas",VLOOKUP(D796,'Cross-Page Data'!$I$4:$J$13,2,FALSE),IF(J796="solar",VLOOKUP('Form 923'!D796,'Cross-Page Data'!$I$14:$J$117,2,FALSE),J796))</f>
        <v>heavy or residual fuel oil</v>
      </c>
      <c r="J796" t="str">
        <f>VLOOKUP(E796,'Cross-Page Data'!$D$4:$F$48,3,FALSE)</f>
        <v>heavy or residual fuel oil</v>
      </c>
      <c r="K796" t="b">
        <f t="shared" si="12"/>
        <v>1</v>
      </c>
    </row>
    <row r="797" spans="1:11" x14ac:dyDescent="0.35">
      <c r="A797" s="28">
        <v>2517</v>
      </c>
      <c r="B797" s="29" t="s">
        <v>28</v>
      </c>
      <c r="C797" s="29" t="s">
        <v>29</v>
      </c>
      <c r="D797" s="29" t="s">
        <v>50</v>
      </c>
      <c r="E797" s="29" t="s">
        <v>90</v>
      </c>
      <c r="F797" s="31">
        <v>25486</v>
      </c>
      <c r="G797" s="31">
        <v>2274.4169999999999</v>
      </c>
      <c r="H797" s="28">
        <v>2021</v>
      </c>
      <c r="I797" t="str">
        <f>IF(J797="natural gas",VLOOKUP(D797,'Cross-Page Data'!$I$4:$J$13,2,FALSE),IF(J797="solar",VLOOKUP('Form 923'!D797,'Cross-Page Data'!$I$14:$J$117,2,FALSE),J797))</f>
        <v>other</v>
      </c>
      <c r="J797" t="str">
        <f>VLOOKUP(E797,'Cross-Page Data'!$D$4:$F$48,3,FALSE)</f>
        <v>other</v>
      </c>
      <c r="K797" t="b">
        <f t="shared" si="12"/>
        <v>1</v>
      </c>
    </row>
    <row r="798" spans="1:11" x14ac:dyDescent="0.35">
      <c r="A798" s="28">
        <v>2517</v>
      </c>
      <c r="B798" s="29" t="s">
        <v>28</v>
      </c>
      <c r="C798" s="29" t="s">
        <v>29</v>
      </c>
      <c r="D798" s="29" t="s">
        <v>50</v>
      </c>
      <c r="E798" s="29" t="s">
        <v>73</v>
      </c>
      <c r="F798" s="31">
        <v>956172</v>
      </c>
      <c r="G798" s="31">
        <v>86887.582999999999</v>
      </c>
      <c r="H798" s="28">
        <v>2021</v>
      </c>
      <c r="I798" t="str">
        <f>IF(J798="natural gas",VLOOKUP(D798,'Cross-Page Data'!$I$4:$J$13,2,FALSE),IF(J798="solar",VLOOKUP('Form 923'!D798,'Cross-Page Data'!$I$14:$J$117,2,FALSE),J798))</f>
        <v>natural gas peaker</v>
      </c>
      <c r="J798" t="str">
        <f>VLOOKUP(E798,'Cross-Page Data'!$D$4:$F$48,3,FALSE)</f>
        <v>natural gas</v>
      </c>
      <c r="K798" t="b">
        <f t="shared" si="12"/>
        <v>1</v>
      </c>
    </row>
    <row r="799" spans="1:11" x14ac:dyDescent="0.35">
      <c r="A799" s="28">
        <v>2517</v>
      </c>
      <c r="B799" s="29" t="s">
        <v>28</v>
      </c>
      <c r="C799" s="29" t="s">
        <v>29</v>
      </c>
      <c r="D799" s="29" t="s">
        <v>30</v>
      </c>
      <c r="E799" s="29" t="s">
        <v>73</v>
      </c>
      <c r="F799" s="31">
        <v>4571851</v>
      </c>
      <c r="G799" s="31">
        <v>391502.64</v>
      </c>
      <c r="H799" s="28">
        <v>2021</v>
      </c>
      <c r="I799" t="str">
        <f>IF(J799="natural gas",VLOOKUP(D799,'Cross-Page Data'!$I$4:$J$13,2,FALSE),IF(J799="solar",VLOOKUP('Form 923'!D799,'Cross-Page Data'!$I$14:$J$117,2,FALSE),J799))</f>
        <v>natural gas nonpeaker - preexisting retiring</v>
      </c>
      <c r="J799" t="str">
        <f>VLOOKUP(E799,'Cross-Page Data'!$D$4:$F$48,3,FALSE)</f>
        <v>natural gas</v>
      </c>
      <c r="K799" t="b">
        <f t="shared" si="12"/>
        <v>1</v>
      </c>
    </row>
    <row r="800" spans="1:11" x14ac:dyDescent="0.35">
      <c r="A800" s="28">
        <v>2517</v>
      </c>
      <c r="B800" s="29" t="s">
        <v>28</v>
      </c>
      <c r="C800" s="29" t="s">
        <v>29</v>
      </c>
      <c r="D800" s="29" t="s">
        <v>30</v>
      </c>
      <c r="E800" s="29" t="s">
        <v>80</v>
      </c>
      <c r="F800" s="31">
        <v>512582</v>
      </c>
      <c r="G800" s="31">
        <v>43601.364999999998</v>
      </c>
      <c r="H800" s="28">
        <v>2021</v>
      </c>
      <c r="I800" t="str">
        <f>IF(J800="natural gas",VLOOKUP(D800,'Cross-Page Data'!$I$4:$J$13,2,FALSE),IF(J800="solar",VLOOKUP('Form 923'!D800,'Cross-Page Data'!$I$14:$J$117,2,FALSE),J800))</f>
        <v>heavy or residual fuel oil</v>
      </c>
      <c r="J800" t="str">
        <f>VLOOKUP(E800,'Cross-Page Data'!$D$4:$F$48,3,FALSE)</f>
        <v>heavy or residual fuel oil</v>
      </c>
      <c r="K800" t="b">
        <f t="shared" si="12"/>
        <v>1</v>
      </c>
    </row>
    <row r="801" spans="1:11" x14ac:dyDescent="0.35">
      <c r="A801" s="28">
        <v>2539</v>
      </c>
      <c r="B801" s="29" t="s">
        <v>28</v>
      </c>
      <c r="C801" s="29" t="s">
        <v>35</v>
      </c>
      <c r="D801" s="29" t="s">
        <v>53</v>
      </c>
      <c r="E801" s="29" t="s">
        <v>90</v>
      </c>
      <c r="F801" s="31">
        <v>0</v>
      </c>
      <c r="G801" s="31">
        <v>0</v>
      </c>
      <c r="H801" s="28">
        <v>2021</v>
      </c>
      <c r="I801" t="str">
        <f>IF(J801="natural gas",VLOOKUP(D801,'Cross-Page Data'!$I$4:$J$13,2,FALSE),IF(J801="solar",VLOOKUP('Form 923'!D801,'Cross-Page Data'!$I$14:$J$117,2,FALSE),J801))</f>
        <v>other</v>
      </c>
      <c r="J801" t="str">
        <f>VLOOKUP(E801,'Cross-Page Data'!$D$4:$F$48,3,FALSE)</f>
        <v>other</v>
      </c>
      <c r="K801" t="b">
        <f t="shared" si="12"/>
        <v>1</v>
      </c>
    </row>
    <row r="802" spans="1:11" x14ac:dyDescent="0.35">
      <c r="A802" s="28">
        <v>2539</v>
      </c>
      <c r="B802" s="29" t="s">
        <v>28</v>
      </c>
      <c r="C802" s="29" t="s">
        <v>35</v>
      </c>
      <c r="D802" s="29" t="s">
        <v>53</v>
      </c>
      <c r="E802" s="29" t="s">
        <v>73</v>
      </c>
      <c r="F802" s="31">
        <v>34134</v>
      </c>
      <c r="G802" s="31">
        <v>1762154</v>
      </c>
      <c r="H802" s="28">
        <v>2021</v>
      </c>
      <c r="I802" t="str">
        <f>IF(J802="natural gas",VLOOKUP(D802,'Cross-Page Data'!$I$4:$J$13,2,FALSE),IF(J802="solar",VLOOKUP('Form 923'!D802,'Cross-Page Data'!$I$14:$J$117,2,FALSE),J802))</f>
        <v>natural gas nonpeaker - preexisting nonretiring</v>
      </c>
      <c r="J802" t="str">
        <f>VLOOKUP(E802,'Cross-Page Data'!$D$4:$F$48,3,FALSE)</f>
        <v>natural gas</v>
      </c>
      <c r="K802" t="b">
        <f t="shared" si="12"/>
        <v>1</v>
      </c>
    </row>
    <row r="803" spans="1:11" x14ac:dyDescent="0.35">
      <c r="A803" s="28">
        <v>2539</v>
      </c>
      <c r="B803" s="29" t="s">
        <v>28</v>
      </c>
      <c r="C803" s="29" t="s">
        <v>35</v>
      </c>
      <c r="D803" s="29" t="s">
        <v>51</v>
      </c>
      <c r="E803" s="29" t="s">
        <v>90</v>
      </c>
      <c r="F803" s="31">
        <v>0</v>
      </c>
      <c r="G803" s="31">
        <v>0</v>
      </c>
      <c r="H803" s="28">
        <v>2021</v>
      </c>
      <c r="I803" t="str">
        <f>IF(J803="natural gas",VLOOKUP(D803,'Cross-Page Data'!$I$4:$J$13,2,FALSE),IF(J803="solar",VLOOKUP('Form 923'!D803,'Cross-Page Data'!$I$14:$J$117,2,FALSE),J803))</f>
        <v>other</v>
      </c>
      <c r="J803" t="str">
        <f>VLOOKUP(E803,'Cross-Page Data'!$D$4:$F$48,3,FALSE)</f>
        <v>other</v>
      </c>
      <c r="K803" t="b">
        <f t="shared" si="12"/>
        <v>1</v>
      </c>
    </row>
    <row r="804" spans="1:11" x14ac:dyDescent="0.35">
      <c r="A804" s="28">
        <v>2539</v>
      </c>
      <c r="B804" s="29" t="s">
        <v>28</v>
      </c>
      <c r="C804" s="29" t="s">
        <v>35</v>
      </c>
      <c r="D804" s="29" t="s">
        <v>51</v>
      </c>
      <c r="E804" s="29" t="s">
        <v>73</v>
      </c>
      <c r="F804" s="31">
        <v>36924269</v>
      </c>
      <c r="G804" s="31">
        <v>3543144</v>
      </c>
      <c r="H804" s="28">
        <v>2021</v>
      </c>
      <c r="I804" t="str">
        <f>IF(J804="natural gas",VLOOKUP(D804,'Cross-Page Data'!$I$4:$J$13,2,FALSE),IF(J804="solar",VLOOKUP('Form 923'!D804,'Cross-Page Data'!$I$14:$J$117,2,FALSE),J804))</f>
        <v>natural gas nonpeaker - preexisting nonretiring</v>
      </c>
      <c r="J804" t="str">
        <f>VLOOKUP(E804,'Cross-Page Data'!$D$4:$F$48,3,FALSE)</f>
        <v>natural gas</v>
      </c>
      <c r="K804" t="b">
        <f t="shared" si="12"/>
        <v>1</v>
      </c>
    </row>
    <row r="805" spans="1:11" x14ac:dyDescent="0.35">
      <c r="A805" s="28">
        <v>2589</v>
      </c>
      <c r="B805" s="29" t="s">
        <v>28</v>
      </c>
      <c r="C805" s="29" t="s">
        <v>35</v>
      </c>
      <c r="D805" s="29" t="s">
        <v>30</v>
      </c>
      <c r="E805" s="29" t="s">
        <v>75</v>
      </c>
      <c r="F805" s="31">
        <v>52622550</v>
      </c>
      <c r="G805" s="31">
        <v>5037579</v>
      </c>
      <c r="H805" s="28">
        <v>2021</v>
      </c>
      <c r="I805" t="str">
        <f>IF(J805="natural gas",VLOOKUP(D805,'Cross-Page Data'!$I$4:$J$13,2,FALSE),IF(J805="solar",VLOOKUP('Form 923'!D805,'Cross-Page Data'!$I$14:$J$117,2,FALSE),J805))</f>
        <v>nuclear</v>
      </c>
      <c r="J805" t="str">
        <f>VLOOKUP(E805,'Cross-Page Data'!$D$4:$F$48,3,FALSE)</f>
        <v>nuclear</v>
      </c>
      <c r="K805" t="b">
        <f t="shared" si="12"/>
        <v>1</v>
      </c>
    </row>
    <row r="806" spans="1:11" x14ac:dyDescent="0.35">
      <c r="A806" s="28">
        <v>2589</v>
      </c>
      <c r="B806" s="29" t="s">
        <v>28</v>
      </c>
      <c r="C806" s="29" t="s">
        <v>35</v>
      </c>
      <c r="D806" s="29" t="s">
        <v>30</v>
      </c>
      <c r="E806" s="29" t="s">
        <v>75</v>
      </c>
      <c r="F806" s="31">
        <v>116534699</v>
      </c>
      <c r="G806" s="31">
        <v>11155916</v>
      </c>
      <c r="H806" s="28">
        <v>2021</v>
      </c>
      <c r="I806" t="str">
        <f>IF(J806="natural gas",VLOOKUP(D806,'Cross-Page Data'!$I$4:$J$13,2,FALSE),IF(J806="solar",VLOOKUP('Form 923'!D806,'Cross-Page Data'!$I$14:$J$117,2,FALSE),J806))</f>
        <v>nuclear</v>
      </c>
      <c r="J806" t="str">
        <f>VLOOKUP(E806,'Cross-Page Data'!$D$4:$F$48,3,FALSE)</f>
        <v>nuclear</v>
      </c>
      <c r="K806" t="b">
        <f t="shared" si="12"/>
        <v>1</v>
      </c>
    </row>
    <row r="807" spans="1:11" x14ac:dyDescent="0.35">
      <c r="A807" s="28">
        <v>2594</v>
      </c>
      <c r="B807" s="29" t="s">
        <v>28</v>
      </c>
      <c r="C807" s="29" t="s">
        <v>35</v>
      </c>
      <c r="D807" s="29" t="s">
        <v>30</v>
      </c>
      <c r="E807" s="29" t="s">
        <v>74</v>
      </c>
      <c r="F807" s="31">
        <v>0</v>
      </c>
      <c r="G807" s="31">
        <v>0</v>
      </c>
      <c r="H807" s="28">
        <v>2021</v>
      </c>
      <c r="I807" t="str">
        <f>IF(J807="natural gas",VLOOKUP(D807,'Cross-Page Data'!$I$4:$J$13,2,FALSE),IF(J807="solar",VLOOKUP('Form 923'!D807,'Cross-Page Data'!$I$14:$J$117,2,FALSE),J807))</f>
        <v>heavy or residual fuel oil</v>
      </c>
      <c r="J807" t="str">
        <f>VLOOKUP(E807,'Cross-Page Data'!$D$4:$F$48,3,FALSE)</f>
        <v>heavy or residual fuel oil</v>
      </c>
      <c r="K807" t="b">
        <f t="shared" si="12"/>
        <v>1</v>
      </c>
    </row>
    <row r="808" spans="1:11" x14ac:dyDescent="0.35">
      <c r="A808" s="28">
        <v>2594</v>
      </c>
      <c r="B808" s="29" t="s">
        <v>28</v>
      </c>
      <c r="C808" s="29" t="s">
        <v>35</v>
      </c>
      <c r="D808" s="29" t="s">
        <v>30</v>
      </c>
      <c r="E808" s="29" t="s">
        <v>73</v>
      </c>
      <c r="F808" s="31">
        <v>25103</v>
      </c>
      <c r="G808" s="31">
        <v>128.92699999999999</v>
      </c>
      <c r="H808" s="28">
        <v>2021</v>
      </c>
      <c r="I808" t="str">
        <f>IF(J808="natural gas",VLOOKUP(D808,'Cross-Page Data'!$I$4:$J$13,2,FALSE),IF(J808="solar",VLOOKUP('Form 923'!D808,'Cross-Page Data'!$I$14:$J$117,2,FALSE),J808))</f>
        <v>natural gas nonpeaker - preexisting retiring</v>
      </c>
      <c r="J808" t="str">
        <f>VLOOKUP(E808,'Cross-Page Data'!$D$4:$F$48,3,FALSE)</f>
        <v>natural gas</v>
      </c>
      <c r="K808" t="b">
        <f t="shared" si="12"/>
        <v>1</v>
      </c>
    </row>
    <row r="809" spans="1:11" x14ac:dyDescent="0.35">
      <c r="A809" s="28">
        <v>2594</v>
      </c>
      <c r="B809" s="29" t="s">
        <v>28</v>
      </c>
      <c r="C809" s="29" t="s">
        <v>35</v>
      </c>
      <c r="D809" s="29" t="s">
        <v>30</v>
      </c>
      <c r="E809" s="29" t="s">
        <v>80</v>
      </c>
      <c r="F809" s="31">
        <v>385241</v>
      </c>
      <c r="G809" s="31">
        <v>11459.073</v>
      </c>
      <c r="H809" s="28">
        <v>2021</v>
      </c>
      <c r="I809" t="str">
        <f>IF(J809="natural gas",VLOOKUP(D809,'Cross-Page Data'!$I$4:$J$13,2,FALSE),IF(J809="solar",VLOOKUP('Form 923'!D809,'Cross-Page Data'!$I$14:$J$117,2,FALSE),J809))</f>
        <v>heavy or residual fuel oil</v>
      </c>
      <c r="J809" t="str">
        <f>VLOOKUP(E809,'Cross-Page Data'!$D$4:$F$48,3,FALSE)</f>
        <v>heavy or residual fuel oil</v>
      </c>
      <c r="K809" t="b">
        <f t="shared" si="12"/>
        <v>1</v>
      </c>
    </row>
    <row r="810" spans="1:11" x14ac:dyDescent="0.35">
      <c r="A810" s="28">
        <v>2625</v>
      </c>
      <c r="B810" s="29" t="s">
        <v>28</v>
      </c>
      <c r="C810" s="29" t="s">
        <v>35</v>
      </c>
      <c r="D810" s="29" t="s">
        <v>30</v>
      </c>
      <c r="E810" s="29" t="s">
        <v>73</v>
      </c>
      <c r="F810" s="31">
        <v>10062986</v>
      </c>
      <c r="G810" s="31">
        <v>979104.77</v>
      </c>
      <c r="H810" s="28">
        <v>2021</v>
      </c>
      <c r="I810" t="str">
        <f>IF(J810="natural gas",VLOOKUP(D810,'Cross-Page Data'!$I$4:$J$13,2,FALSE),IF(J810="solar",VLOOKUP('Form 923'!D810,'Cross-Page Data'!$I$14:$J$117,2,FALSE),J810))</f>
        <v>natural gas nonpeaker - preexisting retiring</v>
      </c>
      <c r="J810" t="str">
        <f>VLOOKUP(E810,'Cross-Page Data'!$D$4:$F$48,3,FALSE)</f>
        <v>natural gas</v>
      </c>
      <c r="K810" t="b">
        <f t="shared" si="12"/>
        <v>1</v>
      </c>
    </row>
    <row r="811" spans="1:11" x14ac:dyDescent="0.35">
      <c r="A811" s="28">
        <v>2625</v>
      </c>
      <c r="B811" s="29" t="s">
        <v>28</v>
      </c>
      <c r="C811" s="29" t="s">
        <v>35</v>
      </c>
      <c r="D811" s="29" t="s">
        <v>30</v>
      </c>
      <c r="E811" s="29" t="s">
        <v>80</v>
      </c>
      <c r="F811" s="31">
        <v>511</v>
      </c>
      <c r="G811" s="31">
        <v>51.23</v>
      </c>
      <c r="H811" s="28">
        <v>2021</v>
      </c>
      <c r="I811" t="str">
        <f>IF(J811="natural gas",VLOOKUP(D811,'Cross-Page Data'!$I$4:$J$13,2,FALSE),IF(J811="solar",VLOOKUP('Form 923'!D811,'Cross-Page Data'!$I$14:$J$117,2,FALSE),J811))</f>
        <v>heavy or residual fuel oil</v>
      </c>
      <c r="J811" t="str">
        <f>VLOOKUP(E811,'Cross-Page Data'!$D$4:$F$48,3,FALSE)</f>
        <v>heavy or residual fuel oil</v>
      </c>
      <c r="K811" t="b">
        <f t="shared" si="12"/>
        <v>1</v>
      </c>
    </row>
    <row r="812" spans="1:11" x14ac:dyDescent="0.35">
      <c r="A812" s="28">
        <v>2691</v>
      </c>
      <c r="B812" s="29" t="s">
        <v>28</v>
      </c>
      <c r="C812" s="29" t="s">
        <v>29</v>
      </c>
      <c r="D812" s="29" t="s">
        <v>61</v>
      </c>
      <c r="E812" s="29" t="s">
        <v>72</v>
      </c>
      <c r="F812" s="31">
        <v>0</v>
      </c>
      <c r="G812" s="31">
        <v>-148232</v>
      </c>
      <c r="H812" s="28">
        <v>2021</v>
      </c>
      <c r="I812" t="str">
        <f>IF(J812="natural gas",VLOOKUP(D812,'Cross-Page Data'!$I$4:$J$13,2,FALSE),IF(J812="solar",VLOOKUP('Form 923'!D812,'Cross-Page Data'!$I$14:$J$117,2,FALSE),J812))</f>
        <v>hydro</v>
      </c>
      <c r="J812" t="str">
        <f>VLOOKUP(E812,'Cross-Page Data'!$D$4:$F$48,3,FALSE)</f>
        <v>hydro</v>
      </c>
      <c r="K812" t="b">
        <f t="shared" si="12"/>
        <v>1</v>
      </c>
    </row>
    <row r="813" spans="1:11" x14ac:dyDescent="0.35">
      <c r="A813" s="28">
        <v>2692</v>
      </c>
      <c r="B813" s="29" t="s">
        <v>28</v>
      </c>
      <c r="C813" s="29" t="s">
        <v>29</v>
      </c>
      <c r="D813" s="29" t="s">
        <v>61</v>
      </c>
      <c r="E813" s="29" t="s">
        <v>72</v>
      </c>
      <c r="F813" s="31">
        <v>0</v>
      </c>
      <c r="G813" s="31">
        <v>-233303</v>
      </c>
      <c r="H813" s="28">
        <v>2021</v>
      </c>
      <c r="I813" t="str">
        <f>IF(J813="natural gas",VLOOKUP(D813,'Cross-Page Data'!$I$4:$J$13,2,FALSE),IF(J813="solar",VLOOKUP('Form 923'!D813,'Cross-Page Data'!$I$14:$J$117,2,FALSE),J813))</f>
        <v>hydro</v>
      </c>
      <c r="J813" t="str">
        <f>VLOOKUP(E813,'Cross-Page Data'!$D$4:$F$48,3,FALSE)</f>
        <v>hydro</v>
      </c>
      <c r="K813" t="b">
        <f t="shared" si="12"/>
        <v>1</v>
      </c>
    </row>
    <row r="814" spans="1:11" x14ac:dyDescent="0.35">
      <c r="A814" s="28">
        <v>2693</v>
      </c>
      <c r="B814" s="29" t="s">
        <v>28</v>
      </c>
      <c r="C814" s="29" t="s">
        <v>29</v>
      </c>
      <c r="D814" s="29" t="s">
        <v>59</v>
      </c>
      <c r="E814" s="29" t="s">
        <v>72</v>
      </c>
      <c r="F814" s="31">
        <v>144101342</v>
      </c>
      <c r="G814" s="31">
        <v>16425549</v>
      </c>
      <c r="H814" s="28">
        <v>2021</v>
      </c>
      <c r="I814" t="str">
        <f>IF(J814="natural gas",VLOOKUP(D814,'Cross-Page Data'!$I$4:$J$13,2,FALSE),IF(J814="solar",VLOOKUP('Form 923'!D814,'Cross-Page Data'!$I$14:$J$117,2,FALSE),J814))</f>
        <v>hydro</v>
      </c>
      <c r="J814" t="str">
        <f>VLOOKUP(E814,'Cross-Page Data'!$D$4:$F$48,3,FALSE)</f>
        <v>hydro</v>
      </c>
      <c r="K814" t="b">
        <f t="shared" si="12"/>
        <v>1</v>
      </c>
    </row>
    <row r="815" spans="1:11" x14ac:dyDescent="0.35">
      <c r="A815" s="28">
        <v>2694</v>
      </c>
      <c r="B815" s="29" t="s">
        <v>28</v>
      </c>
      <c r="C815" s="29" t="s">
        <v>29</v>
      </c>
      <c r="D815" s="29" t="s">
        <v>59</v>
      </c>
      <c r="E815" s="29" t="s">
        <v>72</v>
      </c>
      <c r="F815" s="31">
        <v>64168434</v>
      </c>
      <c r="G815" s="31">
        <v>7314309</v>
      </c>
      <c r="H815" s="28">
        <v>2021</v>
      </c>
      <c r="I815" t="str">
        <f>IF(J815="natural gas",VLOOKUP(D815,'Cross-Page Data'!$I$4:$J$13,2,FALSE),IF(J815="solar",VLOOKUP('Form 923'!D815,'Cross-Page Data'!$I$14:$J$117,2,FALSE),J815))</f>
        <v>hydro</v>
      </c>
      <c r="J815" t="str">
        <f>VLOOKUP(E815,'Cross-Page Data'!$D$4:$F$48,3,FALSE)</f>
        <v>hydro</v>
      </c>
      <c r="K815" t="b">
        <f t="shared" si="12"/>
        <v>1</v>
      </c>
    </row>
    <row r="816" spans="1:11" x14ac:dyDescent="0.35">
      <c r="A816" s="28">
        <v>2706</v>
      </c>
      <c r="B816" s="29" t="s">
        <v>28</v>
      </c>
      <c r="C816" s="29" t="s">
        <v>29</v>
      </c>
      <c r="D816" s="29" t="s">
        <v>53</v>
      </c>
      <c r="E816" s="29" t="s">
        <v>74</v>
      </c>
      <c r="F816" s="31">
        <v>0</v>
      </c>
      <c r="G816" s="31">
        <v>1042.133</v>
      </c>
      <c r="H816" s="28">
        <v>2021</v>
      </c>
      <c r="I816" t="str">
        <f>IF(J816="natural gas",VLOOKUP(D816,'Cross-Page Data'!$I$4:$J$13,2,FALSE),IF(J816="solar",VLOOKUP('Form 923'!D816,'Cross-Page Data'!$I$14:$J$117,2,FALSE),J816))</f>
        <v>heavy or residual fuel oil</v>
      </c>
      <c r="J816" t="str">
        <f>VLOOKUP(E816,'Cross-Page Data'!$D$4:$F$48,3,FALSE)</f>
        <v>heavy or residual fuel oil</v>
      </c>
      <c r="K816" t="b">
        <f t="shared" si="12"/>
        <v>1</v>
      </c>
    </row>
    <row r="817" spans="1:11" x14ac:dyDescent="0.35">
      <c r="A817" s="28">
        <v>2706</v>
      </c>
      <c r="B817" s="29" t="s">
        <v>28</v>
      </c>
      <c r="C817" s="29" t="s">
        <v>29</v>
      </c>
      <c r="D817" s="29" t="s">
        <v>53</v>
      </c>
      <c r="E817" s="29" t="s">
        <v>73</v>
      </c>
      <c r="F817" s="31">
        <v>0</v>
      </c>
      <c r="G817" s="31">
        <v>1209012.8999999999</v>
      </c>
      <c r="H817" s="28">
        <v>2021</v>
      </c>
      <c r="I817" t="str">
        <f>IF(J817="natural gas",VLOOKUP(D817,'Cross-Page Data'!$I$4:$J$13,2,FALSE),IF(J817="solar",VLOOKUP('Form 923'!D817,'Cross-Page Data'!$I$14:$J$117,2,FALSE),J817))</f>
        <v>natural gas nonpeaker - preexisting nonretiring</v>
      </c>
      <c r="J817" t="str">
        <f>VLOOKUP(E817,'Cross-Page Data'!$D$4:$F$48,3,FALSE)</f>
        <v>natural gas</v>
      </c>
      <c r="K817" t="b">
        <f t="shared" si="12"/>
        <v>1</v>
      </c>
    </row>
    <row r="818" spans="1:11" x14ac:dyDescent="0.35">
      <c r="A818" s="28">
        <v>2706</v>
      </c>
      <c r="B818" s="29" t="s">
        <v>28</v>
      </c>
      <c r="C818" s="29" t="s">
        <v>29</v>
      </c>
      <c r="D818" s="29" t="s">
        <v>51</v>
      </c>
      <c r="E818" s="29" t="s">
        <v>31</v>
      </c>
      <c r="F818" s="31">
        <v>0</v>
      </c>
      <c r="G818" s="31">
        <v>0</v>
      </c>
      <c r="H818" s="28">
        <v>2021</v>
      </c>
      <c r="I818" t="str">
        <f>IF(J818="natural gas",VLOOKUP(D818,'Cross-Page Data'!$I$4:$J$13,2,FALSE),IF(J818="solar",VLOOKUP('Form 923'!D818,'Cross-Page Data'!$I$14:$J$117,2,FALSE),J818))</f>
        <v>hard coal</v>
      </c>
      <c r="J818" t="str">
        <f>VLOOKUP(E818,'Cross-Page Data'!$D$4:$F$48,3,FALSE)</f>
        <v>hard coal</v>
      </c>
      <c r="K818" t="b">
        <f t="shared" si="12"/>
        <v>1</v>
      </c>
    </row>
    <row r="819" spans="1:11" x14ac:dyDescent="0.35">
      <c r="A819" s="28">
        <v>2706</v>
      </c>
      <c r="B819" s="29" t="s">
        <v>28</v>
      </c>
      <c r="C819" s="29" t="s">
        <v>29</v>
      </c>
      <c r="D819" s="29" t="s">
        <v>51</v>
      </c>
      <c r="E819" s="29" t="s">
        <v>74</v>
      </c>
      <c r="F819" s="31">
        <v>20820</v>
      </c>
      <c r="G819" s="31">
        <v>2040.617</v>
      </c>
      <c r="H819" s="28">
        <v>2021</v>
      </c>
      <c r="I819" t="str">
        <f>IF(J819="natural gas",VLOOKUP(D819,'Cross-Page Data'!$I$4:$J$13,2,FALSE),IF(J819="solar",VLOOKUP('Form 923'!D819,'Cross-Page Data'!$I$14:$J$117,2,FALSE),J819))</f>
        <v>heavy or residual fuel oil</v>
      </c>
      <c r="J819" t="str">
        <f>VLOOKUP(E819,'Cross-Page Data'!$D$4:$F$48,3,FALSE)</f>
        <v>heavy or residual fuel oil</v>
      </c>
      <c r="K819" t="b">
        <f t="shared" si="12"/>
        <v>1</v>
      </c>
    </row>
    <row r="820" spans="1:11" x14ac:dyDescent="0.35">
      <c r="A820" s="28">
        <v>2706</v>
      </c>
      <c r="B820" s="29" t="s">
        <v>28</v>
      </c>
      <c r="C820" s="29" t="s">
        <v>29</v>
      </c>
      <c r="D820" s="29" t="s">
        <v>51</v>
      </c>
      <c r="E820" s="29" t="s">
        <v>73</v>
      </c>
      <c r="F820" s="31">
        <v>23830373</v>
      </c>
      <c r="G820" s="31">
        <v>2379216.4</v>
      </c>
      <c r="H820" s="28">
        <v>2021</v>
      </c>
      <c r="I820" t="str">
        <f>IF(J820="natural gas",VLOOKUP(D820,'Cross-Page Data'!$I$4:$J$13,2,FALSE),IF(J820="solar",VLOOKUP('Form 923'!D820,'Cross-Page Data'!$I$14:$J$117,2,FALSE),J820))</f>
        <v>natural gas nonpeaker - preexisting nonretiring</v>
      </c>
      <c r="J820" t="str">
        <f>VLOOKUP(E820,'Cross-Page Data'!$D$4:$F$48,3,FALSE)</f>
        <v>natural gas</v>
      </c>
      <c r="K820" t="b">
        <f t="shared" si="12"/>
        <v>1</v>
      </c>
    </row>
    <row r="821" spans="1:11" x14ac:dyDescent="0.35">
      <c r="A821" s="28">
        <v>2706</v>
      </c>
      <c r="B821" s="29" t="s">
        <v>28</v>
      </c>
      <c r="C821" s="29" t="s">
        <v>29</v>
      </c>
      <c r="D821" s="29" t="s">
        <v>50</v>
      </c>
      <c r="E821" s="29" t="s">
        <v>74</v>
      </c>
      <c r="F821" s="31">
        <v>428362</v>
      </c>
      <c r="G821" s="31">
        <v>39286.981</v>
      </c>
      <c r="H821" s="28">
        <v>2021</v>
      </c>
      <c r="I821" t="str">
        <f>IF(J821="natural gas",VLOOKUP(D821,'Cross-Page Data'!$I$4:$J$13,2,FALSE),IF(J821="solar",VLOOKUP('Form 923'!D821,'Cross-Page Data'!$I$14:$J$117,2,FALSE),J821))</f>
        <v>heavy or residual fuel oil</v>
      </c>
      <c r="J821" t="str">
        <f>VLOOKUP(E821,'Cross-Page Data'!$D$4:$F$48,3,FALSE)</f>
        <v>heavy or residual fuel oil</v>
      </c>
      <c r="K821" t="b">
        <f t="shared" si="12"/>
        <v>1</v>
      </c>
    </row>
    <row r="822" spans="1:11" x14ac:dyDescent="0.35">
      <c r="A822" s="28">
        <v>2706</v>
      </c>
      <c r="B822" s="29" t="s">
        <v>28</v>
      </c>
      <c r="C822" s="29" t="s">
        <v>29</v>
      </c>
      <c r="D822" s="29" t="s">
        <v>50</v>
      </c>
      <c r="E822" s="29" t="s">
        <v>73</v>
      </c>
      <c r="F822" s="31">
        <v>1810441</v>
      </c>
      <c r="G822" s="31">
        <v>161144.01999999999</v>
      </c>
      <c r="H822" s="28">
        <v>2021</v>
      </c>
      <c r="I822" t="str">
        <f>IF(J822="natural gas",VLOOKUP(D822,'Cross-Page Data'!$I$4:$J$13,2,FALSE),IF(J822="solar",VLOOKUP('Form 923'!D822,'Cross-Page Data'!$I$14:$J$117,2,FALSE),J822))</f>
        <v>natural gas peaker</v>
      </c>
      <c r="J822" t="str">
        <f>VLOOKUP(E822,'Cross-Page Data'!$D$4:$F$48,3,FALSE)</f>
        <v>natural gas</v>
      </c>
      <c r="K822" t="b">
        <f t="shared" si="12"/>
        <v>1</v>
      </c>
    </row>
    <row r="823" spans="1:11" x14ac:dyDescent="0.35">
      <c r="A823" s="28">
        <v>2712</v>
      </c>
      <c r="B823" s="29" t="s">
        <v>28</v>
      </c>
      <c r="C823" s="29" t="s">
        <v>29</v>
      </c>
      <c r="D823" s="29" t="s">
        <v>30</v>
      </c>
      <c r="E823" s="29" t="s">
        <v>31</v>
      </c>
      <c r="F823" s="31">
        <v>61784183</v>
      </c>
      <c r="G823" s="31">
        <v>5497882</v>
      </c>
      <c r="H823" s="28">
        <v>2021</v>
      </c>
      <c r="I823" t="str">
        <f>IF(J823="natural gas",VLOOKUP(D823,'Cross-Page Data'!$I$4:$J$13,2,FALSE),IF(J823="solar",VLOOKUP('Form 923'!D823,'Cross-Page Data'!$I$14:$J$117,2,FALSE),J823))</f>
        <v>hard coal</v>
      </c>
      <c r="J823" t="str">
        <f>VLOOKUP(E823,'Cross-Page Data'!$D$4:$F$48,3,FALSE)</f>
        <v>hard coal</v>
      </c>
      <c r="K823" t="b">
        <f t="shared" si="12"/>
        <v>1</v>
      </c>
    </row>
    <row r="824" spans="1:11" x14ac:dyDescent="0.35">
      <c r="A824" s="28">
        <v>2712</v>
      </c>
      <c r="B824" s="29" t="s">
        <v>28</v>
      </c>
      <c r="C824" s="29" t="s">
        <v>29</v>
      </c>
      <c r="D824" s="29" t="s">
        <v>30</v>
      </c>
      <c r="E824" s="29" t="s">
        <v>74</v>
      </c>
      <c r="F824" s="31">
        <v>248428</v>
      </c>
      <c r="G824" s="31">
        <v>21250.002</v>
      </c>
      <c r="H824" s="28">
        <v>2021</v>
      </c>
      <c r="I824" t="str">
        <f>IF(J824="natural gas",VLOOKUP(D824,'Cross-Page Data'!$I$4:$J$13,2,FALSE),IF(J824="solar",VLOOKUP('Form 923'!D824,'Cross-Page Data'!$I$14:$J$117,2,FALSE),J824))</f>
        <v>heavy or residual fuel oil</v>
      </c>
      <c r="J824" t="str">
        <f>VLOOKUP(E824,'Cross-Page Data'!$D$4:$F$48,3,FALSE)</f>
        <v>heavy or residual fuel oil</v>
      </c>
      <c r="K824" t="b">
        <f t="shared" si="12"/>
        <v>1</v>
      </c>
    </row>
    <row r="825" spans="1:11" x14ac:dyDescent="0.35">
      <c r="A825" s="28">
        <v>2718</v>
      </c>
      <c r="B825" s="29" t="s">
        <v>28</v>
      </c>
      <c r="C825" s="29" t="s">
        <v>29</v>
      </c>
      <c r="D825" s="29" t="s">
        <v>30</v>
      </c>
      <c r="E825" s="29" t="s">
        <v>31</v>
      </c>
      <c r="F825" s="31">
        <v>2392989</v>
      </c>
      <c r="G825" s="31">
        <v>163751.06</v>
      </c>
      <c r="H825" s="28">
        <v>2021</v>
      </c>
      <c r="I825" t="str">
        <f>IF(J825="natural gas",VLOOKUP(D825,'Cross-Page Data'!$I$4:$J$13,2,FALSE),IF(J825="solar",VLOOKUP('Form 923'!D825,'Cross-Page Data'!$I$14:$J$117,2,FALSE),J825))</f>
        <v>hard coal</v>
      </c>
      <c r="J825" t="str">
        <f>VLOOKUP(E825,'Cross-Page Data'!$D$4:$F$48,3,FALSE)</f>
        <v>hard coal</v>
      </c>
      <c r="K825" t="b">
        <f t="shared" si="12"/>
        <v>1</v>
      </c>
    </row>
    <row r="826" spans="1:11" x14ac:dyDescent="0.35">
      <c r="A826" s="28">
        <v>2718</v>
      </c>
      <c r="B826" s="29" t="s">
        <v>28</v>
      </c>
      <c r="C826" s="29" t="s">
        <v>29</v>
      </c>
      <c r="D826" s="29" t="s">
        <v>30</v>
      </c>
      <c r="E826" s="29" t="s">
        <v>74</v>
      </c>
      <c r="F826" s="31">
        <v>35955</v>
      </c>
      <c r="G826" s="31">
        <v>-2293.056</v>
      </c>
      <c r="H826" s="28">
        <v>2021</v>
      </c>
      <c r="I826" t="str">
        <f>IF(J826="natural gas",VLOOKUP(D826,'Cross-Page Data'!$I$4:$J$13,2,FALSE),IF(J826="solar",VLOOKUP('Form 923'!D826,'Cross-Page Data'!$I$14:$J$117,2,FALSE),J826))</f>
        <v>heavy or residual fuel oil</v>
      </c>
      <c r="J826" t="str">
        <f>VLOOKUP(E826,'Cross-Page Data'!$D$4:$F$48,3,FALSE)</f>
        <v>heavy or residual fuel oil</v>
      </c>
      <c r="K826" t="b">
        <f t="shared" si="12"/>
        <v>1</v>
      </c>
    </row>
    <row r="827" spans="1:11" x14ac:dyDescent="0.35">
      <c r="A827" s="28">
        <v>2720</v>
      </c>
      <c r="B827" s="29" t="s">
        <v>28</v>
      </c>
      <c r="C827" s="29" t="s">
        <v>29</v>
      </c>
      <c r="D827" s="29" t="s">
        <v>53</v>
      </c>
      <c r="E827" s="29" t="s">
        <v>74</v>
      </c>
      <c r="F827" s="31">
        <v>0</v>
      </c>
      <c r="G827" s="31">
        <v>0</v>
      </c>
      <c r="H827" s="28">
        <v>2021</v>
      </c>
      <c r="I827" t="str">
        <f>IF(J827="natural gas",VLOOKUP(D827,'Cross-Page Data'!$I$4:$J$13,2,FALSE),IF(J827="solar",VLOOKUP('Form 923'!D827,'Cross-Page Data'!$I$14:$J$117,2,FALSE),J827))</f>
        <v>heavy or residual fuel oil</v>
      </c>
      <c r="J827" t="str">
        <f>VLOOKUP(E827,'Cross-Page Data'!$D$4:$F$48,3,FALSE)</f>
        <v>heavy or residual fuel oil</v>
      </c>
      <c r="K827" t="b">
        <f t="shared" si="12"/>
        <v>1</v>
      </c>
    </row>
    <row r="828" spans="1:11" x14ac:dyDescent="0.35">
      <c r="A828" s="28">
        <v>2720</v>
      </c>
      <c r="B828" s="29" t="s">
        <v>28</v>
      </c>
      <c r="C828" s="29" t="s">
        <v>29</v>
      </c>
      <c r="D828" s="29" t="s">
        <v>53</v>
      </c>
      <c r="E828" s="29" t="s">
        <v>73</v>
      </c>
      <c r="F828" s="31">
        <v>3016358</v>
      </c>
      <c r="G828" s="31">
        <v>1814076</v>
      </c>
      <c r="H828" s="28">
        <v>2021</v>
      </c>
      <c r="I828" t="str">
        <f>IF(J828="natural gas",VLOOKUP(D828,'Cross-Page Data'!$I$4:$J$13,2,FALSE),IF(J828="solar",VLOOKUP('Form 923'!D828,'Cross-Page Data'!$I$14:$J$117,2,FALSE),J828))</f>
        <v>natural gas nonpeaker - preexisting nonretiring</v>
      </c>
      <c r="J828" t="str">
        <f>VLOOKUP(E828,'Cross-Page Data'!$D$4:$F$48,3,FALSE)</f>
        <v>natural gas</v>
      </c>
      <c r="K828" t="b">
        <f t="shared" si="12"/>
        <v>1</v>
      </c>
    </row>
    <row r="829" spans="1:11" x14ac:dyDescent="0.35">
      <c r="A829" s="28">
        <v>2720</v>
      </c>
      <c r="B829" s="29" t="s">
        <v>28</v>
      </c>
      <c r="C829" s="29" t="s">
        <v>29</v>
      </c>
      <c r="D829" s="29" t="s">
        <v>51</v>
      </c>
      <c r="E829" s="29" t="s">
        <v>74</v>
      </c>
      <c r="F829" s="31">
        <v>0</v>
      </c>
      <c r="G829" s="31">
        <v>0</v>
      </c>
      <c r="H829" s="28">
        <v>2021</v>
      </c>
      <c r="I829" t="str">
        <f>IF(J829="natural gas",VLOOKUP(D829,'Cross-Page Data'!$I$4:$J$13,2,FALSE),IF(J829="solar",VLOOKUP('Form 923'!D829,'Cross-Page Data'!$I$14:$J$117,2,FALSE),J829))</f>
        <v>heavy or residual fuel oil</v>
      </c>
      <c r="J829" t="str">
        <f>VLOOKUP(E829,'Cross-Page Data'!$D$4:$F$48,3,FALSE)</f>
        <v>heavy or residual fuel oil</v>
      </c>
      <c r="K829" t="b">
        <f t="shared" si="12"/>
        <v>1</v>
      </c>
    </row>
    <row r="830" spans="1:11" x14ac:dyDescent="0.35">
      <c r="A830" s="28">
        <v>2720</v>
      </c>
      <c r="B830" s="29" t="s">
        <v>28</v>
      </c>
      <c r="C830" s="29" t="s">
        <v>29</v>
      </c>
      <c r="D830" s="29" t="s">
        <v>51</v>
      </c>
      <c r="E830" s="29" t="s">
        <v>73</v>
      </c>
      <c r="F830" s="31">
        <v>28967890</v>
      </c>
      <c r="G830" s="31">
        <v>2721299</v>
      </c>
      <c r="H830" s="28">
        <v>2021</v>
      </c>
      <c r="I830" t="str">
        <f>IF(J830="natural gas",VLOOKUP(D830,'Cross-Page Data'!$I$4:$J$13,2,FALSE),IF(J830="solar",VLOOKUP('Form 923'!D830,'Cross-Page Data'!$I$14:$J$117,2,FALSE),J830))</f>
        <v>natural gas nonpeaker - preexisting nonretiring</v>
      </c>
      <c r="J830" t="str">
        <f>VLOOKUP(E830,'Cross-Page Data'!$D$4:$F$48,3,FALSE)</f>
        <v>natural gas</v>
      </c>
      <c r="K830" t="b">
        <f t="shared" si="12"/>
        <v>1</v>
      </c>
    </row>
    <row r="831" spans="1:11" x14ac:dyDescent="0.35">
      <c r="A831" s="28">
        <v>2721</v>
      </c>
      <c r="B831" s="29" t="s">
        <v>28</v>
      </c>
      <c r="C831" s="29" t="s">
        <v>29</v>
      </c>
      <c r="D831" s="29" t="s">
        <v>30</v>
      </c>
      <c r="E831" s="29" t="s">
        <v>31</v>
      </c>
      <c r="F831" s="31">
        <v>20174220</v>
      </c>
      <c r="G831" s="31">
        <v>2074958.5</v>
      </c>
      <c r="H831" s="28">
        <v>2021</v>
      </c>
      <c r="I831" t="str">
        <f>IF(J831="natural gas",VLOOKUP(D831,'Cross-Page Data'!$I$4:$J$13,2,FALSE),IF(J831="solar",VLOOKUP('Form 923'!D831,'Cross-Page Data'!$I$14:$J$117,2,FALSE),J831))</f>
        <v>hard coal</v>
      </c>
      <c r="J831" t="str">
        <f>VLOOKUP(E831,'Cross-Page Data'!$D$4:$F$48,3,FALSE)</f>
        <v>hard coal</v>
      </c>
      <c r="K831" t="b">
        <f t="shared" si="12"/>
        <v>1</v>
      </c>
    </row>
    <row r="832" spans="1:11" x14ac:dyDescent="0.35">
      <c r="A832" s="28">
        <v>2721</v>
      </c>
      <c r="B832" s="29" t="s">
        <v>28</v>
      </c>
      <c r="C832" s="29" t="s">
        <v>29</v>
      </c>
      <c r="D832" s="29" t="s">
        <v>30</v>
      </c>
      <c r="E832" s="29" t="s">
        <v>74</v>
      </c>
      <c r="F832" s="31">
        <v>87980</v>
      </c>
      <c r="G832" s="31">
        <v>9158.2340000000004</v>
      </c>
      <c r="H832" s="28">
        <v>2021</v>
      </c>
      <c r="I832" t="str">
        <f>IF(J832="natural gas",VLOOKUP(D832,'Cross-Page Data'!$I$4:$J$13,2,FALSE),IF(J832="solar",VLOOKUP('Form 923'!D832,'Cross-Page Data'!$I$14:$J$117,2,FALSE),J832))</f>
        <v>heavy or residual fuel oil</v>
      </c>
      <c r="J832" t="str">
        <f>VLOOKUP(E832,'Cross-Page Data'!$D$4:$F$48,3,FALSE)</f>
        <v>heavy or residual fuel oil</v>
      </c>
      <c r="K832" t="b">
        <f t="shared" si="12"/>
        <v>1</v>
      </c>
    </row>
    <row r="833" spans="1:11" x14ac:dyDescent="0.35">
      <c r="A833" s="28">
        <v>2721</v>
      </c>
      <c r="B833" s="29" t="s">
        <v>28</v>
      </c>
      <c r="C833" s="29" t="s">
        <v>29</v>
      </c>
      <c r="D833" s="29" t="s">
        <v>30</v>
      </c>
      <c r="E833" s="29" t="s">
        <v>73</v>
      </c>
      <c r="F833" s="31">
        <v>26229187</v>
      </c>
      <c r="G833" s="31">
        <v>2667068.2999999998</v>
      </c>
      <c r="H833" s="28">
        <v>2021</v>
      </c>
      <c r="I833" t="str">
        <f>IF(J833="natural gas",VLOOKUP(D833,'Cross-Page Data'!$I$4:$J$13,2,FALSE),IF(J833="solar",VLOOKUP('Form 923'!D833,'Cross-Page Data'!$I$14:$J$117,2,FALSE),J833))</f>
        <v>natural gas nonpeaker - preexisting retiring</v>
      </c>
      <c r="J833" t="str">
        <f>VLOOKUP(E833,'Cross-Page Data'!$D$4:$F$48,3,FALSE)</f>
        <v>natural gas</v>
      </c>
      <c r="K833" t="b">
        <f t="shared" si="12"/>
        <v>1</v>
      </c>
    </row>
    <row r="834" spans="1:11" x14ac:dyDescent="0.35">
      <c r="A834" s="28">
        <v>2723</v>
      </c>
      <c r="B834" s="29" t="s">
        <v>28</v>
      </c>
      <c r="C834" s="29" t="s">
        <v>29</v>
      </c>
      <c r="D834" s="29" t="s">
        <v>53</v>
      </c>
      <c r="E834" s="29" t="s">
        <v>74</v>
      </c>
      <c r="F834" s="31">
        <v>0</v>
      </c>
      <c r="G834" s="31">
        <v>0</v>
      </c>
      <c r="H834" s="28">
        <v>2021</v>
      </c>
      <c r="I834" t="str">
        <f>IF(J834="natural gas",VLOOKUP(D834,'Cross-Page Data'!$I$4:$J$13,2,FALSE),IF(J834="solar",VLOOKUP('Form 923'!D834,'Cross-Page Data'!$I$14:$J$117,2,FALSE),J834))</f>
        <v>heavy or residual fuel oil</v>
      </c>
      <c r="J834" t="str">
        <f>VLOOKUP(E834,'Cross-Page Data'!$D$4:$F$48,3,FALSE)</f>
        <v>heavy or residual fuel oil</v>
      </c>
      <c r="K834" t="b">
        <f t="shared" si="12"/>
        <v>1</v>
      </c>
    </row>
    <row r="835" spans="1:11" x14ac:dyDescent="0.35">
      <c r="A835" s="28">
        <v>2723</v>
      </c>
      <c r="B835" s="29" t="s">
        <v>28</v>
      </c>
      <c r="C835" s="29" t="s">
        <v>29</v>
      </c>
      <c r="D835" s="29" t="s">
        <v>53</v>
      </c>
      <c r="E835" s="29" t="s">
        <v>73</v>
      </c>
      <c r="F835" s="31">
        <v>2820778</v>
      </c>
      <c r="G835" s="31">
        <v>1682928</v>
      </c>
      <c r="H835" s="28">
        <v>2021</v>
      </c>
      <c r="I835" t="str">
        <f>IF(J835="natural gas",VLOOKUP(D835,'Cross-Page Data'!$I$4:$J$13,2,FALSE),IF(J835="solar",VLOOKUP('Form 923'!D835,'Cross-Page Data'!$I$14:$J$117,2,FALSE),J835))</f>
        <v>natural gas nonpeaker - preexisting nonretiring</v>
      </c>
      <c r="J835" t="str">
        <f>VLOOKUP(E835,'Cross-Page Data'!$D$4:$F$48,3,FALSE)</f>
        <v>natural gas</v>
      </c>
      <c r="K835" t="b">
        <f t="shared" si="12"/>
        <v>1</v>
      </c>
    </row>
    <row r="836" spans="1:11" x14ac:dyDescent="0.35">
      <c r="A836" s="28">
        <v>2723</v>
      </c>
      <c r="B836" s="29" t="s">
        <v>28</v>
      </c>
      <c r="C836" s="29" t="s">
        <v>29</v>
      </c>
      <c r="D836" s="29" t="s">
        <v>51</v>
      </c>
      <c r="E836" s="29" t="s">
        <v>74</v>
      </c>
      <c r="F836" s="31">
        <v>0</v>
      </c>
      <c r="G836" s="31">
        <v>0</v>
      </c>
      <c r="H836" s="28">
        <v>2021</v>
      </c>
      <c r="I836" t="str">
        <f>IF(J836="natural gas",VLOOKUP(D836,'Cross-Page Data'!$I$4:$J$13,2,FALSE),IF(J836="solar",VLOOKUP('Form 923'!D836,'Cross-Page Data'!$I$14:$J$117,2,FALSE),J836))</f>
        <v>heavy or residual fuel oil</v>
      </c>
      <c r="J836" t="str">
        <f>VLOOKUP(E836,'Cross-Page Data'!$D$4:$F$48,3,FALSE)</f>
        <v>heavy or residual fuel oil</v>
      </c>
      <c r="K836" t="b">
        <f t="shared" si="12"/>
        <v>1</v>
      </c>
    </row>
    <row r="837" spans="1:11" x14ac:dyDescent="0.35">
      <c r="A837" s="28">
        <v>2723</v>
      </c>
      <c r="B837" s="29" t="s">
        <v>28</v>
      </c>
      <c r="C837" s="29" t="s">
        <v>29</v>
      </c>
      <c r="D837" s="29" t="s">
        <v>51</v>
      </c>
      <c r="E837" s="29" t="s">
        <v>73</v>
      </c>
      <c r="F837" s="31">
        <v>26488616</v>
      </c>
      <c r="G837" s="31">
        <v>2490516</v>
      </c>
      <c r="H837" s="28">
        <v>2021</v>
      </c>
      <c r="I837" t="str">
        <f>IF(J837="natural gas",VLOOKUP(D837,'Cross-Page Data'!$I$4:$J$13,2,FALSE),IF(J837="solar",VLOOKUP('Form 923'!D837,'Cross-Page Data'!$I$14:$J$117,2,FALSE),J837))</f>
        <v>natural gas nonpeaker - preexisting nonretiring</v>
      </c>
      <c r="J837" t="str">
        <f>VLOOKUP(E837,'Cross-Page Data'!$D$4:$F$48,3,FALSE)</f>
        <v>natural gas</v>
      </c>
      <c r="K837" t="b">
        <f t="shared" si="12"/>
        <v>1</v>
      </c>
    </row>
    <row r="838" spans="1:11" x14ac:dyDescent="0.35">
      <c r="A838" s="28">
        <v>2727</v>
      </c>
      <c r="B838" s="29" t="s">
        <v>28</v>
      </c>
      <c r="C838" s="29" t="s">
        <v>29</v>
      </c>
      <c r="D838" s="29" t="s">
        <v>30</v>
      </c>
      <c r="E838" s="29" t="s">
        <v>31</v>
      </c>
      <c r="F838" s="31">
        <v>53571305</v>
      </c>
      <c r="G838" s="31">
        <v>5334228.2</v>
      </c>
      <c r="H838" s="28">
        <v>2021</v>
      </c>
      <c r="I838" t="str">
        <f>IF(J838="natural gas",VLOOKUP(D838,'Cross-Page Data'!$I$4:$J$13,2,FALSE),IF(J838="solar",VLOOKUP('Form 923'!D838,'Cross-Page Data'!$I$14:$J$117,2,FALSE),J838))</f>
        <v>hard coal</v>
      </c>
      <c r="J838" t="str">
        <f>VLOOKUP(E838,'Cross-Page Data'!$D$4:$F$48,3,FALSE)</f>
        <v>hard coal</v>
      </c>
      <c r="K838" t="b">
        <f t="shared" si="12"/>
        <v>1</v>
      </c>
    </row>
    <row r="839" spans="1:11" x14ac:dyDescent="0.35">
      <c r="A839" s="28">
        <v>2727</v>
      </c>
      <c r="B839" s="29" t="s">
        <v>28</v>
      </c>
      <c r="C839" s="29" t="s">
        <v>29</v>
      </c>
      <c r="D839" s="29" t="s">
        <v>30</v>
      </c>
      <c r="E839" s="29" t="s">
        <v>74</v>
      </c>
      <c r="F839" s="31">
        <v>54706</v>
      </c>
      <c r="G839" s="31">
        <v>5466.3090000000002</v>
      </c>
      <c r="H839" s="28">
        <v>2021</v>
      </c>
      <c r="I839" t="str">
        <f>IF(J839="natural gas",VLOOKUP(D839,'Cross-Page Data'!$I$4:$J$13,2,FALSE),IF(J839="solar",VLOOKUP('Form 923'!D839,'Cross-Page Data'!$I$14:$J$117,2,FALSE),J839))</f>
        <v>heavy or residual fuel oil</v>
      </c>
      <c r="J839" t="str">
        <f>VLOOKUP(E839,'Cross-Page Data'!$D$4:$F$48,3,FALSE)</f>
        <v>heavy or residual fuel oil</v>
      </c>
      <c r="K839" t="b">
        <f t="shared" ref="K839:K902" si="13">IF(AND($N$5=FALSE,OR(C839="Commercial NAICS Cogen",C839="Industrial NAICS Cogen",C839="NAICS-22 Cogen")),FALSE,IF(AND($N$6=FALSE,OR(C839="Commercial NAICS Cogen",C839="Commercial NAICS Non-Cogen",C839="industrial NAICS Cogen", C839="industrial NAICS non-cogen")),FALSE,TRUE))</f>
        <v>1</v>
      </c>
    </row>
    <row r="840" spans="1:11" x14ac:dyDescent="0.35">
      <c r="A840" s="28">
        <v>2727</v>
      </c>
      <c r="B840" s="29" t="s">
        <v>28</v>
      </c>
      <c r="C840" s="29" t="s">
        <v>29</v>
      </c>
      <c r="D840" s="29" t="s">
        <v>30</v>
      </c>
      <c r="E840" s="29" t="s">
        <v>73</v>
      </c>
      <c r="F840" s="31">
        <v>15680659</v>
      </c>
      <c r="G840" s="31">
        <v>1557718.5</v>
      </c>
      <c r="H840" s="28">
        <v>2021</v>
      </c>
      <c r="I840" t="str">
        <f>IF(J840="natural gas",VLOOKUP(D840,'Cross-Page Data'!$I$4:$J$13,2,FALSE),IF(J840="solar",VLOOKUP('Form 923'!D840,'Cross-Page Data'!$I$14:$J$117,2,FALSE),J840))</f>
        <v>natural gas nonpeaker - preexisting retiring</v>
      </c>
      <c r="J840" t="str">
        <f>VLOOKUP(E840,'Cross-Page Data'!$D$4:$F$48,3,FALSE)</f>
        <v>natural gas</v>
      </c>
      <c r="K840" t="b">
        <f t="shared" si="13"/>
        <v>1</v>
      </c>
    </row>
    <row r="841" spans="1:11" x14ac:dyDescent="0.35">
      <c r="A841" s="28">
        <v>2735</v>
      </c>
      <c r="B841" s="29" t="s">
        <v>28</v>
      </c>
      <c r="C841" s="29" t="s">
        <v>35</v>
      </c>
      <c r="D841" s="29" t="s">
        <v>59</v>
      </c>
      <c r="E841" s="29" t="s">
        <v>72</v>
      </c>
      <c r="F841" s="31">
        <v>139158</v>
      </c>
      <c r="G841" s="31">
        <v>15862</v>
      </c>
      <c r="H841" s="28">
        <v>2021</v>
      </c>
      <c r="I841" t="str">
        <f>IF(J841="natural gas",VLOOKUP(D841,'Cross-Page Data'!$I$4:$J$13,2,FALSE),IF(J841="solar",VLOOKUP('Form 923'!D841,'Cross-Page Data'!$I$14:$J$117,2,FALSE),J841))</f>
        <v>hydro</v>
      </c>
      <c r="J841" t="str">
        <f>VLOOKUP(E841,'Cross-Page Data'!$D$4:$F$48,3,FALSE)</f>
        <v>hydro</v>
      </c>
      <c r="K841" t="b">
        <f t="shared" si="13"/>
        <v>1</v>
      </c>
    </row>
    <row r="842" spans="1:11" x14ac:dyDescent="0.35">
      <c r="A842" s="28">
        <v>2756</v>
      </c>
      <c r="B842" s="29" t="s">
        <v>28</v>
      </c>
      <c r="C842" s="29" t="s">
        <v>29</v>
      </c>
      <c r="D842" s="29" t="s">
        <v>59</v>
      </c>
      <c r="E842" s="29" t="s">
        <v>72</v>
      </c>
      <c r="F842" s="31">
        <v>2435394</v>
      </c>
      <c r="G842" s="31">
        <v>277538</v>
      </c>
      <c r="H842" s="28">
        <v>2021</v>
      </c>
      <c r="I842" t="str">
        <f>IF(J842="natural gas",VLOOKUP(D842,'Cross-Page Data'!$I$4:$J$13,2,FALSE),IF(J842="solar",VLOOKUP('Form 923'!D842,'Cross-Page Data'!$I$14:$J$117,2,FALSE),J842))</f>
        <v>hydro</v>
      </c>
      <c r="J842" t="str">
        <f>VLOOKUP(E842,'Cross-Page Data'!$D$4:$F$48,3,FALSE)</f>
        <v>hydro</v>
      </c>
      <c r="K842" t="b">
        <f t="shared" si="13"/>
        <v>1</v>
      </c>
    </row>
    <row r="843" spans="1:11" x14ac:dyDescent="0.35">
      <c r="A843" s="28">
        <v>2780</v>
      </c>
      <c r="B843" s="29" t="s">
        <v>28</v>
      </c>
      <c r="C843" s="29" t="s">
        <v>29</v>
      </c>
      <c r="D843" s="29" t="s">
        <v>59</v>
      </c>
      <c r="E843" s="29" t="s">
        <v>72</v>
      </c>
      <c r="F843" s="31">
        <v>3354408</v>
      </c>
      <c r="G843" s="31">
        <v>382356</v>
      </c>
      <c r="H843" s="28">
        <v>2021</v>
      </c>
      <c r="I843" t="str">
        <f>IF(J843="natural gas",VLOOKUP(D843,'Cross-Page Data'!$I$4:$J$13,2,FALSE),IF(J843="solar",VLOOKUP('Form 923'!D843,'Cross-Page Data'!$I$14:$J$117,2,FALSE),J843))</f>
        <v>hydro</v>
      </c>
      <c r="J843" t="str">
        <f>VLOOKUP(E843,'Cross-Page Data'!$D$4:$F$48,3,FALSE)</f>
        <v>hydro</v>
      </c>
      <c r="K843" t="b">
        <f t="shared" si="13"/>
        <v>1</v>
      </c>
    </row>
    <row r="844" spans="1:11" x14ac:dyDescent="0.35">
      <c r="A844" s="28">
        <v>2780</v>
      </c>
      <c r="B844" s="29" t="s">
        <v>28</v>
      </c>
      <c r="C844" s="29" t="s">
        <v>29</v>
      </c>
      <c r="D844" s="29" t="s">
        <v>61</v>
      </c>
      <c r="E844" s="29" t="s">
        <v>72</v>
      </c>
      <c r="F844" s="31">
        <v>0</v>
      </c>
      <c r="G844" s="31">
        <v>0</v>
      </c>
      <c r="H844" s="28">
        <v>2021</v>
      </c>
      <c r="I844" t="str">
        <f>IF(J844="natural gas",VLOOKUP(D844,'Cross-Page Data'!$I$4:$J$13,2,FALSE),IF(J844="solar",VLOOKUP('Form 923'!D844,'Cross-Page Data'!$I$14:$J$117,2,FALSE),J844))</f>
        <v>hydro</v>
      </c>
      <c r="J844" t="str">
        <f>VLOOKUP(E844,'Cross-Page Data'!$D$4:$F$48,3,FALSE)</f>
        <v>hydro</v>
      </c>
      <c r="K844" t="b">
        <f t="shared" si="13"/>
        <v>1</v>
      </c>
    </row>
    <row r="845" spans="1:11" x14ac:dyDescent="0.35">
      <c r="A845" s="28">
        <v>2790</v>
      </c>
      <c r="B845" s="29" t="s">
        <v>28</v>
      </c>
      <c r="C845" s="29" t="s">
        <v>29</v>
      </c>
      <c r="D845" s="29" t="s">
        <v>50</v>
      </c>
      <c r="E845" s="29" t="s">
        <v>73</v>
      </c>
      <c r="F845" s="31">
        <v>126930</v>
      </c>
      <c r="G845" s="31">
        <v>6226</v>
      </c>
      <c r="H845" s="28">
        <v>2021</v>
      </c>
      <c r="I845" t="str">
        <f>IF(J845="natural gas",VLOOKUP(D845,'Cross-Page Data'!$I$4:$J$13,2,FALSE),IF(J845="solar",VLOOKUP('Form 923'!D845,'Cross-Page Data'!$I$14:$J$117,2,FALSE),J845))</f>
        <v>natural gas peaker</v>
      </c>
      <c r="J845" t="str">
        <f>VLOOKUP(E845,'Cross-Page Data'!$D$4:$F$48,3,FALSE)</f>
        <v>natural gas</v>
      </c>
      <c r="K845" t="b">
        <f t="shared" si="13"/>
        <v>1</v>
      </c>
    </row>
    <row r="846" spans="1:11" x14ac:dyDescent="0.35">
      <c r="A846" s="28">
        <v>2790</v>
      </c>
      <c r="B846" s="29" t="s">
        <v>28</v>
      </c>
      <c r="C846" s="29" t="s">
        <v>29</v>
      </c>
      <c r="D846" s="29" t="s">
        <v>30</v>
      </c>
      <c r="E846" s="29" t="s">
        <v>33</v>
      </c>
      <c r="F846" s="31">
        <v>6672867</v>
      </c>
      <c r="G846" s="31">
        <v>491713.47</v>
      </c>
      <c r="H846" s="28">
        <v>2021</v>
      </c>
      <c r="I846" t="str">
        <f>IF(J846="natural gas",VLOOKUP(D846,'Cross-Page Data'!$I$4:$J$13,2,FALSE),IF(J846="solar",VLOOKUP('Form 923'!D846,'Cross-Page Data'!$I$14:$J$117,2,FALSE),J846))</f>
        <v>lignite</v>
      </c>
      <c r="J846" t="str">
        <f>VLOOKUP(E846,'Cross-Page Data'!$D$4:$F$48,3,FALSE)</f>
        <v>lignite</v>
      </c>
      <c r="K846" t="b">
        <f t="shared" si="13"/>
        <v>1</v>
      </c>
    </row>
    <row r="847" spans="1:11" x14ac:dyDescent="0.35">
      <c r="A847" s="28">
        <v>2790</v>
      </c>
      <c r="B847" s="29" t="s">
        <v>28</v>
      </c>
      <c r="C847" s="29" t="s">
        <v>29</v>
      </c>
      <c r="D847" s="29" t="s">
        <v>30</v>
      </c>
      <c r="E847" s="29" t="s">
        <v>73</v>
      </c>
      <c r="F847" s="31">
        <v>328</v>
      </c>
      <c r="G847" s="31">
        <v>23.087</v>
      </c>
      <c r="H847" s="28">
        <v>2021</v>
      </c>
      <c r="I847" t="str">
        <f>IF(J847="natural gas",VLOOKUP(D847,'Cross-Page Data'!$I$4:$J$13,2,FALSE),IF(J847="solar",VLOOKUP('Form 923'!D847,'Cross-Page Data'!$I$14:$J$117,2,FALSE),J847))</f>
        <v>natural gas nonpeaker - preexisting retiring</v>
      </c>
      <c r="J847" t="str">
        <f>VLOOKUP(E847,'Cross-Page Data'!$D$4:$F$48,3,FALSE)</f>
        <v>natural gas</v>
      </c>
      <c r="K847" t="b">
        <f t="shared" si="13"/>
        <v>1</v>
      </c>
    </row>
    <row r="848" spans="1:11" x14ac:dyDescent="0.35">
      <c r="A848" s="28">
        <v>2790</v>
      </c>
      <c r="B848" s="29" t="s">
        <v>28</v>
      </c>
      <c r="C848" s="29" t="s">
        <v>29</v>
      </c>
      <c r="D848" s="29" t="s">
        <v>30</v>
      </c>
      <c r="E848" s="29" t="s">
        <v>32</v>
      </c>
      <c r="F848" s="31">
        <v>0</v>
      </c>
      <c r="G848" s="31">
        <v>0</v>
      </c>
      <c r="H848" s="28">
        <v>2021</v>
      </c>
      <c r="I848" t="str">
        <f>IF(J848="natural gas",VLOOKUP(D848,'Cross-Page Data'!$I$4:$J$13,2,FALSE),IF(J848="solar",VLOOKUP('Form 923'!D848,'Cross-Page Data'!$I$14:$J$117,2,FALSE),J848))</f>
        <v>hard coal</v>
      </c>
      <c r="J848" t="str">
        <f>VLOOKUP(E848,'Cross-Page Data'!$D$4:$F$48,3,FALSE)</f>
        <v>hard coal</v>
      </c>
      <c r="K848" t="b">
        <f t="shared" si="13"/>
        <v>1</v>
      </c>
    </row>
    <row r="849" spans="1:11" x14ac:dyDescent="0.35">
      <c r="A849" s="28">
        <v>2790</v>
      </c>
      <c r="B849" s="29" t="s">
        <v>28</v>
      </c>
      <c r="C849" s="29" t="s">
        <v>29</v>
      </c>
      <c r="D849" s="29" t="s">
        <v>30</v>
      </c>
      <c r="E849" s="29" t="s">
        <v>94</v>
      </c>
      <c r="F849" s="31">
        <v>132288</v>
      </c>
      <c r="G849" s="31">
        <v>9709.4439999999995</v>
      </c>
      <c r="H849" s="28">
        <v>2021</v>
      </c>
      <c r="I849" t="str">
        <f>IF(J849="natural gas",VLOOKUP(D849,'Cross-Page Data'!$I$4:$J$13,2,FALSE),IF(J849="solar",VLOOKUP('Form 923'!D849,'Cross-Page Data'!$I$14:$J$117,2,FALSE),J849))</f>
        <v>other</v>
      </c>
      <c r="J849" t="str">
        <f>VLOOKUP(E849,'Cross-Page Data'!$D$4:$F$48,3,FALSE)</f>
        <v>other</v>
      </c>
      <c r="K849" t="b">
        <f t="shared" si="13"/>
        <v>1</v>
      </c>
    </row>
    <row r="850" spans="1:11" x14ac:dyDescent="0.35">
      <c r="A850" s="28">
        <v>2817</v>
      </c>
      <c r="B850" s="29" t="s">
        <v>28</v>
      </c>
      <c r="C850" s="29" t="s">
        <v>29</v>
      </c>
      <c r="D850" s="29" t="s">
        <v>30</v>
      </c>
      <c r="E850" s="29" t="s">
        <v>74</v>
      </c>
      <c r="F850" s="31">
        <v>89931</v>
      </c>
      <c r="G850" s="31">
        <v>7340.2669999999998</v>
      </c>
      <c r="H850" s="28">
        <v>2021</v>
      </c>
      <c r="I850" t="str">
        <f>IF(J850="natural gas",VLOOKUP(D850,'Cross-Page Data'!$I$4:$J$13,2,FALSE),IF(J850="solar",VLOOKUP('Form 923'!D850,'Cross-Page Data'!$I$14:$J$117,2,FALSE),J850))</f>
        <v>heavy or residual fuel oil</v>
      </c>
      <c r="J850" t="str">
        <f>VLOOKUP(E850,'Cross-Page Data'!$D$4:$F$48,3,FALSE)</f>
        <v>heavy or residual fuel oil</v>
      </c>
      <c r="K850" t="b">
        <f t="shared" si="13"/>
        <v>1</v>
      </c>
    </row>
    <row r="851" spans="1:11" x14ac:dyDescent="0.35">
      <c r="A851" s="28">
        <v>2817</v>
      </c>
      <c r="B851" s="29" t="s">
        <v>28</v>
      </c>
      <c r="C851" s="29" t="s">
        <v>29</v>
      </c>
      <c r="D851" s="29" t="s">
        <v>30</v>
      </c>
      <c r="E851" s="29" t="s">
        <v>33</v>
      </c>
      <c r="F851" s="31">
        <v>5942686</v>
      </c>
      <c r="G851" s="31">
        <v>483712</v>
      </c>
      <c r="H851" s="28">
        <v>2021</v>
      </c>
      <c r="I851" t="str">
        <f>IF(J851="natural gas",VLOOKUP(D851,'Cross-Page Data'!$I$4:$J$13,2,FALSE),IF(J851="solar",VLOOKUP('Form 923'!D851,'Cross-Page Data'!$I$14:$J$117,2,FALSE),J851))</f>
        <v>lignite</v>
      </c>
      <c r="J851" t="str">
        <f>VLOOKUP(E851,'Cross-Page Data'!$D$4:$F$48,3,FALSE)</f>
        <v>lignite</v>
      </c>
      <c r="K851" t="b">
        <f t="shared" si="13"/>
        <v>1</v>
      </c>
    </row>
    <row r="852" spans="1:11" x14ac:dyDescent="0.35">
      <c r="A852" s="28">
        <v>2817</v>
      </c>
      <c r="B852" s="29" t="s">
        <v>28</v>
      </c>
      <c r="C852" s="29" t="s">
        <v>29</v>
      </c>
      <c r="D852" s="29" t="s">
        <v>30</v>
      </c>
      <c r="E852" s="29" t="s">
        <v>38</v>
      </c>
      <c r="F852" s="31">
        <v>25142134</v>
      </c>
      <c r="G852" s="31">
        <v>2101074.7000000002</v>
      </c>
      <c r="H852" s="28">
        <v>2021</v>
      </c>
      <c r="I852" t="str">
        <f>IF(J852="natural gas",VLOOKUP(D852,'Cross-Page Data'!$I$4:$J$13,2,FALSE),IF(J852="solar",VLOOKUP('Form 923'!D852,'Cross-Page Data'!$I$14:$J$117,2,FALSE),J852))</f>
        <v>hard coal</v>
      </c>
      <c r="J852" t="str">
        <f>VLOOKUP(E852,'Cross-Page Data'!$D$4:$F$48,3,FALSE)</f>
        <v>hard coal</v>
      </c>
      <c r="K852" t="b">
        <f t="shared" si="13"/>
        <v>1</v>
      </c>
    </row>
    <row r="853" spans="1:11" x14ac:dyDescent="0.35">
      <c r="A853" s="28">
        <v>2817</v>
      </c>
      <c r="B853" s="29" t="s">
        <v>28</v>
      </c>
      <c r="C853" s="29" t="s">
        <v>29</v>
      </c>
      <c r="D853" s="29" t="s">
        <v>30</v>
      </c>
      <c r="E853" s="29" t="s">
        <v>32</v>
      </c>
      <c r="F853" s="31">
        <v>0</v>
      </c>
      <c r="G853" s="31">
        <v>0</v>
      </c>
      <c r="H853" s="28">
        <v>2021</v>
      </c>
      <c r="I853" t="str">
        <f>IF(J853="natural gas",VLOOKUP(D853,'Cross-Page Data'!$I$4:$J$13,2,FALSE),IF(J853="solar",VLOOKUP('Form 923'!D853,'Cross-Page Data'!$I$14:$J$117,2,FALSE),J853))</f>
        <v>hard coal</v>
      </c>
      <c r="J853" t="str">
        <f>VLOOKUP(E853,'Cross-Page Data'!$D$4:$F$48,3,FALSE)</f>
        <v>hard coal</v>
      </c>
      <c r="K853" t="b">
        <f t="shared" si="13"/>
        <v>1</v>
      </c>
    </row>
    <row r="854" spans="1:11" x14ac:dyDescent="0.35">
      <c r="A854" s="28">
        <v>2823</v>
      </c>
      <c r="B854" s="29" t="s">
        <v>28</v>
      </c>
      <c r="C854" s="29" t="s">
        <v>29</v>
      </c>
      <c r="D854" s="29" t="s">
        <v>30</v>
      </c>
      <c r="E854" s="29" t="s">
        <v>74</v>
      </c>
      <c r="F854" s="31">
        <v>143383</v>
      </c>
      <c r="G854" s="31">
        <v>12118.513000000001</v>
      </c>
      <c r="H854" s="28">
        <v>2021</v>
      </c>
      <c r="I854" t="str">
        <f>IF(J854="natural gas",VLOOKUP(D854,'Cross-Page Data'!$I$4:$J$13,2,FALSE),IF(J854="solar",VLOOKUP('Form 923'!D854,'Cross-Page Data'!$I$14:$J$117,2,FALSE),J854))</f>
        <v>heavy or residual fuel oil</v>
      </c>
      <c r="J854" t="str">
        <f>VLOOKUP(E854,'Cross-Page Data'!$D$4:$F$48,3,FALSE)</f>
        <v>heavy or residual fuel oil</v>
      </c>
      <c r="K854" t="b">
        <f t="shared" si="13"/>
        <v>1</v>
      </c>
    </row>
    <row r="855" spans="1:11" x14ac:dyDescent="0.35">
      <c r="A855" s="28">
        <v>2823</v>
      </c>
      <c r="B855" s="29" t="s">
        <v>28</v>
      </c>
      <c r="C855" s="29" t="s">
        <v>29</v>
      </c>
      <c r="D855" s="29" t="s">
        <v>30</v>
      </c>
      <c r="E855" s="29" t="s">
        <v>33</v>
      </c>
      <c r="F855" s="31">
        <v>7286625</v>
      </c>
      <c r="G855" s="31">
        <v>617614.93000000005</v>
      </c>
      <c r="H855" s="28">
        <v>2021</v>
      </c>
      <c r="I855" t="str">
        <f>IF(J855="natural gas",VLOOKUP(D855,'Cross-Page Data'!$I$4:$J$13,2,FALSE),IF(J855="solar",VLOOKUP('Form 923'!D855,'Cross-Page Data'!$I$14:$J$117,2,FALSE),J855))</f>
        <v>lignite</v>
      </c>
      <c r="J855" t="str">
        <f>VLOOKUP(E855,'Cross-Page Data'!$D$4:$F$48,3,FALSE)</f>
        <v>lignite</v>
      </c>
      <c r="K855" t="b">
        <f t="shared" si="13"/>
        <v>1</v>
      </c>
    </row>
    <row r="856" spans="1:11" x14ac:dyDescent="0.35">
      <c r="A856" s="28">
        <v>2823</v>
      </c>
      <c r="B856" s="29" t="s">
        <v>28</v>
      </c>
      <c r="C856" s="29" t="s">
        <v>29</v>
      </c>
      <c r="D856" s="29" t="s">
        <v>30</v>
      </c>
      <c r="E856" s="29" t="s">
        <v>38</v>
      </c>
      <c r="F856" s="31">
        <v>45391942</v>
      </c>
      <c r="G856" s="31">
        <v>3845259.6</v>
      </c>
      <c r="H856" s="28">
        <v>2021</v>
      </c>
      <c r="I856" t="str">
        <f>IF(J856="natural gas",VLOOKUP(D856,'Cross-Page Data'!$I$4:$J$13,2,FALSE),IF(J856="solar",VLOOKUP('Form 923'!D856,'Cross-Page Data'!$I$14:$J$117,2,FALSE),J856))</f>
        <v>hard coal</v>
      </c>
      <c r="J856" t="str">
        <f>VLOOKUP(E856,'Cross-Page Data'!$D$4:$F$48,3,FALSE)</f>
        <v>hard coal</v>
      </c>
      <c r="K856" t="b">
        <f t="shared" si="13"/>
        <v>1</v>
      </c>
    </row>
    <row r="857" spans="1:11" x14ac:dyDescent="0.35">
      <c r="A857" s="28">
        <v>2828</v>
      </c>
      <c r="B857" s="29" t="s">
        <v>28</v>
      </c>
      <c r="C857" s="29" t="s">
        <v>35</v>
      </c>
      <c r="D857" s="29" t="s">
        <v>30</v>
      </c>
      <c r="E857" s="29" t="s">
        <v>31</v>
      </c>
      <c r="F857" s="31">
        <v>98548381</v>
      </c>
      <c r="G857" s="31">
        <v>10019137</v>
      </c>
      <c r="H857" s="28">
        <v>2021</v>
      </c>
      <c r="I857" t="str">
        <f>IF(J857="natural gas",VLOOKUP(D857,'Cross-Page Data'!$I$4:$J$13,2,FALSE),IF(J857="solar",VLOOKUP('Form 923'!D857,'Cross-Page Data'!$I$14:$J$117,2,FALSE),J857))</f>
        <v>hard coal</v>
      </c>
      <c r="J857" t="str">
        <f>VLOOKUP(E857,'Cross-Page Data'!$D$4:$F$48,3,FALSE)</f>
        <v>hard coal</v>
      </c>
      <c r="K857" t="b">
        <f t="shared" si="13"/>
        <v>1</v>
      </c>
    </row>
    <row r="858" spans="1:11" x14ac:dyDescent="0.35">
      <c r="A858" s="28">
        <v>2828</v>
      </c>
      <c r="B858" s="29" t="s">
        <v>28</v>
      </c>
      <c r="C858" s="29" t="s">
        <v>35</v>
      </c>
      <c r="D858" s="29" t="s">
        <v>30</v>
      </c>
      <c r="E858" s="29" t="s">
        <v>74</v>
      </c>
      <c r="F858" s="31">
        <v>472922</v>
      </c>
      <c r="G858" s="31">
        <v>47806.472999999998</v>
      </c>
      <c r="H858" s="28">
        <v>2021</v>
      </c>
      <c r="I858" t="str">
        <f>IF(J858="natural gas",VLOOKUP(D858,'Cross-Page Data'!$I$4:$J$13,2,FALSE),IF(J858="solar",VLOOKUP('Form 923'!D858,'Cross-Page Data'!$I$14:$J$117,2,FALSE),J858))</f>
        <v>heavy or residual fuel oil</v>
      </c>
      <c r="J858" t="str">
        <f>VLOOKUP(E858,'Cross-Page Data'!$D$4:$F$48,3,FALSE)</f>
        <v>heavy or residual fuel oil</v>
      </c>
      <c r="K858" t="b">
        <f t="shared" si="13"/>
        <v>1</v>
      </c>
    </row>
    <row r="859" spans="1:11" x14ac:dyDescent="0.35">
      <c r="A859" s="28">
        <v>2830</v>
      </c>
      <c r="B859" s="29" t="s">
        <v>28</v>
      </c>
      <c r="C859" s="29" t="s">
        <v>29</v>
      </c>
      <c r="D859" s="29" t="s">
        <v>64</v>
      </c>
      <c r="E859" s="29" t="s">
        <v>86</v>
      </c>
      <c r="F859" s="31">
        <v>0</v>
      </c>
      <c r="G859" s="31">
        <v>-497</v>
      </c>
      <c r="H859" s="28">
        <v>2021</v>
      </c>
      <c r="I859" t="str">
        <f>IF(J859="natural gas",VLOOKUP(D859,'Cross-Page Data'!$I$4:$J$13,2,FALSE),IF(J859="solar",VLOOKUP('Form 923'!D859,'Cross-Page Data'!$I$14:$J$117,2,FALSE),J859))</f>
        <v>other</v>
      </c>
      <c r="J859" t="str">
        <f>VLOOKUP(E859,'Cross-Page Data'!$D$4:$F$48,3,FALSE)</f>
        <v>other</v>
      </c>
      <c r="K859" t="b">
        <f t="shared" si="13"/>
        <v>1</v>
      </c>
    </row>
    <row r="860" spans="1:11" x14ac:dyDescent="0.35">
      <c r="A860" s="28">
        <v>2830</v>
      </c>
      <c r="B860" s="29" t="s">
        <v>28</v>
      </c>
      <c r="C860" s="29" t="s">
        <v>29</v>
      </c>
      <c r="D860" s="29" t="s">
        <v>30</v>
      </c>
      <c r="E860" s="29" t="s">
        <v>31</v>
      </c>
      <c r="F860" s="31">
        <v>0</v>
      </c>
      <c r="G860" s="31">
        <v>0</v>
      </c>
      <c r="H860" s="28">
        <v>2021</v>
      </c>
      <c r="I860" t="str">
        <f>IF(J860="natural gas",VLOOKUP(D860,'Cross-Page Data'!$I$4:$J$13,2,FALSE),IF(J860="solar",VLOOKUP('Form 923'!D860,'Cross-Page Data'!$I$14:$J$117,2,FALSE),J860))</f>
        <v>hard coal</v>
      </c>
      <c r="J860" t="str">
        <f>VLOOKUP(E860,'Cross-Page Data'!$D$4:$F$48,3,FALSE)</f>
        <v>hard coal</v>
      </c>
      <c r="K860" t="b">
        <f t="shared" si="13"/>
        <v>1</v>
      </c>
    </row>
    <row r="861" spans="1:11" x14ac:dyDescent="0.35">
      <c r="A861" s="28">
        <v>2830</v>
      </c>
      <c r="B861" s="29" t="s">
        <v>28</v>
      </c>
      <c r="C861" s="29" t="s">
        <v>29</v>
      </c>
      <c r="D861" s="29" t="s">
        <v>30</v>
      </c>
      <c r="E861" s="29" t="s">
        <v>74</v>
      </c>
      <c r="F861" s="31">
        <v>0</v>
      </c>
      <c r="G861" s="31">
        <v>0</v>
      </c>
      <c r="H861" s="28">
        <v>2021</v>
      </c>
      <c r="I861" t="str">
        <f>IF(J861="natural gas",VLOOKUP(D861,'Cross-Page Data'!$I$4:$J$13,2,FALSE),IF(J861="solar",VLOOKUP('Form 923'!D861,'Cross-Page Data'!$I$14:$J$117,2,FALSE),J861))</f>
        <v>heavy or residual fuel oil</v>
      </c>
      <c r="J861" t="str">
        <f>VLOOKUP(E861,'Cross-Page Data'!$D$4:$F$48,3,FALSE)</f>
        <v>heavy or residual fuel oil</v>
      </c>
      <c r="K861" t="b">
        <f t="shared" si="13"/>
        <v>1</v>
      </c>
    </row>
    <row r="862" spans="1:11" x14ac:dyDescent="0.35">
      <c r="A862" s="28">
        <v>2832</v>
      </c>
      <c r="B862" s="29" t="s">
        <v>28</v>
      </c>
      <c r="C862" s="29" t="s">
        <v>35</v>
      </c>
      <c r="D862" s="29" t="s">
        <v>50</v>
      </c>
      <c r="E862" s="29" t="s">
        <v>74</v>
      </c>
      <c r="F862" s="31">
        <v>4690</v>
      </c>
      <c r="G862" s="31">
        <v>157</v>
      </c>
      <c r="H862" s="28">
        <v>2021</v>
      </c>
      <c r="I862" t="str">
        <f>IF(J862="natural gas",VLOOKUP(D862,'Cross-Page Data'!$I$4:$J$13,2,FALSE),IF(J862="solar",VLOOKUP('Form 923'!D862,'Cross-Page Data'!$I$14:$J$117,2,FALSE),J862))</f>
        <v>heavy or residual fuel oil</v>
      </c>
      <c r="J862" t="str">
        <f>VLOOKUP(E862,'Cross-Page Data'!$D$4:$F$48,3,FALSE)</f>
        <v>heavy or residual fuel oil</v>
      </c>
      <c r="K862" t="b">
        <f t="shared" si="13"/>
        <v>1</v>
      </c>
    </row>
    <row r="863" spans="1:11" x14ac:dyDescent="0.35">
      <c r="A863" s="28">
        <v>2832</v>
      </c>
      <c r="B863" s="29" t="s">
        <v>28</v>
      </c>
      <c r="C863" s="29" t="s">
        <v>35</v>
      </c>
      <c r="D863" s="29" t="s">
        <v>30</v>
      </c>
      <c r="E863" s="29" t="s">
        <v>31</v>
      </c>
      <c r="F863" s="31">
        <v>69854826</v>
      </c>
      <c r="G863" s="31">
        <v>6764104</v>
      </c>
      <c r="H863" s="28">
        <v>2021</v>
      </c>
      <c r="I863" t="str">
        <f>IF(J863="natural gas",VLOOKUP(D863,'Cross-Page Data'!$I$4:$J$13,2,FALSE),IF(J863="solar",VLOOKUP('Form 923'!D863,'Cross-Page Data'!$I$14:$J$117,2,FALSE),J863))</f>
        <v>hard coal</v>
      </c>
      <c r="J863" t="str">
        <f>VLOOKUP(E863,'Cross-Page Data'!$D$4:$F$48,3,FALSE)</f>
        <v>hard coal</v>
      </c>
      <c r="K863" t="b">
        <f t="shared" si="13"/>
        <v>1</v>
      </c>
    </row>
    <row r="864" spans="1:11" x14ac:dyDescent="0.35">
      <c r="A864" s="28">
        <v>2832</v>
      </c>
      <c r="B864" s="29" t="s">
        <v>28</v>
      </c>
      <c r="C864" s="29" t="s">
        <v>35</v>
      </c>
      <c r="D864" s="29" t="s">
        <v>30</v>
      </c>
      <c r="E864" s="29" t="s">
        <v>74</v>
      </c>
      <c r="F864" s="31">
        <v>126721</v>
      </c>
      <c r="G864" s="31">
        <v>12234.003000000001</v>
      </c>
      <c r="H864" s="28">
        <v>2021</v>
      </c>
      <c r="I864" t="str">
        <f>IF(J864="natural gas",VLOOKUP(D864,'Cross-Page Data'!$I$4:$J$13,2,FALSE),IF(J864="solar",VLOOKUP('Form 923'!D864,'Cross-Page Data'!$I$14:$J$117,2,FALSE),J864))</f>
        <v>heavy or residual fuel oil</v>
      </c>
      <c r="J864" t="str">
        <f>VLOOKUP(E864,'Cross-Page Data'!$D$4:$F$48,3,FALSE)</f>
        <v>heavy or residual fuel oil</v>
      </c>
      <c r="K864" t="b">
        <f t="shared" si="13"/>
        <v>1</v>
      </c>
    </row>
    <row r="865" spans="1:11" x14ac:dyDescent="0.35">
      <c r="A865" s="28">
        <v>2836</v>
      </c>
      <c r="B865" s="29" t="s">
        <v>28</v>
      </c>
      <c r="C865" s="29" t="s">
        <v>35</v>
      </c>
      <c r="D865" s="29" t="s">
        <v>50</v>
      </c>
      <c r="E865" s="29" t="s">
        <v>74</v>
      </c>
      <c r="F865" s="31">
        <v>1508</v>
      </c>
      <c r="G865" s="31">
        <v>-171</v>
      </c>
      <c r="H865" s="28">
        <v>2021</v>
      </c>
      <c r="I865" t="str">
        <f>IF(J865="natural gas",VLOOKUP(D865,'Cross-Page Data'!$I$4:$J$13,2,FALSE),IF(J865="solar",VLOOKUP('Form 923'!D865,'Cross-Page Data'!$I$14:$J$117,2,FALSE),J865))</f>
        <v>heavy or residual fuel oil</v>
      </c>
      <c r="J865" t="str">
        <f>VLOOKUP(E865,'Cross-Page Data'!$D$4:$F$48,3,FALSE)</f>
        <v>heavy or residual fuel oil</v>
      </c>
      <c r="K865" t="b">
        <f t="shared" si="13"/>
        <v>1</v>
      </c>
    </row>
    <row r="866" spans="1:11" x14ac:dyDescent="0.35">
      <c r="A866" s="28">
        <v>2836</v>
      </c>
      <c r="B866" s="29" t="s">
        <v>28</v>
      </c>
      <c r="C866" s="29" t="s">
        <v>35</v>
      </c>
      <c r="D866" s="29" t="s">
        <v>30</v>
      </c>
      <c r="E866" s="29" t="s">
        <v>31</v>
      </c>
      <c r="F866" s="31">
        <v>6151419</v>
      </c>
      <c r="G866" s="31">
        <v>554082.73</v>
      </c>
      <c r="H866" s="28">
        <v>2021</v>
      </c>
      <c r="I866" t="str">
        <f>IF(J866="natural gas",VLOOKUP(D866,'Cross-Page Data'!$I$4:$J$13,2,FALSE),IF(J866="solar",VLOOKUP('Form 923'!D866,'Cross-Page Data'!$I$14:$J$117,2,FALSE),J866))</f>
        <v>hard coal</v>
      </c>
      <c r="J866" t="str">
        <f>VLOOKUP(E866,'Cross-Page Data'!$D$4:$F$48,3,FALSE)</f>
        <v>hard coal</v>
      </c>
      <c r="K866" t="b">
        <f t="shared" si="13"/>
        <v>1</v>
      </c>
    </row>
    <row r="867" spans="1:11" x14ac:dyDescent="0.35">
      <c r="A867" s="28">
        <v>2836</v>
      </c>
      <c r="B867" s="29" t="s">
        <v>28</v>
      </c>
      <c r="C867" s="29" t="s">
        <v>35</v>
      </c>
      <c r="D867" s="29" t="s">
        <v>30</v>
      </c>
      <c r="E867" s="29" t="s">
        <v>74</v>
      </c>
      <c r="F867" s="31">
        <v>11369</v>
      </c>
      <c r="G867" s="31">
        <v>1004.5359999999999</v>
      </c>
      <c r="H867" s="28">
        <v>2021</v>
      </c>
      <c r="I867" t="str">
        <f>IF(J867="natural gas",VLOOKUP(D867,'Cross-Page Data'!$I$4:$J$13,2,FALSE),IF(J867="solar",VLOOKUP('Form 923'!D867,'Cross-Page Data'!$I$14:$J$117,2,FALSE),J867))</f>
        <v>heavy or residual fuel oil</v>
      </c>
      <c r="J867" t="str">
        <f>VLOOKUP(E867,'Cross-Page Data'!$D$4:$F$48,3,FALSE)</f>
        <v>heavy or residual fuel oil</v>
      </c>
      <c r="K867" t="b">
        <f t="shared" si="13"/>
        <v>1</v>
      </c>
    </row>
    <row r="868" spans="1:11" x14ac:dyDescent="0.35">
      <c r="A868" s="28">
        <v>2836</v>
      </c>
      <c r="B868" s="29" t="s">
        <v>28</v>
      </c>
      <c r="C868" s="29" t="s">
        <v>35</v>
      </c>
      <c r="D868" s="29" t="s">
        <v>30</v>
      </c>
      <c r="E868" s="29" t="s">
        <v>32</v>
      </c>
      <c r="F868" s="31">
        <v>2916934</v>
      </c>
      <c r="G868" s="31">
        <v>273784.74</v>
      </c>
      <c r="H868" s="28">
        <v>2021</v>
      </c>
      <c r="I868" t="str">
        <f>IF(J868="natural gas",VLOOKUP(D868,'Cross-Page Data'!$I$4:$J$13,2,FALSE),IF(J868="solar",VLOOKUP('Form 923'!D868,'Cross-Page Data'!$I$14:$J$117,2,FALSE),J868))</f>
        <v>hard coal</v>
      </c>
      <c r="J868" t="str">
        <f>VLOOKUP(E868,'Cross-Page Data'!$D$4:$F$48,3,FALSE)</f>
        <v>hard coal</v>
      </c>
      <c r="K868" t="b">
        <f t="shared" si="13"/>
        <v>1</v>
      </c>
    </row>
    <row r="869" spans="1:11" x14ac:dyDescent="0.35">
      <c r="A869" s="28">
        <v>2866</v>
      </c>
      <c r="B869" s="29" t="s">
        <v>28</v>
      </c>
      <c r="C869" s="29" t="s">
        <v>35</v>
      </c>
      <c r="D869" s="29" t="s">
        <v>52</v>
      </c>
      <c r="E869" s="29" t="s">
        <v>74</v>
      </c>
      <c r="F869" s="31">
        <v>2361</v>
      </c>
      <c r="G869" s="31">
        <v>225</v>
      </c>
      <c r="H869" s="28">
        <v>2021</v>
      </c>
      <c r="I869" t="str">
        <f>IF(J869="natural gas",VLOOKUP(D869,'Cross-Page Data'!$I$4:$J$13,2,FALSE),IF(J869="solar",VLOOKUP('Form 923'!D869,'Cross-Page Data'!$I$14:$J$117,2,FALSE),J869))</f>
        <v>heavy or residual fuel oil</v>
      </c>
      <c r="J869" t="str">
        <f>VLOOKUP(E869,'Cross-Page Data'!$D$4:$F$48,3,FALSE)</f>
        <v>heavy or residual fuel oil</v>
      </c>
      <c r="K869" t="b">
        <f t="shared" si="13"/>
        <v>1</v>
      </c>
    </row>
    <row r="870" spans="1:11" x14ac:dyDescent="0.35">
      <c r="A870" s="28">
        <v>2866</v>
      </c>
      <c r="B870" s="29" t="s">
        <v>28</v>
      </c>
      <c r="C870" s="29" t="s">
        <v>35</v>
      </c>
      <c r="D870" s="29" t="s">
        <v>30</v>
      </c>
      <c r="E870" s="29" t="s">
        <v>31</v>
      </c>
      <c r="F870" s="31">
        <v>53457097</v>
      </c>
      <c r="G870" s="31">
        <v>4634828.5999999996</v>
      </c>
      <c r="H870" s="28">
        <v>2021</v>
      </c>
      <c r="I870" t="str">
        <f>IF(J870="natural gas",VLOOKUP(D870,'Cross-Page Data'!$I$4:$J$13,2,FALSE),IF(J870="solar",VLOOKUP('Form 923'!D870,'Cross-Page Data'!$I$14:$J$117,2,FALSE),J870))</f>
        <v>hard coal</v>
      </c>
      <c r="J870" t="str">
        <f>VLOOKUP(E870,'Cross-Page Data'!$D$4:$F$48,3,FALSE)</f>
        <v>hard coal</v>
      </c>
      <c r="K870" t="b">
        <f t="shared" si="13"/>
        <v>1</v>
      </c>
    </row>
    <row r="871" spans="1:11" x14ac:dyDescent="0.35">
      <c r="A871" s="28">
        <v>2866</v>
      </c>
      <c r="B871" s="29" t="s">
        <v>28</v>
      </c>
      <c r="C871" s="29" t="s">
        <v>35</v>
      </c>
      <c r="D871" s="29" t="s">
        <v>30</v>
      </c>
      <c r="E871" s="29" t="s">
        <v>74</v>
      </c>
      <c r="F871" s="31">
        <v>248223</v>
      </c>
      <c r="G871" s="31">
        <v>20999.358</v>
      </c>
      <c r="H871" s="28">
        <v>2021</v>
      </c>
      <c r="I871" t="str">
        <f>IF(J871="natural gas",VLOOKUP(D871,'Cross-Page Data'!$I$4:$J$13,2,FALSE),IF(J871="solar",VLOOKUP('Form 923'!D871,'Cross-Page Data'!$I$14:$J$117,2,FALSE),J871))</f>
        <v>heavy or residual fuel oil</v>
      </c>
      <c r="J871" t="str">
        <f>VLOOKUP(E871,'Cross-Page Data'!$D$4:$F$48,3,FALSE)</f>
        <v>heavy or residual fuel oil</v>
      </c>
      <c r="K871" t="b">
        <f t="shared" si="13"/>
        <v>1</v>
      </c>
    </row>
    <row r="872" spans="1:11" x14ac:dyDescent="0.35">
      <c r="A872" s="28">
        <v>2866</v>
      </c>
      <c r="B872" s="29" t="s">
        <v>28</v>
      </c>
      <c r="C872" s="29" t="s">
        <v>35</v>
      </c>
      <c r="D872" s="29" t="s">
        <v>30</v>
      </c>
      <c r="E872" s="29" t="s">
        <v>32</v>
      </c>
      <c r="F872" s="31">
        <v>0</v>
      </c>
      <c r="G872" s="31">
        <v>0</v>
      </c>
      <c r="H872" s="28">
        <v>2021</v>
      </c>
      <c r="I872" t="str">
        <f>IF(J872="natural gas",VLOOKUP(D872,'Cross-Page Data'!$I$4:$J$13,2,FALSE),IF(J872="solar",VLOOKUP('Form 923'!D872,'Cross-Page Data'!$I$14:$J$117,2,FALSE),J872))</f>
        <v>hard coal</v>
      </c>
      <c r="J872" t="str">
        <f>VLOOKUP(E872,'Cross-Page Data'!$D$4:$F$48,3,FALSE)</f>
        <v>hard coal</v>
      </c>
      <c r="K872" t="b">
        <f t="shared" si="13"/>
        <v>1</v>
      </c>
    </row>
    <row r="873" spans="1:11" x14ac:dyDescent="0.35">
      <c r="A873" s="28">
        <v>2876</v>
      </c>
      <c r="B873" s="29" t="s">
        <v>28</v>
      </c>
      <c r="C873" s="29" t="s">
        <v>29</v>
      </c>
      <c r="D873" s="29" t="s">
        <v>30</v>
      </c>
      <c r="E873" s="29" t="s">
        <v>31</v>
      </c>
      <c r="F873" s="31">
        <v>54151713</v>
      </c>
      <c r="G873" s="31">
        <v>5027169.3</v>
      </c>
      <c r="H873" s="28">
        <v>2021</v>
      </c>
      <c r="I873" t="str">
        <f>IF(J873="natural gas",VLOOKUP(D873,'Cross-Page Data'!$I$4:$J$13,2,FALSE),IF(J873="solar",VLOOKUP('Form 923'!D873,'Cross-Page Data'!$I$14:$J$117,2,FALSE),J873))</f>
        <v>hard coal</v>
      </c>
      <c r="J873" t="str">
        <f>VLOOKUP(E873,'Cross-Page Data'!$D$4:$F$48,3,FALSE)</f>
        <v>hard coal</v>
      </c>
      <c r="K873" t="b">
        <f t="shared" si="13"/>
        <v>1</v>
      </c>
    </row>
    <row r="874" spans="1:11" x14ac:dyDescent="0.35">
      <c r="A874" s="28">
        <v>2876</v>
      </c>
      <c r="B874" s="29" t="s">
        <v>28</v>
      </c>
      <c r="C874" s="29" t="s">
        <v>29</v>
      </c>
      <c r="D874" s="29" t="s">
        <v>30</v>
      </c>
      <c r="E874" s="29" t="s">
        <v>74</v>
      </c>
      <c r="F874" s="31">
        <v>76660</v>
      </c>
      <c r="G874" s="31">
        <v>7111.6580000000004</v>
      </c>
      <c r="H874" s="28">
        <v>2021</v>
      </c>
      <c r="I874" t="str">
        <f>IF(J874="natural gas",VLOOKUP(D874,'Cross-Page Data'!$I$4:$J$13,2,FALSE),IF(J874="solar",VLOOKUP('Form 923'!D874,'Cross-Page Data'!$I$14:$J$117,2,FALSE),J874))</f>
        <v>heavy or residual fuel oil</v>
      </c>
      <c r="J874" t="str">
        <f>VLOOKUP(E874,'Cross-Page Data'!$D$4:$F$48,3,FALSE)</f>
        <v>heavy or residual fuel oil</v>
      </c>
      <c r="K874" t="b">
        <f t="shared" si="13"/>
        <v>1</v>
      </c>
    </row>
    <row r="875" spans="1:11" x14ac:dyDescent="0.35">
      <c r="A875" s="28">
        <v>2876</v>
      </c>
      <c r="B875" s="29" t="s">
        <v>28</v>
      </c>
      <c r="C875" s="29" t="s">
        <v>29</v>
      </c>
      <c r="D875" s="29" t="s">
        <v>30</v>
      </c>
      <c r="E875" s="29" t="s">
        <v>32</v>
      </c>
      <c r="F875" s="31">
        <v>0</v>
      </c>
      <c r="G875" s="31">
        <v>0</v>
      </c>
      <c r="H875" s="28">
        <v>2021</v>
      </c>
      <c r="I875" t="str">
        <f>IF(J875="natural gas",VLOOKUP(D875,'Cross-Page Data'!$I$4:$J$13,2,FALSE),IF(J875="solar",VLOOKUP('Form 923'!D875,'Cross-Page Data'!$I$14:$J$117,2,FALSE),J875))</f>
        <v>hard coal</v>
      </c>
      <c r="J875" t="str">
        <f>VLOOKUP(E875,'Cross-Page Data'!$D$4:$F$48,3,FALSE)</f>
        <v>hard coal</v>
      </c>
      <c r="K875" t="b">
        <f t="shared" si="13"/>
        <v>1</v>
      </c>
    </row>
    <row r="876" spans="1:11" x14ac:dyDescent="0.35">
      <c r="A876" s="28">
        <v>2876</v>
      </c>
      <c r="B876" s="29" t="s">
        <v>28</v>
      </c>
      <c r="C876" s="29" t="s">
        <v>29</v>
      </c>
      <c r="D876" s="29" t="s">
        <v>30</v>
      </c>
      <c r="E876" s="29" t="s">
        <v>92</v>
      </c>
      <c r="F876" s="31">
        <v>0</v>
      </c>
      <c r="G876" s="31">
        <v>0</v>
      </c>
      <c r="H876" s="28">
        <v>2021</v>
      </c>
      <c r="I876" t="str">
        <f>IF(J876="natural gas",VLOOKUP(D876,'Cross-Page Data'!$I$4:$J$13,2,FALSE),IF(J876="solar",VLOOKUP('Form 923'!D876,'Cross-Page Data'!$I$14:$J$117,2,FALSE),J876))</f>
        <v>hard coal</v>
      </c>
      <c r="J876" t="str">
        <f>VLOOKUP(E876,'Cross-Page Data'!$D$4:$F$48,3,FALSE)</f>
        <v>hard coal</v>
      </c>
      <c r="K876" t="b">
        <f t="shared" si="13"/>
        <v>1</v>
      </c>
    </row>
    <row r="877" spans="1:11" x14ac:dyDescent="0.35">
      <c r="A877" s="28">
        <v>2952</v>
      </c>
      <c r="B877" s="29" t="s">
        <v>28</v>
      </c>
      <c r="C877" s="29" t="s">
        <v>29</v>
      </c>
      <c r="D877" s="29" t="s">
        <v>30</v>
      </c>
      <c r="E877" s="29" t="s">
        <v>73</v>
      </c>
      <c r="F877" s="31">
        <v>6879892</v>
      </c>
      <c r="G877" s="31">
        <v>614548.43999999994</v>
      </c>
      <c r="H877" s="28">
        <v>2021</v>
      </c>
      <c r="I877" t="str">
        <f>IF(J877="natural gas",VLOOKUP(D877,'Cross-Page Data'!$I$4:$J$13,2,FALSE),IF(J877="solar",VLOOKUP('Form 923'!D877,'Cross-Page Data'!$I$14:$J$117,2,FALSE),J877))</f>
        <v>natural gas nonpeaker - preexisting retiring</v>
      </c>
      <c r="J877" t="str">
        <f>VLOOKUP(E877,'Cross-Page Data'!$D$4:$F$48,3,FALSE)</f>
        <v>natural gas</v>
      </c>
      <c r="K877" t="b">
        <f t="shared" si="13"/>
        <v>1</v>
      </c>
    </row>
    <row r="878" spans="1:11" x14ac:dyDescent="0.35">
      <c r="A878" s="28">
        <v>2952</v>
      </c>
      <c r="B878" s="29" t="s">
        <v>28</v>
      </c>
      <c r="C878" s="29" t="s">
        <v>29</v>
      </c>
      <c r="D878" s="29" t="s">
        <v>30</v>
      </c>
      <c r="E878" s="29" t="s">
        <v>32</v>
      </c>
      <c r="F878" s="31">
        <v>30419688</v>
      </c>
      <c r="G878" s="31">
        <v>2736361.6</v>
      </c>
      <c r="H878" s="28">
        <v>2021</v>
      </c>
      <c r="I878" t="str">
        <f>IF(J878="natural gas",VLOOKUP(D878,'Cross-Page Data'!$I$4:$J$13,2,FALSE),IF(J878="solar",VLOOKUP('Form 923'!D878,'Cross-Page Data'!$I$14:$J$117,2,FALSE),J878))</f>
        <v>hard coal</v>
      </c>
      <c r="J878" t="str">
        <f>VLOOKUP(E878,'Cross-Page Data'!$D$4:$F$48,3,FALSE)</f>
        <v>hard coal</v>
      </c>
      <c r="K878" t="b">
        <f t="shared" si="13"/>
        <v>1</v>
      </c>
    </row>
    <row r="879" spans="1:11" x14ac:dyDescent="0.35">
      <c r="A879" s="28">
        <v>2953</v>
      </c>
      <c r="B879" s="29" t="s">
        <v>28</v>
      </c>
      <c r="C879" s="29" t="s">
        <v>29</v>
      </c>
      <c r="D879" s="29" t="s">
        <v>50</v>
      </c>
      <c r="E879" s="29" t="s">
        <v>74</v>
      </c>
      <c r="F879" s="31">
        <v>0</v>
      </c>
      <c r="G879" s="31">
        <v>0</v>
      </c>
      <c r="H879" s="28">
        <v>2021</v>
      </c>
      <c r="I879" t="str">
        <f>IF(J879="natural gas",VLOOKUP(D879,'Cross-Page Data'!$I$4:$J$13,2,FALSE),IF(J879="solar",VLOOKUP('Form 923'!D879,'Cross-Page Data'!$I$14:$J$117,2,FALSE),J879))</f>
        <v>heavy or residual fuel oil</v>
      </c>
      <c r="J879" t="str">
        <f>VLOOKUP(E879,'Cross-Page Data'!$D$4:$F$48,3,FALSE)</f>
        <v>heavy or residual fuel oil</v>
      </c>
      <c r="K879" t="b">
        <f t="shared" si="13"/>
        <v>1</v>
      </c>
    </row>
    <row r="880" spans="1:11" x14ac:dyDescent="0.35">
      <c r="A880" s="28">
        <v>2953</v>
      </c>
      <c r="B880" s="29" t="s">
        <v>28</v>
      </c>
      <c r="C880" s="29" t="s">
        <v>29</v>
      </c>
      <c r="D880" s="29" t="s">
        <v>50</v>
      </c>
      <c r="E880" s="29" t="s">
        <v>73</v>
      </c>
      <c r="F880" s="31">
        <v>121522</v>
      </c>
      <c r="G880" s="31">
        <v>7501</v>
      </c>
      <c r="H880" s="28">
        <v>2021</v>
      </c>
      <c r="I880" t="str">
        <f>IF(J880="natural gas",VLOOKUP(D880,'Cross-Page Data'!$I$4:$J$13,2,FALSE),IF(J880="solar",VLOOKUP('Form 923'!D880,'Cross-Page Data'!$I$14:$J$117,2,FALSE),J880))</f>
        <v>natural gas peaker</v>
      </c>
      <c r="J880" t="str">
        <f>VLOOKUP(E880,'Cross-Page Data'!$D$4:$F$48,3,FALSE)</f>
        <v>natural gas</v>
      </c>
      <c r="K880" t="b">
        <f t="shared" si="13"/>
        <v>1</v>
      </c>
    </row>
    <row r="881" spans="1:11" x14ac:dyDescent="0.35">
      <c r="A881" s="28">
        <v>2953</v>
      </c>
      <c r="B881" s="29" t="s">
        <v>28</v>
      </c>
      <c r="C881" s="29" t="s">
        <v>29</v>
      </c>
      <c r="D881" s="29" t="s">
        <v>63</v>
      </c>
      <c r="E881" s="29" t="s">
        <v>83</v>
      </c>
      <c r="F881" s="31">
        <v>39234</v>
      </c>
      <c r="G881" s="31">
        <v>4472</v>
      </c>
      <c r="H881" s="28">
        <v>2021</v>
      </c>
      <c r="I881" t="str">
        <f>IF(J881="natural gas",VLOOKUP(D881,'Cross-Page Data'!$I$4:$J$13,2,FALSE),IF(J881="solar",VLOOKUP('Form 923'!D881,'Cross-Page Data'!$I$14:$J$117,2,FALSE),J881))</f>
        <v>solar pv</v>
      </c>
      <c r="J881" t="str">
        <f>VLOOKUP(E881,'Cross-Page Data'!$D$4:$F$48,3,FALSE)</f>
        <v>solar</v>
      </c>
      <c r="K881" t="b">
        <f t="shared" si="13"/>
        <v>1</v>
      </c>
    </row>
    <row r="882" spans="1:11" x14ac:dyDescent="0.35">
      <c r="A882" s="28">
        <v>2956</v>
      </c>
      <c r="B882" s="29" t="s">
        <v>28</v>
      </c>
      <c r="C882" s="29" t="s">
        <v>29</v>
      </c>
      <c r="D882" s="29" t="s">
        <v>30</v>
      </c>
      <c r="E882" s="29" t="s">
        <v>74</v>
      </c>
      <c r="F882" s="31">
        <v>0</v>
      </c>
      <c r="G882" s="31">
        <v>0</v>
      </c>
      <c r="H882" s="28">
        <v>2021</v>
      </c>
      <c r="I882" t="str">
        <f>IF(J882="natural gas",VLOOKUP(D882,'Cross-Page Data'!$I$4:$J$13,2,FALSE),IF(J882="solar",VLOOKUP('Form 923'!D882,'Cross-Page Data'!$I$14:$J$117,2,FALSE),J882))</f>
        <v>heavy or residual fuel oil</v>
      </c>
      <c r="J882" t="str">
        <f>VLOOKUP(E882,'Cross-Page Data'!$D$4:$F$48,3,FALSE)</f>
        <v>heavy or residual fuel oil</v>
      </c>
      <c r="K882" t="b">
        <f t="shared" si="13"/>
        <v>1</v>
      </c>
    </row>
    <row r="883" spans="1:11" x14ac:dyDescent="0.35">
      <c r="A883" s="28">
        <v>2956</v>
      </c>
      <c r="B883" s="29" t="s">
        <v>28</v>
      </c>
      <c r="C883" s="29" t="s">
        <v>29</v>
      </c>
      <c r="D883" s="29" t="s">
        <v>30</v>
      </c>
      <c r="E883" s="29" t="s">
        <v>73</v>
      </c>
      <c r="F883" s="31">
        <v>15766902</v>
      </c>
      <c r="G883" s="31">
        <v>1359814</v>
      </c>
      <c r="H883" s="28">
        <v>2021</v>
      </c>
      <c r="I883" t="str">
        <f>IF(J883="natural gas",VLOOKUP(D883,'Cross-Page Data'!$I$4:$J$13,2,FALSE),IF(J883="solar",VLOOKUP('Form 923'!D883,'Cross-Page Data'!$I$14:$J$117,2,FALSE),J883))</f>
        <v>natural gas nonpeaker - preexisting retiring</v>
      </c>
      <c r="J883" t="str">
        <f>VLOOKUP(E883,'Cross-Page Data'!$D$4:$F$48,3,FALSE)</f>
        <v>natural gas</v>
      </c>
      <c r="K883" t="b">
        <f t="shared" si="13"/>
        <v>1</v>
      </c>
    </row>
    <row r="884" spans="1:11" x14ac:dyDescent="0.35">
      <c r="A884" s="28">
        <v>2956</v>
      </c>
      <c r="B884" s="29" t="s">
        <v>28</v>
      </c>
      <c r="C884" s="29" t="s">
        <v>29</v>
      </c>
      <c r="D884" s="29" t="s">
        <v>30</v>
      </c>
      <c r="E884" s="29" t="s">
        <v>80</v>
      </c>
      <c r="F884" s="31">
        <v>0</v>
      </c>
      <c r="G884" s="31">
        <v>0</v>
      </c>
      <c r="H884" s="28">
        <v>2021</v>
      </c>
      <c r="I884" t="str">
        <f>IF(J884="natural gas",VLOOKUP(D884,'Cross-Page Data'!$I$4:$J$13,2,FALSE),IF(J884="solar",VLOOKUP('Form 923'!D884,'Cross-Page Data'!$I$14:$J$117,2,FALSE),J884))</f>
        <v>heavy or residual fuel oil</v>
      </c>
      <c r="J884" t="str">
        <f>VLOOKUP(E884,'Cross-Page Data'!$D$4:$F$48,3,FALSE)</f>
        <v>heavy or residual fuel oil</v>
      </c>
      <c r="K884" t="b">
        <f t="shared" si="13"/>
        <v>1</v>
      </c>
    </row>
    <row r="885" spans="1:11" x14ac:dyDescent="0.35">
      <c r="A885" s="28">
        <v>2963</v>
      </c>
      <c r="B885" s="29" t="s">
        <v>28</v>
      </c>
      <c r="C885" s="29" t="s">
        <v>29</v>
      </c>
      <c r="D885" s="29" t="s">
        <v>53</v>
      </c>
      <c r="E885" s="29" t="s">
        <v>73</v>
      </c>
      <c r="F885" s="31">
        <v>0</v>
      </c>
      <c r="G885" s="31">
        <v>749787</v>
      </c>
      <c r="H885" s="28">
        <v>2021</v>
      </c>
      <c r="I885" t="str">
        <f>IF(J885="natural gas",VLOOKUP(D885,'Cross-Page Data'!$I$4:$J$13,2,FALSE),IF(J885="solar",VLOOKUP('Form 923'!D885,'Cross-Page Data'!$I$14:$J$117,2,FALSE),J885))</f>
        <v>natural gas nonpeaker - preexisting nonretiring</v>
      </c>
      <c r="J885" t="str">
        <f>VLOOKUP(E885,'Cross-Page Data'!$D$4:$F$48,3,FALSE)</f>
        <v>natural gas</v>
      </c>
      <c r="K885" t="b">
        <f t="shared" si="13"/>
        <v>1</v>
      </c>
    </row>
    <row r="886" spans="1:11" x14ac:dyDescent="0.35">
      <c r="A886" s="28">
        <v>2963</v>
      </c>
      <c r="B886" s="29" t="s">
        <v>28</v>
      </c>
      <c r="C886" s="29" t="s">
        <v>29</v>
      </c>
      <c r="D886" s="29" t="s">
        <v>51</v>
      </c>
      <c r="E886" s="29" t="s">
        <v>73</v>
      </c>
      <c r="F886" s="31">
        <v>17734988</v>
      </c>
      <c r="G886" s="31">
        <v>1461864</v>
      </c>
      <c r="H886" s="28">
        <v>2021</v>
      </c>
      <c r="I886" t="str">
        <f>IF(J886="natural gas",VLOOKUP(D886,'Cross-Page Data'!$I$4:$J$13,2,FALSE),IF(J886="solar",VLOOKUP('Form 923'!D886,'Cross-Page Data'!$I$14:$J$117,2,FALSE),J886))</f>
        <v>natural gas nonpeaker - preexisting nonretiring</v>
      </c>
      <c r="J886" t="str">
        <f>VLOOKUP(E886,'Cross-Page Data'!$D$4:$F$48,3,FALSE)</f>
        <v>natural gas</v>
      </c>
      <c r="K886" t="b">
        <f t="shared" si="13"/>
        <v>1</v>
      </c>
    </row>
    <row r="887" spans="1:11" x14ac:dyDescent="0.35">
      <c r="A887" s="28">
        <v>2963</v>
      </c>
      <c r="B887" s="29" t="s">
        <v>28</v>
      </c>
      <c r="C887" s="29" t="s">
        <v>29</v>
      </c>
      <c r="D887" s="29" t="s">
        <v>52</v>
      </c>
      <c r="E887" s="29" t="s">
        <v>74</v>
      </c>
      <c r="F887" s="31">
        <v>0</v>
      </c>
      <c r="G887" s="31">
        <v>0</v>
      </c>
      <c r="H887" s="28">
        <v>2021</v>
      </c>
      <c r="I887" t="str">
        <f>IF(J887="natural gas",VLOOKUP(D887,'Cross-Page Data'!$I$4:$J$13,2,FALSE),IF(J887="solar",VLOOKUP('Form 923'!D887,'Cross-Page Data'!$I$14:$J$117,2,FALSE),J887))</f>
        <v>heavy or residual fuel oil</v>
      </c>
      <c r="J887" t="str">
        <f>VLOOKUP(E887,'Cross-Page Data'!$D$4:$F$48,3,FALSE)</f>
        <v>heavy or residual fuel oil</v>
      </c>
      <c r="K887" t="b">
        <f t="shared" si="13"/>
        <v>1</v>
      </c>
    </row>
    <row r="888" spans="1:11" x14ac:dyDescent="0.35">
      <c r="A888" s="28">
        <v>2963</v>
      </c>
      <c r="B888" s="29" t="s">
        <v>28</v>
      </c>
      <c r="C888" s="29" t="s">
        <v>29</v>
      </c>
      <c r="D888" s="29" t="s">
        <v>30</v>
      </c>
      <c r="E888" s="29" t="s">
        <v>74</v>
      </c>
      <c r="F888" s="31">
        <v>87</v>
      </c>
      <c r="G888" s="31">
        <v>8.4369999999999994</v>
      </c>
      <c r="H888" s="28">
        <v>2021</v>
      </c>
      <c r="I888" t="str">
        <f>IF(J888="natural gas",VLOOKUP(D888,'Cross-Page Data'!$I$4:$J$13,2,FALSE),IF(J888="solar",VLOOKUP('Form 923'!D888,'Cross-Page Data'!$I$14:$J$117,2,FALSE),J888))</f>
        <v>heavy or residual fuel oil</v>
      </c>
      <c r="J888" t="str">
        <f>VLOOKUP(E888,'Cross-Page Data'!$D$4:$F$48,3,FALSE)</f>
        <v>heavy or residual fuel oil</v>
      </c>
      <c r="K888" t="b">
        <f t="shared" si="13"/>
        <v>1</v>
      </c>
    </row>
    <row r="889" spans="1:11" x14ac:dyDescent="0.35">
      <c r="A889" s="28">
        <v>2963</v>
      </c>
      <c r="B889" s="29" t="s">
        <v>28</v>
      </c>
      <c r="C889" s="29" t="s">
        <v>29</v>
      </c>
      <c r="D889" s="29" t="s">
        <v>30</v>
      </c>
      <c r="E889" s="29" t="s">
        <v>73</v>
      </c>
      <c r="F889" s="31">
        <v>3198912</v>
      </c>
      <c r="G889" s="31">
        <v>301336.52</v>
      </c>
      <c r="H889" s="28">
        <v>2021</v>
      </c>
      <c r="I889" t="str">
        <f>IF(J889="natural gas",VLOOKUP(D889,'Cross-Page Data'!$I$4:$J$13,2,FALSE),IF(J889="solar",VLOOKUP('Form 923'!D889,'Cross-Page Data'!$I$14:$J$117,2,FALSE),J889))</f>
        <v>natural gas nonpeaker - preexisting retiring</v>
      </c>
      <c r="J889" t="str">
        <f>VLOOKUP(E889,'Cross-Page Data'!$D$4:$F$48,3,FALSE)</f>
        <v>natural gas</v>
      </c>
      <c r="K889" t="b">
        <f t="shared" si="13"/>
        <v>1</v>
      </c>
    </row>
    <row r="890" spans="1:11" x14ac:dyDescent="0.35">
      <c r="A890" s="28">
        <v>2963</v>
      </c>
      <c r="B890" s="29" t="s">
        <v>28</v>
      </c>
      <c r="C890" s="29" t="s">
        <v>29</v>
      </c>
      <c r="D890" s="29" t="s">
        <v>30</v>
      </c>
      <c r="E890" s="29" t="s">
        <v>32</v>
      </c>
      <c r="F890" s="31">
        <v>24257461</v>
      </c>
      <c r="G890" s="31">
        <v>2296843</v>
      </c>
      <c r="H890" s="28">
        <v>2021</v>
      </c>
      <c r="I890" t="str">
        <f>IF(J890="natural gas",VLOOKUP(D890,'Cross-Page Data'!$I$4:$J$13,2,FALSE),IF(J890="solar",VLOOKUP('Form 923'!D890,'Cross-Page Data'!$I$14:$J$117,2,FALSE),J890))</f>
        <v>hard coal</v>
      </c>
      <c r="J890" t="str">
        <f>VLOOKUP(E890,'Cross-Page Data'!$D$4:$F$48,3,FALSE)</f>
        <v>hard coal</v>
      </c>
      <c r="K890" t="b">
        <f t="shared" si="13"/>
        <v>1</v>
      </c>
    </row>
    <row r="891" spans="1:11" x14ac:dyDescent="0.35">
      <c r="A891" s="28">
        <v>2982</v>
      </c>
      <c r="B891" s="29" t="s">
        <v>28</v>
      </c>
      <c r="C891" s="29" t="s">
        <v>29</v>
      </c>
      <c r="D891" s="29" t="s">
        <v>61</v>
      </c>
      <c r="E891" s="29" t="s">
        <v>72</v>
      </c>
      <c r="F891" s="31">
        <v>0</v>
      </c>
      <c r="G891" s="31">
        <v>-86940</v>
      </c>
      <c r="H891" s="28">
        <v>2021</v>
      </c>
      <c r="I891" t="str">
        <f>IF(J891="natural gas",VLOOKUP(D891,'Cross-Page Data'!$I$4:$J$13,2,FALSE),IF(J891="solar",VLOOKUP('Form 923'!D891,'Cross-Page Data'!$I$14:$J$117,2,FALSE),J891))</f>
        <v>hydro</v>
      </c>
      <c r="J891" t="str">
        <f>VLOOKUP(E891,'Cross-Page Data'!$D$4:$F$48,3,FALSE)</f>
        <v>hydro</v>
      </c>
      <c r="K891" t="b">
        <f t="shared" si="13"/>
        <v>1</v>
      </c>
    </row>
    <row r="892" spans="1:11" x14ac:dyDescent="0.35">
      <c r="A892" s="28">
        <v>3006</v>
      </c>
      <c r="B892" s="29" t="s">
        <v>28</v>
      </c>
      <c r="C892" s="29" t="s">
        <v>29</v>
      </c>
      <c r="D892" s="29" t="s">
        <v>62</v>
      </c>
      <c r="E892" s="29" t="s">
        <v>73</v>
      </c>
      <c r="F892" s="31">
        <v>1293366</v>
      </c>
      <c r="G892" s="31">
        <v>144399</v>
      </c>
      <c r="H892" s="28">
        <v>2021</v>
      </c>
      <c r="I892" t="str">
        <f>IF(J892="natural gas",VLOOKUP(D892,'Cross-Page Data'!$I$4:$J$13,2,FALSE),IF(J892="solar",VLOOKUP('Form 923'!D892,'Cross-Page Data'!$I$14:$J$117,2,FALSE),J892))</f>
        <v>natural gas nonpeaker - preexisting nonretiring</v>
      </c>
      <c r="J892" t="str">
        <f>VLOOKUP(E892,'Cross-Page Data'!$D$4:$F$48,3,FALSE)</f>
        <v>natural gas</v>
      </c>
      <c r="K892" t="b">
        <f t="shared" si="13"/>
        <v>1</v>
      </c>
    </row>
    <row r="893" spans="1:11" x14ac:dyDescent="0.35">
      <c r="A893" s="28">
        <v>3006</v>
      </c>
      <c r="B893" s="29" t="s">
        <v>28</v>
      </c>
      <c r="C893" s="29" t="s">
        <v>29</v>
      </c>
      <c r="D893" s="29" t="s">
        <v>50</v>
      </c>
      <c r="E893" s="29" t="s">
        <v>73</v>
      </c>
      <c r="F893" s="31">
        <v>3454583</v>
      </c>
      <c r="G893" s="31">
        <v>289018</v>
      </c>
      <c r="H893" s="28">
        <v>2021</v>
      </c>
      <c r="I893" t="str">
        <f>IF(J893="natural gas",VLOOKUP(D893,'Cross-Page Data'!$I$4:$J$13,2,FALSE),IF(J893="solar",VLOOKUP('Form 923'!D893,'Cross-Page Data'!$I$14:$J$117,2,FALSE),J893))</f>
        <v>natural gas peaker</v>
      </c>
      <c r="J893" t="str">
        <f>VLOOKUP(E893,'Cross-Page Data'!$D$4:$F$48,3,FALSE)</f>
        <v>natural gas</v>
      </c>
      <c r="K893" t="b">
        <f t="shared" si="13"/>
        <v>1</v>
      </c>
    </row>
    <row r="894" spans="1:11" x14ac:dyDescent="0.35">
      <c r="A894" s="28">
        <v>3006</v>
      </c>
      <c r="B894" s="29" t="s">
        <v>28</v>
      </c>
      <c r="C894" s="29" t="s">
        <v>29</v>
      </c>
      <c r="D894" s="29" t="s">
        <v>30</v>
      </c>
      <c r="E894" s="29" t="s">
        <v>73</v>
      </c>
      <c r="F894" s="31">
        <v>1228</v>
      </c>
      <c r="G894" s="31">
        <v>187</v>
      </c>
      <c r="H894" s="28">
        <v>2021</v>
      </c>
      <c r="I894" t="str">
        <f>IF(J894="natural gas",VLOOKUP(D894,'Cross-Page Data'!$I$4:$J$13,2,FALSE),IF(J894="solar",VLOOKUP('Form 923'!D894,'Cross-Page Data'!$I$14:$J$117,2,FALSE),J894))</f>
        <v>natural gas nonpeaker - preexisting retiring</v>
      </c>
      <c r="J894" t="str">
        <f>VLOOKUP(E894,'Cross-Page Data'!$D$4:$F$48,3,FALSE)</f>
        <v>natural gas</v>
      </c>
      <c r="K894" t="b">
        <f t="shared" si="13"/>
        <v>1</v>
      </c>
    </row>
    <row r="895" spans="1:11" x14ac:dyDescent="0.35">
      <c r="A895" s="28">
        <v>3075</v>
      </c>
      <c r="B895" s="29" t="s">
        <v>28</v>
      </c>
      <c r="C895" s="29" t="s">
        <v>29</v>
      </c>
      <c r="D895" s="29" t="s">
        <v>59</v>
      </c>
      <c r="E895" s="29" t="s">
        <v>72</v>
      </c>
      <c r="F895" s="31">
        <v>35183554</v>
      </c>
      <c r="G895" s="31">
        <v>4010436</v>
      </c>
      <c r="H895" s="28">
        <v>2021</v>
      </c>
      <c r="I895" t="str">
        <f>IF(J895="natural gas",VLOOKUP(D895,'Cross-Page Data'!$I$4:$J$13,2,FALSE),IF(J895="solar",VLOOKUP('Form 923'!D895,'Cross-Page Data'!$I$14:$J$117,2,FALSE),J895))</f>
        <v>hydro</v>
      </c>
      <c r="J895" t="str">
        <f>VLOOKUP(E895,'Cross-Page Data'!$D$4:$F$48,3,FALSE)</f>
        <v>hydro</v>
      </c>
      <c r="K895" t="b">
        <f t="shared" si="13"/>
        <v>1</v>
      </c>
    </row>
    <row r="896" spans="1:11" x14ac:dyDescent="0.35">
      <c r="A896" s="28">
        <v>3082</v>
      </c>
      <c r="B896" s="29" t="s">
        <v>28</v>
      </c>
      <c r="C896" s="29" t="s">
        <v>29</v>
      </c>
      <c r="D896" s="29" t="s">
        <v>59</v>
      </c>
      <c r="E896" s="29" t="s">
        <v>72</v>
      </c>
      <c r="F896" s="31">
        <v>64329068</v>
      </c>
      <c r="G896" s="31">
        <v>7332619</v>
      </c>
      <c r="H896" s="28">
        <v>2021</v>
      </c>
      <c r="I896" t="str">
        <f>IF(J896="natural gas",VLOOKUP(D896,'Cross-Page Data'!$I$4:$J$13,2,FALSE),IF(J896="solar",VLOOKUP('Form 923'!D896,'Cross-Page Data'!$I$14:$J$117,2,FALSE),J896))</f>
        <v>hydro</v>
      </c>
      <c r="J896" t="str">
        <f>VLOOKUP(E896,'Cross-Page Data'!$D$4:$F$48,3,FALSE)</f>
        <v>hydro</v>
      </c>
      <c r="K896" t="b">
        <f t="shared" si="13"/>
        <v>1</v>
      </c>
    </row>
    <row r="897" spans="1:11" x14ac:dyDescent="0.35">
      <c r="A897" s="28">
        <v>3118</v>
      </c>
      <c r="B897" s="29" t="s">
        <v>28</v>
      </c>
      <c r="C897" s="29" t="s">
        <v>35</v>
      </c>
      <c r="D897" s="29" t="s">
        <v>52</v>
      </c>
      <c r="E897" s="29" t="s">
        <v>74</v>
      </c>
      <c r="F897" s="31">
        <v>1969</v>
      </c>
      <c r="G897" s="31">
        <v>193</v>
      </c>
      <c r="H897" s="28">
        <v>2021</v>
      </c>
      <c r="I897" t="str">
        <f>IF(J897="natural gas",VLOOKUP(D897,'Cross-Page Data'!$I$4:$J$13,2,FALSE),IF(J897="solar",VLOOKUP('Form 923'!D897,'Cross-Page Data'!$I$14:$J$117,2,FALSE),J897))</f>
        <v>heavy or residual fuel oil</v>
      </c>
      <c r="J897" t="str">
        <f>VLOOKUP(E897,'Cross-Page Data'!$D$4:$F$48,3,FALSE)</f>
        <v>heavy or residual fuel oil</v>
      </c>
      <c r="K897" t="b">
        <f t="shared" si="13"/>
        <v>1</v>
      </c>
    </row>
    <row r="898" spans="1:11" x14ac:dyDescent="0.35">
      <c r="A898" s="28">
        <v>3118</v>
      </c>
      <c r="B898" s="29" t="s">
        <v>28</v>
      </c>
      <c r="C898" s="29" t="s">
        <v>35</v>
      </c>
      <c r="D898" s="29" t="s">
        <v>30</v>
      </c>
      <c r="E898" s="29" t="s">
        <v>31</v>
      </c>
      <c r="F898" s="31">
        <v>9841667</v>
      </c>
      <c r="G898" s="31">
        <v>939907.1</v>
      </c>
      <c r="H898" s="28">
        <v>2021</v>
      </c>
      <c r="I898" t="str">
        <f>IF(J898="natural gas",VLOOKUP(D898,'Cross-Page Data'!$I$4:$J$13,2,FALSE),IF(J898="solar",VLOOKUP('Form 923'!D898,'Cross-Page Data'!$I$14:$J$117,2,FALSE),J898))</f>
        <v>hard coal</v>
      </c>
      <c r="J898" t="str">
        <f>VLOOKUP(E898,'Cross-Page Data'!$D$4:$F$48,3,FALSE)</f>
        <v>hard coal</v>
      </c>
      <c r="K898" t="b">
        <f t="shared" si="13"/>
        <v>1</v>
      </c>
    </row>
    <row r="899" spans="1:11" x14ac:dyDescent="0.35">
      <c r="A899" s="28">
        <v>3118</v>
      </c>
      <c r="B899" s="29" t="s">
        <v>28</v>
      </c>
      <c r="C899" s="29" t="s">
        <v>35</v>
      </c>
      <c r="D899" s="29" t="s">
        <v>30</v>
      </c>
      <c r="E899" s="29" t="s">
        <v>73</v>
      </c>
      <c r="F899" s="31">
        <v>257389</v>
      </c>
      <c r="G899" s="31">
        <v>24185.672999999999</v>
      </c>
      <c r="H899" s="28">
        <v>2021</v>
      </c>
      <c r="I899" t="str">
        <f>IF(J899="natural gas",VLOOKUP(D899,'Cross-Page Data'!$I$4:$J$13,2,FALSE),IF(J899="solar",VLOOKUP('Form 923'!D899,'Cross-Page Data'!$I$14:$J$117,2,FALSE),J899))</f>
        <v>natural gas nonpeaker - preexisting retiring</v>
      </c>
      <c r="J899" t="str">
        <f>VLOOKUP(E899,'Cross-Page Data'!$D$4:$F$48,3,FALSE)</f>
        <v>natural gas</v>
      </c>
      <c r="K899" t="b">
        <f t="shared" si="13"/>
        <v>1</v>
      </c>
    </row>
    <row r="900" spans="1:11" x14ac:dyDescent="0.35">
      <c r="A900" s="28">
        <v>3118</v>
      </c>
      <c r="B900" s="29" t="s">
        <v>28</v>
      </c>
      <c r="C900" s="29" t="s">
        <v>35</v>
      </c>
      <c r="D900" s="29" t="s">
        <v>30</v>
      </c>
      <c r="E900" s="29" t="s">
        <v>38</v>
      </c>
      <c r="F900" s="31">
        <v>64148113</v>
      </c>
      <c r="G900" s="31">
        <v>6298878.2000000002</v>
      </c>
      <c r="H900" s="28">
        <v>2021</v>
      </c>
      <c r="I900" t="str">
        <f>IF(J900="natural gas",VLOOKUP(D900,'Cross-Page Data'!$I$4:$J$13,2,FALSE),IF(J900="solar",VLOOKUP('Form 923'!D900,'Cross-Page Data'!$I$14:$J$117,2,FALSE),J900))</f>
        <v>hard coal</v>
      </c>
      <c r="J900" t="str">
        <f>VLOOKUP(E900,'Cross-Page Data'!$D$4:$F$48,3,FALSE)</f>
        <v>hard coal</v>
      </c>
      <c r="K900" t="b">
        <f t="shared" si="13"/>
        <v>1</v>
      </c>
    </row>
    <row r="901" spans="1:11" x14ac:dyDescent="0.35">
      <c r="A901" s="28">
        <v>3122</v>
      </c>
      <c r="B901" s="29" t="s">
        <v>28</v>
      </c>
      <c r="C901" s="29" t="s">
        <v>35</v>
      </c>
      <c r="D901" s="29" t="s">
        <v>30</v>
      </c>
      <c r="E901" s="29" t="s">
        <v>31</v>
      </c>
      <c r="F901" s="31">
        <v>47762708</v>
      </c>
      <c r="G901" s="31">
        <v>4403331.3</v>
      </c>
      <c r="H901" s="28">
        <v>2021</v>
      </c>
      <c r="I901" t="str">
        <f>IF(J901="natural gas",VLOOKUP(D901,'Cross-Page Data'!$I$4:$J$13,2,FALSE),IF(J901="solar",VLOOKUP('Form 923'!D901,'Cross-Page Data'!$I$14:$J$117,2,FALSE),J901))</f>
        <v>hard coal</v>
      </c>
      <c r="J901" t="str">
        <f>VLOOKUP(E901,'Cross-Page Data'!$D$4:$F$48,3,FALSE)</f>
        <v>hard coal</v>
      </c>
      <c r="K901" t="b">
        <f t="shared" si="13"/>
        <v>1</v>
      </c>
    </row>
    <row r="902" spans="1:11" x14ac:dyDescent="0.35">
      <c r="A902" s="28">
        <v>3122</v>
      </c>
      <c r="B902" s="29" t="s">
        <v>28</v>
      </c>
      <c r="C902" s="29" t="s">
        <v>35</v>
      </c>
      <c r="D902" s="29" t="s">
        <v>30</v>
      </c>
      <c r="E902" s="29" t="s">
        <v>74</v>
      </c>
      <c r="F902" s="31">
        <v>377794</v>
      </c>
      <c r="G902" s="31">
        <v>33304.678999999996</v>
      </c>
      <c r="H902" s="28">
        <v>2021</v>
      </c>
      <c r="I902" t="str">
        <f>IF(J902="natural gas",VLOOKUP(D902,'Cross-Page Data'!$I$4:$J$13,2,FALSE),IF(J902="solar",VLOOKUP('Form 923'!D902,'Cross-Page Data'!$I$14:$J$117,2,FALSE),J902))</f>
        <v>heavy or residual fuel oil</v>
      </c>
      <c r="J902" t="str">
        <f>VLOOKUP(E902,'Cross-Page Data'!$D$4:$F$48,3,FALSE)</f>
        <v>heavy or residual fuel oil</v>
      </c>
      <c r="K902" t="b">
        <f t="shared" si="13"/>
        <v>1</v>
      </c>
    </row>
    <row r="903" spans="1:11" x14ac:dyDescent="0.35">
      <c r="A903" s="28">
        <v>3130</v>
      </c>
      <c r="B903" s="29" t="s">
        <v>28</v>
      </c>
      <c r="C903" s="29" t="s">
        <v>35</v>
      </c>
      <c r="D903" s="29" t="s">
        <v>30</v>
      </c>
      <c r="E903" s="29" t="s">
        <v>31</v>
      </c>
      <c r="F903" s="31">
        <v>0</v>
      </c>
      <c r="G903" s="31">
        <v>0</v>
      </c>
      <c r="H903" s="28">
        <v>2021</v>
      </c>
      <c r="I903" t="str">
        <f>IF(J903="natural gas",VLOOKUP(D903,'Cross-Page Data'!$I$4:$J$13,2,FALSE),IF(J903="solar",VLOOKUP('Form 923'!D903,'Cross-Page Data'!$I$14:$J$117,2,FALSE),J903))</f>
        <v>hard coal</v>
      </c>
      <c r="J903" t="str">
        <f>VLOOKUP(E903,'Cross-Page Data'!$D$4:$F$48,3,FALSE)</f>
        <v>hard coal</v>
      </c>
      <c r="K903" t="b">
        <f t="shared" ref="K903:K966" si="14">IF(AND($N$5=FALSE,OR(C903="Commercial NAICS Cogen",C903="Industrial NAICS Cogen",C903="NAICS-22 Cogen")),FALSE,IF(AND($N$6=FALSE,OR(C903="Commercial NAICS Cogen",C903="Commercial NAICS Non-Cogen",C903="industrial NAICS Cogen", C903="industrial NAICS non-cogen")),FALSE,TRUE))</f>
        <v>1</v>
      </c>
    </row>
    <row r="904" spans="1:11" x14ac:dyDescent="0.35">
      <c r="A904" s="28">
        <v>3130</v>
      </c>
      <c r="B904" s="29" t="s">
        <v>28</v>
      </c>
      <c r="C904" s="29" t="s">
        <v>35</v>
      </c>
      <c r="D904" s="29" t="s">
        <v>30</v>
      </c>
      <c r="E904" s="29" t="s">
        <v>74</v>
      </c>
      <c r="F904" s="31">
        <v>89398</v>
      </c>
      <c r="G904" s="31">
        <v>8079.5240000000003</v>
      </c>
      <c r="H904" s="28">
        <v>2021</v>
      </c>
      <c r="I904" t="str">
        <f>IF(J904="natural gas",VLOOKUP(D904,'Cross-Page Data'!$I$4:$J$13,2,FALSE),IF(J904="solar",VLOOKUP('Form 923'!D904,'Cross-Page Data'!$I$14:$J$117,2,FALSE),J904))</f>
        <v>heavy or residual fuel oil</v>
      </c>
      <c r="J904" t="str">
        <f>VLOOKUP(E904,'Cross-Page Data'!$D$4:$F$48,3,FALSE)</f>
        <v>heavy or residual fuel oil</v>
      </c>
      <c r="K904" t="b">
        <f t="shared" si="14"/>
        <v>1</v>
      </c>
    </row>
    <row r="905" spans="1:11" x14ac:dyDescent="0.35">
      <c r="A905" s="28">
        <v>3130</v>
      </c>
      <c r="B905" s="29" t="s">
        <v>28</v>
      </c>
      <c r="C905" s="29" t="s">
        <v>35</v>
      </c>
      <c r="D905" s="29" t="s">
        <v>30</v>
      </c>
      <c r="E905" s="29" t="s">
        <v>92</v>
      </c>
      <c r="F905" s="31">
        <v>31291921</v>
      </c>
      <c r="G905" s="31">
        <v>2850651.5</v>
      </c>
      <c r="H905" s="28">
        <v>2021</v>
      </c>
      <c r="I905" t="str">
        <f>IF(J905="natural gas",VLOOKUP(D905,'Cross-Page Data'!$I$4:$J$13,2,FALSE),IF(J905="solar",VLOOKUP('Form 923'!D905,'Cross-Page Data'!$I$14:$J$117,2,FALSE),J905))</f>
        <v>hard coal</v>
      </c>
      <c r="J905" t="str">
        <f>VLOOKUP(E905,'Cross-Page Data'!$D$4:$F$48,3,FALSE)</f>
        <v>hard coal</v>
      </c>
      <c r="K905" t="b">
        <f t="shared" si="14"/>
        <v>1</v>
      </c>
    </row>
    <row r="906" spans="1:11" x14ac:dyDescent="0.35">
      <c r="A906" s="28">
        <v>3131</v>
      </c>
      <c r="B906" s="29" t="s">
        <v>28</v>
      </c>
      <c r="C906" s="29" t="s">
        <v>35</v>
      </c>
      <c r="D906" s="29" t="s">
        <v>52</v>
      </c>
      <c r="E906" s="29" t="s">
        <v>74</v>
      </c>
      <c r="F906" s="31">
        <v>1023</v>
      </c>
      <c r="G906" s="31">
        <v>95</v>
      </c>
      <c r="H906" s="28">
        <v>2021</v>
      </c>
      <c r="I906" t="str">
        <f>IF(J906="natural gas",VLOOKUP(D906,'Cross-Page Data'!$I$4:$J$13,2,FALSE),IF(J906="solar",VLOOKUP('Form 923'!D906,'Cross-Page Data'!$I$14:$J$117,2,FALSE),J906))</f>
        <v>heavy or residual fuel oil</v>
      </c>
      <c r="J906" t="str">
        <f>VLOOKUP(E906,'Cross-Page Data'!$D$4:$F$48,3,FALSE)</f>
        <v>heavy or residual fuel oil</v>
      </c>
      <c r="K906" t="b">
        <f t="shared" si="14"/>
        <v>1</v>
      </c>
    </row>
    <row r="907" spans="1:11" x14ac:dyDescent="0.35">
      <c r="A907" s="28">
        <v>3131</v>
      </c>
      <c r="B907" s="29" t="s">
        <v>28</v>
      </c>
      <c r="C907" s="29" t="s">
        <v>35</v>
      </c>
      <c r="D907" s="29" t="s">
        <v>30</v>
      </c>
      <c r="E907" s="29" t="s">
        <v>31</v>
      </c>
      <c r="F907" s="31">
        <v>0</v>
      </c>
      <c r="G907" s="31">
        <v>0</v>
      </c>
      <c r="H907" s="28">
        <v>2021</v>
      </c>
      <c r="I907" t="str">
        <f>IF(J907="natural gas",VLOOKUP(D907,'Cross-Page Data'!$I$4:$J$13,2,FALSE),IF(J907="solar",VLOOKUP('Form 923'!D907,'Cross-Page Data'!$I$14:$J$117,2,FALSE),J907))</f>
        <v>hard coal</v>
      </c>
      <c r="J907" t="str">
        <f>VLOOKUP(E907,'Cross-Page Data'!$D$4:$F$48,3,FALSE)</f>
        <v>hard coal</v>
      </c>
      <c r="K907" t="b">
        <f t="shared" si="14"/>
        <v>1</v>
      </c>
    </row>
    <row r="908" spans="1:11" x14ac:dyDescent="0.35">
      <c r="A908" s="28">
        <v>3131</v>
      </c>
      <c r="B908" s="29" t="s">
        <v>28</v>
      </c>
      <c r="C908" s="29" t="s">
        <v>35</v>
      </c>
      <c r="D908" s="29" t="s">
        <v>30</v>
      </c>
      <c r="E908" s="29" t="s">
        <v>74</v>
      </c>
      <c r="F908" s="31">
        <v>0</v>
      </c>
      <c r="G908" s="31">
        <v>0</v>
      </c>
      <c r="H908" s="28">
        <v>2021</v>
      </c>
      <c r="I908" t="str">
        <f>IF(J908="natural gas",VLOOKUP(D908,'Cross-Page Data'!$I$4:$J$13,2,FALSE),IF(J908="solar",VLOOKUP('Form 923'!D908,'Cross-Page Data'!$I$14:$J$117,2,FALSE),J908))</f>
        <v>heavy or residual fuel oil</v>
      </c>
      <c r="J908" t="str">
        <f>VLOOKUP(E908,'Cross-Page Data'!$D$4:$F$48,3,FALSE)</f>
        <v>heavy or residual fuel oil</v>
      </c>
      <c r="K908" t="b">
        <f t="shared" si="14"/>
        <v>1</v>
      </c>
    </row>
    <row r="909" spans="1:11" x14ac:dyDescent="0.35">
      <c r="A909" s="28">
        <v>3131</v>
      </c>
      <c r="B909" s="29" t="s">
        <v>28</v>
      </c>
      <c r="C909" s="29" t="s">
        <v>35</v>
      </c>
      <c r="D909" s="29" t="s">
        <v>30</v>
      </c>
      <c r="E909" s="29" t="s">
        <v>73</v>
      </c>
      <c r="F909" s="31">
        <v>7376132</v>
      </c>
      <c r="G909" s="31">
        <v>634878</v>
      </c>
      <c r="H909" s="28">
        <v>2021</v>
      </c>
      <c r="I909" t="str">
        <f>IF(J909="natural gas",VLOOKUP(D909,'Cross-Page Data'!$I$4:$J$13,2,FALSE),IF(J909="solar",VLOOKUP('Form 923'!D909,'Cross-Page Data'!$I$14:$J$117,2,FALSE),J909))</f>
        <v>natural gas nonpeaker - preexisting retiring</v>
      </c>
      <c r="J909" t="str">
        <f>VLOOKUP(E909,'Cross-Page Data'!$D$4:$F$48,3,FALSE)</f>
        <v>natural gas</v>
      </c>
      <c r="K909" t="b">
        <f t="shared" si="14"/>
        <v>1</v>
      </c>
    </row>
    <row r="910" spans="1:11" x14ac:dyDescent="0.35">
      <c r="A910" s="28">
        <v>3136</v>
      </c>
      <c r="B910" s="29" t="s">
        <v>28</v>
      </c>
      <c r="C910" s="29" t="s">
        <v>35</v>
      </c>
      <c r="D910" s="29" t="s">
        <v>52</v>
      </c>
      <c r="E910" s="29" t="s">
        <v>74</v>
      </c>
      <c r="F910" s="31">
        <v>2355</v>
      </c>
      <c r="G910" s="31">
        <v>208</v>
      </c>
      <c r="H910" s="28">
        <v>2021</v>
      </c>
      <c r="I910" t="str">
        <f>IF(J910="natural gas",VLOOKUP(D910,'Cross-Page Data'!$I$4:$J$13,2,FALSE),IF(J910="solar",VLOOKUP('Form 923'!D910,'Cross-Page Data'!$I$14:$J$117,2,FALSE),J910))</f>
        <v>heavy or residual fuel oil</v>
      </c>
      <c r="J910" t="str">
        <f>VLOOKUP(E910,'Cross-Page Data'!$D$4:$F$48,3,FALSE)</f>
        <v>heavy or residual fuel oil</v>
      </c>
      <c r="K910" t="b">
        <f t="shared" si="14"/>
        <v>1</v>
      </c>
    </row>
    <row r="911" spans="1:11" x14ac:dyDescent="0.35">
      <c r="A911" s="28">
        <v>3136</v>
      </c>
      <c r="B911" s="29" t="s">
        <v>28</v>
      </c>
      <c r="C911" s="29" t="s">
        <v>35</v>
      </c>
      <c r="D911" s="29" t="s">
        <v>30</v>
      </c>
      <c r="E911" s="29" t="s">
        <v>31</v>
      </c>
      <c r="F911" s="31">
        <v>5660400</v>
      </c>
      <c r="G911" s="31">
        <v>482937.99</v>
      </c>
      <c r="H911" s="28">
        <v>2021</v>
      </c>
      <c r="I911" t="str">
        <f>IF(J911="natural gas",VLOOKUP(D911,'Cross-Page Data'!$I$4:$J$13,2,FALSE),IF(J911="solar",VLOOKUP('Form 923'!D911,'Cross-Page Data'!$I$14:$J$117,2,FALSE),J911))</f>
        <v>hard coal</v>
      </c>
      <c r="J911" t="str">
        <f>VLOOKUP(E911,'Cross-Page Data'!$D$4:$F$48,3,FALSE)</f>
        <v>hard coal</v>
      </c>
      <c r="K911" t="b">
        <f t="shared" si="14"/>
        <v>1</v>
      </c>
    </row>
    <row r="912" spans="1:11" x14ac:dyDescent="0.35">
      <c r="A912" s="28">
        <v>3136</v>
      </c>
      <c r="B912" s="29" t="s">
        <v>28</v>
      </c>
      <c r="C912" s="29" t="s">
        <v>35</v>
      </c>
      <c r="D912" s="29" t="s">
        <v>30</v>
      </c>
      <c r="E912" s="29" t="s">
        <v>74</v>
      </c>
      <c r="F912" s="31">
        <v>13829</v>
      </c>
      <c r="G912" s="31">
        <v>1409.848</v>
      </c>
      <c r="H912" s="28">
        <v>2021</v>
      </c>
      <c r="I912" t="str">
        <f>IF(J912="natural gas",VLOOKUP(D912,'Cross-Page Data'!$I$4:$J$13,2,FALSE),IF(J912="solar",VLOOKUP('Form 923'!D912,'Cross-Page Data'!$I$14:$J$117,2,FALSE),J912))</f>
        <v>heavy or residual fuel oil</v>
      </c>
      <c r="J912" t="str">
        <f>VLOOKUP(E912,'Cross-Page Data'!$D$4:$F$48,3,FALSE)</f>
        <v>heavy or residual fuel oil</v>
      </c>
      <c r="K912" t="b">
        <f t="shared" si="14"/>
        <v>1</v>
      </c>
    </row>
    <row r="913" spans="1:11" x14ac:dyDescent="0.35">
      <c r="A913" s="28">
        <v>3136</v>
      </c>
      <c r="B913" s="29" t="s">
        <v>28</v>
      </c>
      <c r="C913" s="29" t="s">
        <v>35</v>
      </c>
      <c r="D913" s="29" t="s">
        <v>30</v>
      </c>
      <c r="E913" s="29" t="s">
        <v>38</v>
      </c>
      <c r="F913" s="31">
        <v>72036566</v>
      </c>
      <c r="G913" s="31">
        <v>6931133.2000000002</v>
      </c>
      <c r="H913" s="28">
        <v>2021</v>
      </c>
      <c r="I913" t="str">
        <f>IF(J913="natural gas",VLOOKUP(D913,'Cross-Page Data'!$I$4:$J$13,2,FALSE),IF(J913="solar",VLOOKUP('Form 923'!D913,'Cross-Page Data'!$I$14:$J$117,2,FALSE),J913))</f>
        <v>hard coal</v>
      </c>
      <c r="J913" t="str">
        <f>VLOOKUP(E913,'Cross-Page Data'!$D$4:$F$48,3,FALSE)</f>
        <v>hard coal</v>
      </c>
      <c r="K913" t="b">
        <f t="shared" si="14"/>
        <v>1</v>
      </c>
    </row>
    <row r="914" spans="1:11" x14ac:dyDescent="0.35">
      <c r="A914" s="28">
        <v>3136</v>
      </c>
      <c r="B914" s="29" t="s">
        <v>28</v>
      </c>
      <c r="C914" s="29" t="s">
        <v>35</v>
      </c>
      <c r="D914" s="29" t="s">
        <v>30</v>
      </c>
      <c r="E914" s="29" t="s">
        <v>80</v>
      </c>
      <c r="F914" s="31">
        <v>0</v>
      </c>
      <c r="G914" s="31">
        <v>0</v>
      </c>
      <c r="H914" s="28">
        <v>2021</v>
      </c>
      <c r="I914" t="str">
        <f>IF(J914="natural gas",VLOOKUP(D914,'Cross-Page Data'!$I$4:$J$13,2,FALSE),IF(J914="solar",VLOOKUP('Form 923'!D914,'Cross-Page Data'!$I$14:$J$117,2,FALSE),J914))</f>
        <v>heavy or residual fuel oil</v>
      </c>
      <c r="J914" t="str">
        <f>VLOOKUP(E914,'Cross-Page Data'!$D$4:$F$48,3,FALSE)</f>
        <v>heavy or residual fuel oil</v>
      </c>
      <c r="K914" t="b">
        <f t="shared" si="14"/>
        <v>1</v>
      </c>
    </row>
    <row r="915" spans="1:11" x14ac:dyDescent="0.35">
      <c r="A915" s="28">
        <v>3136</v>
      </c>
      <c r="B915" s="29" t="s">
        <v>28</v>
      </c>
      <c r="C915" s="29" t="s">
        <v>35</v>
      </c>
      <c r="D915" s="29" t="s">
        <v>30</v>
      </c>
      <c r="E915" s="29" t="s">
        <v>34</v>
      </c>
      <c r="F915" s="31">
        <v>0</v>
      </c>
      <c r="G915" s="31">
        <v>0</v>
      </c>
      <c r="H915" s="28">
        <v>2021</v>
      </c>
      <c r="I915" t="str">
        <f>IF(J915="natural gas",VLOOKUP(D915,'Cross-Page Data'!$I$4:$J$13,2,FALSE),IF(J915="solar",VLOOKUP('Form 923'!D915,'Cross-Page Data'!$I$14:$J$117,2,FALSE),J915))</f>
        <v>hard coal</v>
      </c>
      <c r="J915" t="str">
        <f>VLOOKUP(E915,'Cross-Page Data'!$D$4:$F$48,3,FALSE)</f>
        <v>hard coal</v>
      </c>
      <c r="K915" t="b">
        <f t="shared" si="14"/>
        <v>1</v>
      </c>
    </row>
    <row r="916" spans="1:11" x14ac:dyDescent="0.35">
      <c r="A916" s="28">
        <v>3140</v>
      </c>
      <c r="B916" s="29" t="s">
        <v>28</v>
      </c>
      <c r="C916" s="29" t="s">
        <v>35</v>
      </c>
      <c r="D916" s="29" t="s">
        <v>52</v>
      </c>
      <c r="E916" s="29" t="s">
        <v>74</v>
      </c>
      <c r="F916" s="31">
        <v>0</v>
      </c>
      <c r="G916" s="31">
        <v>0</v>
      </c>
      <c r="H916" s="28">
        <v>2021</v>
      </c>
      <c r="I916" t="str">
        <f>IF(J916="natural gas",VLOOKUP(D916,'Cross-Page Data'!$I$4:$J$13,2,FALSE),IF(J916="solar",VLOOKUP('Form 923'!D916,'Cross-Page Data'!$I$14:$J$117,2,FALSE),J916))</f>
        <v>heavy or residual fuel oil</v>
      </c>
      <c r="J916" t="str">
        <f>VLOOKUP(E916,'Cross-Page Data'!$D$4:$F$48,3,FALSE)</f>
        <v>heavy or residual fuel oil</v>
      </c>
      <c r="K916" t="b">
        <f t="shared" si="14"/>
        <v>1</v>
      </c>
    </row>
    <row r="917" spans="1:11" x14ac:dyDescent="0.35">
      <c r="A917" s="28">
        <v>3140</v>
      </c>
      <c r="B917" s="29" t="s">
        <v>28</v>
      </c>
      <c r="C917" s="29" t="s">
        <v>35</v>
      </c>
      <c r="D917" s="29" t="s">
        <v>30</v>
      </c>
      <c r="E917" s="29" t="s">
        <v>31</v>
      </c>
      <c r="F917" s="31">
        <v>21404265</v>
      </c>
      <c r="G917" s="31">
        <v>1920017.8</v>
      </c>
      <c r="H917" s="28">
        <v>2021</v>
      </c>
      <c r="I917" t="str">
        <f>IF(J917="natural gas",VLOOKUP(D917,'Cross-Page Data'!$I$4:$J$13,2,FALSE),IF(J917="solar",VLOOKUP('Form 923'!D917,'Cross-Page Data'!$I$14:$J$117,2,FALSE),J917))</f>
        <v>hard coal</v>
      </c>
      <c r="J917" t="str">
        <f>VLOOKUP(E917,'Cross-Page Data'!$D$4:$F$48,3,FALSE)</f>
        <v>hard coal</v>
      </c>
      <c r="K917" t="b">
        <f t="shared" si="14"/>
        <v>1</v>
      </c>
    </row>
    <row r="918" spans="1:11" x14ac:dyDescent="0.35">
      <c r="A918" s="28">
        <v>3140</v>
      </c>
      <c r="B918" s="29" t="s">
        <v>28</v>
      </c>
      <c r="C918" s="29" t="s">
        <v>35</v>
      </c>
      <c r="D918" s="29" t="s">
        <v>30</v>
      </c>
      <c r="E918" s="29" t="s">
        <v>74</v>
      </c>
      <c r="F918" s="31">
        <v>14681</v>
      </c>
      <c r="G918" s="31">
        <v>1282.816</v>
      </c>
      <c r="H918" s="28">
        <v>2021</v>
      </c>
      <c r="I918" t="str">
        <f>IF(J918="natural gas",VLOOKUP(D918,'Cross-Page Data'!$I$4:$J$13,2,FALSE),IF(J918="solar",VLOOKUP('Form 923'!D918,'Cross-Page Data'!$I$14:$J$117,2,FALSE),J918))</f>
        <v>heavy or residual fuel oil</v>
      </c>
      <c r="J918" t="str">
        <f>VLOOKUP(E918,'Cross-Page Data'!$D$4:$F$48,3,FALSE)</f>
        <v>heavy or residual fuel oil</v>
      </c>
      <c r="K918" t="b">
        <f t="shared" si="14"/>
        <v>1</v>
      </c>
    </row>
    <row r="919" spans="1:11" x14ac:dyDescent="0.35">
      <c r="A919" s="28">
        <v>3140</v>
      </c>
      <c r="B919" s="29" t="s">
        <v>28</v>
      </c>
      <c r="C919" s="29" t="s">
        <v>35</v>
      </c>
      <c r="D919" s="29" t="s">
        <v>30</v>
      </c>
      <c r="E919" s="29" t="s">
        <v>73</v>
      </c>
      <c r="F919" s="31">
        <v>7068730</v>
      </c>
      <c r="G919" s="31">
        <v>597235.42000000004</v>
      </c>
      <c r="H919" s="28">
        <v>2021</v>
      </c>
      <c r="I919" t="str">
        <f>IF(J919="natural gas",VLOOKUP(D919,'Cross-Page Data'!$I$4:$J$13,2,FALSE),IF(J919="solar",VLOOKUP('Form 923'!D919,'Cross-Page Data'!$I$14:$J$117,2,FALSE),J919))</f>
        <v>natural gas nonpeaker - preexisting retiring</v>
      </c>
      <c r="J919" t="str">
        <f>VLOOKUP(E919,'Cross-Page Data'!$D$4:$F$48,3,FALSE)</f>
        <v>natural gas</v>
      </c>
      <c r="K919" t="b">
        <f t="shared" si="14"/>
        <v>1</v>
      </c>
    </row>
    <row r="920" spans="1:11" x14ac:dyDescent="0.35">
      <c r="A920" s="28">
        <v>3140</v>
      </c>
      <c r="B920" s="29" t="s">
        <v>28</v>
      </c>
      <c r="C920" s="29" t="s">
        <v>35</v>
      </c>
      <c r="D920" s="29" t="s">
        <v>30</v>
      </c>
      <c r="E920" s="29" t="s">
        <v>38</v>
      </c>
      <c r="F920" s="31">
        <v>0</v>
      </c>
      <c r="G920" s="31">
        <v>0</v>
      </c>
      <c r="H920" s="28">
        <v>2021</v>
      </c>
      <c r="I920" t="str">
        <f>IF(J920="natural gas",VLOOKUP(D920,'Cross-Page Data'!$I$4:$J$13,2,FALSE),IF(J920="solar",VLOOKUP('Form 923'!D920,'Cross-Page Data'!$I$14:$J$117,2,FALSE),J920))</f>
        <v>hard coal</v>
      </c>
      <c r="J920" t="str">
        <f>VLOOKUP(E920,'Cross-Page Data'!$D$4:$F$48,3,FALSE)</f>
        <v>hard coal</v>
      </c>
      <c r="K920" t="b">
        <f t="shared" si="14"/>
        <v>1</v>
      </c>
    </row>
    <row r="921" spans="1:11" x14ac:dyDescent="0.35">
      <c r="A921" s="28">
        <v>3148</v>
      </c>
      <c r="B921" s="29" t="s">
        <v>28</v>
      </c>
      <c r="C921" s="29" t="s">
        <v>35</v>
      </c>
      <c r="D921" s="29" t="s">
        <v>50</v>
      </c>
      <c r="E921" s="29" t="s">
        <v>73</v>
      </c>
      <c r="F921" s="31">
        <v>178976</v>
      </c>
      <c r="G921" s="31">
        <v>10713</v>
      </c>
      <c r="H921" s="28">
        <v>2021</v>
      </c>
      <c r="I921" t="str">
        <f>IF(J921="natural gas",VLOOKUP(D921,'Cross-Page Data'!$I$4:$J$13,2,FALSE),IF(J921="solar",VLOOKUP('Form 923'!D921,'Cross-Page Data'!$I$14:$J$117,2,FALSE),J921))</f>
        <v>natural gas peaker</v>
      </c>
      <c r="J921" t="str">
        <f>VLOOKUP(E921,'Cross-Page Data'!$D$4:$F$48,3,FALSE)</f>
        <v>natural gas</v>
      </c>
      <c r="K921" t="b">
        <f t="shared" si="14"/>
        <v>1</v>
      </c>
    </row>
    <row r="922" spans="1:11" x14ac:dyDescent="0.35">
      <c r="A922" s="28">
        <v>3148</v>
      </c>
      <c r="B922" s="29" t="s">
        <v>28</v>
      </c>
      <c r="C922" s="29" t="s">
        <v>35</v>
      </c>
      <c r="D922" s="29" t="s">
        <v>30</v>
      </c>
      <c r="E922" s="29" t="s">
        <v>74</v>
      </c>
      <c r="F922" s="31">
        <v>865</v>
      </c>
      <c r="G922" s="31">
        <v>54.994999999999997</v>
      </c>
      <c r="H922" s="28">
        <v>2021</v>
      </c>
      <c r="I922" t="str">
        <f>IF(J922="natural gas",VLOOKUP(D922,'Cross-Page Data'!$I$4:$J$13,2,FALSE),IF(J922="solar",VLOOKUP('Form 923'!D922,'Cross-Page Data'!$I$14:$J$117,2,FALSE),J922))</f>
        <v>heavy or residual fuel oil</v>
      </c>
      <c r="J922" t="str">
        <f>VLOOKUP(E922,'Cross-Page Data'!$D$4:$F$48,3,FALSE)</f>
        <v>heavy or residual fuel oil</v>
      </c>
      <c r="K922" t="b">
        <f t="shared" si="14"/>
        <v>1</v>
      </c>
    </row>
    <row r="923" spans="1:11" x14ac:dyDescent="0.35">
      <c r="A923" s="28">
        <v>3148</v>
      </c>
      <c r="B923" s="29" t="s">
        <v>28</v>
      </c>
      <c r="C923" s="29" t="s">
        <v>35</v>
      </c>
      <c r="D923" s="29" t="s">
        <v>30</v>
      </c>
      <c r="E923" s="29" t="s">
        <v>73</v>
      </c>
      <c r="F923" s="31">
        <v>4618382</v>
      </c>
      <c r="G923" s="31">
        <v>343460.94</v>
      </c>
      <c r="H923" s="28">
        <v>2021</v>
      </c>
      <c r="I923" t="str">
        <f>IF(J923="natural gas",VLOOKUP(D923,'Cross-Page Data'!$I$4:$J$13,2,FALSE),IF(J923="solar",VLOOKUP('Form 923'!D923,'Cross-Page Data'!$I$14:$J$117,2,FALSE),J923))</f>
        <v>natural gas nonpeaker - preexisting retiring</v>
      </c>
      <c r="J923" t="str">
        <f>VLOOKUP(E923,'Cross-Page Data'!$D$4:$F$48,3,FALSE)</f>
        <v>natural gas</v>
      </c>
      <c r="K923" t="b">
        <f t="shared" si="14"/>
        <v>1</v>
      </c>
    </row>
    <row r="924" spans="1:11" x14ac:dyDescent="0.35">
      <c r="A924" s="28">
        <v>3148</v>
      </c>
      <c r="B924" s="29" t="s">
        <v>28</v>
      </c>
      <c r="C924" s="29" t="s">
        <v>35</v>
      </c>
      <c r="D924" s="29" t="s">
        <v>30</v>
      </c>
      <c r="E924" s="29" t="s">
        <v>80</v>
      </c>
      <c r="F924" s="31">
        <v>20474</v>
      </c>
      <c r="G924" s="31">
        <v>1535.066</v>
      </c>
      <c r="H924" s="28">
        <v>2021</v>
      </c>
      <c r="I924" t="str">
        <f>IF(J924="natural gas",VLOOKUP(D924,'Cross-Page Data'!$I$4:$J$13,2,FALSE),IF(J924="solar",VLOOKUP('Form 923'!D924,'Cross-Page Data'!$I$14:$J$117,2,FALSE),J924))</f>
        <v>heavy or residual fuel oil</v>
      </c>
      <c r="J924" t="str">
        <f>VLOOKUP(E924,'Cross-Page Data'!$D$4:$F$48,3,FALSE)</f>
        <v>heavy or residual fuel oil</v>
      </c>
      <c r="K924" t="b">
        <f t="shared" si="14"/>
        <v>1</v>
      </c>
    </row>
    <row r="925" spans="1:11" x14ac:dyDescent="0.35">
      <c r="A925" s="28">
        <v>3149</v>
      </c>
      <c r="B925" s="29" t="s">
        <v>28</v>
      </c>
      <c r="C925" s="29" t="s">
        <v>35</v>
      </c>
      <c r="D925" s="29" t="s">
        <v>30</v>
      </c>
      <c r="E925" s="29" t="s">
        <v>31</v>
      </c>
      <c r="F925" s="31">
        <v>13217807</v>
      </c>
      <c r="G925" s="31">
        <v>1248538</v>
      </c>
      <c r="H925" s="28">
        <v>2021</v>
      </c>
      <c r="I925" t="str">
        <f>IF(J925="natural gas",VLOOKUP(D925,'Cross-Page Data'!$I$4:$J$13,2,FALSE),IF(J925="solar",VLOOKUP('Form 923'!D925,'Cross-Page Data'!$I$14:$J$117,2,FALSE),J925))</f>
        <v>hard coal</v>
      </c>
      <c r="J925" t="str">
        <f>VLOOKUP(E925,'Cross-Page Data'!$D$4:$F$48,3,FALSE)</f>
        <v>hard coal</v>
      </c>
      <c r="K925" t="b">
        <f t="shared" si="14"/>
        <v>1</v>
      </c>
    </row>
    <row r="926" spans="1:11" x14ac:dyDescent="0.35">
      <c r="A926" s="28">
        <v>3149</v>
      </c>
      <c r="B926" s="29" t="s">
        <v>28</v>
      </c>
      <c r="C926" s="29" t="s">
        <v>35</v>
      </c>
      <c r="D926" s="29" t="s">
        <v>30</v>
      </c>
      <c r="E926" s="29" t="s">
        <v>74</v>
      </c>
      <c r="F926" s="31">
        <v>130044</v>
      </c>
      <c r="G926" s="31">
        <v>11797.001</v>
      </c>
      <c r="H926" s="28">
        <v>2021</v>
      </c>
      <c r="I926" t="str">
        <f>IF(J926="natural gas",VLOOKUP(D926,'Cross-Page Data'!$I$4:$J$13,2,FALSE),IF(J926="solar",VLOOKUP('Form 923'!D926,'Cross-Page Data'!$I$14:$J$117,2,FALSE),J926))</f>
        <v>heavy or residual fuel oil</v>
      </c>
      <c r="J926" t="str">
        <f>VLOOKUP(E926,'Cross-Page Data'!$D$4:$F$48,3,FALSE)</f>
        <v>heavy or residual fuel oil</v>
      </c>
      <c r="K926" t="b">
        <f t="shared" si="14"/>
        <v>1</v>
      </c>
    </row>
    <row r="927" spans="1:11" x14ac:dyDescent="0.35">
      <c r="A927" s="28">
        <v>3149</v>
      </c>
      <c r="B927" s="29" t="s">
        <v>28</v>
      </c>
      <c r="C927" s="29" t="s">
        <v>35</v>
      </c>
      <c r="D927" s="29" t="s">
        <v>30</v>
      </c>
      <c r="E927" s="29" t="s">
        <v>38</v>
      </c>
      <c r="F927" s="31">
        <v>0</v>
      </c>
      <c r="G927" s="31">
        <v>0</v>
      </c>
      <c r="H927" s="28">
        <v>2021</v>
      </c>
      <c r="I927" t="str">
        <f>IF(J927="natural gas",VLOOKUP(D927,'Cross-Page Data'!$I$4:$J$13,2,FALSE),IF(J927="solar",VLOOKUP('Form 923'!D927,'Cross-Page Data'!$I$14:$J$117,2,FALSE),J927))</f>
        <v>hard coal</v>
      </c>
      <c r="J927" t="str">
        <f>VLOOKUP(E927,'Cross-Page Data'!$D$4:$F$48,3,FALSE)</f>
        <v>hard coal</v>
      </c>
      <c r="K927" t="b">
        <f t="shared" si="14"/>
        <v>1</v>
      </c>
    </row>
    <row r="928" spans="1:11" x14ac:dyDescent="0.35">
      <c r="A928" s="28">
        <v>3164</v>
      </c>
      <c r="B928" s="29" t="s">
        <v>28</v>
      </c>
      <c r="C928" s="29" t="s">
        <v>35</v>
      </c>
      <c r="D928" s="29" t="s">
        <v>61</v>
      </c>
      <c r="E928" s="29" t="s">
        <v>72</v>
      </c>
      <c r="F928" s="31">
        <v>0</v>
      </c>
      <c r="G928" s="31">
        <v>-521656</v>
      </c>
      <c r="H928" s="28">
        <v>2021</v>
      </c>
      <c r="I928" t="str">
        <f>IF(J928="natural gas",VLOOKUP(D928,'Cross-Page Data'!$I$4:$J$13,2,FALSE),IF(J928="solar",VLOOKUP('Form 923'!D928,'Cross-Page Data'!$I$14:$J$117,2,FALSE),J928))</f>
        <v>hydro</v>
      </c>
      <c r="J928" t="str">
        <f>VLOOKUP(E928,'Cross-Page Data'!$D$4:$F$48,3,FALSE)</f>
        <v>hydro</v>
      </c>
      <c r="K928" t="b">
        <f t="shared" si="14"/>
        <v>1</v>
      </c>
    </row>
    <row r="929" spans="1:11" x14ac:dyDescent="0.35">
      <c r="A929" s="28">
        <v>3166</v>
      </c>
      <c r="B929" s="29" t="s">
        <v>28</v>
      </c>
      <c r="C929" s="29" t="s">
        <v>35</v>
      </c>
      <c r="D929" s="29" t="s">
        <v>30</v>
      </c>
      <c r="E929" s="29" t="s">
        <v>75</v>
      </c>
      <c r="F929" s="31">
        <v>119492702</v>
      </c>
      <c r="G929" s="31">
        <v>11439087</v>
      </c>
      <c r="H929" s="28">
        <v>2021</v>
      </c>
      <c r="I929" t="str">
        <f>IF(J929="natural gas",VLOOKUP(D929,'Cross-Page Data'!$I$4:$J$13,2,FALSE),IF(J929="solar",VLOOKUP('Form 923'!D929,'Cross-Page Data'!$I$14:$J$117,2,FALSE),J929))</f>
        <v>nuclear</v>
      </c>
      <c r="J929" t="str">
        <f>VLOOKUP(E929,'Cross-Page Data'!$D$4:$F$48,3,FALSE)</f>
        <v>nuclear</v>
      </c>
      <c r="K929" t="b">
        <f t="shared" si="14"/>
        <v>1</v>
      </c>
    </row>
    <row r="930" spans="1:11" x14ac:dyDescent="0.35">
      <c r="A930" s="28">
        <v>3166</v>
      </c>
      <c r="B930" s="29" t="s">
        <v>28</v>
      </c>
      <c r="C930" s="29" t="s">
        <v>35</v>
      </c>
      <c r="D930" s="29" t="s">
        <v>30</v>
      </c>
      <c r="E930" s="29" t="s">
        <v>75</v>
      </c>
      <c r="F930" s="31">
        <v>113121374</v>
      </c>
      <c r="G930" s="31">
        <v>10829157</v>
      </c>
      <c r="H930" s="28">
        <v>2021</v>
      </c>
      <c r="I930" t="str">
        <f>IF(J930="natural gas",VLOOKUP(D930,'Cross-Page Data'!$I$4:$J$13,2,FALSE),IF(J930="solar",VLOOKUP('Form 923'!D930,'Cross-Page Data'!$I$14:$J$117,2,FALSE),J930))</f>
        <v>nuclear</v>
      </c>
      <c r="J930" t="str">
        <f>VLOOKUP(E930,'Cross-Page Data'!$D$4:$F$48,3,FALSE)</f>
        <v>nuclear</v>
      </c>
      <c r="K930" t="b">
        <f t="shared" si="14"/>
        <v>1</v>
      </c>
    </row>
    <row r="931" spans="1:11" x14ac:dyDescent="0.35">
      <c r="A931" s="28">
        <v>3236</v>
      </c>
      <c r="B931" s="29" t="s">
        <v>28</v>
      </c>
      <c r="C931" s="29" t="s">
        <v>35</v>
      </c>
      <c r="D931" s="29" t="s">
        <v>53</v>
      </c>
      <c r="E931" s="29" t="s">
        <v>74</v>
      </c>
      <c r="F931" s="31">
        <v>0</v>
      </c>
      <c r="G931" s="31">
        <v>1612.164</v>
      </c>
      <c r="H931" s="28">
        <v>2021</v>
      </c>
      <c r="I931" t="str">
        <f>IF(J931="natural gas",VLOOKUP(D931,'Cross-Page Data'!$I$4:$J$13,2,FALSE),IF(J931="solar",VLOOKUP('Form 923'!D931,'Cross-Page Data'!$I$14:$J$117,2,FALSE),J931))</f>
        <v>heavy or residual fuel oil</v>
      </c>
      <c r="J931" t="str">
        <f>VLOOKUP(E931,'Cross-Page Data'!$D$4:$F$48,3,FALSE)</f>
        <v>heavy or residual fuel oil</v>
      </c>
      <c r="K931" t="b">
        <f t="shared" si="14"/>
        <v>1</v>
      </c>
    </row>
    <row r="932" spans="1:11" x14ac:dyDescent="0.35">
      <c r="A932" s="28">
        <v>3236</v>
      </c>
      <c r="B932" s="29" t="s">
        <v>28</v>
      </c>
      <c r="C932" s="29" t="s">
        <v>35</v>
      </c>
      <c r="D932" s="29" t="s">
        <v>53</v>
      </c>
      <c r="E932" s="29" t="s">
        <v>73</v>
      </c>
      <c r="F932" s="31">
        <v>0</v>
      </c>
      <c r="G932" s="31">
        <v>447195.84</v>
      </c>
      <c r="H932" s="28">
        <v>2021</v>
      </c>
      <c r="I932" t="str">
        <f>IF(J932="natural gas",VLOOKUP(D932,'Cross-Page Data'!$I$4:$J$13,2,FALSE),IF(J932="solar",VLOOKUP('Form 923'!D932,'Cross-Page Data'!$I$14:$J$117,2,FALSE),J932))</f>
        <v>natural gas nonpeaker - preexisting nonretiring</v>
      </c>
      <c r="J932" t="str">
        <f>VLOOKUP(E932,'Cross-Page Data'!$D$4:$F$48,3,FALSE)</f>
        <v>natural gas</v>
      </c>
      <c r="K932" t="b">
        <f t="shared" si="14"/>
        <v>1</v>
      </c>
    </row>
    <row r="933" spans="1:11" x14ac:dyDescent="0.35">
      <c r="A933" s="28">
        <v>3236</v>
      </c>
      <c r="B933" s="29" t="s">
        <v>28</v>
      </c>
      <c r="C933" s="29" t="s">
        <v>35</v>
      </c>
      <c r="D933" s="29" t="s">
        <v>51</v>
      </c>
      <c r="E933" s="29" t="s">
        <v>74</v>
      </c>
      <c r="F933" s="31">
        <v>41335</v>
      </c>
      <c r="G933" s="31">
        <v>3461.4490000000001</v>
      </c>
      <c r="H933" s="28">
        <v>2021</v>
      </c>
      <c r="I933" t="str">
        <f>IF(J933="natural gas",VLOOKUP(D933,'Cross-Page Data'!$I$4:$J$13,2,FALSE),IF(J933="solar",VLOOKUP('Form 923'!D933,'Cross-Page Data'!$I$14:$J$117,2,FALSE),J933))</f>
        <v>heavy or residual fuel oil</v>
      </c>
      <c r="J933" t="str">
        <f>VLOOKUP(E933,'Cross-Page Data'!$D$4:$F$48,3,FALSE)</f>
        <v>heavy or residual fuel oil</v>
      </c>
      <c r="K933" t="b">
        <f t="shared" si="14"/>
        <v>1</v>
      </c>
    </row>
    <row r="934" spans="1:11" x14ac:dyDescent="0.35">
      <c r="A934" s="28">
        <v>3236</v>
      </c>
      <c r="B934" s="29" t="s">
        <v>28</v>
      </c>
      <c r="C934" s="29" t="s">
        <v>35</v>
      </c>
      <c r="D934" s="29" t="s">
        <v>51</v>
      </c>
      <c r="E934" s="29" t="s">
        <v>73</v>
      </c>
      <c r="F934" s="31">
        <v>11102062</v>
      </c>
      <c r="G934" s="31">
        <v>944834.55</v>
      </c>
      <c r="H934" s="28">
        <v>2021</v>
      </c>
      <c r="I934" t="str">
        <f>IF(J934="natural gas",VLOOKUP(D934,'Cross-Page Data'!$I$4:$J$13,2,FALSE),IF(J934="solar",VLOOKUP('Form 923'!D934,'Cross-Page Data'!$I$14:$J$117,2,FALSE),J934))</f>
        <v>natural gas nonpeaker - preexisting nonretiring</v>
      </c>
      <c r="J934" t="str">
        <f>VLOOKUP(E934,'Cross-Page Data'!$D$4:$F$48,3,FALSE)</f>
        <v>natural gas</v>
      </c>
      <c r="K934" t="b">
        <f t="shared" si="14"/>
        <v>1</v>
      </c>
    </row>
    <row r="935" spans="1:11" x14ac:dyDescent="0.35">
      <c r="A935" s="28">
        <v>3251</v>
      </c>
      <c r="B935" s="29" t="s">
        <v>28</v>
      </c>
      <c r="C935" s="29" t="s">
        <v>29</v>
      </c>
      <c r="D935" s="29" t="s">
        <v>30</v>
      </c>
      <c r="E935" s="29" t="s">
        <v>31</v>
      </c>
      <c r="F935" s="31">
        <v>0</v>
      </c>
      <c r="G935" s="31">
        <v>0</v>
      </c>
      <c r="H935" s="28">
        <v>2021</v>
      </c>
      <c r="I935" t="str">
        <f>IF(J935="natural gas",VLOOKUP(D935,'Cross-Page Data'!$I$4:$J$13,2,FALSE),IF(J935="solar",VLOOKUP('Form 923'!D935,'Cross-Page Data'!$I$14:$J$117,2,FALSE),J935))</f>
        <v>hard coal</v>
      </c>
      <c r="J935" t="str">
        <f>VLOOKUP(E935,'Cross-Page Data'!$D$4:$F$48,3,FALSE)</f>
        <v>hard coal</v>
      </c>
      <c r="K935" t="b">
        <f t="shared" si="14"/>
        <v>1</v>
      </c>
    </row>
    <row r="936" spans="1:11" x14ac:dyDescent="0.35">
      <c r="A936" s="28">
        <v>3251</v>
      </c>
      <c r="B936" s="29" t="s">
        <v>28</v>
      </c>
      <c r="C936" s="29" t="s">
        <v>29</v>
      </c>
      <c r="D936" s="29" t="s">
        <v>30</v>
      </c>
      <c r="E936" s="29" t="s">
        <v>74</v>
      </c>
      <c r="F936" s="31">
        <v>0</v>
      </c>
      <c r="G936" s="31">
        <v>0</v>
      </c>
      <c r="H936" s="28">
        <v>2021</v>
      </c>
      <c r="I936" t="str">
        <f>IF(J936="natural gas",VLOOKUP(D936,'Cross-Page Data'!$I$4:$J$13,2,FALSE),IF(J936="solar",VLOOKUP('Form 923'!D936,'Cross-Page Data'!$I$14:$J$117,2,FALSE),J936))</f>
        <v>heavy or residual fuel oil</v>
      </c>
      <c r="J936" t="str">
        <f>VLOOKUP(E936,'Cross-Page Data'!$D$4:$F$48,3,FALSE)</f>
        <v>heavy or residual fuel oil</v>
      </c>
      <c r="K936" t="b">
        <f t="shared" si="14"/>
        <v>1</v>
      </c>
    </row>
    <row r="937" spans="1:11" x14ac:dyDescent="0.35">
      <c r="A937" s="28">
        <v>3251</v>
      </c>
      <c r="B937" s="29" t="s">
        <v>28</v>
      </c>
      <c r="C937" s="29" t="s">
        <v>29</v>
      </c>
      <c r="D937" s="29" t="s">
        <v>30</v>
      </c>
      <c r="E937" s="29" t="s">
        <v>73</v>
      </c>
      <c r="F937" s="31">
        <v>0</v>
      </c>
      <c r="G937" s="31">
        <v>0</v>
      </c>
      <c r="H937" s="28">
        <v>2021</v>
      </c>
      <c r="I937" t="str">
        <f>IF(J937="natural gas",VLOOKUP(D937,'Cross-Page Data'!$I$4:$J$13,2,FALSE),IF(J937="solar",VLOOKUP('Form 923'!D937,'Cross-Page Data'!$I$14:$J$117,2,FALSE),J937))</f>
        <v>natural gas nonpeaker - preexisting retiring</v>
      </c>
      <c r="J937" t="str">
        <f>VLOOKUP(E937,'Cross-Page Data'!$D$4:$F$48,3,FALSE)</f>
        <v>natural gas</v>
      </c>
      <c r="K937" t="b">
        <f t="shared" si="14"/>
        <v>1</v>
      </c>
    </row>
    <row r="938" spans="1:11" x14ac:dyDescent="0.35">
      <c r="A938" s="28">
        <v>3251</v>
      </c>
      <c r="B938" s="29" t="s">
        <v>28</v>
      </c>
      <c r="C938" s="29" t="s">
        <v>29</v>
      </c>
      <c r="D938" s="29" t="s">
        <v>30</v>
      </c>
      <c r="E938" s="29" t="s">
        <v>75</v>
      </c>
      <c r="F938" s="31">
        <v>67130936</v>
      </c>
      <c r="G938" s="31">
        <v>6426473</v>
      </c>
      <c r="H938" s="28">
        <v>2021</v>
      </c>
      <c r="I938" t="str">
        <f>IF(J938="natural gas",VLOOKUP(D938,'Cross-Page Data'!$I$4:$J$13,2,FALSE),IF(J938="solar",VLOOKUP('Form 923'!D938,'Cross-Page Data'!$I$14:$J$117,2,FALSE),J938))</f>
        <v>nuclear</v>
      </c>
      <c r="J938" t="str">
        <f>VLOOKUP(E938,'Cross-Page Data'!$D$4:$F$48,3,FALSE)</f>
        <v>nuclear</v>
      </c>
      <c r="K938" t="b">
        <f t="shared" si="14"/>
        <v>1</v>
      </c>
    </row>
    <row r="939" spans="1:11" x14ac:dyDescent="0.35">
      <c r="A939" s="28">
        <v>3262</v>
      </c>
      <c r="B939" s="29" t="s">
        <v>28</v>
      </c>
      <c r="C939" s="29" t="s">
        <v>29</v>
      </c>
      <c r="D939" s="29" t="s">
        <v>61</v>
      </c>
      <c r="E939" s="29" t="s">
        <v>72</v>
      </c>
      <c r="F939" s="31">
        <v>0</v>
      </c>
      <c r="G939" s="31">
        <v>-185439</v>
      </c>
      <c r="H939" s="28">
        <v>2021</v>
      </c>
      <c r="I939" t="str">
        <f>IF(J939="natural gas",VLOOKUP(D939,'Cross-Page Data'!$I$4:$J$13,2,FALSE),IF(J939="solar",VLOOKUP('Form 923'!D939,'Cross-Page Data'!$I$14:$J$117,2,FALSE),J939))</f>
        <v>hydro</v>
      </c>
      <c r="J939" t="str">
        <f>VLOOKUP(E939,'Cross-Page Data'!$D$4:$F$48,3,FALSE)</f>
        <v>hydro</v>
      </c>
      <c r="K939" t="b">
        <f t="shared" si="14"/>
        <v>1</v>
      </c>
    </row>
    <row r="940" spans="1:11" x14ac:dyDescent="0.35">
      <c r="A940" s="28">
        <v>3264</v>
      </c>
      <c r="B940" s="29" t="s">
        <v>28</v>
      </c>
      <c r="C940" s="29" t="s">
        <v>29</v>
      </c>
      <c r="D940" s="29" t="s">
        <v>53</v>
      </c>
      <c r="E940" s="29" t="s">
        <v>73</v>
      </c>
      <c r="F940" s="31">
        <v>5462267</v>
      </c>
      <c r="G940" s="31">
        <v>2400701</v>
      </c>
      <c r="H940" s="28">
        <v>2021</v>
      </c>
      <c r="I940" t="str">
        <f>IF(J940="natural gas",VLOOKUP(D940,'Cross-Page Data'!$I$4:$J$13,2,FALSE),IF(J940="solar",VLOOKUP('Form 923'!D940,'Cross-Page Data'!$I$14:$J$117,2,FALSE),J940))</f>
        <v>natural gas nonpeaker - preexisting nonretiring</v>
      </c>
      <c r="J940" t="str">
        <f>VLOOKUP(E940,'Cross-Page Data'!$D$4:$F$48,3,FALSE)</f>
        <v>natural gas</v>
      </c>
      <c r="K940" t="b">
        <f t="shared" si="14"/>
        <v>1</v>
      </c>
    </row>
    <row r="941" spans="1:11" x14ac:dyDescent="0.35">
      <c r="A941" s="28">
        <v>3264</v>
      </c>
      <c r="B941" s="29" t="s">
        <v>28</v>
      </c>
      <c r="C941" s="29" t="s">
        <v>29</v>
      </c>
      <c r="D941" s="29" t="s">
        <v>51</v>
      </c>
      <c r="E941" s="29" t="s">
        <v>73</v>
      </c>
      <c r="F941" s="31">
        <v>35892370</v>
      </c>
      <c r="G941" s="31">
        <v>3449012</v>
      </c>
      <c r="H941" s="28">
        <v>2021</v>
      </c>
      <c r="I941" t="str">
        <f>IF(J941="natural gas",VLOOKUP(D941,'Cross-Page Data'!$I$4:$J$13,2,FALSE),IF(J941="solar",VLOOKUP('Form 923'!D941,'Cross-Page Data'!$I$14:$J$117,2,FALSE),J941))</f>
        <v>natural gas nonpeaker - preexisting nonretiring</v>
      </c>
      <c r="J941" t="str">
        <f>VLOOKUP(E941,'Cross-Page Data'!$D$4:$F$48,3,FALSE)</f>
        <v>natural gas</v>
      </c>
      <c r="K941" t="b">
        <f t="shared" si="14"/>
        <v>1</v>
      </c>
    </row>
    <row r="942" spans="1:11" x14ac:dyDescent="0.35">
      <c r="A942" s="28">
        <v>3264</v>
      </c>
      <c r="B942" s="29" t="s">
        <v>28</v>
      </c>
      <c r="C942" s="29" t="s">
        <v>29</v>
      </c>
      <c r="D942" s="29" t="s">
        <v>50</v>
      </c>
      <c r="E942" s="29" t="s">
        <v>74</v>
      </c>
      <c r="F942" s="31">
        <v>25056</v>
      </c>
      <c r="G942" s="31">
        <v>726.43299999999999</v>
      </c>
      <c r="H942" s="28">
        <v>2021</v>
      </c>
      <c r="I942" t="str">
        <f>IF(J942="natural gas",VLOOKUP(D942,'Cross-Page Data'!$I$4:$J$13,2,FALSE),IF(J942="solar",VLOOKUP('Form 923'!D942,'Cross-Page Data'!$I$14:$J$117,2,FALSE),J942))</f>
        <v>heavy or residual fuel oil</v>
      </c>
      <c r="J942" t="str">
        <f>VLOOKUP(E942,'Cross-Page Data'!$D$4:$F$48,3,FALSE)</f>
        <v>heavy or residual fuel oil</v>
      </c>
      <c r="K942" t="b">
        <f t="shared" si="14"/>
        <v>1</v>
      </c>
    </row>
    <row r="943" spans="1:11" x14ac:dyDescent="0.35">
      <c r="A943" s="28">
        <v>3264</v>
      </c>
      <c r="B943" s="29" t="s">
        <v>28</v>
      </c>
      <c r="C943" s="29" t="s">
        <v>29</v>
      </c>
      <c r="D943" s="29" t="s">
        <v>50</v>
      </c>
      <c r="E943" s="29" t="s">
        <v>73</v>
      </c>
      <c r="F943" s="31">
        <v>72416</v>
      </c>
      <c r="G943" s="31">
        <v>5814.567</v>
      </c>
      <c r="H943" s="28">
        <v>2021</v>
      </c>
      <c r="I943" t="str">
        <f>IF(J943="natural gas",VLOOKUP(D943,'Cross-Page Data'!$I$4:$J$13,2,FALSE),IF(J943="solar",VLOOKUP('Form 923'!D943,'Cross-Page Data'!$I$14:$J$117,2,FALSE),J943))</f>
        <v>natural gas peaker</v>
      </c>
      <c r="J943" t="str">
        <f>VLOOKUP(E943,'Cross-Page Data'!$D$4:$F$48,3,FALSE)</f>
        <v>natural gas</v>
      </c>
      <c r="K943" t="b">
        <f t="shared" si="14"/>
        <v>1</v>
      </c>
    </row>
    <row r="944" spans="1:11" x14ac:dyDescent="0.35">
      <c r="A944" s="28">
        <v>3264</v>
      </c>
      <c r="B944" s="29" t="s">
        <v>28</v>
      </c>
      <c r="C944" s="29" t="s">
        <v>29</v>
      </c>
      <c r="D944" s="29" t="s">
        <v>30</v>
      </c>
      <c r="E944" s="29" t="s">
        <v>74</v>
      </c>
      <c r="F944" s="31">
        <v>0</v>
      </c>
      <c r="G944" s="31">
        <v>-819</v>
      </c>
      <c r="H944" s="28">
        <v>2021</v>
      </c>
      <c r="I944" t="str">
        <f>IF(J944="natural gas",VLOOKUP(D944,'Cross-Page Data'!$I$4:$J$13,2,FALSE),IF(J944="solar",VLOOKUP('Form 923'!D944,'Cross-Page Data'!$I$14:$J$117,2,FALSE),J944))</f>
        <v>heavy or residual fuel oil</v>
      </c>
      <c r="J944" t="str">
        <f>VLOOKUP(E944,'Cross-Page Data'!$D$4:$F$48,3,FALSE)</f>
        <v>heavy or residual fuel oil</v>
      </c>
      <c r="K944" t="b">
        <f t="shared" si="14"/>
        <v>1</v>
      </c>
    </row>
    <row r="945" spans="1:11" x14ac:dyDescent="0.35">
      <c r="A945" s="28">
        <v>3264</v>
      </c>
      <c r="B945" s="29" t="s">
        <v>28</v>
      </c>
      <c r="C945" s="29" t="s">
        <v>29</v>
      </c>
      <c r="D945" s="29" t="s">
        <v>30</v>
      </c>
      <c r="E945" s="29" t="s">
        <v>73</v>
      </c>
      <c r="F945" s="31">
        <v>1089</v>
      </c>
      <c r="G945" s="31">
        <v>-2917</v>
      </c>
      <c r="H945" s="28">
        <v>2021</v>
      </c>
      <c r="I945" t="str">
        <f>IF(J945="natural gas",VLOOKUP(D945,'Cross-Page Data'!$I$4:$J$13,2,FALSE),IF(J945="solar",VLOOKUP('Form 923'!D945,'Cross-Page Data'!$I$14:$J$117,2,FALSE),J945))</f>
        <v>natural gas nonpeaker - preexisting retiring</v>
      </c>
      <c r="J945" t="str">
        <f>VLOOKUP(E945,'Cross-Page Data'!$D$4:$F$48,3,FALSE)</f>
        <v>natural gas</v>
      </c>
      <c r="K945" t="b">
        <f t="shared" si="14"/>
        <v>1</v>
      </c>
    </row>
    <row r="946" spans="1:11" x14ac:dyDescent="0.35">
      <c r="A946" s="28">
        <v>3264</v>
      </c>
      <c r="B946" s="29" t="s">
        <v>28</v>
      </c>
      <c r="C946" s="29" t="s">
        <v>29</v>
      </c>
      <c r="D946" s="29" t="s">
        <v>30</v>
      </c>
      <c r="E946" s="29" t="s">
        <v>78</v>
      </c>
      <c r="F946" s="31">
        <v>0</v>
      </c>
      <c r="G946" s="31">
        <v>-819</v>
      </c>
      <c r="H946" s="28">
        <v>2021</v>
      </c>
      <c r="I946" t="str">
        <f>IF(J946="natural gas",VLOOKUP(D946,'Cross-Page Data'!$I$4:$J$13,2,FALSE),IF(J946="solar",VLOOKUP('Form 923'!D946,'Cross-Page Data'!$I$14:$J$117,2,FALSE),J946))</f>
        <v>biomass</v>
      </c>
      <c r="J946" t="str">
        <f>VLOOKUP(E946,'Cross-Page Data'!$D$4:$F$48,3,FALSE)</f>
        <v>biomass</v>
      </c>
      <c r="K946" t="b">
        <f t="shared" si="14"/>
        <v>1</v>
      </c>
    </row>
    <row r="947" spans="1:11" x14ac:dyDescent="0.35">
      <c r="A947" s="28">
        <v>3265</v>
      </c>
      <c r="B947" s="29" t="s">
        <v>28</v>
      </c>
      <c r="C947" s="29" t="s">
        <v>29</v>
      </c>
      <c r="D947" s="29" t="s">
        <v>30</v>
      </c>
      <c r="E947" s="29" t="s">
        <v>75</v>
      </c>
      <c r="F947" s="31">
        <v>79179302</v>
      </c>
      <c r="G947" s="31">
        <v>7579868</v>
      </c>
      <c r="H947" s="28">
        <v>2021</v>
      </c>
      <c r="I947" t="str">
        <f>IF(J947="natural gas",VLOOKUP(D947,'Cross-Page Data'!$I$4:$J$13,2,FALSE),IF(J947="solar",VLOOKUP('Form 923'!D947,'Cross-Page Data'!$I$14:$J$117,2,FALSE),J947))</f>
        <v>nuclear</v>
      </c>
      <c r="J947" t="str">
        <f>VLOOKUP(E947,'Cross-Page Data'!$D$4:$F$48,3,FALSE)</f>
        <v>nuclear</v>
      </c>
      <c r="K947" t="b">
        <f t="shared" si="14"/>
        <v>1</v>
      </c>
    </row>
    <row r="948" spans="1:11" x14ac:dyDescent="0.35">
      <c r="A948" s="28">
        <v>3265</v>
      </c>
      <c r="B948" s="29" t="s">
        <v>28</v>
      </c>
      <c r="C948" s="29" t="s">
        <v>29</v>
      </c>
      <c r="D948" s="29" t="s">
        <v>30</v>
      </c>
      <c r="E948" s="29" t="s">
        <v>75</v>
      </c>
      <c r="F948" s="31">
        <v>72931842</v>
      </c>
      <c r="G948" s="31">
        <v>6981796</v>
      </c>
      <c r="H948" s="28">
        <v>2021</v>
      </c>
      <c r="I948" t="str">
        <f>IF(J948="natural gas",VLOOKUP(D948,'Cross-Page Data'!$I$4:$J$13,2,FALSE),IF(J948="solar",VLOOKUP('Form 923'!D948,'Cross-Page Data'!$I$14:$J$117,2,FALSE),J948))</f>
        <v>nuclear</v>
      </c>
      <c r="J948" t="str">
        <f>VLOOKUP(E948,'Cross-Page Data'!$D$4:$F$48,3,FALSE)</f>
        <v>nuclear</v>
      </c>
      <c r="K948" t="b">
        <f t="shared" si="14"/>
        <v>1</v>
      </c>
    </row>
    <row r="949" spans="1:11" x14ac:dyDescent="0.35">
      <c r="A949" s="28">
        <v>3265</v>
      </c>
      <c r="B949" s="29" t="s">
        <v>28</v>
      </c>
      <c r="C949" s="29" t="s">
        <v>29</v>
      </c>
      <c r="D949" s="29" t="s">
        <v>30</v>
      </c>
      <c r="E949" s="29" t="s">
        <v>75</v>
      </c>
      <c r="F949" s="31">
        <v>79857572</v>
      </c>
      <c r="G949" s="31">
        <v>7644799</v>
      </c>
      <c r="H949" s="28">
        <v>2021</v>
      </c>
      <c r="I949" t="str">
        <f>IF(J949="natural gas",VLOOKUP(D949,'Cross-Page Data'!$I$4:$J$13,2,FALSE),IF(J949="solar",VLOOKUP('Form 923'!D949,'Cross-Page Data'!$I$14:$J$117,2,FALSE),J949))</f>
        <v>nuclear</v>
      </c>
      <c r="J949" t="str">
        <f>VLOOKUP(E949,'Cross-Page Data'!$D$4:$F$48,3,FALSE)</f>
        <v>nuclear</v>
      </c>
      <c r="K949" t="b">
        <f t="shared" si="14"/>
        <v>1</v>
      </c>
    </row>
    <row r="950" spans="1:11" x14ac:dyDescent="0.35">
      <c r="A950" s="28">
        <v>3287</v>
      </c>
      <c r="B950" s="29" t="s">
        <v>28</v>
      </c>
      <c r="C950" s="29" t="s">
        <v>29</v>
      </c>
      <c r="D950" s="29" t="s">
        <v>30</v>
      </c>
      <c r="E950" s="29" t="s">
        <v>31</v>
      </c>
      <c r="F950" s="31">
        <v>0</v>
      </c>
      <c r="G950" s="31">
        <v>0</v>
      </c>
      <c r="H950" s="28">
        <v>2021</v>
      </c>
      <c r="I950" t="str">
        <f>IF(J950="natural gas",VLOOKUP(D950,'Cross-Page Data'!$I$4:$J$13,2,FALSE),IF(J950="solar",VLOOKUP('Form 923'!D950,'Cross-Page Data'!$I$14:$J$117,2,FALSE),J950))</f>
        <v>hard coal</v>
      </c>
      <c r="J950" t="str">
        <f>VLOOKUP(E950,'Cross-Page Data'!$D$4:$F$48,3,FALSE)</f>
        <v>hard coal</v>
      </c>
      <c r="K950" t="b">
        <f t="shared" si="14"/>
        <v>1</v>
      </c>
    </row>
    <row r="951" spans="1:11" x14ac:dyDescent="0.35">
      <c r="A951" s="28">
        <v>3287</v>
      </c>
      <c r="B951" s="29" t="s">
        <v>28</v>
      </c>
      <c r="C951" s="29" t="s">
        <v>29</v>
      </c>
      <c r="D951" s="29" t="s">
        <v>30</v>
      </c>
      <c r="E951" s="29" t="s">
        <v>74</v>
      </c>
      <c r="F951" s="31">
        <v>0</v>
      </c>
      <c r="G951" s="31">
        <v>0</v>
      </c>
      <c r="H951" s="28">
        <v>2021</v>
      </c>
      <c r="I951" t="str">
        <f>IF(J951="natural gas",VLOOKUP(D951,'Cross-Page Data'!$I$4:$J$13,2,FALSE),IF(J951="solar",VLOOKUP('Form 923'!D951,'Cross-Page Data'!$I$14:$J$117,2,FALSE),J951))</f>
        <v>heavy or residual fuel oil</v>
      </c>
      <c r="J951" t="str">
        <f>VLOOKUP(E951,'Cross-Page Data'!$D$4:$F$48,3,FALSE)</f>
        <v>heavy or residual fuel oil</v>
      </c>
      <c r="K951" t="b">
        <f t="shared" si="14"/>
        <v>1</v>
      </c>
    </row>
    <row r="952" spans="1:11" x14ac:dyDescent="0.35">
      <c r="A952" s="28">
        <v>3287</v>
      </c>
      <c r="B952" s="29" t="s">
        <v>28</v>
      </c>
      <c r="C952" s="29" t="s">
        <v>29</v>
      </c>
      <c r="D952" s="29" t="s">
        <v>30</v>
      </c>
      <c r="E952" s="29" t="s">
        <v>73</v>
      </c>
      <c r="F952" s="31">
        <v>9522378</v>
      </c>
      <c r="G952" s="31">
        <v>920336</v>
      </c>
      <c r="H952" s="28">
        <v>2021</v>
      </c>
      <c r="I952" t="str">
        <f>IF(J952="natural gas",VLOOKUP(D952,'Cross-Page Data'!$I$4:$J$13,2,FALSE),IF(J952="solar",VLOOKUP('Form 923'!D952,'Cross-Page Data'!$I$14:$J$117,2,FALSE),J952))</f>
        <v>natural gas nonpeaker - preexisting retiring</v>
      </c>
      <c r="J952" t="str">
        <f>VLOOKUP(E952,'Cross-Page Data'!$D$4:$F$48,3,FALSE)</f>
        <v>natural gas</v>
      </c>
      <c r="K952" t="b">
        <f t="shared" si="14"/>
        <v>1</v>
      </c>
    </row>
    <row r="953" spans="1:11" x14ac:dyDescent="0.35">
      <c r="A953" s="28">
        <v>3295</v>
      </c>
      <c r="B953" s="29" t="s">
        <v>28</v>
      </c>
      <c r="C953" s="29" t="s">
        <v>29</v>
      </c>
      <c r="D953" s="29" t="s">
        <v>53</v>
      </c>
      <c r="E953" s="29" t="s">
        <v>74</v>
      </c>
      <c r="F953" s="31">
        <v>0</v>
      </c>
      <c r="G953" s="31">
        <v>2177.5450000000001</v>
      </c>
      <c r="H953" s="28">
        <v>2021</v>
      </c>
      <c r="I953" t="str">
        <f>IF(J953="natural gas",VLOOKUP(D953,'Cross-Page Data'!$I$4:$J$13,2,FALSE),IF(J953="solar",VLOOKUP('Form 923'!D953,'Cross-Page Data'!$I$14:$J$117,2,FALSE),J953))</f>
        <v>heavy or residual fuel oil</v>
      </c>
      <c r="J953" t="str">
        <f>VLOOKUP(E953,'Cross-Page Data'!$D$4:$F$48,3,FALSE)</f>
        <v>heavy or residual fuel oil</v>
      </c>
      <c r="K953" t="b">
        <f t="shared" si="14"/>
        <v>1</v>
      </c>
    </row>
    <row r="954" spans="1:11" x14ac:dyDescent="0.35">
      <c r="A954" s="28">
        <v>3295</v>
      </c>
      <c r="B954" s="29" t="s">
        <v>28</v>
      </c>
      <c r="C954" s="29" t="s">
        <v>29</v>
      </c>
      <c r="D954" s="29" t="s">
        <v>53</v>
      </c>
      <c r="E954" s="29" t="s">
        <v>73</v>
      </c>
      <c r="F954" s="31">
        <v>0</v>
      </c>
      <c r="G954" s="31">
        <v>612293.46</v>
      </c>
      <c r="H954" s="28">
        <v>2021</v>
      </c>
      <c r="I954" t="str">
        <f>IF(J954="natural gas",VLOOKUP(D954,'Cross-Page Data'!$I$4:$J$13,2,FALSE),IF(J954="solar",VLOOKUP('Form 923'!D954,'Cross-Page Data'!$I$14:$J$117,2,FALSE),J954))</f>
        <v>natural gas nonpeaker - preexisting nonretiring</v>
      </c>
      <c r="J954" t="str">
        <f>VLOOKUP(E954,'Cross-Page Data'!$D$4:$F$48,3,FALSE)</f>
        <v>natural gas</v>
      </c>
      <c r="K954" t="b">
        <f t="shared" si="14"/>
        <v>1</v>
      </c>
    </row>
    <row r="955" spans="1:11" x14ac:dyDescent="0.35">
      <c r="A955" s="28">
        <v>3295</v>
      </c>
      <c r="B955" s="29" t="s">
        <v>28</v>
      </c>
      <c r="C955" s="29" t="s">
        <v>29</v>
      </c>
      <c r="D955" s="29" t="s">
        <v>51</v>
      </c>
      <c r="E955" s="29" t="s">
        <v>74</v>
      </c>
      <c r="F955" s="31">
        <v>57368</v>
      </c>
      <c r="G955" s="31">
        <v>4497.9139999999998</v>
      </c>
      <c r="H955" s="28">
        <v>2021</v>
      </c>
      <c r="I955" t="str">
        <f>IF(J955="natural gas",VLOOKUP(D955,'Cross-Page Data'!$I$4:$J$13,2,FALSE),IF(J955="solar",VLOOKUP('Form 923'!D955,'Cross-Page Data'!$I$14:$J$117,2,FALSE),J955))</f>
        <v>heavy or residual fuel oil</v>
      </c>
      <c r="J955" t="str">
        <f>VLOOKUP(E955,'Cross-Page Data'!$D$4:$F$48,3,FALSE)</f>
        <v>heavy or residual fuel oil</v>
      </c>
      <c r="K955" t="b">
        <f t="shared" si="14"/>
        <v>1</v>
      </c>
    </row>
    <row r="956" spans="1:11" x14ac:dyDescent="0.35">
      <c r="A956" s="28">
        <v>3295</v>
      </c>
      <c r="B956" s="29" t="s">
        <v>28</v>
      </c>
      <c r="C956" s="29" t="s">
        <v>29</v>
      </c>
      <c r="D956" s="29" t="s">
        <v>51</v>
      </c>
      <c r="E956" s="29" t="s">
        <v>73</v>
      </c>
      <c r="F956" s="31">
        <v>15460713</v>
      </c>
      <c r="G956" s="31">
        <v>1340776.1000000001</v>
      </c>
      <c r="H956" s="28">
        <v>2021</v>
      </c>
      <c r="I956" t="str">
        <f>IF(J956="natural gas",VLOOKUP(D956,'Cross-Page Data'!$I$4:$J$13,2,FALSE),IF(J956="solar",VLOOKUP('Form 923'!D956,'Cross-Page Data'!$I$14:$J$117,2,FALSE),J956))</f>
        <v>natural gas nonpeaker - preexisting nonretiring</v>
      </c>
      <c r="J956" t="str">
        <f>VLOOKUP(E956,'Cross-Page Data'!$D$4:$F$48,3,FALSE)</f>
        <v>natural gas</v>
      </c>
      <c r="K956" t="b">
        <f t="shared" si="14"/>
        <v>1</v>
      </c>
    </row>
    <row r="957" spans="1:11" x14ac:dyDescent="0.35">
      <c r="A957" s="28">
        <v>3295</v>
      </c>
      <c r="B957" s="29" t="s">
        <v>28</v>
      </c>
      <c r="C957" s="29" t="s">
        <v>29</v>
      </c>
      <c r="D957" s="29" t="s">
        <v>50</v>
      </c>
      <c r="E957" s="29" t="s">
        <v>74</v>
      </c>
      <c r="F957" s="31">
        <v>918</v>
      </c>
      <c r="G957" s="31">
        <v>73.245999999999995</v>
      </c>
      <c r="H957" s="28">
        <v>2021</v>
      </c>
      <c r="I957" t="str">
        <f>IF(J957="natural gas",VLOOKUP(D957,'Cross-Page Data'!$I$4:$J$13,2,FALSE),IF(J957="solar",VLOOKUP('Form 923'!D957,'Cross-Page Data'!$I$14:$J$117,2,FALSE),J957))</f>
        <v>heavy or residual fuel oil</v>
      </c>
      <c r="J957" t="str">
        <f>VLOOKUP(E957,'Cross-Page Data'!$D$4:$F$48,3,FALSE)</f>
        <v>heavy or residual fuel oil</v>
      </c>
      <c r="K957" t="b">
        <f t="shared" si="14"/>
        <v>1</v>
      </c>
    </row>
    <row r="958" spans="1:11" x14ac:dyDescent="0.35">
      <c r="A958" s="28">
        <v>3295</v>
      </c>
      <c r="B958" s="29" t="s">
        <v>28</v>
      </c>
      <c r="C958" s="29" t="s">
        <v>29</v>
      </c>
      <c r="D958" s="29" t="s">
        <v>50</v>
      </c>
      <c r="E958" s="29" t="s">
        <v>73</v>
      </c>
      <c r="F958" s="31">
        <v>336905</v>
      </c>
      <c r="G958" s="31">
        <v>29322.754000000001</v>
      </c>
      <c r="H958" s="28">
        <v>2021</v>
      </c>
      <c r="I958" t="str">
        <f>IF(J958="natural gas",VLOOKUP(D958,'Cross-Page Data'!$I$4:$J$13,2,FALSE),IF(J958="solar",VLOOKUP('Form 923'!D958,'Cross-Page Data'!$I$14:$J$117,2,FALSE),J958))</f>
        <v>natural gas peaker</v>
      </c>
      <c r="J958" t="str">
        <f>VLOOKUP(E958,'Cross-Page Data'!$D$4:$F$48,3,FALSE)</f>
        <v>natural gas</v>
      </c>
      <c r="K958" t="b">
        <f t="shared" si="14"/>
        <v>1</v>
      </c>
    </row>
    <row r="959" spans="1:11" x14ac:dyDescent="0.35">
      <c r="A959" s="28">
        <v>3295</v>
      </c>
      <c r="B959" s="29" t="s">
        <v>28</v>
      </c>
      <c r="C959" s="29" t="s">
        <v>29</v>
      </c>
      <c r="D959" s="29" t="s">
        <v>30</v>
      </c>
      <c r="E959" s="29" t="s">
        <v>73</v>
      </c>
      <c r="F959" s="31">
        <v>1056978</v>
      </c>
      <c r="G959" s="31">
        <v>93403</v>
      </c>
      <c r="H959" s="28">
        <v>2021</v>
      </c>
      <c r="I959" t="str">
        <f>IF(J959="natural gas",VLOOKUP(D959,'Cross-Page Data'!$I$4:$J$13,2,FALSE),IF(J959="solar",VLOOKUP('Form 923'!D959,'Cross-Page Data'!$I$14:$J$117,2,FALSE),J959))</f>
        <v>natural gas nonpeaker - preexisting retiring</v>
      </c>
      <c r="J959" t="str">
        <f>VLOOKUP(E959,'Cross-Page Data'!$D$4:$F$48,3,FALSE)</f>
        <v>natural gas</v>
      </c>
      <c r="K959" t="b">
        <f t="shared" si="14"/>
        <v>1</v>
      </c>
    </row>
    <row r="960" spans="1:11" x14ac:dyDescent="0.35">
      <c r="A960" s="28">
        <v>3297</v>
      </c>
      <c r="B960" s="29" t="s">
        <v>28</v>
      </c>
      <c r="C960" s="29" t="s">
        <v>29</v>
      </c>
      <c r="D960" s="29" t="s">
        <v>30</v>
      </c>
      <c r="E960" s="29" t="s">
        <v>31</v>
      </c>
      <c r="F960" s="31">
        <v>15652391</v>
      </c>
      <c r="G960" s="31">
        <v>1501006.8</v>
      </c>
      <c r="H960" s="28">
        <v>2021</v>
      </c>
      <c r="I960" t="str">
        <f>IF(J960="natural gas",VLOOKUP(D960,'Cross-Page Data'!$I$4:$J$13,2,FALSE),IF(J960="solar",VLOOKUP('Form 923'!D960,'Cross-Page Data'!$I$14:$J$117,2,FALSE),J960))</f>
        <v>hard coal</v>
      </c>
      <c r="J960" t="str">
        <f>VLOOKUP(E960,'Cross-Page Data'!$D$4:$F$48,3,FALSE)</f>
        <v>hard coal</v>
      </c>
      <c r="K960" t="b">
        <f t="shared" si="14"/>
        <v>1</v>
      </c>
    </row>
    <row r="961" spans="1:11" x14ac:dyDescent="0.35">
      <c r="A961" s="28">
        <v>3297</v>
      </c>
      <c r="B961" s="29" t="s">
        <v>28</v>
      </c>
      <c r="C961" s="29" t="s">
        <v>29</v>
      </c>
      <c r="D961" s="29" t="s">
        <v>30</v>
      </c>
      <c r="E961" s="29" t="s">
        <v>74</v>
      </c>
      <c r="F961" s="31">
        <v>80485</v>
      </c>
      <c r="G961" s="31">
        <v>7642.2079999999996</v>
      </c>
      <c r="H961" s="28">
        <v>2021</v>
      </c>
      <c r="I961" t="str">
        <f>IF(J961="natural gas",VLOOKUP(D961,'Cross-Page Data'!$I$4:$J$13,2,FALSE),IF(J961="solar",VLOOKUP('Form 923'!D961,'Cross-Page Data'!$I$14:$J$117,2,FALSE),J961))</f>
        <v>heavy or residual fuel oil</v>
      </c>
      <c r="J961" t="str">
        <f>VLOOKUP(E961,'Cross-Page Data'!$D$4:$F$48,3,FALSE)</f>
        <v>heavy or residual fuel oil</v>
      </c>
      <c r="K961" t="b">
        <f t="shared" si="14"/>
        <v>1</v>
      </c>
    </row>
    <row r="962" spans="1:11" x14ac:dyDescent="0.35">
      <c r="A962" s="28">
        <v>3298</v>
      </c>
      <c r="B962" s="29" t="s">
        <v>28</v>
      </c>
      <c r="C962" s="29" t="s">
        <v>29</v>
      </c>
      <c r="D962" s="29" t="s">
        <v>50</v>
      </c>
      <c r="E962" s="29" t="s">
        <v>74</v>
      </c>
      <c r="F962" s="31">
        <v>89</v>
      </c>
      <c r="G962" s="31">
        <v>4.6079999999999997</v>
      </c>
      <c r="H962" s="28">
        <v>2021</v>
      </c>
      <c r="I962" t="str">
        <f>IF(J962="natural gas",VLOOKUP(D962,'Cross-Page Data'!$I$4:$J$13,2,FALSE),IF(J962="solar",VLOOKUP('Form 923'!D962,'Cross-Page Data'!$I$14:$J$117,2,FALSE),J962))</f>
        <v>heavy or residual fuel oil</v>
      </c>
      <c r="J962" t="str">
        <f>VLOOKUP(E962,'Cross-Page Data'!$D$4:$F$48,3,FALSE)</f>
        <v>heavy or residual fuel oil</v>
      </c>
      <c r="K962" t="b">
        <f t="shared" si="14"/>
        <v>1</v>
      </c>
    </row>
    <row r="963" spans="1:11" x14ac:dyDescent="0.35">
      <c r="A963" s="28">
        <v>3298</v>
      </c>
      <c r="B963" s="29" t="s">
        <v>28</v>
      </c>
      <c r="C963" s="29" t="s">
        <v>29</v>
      </c>
      <c r="D963" s="29" t="s">
        <v>50</v>
      </c>
      <c r="E963" s="29" t="s">
        <v>73</v>
      </c>
      <c r="F963" s="31">
        <v>2319</v>
      </c>
      <c r="G963" s="31">
        <v>1117.3920000000001</v>
      </c>
      <c r="H963" s="28">
        <v>2021</v>
      </c>
      <c r="I963" t="str">
        <f>IF(J963="natural gas",VLOOKUP(D963,'Cross-Page Data'!$I$4:$J$13,2,FALSE),IF(J963="solar",VLOOKUP('Form 923'!D963,'Cross-Page Data'!$I$14:$J$117,2,FALSE),J963))</f>
        <v>natural gas peaker</v>
      </c>
      <c r="J963" t="str">
        <f>VLOOKUP(E963,'Cross-Page Data'!$D$4:$F$48,3,FALSE)</f>
        <v>natural gas</v>
      </c>
      <c r="K963" t="b">
        <f t="shared" si="14"/>
        <v>1</v>
      </c>
    </row>
    <row r="964" spans="1:11" x14ac:dyDescent="0.35">
      <c r="A964" s="28">
        <v>3298</v>
      </c>
      <c r="B964" s="29" t="s">
        <v>28</v>
      </c>
      <c r="C964" s="29" t="s">
        <v>29</v>
      </c>
      <c r="D964" s="29" t="s">
        <v>30</v>
      </c>
      <c r="E964" s="29" t="s">
        <v>31</v>
      </c>
      <c r="F964" s="31">
        <v>24054233</v>
      </c>
      <c r="G964" s="31">
        <v>2426865.1</v>
      </c>
      <c r="H964" s="28">
        <v>2021</v>
      </c>
      <c r="I964" t="str">
        <f>IF(J964="natural gas",VLOOKUP(D964,'Cross-Page Data'!$I$4:$J$13,2,FALSE),IF(J964="solar",VLOOKUP('Form 923'!D964,'Cross-Page Data'!$I$14:$J$117,2,FALSE),J964))</f>
        <v>hard coal</v>
      </c>
      <c r="J964" t="str">
        <f>VLOOKUP(E964,'Cross-Page Data'!$D$4:$F$48,3,FALSE)</f>
        <v>hard coal</v>
      </c>
      <c r="K964" t="b">
        <f t="shared" si="14"/>
        <v>1</v>
      </c>
    </row>
    <row r="965" spans="1:11" x14ac:dyDescent="0.35">
      <c r="A965" s="28">
        <v>3298</v>
      </c>
      <c r="B965" s="29" t="s">
        <v>28</v>
      </c>
      <c r="C965" s="29" t="s">
        <v>29</v>
      </c>
      <c r="D965" s="29" t="s">
        <v>30</v>
      </c>
      <c r="E965" s="29" t="s">
        <v>74</v>
      </c>
      <c r="F965" s="31">
        <v>33747</v>
      </c>
      <c r="G965" s="31">
        <v>3411.4140000000002</v>
      </c>
      <c r="H965" s="28">
        <v>2021</v>
      </c>
      <c r="I965" t="str">
        <f>IF(J965="natural gas",VLOOKUP(D965,'Cross-Page Data'!$I$4:$J$13,2,FALSE),IF(J965="solar",VLOOKUP('Form 923'!D965,'Cross-Page Data'!$I$14:$J$117,2,FALSE),J965))</f>
        <v>heavy or residual fuel oil</v>
      </c>
      <c r="J965" t="str">
        <f>VLOOKUP(E965,'Cross-Page Data'!$D$4:$F$48,3,FALSE)</f>
        <v>heavy or residual fuel oil</v>
      </c>
      <c r="K965" t="b">
        <f t="shared" si="14"/>
        <v>1</v>
      </c>
    </row>
    <row r="966" spans="1:11" x14ac:dyDescent="0.35">
      <c r="A966" s="28">
        <v>3298</v>
      </c>
      <c r="B966" s="29" t="s">
        <v>28</v>
      </c>
      <c r="C966" s="29" t="s">
        <v>29</v>
      </c>
      <c r="D966" s="29" t="s">
        <v>30</v>
      </c>
      <c r="E966" s="29" t="s">
        <v>73</v>
      </c>
      <c r="F966" s="31">
        <v>29140</v>
      </c>
      <c r="G966" s="31">
        <v>2848.4560000000001</v>
      </c>
      <c r="H966" s="28">
        <v>2021</v>
      </c>
      <c r="I966" t="str">
        <f>IF(J966="natural gas",VLOOKUP(D966,'Cross-Page Data'!$I$4:$J$13,2,FALSE),IF(J966="solar",VLOOKUP('Form 923'!D966,'Cross-Page Data'!$I$14:$J$117,2,FALSE),J966))</f>
        <v>natural gas nonpeaker - preexisting retiring</v>
      </c>
      <c r="J966" t="str">
        <f>VLOOKUP(E966,'Cross-Page Data'!$D$4:$F$48,3,FALSE)</f>
        <v>natural gas</v>
      </c>
      <c r="K966" t="b">
        <f t="shared" si="14"/>
        <v>1</v>
      </c>
    </row>
    <row r="967" spans="1:11" x14ac:dyDescent="0.35">
      <c r="A967" s="28">
        <v>3298</v>
      </c>
      <c r="B967" s="29" t="s">
        <v>28</v>
      </c>
      <c r="C967" s="29" t="s">
        <v>29</v>
      </c>
      <c r="D967" s="29" t="s">
        <v>30</v>
      </c>
      <c r="E967" s="29" t="s">
        <v>38</v>
      </c>
      <c r="F967" s="31">
        <v>0</v>
      </c>
      <c r="G967" s="31">
        <v>0</v>
      </c>
      <c r="H967" s="28">
        <v>2021</v>
      </c>
      <c r="I967" t="str">
        <f>IF(J967="natural gas",VLOOKUP(D967,'Cross-Page Data'!$I$4:$J$13,2,FALSE),IF(J967="solar",VLOOKUP('Form 923'!D967,'Cross-Page Data'!$I$14:$J$117,2,FALSE),J967))</f>
        <v>hard coal</v>
      </c>
      <c r="J967" t="str">
        <f>VLOOKUP(E967,'Cross-Page Data'!$D$4:$F$48,3,FALSE)</f>
        <v>hard coal</v>
      </c>
      <c r="K967" t="b">
        <f t="shared" ref="K967:K1030" si="15">IF(AND($N$5=FALSE,OR(C967="Commercial NAICS Cogen",C967="Industrial NAICS Cogen",C967="NAICS-22 Cogen")),FALSE,IF(AND($N$6=FALSE,OR(C967="Commercial NAICS Cogen",C967="Commercial NAICS Non-Cogen",C967="industrial NAICS Cogen", C967="industrial NAICS non-cogen")),FALSE,TRUE))</f>
        <v>1</v>
      </c>
    </row>
    <row r="968" spans="1:11" x14ac:dyDescent="0.35">
      <c r="A968" s="28">
        <v>3325</v>
      </c>
      <c r="B968" s="29" t="s">
        <v>28</v>
      </c>
      <c r="C968" s="29" t="s">
        <v>29</v>
      </c>
      <c r="D968" s="29" t="s">
        <v>50</v>
      </c>
      <c r="E968" s="29" t="s">
        <v>74</v>
      </c>
      <c r="F968" s="31">
        <v>2811</v>
      </c>
      <c r="G968" s="31">
        <v>101.209</v>
      </c>
      <c r="H968" s="28">
        <v>2021</v>
      </c>
      <c r="I968" t="str">
        <f>IF(J968="natural gas",VLOOKUP(D968,'Cross-Page Data'!$I$4:$J$13,2,FALSE),IF(J968="solar",VLOOKUP('Form 923'!D968,'Cross-Page Data'!$I$14:$J$117,2,FALSE),J968))</f>
        <v>heavy or residual fuel oil</v>
      </c>
      <c r="J968" t="str">
        <f>VLOOKUP(E968,'Cross-Page Data'!$D$4:$F$48,3,FALSE)</f>
        <v>heavy or residual fuel oil</v>
      </c>
      <c r="K968" t="b">
        <f t="shared" si="15"/>
        <v>1</v>
      </c>
    </row>
    <row r="969" spans="1:11" x14ac:dyDescent="0.35">
      <c r="A969" s="28">
        <v>3325</v>
      </c>
      <c r="B969" s="29" t="s">
        <v>28</v>
      </c>
      <c r="C969" s="29" t="s">
        <v>29</v>
      </c>
      <c r="D969" s="29" t="s">
        <v>50</v>
      </c>
      <c r="E969" s="29" t="s">
        <v>73</v>
      </c>
      <c r="F969" s="31">
        <v>116182</v>
      </c>
      <c r="G969" s="31">
        <v>6202.7910000000002</v>
      </c>
      <c r="H969" s="28">
        <v>2021</v>
      </c>
      <c r="I969" t="str">
        <f>IF(J969="natural gas",VLOOKUP(D969,'Cross-Page Data'!$I$4:$J$13,2,FALSE),IF(J969="solar",VLOOKUP('Form 923'!D969,'Cross-Page Data'!$I$14:$J$117,2,FALSE),J969))</f>
        <v>natural gas peaker</v>
      </c>
      <c r="J969" t="str">
        <f>VLOOKUP(E969,'Cross-Page Data'!$D$4:$F$48,3,FALSE)</f>
        <v>natural gas</v>
      </c>
      <c r="K969" t="b">
        <f t="shared" si="15"/>
        <v>1</v>
      </c>
    </row>
    <row r="970" spans="1:11" x14ac:dyDescent="0.35">
      <c r="A970" s="28">
        <v>3325</v>
      </c>
      <c r="B970" s="29" t="s">
        <v>28</v>
      </c>
      <c r="C970" s="29" t="s">
        <v>29</v>
      </c>
      <c r="D970" s="29" t="s">
        <v>50</v>
      </c>
      <c r="E970" s="29" t="s">
        <v>32</v>
      </c>
      <c r="F970" s="31">
        <v>0</v>
      </c>
      <c r="G970" s="31">
        <v>0</v>
      </c>
      <c r="H970" s="28">
        <v>2021</v>
      </c>
      <c r="I970" t="str">
        <f>IF(J970="natural gas",VLOOKUP(D970,'Cross-Page Data'!$I$4:$J$13,2,FALSE),IF(J970="solar",VLOOKUP('Form 923'!D970,'Cross-Page Data'!$I$14:$J$117,2,FALSE),J970))</f>
        <v>hard coal</v>
      </c>
      <c r="J970" t="str">
        <f>VLOOKUP(E970,'Cross-Page Data'!$D$4:$F$48,3,FALSE)</f>
        <v>hard coal</v>
      </c>
      <c r="K970" t="b">
        <f t="shared" si="15"/>
        <v>1</v>
      </c>
    </row>
    <row r="971" spans="1:11" x14ac:dyDescent="0.35">
      <c r="A971" s="28">
        <v>3325</v>
      </c>
      <c r="B971" s="29" t="s">
        <v>28</v>
      </c>
      <c r="C971" s="29" t="s">
        <v>29</v>
      </c>
      <c r="D971" s="29" t="s">
        <v>52</v>
      </c>
      <c r="E971" s="29" t="s">
        <v>74</v>
      </c>
      <c r="F971" s="31">
        <v>159</v>
      </c>
      <c r="G971" s="31">
        <v>-425</v>
      </c>
      <c r="H971" s="28">
        <v>2021</v>
      </c>
      <c r="I971" t="str">
        <f>IF(J971="natural gas",VLOOKUP(D971,'Cross-Page Data'!$I$4:$J$13,2,FALSE),IF(J971="solar",VLOOKUP('Form 923'!D971,'Cross-Page Data'!$I$14:$J$117,2,FALSE),J971))</f>
        <v>heavy or residual fuel oil</v>
      </c>
      <c r="J971" t="str">
        <f>VLOOKUP(E971,'Cross-Page Data'!$D$4:$F$48,3,FALSE)</f>
        <v>heavy or residual fuel oil</v>
      </c>
      <c r="K971" t="b">
        <f t="shared" si="15"/>
        <v>1</v>
      </c>
    </row>
    <row r="972" spans="1:11" x14ac:dyDescent="0.35">
      <c r="A972" s="28">
        <v>3393</v>
      </c>
      <c r="B972" s="29" t="s">
        <v>28</v>
      </c>
      <c r="C972" s="29" t="s">
        <v>29</v>
      </c>
      <c r="D972" s="29" t="s">
        <v>53</v>
      </c>
      <c r="E972" s="29" t="s">
        <v>73</v>
      </c>
      <c r="F972" s="31">
        <v>7665495</v>
      </c>
      <c r="G972" s="31">
        <v>1152189</v>
      </c>
      <c r="H972" s="28">
        <v>2021</v>
      </c>
      <c r="I972" t="str">
        <f>IF(J972="natural gas",VLOOKUP(D972,'Cross-Page Data'!$I$4:$J$13,2,FALSE),IF(J972="solar",VLOOKUP('Form 923'!D972,'Cross-Page Data'!$I$14:$J$117,2,FALSE),J972))</f>
        <v>natural gas nonpeaker - preexisting nonretiring</v>
      </c>
      <c r="J972" t="str">
        <f>VLOOKUP(E972,'Cross-Page Data'!$D$4:$F$48,3,FALSE)</f>
        <v>natural gas</v>
      </c>
      <c r="K972" t="b">
        <f t="shared" si="15"/>
        <v>1</v>
      </c>
    </row>
    <row r="973" spans="1:11" x14ac:dyDescent="0.35">
      <c r="A973" s="28">
        <v>3393</v>
      </c>
      <c r="B973" s="29" t="s">
        <v>28</v>
      </c>
      <c r="C973" s="29" t="s">
        <v>29</v>
      </c>
      <c r="D973" s="29" t="s">
        <v>51</v>
      </c>
      <c r="E973" s="29" t="s">
        <v>73</v>
      </c>
      <c r="F973" s="31">
        <v>19741990</v>
      </c>
      <c r="G973" s="31">
        <v>2967388</v>
      </c>
      <c r="H973" s="28">
        <v>2021</v>
      </c>
      <c r="I973" t="str">
        <f>IF(J973="natural gas",VLOOKUP(D973,'Cross-Page Data'!$I$4:$J$13,2,FALSE),IF(J973="solar",VLOOKUP('Form 923'!D973,'Cross-Page Data'!$I$14:$J$117,2,FALSE),J973))</f>
        <v>natural gas nonpeaker - preexisting nonretiring</v>
      </c>
      <c r="J973" t="str">
        <f>VLOOKUP(E973,'Cross-Page Data'!$D$4:$F$48,3,FALSE)</f>
        <v>natural gas</v>
      </c>
      <c r="K973" t="b">
        <f t="shared" si="15"/>
        <v>1</v>
      </c>
    </row>
    <row r="974" spans="1:11" x14ac:dyDescent="0.35">
      <c r="A974" s="28">
        <v>3393</v>
      </c>
      <c r="B974" s="29" t="s">
        <v>28</v>
      </c>
      <c r="C974" s="29" t="s">
        <v>29</v>
      </c>
      <c r="D974" s="29" t="s">
        <v>50</v>
      </c>
      <c r="E974" s="29" t="s">
        <v>74</v>
      </c>
      <c r="F974" s="31">
        <v>7243</v>
      </c>
      <c r="G974" s="31">
        <v>-749.46199999999999</v>
      </c>
      <c r="H974" s="28">
        <v>2021</v>
      </c>
      <c r="I974" t="str">
        <f>IF(J974="natural gas",VLOOKUP(D974,'Cross-Page Data'!$I$4:$J$13,2,FALSE),IF(J974="solar",VLOOKUP('Form 923'!D974,'Cross-Page Data'!$I$14:$J$117,2,FALSE),J974))</f>
        <v>heavy or residual fuel oil</v>
      </c>
      <c r="J974" t="str">
        <f>VLOOKUP(E974,'Cross-Page Data'!$D$4:$F$48,3,FALSE)</f>
        <v>heavy or residual fuel oil</v>
      </c>
      <c r="K974" t="b">
        <f t="shared" si="15"/>
        <v>1</v>
      </c>
    </row>
    <row r="975" spans="1:11" x14ac:dyDescent="0.35">
      <c r="A975" s="28">
        <v>3393</v>
      </c>
      <c r="B975" s="29" t="s">
        <v>28</v>
      </c>
      <c r="C975" s="29" t="s">
        <v>29</v>
      </c>
      <c r="D975" s="29" t="s">
        <v>50</v>
      </c>
      <c r="E975" s="29" t="s">
        <v>73</v>
      </c>
      <c r="F975" s="31">
        <v>8089</v>
      </c>
      <c r="G975" s="31">
        <v>386.46199999999999</v>
      </c>
      <c r="H975" s="28">
        <v>2021</v>
      </c>
      <c r="I975" t="str">
        <f>IF(J975="natural gas",VLOOKUP(D975,'Cross-Page Data'!$I$4:$J$13,2,FALSE),IF(J975="solar",VLOOKUP('Form 923'!D975,'Cross-Page Data'!$I$14:$J$117,2,FALSE),J975))</f>
        <v>natural gas peaker</v>
      </c>
      <c r="J975" t="str">
        <f>VLOOKUP(E975,'Cross-Page Data'!$D$4:$F$48,3,FALSE)</f>
        <v>natural gas</v>
      </c>
      <c r="K975" t="b">
        <f t="shared" si="15"/>
        <v>1</v>
      </c>
    </row>
    <row r="976" spans="1:11" x14ac:dyDescent="0.35">
      <c r="A976" s="28">
        <v>3396</v>
      </c>
      <c r="B976" s="29" t="s">
        <v>28</v>
      </c>
      <c r="C976" s="29" t="s">
        <v>29</v>
      </c>
      <c r="D976" s="29" t="s">
        <v>30</v>
      </c>
      <c r="E976" s="29" t="s">
        <v>31</v>
      </c>
      <c r="F976" s="31">
        <v>8969088</v>
      </c>
      <c r="G976" s="31">
        <v>812429.69</v>
      </c>
      <c r="H976" s="28">
        <v>2021</v>
      </c>
      <c r="I976" t="str">
        <f>IF(J976="natural gas",VLOOKUP(D976,'Cross-Page Data'!$I$4:$J$13,2,FALSE),IF(J976="solar",VLOOKUP('Form 923'!D976,'Cross-Page Data'!$I$14:$J$117,2,FALSE),J976))</f>
        <v>hard coal</v>
      </c>
      <c r="J976" t="str">
        <f>VLOOKUP(E976,'Cross-Page Data'!$D$4:$F$48,3,FALSE)</f>
        <v>hard coal</v>
      </c>
      <c r="K976" t="b">
        <f t="shared" si="15"/>
        <v>1</v>
      </c>
    </row>
    <row r="977" spans="1:11" x14ac:dyDescent="0.35">
      <c r="A977" s="28">
        <v>3396</v>
      </c>
      <c r="B977" s="29" t="s">
        <v>28</v>
      </c>
      <c r="C977" s="29" t="s">
        <v>29</v>
      </c>
      <c r="D977" s="29" t="s">
        <v>30</v>
      </c>
      <c r="E977" s="29" t="s">
        <v>74</v>
      </c>
      <c r="F977" s="31">
        <v>306187</v>
      </c>
      <c r="G977" s="31">
        <v>5330.3140000000003</v>
      </c>
      <c r="H977" s="28">
        <v>2021</v>
      </c>
      <c r="I977" t="str">
        <f>IF(J977="natural gas",VLOOKUP(D977,'Cross-Page Data'!$I$4:$J$13,2,FALSE),IF(J977="solar",VLOOKUP('Form 923'!D977,'Cross-Page Data'!$I$14:$J$117,2,FALSE),J977))</f>
        <v>heavy or residual fuel oil</v>
      </c>
      <c r="J977" t="str">
        <f>VLOOKUP(E977,'Cross-Page Data'!$D$4:$F$48,3,FALSE)</f>
        <v>heavy or residual fuel oil</v>
      </c>
      <c r="K977" t="b">
        <f t="shared" si="15"/>
        <v>1</v>
      </c>
    </row>
    <row r="978" spans="1:11" x14ac:dyDescent="0.35">
      <c r="A978" s="28">
        <v>3399</v>
      </c>
      <c r="B978" s="29" t="s">
        <v>28</v>
      </c>
      <c r="C978" s="29" t="s">
        <v>29</v>
      </c>
      <c r="D978" s="29" t="s">
        <v>30</v>
      </c>
      <c r="E978" s="29" t="s">
        <v>31</v>
      </c>
      <c r="F978" s="31">
        <v>111282283</v>
      </c>
      <c r="G978" s="31">
        <v>10286757</v>
      </c>
      <c r="H978" s="28">
        <v>2021</v>
      </c>
      <c r="I978" t="str">
        <f>IF(J978="natural gas",VLOOKUP(D978,'Cross-Page Data'!$I$4:$J$13,2,FALSE),IF(J978="solar",VLOOKUP('Form 923'!D978,'Cross-Page Data'!$I$14:$J$117,2,FALSE),J978))</f>
        <v>hard coal</v>
      </c>
      <c r="J978" t="str">
        <f>VLOOKUP(E978,'Cross-Page Data'!$D$4:$F$48,3,FALSE)</f>
        <v>hard coal</v>
      </c>
      <c r="K978" t="b">
        <f t="shared" si="15"/>
        <v>1</v>
      </c>
    </row>
    <row r="979" spans="1:11" x14ac:dyDescent="0.35">
      <c r="A979" s="28">
        <v>3399</v>
      </c>
      <c r="B979" s="29" t="s">
        <v>28</v>
      </c>
      <c r="C979" s="29" t="s">
        <v>29</v>
      </c>
      <c r="D979" s="29" t="s">
        <v>30</v>
      </c>
      <c r="E979" s="29" t="s">
        <v>74</v>
      </c>
      <c r="F979" s="31">
        <v>825349</v>
      </c>
      <c r="G979" s="31">
        <v>75325.062999999995</v>
      </c>
      <c r="H979" s="28">
        <v>2021</v>
      </c>
      <c r="I979" t="str">
        <f>IF(J979="natural gas",VLOOKUP(D979,'Cross-Page Data'!$I$4:$J$13,2,FALSE),IF(J979="solar",VLOOKUP('Form 923'!D979,'Cross-Page Data'!$I$14:$J$117,2,FALSE),J979))</f>
        <v>heavy or residual fuel oil</v>
      </c>
      <c r="J979" t="str">
        <f>VLOOKUP(E979,'Cross-Page Data'!$D$4:$F$48,3,FALSE)</f>
        <v>heavy or residual fuel oil</v>
      </c>
      <c r="K979" t="b">
        <f t="shared" si="15"/>
        <v>1</v>
      </c>
    </row>
    <row r="980" spans="1:11" x14ac:dyDescent="0.35">
      <c r="A980" s="28">
        <v>3399</v>
      </c>
      <c r="B980" s="29" t="s">
        <v>28</v>
      </c>
      <c r="C980" s="29" t="s">
        <v>29</v>
      </c>
      <c r="D980" s="29" t="s">
        <v>30</v>
      </c>
      <c r="E980" s="29" t="s">
        <v>38</v>
      </c>
      <c r="F980" s="31">
        <v>0</v>
      </c>
      <c r="G980" s="31">
        <v>0</v>
      </c>
      <c r="H980" s="28">
        <v>2021</v>
      </c>
      <c r="I980" t="str">
        <f>IF(J980="natural gas",VLOOKUP(D980,'Cross-Page Data'!$I$4:$J$13,2,FALSE),IF(J980="solar",VLOOKUP('Form 923'!D980,'Cross-Page Data'!$I$14:$J$117,2,FALSE),J980))</f>
        <v>hard coal</v>
      </c>
      <c r="J980" t="str">
        <f>VLOOKUP(E980,'Cross-Page Data'!$D$4:$F$48,3,FALSE)</f>
        <v>hard coal</v>
      </c>
      <c r="K980" t="b">
        <f t="shared" si="15"/>
        <v>1</v>
      </c>
    </row>
    <row r="981" spans="1:11" x14ac:dyDescent="0.35">
      <c r="A981" s="28">
        <v>3399</v>
      </c>
      <c r="B981" s="29" t="s">
        <v>28</v>
      </c>
      <c r="C981" s="29" t="s">
        <v>29</v>
      </c>
      <c r="D981" s="29" t="s">
        <v>30</v>
      </c>
      <c r="E981" s="29" t="s">
        <v>32</v>
      </c>
      <c r="F981" s="31">
        <v>0</v>
      </c>
      <c r="G981" s="31">
        <v>0</v>
      </c>
      <c r="H981" s="28">
        <v>2021</v>
      </c>
      <c r="I981" t="str">
        <f>IF(J981="natural gas",VLOOKUP(D981,'Cross-Page Data'!$I$4:$J$13,2,FALSE),IF(J981="solar",VLOOKUP('Form 923'!D981,'Cross-Page Data'!$I$14:$J$117,2,FALSE),J981))</f>
        <v>hard coal</v>
      </c>
      <c r="J981" t="str">
        <f>VLOOKUP(E981,'Cross-Page Data'!$D$4:$F$48,3,FALSE)</f>
        <v>hard coal</v>
      </c>
      <c r="K981" t="b">
        <f t="shared" si="15"/>
        <v>1</v>
      </c>
    </row>
    <row r="982" spans="1:11" x14ac:dyDescent="0.35">
      <c r="A982" s="28">
        <v>3403</v>
      </c>
      <c r="B982" s="29" t="s">
        <v>28</v>
      </c>
      <c r="C982" s="29" t="s">
        <v>29</v>
      </c>
      <c r="D982" s="29" t="s">
        <v>50</v>
      </c>
      <c r="E982" s="29" t="s">
        <v>74</v>
      </c>
      <c r="F982" s="31">
        <v>23722</v>
      </c>
      <c r="G982" s="31">
        <v>677.74199999999996</v>
      </c>
      <c r="H982" s="28">
        <v>2021</v>
      </c>
      <c r="I982" t="str">
        <f>IF(J982="natural gas",VLOOKUP(D982,'Cross-Page Data'!$I$4:$J$13,2,FALSE),IF(J982="solar",VLOOKUP('Form 923'!D982,'Cross-Page Data'!$I$14:$J$117,2,FALSE),J982))</f>
        <v>heavy or residual fuel oil</v>
      </c>
      <c r="J982" t="str">
        <f>VLOOKUP(E982,'Cross-Page Data'!$D$4:$F$48,3,FALSE)</f>
        <v>heavy or residual fuel oil</v>
      </c>
      <c r="K982" t="b">
        <f t="shared" si="15"/>
        <v>1</v>
      </c>
    </row>
    <row r="983" spans="1:11" x14ac:dyDescent="0.35">
      <c r="A983" s="28">
        <v>3403</v>
      </c>
      <c r="B983" s="29" t="s">
        <v>28</v>
      </c>
      <c r="C983" s="29" t="s">
        <v>29</v>
      </c>
      <c r="D983" s="29" t="s">
        <v>50</v>
      </c>
      <c r="E983" s="29" t="s">
        <v>73</v>
      </c>
      <c r="F983" s="31">
        <v>904933</v>
      </c>
      <c r="G983" s="31">
        <v>60497.258000000002</v>
      </c>
      <c r="H983" s="28">
        <v>2021</v>
      </c>
      <c r="I983" t="str">
        <f>IF(J983="natural gas",VLOOKUP(D983,'Cross-Page Data'!$I$4:$J$13,2,FALSE),IF(J983="solar",VLOOKUP('Form 923'!D983,'Cross-Page Data'!$I$14:$J$117,2,FALSE),J983))</f>
        <v>natural gas peaker</v>
      </c>
      <c r="J983" t="str">
        <f>VLOOKUP(E983,'Cross-Page Data'!$D$4:$F$48,3,FALSE)</f>
        <v>natural gas</v>
      </c>
      <c r="K983" t="b">
        <f t="shared" si="15"/>
        <v>1</v>
      </c>
    </row>
    <row r="984" spans="1:11" x14ac:dyDescent="0.35">
      <c r="A984" s="28">
        <v>3403</v>
      </c>
      <c r="B984" s="29" t="s">
        <v>28</v>
      </c>
      <c r="C984" s="29" t="s">
        <v>29</v>
      </c>
      <c r="D984" s="29" t="s">
        <v>30</v>
      </c>
      <c r="E984" s="29" t="s">
        <v>31</v>
      </c>
      <c r="F984" s="31">
        <v>38477816</v>
      </c>
      <c r="G984" s="31">
        <v>3554850.3</v>
      </c>
      <c r="H984" s="28">
        <v>2021</v>
      </c>
      <c r="I984" t="str">
        <f>IF(J984="natural gas",VLOOKUP(D984,'Cross-Page Data'!$I$4:$J$13,2,FALSE),IF(J984="solar",VLOOKUP('Form 923'!D984,'Cross-Page Data'!$I$14:$J$117,2,FALSE),J984))</f>
        <v>hard coal</v>
      </c>
      <c r="J984" t="str">
        <f>VLOOKUP(E984,'Cross-Page Data'!$D$4:$F$48,3,FALSE)</f>
        <v>hard coal</v>
      </c>
      <c r="K984" t="b">
        <f t="shared" si="15"/>
        <v>1</v>
      </c>
    </row>
    <row r="985" spans="1:11" x14ac:dyDescent="0.35">
      <c r="A985" s="28">
        <v>3403</v>
      </c>
      <c r="B985" s="29" t="s">
        <v>28</v>
      </c>
      <c r="C985" s="29" t="s">
        <v>29</v>
      </c>
      <c r="D985" s="29" t="s">
        <v>30</v>
      </c>
      <c r="E985" s="29" t="s">
        <v>74</v>
      </c>
      <c r="F985" s="31">
        <v>95309</v>
      </c>
      <c r="G985" s="31">
        <v>8621.7160000000003</v>
      </c>
      <c r="H985" s="28">
        <v>2021</v>
      </c>
      <c r="I985" t="str">
        <f>IF(J985="natural gas",VLOOKUP(D985,'Cross-Page Data'!$I$4:$J$13,2,FALSE),IF(J985="solar",VLOOKUP('Form 923'!D985,'Cross-Page Data'!$I$14:$J$117,2,FALSE),J985))</f>
        <v>heavy or residual fuel oil</v>
      </c>
      <c r="J985" t="str">
        <f>VLOOKUP(E985,'Cross-Page Data'!$D$4:$F$48,3,FALSE)</f>
        <v>heavy or residual fuel oil</v>
      </c>
      <c r="K985" t="b">
        <f t="shared" si="15"/>
        <v>1</v>
      </c>
    </row>
    <row r="986" spans="1:11" x14ac:dyDescent="0.35">
      <c r="A986" s="28">
        <v>3403</v>
      </c>
      <c r="B986" s="29" t="s">
        <v>28</v>
      </c>
      <c r="C986" s="29" t="s">
        <v>29</v>
      </c>
      <c r="D986" s="29" t="s">
        <v>30</v>
      </c>
      <c r="E986" s="29" t="s">
        <v>32</v>
      </c>
      <c r="F986" s="31">
        <v>4578113</v>
      </c>
      <c r="G986" s="31">
        <v>410149.98</v>
      </c>
      <c r="H986" s="28">
        <v>2021</v>
      </c>
      <c r="I986" t="str">
        <f>IF(J986="natural gas",VLOOKUP(D986,'Cross-Page Data'!$I$4:$J$13,2,FALSE),IF(J986="solar",VLOOKUP('Form 923'!D986,'Cross-Page Data'!$I$14:$J$117,2,FALSE),J986))</f>
        <v>hard coal</v>
      </c>
      <c r="J986" t="str">
        <f>VLOOKUP(E986,'Cross-Page Data'!$D$4:$F$48,3,FALSE)</f>
        <v>hard coal</v>
      </c>
      <c r="K986" t="b">
        <f t="shared" si="15"/>
        <v>1</v>
      </c>
    </row>
    <row r="987" spans="1:11" x14ac:dyDescent="0.35">
      <c r="A987" s="28">
        <v>3405</v>
      </c>
      <c r="B987" s="29" t="s">
        <v>28</v>
      </c>
      <c r="C987" s="29" t="s">
        <v>29</v>
      </c>
      <c r="D987" s="29" t="s">
        <v>53</v>
      </c>
      <c r="E987" s="29" t="s">
        <v>73</v>
      </c>
      <c r="F987" s="31">
        <v>10368921</v>
      </c>
      <c r="G987" s="31">
        <v>1453303</v>
      </c>
      <c r="H987" s="28">
        <v>2021</v>
      </c>
      <c r="I987" t="str">
        <f>IF(J987="natural gas",VLOOKUP(D987,'Cross-Page Data'!$I$4:$J$13,2,FALSE),IF(J987="solar",VLOOKUP('Form 923'!D987,'Cross-Page Data'!$I$14:$J$117,2,FALSE),J987))</f>
        <v>natural gas nonpeaker - preexisting nonretiring</v>
      </c>
      <c r="J987" t="str">
        <f>VLOOKUP(E987,'Cross-Page Data'!$D$4:$F$48,3,FALSE)</f>
        <v>natural gas</v>
      </c>
      <c r="K987" t="b">
        <f t="shared" si="15"/>
        <v>1</v>
      </c>
    </row>
    <row r="988" spans="1:11" x14ac:dyDescent="0.35">
      <c r="A988" s="28">
        <v>3405</v>
      </c>
      <c r="B988" s="29" t="s">
        <v>28</v>
      </c>
      <c r="C988" s="29" t="s">
        <v>29</v>
      </c>
      <c r="D988" s="29" t="s">
        <v>51</v>
      </c>
      <c r="E988" s="29" t="s">
        <v>74</v>
      </c>
      <c r="F988" s="31">
        <v>0</v>
      </c>
      <c r="G988" s="31">
        <v>0</v>
      </c>
      <c r="H988" s="28">
        <v>2021</v>
      </c>
      <c r="I988" t="str">
        <f>IF(J988="natural gas",VLOOKUP(D988,'Cross-Page Data'!$I$4:$J$13,2,FALSE),IF(J988="solar",VLOOKUP('Form 923'!D988,'Cross-Page Data'!$I$14:$J$117,2,FALSE),J988))</f>
        <v>heavy or residual fuel oil</v>
      </c>
      <c r="J988" t="str">
        <f>VLOOKUP(E988,'Cross-Page Data'!$D$4:$F$48,3,FALSE)</f>
        <v>heavy or residual fuel oil</v>
      </c>
      <c r="K988" t="b">
        <f t="shared" si="15"/>
        <v>1</v>
      </c>
    </row>
    <row r="989" spans="1:11" x14ac:dyDescent="0.35">
      <c r="A989" s="28">
        <v>3405</v>
      </c>
      <c r="B989" s="29" t="s">
        <v>28</v>
      </c>
      <c r="C989" s="29" t="s">
        <v>29</v>
      </c>
      <c r="D989" s="29" t="s">
        <v>51</v>
      </c>
      <c r="E989" s="29" t="s">
        <v>73</v>
      </c>
      <c r="F989" s="31">
        <v>18282942</v>
      </c>
      <c r="G989" s="31">
        <v>2562528</v>
      </c>
      <c r="H989" s="28">
        <v>2021</v>
      </c>
      <c r="I989" t="str">
        <f>IF(J989="natural gas",VLOOKUP(D989,'Cross-Page Data'!$I$4:$J$13,2,FALSE),IF(J989="solar",VLOOKUP('Form 923'!D989,'Cross-Page Data'!$I$14:$J$117,2,FALSE),J989))</f>
        <v>natural gas nonpeaker - preexisting nonretiring</v>
      </c>
      <c r="J989" t="str">
        <f>VLOOKUP(E989,'Cross-Page Data'!$D$4:$F$48,3,FALSE)</f>
        <v>natural gas</v>
      </c>
      <c r="K989" t="b">
        <f t="shared" si="15"/>
        <v>1</v>
      </c>
    </row>
    <row r="990" spans="1:11" x14ac:dyDescent="0.35">
      <c r="A990" s="28">
        <v>3406</v>
      </c>
      <c r="B990" s="29" t="s">
        <v>28</v>
      </c>
      <c r="C990" s="29" t="s">
        <v>29</v>
      </c>
      <c r="D990" s="29" t="s">
        <v>50</v>
      </c>
      <c r="E990" s="29" t="s">
        <v>74</v>
      </c>
      <c r="F990" s="31">
        <v>56831</v>
      </c>
      <c r="G990" s="31">
        <v>4293.848</v>
      </c>
      <c r="H990" s="28">
        <v>2021</v>
      </c>
      <c r="I990" t="str">
        <f>IF(J990="natural gas",VLOOKUP(D990,'Cross-Page Data'!$I$4:$J$13,2,FALSE),IF(J990="solar",VLOOKUP('Form 923'!D990,'Cross-Page Data'!$I$14:$J$117,2,FALSE),J990))</f>
        <v>heavy or residual fuel oil</v>
      </c>
      <c r="J990" t="str">
        <f>VLOOKUP(E990,'Cross-Page Data'!$D$4:$F$48,3,FALSE)</f>
        <v>heavy or residual fuel oil</v>
      </c>
      <c r="K990" t="b">
        <f t="shared" si="15"/>
        <v>1</v>
      </c>
    </row>
    <row r="991" spans="1:11" x14ac:dyDescent="0.35">
      <c r="A991" s="28">
        <v>3406</v>
      </c>
      <c r="B991" s="29" t="s">
        <v>28</v>
      </c>
      <c r="C991" s="29" t="s">
        <v>29</v>
      </c>
      <c r="D991" s="29" t="s">
        <v>50</v>
      </c>
      <c r="E991" s="29" t="s">
        <v>73</v>
      </c>
      <c r="F991" s="31">
        <v>9725273</v>
      </c>
      <c r="G991" s="31">
        <v>738932.15</v>
      </c>
      <c r="H991" s="28">
        <v>2021</v>
      </c>
      <c r="I991" t="str">
        <f>IF(J991="natural gas",VLOOKUP(D991,'Cross-Page Data'!$I$4:$J$13,2,FALSE),IF(J991="solar",VLOOKUP('Form 923'!D991,'Cross-Page Data'!$I$14:$J$117,2,FALSE),J991))</f>
        <v>natural gas peaker</v>
      </c>
      <c r="J991" t="str">
        <f>VLOOKUP(E991,'Cross-Page Data'!$D$4:$F$48,3,FALSE)</f>
        <v>natural gas</v>
      </c>
      <c r="K991" t="b">
        <f t="shared" si="15"/>
        <v>1</v>
      </c>
    </row>
    <row r="992" spans="1:11" x14ac:dyDescent="0.35">
      <c r="A992" s="28">
        <v>3407</v>
      </c>
      <c r="B992" s="29" t="s">
        <v>28</v>
      </c>
      <c r="C992" s="29" t="s">
        <v>29</v>
      </c>
      <c r="D992" s="29" t="s">
        <v>30</v>
      </c>
      <c r="E992" s="29" t="s">
        <v>31</v>
      </c>
      <c r="F992" s="31">
        <v>13918906</v>
      </c>
      <c r="G992" s="31">
        <v>1209321.1000000001</v>
      </c>
      <c r="H992" s="28">
        <v>2021</v>
      </c>
      <c r="I992" t="str">
        <f>IF(J992="natural gas",VLOOKUP(D992,'Cross-Page Data'!$I$4:$J$13,2,FALSE),IF(J992="solar",VLOOKUP('Form 923'!D992,'Cross-Page Data'!$I$14:$J$117,2,FALSE),J992))</f>
        <v>hard coal</v>
      </c>
      <c r="J992" t="str">
        <f>VLOOKUP(E992,'Cross-Page Data'!$D$4:$F$48,3,FALSE)</f>
        <v>hard coal</v>
      </c>
      <c r="K992" t="b">
        <f t="shared" si="15"/>
        <v>1</v>
      </c>
    </row>
    <row r="993" spans="1:11" x14ac:dyDescent="0.35">
      <c r="A993" s="28">
        <v>3407</v>
      </c>
      <c r="B993" s="29" t="s">
        <v>28</v>
      </c>
      <c r="C993" s="29" t="s">
        <v>29</v>
      </c>
      <c r="D993" s="29" t="s">
        <v>30</v>
      </c>
      <c r="E993" s="29" t="s">
        <v>74</v>
      </c>
      <c r="F993" s="31">
        <v>118235</v>
      </c>
      <c r="G993" s="31">
        <v>4913.6289999999999</v>
      </c>
      <c r="H993" s="28">
        <v>2021</v>
      </c>
      <c r="I993" t="str">
        <f>IF(J993="natural gas",VLOOKUP(D993,'Cross-Page Data'!$I$4:$J$13,2,FALSE),IF(J993="solar",VLOOKUP('Form 923'!D993,'Cross-Page Data'!$I$14:$J$117,2,FALSE),J993))</f>
        <v>heavy or residual fuel oil</v>
      </c>
      <c r="J993" t="str">
        <f>VLOOKUP(E993,'Cross-Page Data'!$D$4:$F$48,3,FALSE)</f>
        <v>heavy or residual fuel oil</v>
      </c>
      <c r="K993" t="b">
        <f t="shared" si="15"/>
        <v>1</v>
      </c>
    </row>
    <row r="994" spans="1:11" x14ac:dyDescent="0.35">
      <c r="A994" s="28">
        <v>3407</v>
      </c>
      <c r="B994" s="29" t="s">
        <v>28</v>
      </c>
      <c r="C994" s="29" t="s">
        <v>29</v>
      </c>
      <c r="D994" s="29" t="s">
        <v>30</v>
      </c>
      <c r="E994" s="29" t="s">
        <v>32</v>
      </c>
      <c r="F994" s="31">
        <v>17976577</v>
      </c>
      <c r="G994" s="31">
        <v>1561273.3</v>
      </c>
      <c r="H994" s="28">
        <v>2021</v>
      </c>
      <c r="I994" t="str">
        <f>IF(J994="natural gas",VLOOKUP(D994,'Cross-Page Data'!$I$4:$J$13,2,FALSE),IF(J994="solar",VLOOKUP('Form 923'!D994,'Cross-Page Data'!$I$14:$J$117,2,FALSE),J994))</f>
        <v>hard coal</v>
      </c>
      <c r="J994" t="str">
        <f>VLOOKUP(E994,'Cross-Page Data'!$D$4:$F$48,3,FALSE)</f>
        <v>hard coal</v>
      </c>
      <c r="K994" t="b">
        <f t="shared" si="15"/>
        <v>1</v>
      </c>
    </row>
    <row r="995" spans="1:11" x14ac:dyDescent="0.35">
      <c r="A995" s="28">
        <v>3437</v>
      </c>
      <c r="B995" s="29" t="s">
        <v>28</v>
      </c>
      <c r="C995" s="29" t="s">
        <v>35</v>
      </c>
      <c r="D995" s="29" t="s">
        <v>59</v>
      </c>
      <c r="E995" s="29" t="s">
        <v>72</v>
      </c>
      <c r="F995" s="31">
        <v>322987</v>
      </c>
      <c r="G995" s="31">
        <v>36816</v>
      </c>
      <c r="H995" s="28">
        <v>2021</v>
      </c>
      <c r="I995" t="str">
        <f>IF(J995="natural gas",VLOOKUP(D995,'Cross-Page Data'!$I$4:$J$13,2,FALSE),IF(J995="solar",VLOOKUP('Form 923'!D995,'Cross-Page Data'!$I$14:$J$117,2,FALSE),J995))</f>
        <v>hydro</v>
      </c>
      <c r="J995" t="str">
        <f>VLOOKUP(E995,'Cross-Page Data'!$D$4:$F$48,3,FALSE)</f>
        <v>hydro</v>
      </c>
      <c r="K995" t="b">
        <f t="shared" si="15"/>
        <v>1</v>
      </c>
    </row>
    <row r="996" spans="1:11" x14ac:dyDescent="0.35">
      <c r="A996" s="28">
        <v>3441</v>
      </c>
      <c r="B996" s="29" t="s">
        <v>28</v>
      </c>
      <c r="C996" s="29" t="s">
        <v>35</v>
      </c>
      <c r="D996" s="29" t="s">
        <v>53</v>
      </c>
      <c r="E996" s="29" t="s">
        <v>73</v>
      </c>
      <c r="F996" s="31">
        <v>1181218</v>
      </c>
      <c r="G996" s="31">
        <v>220690</v>
      </c>
      <c r="H996" s="28">
        <v>2021</v>
      </c>
      <c r="I996" t="str">
        <f>IF(J996="natural gas",VLOOKUP(D996,'Cross-Page Data'!$I$4:$J$13,2,FALSE),IF(J996="solar",VLOOKUP('Form 923'!D996,'Cross-Page Data'!$I$14:$J$117,2,FALSE),J996))</f>
        <v>natural gas nonpeaker - preexisting nonretiring</v>
      </c>
      <c r="J996" t="str">
        <f>VLOOKUP(E996,'Cross-Page Data'!$D$4:$F$48,3,FALSE)</f>
        <v>natural gas</v>
      </c>
      <c r="K996" t="b">
        <f t="shared" si="15"/>
        <v>1</v>
      </c>
    </row>
    <row r="997" spans="1:11" x14ac:dyDescent="0.35">
      <c r="A997" s="28">
        <v>3441</v>
      </c>
      <c r="B997" s="29" t="s">
        <v>28</v>
      </c>
      <c r="C997" s="29" t="s">
        <v>35</v>
      </c>
      <c r="D997" s="29" t="s">
        <v>51</v>
      </c>
      <c r="E997" s="29" t="s">
        <v>73</v>
      </c>
      <c r="F997" s="31">
        <v>9765473</v>
      </c>
      <c r="G997" s="31">
        <v>1220000</v>
      </c>
      <c r="H997" s="28">
        <v>2021</v>
      </c>
      <c r="I997" t="str">
        <f>IF(J997="natural gas",VLOOKUP(D997,'Cross-Page Data'!$I$4:$J$13,2,FALSE),IF(J997="solar",VLOOKUP('Form 923'!D997,'Cross-Page Data'!$I$14:$J$117,2,FALSE),J997))</f>
        <v>natural gas nonpeaker - preexisting nonretiring</v>
      </c>
      <c r="J997" t="str">
        <f>VLOOKUP(E997,'Cross-Page Data'!$D$4:$F$48,3,FALSE)</f>
        <v>natural gas</v>
      </c>
      <c r="K997" t="b">
        <f t="shared" si="15"/>
        <v>1</v>
      </c>
    </row>
    <row r="998" spans="1:11" x14ac:dyDescent="0.35">
      <c r="A998" s="28">
        <v>3456</v>
      </c>
      <c r="B998" s="29" t="s">
        <v>28</v>
      </c>
      <c r="C998" s="29" t="s">
        <v>29</v>
      </c>
      <c r="D998" s="29" t="s">
        <v>53</v>
      </c>
      <c r="E998" s="29" t="s">
        <v>73</v>
      </c>
      <c r="F998" s="31">
        <v>0</v>
      </c>
      <c r="G998" s="31">
        <v>808992</v>
      </c>
      <c r="H998" s="28">
        <v>2021</v>
      </c>
      <c r="I998" t="str">
        <f>IF(J998="natural gas",VLOOKUP(D998,'Cross-Page Data'!$I$4:$J$13,2,FALSE),IF(J998="solar",VLOOKUP('Form 923'!D998,'Cross-Page Data'!$I$14:$J$117,2,FALSE),J998))</f>
        <v>natural gas nonpeaker - preexisting nonretiring</v>
      </c>
      <c r="J998" t="str">
        <f>VLOOKUP(E998,'Cross-Page Data'!$D$4:$F$48,3,FALSE)</f>
        <v>natural gas</v>
      </c>
      <c r="K998" t="b">
        <f t="shared" si="15"/>
        <v>1</v>
      </c>
    </row>
    <row r="999" spans="1:11" x14ac:dyDescent="0.35">
      <c r="A999" s="28">
        <v>3456</v>
      </c>
      <c r="B999" s="29" t="s">
        <v>28</v>
      </c>
      <c r="C999" s="29" t="s">
        <v>29</v>
      </c>
      <c r="D999" s="29" t="s">
        <v>51</v>
      </c>
      <c r="E999" s="29" t="s">
        <v>73</v>
      </c>
      <c r="F999" s="31">
        <v>20484502</v>
      </c>
      <c r="G999" s="31">
        <v>1428688</v>
      </c>
      <c r="H999" s="28">
        <v>2021</v>
      </c>
      <c r="I999" t="str">
        <f>IF(J999="natural gas",VLOOKUP(D999,'Cross-Page Data'!$I$4:$J$13,2,FALSE),IF(J999="solar",VLOOKUP('Form 923'!D999,'Cross-Page Data'!$I$14:$J$117,2,FALSE),J999))</f>
        <v>natural gas nonpeaker - preexisting nonretiring</v>
      </c>
      <c r="J999" t="str">
        <f>VLOOKUP(E999,'Cross-Page Data'!$D$4:$F$48,3,FALSE)</f>
        <v>natural gas</v>
      </c>
      <c r="K999" t="b">
        <f t="shared" si="15"/>
        <v>1</v>
      </c>
    </row>
    <row r="1000" spans="1:11" x14ac:dyDescent="0.35">
      <c r="A1000" s="28">
        <v>3456</v>
      </c>
      <c r="B1000" s="29" t="s">
        <v>28</v>
      </c>
      <c r="C1000" s="29" t="s">
        <v>29</v>
      </c>
      <c r="D1000" s="29" t="s">
        <v>30</v>
      </c>
      <c r="E1000" s="29" t="s">
        <v>74</v>
      </c>
      <c r="F1000" s="31">
        <v>0</v>
      </c>
      <c r="G1000" s="31">
        <v>0</v>
      </c>
      <c r="H1000" s="28">
        <v>2021</v>
      </c>
      <c r="I1000" t="str">
        <f>IF(J1000="natural gas",VLOOKUP(D1000,'Cross-Page Data'!$I$4:$J$13,2,FALSE),IF(J1000="solar",VLOOKUP('Form 923'!D1000,'Cross-Page Data'!$I$14:$J$117,2,FALSE),J1000))</f>
        <v>heavy or residual fuel oil</v>
      </c>
      <c r="J1000" t="str">
        <f>VLOOKUP(E1000,'Cross-Page Data'!$D$4:$F$48,3,FALSE)</f>
        <v>heavy or residual fuel oil</v>
      </c>
      <c r="K1000" t="b">
        <f t="shared" si="15"/>
        <v>1</v>
      </c>
    </row>
    <row r="1001" spans="1:11" x14ac:dyDescent="0.35">
      <c r="A1001" s="28">
        <v>3456</v>
      </c>
      <c r="B1001" s="29" t="s">
        <v>28</v>
      </c>
      <c r="C1001" s="29" t="s">
        <v>29</v>
      </c>
      <c r="D1001" s="29" t="s">
        <v>30</v>
      </c>
      <c r="E1001" s="29" t="s">
        <v>73</v>
      </c>
      <c r="F1001" s="31">
        <v>8977407</v>
      </c>
      <c r="G1001" s="31">
        <v>744368</v>
      </c>
      <c r="H1001" s="28">
        <v>2021</v>
      </c>
      <c r="I1001" t="str">
        <f>IF(J1001="natural gas",VLOOKUP(D1001,'Cross-Page Data'!$I$4:$J$13,2,FALSE),IF(J1001="solar",VLOOKUP('Form 923'!D1001,'Cross-Page Data'!$I$14:$J$117,2,FALSE),J1001))</f>
        <v>natural gas nonpeaker - preexisting retiring</v>
      </c>
      <c r="J1001" t="str">
        <f>VLOOKUP(E1001,'Cross-Page Data'!$D$4:$F$48,3,FALSE)</f>
        <v>natural gas</v>
      </c>
      <c r="K1001" t="b">
        <f t="shared" si="15"/>
        <v>1</v>
      </c>
    </row>
    <row r="1002" spans="1:11" x14ac:dyDescent="0.35">
      <c r="A1002" s="28">
        <v>3457</v>
      </c>
      <c r="B1002" s="29" t="s">
        <v>28</v>
      </c>
      <c r="C1002" s="29" t="s">
        <v>29</v>
      </c>
      <c r="D1002" s="29" t="s">
        <v>30</v>
      </c>
      <c r="E1002" s="29" t="s">
        <v>73</v>
      </c>
      <c r="F1002" s="31">
        <v>15024803</v>
      </c>
      <c r="G1002" s="31">
        <v>1298768</v>
      </c>
      <c r="H1002" s="28">
        <v>2021</v>
      </c>
      <c r="I1002" t="str">
        <f>IF(J1002="natural gas",VLOOKUP(D1002,'Cross-Page Data'!$I$4:$J$13,2,FALSE),IF(J1002="solar",VLOOKUP('Form 923'!D1002,'Cross-Page Data'!$I$14:$J$117,2,FALSE),J1002))</f>
        <v>natural gas nonpeaker - preexisting retiring</v>
      </c>
      <c r="J1002" t="str">
        <f>VLOOKUP(E1002,'Cross-Page Data'!$D$4:$F$48,3,FALSE)</f>
        <v>natural gas</v>
      </c>
      <c r="K1002" t="b">
        <f t="shared" si="15"/>
        <v>1</v>
      </c>
    </row>
    <row r="1003" spans="1:11" x14ac:dyDescent="0.35">
      <c r="A1003" s="28">
        <v>3459</v>
      </c>
      <c r="B1003" s="29" t="s">
        <v>28</v>
      </c>
      <c r="C1003" s="29" t="s">
        <v>29</v>
      </c>
      <c r="D1003" s="29" t="s">
        <v>30</v>
      </c>
      <c r="E1003" s="29" t="s">
        <v>74</v>
      </c>
      <c r="F1003" s="31">
        <v>120</v>
      </c>
      <c r="G1003" s="31">
        <v>9.1319999999999997</v>
      </c>
      <c r="H1003" s="28">
        <v>2021</v>
      </c>
      <c r="I1003" t="str">
        <f>IF(J1003="natural gas",VLOOKUP(D1003,'Cross-Page Data'!$I$4:$J$13,2,FALSE),IF(J1003="solar",VLOOKUP('Form 923'!D1003,'Cross-Page Data'!$I$14:$J$117,2,FALSE),J1003))</f>
        <v>heavy or residual fuel oil</v>
      </c>
      <c r="J1003" t="str">
        <f>VLOOKUP(E1003,'Cross-Page Data'!$D$4:$F$48,3,FALSE)</f>
        <v>heavy or residual fuel oil</v>
      </c>
      <c r="K1003" t="b">
        <f t="shared" si="15"/>
        <v>1</v>
      </c>
    </row>
    <row r="1004" spans="1:11" x14ac:dyDescent="0.35">
      <c r="A1004" s="28">
        <v>3459</v>
      </c>
      <c r="B1004" s="29" t="s">
        <v>28</v>
      </c>
      <c r="C1004" s="29" t="s">
        <v>29</v>
      </c>
      <c r="D1004" s="29" t="s">
        <v>30</v>
      </c>
      <c r="E1004" s="29" t="s">
        <v>73</v>
      </c>
      <c r="F1004" s="31">
        <v>41042035</v>
      </c>
      <c r="G1004" s="31">
        <v>3290383.9</v>
      </c>
      <c r="H1004" s="28">
        <v>2021</v>
      </c>
      <c r="I1004" t="str">
        <f>IF(J1004="natural gas",VLOOKUP(D1004,'Cross-Page Data'!$I$4:$J$13,2,FALSE),IF(J1004="solar",VLOOKUP('Form 923'!D1004,'Cross-Page Data'!$I$14:$J$117,2,FALSE),J1004))</f>
        <v>natural gas nonpeaker - preexisting retiring</v>
      </c>
      <c r="J1004" t="str">
        <f>VLOOKUP(E1004,'Cross-Page Data'!$D$4:$F$48,3,FALSE)</f>
        <v>natural gas</v>
      </c>
      <c r="K1004" t="b">
        <f t="shared" si="15"/>
        <v>1</v>
      </c>
    </row>
    <row r="1005" spans="1:11" x14ac:dyDescent="0.35">
      <c r="A1005" s="28">
        <v>3460</v>
      </c>
      <c r="B1005" s="29" t="s">
        <v>28</v>
      </c>
      <c r="C1005" s="29" t="s">
        <v>35</v>
      </c>
      <c r="D1005" s="29" t="s">
        <v>30</v>
      </c>
      <c r="E1005" s="29" t="s">
        <v>73</v>
      </c>
      <c r="F1005" s="31">
        <v>32215213</v>
      </c>
      <c r="G1005" s="31">
        <v>2765884</v>
      </c>
      <c r="H1005" s="28">
        <v>2021</v>
      </c>
      <c r="I1005" t="str">
        <f>IF(J1005="natural gas",VLOOKUP(D1005,'Cross-Page Data'!$I$4:$J$13,2,FALSE),IF(J1005="solar",VLOOKUP('Form 923'!D1005,'Cross-Page Data'!$I$14:$J$117,2,FALSE),J1005))</f>
        <v>natural gas nonpeaker - preexisting retiring</v>
      </c>
      <c r="J1005" t="str">
        <f>VLOOKUP(E1005,'Cross-Page Data'!$D$4:$F$48,3,FALSE)</f>
        <v>natural gas</v>
      </c>
      <c r="K1005" t="b">
        <f t="shared" si="15"/>
        <v>1</v>
      </c>
    </row>
    <row r="1006" spans="1:11" x14ac:dyDescent="0.35">
      <c r="A1006" s="28">
        <v>3469</v>
      </c>
      <c r="B1006" s="29" t="s">
        <v>28</v>
      </c>
      <c r="C1006" s="29" t="s">
        <v>35</v>
      </c>
      <c r="D1006" s="29" t="s">
        <v>53</v>
      </c>
      <c r="E1006" s="29" t="s">
        <v>73</v>
      </c>
      <c r="F1006" s="31">
        <v>0</v>
      </c>
      <c r="G1006" s="31">
        <v>356515</v>
      </c>
      <c r="H1006" s="28">
        <v>2021</v>
      </c>
      <c r="I1006" t="str">
        <f>IF(J1006="natural gas",VLOOKUP(D1006,'Cross-Page Data'!$I$4:$J$13,2,FALSE),IF(J1006="solar",VLOOKUP('Form 923'!D1006,'Cross-Page Data'!$I$14:$J$117,2,FALSE),J1006))</f>
        <v>natural gas nonpeaker - preexisting nonretiring</v>
      </c>
      <c r="J1006" t="str">
        <f>VLOOKUP(E1006,'Cross-Page Data'!$D$4:$F$48,3,FALSE)</f>
        <v>natural gas</v>
      </c>
      <c r="K1006" t="b">
        <f t="shared" si="15"/>
        <v>1</v>
      </c>
    </row>
    <row r="1007" spans="1:11" x14ac:dyDescent="0.35">
      <c r="A1007" s="28">
        <v>3469</v>
      </c>
      <c r="B1007" s="29" t="s">
        <v>28</v>
      </c>
      <c r="C1007" s="29" t="s">
        <v>35</v>
      </c>
      <c r="D1007" s="29" t="s">
        <v>51</v>
      </c>
      <c r="E1007" s="29" t="s">
        <v>73</v>
      </c>
      <c r="F1007" s="31">
        <v>11597961</v>
      </c>
      <c r="G1007" s="31">
        <v>906992</v>
      </c>
      <c r="H1007" s="28">
        <v>2021</v>
      </c>
      <c r="I1007" t="str">
        <f>IF(J1007="natural gas",VLOOKUP(D1007,'Cross-Page Data'!$I$4:$J$13,2,FALSE),IF(J1007="solar",VLOOKUP('Form 923'!D1007,'Cross-Page Data'!$I$14:$J$117,2,FALSE),J1007))</f>
        <v>natural gas nonpeaker - preexisting nonretiring</v>
      </c>
      <c r="J1007" t="str">
        <f>VLOOKUP(E1007,'Cross-Page Data'!$D$4:$F$48,3,FALSE)</f>
        <v>natural gas</v>
      </c>
      <c r="K1007" t="b">
        <f t="shared" si="15"/>
        <v>1</v>
      </c>
    </row>
    <row r="1008" spans="1:11" x14ac:dyDescent="0.35">
      <c r="A1008" s="28">
        <v>3469</v>
      </c>
      <c r="B1008" s="29" t="s">
        <v>28</v>
      </c>
      <c r="C1008" s="29" t="s">
        <v>35</v>
      </c>
      <c r="D1008" s="29" t="s">
        <v>50</v>
      </c>
      <c r="E1008" s="29" t="s">
        <v>73</v>
      </c>
      <c r="F1008" s="31">
        <v>4013228</v>
      </c>
      <c r="G1008" s="31">
        <v>294474</v>
      </c>
      <c r="H1008" s="28">
        <v>2021</v>
      </c>
      <c r="I1008" t="str">
        <f>IF(J1008="natural gas",VLOOKUP(D1008,'Cross-Page Data'!$I$4:$J$13,2,FALSE),IF(J1008="solar",VLOOKUP('Form 923'!D1008,'Cross-Page Data'!$I$14:$J$117,2,FALSE),J1008))</f>
        <v>natural gas peaker</v>
      </c>
      <c r="J1008" t="str">
        <f>VLOOKUP(E1008,'Cross-Page Data'!$D$4:$F$48,3,FALSE)</f>
        <v>natural gas</v>
      </c>
      <c r="K1008" t="b">
        <f t="shared" si="15"/>
        <v>1</v>
      </c>
    </row>
    <row r="1009" spans="1:11" x14ac:dyDescent="0.35">
      <c r="A1009" s="28">
        <v>3470</v>
      </c>
      <c r="B1009" s="29" t="s">
        <v>28</v>
      </c>
      <c r="C1009" s="29" t="s">
        <v>35</v>
      </c>
      <c r="D1009" s="29" t="s">
        <v>50</v>
      </c>
      <c r="E1009" s="29" t="s">
        <v>73</v>
      </c>
      <c r="F1009" s="31">
        <v>39413</v>
      </c>
      <c r="G1009" s="31">
        <v>1933</v>
      </c>
      <c r="H1009" s="28">
        <v>2021</v>
      </c>
      <c r="I1009" t="str">
        <f>IF(J1009="natural gas",VLOOKUP(D1009,'Cross-Page Data'!$I$4:$J$13,2,FALSE),IF(J1009="solar",VLOOKUP('Form 923'!D1009,'Cross-Page Data'!$I$14:$J$117,2,FALSE),J1009))</f>
        <v>natural gas peaker</v>
      </c>
      <c r="J1009" t="str">
        <f>VLOOKUP(E1009,'Cross-Page Data'!$D$4:$F$48,3,FALSE)</f>
        <v>natural gas</v>
      </c>
      <c r="K1009" t="b">
        <f t="shared" si="15"/>
        <v>1</v>
      </c>
    </row>
    <row r="1010" spans="1:11" x14ac:dyDescent="0.35">
      <c r="A1010" s="28">
        <v>3470</v>
      </c>
      <c r="B1010" s="29" t="s">
        <v>28</v>
      </c>
      <c r="C1010" s="29" t="s">
        <v>35</v>
      </c>
      <c r="D1010" s="29" t="s">
        <v>30</v>
      </c>
      <c r="E1010" s="29" t="s">
        <v>73</v>
      </c>
      <c r="F1010" s="31">
        <v>20687937</v>
      </c>
      <c r="G1010" s="31">
        <v>1880713.1</v>
      </c>
      <c r="H1010" s="28">
        <v>2021</v>
      </c>
      <c r="I1010" t="str">
        <f>IF(J1010="natural gas",VLOOKUP(D1010,'Cross-Page Data'!$I$4:$J$13,2,FALSE),IF(J1010="solar",VLOOKUP('Form 923'!D1010,'Cross-Page Data'!$I$14:$J$117,2,FALSE),J1010))</f>
        <v>natural gas nonpeaker - preexisting retiring</v>
      </c>
      <c r="J1010" t="str">
        <f>VLOOKUP(E1010,'Cross-Page Data'!$D$4:$F$48,3,FALSE)</f>
        <v>natural gas</v>
      </c>
      <c r="K1010" t="b">
        <f t="shared" si="15"/>
        <v>1</v>
      </c>
    </row>
    <row r="1011" spans="1:11" x14ac:dyDescent="0.35">
      <c r="A1011" s="28">
        <v>3470</v>
      </c>
      <c r="B1011" s="29" t="s">
        <v>28</v>
      </c>
      <c r="C1011" s="29" t="s">
        <v>35</v>
      </c>
      <c r="D1011" s="29" t="s">
        <v>30</v>
      </c>
      <c r="E1011" s="29" t="s">
        <v>32</v>
      </c>
      <c r="F1011" s="31">
        <v>141970946</v>
      </c>
      <c r="G1011" s="31">
        <v>12934117</v>
      </c>
      <c r="H1011" s="28">
        <v>2021</v>
      </c>
      <c r="I1011" t="str">
        <f>IF(J1011="natural gas",VLOOKUP(D1011,'Cross-Page Data'!$I$4:$J$13,2,FALSE),IF(J1011="solar",VLOOKUP('Form 923'!D1011,'Cross-Page Data'!$I$14:$J$117,2,FALSE),J1011))</f>
        <v>hard coal</v>
      </c>
      <c r="J1011" t="str">
        <f>VLOOKUP(E1011,'Cross-Page Data'!$D$4:$F$48,3,FALSE)</f>
        <v>hard coal</v>
      </c>
      <c r="K1011" t="b">
        <f t="shared" si="15"/>
        <v>1</v>
      </c>
    </row>
    <row r="1012" spans="1:11" x14ac:dyDescent="0.35">
      <c r="A1012" s="28">
        <v>3482</v>
      </c>
      <c r="B1012" s="29" t="s">
        <v>28</v>
      </c>
      <c r="C1012" s="29" t="s">
        <v>29</v>
      </c>
      <c r="D1012" s="29" t="s">
        <v>50</v>
      </c>
      <c r="E1012" s="29" t="s">
        <v>73</v>
      </c>
      <c r="F1012" s="31">
        <v>5958507</v>
      </c>
      <c r="G1012" s="31">
        <v>552736</v>
      </c>
      <c r="H1012" s="28">
        <v>2021</v>
      </c>
      <c r="I1012" t="str">
        <f>IF(J1012="natural gas",VLOOKUP(D1012,'Cross-Page Data'!$I$4:$J$13,2,FALSE),IF(J1012="solar",VLOOKUP('Form 923'!D1012,'Cross-Page Data'!$I$14:$J$117,2,FALSE),J1012))</f>
        <v>natural gas peaker</v>
      </c>
      <c r="J1012" t="str">
        <f>VLOOKUP(E1012,'Cross-Page Data'!$D$4:$F$48,3,FALSE)</f>
        <v>natural gas</v>
      </c>
      <c r="K1012" t="b">
        <f t="shared" si="15"/>
        <v>1</v>
      </c>
    </row>
    <row r="1013" spans="1:11" x14ac:dyDescent="0.35">
      <c r="A1013" s="28">
        <v>3482</v>
      </c>
      <c r="B1013" s="29" t="s">
        <v>28</v>
      </c>
      <c r="C1013" s="29" t="s">
        <v>29</v>
      </c>
      <c r="D1013" s="29" t="s">
        <v>30</v>
      </c>
      <c r="E1013" s="29" t="s">
        <v>74</v>
      </c>
      <c r="F1013" s="31">
        <v>90369</v>
      </c>
      <c r="G1013" s="31">
        <v>8532.2520000000004</v>
      </c>
      <c r="H1013" s="28">
        <v>2021</v>
      </c>
      <c r="I1013" t="str">
        <f>IF(J1013="natural gas",VLOOKUP(D1013,'Cross-Page Data'!$I$4:$J$13,2,FALSE),IF(J1013="solar",VLOOKUP('Form 923'!D1013,'Cross-Page Data'!$I$14:$J$117,2,FALSE),J1013))</f>
        <v>heavy or residual fuel oil</v>
      </c>
      <c r="J1013" t="str">
        <f>VLOOKUP(E1013,'Cross-Page Data'!$D$4:$F$48,3,FALSE)</f>
        <v>heavy or residual fuel oil</v>
      </c>
      <c r="K1013" t="b">
        <f t="shared" si="15"/>
        <v>1</v>
      </c>
    </row>
    <row r="1014" spans="1:11" x14ac:dyDescent="0.35">
      <c r="A1014" s="28">
        <v>3482</v>
      </c>
      <c r="B1014" s="29" t="s">
        <v>28</v>
      </c>
      <c r="C1014" s="29" t="s">
        <v>29</v>
      </c>
      <c r="D1014" s="29" t="s">
        <v>30</v>
      </c>
      <c r="E1014" s="29" t="s">
        <v>73</v>
      </c>
      <c r="F1014" s="31">
        <v>7261964</v>
      </c>
      <c r="G1014" s="31">
        <v>632985.75</v>
      </c>
      <c r="H1014" s="28">
        <v>2021</v>
      </c>
      <c r="I1014" t="str">
        <f>IF(J1014="natural gas",VLOOKUP(D1014,'Cross-Page Data'!$I$4:$J$13,2,FALSE),IF(J1014="solar",VLOOKUP('Form 923'!D1014,'Cross-Page Data'!$I$14:$J$117,2,FALSE),J1014))</f>
        <v>natural gas nonpeaker - preexisting retiring</v>
      </c>
      <c r="J1014" t="str">
        <f>VLOOKUP(E1014,'Cross-Page Data'!$D$4:$F$48,3,FALSE)</f>
        <v>natural gas</v>
      </c>
      <c r="K1014" t="b">
        <f t="shared" si="15"/>
        <v>1</v>
      </c>
    </row>
    <row r="1015" spans="1:11" x14ac:dyDescent="0.35">
      <c r="A1015" s="28">
        <v>3491</v>
      </c>
      <c r="B1015" s="29" t="s">
        <v>28</v>
      </c>
      <c r="C1015" s="29" t="s">
        <v>35</v>
      </c>
      <c r="D1015" s="29" t="s">
        <v>30</v>
      </c>
      <c r="E1015" s="29" t="s">
        <v>74</v>
      </c>
      <c r="F1015" s="31">
        <v>0</v>
      </c>
      <c r="G1015" s="31">
        <v>0</v>
      </c>
      <c r="H1015" s="28">
        <v>2021</v>
      </c>
      <c r="I1015" t="str">
        <f>IF(J1015="natural gas",VLOOKUP(D1015,'Cross-Page Data'!$I$4:$J$13,2,FALSE),IF(J1015="solar",VLOOKUP('Form 923'!D1015,'Cross-Page Data'!$I$14:$J$117,2,FALSE),J1015))</f>
        <v>heavy or residual fuel oil</v>
      </c>
      <c r="J1015" t="str">
        <f>VLOOKUP(E1015,'Cross-Page Data'!$D$4:$F$48,3,FALSE)</f>
        <v>heavy or residual fuel oil</v>
      </c>
      <c r="K1015" t="b">
        <f t="shared" si="15"/>
        <v>1</v>
      </c>
    </row>
    <row r="1016" spans="1:11" x14ac:dyDescent="0.35">
      <c r="A1016" s="28">
        <v>3491</v>
      </c>
      <c r="B1016" s="29" t="s">
        <v>28</v>
      </c>
      <c r="C1016" s="29" t="s">
        <v>35</v>
      </c>
      <c r="D1016" s="29" t="s">
        <v>30</v>
      </c>
      <c r="E1016" s="29" t="s">
        <v>73</v>
      </c>
      <c r="F1016" s="31">
        <v>14213139</v>
      </c>
      <c r="G1016" s="31">
        <v>1085581</v>
      </c>
      <c r="H1016" s="28">
        <v>2021</v>
      </c>
      <c r="I1016" t="str">
        <f>IF(J1016="natural gas",VLOOKUP(D1016,'Cross-Page Data'!$I$4:$J$13,2,FALSE),IF(J1016="solar",VLOOKUP('Form 923'!D1016,'Cross-Page Data'!$I$14:$J$117,2,FALSE),J1016))</f>
        <v>natural gas nonpeaker - preexisting retiring</v>
      </c>
      <c r="J1016" t="str">
        <f>VLOOKUP(E1016,'Cross-Page Data'!$D$4:$F$48,3,FALSE)</f>
        <v>natural gas</v>
      </c>
      <c r="K1016" t="b">
        <f t="shared" si="15"/>
        <v>1</v>
      </c>
    </row>
    <row r="1017" spans="1:11" x14ac:dyDescent="0.35">
      <c r="A1017" s="28">
        <v>3612</v>
      </c>
      <c r="B1017" s="29" t="s">
        <v>28</v>
      </c>
      <c r="C1017" s="29" t="s">
        <v>29</v>
      </c>
      <c r="D1017" s="29" t="s">
        <v>50</v>
      </c>
      <c r="E1017" s="29" t="s">
        <v>74</v>
      </c>
      <c r="F1017" s="31">
        <v>76770</v>
      </c>
      <c r="G1017" s="31">
        <v>7314.2470000000003</v>
      </c>
      <c r="H1017" s="28">
        <v>2021</v>
      </c>
      <c r="I1017" t="str">
        <f>IF(J1017="natural gas",VLOOKUP(D1017,'Cross-Page Data'!$I$4:$J$13,2,FALSE),IF(J1017="solar",VLOOKUP('Form 923'!D1017,'Cross-Page Data'!$I$14:$J$117,2,FALSE),J1017))</f>
        <v>heavy or residual fuel oil</v>
      </c>
      <c r="J1017" t="str">
        <f>VLOOKUP(E1017,'Cross-Page Data'!$D$4:$F$48,3,FALSE)</f>
        <v>heavy or residual fuel oil</v>
      </c>
      <c r="K1017" t="b">
        <f t="shared" si="15"/>
        <v>1</v>
      </c>
    </row>
    <row r="1018" spans="1:11" x14ac:dyDescent="0.35">
      <c r="A1018" s="28">
        <v>3612</v>
      </c>
      <c r="B1018" s="29" t="s">
        <v>28</v>
      </c>
      <c r="C1018" s="29" t="s">
        <v>29</v>
      </c>
      <c r="D1018" s="29" t="s">
        <v>50</v>
      </c>
      <c r="E1018" s="29" t="s">
        <v>73</v>
      </c>
      <c r="F1018" s="31">
        <v>948611</v>
      </c>
      <c r="G1018" s="31">
        <v>85094.752999999997</v>
      </c>
      <c r="H1018" s="28">
        <v>2021</v>
      </c>
      <c r="I1018" t="str">
        <f>IF(J1018="natural gas",VLOOKUP(D1018,'Cross-Page Data'!$I$4:$J$13,2,FALSE),IF(J1018="solar",VLOOKUP('Form 923'!D1018,'Cross-Page Data'!$I$14:$J$117,2,FALSE),J1018))</f>
        <v>natural gas peaker</v>
      </c>
      <c r="J1018" t="str">
        <f>VLOOKUP(E1018,'Cross-Page Data'!$D$4:$F$48,3,FALSE)</f>
        <v>natural gas</v>
      </c>
      <c r="K1018" t="b">
        <f t="shared" si="15"/>
        <v>1</v>
      </c>
    </row>
    <row r="1019" spans="1:11" x14ac:dyDescent="0.35">
      <c r="A1019" s="28">
        <v>3612</v>
      </c>
      <c r="B1019" s="29" t="s">
        <v>28</v>
      </c>
      <c r="C1019" s="29" t="s">
        <v>29</v>
      </c>
      <c r="D1019" s="29" t="s">
        <v>30</v>
      </c>
      <c r="E1019" s="29" t="s">
        <v>74</v>
      </c>
      <c r="F1019" s="31">
        <v>0</v>
      </c>
      <c r="G1019" s="31">
        <v>0</v>
      </c>
      <c r="H1019" s="28">
        <v>2021</v>
      </c>
      <c r="I1019" t="str">
        <f>IF(J1019="natural gas",VLOOKUP(D1019,'Cross-Page Data'!$I$4:$J$13,2,FALSE),IF(J1019="solar",VLOOKUP('Form 923'!D1019,'Cross-Page Data'!$I$14:$J$117,2,FALSE),J1019))</f>
        <v>heavy or residual fuel oil</v>
      </c>
      <c r="J1019" t="str">
        <f>VLOOKUP(E1019,'Cross-Page Data'!$D$4:$F$48,3,FALSE)</f>
        <v>heavy or residual fuel oil</v>
      </c>
      <c r="K1019" t="b">
        <f t="shared" si="15"/>
        <v>1</v>
      </c>
    </row>
    <row r="1020" spans="1:11" x14ac:dyDescent="0.35">
      <c r="A1020" s="28">
        <v>3612</v>
      </c>
      <c r="B1020" s="29" t="s">
        <v>28</v>
      </c>
      <c r="C1020" s="29" t="s">
        <v>29</v>
      </c>
      <c r="D1020" s="29" t="s">
        <v>30</v>
      </c>
      <c r="E1020" s="29" t="s">
        <v>73</v>
      </c>
      <c r="F1020" s="31">
        <v>9607275</v>
      </c>
      <c r="G1020" s="31">
        <v>836306</v>
      </c>
      <c r="H1020" s="28">
        <v>2021</v>
      </c>
      <c r="I1020" t="str">
        <f>IF(J1020="natural gas",VLOOKUP(D1020,'Cross-Page Data'!$I$4:$J$13,2,FALSE),IF(J1020="solar",VLOOKUP('Form 923'!D1020,'Cross-Page Data'!$I$14:$J$117,2,FALSE),J1020))</f>
        <v>natural gas nonpeaker - preexisting retiring</v>
      </c>
      <c r="J1020" t="str">
        <f>VLOOKUP(E1020,'Cross-Page Data'!$D$4:$F$48,3,FALSE)</f>
        <v>natural gas</v>
      </c>
      <c r="K1020" t="b">
        <f t="shared" si="15"/>
        <v>1</v>
      </c>
    </row>
    <row r="1021" spans="1:11" x14ac:dyDescent="0.35">
      <c r="A1021" s="28">
        <v>3628</v>
      </c>
      <c r="B1021" s="29" t="s">
        <v>28</v>
      </c>
      <c r="C1021" s="29" t="s">
        <v>29</v>
      </c>
      <c r="D1021" s="29" t="s">
        <v>50</v>
      </c>
      <c r="E1021" s="29" t="s">
        <v>74</v>
      </c>
      <c r="F1021" s="31">
        <v>103436</v>
      </c>
      <c r="G1021" s="31">
        <v>8233.777</v>
      </c>
      <c r="H1021" s="28">
        <v>2021</v>
      </c>
      <c r="I1021" t="str">
        <f>IF(J1021="natural gas",VLOOKUP(D1021,'Cross-Page Data'!$I$4:$J$13,2,FALSE),IF(J1021="solar",VLOOKUP('Form 923'!D1021,'Cross-Page Data'!$I$14:$J$117,2,FALSE),J1021))</f>
        <v>heavy or residual fuel oil</v>
      </c>
      <c r="J1021" t="str">
        <f>VLOOKUP(E1021,'Cross-Page Data'!$D$4:$F$48,3,FALSE)</f>
        <v>heavy or residual fuel oil</v>
      </c>
      <c r="K1021" t="b">
        <f t="shared" si="15"/>
        <v>1</v>
      </c>
    </row>
    <row r="1022" spans="1:11" x14ac:dyDescent="0.35">
      <c r="A1022" s="28">
        <v>3628</v>
      </c>
      <c r="B1022" s="29" t="s">
        <v>28</v>
      </c>
      <c r="C1022" s="29" t="s">
        <v>29</v>
      </c>
      <c r="D1022" s="29" t="s">
        <v>50</v>
      </c>
      <c r="E1022" s="29" t="s">
        <v>73</v>
      </c>
      <c r="F1022" s="31">
        <v>395764</v>
      </c>
      <c r="G1022" s="31">
        <v>24203.223000000002</v>
      </c>
      <c r="H1022" s="28">
        <v>2021</v>
      </c>
      <c r="I1022" t="str">
        <f>IF(J1022="natural gas",VLOOKUP(D1022,'Cross-Page Data'!$I$4:$J$13,2,FALSE),IF(J1022="solar",VLOOKUP('Form 923'!D1022,'Cross-Page Data'!$I$14:$J$117,2,FALSE),J1022))</f>
        <v>natural gas peaker</v>
      </c>
      <c r="J1022" t="str">
        <f>VLOOKUP(E1022,'Cross-Page Data'!$D$4:$F$48,3,FALSE)</f>
        <v>natural gas</v>
      </c>
      <c r="K1022" t="b">
        <f t="shared" si="15"/>
        <v>1</v>
      </c>
    </row>
    <row r="1023" spans="1:11" x14ac:dyDescent="0.35">
      <c r="A1023" s="28">
        <v>3628</v>
      </c>
      <c r="B1023" s="29" t="s">
        <v>28</v>
      </c>
      <c r="C1023" s="29" t="s">
        <v>29</v>
      </c>
      <c r="D1023" s="29" t="s">
        <v>30</v>
      </c>
      <c r="E1023" s="29" t="s">
        <v>74</v>
      </c>
      <c r="F1023" s="31">
        <v>278217</v>
      </c>
      <c r="G1023" s="31">
        <v>24101.3</v>
      </c>
      <c r="H1023" s="28">
        <v>2021</v>
      </c>
      <c r="I1023" t="str">
        <f>IF(J1023="natural gas",VLOOKUP(D1023,'Cross-Page Data'!$I$4:$J$13,2,FALSE),IF(J1023="solar",VLOOKUP('Form 923'!D1023,'Cross-Page Data'!$I$14:$J$117,2,FALSE),J1023))</f>
        <v>heavy or residual fuel oil</v>
      </c>
      <c r="J1023" t="str">
        <f>VLOOKUP(E1023,'Cross-Page Data'!$D$4:$F$48,3,FALSE)</f>
        <v>heavy or residual fuel oil</v>
      </c>
      <c r="K1023" t="b">
        <f t="shared" si="15"/>
        <v>1</v>
      </c>
    </row>
    <row r="1024" spans="1:11" x14ac:dyDescent="0.35">
      <c r="A1024" s="28">
        <v>3628</v>
      </c>
      <c r="B1024" s="29" t="s">
        <v>28</v>
      </c>
      <c r="C1024" s="29" t="s">
        <v>29</v>
      </c>
      <c r="D1024" s="29" t="s">
        <v>30</v>
      </c>
      <c r="E1024" s="29" t="s">
        <v>73</v>
      </c>
      <c r="F1024" s="31">
        <v>2409486</v>
      </c>
      <c r="G1024" s="31">
        <v>200102.7</v>
      </c>
      <c r="H1024" s="28">
        <v>2021</v>
      </c>
      <c r="I1024" t="str">
        <f>IF(J1024="natural gas",VLOOKUP(D1024,'Cross-Page Data'!$I$4:$J$13,2,FALSE),IF(J1024="solar",VLOOKUP('Form 923'!D1024,'Cross-Page Data'!$I$14:$J$117,2,FALSE),J1024))</f>
        <v>natural gas nonpeaker - preexisting retiring</v>
      </c>
      <c r="J1024" t="str">
        <f>VLOOKUP(E1024,'Cross-Page Data'!$D$4:$F$48,3,FALSE)</f>
        <v>natural gas</v>
      </c>
      <c r="K1024" t="b">
        <f t="shared" si="15"/>
        <v>1</v>
      </c>
    </row>
    <row r="1025" spans="1:11" x14ac:dyDescent="0.35">
      <c r="A1025" s="28">
        <v>3648</v>
      </c>
      <c r="B1025" s="29" t="s">
        <v>28</v>
      </c>
      <c r="C1025" s="29" t="s">
        <v>29</v>
      </c>
      <c r="D1025" s="29" t="s">
        <v>50</v>
      </c>
      <c r="E1025" s="29" t="s">
        <v>73</v>
      </c>
      <c r="F1025" s="31">
        <v>143454</v>
      </c>
      <c r="G1025" s="31">
        <v>8403</v>
      </c>
      <c r="H1025" s="28">
        <v>2021</v>
      </c>
      <c r="I1025" t="str">
        <f>IF(J1025="natural gas",VLOOKUP(D1025,'Cross-Page Data'!$I$4:$J$13,2,FALSE),IF(J1025="solar",VLOOKUP('Form 923'!D1025,'Cross-Page Data'!$I$14:$J$117,2,FALSE),J1025))</f>
        <v>natural gas peaker</v>
      </c>
      <c r="J1025" t="str">
        <f>VLOOKUP(E1025,'Cross-Page Data'!$D$4:$F$48,3,FALSE)</f>
        <v>natural gas</v>
      </c>
      <c r="K1025" t="b">
        <f t="shared" si="15"/>
        <v>1</v>
      </c>
    </row>
    <row r="1026" spans="1:11" x14ac:dyDescent="0.35">
      <c r="A1026" s="28">
        <v>3648</v>
      </c>
      <c r="B1026" s="29" t="s">
        <v>28</v>
      </c>
      <c r="C1026" s="29" t="s">
        <v>29</v>
      </c>
      <c r="D1026" s="29" t="s">
        <v>30</v>
      </c>
      <c r="E1026" s="29" t="s">
        <v>73</v>
      </c>
      <c r="F1026" s="31">
        <v>1402076</v>
      </c>
      <c r="G1026" s="31">
        <v>74605</v>
      </c>
      <c r="H1026" s="28">
        <v>2021</v>
      </c>
      <c r="I1026" t="str">
        <f>IF(J1026="natural gas",VLOOKUP(D1026,'Cross-Page Data'!$I$4:$J$13,2,FALSE),IF(J1026="solar",VLOOKUP('Form 923'!D1026,'Cross-Page Data'!$I$14:$J$117,2,FALSE),J1026))</f>
        <v>natural gas nonpeaker - preexisting retiring</v>
      </c>
      <c r="J1026" t="str">
        <f>VLOOKUP(E1026,'Cross-Page Data'!$D$4:$F$48,3,FALSE)</f>
        <v>natural gas</v>
      </c>
      <c r="K1026" t="b">
        <f t="shared" si="15"/>
        <v>1</v>
      </c>
    </row>
    <row r="1027" spans="1:11" x14ac:dyDescent="0.35">
      <c r="A1027" s="28">
        <v>3708</v>
      </c>
      <c r="B1027" s="29" t="s">
        <v>28</v>
      </c>
      <c r="C1027" s="29" t="s">
        <v>29</v>
      </c>
      <c r="D1027" s="29" t="s">
        <v>50</v>
      </c>
      <c r="E1027" s="29" t="s">
        <v>74</v>
      </c>
      <c r="F1027" s="31">
        <v>7788</v>
      </c>
      <c r="G1027" s="31">
        <v>269</v>
      </c>
      <c r="H1027" s="28">
        <v>2021</v>
      </c>
      <c r="I1027" t="str">
        <f>IF(J1027="natural gas",VLOOKUP(D1027,'Cross-Page Data'!$I$4:$J$13,2,FALSE),IF(J1027="solar",VLOOKUP('Form 923'!D1027,'Cross-Page Data'!$I$14:$J$117,2,FALSE),J1027))</f>
        <v>heavy or residual fuel oil</v>
      </c>
      <c r="J1027" t="str">
        <f>VLOOKUP(E1027,'Cross-Page Data'!$D$4:$F$48,3,FALSE)</f>
        <v>heavy or residual fuel oil</v>
      </c>
      <c r="K1027" t="b">
        <f t="shared" si="15"/>
        <v>1</v>
      </c>
    </row>
    <row r="1028" spans="1:11" x14ac:dyDescent="0.35">
      <c r="A1028" s="28">
        <v>3723</v>
      </c>
      <c r="B1028" s="29" t="s">
        <v>28</v>
      </c>
      <c r="C1028" s="29" t="s">
        <v>29</v>
      </c>
      <c r="D1028" s="29" t="s">
        <v>50</v>
      </c>
      <c r="E1028" s="29" t="s">
        <v>74</v>
      </c>
      <c r="F1028" s="31">
        <v>5359</v>
      </c>
      <c r="G1028" s="31">
        <v>172</v>
      </c>
      <c r="H1028" s="28">
        <v>2021</v>
      </c>
      <c r="I1028" t="str">
        <f>IF(J1028="natural gas",VLOOKUP(D1028,'Cross-Page Data'!$I$4:$J$13,2,FALSE),IF(J1028="solar",VLOOKUP('Form 923'!D1028,'Cross-Page Data'!$I$14:$J$117,2,FALSE),J1028))</f>
        <v>heavy or residual fuel oil</v>
      </c>
      <c r="J1028" t="str">
        <f>VLOOKUP(E1028,'Cross-Page Data'!$D$4:$F$48,3,FALSE)</f>
        <v>heavy or residual fuel oil</v>
      </c>
      <c r="K1028" t="b">
        <f t="shared" si="15"/>
        <v>1</v>
      </c>
    </row>
    <row r="1029" spans="1:11" x14ac:dyDescent="0.35">
      <c r="A1029" s="28">
        <v>3734</v>
      </c>
      <c r="B1029" s="29" t="s">
        <v>28</v>
      </c>
      <c r="C1029" s="29" t="s">
        <v>29</v>
      </c>
      <c r="D1029" s="29" t="s">
        <v>50</v>
      </c>
      <c r="E1029" s="29" t="s">
        <v>74</v>
      </c>
      <c r="F1029" s="31">
        <v>0</v>
      </c>
      <c r="G1029" s="31">
        <v>0</v>
      </c>
      <c r="H1029" s="28">
        <v>2021</v>
      </c>
      <c r="I1029" t="str">
        <f>IF(J1029="natural gas",VLOOKUP(D1029,'Cross-Page Data'!$I$4:$J$13,2,FALSE),IF(J1029="solar",VLOOKUP('Form 923'!D1029,'Cross-Page Data'!$I$14:$J$117,2,FALSE),J1029))</f>
        <v>heavy or residual fuel oil</v>
      </c>
      <c r="J1029" t="str">
        <f>VLOOKUP(E1029,'Cross-Page Data'!$D$4:$F$48,3,FALSE)</f>
        <v>heavy or residual fuel oil</v>
      </c>
      <c r="K1029" t="b">
        <f t="shared" si="15"/>
        <v>1</v>
      </c>
    </row>
    <row r="1030" spans="1:11" x14ac:dyDescent="0.35">
      <c r="A1030" s="28">
        <v>3734</v>
      </c>
      <c r="B1030" s="29" t="s">
        <v>28</v>
      </c>
      <c r="C1030" s="29" t="s">
        <v>29</v>
      </c>
      <c r="D1030" s="29" t="s">
        <v>50</v>
      </c>
      <c r="E1030" s="29" t="s">
        <v>89</v>
      </c>
      <c r="F1030" s="31">
        <v>0</v>
      </c>
      <c r="G1030" s="31">
        <v>0</v>
      </c>
      <c r="H1030" s="28">
        <v>2021</v>
      </c>
      <c r="I1030" t="str">
        <f>IF(J1030="natural gas",VLOOKUP(D1030,'Cross-Page Data'!$I$4:$J$13,2,FALSE),IF(J1030="solar",VLOOKUP('Form 923'!D1030,'Cross-Page Data'!$I$14:$J$117,2,FALSE),J1030))</f>
        <v>petroleum</v>
      </c>
      <c r="J1030" t="str">
        <f>VLOOKUP(E1030,'Cross-Page Data'!$D$4:$F$48,3,FALSE)</f>
        <v>petroleum</v>
      </c>
      <c r="K1030" t="b">
        <f t="shared" si="15"/>
        <v>1</v>
      </c>
    </row>
    <row r="1031" spans="1:11" x14ac:dyDescent="0.35">
      <c r="A1031" s="28">
        <v>3734</v>
      </c>
      <c r="B1031" s="29" t="s">
        <v>28</v>
      </c>
      <c r="C1031" s="29" t="s">
        <v>29</v>
      </c>
      <c r="D1031" s="29" t="s">
        <v>50</v>
      </c>
      <c r="E1031" s="29" t="s">
        <v>90</v>
      </c>
      <c r="F1031" s="31">
        <v>26564</v>
      </c>
      <c r="G1031" s="31">
        <v>1325</v>
      </c>
      <c r="H1031" s="28">
        <v>2021</v>
      </c>
      <c r="I1031" t="str">
        <f>IF(J1031="natural gas",VLOOKUP(D1031,'Cross-Page Data'!$I$4:$J$13,2,FALSE),IF(J1031="solar",VLOOKUP('Form 923'!D1031,'Cross-Page Data'!$I$14:$J$117,2,FALSE),J1031))</f>
        <v>other</v>
      </c>
      <c r="J1031" t="str">
        <f>VLOOKUP(E1031,'Cross-Page Data'!$D$4:$F$48,3,FALSE)</f>
        <v>other</v>
      </c>
      <c r="K1031" t="b">
        <f t="shared" ref="K1031:K1094" si="16">IF(AND($N$5=FALSE,OR(C1031="Commercial NAICS Cogen",C1031="Industrial NAICS Cogen",C1031="NAICS-22 Cogen")),FALSE,IF(AND($N$6=FALSE,OR(C1031="Commercial NAICS Cogen",C1031="Commercial NAICS Non-Cogen",C1031="industrial NAICS Cogen", C1031="industrial NAICS non-cogen")),FALSE,TRUE))</f>
        <v>1</v>
      </c>
    </row>
    <row r="1032" spans="1:11" x14ac:dyDescent="0.35">
      <c r="A1032" s="28">
        <v>3737</v>
      </c>
      <c r="B1032" s="29" t="s">
        <v>28</v>
      </c>
      <c r="C1032" s="29" t="s">
        <v>29</v>
      </c>
      <c r="D1032" s="29" t="s">
        <v>59</v>
      </c>
      <c r="E1032" s="29" t="s">
        <v>72</v>
      </c>
      <c r="F1032" s="31">
        <v>301933</v>
      </c>
      <c r="G1032" s="31">
        <v>34416</v>
      </c>
      <c r="H1032" s="28">
        <v>2021</v>
      </c>
      <c r="I1032" t="str">
        <f>IF(J1032="natural gas",VLOOKUP(D1032,'Cross-Page Data'!$I$4:$J$13,2,FALSE),IF(J1032="solar",VLOOKUP('Form 923'!D1032,'Cross-Page Data'!$I$14:$J$117,2,FALSE),J1032))</f>
        <v>hydro</v>
      </c>
      <c r="J1032" t="str">
        <f>VLOOKUP(E1032,'Cross-Page Data'!$D$4:$F$48,3,FALSE)</f>
        <v>hydro</v>
      </c>
      <c r="K1032" t="b">
        <f t="shared" si="16"/>
        <v>1</v>
      </c>
    </row>
    <row r="1033" spans="1:11" x14ac:dyDescent="0.35">
      <c r="A1033" s="28">
        <v>3737</v>
      </c>
      <c r="B1033" s="29" t="s">
        <v>28</v>
      </c>
      <c r="C1033" s="29" t="s">
        <v>29</v>
      </c>
      <c r="D1033" s="29" t="s">
        <v>52</v>
      </c>
      <c r="E1033" s="29" t="s">
        <v>74</v>
      </c>
      <c r="F1033" s="31">
        <v>1306</v>
      </c>
      <c r="G1033" s="31">
        <v>124</v>
      </c>
      <c r="H1033" s="28">
        <v>2021</v>
      </c>
      <c r="I1033" t="str">
        <f>IF(J1033="natural gas",VLOOKUP(D1033,'Cross-Page Data'!$I$4:$J$13,2,FALSE),IF(J1033="solar",VLOOKUP('Form 923'!D1033,'Cross-Page Data'!$I$14:$J$117,2,FALSE),J1033))</f>
        <v>heavy or residual fuel oil</v>
      </c>
      <c r="J1033" t="str">
        <f>VLOOKUP(E1033,'Cross-Page Data'!$D$4:$F$48,3,FALSE)</f>
        <v>heavy or residual fuel oil</v>
      </c>
      <c r="K1033" t="b">
        <f t="shared" si="16"/>
        <v>1</v>
      </c>
    </row>
    <row r="1034" spans="1:11" x14ac:dyDescent="0.35">
      <c r="A1034" s="28">
        <v>3775</v>
      </c>
      <c r="B1034" s="29" t="s">
        <v>28</v>
      </c>
      <c r="C1034" s="29" t="s">
        <v>29</v>
      </c>
      <c r="D1034" s="29" t="s">
        <v>30</v>
      </c>
      <c r="E1034" s="29" t="s">
        <v>31</v>
      </c>
      <c r="F1034" s="31">
        <v>0</v>
      </c>
      <c r="G1034" s="31">
        <v>0</v>
      </c>
      <c r="H1034" s="28">
        <v>2021</v>
      </c>
      <c r="I1034" t="str">
        <f>IF(J1034="natural gas",VLOOKUP(D1034,'Cross-Page Data'!$I$4:$J$13,2,FALSE),IF(J1034="solar",VLOOKUP('Form 923'!D1034,'Cross-Page Data'!$I$14:$J$117,2,FALSE),J1034))</f>
        <v>hard coal</v>
      </c>
      <c r="J1034" t="str">
        <f>VLOOKUP(E1034,'Cross-Page Data'!$D$4:$F$48,3,FALSE)</f>
        <v>hard coal</v>
      </c>
      <c r="K1034" t="b">
        <f t="shared" si="16"/>
        <v>1</v>
      </c>
    </row>
    <row r="1035" spans="1:11" x14ac:dyDescent="0.35">
      <c r="A1035" s="28">
        <v>3775</v>
      </c>
      <c r="B1035" s="29" t="s">
        <v>28</v>
      </c>
      <c r="C1035" s="29" t="s">
        <v>29</v>
      </c>
      <c r="D1035" s="29" t="s">
        <v>30</v>
      </c>
      <c r="E1035" s="29" t="s">
        <v>74</v>
      </c>
      <c r="F1035" s="31">
        <v>0</v>
      </c>
      <c r="G1035" s="31">
        <v>0</v>
      </c>
      <c r="H1035" s="28">
        <v>2021</v>
      </c>
      <c r="I1035" t="str">
        <f>IF(J1035="natural gas",VLOOKUP(D1035,'Cross-Page Data'!$I$4:$J$13,2,FALSE),IF(J1035="solar",VLOOKUP('Form 923'!D1035,'Cross-Page Data'!$I$14:$J$117,2,FALSE),J1035))</f>
        <v>heavy or residual fuel oil</v>
      </c>
      <c r="J1035" t="str">
        <f>VLOOKUP(E1035,'Cross-Page Data'!$D$4:$F$48,3,FALSE)</f>
        <v>heavy or residual fuel oil</v>
      </c>
      <c r="K1035" t="b">
        <f t="shared" si="16"/>
        <v>1</v>
      </c>
    </row>
    <row r="1036" spans="1:11" x14ac:dyDescent="0.35">
      <c r="A1036" s="28">
        <v>3775</v>
      </c>
      <c r="B1036" s="29" t="s">
        <v>28</v>
      </c>
      <c r="C1036" s="29" t="s">
        <v>29</v>
      </c>
      <c r="D1036" s="29" t="s">
        <v>30</v>
      </c>
      <c r="E1036" s="29" t="s">
        <v>73</v>
      </c>
      <c r="F1036" s="31">
        <v>1622650</v>
      </c>
      <c r="G1036" s="31">
        <v>133136</v>
      </c>
      <c r="H1036" s="28">
        <v>2021</v>
      </c>
      <c r="I1036" t="str">
        <f>IF(J1036="natural gas",VLOOKUP(D1036,'Cross-Page Data'!$I$4:$J$13,2,FALSE),IF(J1036="solar",VLOOKUP('Form 923'!D1036,'Cross-Page Data'!$I$14:$J$117,2,FALSE),J1036))</f>
        <v>natural gas nonpeaker - preexisting retiring</v>
      </c>
      <c r="J1036" t="str">
        <f>VLOOKUP(E1036,'Cross-Page Data'!$D$4:$F$48,3,FALSE)</f>
        <v>natural gas</v>
      </c>
      <c r="K1036" t="b">
        <f t="shared" si="16"/>
        <v>1</v>
      </c>
    </row>
    <row r="1037" spans="1:11" x14ac:dyDescent="0.35">
      <c r="A1037" s="28">
        <v>3780</v>
      </c>
      <c r="B1037" s="29" t="s">
        <v>28</v>
      </c>
      <c r="C1037" s="29" t="s">
        <v>29</v>
      </c>
      <c r="D1037" s="29" t="s">
        <v>59</v>
      </c>
      <c r="E1037" s="29" t="s">
        <v>72</v>
      </c>
      <c r="F1037" s="31">
        <v>2342488</v>
      </c>
      <c r="G1037" s="31">
        <v>267011</v>
      </c>
      <c r="H1037" s="28">
        <v>2021</v>
      </c>
      <c r="I1037" t="str">
        <f>IF(J1037="natural gas",VLOOKUP(D1037,'Cross-Page Data'!$I$4:$J$13,2,FALSE),IF(J1037="solar",VLOOKUP('Form 923'!D1037,'Cross-Page Data'!$I$14:$J$117,2,FALSE),J1037))</f>
        <v>hydro</v>
      </c>
      <c r="J1037" t="str">
        <f>VLOOKUP(E1037,'Cross-Page Data'!$D$4:$F$48,3,FALSE)</f>
        <v>hydro</v>
      </c>
      <c r="K1037" t="b">
        <f t="shared" si="16"/>
        <v>1</v>
      </c>
    </row>
    <row r="1038" spans="1:11" x14ac:dyDescent="0.35">
      <c r="A1038" s="28">
        <v>3780</v>
      </c>
      <c r="B1038" s="29" t="s">
        <v>28</v>
      </c>
      <c r="C1038" s="29" t="s">
        <v>29</v>
      </c>
      <c r="D1038" s="29" t="s">
        <v>61</v>
      </c>
      <c r="E1038" s="29" t="s">
        <v>72</v>
      </c>
      <c r="F1038" s="31">
        <v>0</v>
      </c>
      <c r="G1038" s="31">
        <v>-288355</v>
      </c>
      <c r="H1038" s="28">
        <v>2021</v>
      </c>
      <c r="I1038" t="str">
        <f>IF(J1038="natural gas",VLOOKUP(D1038,'Cross-Page Data'!$I$4:$J$13,2,FALSE),IF(J1038="solar",VLOOKUP('Form 923'!D1038,'Cross-Page Data'!$I$14:$J$117,2,FALSE),J1038))</f>
        <v>hydro</v>
      </c>
      <c r="J1038" t="str">
        <f>VLOOKUP(E1038,'Cross-Page Data'!$D$4:$F$48,3,FALSE)</f>
        <v>hydro</v>
      </c>
      <c r="K1038" t="b">
        <f t="shared" si="16"/>
        <v>1</v>
      </c>
    </row>
    <row r="1039" spans="1:11" x14ac:dyDescent="0.35">
      <c r="A1039" s="28">
        <v>3797</v>
      </c>
      <c r="B1039" s="29" t="s">
        <v>28</v>
      </c>
      <c r="C1039" s="29" t="s">
        <v>29</v>
      </c>
      <c r="D1039" s="29" t="s">
        <v>53</v>
      </c>
      <c r="E1039" s="29" t="s">
        <v>74</v>
      </c>
      <c r="F1039" s="31">
        <v>29</v>
      </c>
      <c r="G1039" s="31">
        <v>0</v>
      </c>
      <c r="H1039" s="28">
        <v>2021</v>
      </c>
      <c r="I1039" t="str">
        <f>IF(J1039="natural gas",VLOOKUP(D1039,'Cross-Page Data'!$I$4:$J$13,2,FALSE),IF(J1039="solar",VLOOKUP('Form 923'!D1039,'Cross-Page Data'!$I$14:$J$117,2,FALSE),J1039))</f>
        <v>heavy or residual fuel oil</v>
      </c>
      <c r="J1039" t="str">
        <f>VLOOKUP(E1039,'Cross-Page Data'!$D$4:$F$48,3,FALSE)</f>
        <v>heavy or residual fuel oil</v>
      </c>
      <c r="K1039" t="b">
        <f t="shared" si="16"/>
        <v>1</v>
      </c>
    </row>
    <row r="1040" spans="1:11" x14ac:dyDescent="0.35">
      <c r="A1040" s="28">
        <v>3797</v>
      </c>
      <c r="B1040" s="29" t="s">
        <v>28</v>
      </c>
      <c r="C1040" s="29" t="s">
        <v>29</v>
      </c>
      <c r="D1040" s="29" t="s">
        <v>53</v>
      </c>
      <c r="E1040" s="29" t="s">
        <v>73</v>
      </c>
      <c r="F1040" s="31">
        <v>908160</v>
      </c>
      <c r="G1040" s="31">
        <v>0</v>
      </c>
      <c r="H1040" s="28">
        <v>2021</v>
      </c>
      <c r="I1040" t="str">
        <f>IF(J1040="natural gas",VLOOKUP(D1040,'Cross-Page Data'!$I$4:$J$13,2,FALSE),IF(J1040="solar",VLOOKUP('Form 923'!D1040,'Cross-Page Data'!$I$14:$J$117,2,FALSE),J1040))</f>
        <v>natural gas nonpeaker - preexisting nonretiring</v>
      </c>
      <c r="J1040" t="str">
        <f>VLOOKUP(E1040,'Cross-Page Data'!$D$4:$F$48,3,FALSE)</f>
        <v>natural gas</v>
      </c>
      <c r="K1040" t="b">
        <f t="shared" si="16"/>
        <v>1</v>
      </c>
    </row>
    <row r="1041" spans="1:11" x14ac:dyDescent="0.35">
      <c r="A1041" s="28">
        <v>3797</v>
      </c>
      <c r="B1041" s="29" t="s">
        <v>28</v>
      </c>
      <c r="C1041" s="29" t="s">
        <v>29</v>
      </c>
      <c r="D1041" s="29" t="s">
        <v>51</v>
      </c>
      <c r="E1041" s="29" t="s">
        <v>74</v>
      </c>
      <c r="F1041" s="31">
        <v>4179</v>
      </c>
      <c r="G1041" s="31">
        <v>551.07399999999996</v>
      </c>
      <c r="H1041" s="28">
        <v>2021</v>
      </c>
      <c r="I1041" t="str">
        <f>IF(J1041="natural gas",VLOOKUP(D1041,'Cross-Page Data'!$I$4:$J$13,2,FALSE),IF(J1041="solar",VLOOKUP('Form 923'!D1041,'Cross-Page Data'!$I$14:$J$117,2,FALSE),J1041))</f>
        <v>heavy or residual fuel oil</v>
      </c>
      <c r="J1041" t="str">
        <f>VLOOKUP(E1041,'Cross-Page Data'!$D$4:$F$48,3,FALSE)</f>
        <v>heavy or residual fuel oil</v>
      </c>
      <c r="K1041" t="b">
        <f t="shared" si="16"/>
        <v>1</v>
      </c>
    </row>
    <row r="1042" spans="1:11" x14ac:dyDescent="0.35">
      <c r="A1042" s="28">
        <v>3797</v>
      </c>
      <c r="B1042" s="29" t="s">
        <v>28</v>
      </c>
      <c r="C1042" s="29" t="s">
        <v>29</v>
      </c>
      <c r="D1042" s="29" t="s">
        <v>51</v>
      </c>
      <c r="E1042" s="29" t="s">
        <v>73</v>
      </c>
      <c r="F1042" s="31">
        <v>13809418</v>
      </c>
      <c r="G1042" s="31">
        <v>1947956.9</v>
      </c>
      <c r="H1042" s="28">
        <v>2021</v>
      </c>
      <c r="I1042" t="str">
        <f>IF(J1042="natural gas",VLOOKUP(D1042,'Cross-Page Data'!$I$4:$J$13,2,FALSE),IF(J1042="solar",VLOOKUP('Form 923'!D1042,'Cross-Page Data'!$I$14:$J$117,2,FALSE),J1042))</f>
        <v>natural gas nonpeaker - preexisting nonretiring</v>
      </c>
      <c r="J1042" t="str">
        <f>VLOOKUP(E1042,'Cross-Page Data'!$D$4:$F$48,3,FALSE)</f>
        <v>natural gas</v>
      </c>
      <c r="K1042" t="b">
        <f t="shared" si="16"/>
        <v>1</v>
      </c>
    </row>
    <row r="1043" spans="1:11" x14ac:dyDescent="0.35">
      <c r="A1043" s="28">
        <v>3797</v>
      </c>
      <c r="B1043" s="29" t="s">
        <v>28</v>
      </c>
      <c r="C1043" s="29" t="s">
        <v>29</v>
      </c>
      <c r="D1043" s="29" t="s">
        <v>30</v>
      </c>
      <c r="E1043" s="29" t="s">
        <v>31</v>
      </c>
      <c r="F1043" s="31">
        <v>10958682</v>
      </c>
      <c r="G1043" s="31">
        <v>1064729.3</v>
      </c>
      <c r="H1043" s="28">
        <v>2021</v>
      </c>
      <c r="I1043" t="str">
        <f>IF(J1043="natural gas",VLOOKUP(D1043,'Cross-Page Data'!$I$4:$J$13,2,FALSE),IF(J1043="solar",VLOOKUP('Form 923'!D1043,'Cross-Page Data'!$I$14:$J$117,2,FALSE),J1043))</f>
        <v>hard coal</v>
      </c>
      <c r="J1043" t="str">
        <f>VLOOKUP(E1043,'Cross-Page Data'!$D$4:$F$48,3,FALSE)</f>
        <v>hard coal</v>
      </c>
      <c r="K1043" t="b">
        <f t="shared" si="16"/>
        <v>1</v>
      </c>
    </row>
    <row r="1044" spans="1:11" x14ac:dyDescent="0.35">
      <c r="A1044" s="28">
        <v>3797</v>
      </c>
      <c r="B1044" s="29" t="s">
        <v>28</v>
      </c>
      <c r="C1044" s="29" t="s">
        <v>29</v>
      </c>
      <c r="D1044" s="29" t="s">
        <v>30</v>
      </c>
      <c r="E1044" s="29" t="s">
        <v>74</v>
      </c>
      <c r="F1044" s="31">
        <v>252875</v>
      </c>
      <c r="G1044" s="31">
        <v>24612.653999999999</v>
      </c>
      <c r="H1044" s="28">
        <v>2021</v>
      </c>
      <c r="I1044" t="str">
        <f>IF(J1044="natural gas",VLOOKUP(D1044,'Cross-Page Data'!$I$4:$J$13,2,FALSE),IF(J1044="solar",VLOOKUP('Form 923'!D1044,'Cross-Page Data'!$I$14:$J$117,2,FALSE),J1044))</f>
        <v>heavy or residual fuel oil</v>
      </c>
      <c r="J1044" t="str">
        <f>VLOOKUP(E1044,'Cross-Page Data'!$D$4:$F$48,3,FALSE)</f>
        <v>heavy or residual fuel oil</v>
      </c>
      <c r="K1044" t="b">
        <f t="shared" si="16"/>
        <v>1</v>
      </c>
    </row>
    <row r="1045" spans="1:11" x14ac:dyDescent="0.35">
      <c r="A1045" s="28">
        <v>3804</v>
      </c>
      <c r="B1045" s="29" t="s">
        <v>28</v>
      </c>
      <c r="C1045" s="29" t="s">
        <v>29</v>
      </c>
      <c r="D1045" s="29" t="s">
        <v>53</v>
      </c>
      <c r="E1045" s="29" t="s">
        <v>74</v>
      </c>
      <c r="F1045" s="31">
        <v>0</v>
      </c>
      <c r="G1045" s="31">
        <v>0</v>
      </c>
      <c r="H1045" s="28">
        <v>2021</v>
      </c>
      <c r="I1045" t="str">
        <f>IF(J1045="natural gas",VLOOKUP(D1045,'Cross-Page Data'!$I$4:$J$13,2,FALSE),IF(J1045="solar",VLOOKUP('Form 923'!D1045,'Cross-Page Data'!$I$14:$J$117,2,FALSE),J1045))</f>
        <v>heavy or residual fuel oil</v>
      </c>
      <c r="J1045" t="str">
        <f>VLOOKUP(E1045,'Cross-Page Data'!$D$4:$F$48,3,FALSE)</f>
        <v>heavy or residual fuel oil</v>
      </c>
      <c r="K1045" t="b">
        <f t="shared" si="16"/>
        <v>1</v>
      </c>
    </row>
    <row r="1046" spans="1:11" x14ac:dyDescent="0.35">
      <c r="A1046" s="28">
        <v>3804</v>
      </c>
      <c r="B1046" s="29" t="s">
        <v>28</v>
      </c>
      <c r="C1046" s="29" t="s">
        <v>29</v>
      </c>
      <c r="D1046" s="29" t="s">
        <v>53</v>
      </c>
      <c r="E1046" s="29" t="s">
        <v>73</v>
      </c>
      <c r="F1046" s="31">
        <v>0</v>
      </c>
      <c r="G1046" s="31">
        <v>0</v>
      </c>
      <c r="H1046" s="28">
        <v>2021</v>
      </c>
      <c r="I1046" t="str">
        <f>IF(J1046="natural gas",VLOOKUP(D1046,'Cross-Page Data'!$I$4:$J$13,2,FALSE),IF(J1046="solar",VLOOKUP('Form 923'!D1046,'Cross-Page Data'!$I$14:$J$117,2,FALSE),J1046))</f>
        <v>natural gas nonpeaker - preexisting nonretiring</v>
      </c>
      <c r="J1046" t="str">
        <f>VLOOKUP(E1046,'Cross-Page Data'!$D$4:$F$48,3,FALSE)</f>
        <v>natural gas</v>
      </c>
      <c r="K1046" t="b">
        <f t="shared" si="16"/>
        <v>1</v>
      </c>
    </row>
    <row r="1047" spans="1:11" x14ac:dyDescent="0.35">
      <c r="A1047" s="28">
        <v>3804</v>
      </c>
      <c r="B1047" s="29" t="s">
        <v>28</v>
      </c>
      <c r="C1047" s="29" t="s">
        <v>29</v>
      </c>
      <c r="D1047" s="29" t="s">
        <v>51</v>
      </c>
      <c r="E1047" s="29" t="s">
        <v>74</v>
      </c>
      <c r="F1047" s="31">
        <v>18811</v>
      </c>
      <c r="G1047" s="31">
        <v>2521.5279999999998</v>
      </c>
      <c r="H1047" s="28">
        <v>2021</v>
      </c>
      <c r="I1047" t="str">
        <f>IF(J1047="natural gas",VLOOKUP(D1047,'Cross-Page Data'!$I$4:$J$13,2,FALSE),IF(J1047="solar",VLOOKUP('Form 923'!D1047,'Cross-Page Data'!$I$14:$J$117,2,FALSE),J1047))</f>
        <v>heavy or residual fuel oil</v>
      </c>
      <c r="J1047" t="str">
        <f>VLOOKUP(E1047,'Cross-Page Data'!$D$4:$F$48,3,FALSE)</f>
        <v>heavy or residual fuel oil</v>
      </c>
      <c r="K1047" t="b">
        <f t="shared" si="16"/>
        <v>1</v>
      </c>
    </row>
    <row r="1048" spans="1:11" x14ac:dyDescent="0.35">
      <c r="A1048" s="28">
        <v>3804</v>
      </c>
      <c r="B1048" s="29" t="s">
        <v>28</v>
      </c>
      <c r="C1048" s="29" t="s">
        <v>29</v>
      </c>
      <c r="D1048" s="29" t="s">
        <v>51</v>
      </c>
      <c r="E1048" s="29" t="s">
        <v>73</v>
      </c>
      <c r="F1048" s="31">
        <v>16700063</v>
      </c>
      <c r="G1048" s="31">
        <v>2313605.5</v>
      </c>
      <c r="H1048" s="28">
        <v>2021</v>
      </c>
      <c r="I1048" t="str">
        <f>IF(J1048="natural gas",VLOOKUP(D1048,'Cross-Page Data'!$I$4:$J$13,2,FALSE),IF(J1048="solar",VLOOKUP('Form 923'!D1048,'Cross-Page Data'!$I$14:$J$117,2,FALSE),J1048))</f>
        <v>natural gas nonpeaker - preexisting nonretiring</v>
      </c>
      <c r="J1048" t="str">
        <f>VLOOKUP(E1048,'Cross-Page Data'!$D$4:$F$48,3,FALSE)</f>
        <v>natural gas</v>
      </c>
      <c r="K1048" t="b">
        <f t="shared" si="16"/>
        <v>1</v>
      </c>
    </row>
    <row r="1049" spans="1:11" x14ac:dyDescent="0.35">
      <c r="A1049" s="28">
        <v>3804</v>
      </c>
      <c r="B1049" s="29" t="s">
        <v>28</v>
      </c>
      <c r="C1049" s="29" t="s">
        <v>29</v>
      </c>
      <c r="D1049" s="29" t="s">
        <v>51</v>
      </c>
      <c r="E1049" s="29" t="s">
        <v>80</v>
      </c>
      <c r="F1049" s="31">
        <v>0</v>
      </c>
      <c r="G1049" s="31">
        <v>0</v>
      </c>
      <c r="H1049" s="28">
        <v>2021</v>
      </c>
      <c r="I1049" t="str">
        <f>IF(J1049="natural gas",VLOOKUP(D1049,'Cross-Page Data'!$I$4:$J$13,2,FALSE),IF(J1049="solar",VLOOKUP('Form 923'!D1049,'Cross-Page Data'!$I$14:$J$117,2,FALSE),J1049))</f>
        <v>heavy or residual fuel oil</v>
      </c>
      <c r="J1049" t="str">
        <f>VLOOKUP(E1049,'Cross-Page Data'!$D$4:$F$48,3,FALSE)</f>
        <v>heavy or residual fuel oil</v>
      </c>
      <c r="K1049" t="b">
        <f t="shared" si="16"/>
        <v>1</v>
      </c>
    </row>
    <row r="1050" spans="1:11" x14ac:dyDescent="0.35">
      <c r="A1050" s="28">
        <v>3804</v>
      </c>
      <c r="B1050" s="29" t="s">
        <v>28</v>
      </c>
      <c r="C1050" s="29" t="s">
        <v>29</v>
      </c>
      <c r="D1050" s="29" t="s">
        <v>50</v>
      </c>
      <c r="E1050" s="29" t="s">
        <v>74</v>
      </c>
      <c r="F1050" s="31">
        <v>13015</v>
      </c>
      <c r="G1050" s="31">
        <v>806</v>
      </c>
      <c r="H1050" s="28">
        <v>2021</v>
      </c>
      <c r="I1050" t="str">
        <f>IF(J1050="natural gas",VLOOKUP(D1050,'Cross-Page Data'!$I$4:$J$13,2,FALSE),IF(J1050="solar",VLOOKUP('Form 923'!D1050,'Cross-Page Data'!$I$14:$J$117,2,FALSE),J1050))</f>
        <v>heavy or residual fuel oil</v>
      </c>
      <c r="J1050" t="str">
        <f>VLOOKUP(E1050,'Cross-Page Data'!$D$4:$F$48,3,FALSE)</f>
        <v>heavy or residual fuel oil</v>
      </c>
      <c r="K1050" t="b">
        <f t="shared" si="16"/>
        <v>1</v>
      </c>
    </row>
    <row r="1051" spans="1:11" x14ac:dyDescent="0.35">
      <c r="A1051" s="28">
        <v>3804</v>
      </c>
      <c r="B1051" s="29" t="s">
        <v>28</v>
      </c>
      <c r="C1051" s="29" t="s">
        <v>29</v>
      </c>
      <c r="D1051" s="29" t="s">
        <v>30</v>
      </c>
      <c r="E1051" s="29" t="s">
        <v>74</v>
      </c>
      <c r="F1051" s="31">
        <v>0</v>
      </c>
      <c r="G1051" s="31">
        <v>0</v>
      </c>
      <c r="H1051" s="28">
        <v>2021</v>
      </c>
      <c r="I1051" t="str">
        <f>IF(J1051="natural gas",VLOOKUP(D1051,'Cross-Page Data'!$I$4:$J$13,2,FALSE),IF(J1051="solar",VLOOKUP('Form 923'!D1051,'Cross-Page Data'!$I$14:$J$117,2,FALSE),J1051))</f>
        <v>heavy or residual fuel oil</v>
      </c>
      <c r="J1051" t="str">
        <f>VLOOKUP(E1051,'Cross-Page Data'!$D$4:$F$48,3,FALSE)</f>
        <v>heavy or residual fuel oil</v>
      </c>
      <c r="K1051" t="b">
        <f t="shared" si="16"/>
        <v>1</v>
      </c>
    </row>
    <row r="1052" spans="1:11" x14ac:dyDescent="0.35">
      <c r="A1052" s="28">
        <v>3804</v>
      </c>
      <c r="B1052" s="29" t="s">
        <v>28</v>
      </c>
      <c r="C1052" s="29" t="s">
        <v>29</v>
      </c>
      <c r="D1052" s="29" t="s">
        <v>30</v>
      </c>
      <c r="E1052" s="29" t="s">
        <v>80</v>
      </c>
      <c r="F1052" s="31">
        <v>0</v>
      </c>
      <c r="G1052" s="31">
        <v>0</v>
      </c>
      <c r="H1052" s="28">
        <v>2021</v>
      </c>
      <c r="I1052" t="str">
        <f>IF(J1052="natural gas",VLOOKUP(D1052,'Cross-Page Data'!$I$4:$J$13,2,FALSE),IF(J1052="solar",VLOOKUP('Form 923'!D1052,'Cross-Page Data'!$I$14:$J$117,2,FALSE),J1052))</f>
        <v>heavy or residual fuel oil</v>
      </c>
      <c r="J1052" t="str">
        <f>VLOOKUP(E1052,'Cross-Page Data'!$D$4:$F$48,3,FALSE)</f>
        <v>heavy or residual fuel oil</v>
      </c>
      <c r="K1052" t="b">
        <f t="shared" si="16"/>
        <v>1</v>
      </c>
    </row>
    <row r="1053" spans="1:11" x14ac:dyDescent="0.35">
      <c r="A1053" s="28">
        <v>3806</v>
      </c>
      <c r="B1053" s="29" t="s">
        <v>28</v>
      </c>
      <c r="C1053" s="29" t="s">
        <v>29</v>
      </c>
      <c r="D1053" s="29" t="s">
        <v>30</v>
      </c>
      <c r="E1053" s="29" t="s">
        <v>75</v>
      </c>
      <c r="F1053" s="31">
        <v>69362058</v>
      </c>
      <c r="G1053" s="31">
        <v>6640059</v>
      </c>
      <c r="H1053" s="28">
        <v>2021</v>
      </c>
      <c r="I1053" t="str">
        <f>IF(J1053="natural gas",VLOOKUP(D1053,'Cross-Page Data'!$I$4:$J$13,2,FALSE),IF(J1053="solar",VLOOKUP('Form 923'!D1053,'Cross-Page Data'!$I$14:$J$117,2,FALSE),J1053))</f>
        <v>nuclear</v>
      </c>
      <c r="J1053" t="str">
        <f>VLOOKUP(E1053,'Cross-Page Data'!$D$4:$F$48,3,FALSE)</f>
        <v>nuclear</v>
      </c>
      <c r="K1053" t="b">
        <f t="shared" si="16"/>
        <v>1</v>
      </c>
    </row>
    <row r="1054" spans="1:11" x14ac:dyDescent="0.35">
      <c r="A1054" s="28">
        <v>3806</v>
      </c>
      <c r="B1054" s="29" t="s">
        <v>28</v>
      </c>
      <c r="C1054" s="29" t="s">
        <v>29</v>
      </c>
      <c r="D1054" s="29" t="s">
        <v>30</v>
      </c>
      <c r="E1054" s="29" t="s">
        <v>75</v>
      </c>
      <c r="F1054" s="31">
        <v>68523784</v>
      </c>
      <c r="G1054" s="31">
        <v>6559811</v>
      </c>
      <c r="H1054" s="28">
        <v>2021</v>
      </c>
      <c r="I1054" t="str">
        <f>IF(J1054="natural gas",VLOOKUP(D1054,'Cross-Page Data'!$I$4:$J$13,2,FALSE),IF(J1054="solar",VLOOKUP('Form 923'!D1054,'Cross-Page Data'!$I$14:$J$117,2,FALSE),J1054))</f>
        <v>nuclear</v>
      </c>
      <c r="J1054" t="str">
        <f>VLOOKUP(E1054,'Cross-Page Data'!$D$4:$F$48,3,FALSE)</f>
        <v>nuclear</v>
      </c>
      <c r="K1054" t="b">
        <f t="shared" si="16"/>
        <v>1</v>
      </c>
    </row>
    <row r="1055" spans="1:11" x14ac:dyDescent="0.35">
      <c r="A1055" s="28">
        <v>3809</v>
      </c>
      <c r="B1055" s="29" t="s">
        <v>28</v>
      </c>
      <c r="C1055" s="29" t="s">
        <v>29</v>
      </c>
      <c r="D1055" s="29" t="s">
        <v>30</v>
      </c>
      <c r="E1055" s="29" t="s">
        <v>31</v>
      </c>
      <c r="F1055" s="31">
        <v>0</v>
      </c>
      <c r="G1055" s="31">
        <v>0</v>
      </c>
      <c r="H1055" s="28">
        <v>2021</v>
      </c>
      <c r="I1055" t="str">
        <f>IF(J1055="natural gas",VLOOKUP(D1055,'Cross-Page Data'!$I$4:$J$13,2,FALSE),IF(J1055="solar",VLOOKUP('Form 923'!D1055,'Cross-Page Data'!$I$14:$J$117,2,FALSE),J1055))</f>
        <v>hard coal</v>
      </c>
      <c r="J1055" t="str">
        <f>VLOOKUP(E1055,'Cross-Page Data'!$D$4:$F$48,3,FALSE)</f>
        <v>hard coal</v>
      </c>
      <c r="K1055" t="b">
        <f t="shared" si="16"/>
        <v>1</v>
      </c>
    </row>
    <row r="1056" spans="1:11" x14ac:dyDescent="0.35">
      <c r="A1056" s="28">
        <v>3809</v>
      </c>
      <c r="B1056" s="29" t="s">
        <v>28</v>
      </c>
      <c r="C1056" s="29" t="s">
        <v>29</v>
      </c>
      <c r="D1056" s="29" t="s">
        <v>30</v>
      </c>
      <c r="E1056" s="29" t="s">
        <v>74</v>
      </c>
      <c r="F1056" s="31">
        <v>14423</v>
      </c>
      <c r="G1056" s="31">
        <v>328.70800000000003</v>
      </c>
      <c r="H1056" s="28">
        <v>2021</v>
      </c>
      <c r="I1056" t="str">
        <f>IF(J1056="natural gas",VLOOKUP(D1056,'Cross-Page Data'!$I$4:$J$13,2,FALSE),IF(J1056="solar",VLOOKUP('Form 923'!D1056,'Cross-Page Data'!$I$14:$J$117,2,FALSE),J1056))</f>
        <v>heavy or residual fuel oil</v>
      </c>
      <c r="J1056" t="str">
        <f>VLOOKUP(E1056,'Cross-Page Data'!$D$4:$F$48,3,FALSE)</f>
        <v>heavy or residual fuel oil</v>
      </c>
      <c r="K1056" t="b">
        <f t="shared" si="16"/>
        <v>1</v>
      </c>
    </row>
    <row r="1057" spans="1:11" x14ac:dyDescent="0.35">
      <c r="A1057" s="28">
        <v>3809</v>
      </c>
      <c r="B1057" s="29" t="s">
        <v>28</v>
      </c>
      <c r="C1057" s="29" t="s">
        <v>29</v>
      </c>
      <c r="D1057" s="29" t="s">
        <v>30</v>
      </c>
      <c r="E1057" s="29" t="s">
        <v>73</v>
      </c>
      <c r="F1057" s="31">
        <v>333589</v>
      </c>
      <c r="G1057" s="31">
        <v>21769.75</v>
      </c>
      <c r="H1057" s="28">
        <v>2021</v>
      </c>
      <c r="I1057" t="str">
        <f>IF(J1057="natural gas",VLOOKUP(D1057,'Cross-Page Data'!$I$4:$J$13,2,FALSE),IF(J1057="solar",VLOOKUP('Form 923'!D1057,'Cross-Page Data'!$I$14:$J$117,2,FALSE),J1057))</f>
        <v>natural gas nonpeaker - preexisting retiring</v>
      </c>
      <c r="J1057" t="str">
        <f>VLOOKUP(E1057,'Cross-Page Data'!$D$4:$F$48,3,FALSE)</f>
        <v>natural gas</v>
      </c>
      <c r="K1057" t="b">
        <f t="shared" si="16"/>
        <v>1</v>
      </c>
    </row>
    <row r="1058" spans="1:11" x14ac:dyDescent="0.35">
      <c r="A1058" s="28">
        <v>3809</v>
      </c>
      <c r="B1058" s="29" t="s">
        <v>28</v>
      </c>
      <c r="C1058" s="29" t="s">
        <v>29</v>
      </c>
      <c r="D1058" s="29" t="s">
        <v>30</v>
      </c>
      <c r="E1058" s="29" t="s">
        <v>80</v>
      </c>
      <c r="F1058" s="31">
        <v>349940</v>
      </c>
      <c r="G1058" s="31">
        <v>27129.542000000001</v>
      </c>
      <c r="H1058" s="28">
        <v>2021</v>
      </c>
      <c r="I1058" t="str">
        <f>IF(J1058="natural gas",VLOOKUP(D1058,'Cross-Page Data'!$I$4:$J$13,2,FALSE),IF(J1058="solar",VLOOKUP('Form 923'!D1058,'Cross-Page Data'!$I$14:$J$117,2,FALSE),J1058))</f>
        <v>heavy or residual fuel oil</v>
      </c>
      <c r="J1058" t="str">
        <f>VLOOKUP(E1058,'Cross-Page Data'!$D$4:$F$48,3,FALSE)</f>
        <v>heavy or residual fuel oil</v>
      </c>
      <c r="K1058" t="b">
        <f t="shared" si="16"/>
        <v>1</v>
      </c>
    </row>
    <row r="1059" spans="1:11" x14ac:dyDescent="0.35">
      <c r="A1059" s="28">
        <v>3845</v>
      </c>
      <c r="B1059" s="29" t="s">
        <v>28</v>
      </c>
      <c r="C1059" s="29" t="s">
        <v>35</v>
      </c>
      <c r="D1059" s="29" t="s">
        <v>30</v>
      </c>
      <c r="E1059" s="29" t="s">
        <v>74</v>
      </c>
      <c r="F1059" s="31">
        <v>81228</v>
      </c>
      <c r="G1059" s="31">
        <v>6825.7759999999998</v>
      </c>
      <c r="H1059" s="28">
        <v>2021</v>
      </c>
      <c r="I1059" t="str">
        <f>IF(J1059="natural gas",VLOOKUP(D1059,'Cross-Page Data'!$I$4:$J$13,2,FALSE),IF(J1059="solar",VLOOKUP('Form 923'!D1059,'Cross-Page Data'!$I$14:$J$117,2,FALSE),J1059))</f>
        <v>heavy or residual fuel oil</v>
      </c>
      <c r="J1059" t="str">
        <f>VLOOKUP(E1059,'Cross-Page Data'!$D$4:$F$48,3,FALSE)</f>
        <v>heavy or residual fuel oil</v>
      </c>
      <c r="K1059" t="b">
        <f t="shared" si="16"/>
        <v>1</v>
      </c>
    </row>
    <row r="1060" spans="1:11" x14ac:dyDescent="0.35">
      <c r="A1060" s="28">
        <v>3845</v>
      </c>
      <c r="B1060" s="29" t="s">
        <v>28</v>
      </c>
      <c r="C1060" s="29" t="s">
        <v>35</v>
      </c>
      <c r="D1060" s="29" t="s">
        <v>30</v>
      </c>
      <c r="E1060" s="29" t="s">
        <v>38</v>
      </c>
      <c r="F1060" s="31">
        <v>34083559</v>
      </c>
      <c r="G1060" s="31">
        <v>2998258.7</v>
      </c>
      <c r="H1060" s="28">
        <v>2021</v>
      </c>
      <c r="I1060" t="str">
        <f>IF(J1060="natural gas",VLOOKUP(D1060,'Cross-Page Data'!$I$4:$J$13,2,FALSE),IF(J1060="solar",VLOOKUP('Form 923'!D1060,'Cross-Page Data'!$I$14:$J$117,2,FALSE),J1060))</f>
        <v>hard coal</v>
      </c>
      <c r="J1060" t="str">
        <f>VLOOKUP(E1060,'Cross-Page Data'!$D$4:$F$48,3,FALSE)</f>
        <v>hard coal</v>
      </c>
      <c r="K1060" t="b">
        <f t="shared" si="16"/>
        <v>1</v>
      </c>
    </row>
    <row r="1061" spans="1:11" x14ac:dyDescent="0.35">
      <c r="A1061" s="28">
        <v>3845</v>
      </c>
      <c r="B1061" s="29" t="s">
        <v>28</v>
      </c>
      <c r="C1061" s="29" t="s">
        <v>35</v>
      </c>
      <c r="D1061" s="29" t="s">
        <v>30</v>
      </c>
      <c r="E1061" s="29" t="s">
        <v>32</v>
      </c>
      <c r="F1061" s="31">
        <v>1379112</v>
      </c>
      <c r="G1061" s="31">
        <v>109046.42</v>
      </c>
      <c r="H1061" s="28">
        <v>2021</v>
      </c>
      <c r="I1061" t="str">
        <f>IF(J1061="natural gas",VLOOKUP(D1061,'Cross-Page Data'!$I$4:$J$13,2,FALSE),IF(J1061="solar",VLOOKUP('Form 923'!D1061,'Cross-Page Data'!$I$14:$J$117,2,FALSE),J1061))</f>
        <v>hard coal</v>
      </c>
      <c r="J1061" t="str">
        <f>VLOOKUP(E1061,'Cross-Page Data'!$D$4:$F$48,3,FALSE)</f>
        <v>hard coal</v>
      </c>
      <c r="K1061" t="b">
        <f t="shared" si="16"/>
        <v>1</v>
      </c>
    </row>
    <row r="1062" spans="1:11" x14ac:dyDescent="0.35">
      <c r="A1062" s="28">
        <v>3845</v>
      </c>
      <c r="B1062" s="29" t="s">
        <v>28</v>
      </c>
      <c r="C1062" s="29" t="s">
        <v>35</v>
      </c>
      <c r="D1062" s="29" t="s">
        <v>30</v>
      </c>
      <c r="E1062" s="29" t="s">
        <v>92</v>
      </c>
      <c r="F1062" s="31">
        <v>2225</v>
      </c>
      <c r="G1062" s="31">
        <v>184.06399999999999</v>
      </c>
      <c r="H1062" s="28">
        <v>2021</v>
      </c>
      <c r="I1062" t="str">
        <f>IF(J1062="natural gas",VLOOKUP(D1062,'Cross-Page Data'!$I$4:$J$13,2,FALSE),IF(J1062="solar",VLOOKUP('Form 923'!D1062,'Cross-Page Data'!$I$14:$J$117,2,FALSE),J1062))</f>
        <v>hard coal</v>
      </c>
      <c r="J1062" t="str">
        <f>VLOOKUP(E1062,'Cross-Page Data'!$D$4:$F$48,3,FALSE)</f>
        <v>hard coal</v>
      </c>
      <c r="K1062" t="b">
        <f t="shared" si="16"/>
        <v>1</v>
      </c>
    </row>
    <row r="1063" spans="1:11" x14ac:dyDescent="0.35">
      <c r="A1063" s="28">
        <v>3850</v>
      </c>
      <c r="B1063" s="29" t="s">
        <v>28</v>
      </c>
      <c r="C1063" s="29" t="s">
        <v>29</v>
      </c>
      <c r="D1063" s="29" t="s">
        <v>59</v>
      </c>
      <c r="E1063" s="29" t="s">
        <v>72</v>
      </c>
      <c r="F1063" s="31">
        <v>5187343</v>
      </c>
      <c r="G1063" s="31">
        <v>591285</v>
      </c>
      <c r="H1063" s="28">
        <v>2021</v>
      </c>
      <c r="I1063" t="str">
        <f>IF(J1063="natural gas",VLOOKUP(D1063,'Cross-Page Data'!$I$4:$J$13,2,FALSE),IF(J1063="solar",VLOOKUP('Form 923'!D1063,'Cross-Page Data'!$I$14:$J$117,2,FALSE),J1063))</f>
        <v>hydro</v>
      </c>
      <c r="J1063" t="str">
        <f>VLOOKUP(E1063,'Cross-Page Data'!$D$4:$F$48,3,FALSE)</f>
        <v>hydro</v>
      </c>
      <c r="K1063" t="b">
        <f t="shared" si="16"/>
        <v>1</v>
      </c>
    </row>
    <row r="1064" spans="1:11" x14ac:dyDescent="0.35">
      <c r="A1064" s="28">
        <v>3853</v>
      </c>
      <c r="B1064" s="29" t="s">
        <v>28</v>
      </c>
      <c r="C1064" s="29" t="s">
        <v>29</v>
      </c>
      <c r="D1064" s="29" t="s">
        <v>52</v>
      </c>
      <c r="E1064" s="29" t="s">
        <v>74</v>
      </c>
      <c r="F1064" s="31">
        <v>5940</v>
      </c>
      <c r="G1064" s="31">
        <v>525</v>
      </c>
      <c r="H1064" s="28">
        <v>2021</v>
      </c>
      <c r="I1064" t="str">
        <f>IF(J1064="natural gas",VLOOKUP(D1064,'Cross-Page Data'!$I$4:$J$13,2,FALSE),IF(J1064="solar",VLOOKUP('Form 923'!D1064,'Cross-Page Data'!$I$14:$J$117,2,FALSE),J1064))</f>
        <v>heavy or residual fuel oil</v>
      </c>
      <c r="J1064" t="str">
        <f>VLOOKUP(E1064,'Cross-Page Data'!$D$4:$F$48,3,FALSE)</f>
        <v>heavy or residual fuel oil</v>
      </c>
      <c r="K1064" t="b">
        <f t="shared" si="16"/>
        <v>1</v>
      </c>
    </row>
    <row r="1065" spans="1:11" x14ac:dyDescent="0.35">
      <c r="A1065" s="28">
        <v>3883</v>
      </c>
      <c r="B1065" s="29" t="s">
        <v>28</v>
      </c>
      <c r="C1065" s="29" t="s">
        <v>29</v>
      </c>
      <c r="D1065" s="29" t="s">
        <v>59</v>
      </c>
      <c r="E1065" s="29" t="s">
        <v>72</v>
      </c>
      <c r="F1065" s="31">
        <v>50259895</v>
      </c>
      <c r="G1065" s="31">
        <v>5728929</v>
      </c>
      <c r="H1065" s="28">
        <v>2021</v>
      </c>
      <c r="I1065" t="str">
        <f>IF(J1065="natural gas",VLOOKUP(D1065,'Cross-Page Data'!$I$4:$J$13,2,FALSE),IF(J1065="solar",VLOOKUP('Form 923'!D1065,'Cross-Page Data'!$I$14:$J$117,2,FALSE),J1065))</f>
        <v>hydro</v>
      </c>
      <c r="J1065" t="str">
        <f>VLOOKUP(E1065,'Cross-Page Data'!$D$4:$F$48,3,FALSE)</f>
        <v>hydro</v>
      </c>
      <c r="K1065" t="b">
        <f t="shared" si="16"/>
        <v>1</v>
      </c>
    </row>
    <row r="1066" spans="1:11" x14ac:dyDescent="0.35">
      <c r="A1066" s="28">
        <v>3886</v>
      </c>
      <c r="B1066" s="29" t="s">
        <v>28</v>
      </c>
      <c r="C1066" s="29" t="s">
        <v>29</v>
      </c>
      <c r="D1066" s="29" t="s">
        <v>59</v>
      </c>
      <c r="E1066" s="29" t="s">
        <v>72</v>
      </c>
      <c r="F1066" s="31">
        <v>35744054</v>
      </c>
      <c r="G1066" s="31">
        <v>4074325</v>
      </c>
      <c r="H1066" s="28">
        <v>2021</v>
      </c>
      <c r="I1066" t="str">
        <f>IF(J1066="natural gas",VLOOKUP(D1066,'Cross-Page Data'!$I$4:$J$13,2,FALSE),IF(J1066="solar",VLOOKUP('Form 923'!D1066,'Cross-Page Data'!$I$14:$J$117,2,FALSE),J1066))</f>
        <v>hydro</v>
      </c>
      <c r="J1066" t="str">
        <f>VLOOKUP(E1066,'Cross-Page Data'!$D$4:$F$48,3,FALSE)</f>
        <v>hydro</v>
      </c>
      <c r="K1066" t="b">
        <f t="shared" si="16"/>
        <v>1</v>
      </c>
    </row>
    <row r="1067" spans="1:11" x14ac:dyDescent="0.35">
      <c r="A1067" s="28">
        <v>3887</v>
      </c>
      <c r="B1067" s="29" t="s">
        <v>28</v>
      </c>
      <c r="C1067" s="29" t="s">
        <v>29</v>
      </c>
      <c r="D1067" s="29" t="s">
        <v>59</v>
      </c>
      <c r="E1067" s="29" t="s">
        <v>72</v>
      </c>
      <c r="F1067" s="31">
        <v>39836133</v>
      </c>
      <c r="G1067" s="31">
        <v>4540765</v>
      </c>
      <c r="H1067" s="28">
        <v>2021</v>
      </c>
      <c r="I1067" t="str">
        <f>IF(J1067="natural gas",VLOOKUP(D1067,'Cross-Page Data'!$I$4:$J$13,2,FALSE),IF(J1067="solar",VLOOKUP('Form 923'!D1067,'Cross-Page Data'!$I$14:$J$117,2,FALSE),J1067))</f>
        <v>hydro</v>
      </c>
      <c r="J1067" t="str">
        <f>VLOOKUP(E1067,'Cross-Page Data'!$D$4:$F$48,3,FALSE)</f>
        <v>hydro</v>
      </c>
      <c r="K1067" t="b">
        <f t="shared" si="16"/>
        <v>1</v>
      </c>
    </row>
    <row r="1068" spans="1:11" x14ac:dyDescent="0.35">
      <c r="A1068" s="28">
        <v>3888</v>
      </c>
      <c r="B1068" s="29" t="s">
        <v>28</v>
      </c>
      <c r="C1068" s="29" t="s">
        <v>29</v>
      </c>
      <c r="D1068" s="29" t="s">
        <v>59</v>
      </c>
      <c r="E1068" s="29" t="s">
        <v>72</v>
      </c>
      <c r="F1068" s="31">
        <v>43590071</v>
      </c>
      <c r="G1068" s="31">
        <v>4968662</v>
      </c>
      <c r="H1068" s="28">
        <v>2021</v>
      </c>
      <c r="I1068" t="str">
        <f>IF(J1068="natural gas",VLOOKUP(D1068,'Cross-Page Data'!$I$4:$J$13,2,FALSE),IF(J1068="solar",VLOOKUP('Form 923'!D1068,'Cross-Page Data'!$I$14:$J$117,2,FALSE),J1068))</f>
        <v>hydro</v>
      </c>
      <c r="J1068" t="str">
        <f>VLOOKUP(E1068,'Cross-Page Data'!$D$4:$F$48,3,FALSE)</f>
        <v>hydro</v>
      </c>
      <c r="K1068" t="b">
        <f t="shared" si="16"/>
        <v>1</v>
      </c>
    </row>
    <row r="1069" spans="1:11" x14ac:dyDescent="0.35">
      <c r="A1069" s="28">
        <v>3895</v>
      </c>
      <c r="B1069" s="29" t="s">
        <v>28</v>
      </c>
      <c r="C1069" s="29" t="s">
        <v>29</v>
      </c>
      <c r="D1069" s="29" t="s">
        <v>59</v>
      </c>
      <c r="E1069" s="29" t="s">
        <v>72</v>
      </c>
      <c r="F1069" s="31">
        <v>52335595</v>
      </c>
      <c r="G1069" s="31">
        <v>5965530</v>
      </c>
      <c r="H1069" s="28">
        <v>2021</v>
      </c>
      <c r="I1069" t="str">
        <f>IF(J1069="natural gas",VLOOKUP(D1069,'Cross-Page Data'!$I$4:$J$13,2,FALSE),IF(J1069="solar",VLOOKUP('Form 923'!D1069,'Cross-Page Data'!$I$14:$J$117,2,FALSE),J1069))</f>
        <v>hydro</v>
      </c>
      <c r="J1069" t="str">
        <f>VLOOKUP(E1069,'Cross-Page Data'!$D$4:$F$48,3,FALSE)</f>
        <v>hydro</v>
      </c>
      <c r="K1069" t="b">
        <f t="shared" si="16"/>
        <v>1</v>
      </c>
    </row>
    <row r="1070" spans="1:11" x14ac:dyDescent="0.35">
      <c r="A1070" s="28">
        <v>3918</v>
      </c>
      <c r="B1070" s="29" t="s">
        <v>28</v>
      </c>
      <c r="C1070" s="29" t="s">
        <v>29</v>
      </c>
      <c r="D1070" s="29" t="s">
        <v>59</v>
      </c>
      <c r="E1070" s="29" t="s">
        <v>72</v>
      </c>
      <c r="F1070" s="31">
        <v>8865898</v>
      </c>
      <c r="G1070" s="31">
        <v>1010589</v>
      </c>
      <c r="H1070" s="28">
        <v>2021</v>
      </c>
      <c r="I1070" t="str">
        <f>IF(J1070="natural gas",VLOOKUP(D1070,'Cross-Page Data'!$I$4:$J$13,2,FALSE),IF(J1070="solar",VLOOKUP('Form 923'!D1070,'Cross-Page Data'!$I$14:$J$117,2,FALSE),J1070))</f>
        <v>hydro</v>
      </c>
      <c r="J1070" t="str">
        <f>VLOOKUP(E1070,'Cross-Page Data'!$D$4:$F$48,3,FALSE)</f>
        <v>hydro</v>
      </c>
      <c r="K1070" t="b">
        <f t="shared" si="16"/>
        <v>1</v>
      </c>
    </row>
    <row r="1071" spans="1:11" x14ac:dyDescent="0.35">
      <c r="A1071" s="28">
        <v>3921</v>
      </c>
      <c r="B1071" s="29" t="s">
        <v>28</v>
      </c>
      <c r="C1071" s="29" t="s">
        <v>29</v>
      </c>
      <c r="D1071" s="29" t="s">
        <v>59</v>
      </c>
      <c r="E1071" s="29" t="s">
        <v>72</v>
      </c>
      <c r="F1071" s="31">
        <v>96338644</v>
      </c>
      <c r="G1071" s="31">
        <v>10981266</v>
      </c>
      <c r="H1071" s="28">
        <v>2021</v>
      </c>
      <c r="I1071" t="str">
        <f>IF(J1071="natural gas",VLOOKUP(D1071,'Cross-Page Data'!$I$4:$J$13,2,FALSE),IF(J1071="solar",VLOOKUP('Form 923'!D1071,'Cross-Page Data'!$I$14:$J$117,2,FALSE),J1071))</f>
        <v>hydro</v>
      </c>
      <c r="J1071" t="str">
        <f>VLOOKUP(E1071,'Cross-Page Data'!$D$4:$F$48,3,FALSE)</f>
        <v>hydro</v>
      </c>
      <c r="K1071" t="b">
        <f t="shared" si="16"/>
        <v>1</v>
      </c>
    </row>
    <row r="1072" spans="1:11" x14ac:dyDescent="0.35">
      <c r="A1072" s="28">
        <v>3925</v>
      </c>
      <c r="B1072" s="29" t="s">
        <v>28</v>
      </c>
      <c r="C1072" s="29" t="s">
        <v>29</v>
      </c>
      <c r="D1072" s="29" t="s">
        <v>59</v>
      </c>
      <c r="E1072" s="29" t="s">
        <v>72</v>
      </c>
      <c r="F1072" s="31">
        <v>12333041</v>
      </c>
      <c r="G1072" s="31">
        <v>1405795</v>
      </c>
      <c r="H1072" s="28">
        <v>2021</v>
      </c>
      <c r="I1072" t="str">
        <f>IF(J1072="natural gas",VLOOKUP(D1072,'Cross-Page Data'!$I$4:$J$13,2,FALSE),IF(J1072="solar",VLOOKUP('Form 923'!D1072,'Cross-Page Data'!$I$14:$J$117,2,FALSE),J1072))</f>
        <v>hydro</v>
      </c>
      <c r="J1072" t="str">
        <f>VLOOKUP(E1072,'Cross-Page Data'!$D$4:$F$48,3,FALSE)</f>
        <v>hydro</v>
      </c>
      <c r="K1072" t="b">
        <f t="shared" si="16"/>
        <v>1</v>
      </c>
    </row>
    <row r="1073" spans="1:11" x14ac:dyDescent="0.35">
      <c r="A1073" s="28">
        <v>3926</v>
      </c>
      <c r="B1073" s="29" t="s">
        <v>28</v>
      </c>
      <c r="C1073" s="29" t="s">
        <v>29</v>
      </c>
      <c r="D1073" s="29" t="s">
        <v>59</v>
      </c>
      <c r="E1073" s="29" t="s">
        <v>72</v>
      </c>
      <c r="F1073" s="31">
        <v>11808449</v>
      </c>
      <c r="G1073" s="31">
        <v>1345999</v>
      </c>
      <c r="H1073" s="28">
        <v>2021</v>
      </c>
      <c r="I1073" t="str">
        <f>IF(J1073="natural gas",VLOOKUP(D1073,'Cross-Page Data'!$I$4:$J$13,2,FALSE),IF(J1073="solar",VLOOKUP('Form 923'!D1073,'Cross-Page Data'!$I$14:$J$117,2,FALSE),J1073))</f>
        <v>hydro</v>
      </c>
      <c r="J1073" t="str">
        <f>VLOOKUP(E1073,'Cross-Page Data'!$D$4:$F$48,3,FALSE)</f>
        <v>hydro</v>
      </c>
      <c r="K1073" t="b">
        <f t="shared" si="16"/>
        <v>1</v>
      </c>
    </row>
    <row r="1074" spans="1:11" x14ac:dyDescent="0.35">
      <c r="A1074" s="28">
        <v>3927</v>
      </c>
      <c r="B1074" s="29" t="s">
        <v>28</v>
      </c>
      <c r="C1074" s="29" t="s">
        <v>29</v>
      </c>
      <c r="D1074" s="29" t="s">
        <v>59</v>
      </c>
      <c r="E1074" s="29" t="s">
        <v>72</v>
      </c>
      <c r="F1074" s="31">
        <v>11742382</v>
      </c>
      <c r="G1074" s="31">
        <v>1338468</v>
      </c>
      <c r="H1074" s="28">
        <v>2021</v>
      </c>
      <c r="I1074" t="str">
        <f>IF(J1074="natural gas",VLOOKUP(D1074,'Cross-Page Data'!$I$4:$J$13,2,FALSE),IF(J1074="solar",VLOOKUP('Form 923'!D1074,'Cross-Page Data'!$I$14:$J$117,2,FALSE),J1074))</f>
        <v>hydro</v>
      </c>
      <c r="J1074" t="str">
        <f>VLOOKUP(E1074,'Cross-Page Data'!$D$4:$F$48,3,FALSE)</f>
        <v>hydro</v>
      </c>
      <c r="K1074" t="b">
        <f t="shared" si="16"/>
        <v>1</v>
      </c>
    </row>
    <row r="1075" spans="1:11" x14ac:dyDescent="0.35">
      <c r="A1075" s="28">
        <v>3935</v>
      </c>
      <c r="B1075" s="29" t="s">
        <v>28</v>
      </c>
      <c r="C1075" s="29" t="s">
        <v>29</v>
      </c>
      <c r="D1075" s="29" t="s">
        <v>30</v>
      </c>
      <c r="E1075" s="29" t="s">
        <v>31</v>
      </c>
      <c r="F1075" s="31">
        <v>117926491</v>
      </c>
      <c r="G1075" s="31">
        <v>11956892</v>
      </c>
      <c r="H1075" s="28">
        <v>2021</v>
      </c>
      <c r="I1075" t="str">
        <f>IF(J1075="natural gas",VLOOKUP(D1075,'Cross-Page Data'!$I$4:$J$13,2,FALSE),IF(J1075="solar",VLOOKUP('Form 923'!D1075,'Cross-Page Data'!$I$14:$J$117,2,FALSE),J1075))</f>
        <v>hard coal</v>
      </c>
      <c r="J1075" t="str">
        <f>VLOOKUP(E1075,'Cross-Page Data'!$D$4:$F$48,3,FALSE)</f>
        <v>hard coal</v>
      </c>
      <c r="K1075" t="b">
        <f t="shared" si="16"/>
        <v>1</v>
      </c>
    </row>
    <row r="1076" spans="1:11" x14ac:dyDescent="0.35">
      <c r="A1076" s="28">
        <v>3935</v>
      </c>
      <c r="B1076" s="29" t="s">
        <v>28</v>
      </c>
      <c r="C1076" s="29" t="s">
        <v>29</v>
      </c>
      <c r="D1076" s="29" t="s">
        <v>30</v>
      </c>
      <c r="E1076" s="29" t="s">
        <v>74</v>
      </c>
      <c r="F1076" s="31">
        <v>541225</v>
      </c>
      <c r="G1076" s="31">
        <v>54218.982000000004</v>
      </c>
      <c r="H1076" s="28">
        <v>2021</v>
      </c>
      <c r="I1076" t="str">
        <f>IF(J1076="natural gas",VLOOKUP(D1076,'Cross-Page Data'!$I$4:$J$13,2,FALSE),IF(J1076="solar",VLOOKUP('Form 923'!D1076,'Cross-Page Data'!$I$14:$J$117,2,FALSE),J1076))</f>
        <v>heavy or residual fuel oil</v>
      </c>
      <c r="J1076" t="str">
        <f>VLOOKUP(E1076,'Cross-Page Data'!$D$4:$F$48,3,FALSE)</f>
        <v>heavy or residual fuel oil</v>
      </c>
      <c r="K1076" t="b">
        <f t="shared" si="16"/>
        <v>1</v>
      </c>
    </row>
    <row r="1077" spans="1:11" x14ac:dyDescent="0.35">
      <c r="A1077" s="28">
        <v>3943</v>
      </c>
      <c r="B1077" s="29" t="s">
        <v>28</v>
      </c>
      <c r="C1077" s="29" t="s">
        <v>29</v>
      </c>
      <c r="D1077" s="29" t="s">
        <v>30</v>
      </c>
      <c r="E1077" s="29" t="s">
        <v>31</v>
      </c>
      <c r="F1077" s="31">
        <v>56676225</v>
      </c>
      <c r="G1077" s="31">
        <v>5188393.5999999996</v>
      </c>
      <c r="H1077" s="28">
        <v>2021</v>
      </c>
      <c r="I1077" t="str">
        <f>IF(J1077="natural gas",VLOOKUP(D1077,'Cross-Page Data'!$I$4:$J$13,2,FALSE),IF(J1077="solar",VLOOKUP('Form 923'!D1077,'Cross-Page Data'!$I$14:$J$117,2,FALSE),J1077))</f>
        <v>hard coal</v>
      </c>
      <c r="J1077" t="str">
        <f>VLOOKUP(E1077,'Cross-Page Data'!$D$4:$F$48,3,FALSE)</f>
        <v>hard coal</v>
      </c>
      <c r="K1077" t="b">
        <f t="shared" si="16"/>
        <v>1</v>
      </c>
    </row>
    <row r="1078" spans="1:11" x14ac:dyDescent="0.35">
      <c r="A1078" s="28">
        <v>3943</v>
      </c>
      <c r="B1078" s="29" t="s">
        <v>28</v>
      </c>
      <c r="C1078" s="29" t="s">
        <v>29</v>
      </c>
      <c r="D1078" s="29" t="s">
        <v>30</v>
      </c>
      <c r="E1078" s="29" t="s">
        <v>74</v>
      </c>
      <c r="F1078" s="31">
        <v>219921</v>
      </c>
      <c r="G1078" s="31">
        <v>20104.387999999999</v>
      </c>
      <c r="H1078" s="28">
        <v>2021</v>
      </c>
      <c r="I1078" t="str">
        <f>IF(J1078="natural gas",VLOOKUP(D1078,'Cross-Page Data'!$I$4:$J$13,2,FALSE),IF(J1078="solar",VLOOKUP('Form 923'!D1078,'Cross-Page Data'!$I$14:$J$117,2,FALSE),J1078))</f>
        <v>heavy or residual fuel oil</v>
      </c>
      <c r="J1078" t="str">
        <f>VLOOKUP(E1078,'Cross-Page Data'!$D$4:$F$48,3,FALSE)</f>
        <v>heavy or residual fuel oil</v>
      </c>
      <c r="K1078" t="b">
        <f t="shared" si="16"/>
        <v>1</v>
      </c>
    </row>
    <row r="1079" spans="1:11" x14ac:dyDescent="0.35">
      <c r="A1079" s="28">
        <v>3943</v>
      </c>
      <c r="B1079" s="29" t="s">
        <v>28</v>
      </c>
      <c r="C1079" s="29" t="s">
        <v>29</v>
      </c>
      <c r="D1079" s="29" t="s">
        <v>30</v>
      </c>
      <c r="E1079" s="29" t="s">
        <v>32</v>
      </c>
      <c r="F1079" s="31">
        <v>0</v>
      </c>
      <c r="G1079" s="31">
        <v>0</v>
      </c>
      <c r="H1079" s="28">
        <v>2021</v>
      </c>
      <c r="I1079" t="str">
        <f>IF(J1079="natural gas",VLOOKUP(D1079,'Cross-Page Data'!$I$4:$J$13,2,FALSE),IF(J1079="solar",VLOOKUP('Form 923'!D1079,'Cross-Page Data'!$I$14:$J$117,2,FALSE),J1079))</f>
        <v>hard coal</v>
      </c>
      <c r="J1079" t="str">
        <f>VLOOKUP(E1079,'Cross-Page Data'!$D$4:$F$48,3,FALSE)</f>
        <v>hard coal</v>
      </c>
      <c r="K1079" t="b">
        <f t="shared" si="16"/>
        <v>1</v>
      </c>
    </row>
    <row r="1080" spans="1:11" x14ac:dyDescent="0.35">
      <c r="A1080" s="28">
        <v>3944</v>
      </c>
      <c r="B1080" s="29" t="s">
        <v>28</v>
      </c>
      <c r="C1080" s="29" t="s">
        <v>29</v>
      </c>
      <c r="D1080" s="29" t="s">
        <v>30</v>
      </c>
      <c r="E1080" s="29" t="s">
        <v>31</v>
      </c>
      <c r="F1080" s="31">
        <v>0</v>
      </c>
      <c r="G1080" s="31">
        <v>0</v>
      </c>
      <c r="H1080" s="28">
        <v>2021</v>
      </c>
      <c r="I1080" t="str">
        <f>IF(J1080="natural gas",VLOOKUP(D1080,'Cross-Page Data'!$I$4:$J$13,2,FALSE),IF(J1080="solar",VLOOKUP('Form 923'!D1080,'Cross-Page Data'!$I$14:$J$117,2,FALSE),J1080))</f>
        <v>hard coal</v>
      </c>
      <c r="J1080" t="str">
        <f>VLOOKUP(E1080,'Cross-Page Data'!$D$4:$F$48,3,FALSE)</f>
        <v>hard coal</v>
      </c>
      <c r="K1080" t="b">
        <f t="shared" si="16"/>
        <v>1</v>
      </c>
    </row>
    <row r="1081" spans="1:11" x14ac:dyDescent="0.35">
      <c r="A1081" s="28">
        <v>3944</v>
      </c>
      <c r="B1081" s="29" t="s">
        <v>28</v>
      </c>
      <c r="C1081" s="29" t="s">
        <v>29</v>
      </c>
      <c r="D1081" s="29" t="s">
        <v>30</v>
      </c>
      <c r="E1081" s="29" t="s">
        <v>74</v>
      </c>
      <c r="F1081" s="31">
        <v>0</v>
      </c>
      <c r="G1081" s="31">
        <v>0</v>
      </c>
      <c r="H1081" s="28">
        <v>2021</v>
      </c>
      <c r="I1081" t="str">
        <f>IF(J1081="natural gas",VLOOKUP(D1081,'Cross-Page Data'!$I$4:$J$13,2,FALSE),IF(J1081="solar",VLOOKUP('Form 923'!D1081,'Cross-Page Data'!$I$14:$J$117,2,FALSE),J1081))</f>
        <v>heavy or residual fuel oil</v>
      </c>
      <c r="J1081" t="str">
        <f>VLOOKUP(E1081,'Cross-Page Data'!$D$4:$F$48,3,FALSE)</f>
        <v>heavy or residual fuel oil</v>
      </c>
      <c r="K1081" t="b">
        <f t="shared" si="16"/>
        <v>1</v>
      </c>
    </row>
    <row r="1082" spans="1:11" x14ac:dyDescent="0.35">
      <c r="A1082" s="28">
        <v>3944</v>
      </c>
      <c r="B1082" s="29" t="s">
        <v>28</v>
      </c>
      <c r="C1082" s="29" t="s">
        <v>29</v>
      </c>
      <c r="D1082" s="29" t="s">
        <v>30</v>
      </c>
      <c r="E1082" s="29" t="s">
        <v>73</v>
      </c>
      <c r="F1082" s="31">
        <v>181237</v>
      </c>
      <c r="G1082" s="31">
        <v>18041.166000000001</v>
      </c>
      <c r="H1082" s="28">
        <v>2021</v>
      </c>
      <c r="I1082" t="str">
        <f>IF(J1082="natural gas",VLOOKUP(D1082,'Cross-Page Data'!$I$4:$J$13,2,FALSE),IF(J1082="solar",VLOOKUP('Form 923'!D1082,'Cross-Page Data'!$I$14:$J$117,2,FALSE),J1082))</f>
        <v>natural gas nonpeaker - preexisting retiring</v>
      </c>
      <c r="J1082" t="str">
        <f>VLOOKUP(E1082,'Cross-Page Data'!$D$4:$F$48,3,FALSE)</f>
        <v>natural gas</v>
      </c>
      <c r="K1082" t="b">
        <f t="shared" si="16"/>
        <v>1</v>
      </c>
    </row>
    <row r="1083" spans="1:11" x14ac:dyDescent="0.35">
      <c r="A1083" s="28">
        <v>3944</v>
      </c>
      <c r="B1083" s="29" t="s">
        <v>28</v>
      </c>
      <c r="C1083" s="29" t="s">
        <v>29</v>
      </c>
      <c r="D1083" s="29" t="s">
        <v>30</v>
      </c>
      <c r="E1083" s="29" t="s">
        <v>38</v>
      </c>
      <c r="F1083" s="31">
        <v>115535231</v>
      </c>
      <c r="G1083" s="31">
        <v>11476110</v>
      </c>
      <c r="H1083" s="28">
        <v>2021</v>
      </c>
      <c r="I1083" t="str">
        <f>IF(J1083="natural gas",VLOOKUP(D1083,'Cross-Page Data'!$I$4:$J$13,2,FALSE),IF(J1083="solar",VLOOKUP('Form 923'!D1083,'Cross-Page Data'!$I$14:$J$117,2,FALSE),J1083))</f>
        <v>hard coal</v>
      </c>
      <c r="J1083" t="str">
        <f>VLOOKUP(E1083,'Cross-Page Data'!$D$4:$F$48,3,FALSE)</f>
        <v>hard coal</v>
      </c>
      <c r="K1083" t="b">
        <f t="shared" si="16"/>
        <v>1</v>
      </c>
    </row>
    <row r="1084" spans="1:11" x14ac:dyDescent="0.35">
      <c r="A1084" s="28">
        <v>3948</v>
      </c>
      <c r="B1084" s="29" t="s">
        <v>28</v>
      </c>
      <c r="C1084" s="29" t="s">
        <v>29</v>
      </c>
      <c r="D1084" s="29" t="s">
        <v>30</v>
      </c>
      <c r="E1084" s="29" t="s">
        <v>31</v>
      </c>
      <c r="F1084" s="31">
        <v>49656162</v>
      </c>
      <c r="G1084" s="31">
        <v>4727065.4000000004</v>
      </c>
      <c r="H1084" s="28">
        <v>2021</v>
      </c>
      <c r="I1084" t="str">
        <f>IF(J1084="natural gas",VLOOKUP(D1084,'Cross-Page Data'!$I$4:$J$13,2,FALSE),IF(J1084="solar",VLOOKUP('Form 923'!D1084,'Cross-Page Data'!$I$14:$J$117,2,FALSE),J1084))</f>
        <v>hard coal</v>
      </c>
      <c r="J1084" t="str">
        <f>VLOOKUP(E1084,'Cross-Page Data'!$D$4:$F$48,3,FALSE)</f>
        <v>hard coal</v>
      </c>
      <c r="K1084" t="b">
        <f t="shared" si="16"/>
        <v>1</v>
      </c>
    </row>
    <row r="1085" spans="1:11" x14ac:dyDescent="0.35">
      <c r="A1085" s="28">
        <v>3948</v>
      </c>
      <c r="B1085" s="29" t="s">
        <v>28</v>
      </c>
      <c r="C1085" s="29" t="s">
        <v>29</v>
      </c>
      <c r="D1085" s="29" t="s">
        <v>30</v>
      </c>
      <c r="E1085" s="29" t="s">
        <v>74</v>
      </c>
      <c r="F1085" s="31">
        <v>449527</v>
      </c>
      <c r="G1085" s="31">
        <v>42038.565000000002</v>
      </c>
      <c r="H1085" s="28">
        <v>2021</v>
      </c>
      <c r="I1085" t="str">
        <f>IF(J1085="natural gas",VLOOKUP(D1085,'Cross-Page Data'!$I$4:$J$13,2,FALSE),IF(J1085="solar",VLOOKUP('Form 923'!D1085,'Cross-Page Data'!$I$14:$J$117,2,FALSE),J1085))</f>
        <v>heavy or residual fuel oil</v>
      </c>
      <c r="J1085" t="str">
        <f>VLOOKUP(E1085,'Cross-Page Data'!$D$4:$F$48,3,FALSE)</f>
        <v>heavy or residual fuel oil</v>
      </c>
      <c r="K1085" t="b">
        <f t="shared" si="16"/>
        <v>1</v>
      </c>
    </row>
    <row r="1086" spans="1:11" x14ac:dyDescent="0.35">
      <c r="A1086" s="28">
        <v>3954</v>
      </c>
      <c r="B1086" s="29" t="s">
        <v>28</v>
      </c>
      <c r="C1086" s="29" t="s">
        <v>29</v>
      </c>
      <c r="D1086" s="29" t="s">
        <v>50</v>
      </c>
      <c r="E1086" s="29" t="s">
        <v>89</v>
      </c>
      <c r="F1086" s="31">
        <v>7873</v>
      </c>
      <c r="G1086" s="31">
        <v>24</v>
      </c>
      <c r="H1086" s="28">
        <v>2021</v>
      </c>
      <c r="I1086" t="str">
        <f>IF(J1086="natural gas",VLOOKUP(D1086,'Cross-Page Data'!$I$4:$J$13,2,FALSE),IF(J1086="solar",VLOOKUP('Form 923'!D1086,'Cross-Page Data'!$I$14:$J$117,2,FALSE),J1086))</f>
        <v>petroleum</v>
      </c>
      <c r="J1086" t="str">
        <f>VLOOKUP(E1086,'Cross-Page Data'!$D$4:$F$48,3,FALSE)</f>
        <v>petroleum</v>
      </c>
      <c r="K1086" t="b">
        <f t="shared" si="16"/>
        <v>1</v>
      </c>
    </row>
    <row r="1087" spans="1:11" x14ac:dyDescent="0.35">
      <c r="A1087" s="28">
        <v>3954</v>
      </c>
      <c r="B1087" s="29" t="s">
        <v>28</v>
      </c>
      <c r="C1087" s="29" t="s">
        <v>29</v>
      </c>
      <c r="D1087" s="29" t="s">
        <v>30</v>
      </c>
      <c r="E1087" s="29" t="s">
        <v>31</v>
      </c>
      <c r="F1087" s="31">
        <v>57367603</v>
      </c>
      <c r="G1087" s="31">
        <v>5478845.2999999998</v>
      </c>
      <c r="H1087" s="28">
        <v>2021</v>
      </c>
      <c r="I1087" t="str">
        <f>IF(J1087="natural gas",VLOOKUP(D1087,'Cross-Page Data'!$I$4:$J$13,2,FALSE),IF(J1087="solar",VLOOKUP('Form 923'!D1087,'Cross-Page Data'!$I$14:$J$117,2,FALSE),J1087))</f>
        <v>hard coal</v>
      </c>
      <c r="J1087" t="str">
        <f>VLOOKUP(E1087,'Cross-Page Data'!$D$4:$F$48,3,FALSE)</f>
        <v>hard coal</v>
      </c>
      <c r="K1087" t="b">
        <f t="shared" si="16"/>
        <v>1</v>
      </c>
    </row>
    <row r="1088" spans="1:11" x14ac:dyDescent="0.35">
      <c r="A1088" s="28">
        <v>3954</v>
      </c>
      <c r="B1088" s="29" t="s">
        <v>28</v>
      </c>
      <c r="C1088" s="29" t="s">
        <v>29</v>
      </c>
      <c r="D1088" s="29" t="s">
        <v>30</v>
      </c>
      <c r="E1088" s="29" t="s">
        <v>74</v>
      </c>
      <c r="F1088" s="31">
        <v>315229</v>
      </c>
      <c r="G1088" s="31">
        <v>29706.346000000001</v>
      </c>
      <c r="H1088" s="28">
        <v>2021</v>
      </c>
      <c r="I1088" t="str">
        <f>IF(J1088="natural gas",VLOOKUP(D1088,'Cross-Page Data'!$I$4:$J$13,2,FALSE),IF(J1088="solar",VLOOKUP('Form 923'!D1088,'Cross-Page Data'!$I$14:$J$117,2,FALSE),J1088))</f>
        <v>heavy or residual fuel oil</v>
      </c>
      <c r="J1088" t="str">
        <f>VLOOKUP(E1088,'Cross-Page Data'!$D$4:$F$48,3,FALSE)</f>
        <v>heavy or residual fuel oil</v>
      </c>
      <c r="K1088" t="b">
        <f t="shared" si="16"/>
        <v>1</v>
      </c>
    </row>
    <row r="1089" spans="1:11" x14ac:dyDescent="0.35">
      <c r="A1089" s="28">
        <v>3954</v>
      </c>
      <c r="B1089" s="29" t="s">
        <v>28</v>
      </c>
      <c r="C1089" s="29" t="s">
        <v>29</v>
      </c>
      <c r="D1089" s="29" t="s">
        <v>30</v>
      </c>
      <c r="E1089" s="29" t="s">
        <v>80</v>
      </c>
      <c r="F1089" s="31">
        <v>0</v>
      </c>
      <c r="G1089" s="31">
        <v>0</v>
      </c>
      <c r="H1089" s="28">
        <v>2021</v>
      </c>
      <c r="I1089" t="str">
        <f>IF(J1089="natural gas",VLOOKUP(D1089,'Cross-Page Data'!$I$4:$J$13,2,FALSE),IF(J1089="solar",VLOOKUP('Form 923'!D1089,'Cross-Page Data'!$I$14:$J$117,2,FALSE),J1089))</f>
        <v>heavy or residual fuel oil</v>
      </c>
      <c r="J1089" t="str">
        <f>VLOOKUP(E1089,'Cross-Page Data'!$D$4:$F$48,3,FALSE)</f>
        <v>heavy or residual fuel oil</v>
      </c>
      <c r="K1089" t="b">
        <f t="shared" si="16"/>
        <v>1</v>
      </c>
    </row>
    <row r="1090" spans="1:11" x14ac:dyDescent="0.35">
      <c r="A1090" s="28">
        <v>3954</v>
      </c>
      <c r="B1090" s="29" t="s">
        <v>28</v>
      </c>
      <c r="C1090" s="29" t="s">
        <v>29</v>
      </c>
      <c r="D1090" s="29" t="s">
        <v>30</v>
      </c>
      <c r="E1090" s="29" t="s">
        <v>88</v>
      </c>
      <c r="F1090" s="31">
        <v>1375</v>
      </c>
      <c r="G1090" s="31">
        <v>131.398</v>
      </c>
      <c r="H1090" s="28">
        <v>2021</v>
      </c>
      <c r="I1090" t="str">
        <f>IF(J1090="natural gas",VLOOKUP(D1090,'Cross-Page Data'!$I$4:$J$13,2,FALSE),IF(J1090="solar",VLOOKUP('Form 923'!D1090,'Cross-Page Data'!$I$14:$J$117,2,FALSE),J1090))</f>
        <v>crude oil</v>
      </c>
      <c r="J1090" t="str">
        <f>VLOOKUP(E1090,'Cross-Page Data'!$D$4:$F$48,3,FALSE)</f>
        <v>crude oil</v>
      </c>
      <c r="K1090" t="b">
        <f t="shared" si="16"/>
        <v>1</v>
      </c>
    </row>
    <row r="1091" spans="1:11" x14ac:dyDescent="0.35">
      <c r="A1091" s="28">
        <v>4005</v>
      </c>
      <c r="B1091" s="29" t="s">
        <v>28</v>
      </c>
      <c r="C1091" s="29" t="s">
        <v>29</v>
      </c>
      <c r="D1091" s="29" t="s">
        <v>50</v>
      </c>
      <c r="E1091" s="29" t="s">
        <v>74</v>
      </c>
      <c r="F1091" s="31">
        <v>69910</v>
      </c>
      <c r="G1091" s="31">
        <v>4108</v>
      </c>
      <c r="H1091" s="28">
        <v>2021</v>
      </c>
      <c r="I1091" t="str">
        <f>IF(J1091="natural gas",VLOOKUP(D1091,'Cross-Page Data'!$I$4:$J$13,2,FALSE),IF(J1091="solar",VLOOKUP('Form 923'!D1091,'Cross-Page Data'!$I$14:$J$117,2,FALSE),J1091))</f>
        <v>heavy or residual fuel oil</v>
      </c>
      <c r="J1091" t="str">
        <f>VLOOKUP(E1091,'Cross-Page Data'!$D$4:$F$48,3,FALSE)</f>
        <v>heavy or residual fuel oil</v>
      </c>
      <c r="K1091" t="b">
        <f t="shared" si="16"/>
        <v>1</v>
      </c>
    </row>
    <row r="1092" spans="1:11" x14ac:dyDescent="0.35">
      <c r="A1092" s="28">
        <v>4005</v>
      </c>
      <c r="B1092" s="29" t="s">
        <v>28</v>
      </c>
      <c r="C1092" s="29" t="s">
        <v>29</v>
      </c>
      <c r="D1092" s="29" t="s">
        <v>30</v>
      </c>
      <c r="E1092" s="29" t="s">
        <v>96</v>
      </c>
      <c r="F1092" s="31">
        <v>273823</v>
      </c>
      <c r="G1092" s="31">
        <v>12938.797</v>
      </c>
      <c r="H1092" s="28">
        <v>2021</v>
      </c>
      <c r="I1092" t="str">
        <f>IF(J1092="natural gas",VLOOKUP(D1092,'Cross-Page Data'!$I$4:$J$13,2,FALSE),IF(J1092="solar",VLOOKUP('Form 923'!D1092,'Cross-Page Data'!$I$14:$J$117,2,FALSE),J1092))</f>
        <v>municipal solid waste</v>
      </c>
      <c r="J1092" t="str">
        <f>VLOOKUP(E1092,'Cross-Page Data'!$D$4:$F$48,3,FALSE)</f>
        <v>municipal solid waste</v>
      </c>
      <c r="K1092" t="b">
        <f t="shared" si="16"/>
        <v>1</v>
      </c>
    </row>
    <row r="1093" spans="1:11" x14ac:dyDescent="0.35">
      <c r="A1093" s="28">
        <v>4005</v>
      </c>
      <c r="B1093" s="29" t="s">
        <v>28</v>
      </c>
      <c r="C1093" s="29" t="s">
        <v>29</v>
      </c>
      <c r="D1093" s="29" t="s">
        <v>30</v>
      </c>
      <c r="E1093" s="29" t="s">
        <v>97</v>
      </c>
      <c r="F1093" s="31">
        <v>334676</v>
      </c>
      <c r="G1093" s="31">
        <v>15814.4</v>
      </c>
      <c r="H1093" s="28">
        <v>2021</v>
      </c>
      <c r="I1093" t="str">
        <f>IF(J1093="natural gas",VLOOKUP(D1093,'Cross-Page Data'!$I$4:$J$13,2,FALSE),IF(J1093="solar",VLOOKUP('Form 923'!D1093,'Cross-Page Data'!$I$14:$J$117,2,FALSE),J1093))</f>
        <v>municipal solid waste</v>
      </c>
      <c r="J1093" t="str">
        <f>VLOOKUP(E1093,'Cross-Page Data'!$D$4:$F$48,3,FALSE)</f>
        <v>municipal solid waste</v>
      </c>
      <c r="K1093" t="b">
        <f t="shared" si="16"/>
        <v>1</v>
      </c>
    </row>
    <row r="1094" spans="1:11" x14ac:dyDescent="0.35">
      <c r="A1094" s="28">
        <v>4005</v>
      </c>
      <c r="B1094" s="29" t="s">
        <v>28</v>
      </c>
      <c r="C1094" s="29" t="s">
        <v>29</v>
      </c>
      <c r="D1094" s="29" t="s">
        <v>30</v>
      </c>
      <c r="E1094" s="29" t="s">
        <v>73</v>
      </c>
      <c r="F1094" s="31">
        <v>3414</v>
      </c>
      <c r="G1094" s="31">
        <v>161.697</v>
      </c>
      <c r="H1094" s="28">
        <v>2021</v>
      </c>
      <c r="I1094" t="str">
        <f>IF(J1094="natural gas",VLOOKUP(D1094,'Cross-Page Data'!$I$4:$J$13,2,FALSE),IF(J1094="solar",VLOOKUP('Form 923'!D1094,'Cross-Page Data'!$I$14:$J$117,2,FALSE),J1094))</f>
        <v>natural gas nonpeaker - preexisting retiring</v>
      </c>
      <c r="J1094" t="str">
        <f>VLOOKUP(E1094,'Cross-Page Data'!$D$4:$F$48,3,FALSE)</f>
        <v>natural gas</v>
      </c>
      <c r="K1094" t="b">
        <f t="shared" si="16"/>
        <v>1</v>
      </c>
    </row>
    <row r="1095" spans="1:11" x14ac:dyDescent="0.35">
      <c r="A1095" s="28">
        <v>4005</v>
      </c>
      <c r="B1095" s="29" t="s">
        <v>28</v>
      </c>
      <c r="C1095" s="29" t="s">
        <v>29</v>
      </c>
      <c r="D1095" s="29" t="s">
        <v>30</v>
      </c>
      <c r="E1095" s="29" t="s">
        <v>78</v>
      </c>
      <c r="F1095" s="31">
        <v>633650</v>
      </c>
      <c r="G1095" s="31">
        <v>29863.106</v>
      </c>
      <c r="H1095" s="28">
        <v>2021</v>
      </c>
      <c r="I1095" t="str">
        <f>IF(J1095="natural gas",VLOOKUP(D1095,'Cross-Page Data'!$I$4:$J$13,2,FALSE),IF(J1095="solar",VLOOKUP('Form 923'!D1095,'Cross-Page Data'!$I$14:$J$117,2,FALSE),J1095))</f>
        <v>biomass</v>
      </c>
      <c r="J1095" t="str">
        <f>VLOOKUP(E1095,'Cross-Page Data'!$D$4:$F$48,3,FALSE)</f>
        <v>biomass</v>
      </c>
      <c r="K1095" t="b">
        <f t="shared" ref="K1095:K1158" si="17">IF(AND($N$5=FALSE,OR(C1095="Commercial NAICS Cogen",C1095="Industrial NAICS Cogen",C1095="NAICS-22 Cogen")),FALSE,IF(AND($N$6=FALSE,OR(C1095="Commercial NAICS Cogen",C1095="Commercial NAICS Non-Cogen",C1095="industrial NAICS Cogen", C1095="industrial NAICS non-cogen")),FALSE,TRUE))</f>
        <v>1</v>
      </c>
    </row>
    <row r="1096" spans="1:11" x14ac:dyDescent="0.35">
      <c r="A1096" s="28">
        <v>4040</v>
      </c>
      <c r="B1096" s="29" t="s">
        <v>28</v>
      </c>
      <c r="C1096" s="29" t="s">
        <v>29</v>
      </c>
      <c r="D1096" s="29" t="s">
        <v>53</v>
      </c>
      <c r="E1096" s="29" t="s">
        <v>73</v>
      </c>
      <c r="F1096" s="31">
        <v>2526645</v>
      </c>
      <c r="G1096" s="31">
        <v>2580243</v>
      </c>
      <c r="H1096" s="28">
        <v>2021</v>
      </c>
      <c r="I1096" t="str">
        <f>IF(J1096="natural gas",VLOOKUP(D1096,'Cross-Page Data'!$I$4:$J$13,2,FALSE),IF(J1096="solar",VLOOKUP('Form 923'!D1096,'Cross-Page Data'!$I$14:$J$117,2,FALSE),J1096))</f>
        <v>natural gas nonpeaker - preexisting nonretiring</v>
      </c>
      <c r="J1096" t="str">
        <f>VLOOKUP(E1096,'Cross-Page Data'!$D$4:$F$48,3,FALSE)</f>
        <v>natural gas</v>
      </c>
      <c r="K1096" t="b">
        <f t="shared" si="17"/>
        <v>1</v>
      </c>
    </row>
    <row r="1097" spans="1:11" x14ac:dyDescent="0.35">
      <c r="A1097" s="28">
        <v>4040</v>
      </c>
      <c r="B1097" s="29" t="s">
        <v>28</v>
      </c>
      <c r="C1097" s="29" t="s">
        <v>29</v>
      </c>
      <c r="D1097" s="29" t="s">
        <v>51</v>
      </c>
      <c r="E1097" s="29" t="s">
        <v>73</v>
      </c>
      <c r="F1097" s="31">
        <v>45845886</v>
      </c>
      <c r="G1097" s="31">
        <v>4459279</v>
      </c>
      <c r="H1097" s="28">
        <v>2021</v>
      </c>
      <c r="I1097" t="str">
        <f>IF(J1097="natural gas",VLOOKUP(D1097,'Cross-Page Data'!$I$4:$J$13,2,FALSE),IF(J1097="solar",VLOOKUP('Form 923'!D1097,'Cross-Page Data'!$I$14:$J$117,2,FALSE),J1097))</f>
        <v>natural gas nonpeaker - preexisting nonretiring</v>
      </c>
      <c r="J1097" t="str">
        <f>VLOOKUP(E1097,'Cross-Page Data'!$D$4:$F$48,3,FALSE)</f>
        <v>natural gas</v>
      </c>
      <c r="K1097" t="b">
        <f t="shared" si="17"/>
        <v>1</v>
      </c>
    </row>
    <row r="1098" spans="1:11" x14ac:dyDescent="0.35">
      <c r="A1098" s="28">
        <v>4041</v>
      </c>
      <c r="B1098" s="29" t="s">
        <v>28</v>
      </c>
      <c r="C1098" s="29" t="s">
        <v>29</v>
      </c>
      <c r="D1098" s="29" t="s">
        <v>30</v>
      </c>
      <c r="E1098" s="29" t="s">
        <v>73</v>
      </c>
      <c r="F1098" s="31">
        <v>268508</v>
      </c>
      <c r="G1098" s="31">
        <v>25911.38</v>
      </c>
      <c r="H1098" s="28">
        <v>2021</v>
      </c>
      <c r="I1098" t="str">
        <f>IF(J1098="natural gas",VLOOKUP(D1098,'Cross-Page Data'!$I$4:$J$13,2,FALSE),IF(J1098="solar",VLOOKUP('Form 923'!D1098,'Cross-Page Data'!$I$14:$J$117,2,FALSE),J1098))</f>
        <v>natural gas nonpeaker - preexisting retiring</v>
      </c>
      <c r="J1098" t="str">
        <f>VLOOKUP(E1098,'Cross-Page Data'!$D$4:$F$48,3,FALSE)</f>
        <v>natural gas</v>
      </c>
      <c r="K1098" t="b">
        <f t="shared" si="17"/>
        <v>1</v>
      </c>
    </row>
    <row r="1099" spans="1:11" x14ac:dyDescent="0.35">
      <c r="A1099" s="28">
        <v>4041</v>
      </c>
      <c r="B1099" s="29" t="s">
        <v>28</v>
      </c>
      <c r="C1099" s="29" t="s">
        <v>29</v>
      </c>
      <c r="D1099" s="29" t="s">
        <v>30</v>
      </c>
      <c r="E1099" s="29" t="s">
        <v>38</v>
      </c>
      <c r="F1099" s="31">
        <v>46201959</v>
      </c>
      <c r="G1099" s="31">
        <v>4449883.5999999996</v>
      </c>
      <c r="H1099" s="28">
        <v>2021</v>
      </c>
      <c r="I1099" t="str">
        <f>IF(J1099="natural gas",VLOOKUP(D1099,'Cross-Page Data'!$I$4:$J$13,2,FALSE),IF(J1099="solar",VLOOKUP('Form 923'!D1099,'Cross-Page Data'!$I$14:$J$117,2,FALSE),J1099))</f>
        <v>hard coal</v>
      </c>
      <c r="J1099" t="str">
        <f>VLOOKUP(E1099,'Cross-Page Data'!$D$4:$F$48,3,FALSE)</f>
        <v>hard coal</v>
      </c>
      <c r="K1099" t="b">
        <f t="shared" si="17"/>
        <v>1</v>
      </c>
    </row>
    <row r="1100" spans="1:11" x14ac:dyDescent="0.35">
      <c r="A1100" s="28">
        <v>4041</v>
      </c>
      <c r="B1100" s="29" t="s">
        <v>28</v>
      </c>
      <c r="C1100" s="29" t="s">
        <v>29</v>
      </c>
      <c r="D1100" s="29" t="s">
        <v>30</v>
      </c>
      <c r="E1100" s="29" t="s">
        <v>32</v>
      </c>
      <c r="F1100" s="31">
        <v>0</v>
      </c>
      <c r="G1100" s="31">
        <v>0</v>
      </c>
      <c r="H1100" s="28">
        <v>2021</v>
      </c>
      <c r="I1100" t="str">
        <f>IF(J1100="natural gas",VLOOKUP(D1100,'Cross-Page Data'!$I$4:$J$13,2,FALSE),IF(J1100="solar",VLOOKUP('Form 923'!D1100,'Cross-Page Data'!$I$14:$J$117,2,FALSE),J1100))</f>
        <v>hard coal</v>
      </c>
      <c r="J1100" t="str">
        <f>VLOOKUP(E1100,'Cross-Page Data'!$D$4:$F$48,3,FALSE)</f>
        <v>hard coal</v>
      </c>
      <c r="K1100" t="b">
        <f t="shared" si="17"/>
        <v>1</v>
      </c>
    </row>
    <row r="1101" spans="1:11" x14ac:dyDescent="0.35">
      <c r="A1101" s="28">
        <v>4042</v>
      </c>
      <c r="B1101" s="29" t="s">
        <v>36</v>
      </c>
      <c r="C1101" s="29" t="s">
        <v>29</v>
      </c>
      <c r="D1101" s="29" t="s">
        <v>52</v>
      </c>
      <c r="E1101" s="29" t="s">
        <v>74</v>
      </c>
      <c r="F1101" s="31">
        <v>0</v>
      </c>
      <c r="G1101" s="31">
        <v>0</v>
      </c>
      <c r="H1101" s="28">
        <v>2021</v>
      </c>
      <c r="I1101" t="str">
        <f>IF(J1101="natural gas",VLOOKUP(D1101,'Cross-Page Data'!$I$4:$J$13,2,FALSE),IF(J1101="solar",VLOOKUP('Form 923'!D1101,'Cross-Page Data'!$I$14:$J$117,2,FALSE),J1101))</f>
        <v>heavy or residual fuel oil</v>
      </c>
      <c r="J1101" t="str">
        <f>VLOOKUP(E1101,'Cross-Page Data'!$D$4:$F$48,3,FALSE)</f>
        <v>heavy or residual fuel oil</v>
      </c>
      <c r="K1101" t="b">
        <f t="shared" si="17"/>
        <v>1</v>
      </c>
    </row>
    <row r="1102" spans="1:11" x14ac:dyDescent="0.35">
      <c r="A1102" s="28">
        <v>4042</v>
      </c>
      <c r="B1102" s="29" t="s">
        <v>36</v>
      </c>
      <c r="C1102" s="29" t="s">
        <v>29</v>
      </c>
      <c r="D1102" s="29" t="s">
        <v>30</v>
      </c>
      <c r="E1102" s="29" t="s">
        <v>31</v>
      </c>
      <c r="F1102" s="31">
        <v>0</v>
      </c>
      <c r="G1102" s="31">
        <v>0</v>
      </c>
      <c r="H1102" s="28">
        <v>2021</v>
      </c>
      <c r="I1102" t="str">
        <f>IF(J1102="natural gas",VLOOKUP(D1102,'Cross-Page Data'!$I$4:$J$13,2,FALSE),IF(J1102="solar",VLOOKUP('Form 923'!D1102,'Cross-Page Data'!$I$14:$J$117,2,FALSE),J1102))</f>
        <v>hard coal</v>
      </c>
      <c r="J1102" t="str">
        <f>VLOOKUP(E1102,'Cross-Page Data'!$D$4:$F$48,3,FALSE)</f>
        <v>hard coal</v>
      </c>
      <c r="K1102" t="b">
        <f t="shared" si="17"/>
        <v>1</v>
      </c>
    </row>
    <row r="1103" spans="1:11" x14ac:dyDescent="0.35">
      <c r="A1103" s="28">
        <v>4042</v>
      </c>
      <c r="B1103" s="29" t="s">
        <v>36</v>
      </c>
      <c r="C1103" s="29" t="s">
        <v>29</v>
      </c>
      <c r="D1103" s="29" t="s">
        <v>30</v>
      </c>
      <c r="E1103" s="29" t="s">
        <v>73</v>
      </c>
      <c r="F1103" s="31">
        <v>2761570</v>
      </c>
      <c r="G1103" s="31">
        <v>318670</v>
      </c>
      <c r="H1103" s="28">
        <v>2021</v>
      </c>
      <c r="I1103" t="str">
        <f>IF(J1103="natural gas",VLOOKUP(D1103,'Cross-Page Data'!$I$4:$J$13,2,FALSE),IF(J1103="solar",VLOOKUP('Form 923'!D1103,'Cross-Page Data'!$I$14:$J$117,2,FALSE),J1103))</f>
        <v>natural gas nonpeaker - preexisting retiring</v>
      </c>
      <c r="J1103" t="str">
        <f>VLOOKUP(E1103,'Cross-Page Data'!$D$4:$F$48,3,FALSE)</f>
        <v>natural gas</v>
      </c>
      <c r="K1103" t="b">
        <f t="shared" si="17"/>
        <v>1</v>
      </c>
    </row>
    <row r="1104" spans="1:11" x14ac:dyDescent="0.35">
      <c r="A1104" s="28">
        <v>4046</v>
      </c>
      <c r="B1104" s="29" t="s">
        <v>28</v>
      </c>
      <c r="C1104" s="29" t="s">
        <v>35</v>
      </c>
      <c r="D1104" s="29" t="s">
        <v>50</v>
      </c>
      <c r="E1104" s="29" t="s">
        <v>74</v>
      </c>
      <c r="F1104" s="31">
        <v>3613</v>
      </c>
      <c r="G1104" s="31">
        <v>-222</v>
      </c>
      <c r="H1104" s="28">
        <v>2021</v>
      </c>
      <c r="I1104" t="str">
        <f>IF(J1104="natural gas",VLOOKUP(D1104,'Cross-Page Data'!$I$4:$J$13,2,FALSE),IF(J1104="solar",VLOOKUP('Form 923'!D1104,'Cross-Page Data'!$I$14:$J$117,2,FALSE),J1104))</f>
        <v>heavy or residual fuel oil</v>
      </c>
      <c r="J1104" t="str">
        <f>VLOOKUP(E1104,'Cross-Page Data'!$D$4:$F$48,3,FALSE)</f>
        <v>heavy or residual fuel oil</v>
      </c>
      <c r="K1104" t="b">
        <f t="shared" si="17"/>
        <v>1</v>
      </c>
    </row>
    <row r="1105" spans="1:11" x14ac:dyDescent="0.35">
      <c r="A1105" s="28">
        <v>4046</v>
      </c>
      <c r="B1105" s="29" t="s">
        <v>28</v>
      </c>
      <c r="C1105" s="29" t="s">
        <v>35</v>
      </c>
      <c r="D1105" s="29" t="s">
        <v>30</v>
      </c>
      <c r="E1105" s="29" t="s">
        <v>75</v>
      </c>
      <c r="F1105" s="31">
        <v>53664015</v>
      </c>
      <c r="G1105" s="31">
        <v>5137279</v>
      </c>
      <c r="H1105" s="28">
        <v>2021</v>
      </c>
      <c r="I1105" t="str">
        <f>IF(J1105="natural gas",VLOOKUP(D1105,'Cross-Page Data'!$I$4:$J$13,2,FALSE),IF(J1105="solar",VLOOKUP('Form 923'!D1105,'Cross-Page Data'!$I$14:$J$117,2,FALSE),J1105))</f>
        <v>nuclear</v>
      </c>
      <c r="J1105" t="str">
        <f>VLOOKUP(E1105,'Cross-Page Data'!$D$4:$F$48,3,FALSE)</f>
        <v>nuclear</v>
      </c>
      <c r="K1105" t="b">
        <f t="shared" si="17"/>
        <v>1</v>
      </c>
    </row>
    <row r="1106" spans="1:11" x14ac:dyDescent="0.35">
      <c r="A1106" s="28">
        <v>4046</v>
      </c>
      <c r="B1106" s="29" t="s">
        <v>28</v>
      </c>
      <c r="C1106" s="29" t="s">
        <v>35</v>
      </c>
      <c r="D1106" s="29" t="s">
        <v>30</v>
      </c>
      <c r="E1106" s="29" t="s">
        <v>75</v>
      </c>
      <c r="F1106" s="31">
        <v>50484588</v>
      </c>
      <c r="G1106" s="31">
        <v>4832911</v>
      </c>
      <c r="H1106" s="28">
        <v>2021</v>
      </c>
      <c r="I1106" t="str">
        <f>IF(J1106="natural gas",VLOOKUP(D1106,'Cross-Page Data'!$I$4:$J$13,2,FALSE),IF(J1106="solar",VLOOKUP('Form 923'!D1106,'Cross-Page Data'!$I$14:$J$117,2,FALSE),J1106))</f>
        <v>nuclear</v>
      </c>
      <c r="J1106" t="str">
        <f>VLOOKUP(E1106,'Cross-Page Data'!$D$4:$F$48,3,FALSE)</f>
        <v>nuclear</v>
      </c>
      <c r="K1106" t="b">
        <f t="shared" si="17"/>
        <v>1</v>
      </c>
    </row>
    <row r="1107" spans="1:11" x14ac:dyDescent="0.35">
      <c r="A1107" s="28">
        <v>4050</v>
      </c>
      <c r="B1107" s="29" t="s">
        <v>28</v>
      </c>
      <c r="C1107" s="29" t="s">
        <v>29</v>
      </c>
      <c r="D1107" s="29" t="s">
        <v>30</v>
      </c>
      <c r="E1107" s="29" t="s">
        <v>74</v>
      </c>
      <c r="F1107" s="31">
        <v>34163</v>
      </c>
      <c r="G1107" s="31">
        <v>3128.924</v>
      </c>
      <c r="H1107" s="28">
        <v>2021</v>
      </c>
      <c r="I1107" t="str">
        <f>IF(J1107="natural gas",VLOOKUP(D1107,'Cross-Page Data'!$I$4:$J$13,2,FALSE),IF(J1107="solar",VLOOKUP('Form 923'!D1107,'Cross-Page Data'!$I$14:$J$117,2,FALSE),J1107))</f>
        <v>heavy or residual fuel oil</v>
      </c>
      <c r="J1107" t="str">
        <f>VLOOKUP(E1107,'Cross-Page Data'!$D$4:$F$48,3,FALSE)</f>
        <v>heavy or residual fuel oil</v>
      </c>
      <c r="K1107" t="b">
        <f t="shared" si="17"/>
        <v>1</v>
      </c>
    </row>
    <row r="1108" spans="1:11" x14ac:dyDescent="0.35">
      <c r="A1108" s="28">
        <v>4050</v>
      </c>
      <c r="B1108" s="29" t="s">
        <v>28</v>
      </c>
      <c r="C1108" s="29" t="s">
        <v>29</v>
      </c>
      <c r="D1108" s="29" t="s">
        <v>30</v>
      </c>
      <c r="E1108" s="29" t="s">
        <v>32</v>
      </c>
      <c r="F1108" s="31">
        <v>24850514</v>
      </c>
      <c r="G1108" s="31">
        <v>2307419.1</v>
      </c>
      <c r="H1108" s="28">
        <v>2021</v>
      </c>
      <c r="I1108" t="str">
        <f>IF(J1108="natural gas",VLOOKUP(D1108,'Cross-Page Data'!$I$4:$J$13,2,FALSE),IF(J1108="solar",VLOOKUP('Form 923'!D1108,'Cross-Page Data'!$I$14:$J$117,2,FALSE),J1108))</f>
        <v>hard coal</v>
      </c>
      <c r="J1108" t="str">
        <f>VLOOKUP(E1108,'Cross-Page Data'!$D$4:$F$48,3,FALSE)</f>
        <v>hard coal</v>
      </c>
      <c r="K1108" t="b">
        <f t="shared" si="17"/>
        <v>1</v>
      </c>
    </row>
    <row r="1109" spans="1:11" x14ac:dyDescent="0.35">
      <c r="A1109" s="28">
        <v>4072</v>
      </c>
      <c r="B1109" s="29" t="s">
        <v>28</v>
      </c>
      <c r="C1109" s="29" t="s">
        <v>29</v>
      </c>
      <c r="D1109" s="29" t="s">
        <v>50</v>
      </c>
      <c r="E1109" s="29" t="s">
        <v>74</v>
      </c>
      <c r="F1109" s="31">
        <v>0</v>
      </c>
      <c r="G1109" s="31">
        <v>0</v>
      </c>
      <c r="H1109" s="28">
        <v>2021</v>
      </c>
      <c r="I1109" t="str">
        <f>IF(J1109="natural gas",VLOOKUP(D1109,'Cross-Page Data'!$I$4:$J$13,2,FALSE),IF(J1109="solar",VLOOKUP('Form 923'!D1109,'Cross-Page Data'!$I$14:$J$117,2,FALSE),J1109))</f>
        <v>heavy or residual fuel oil</v>
      </c>
      <c r="J1109" t="str">
        <f>VLOOKUP(E1109,'Cross-Page Data'!$D$4:$F$48,3,FALSE)</f>
        <v>heavy or residual fuel oil</v>
      </c>
      <c r="K1109" t="b">
        <f t="shared" si="17"/>
        <v>1</v>
      </c>
    </row>
    <row r="1110" spans="1:11" x14ac:dyDescent="0.35">
      <c r="A1110" s="28">
        <v>4072</v>
      </c>
      <c r="B1110" s="29" t="s">
        <v>28</v>
      </c>
      <c r="C1110" s="29" t="s">
        <v>29</v>
      </c>
      <c r="D1110" s="29" t="s">
        <v>50</v>
      </c>
      <c r="E1110" s="29" t="s">
        <v>73</v>
      </c>
      <c r="F1110" s="31">
        <v>1123679</v>
      </c>
      <c r="G1110" s="31">
        <v>90526</v>
      </c>
      <c r="H1110" s="28">
        <v>2021</v>
      </c>
      <c r="I1110" t="str">
        <f>IF(J1110="natural gas",VLOOKUP(D1110,'Cross-Page Data'!$I$4:$J$13,2,FALSE),IF(J1110="solar",VLOOKUP('Form 923'!D1110,'Cross-Page Data'!$I$14:$J$117,2,FALSE),J1110))</f>
        <v>natural gas peaker</v>
      </c>
      <c r="J1110" t="str">
        <f>VLOOKUP(E1110,'Cross-Page Data'!$D$4:$F$48,3,FALSE)</f>
        <v>natural gas</v>
      </c>
      <c r="K1110" t="b">
        <f t="shared" si="17"/>
        <v>1</v>
      </c>
    </row>
    <row r="1111" spans="1:11" x14ac:dyDescent="0.35">
      <c r="A1111" s="28">
        <v>4078</v>
      </c>
      <c r="B1111" s="29" t="s">
        <v>28</v>
      </c>
      <c r="C1111" s="29" t="s">
        <v>29</v>
      </c>
      <c r="D1111" s="29" t="s">
        <v>50</v>
      </c>
      <c r="E1111" s="29" t="s">
        <v>74</v>
      </c>
      <c r="F1111" s="31">
        <v>0</v>
      </c>
      <c r="G1111" s="31">
        <v>0</v>
      </c>
      <c r="H1111" s="28">
        <v>2021</v>
      </c>
      <c r="I1111" t="str">
        <f>IF(J1111="natural gas",VLOOKUP(D1111,'Cross-Page Data'!$I$4:$J$13,2,FALSE),IF(J1111="solar",VLOOKUP('Form 923'!D1111,'Cross-Page Data'!$I$14:$J$117,2,FALSE),J1111))</f>
        <v>heavy or residual fuel oil</v>
      </c>
      <c r="J1111" t="str">
        <f>VLOOKUP(E1111,'Cross-Page Data'!$D$4:$F$48,3,FALSE)</f>
        <v>heavy or residual fuel oil</v>
      </c>
      <c r="K1111" t="b">
        <f t="shared" si="17"/>
        <v>1</v>
      </c>
    </row>
    <row r="1112" spans="1:11" x14ac:dyDescent="0.35">
      <c r="A1112" s="28">
        <v>4078</v>
      </c>
      <c r="B1112" s="29" t="s">
        <v>28</v>
      </c>
      <c r="C1112" s="29" t="s">
        <v>29</v>
      </c>
      <c r="D1112" s="29" t="s">
        <v>50</v>
      </c>
      <c r="E1112" s="29" t="s">
        <v>73</v>
      </c>
      <c r="F1112" s="31">
        <v>186265</v>
      </c>
      <c r="G1112" s="31">
        <v>12876</v>
      </c>
      <c r="H1112" s="28">
        <v>2021</v>
      </c>
      <c r="I1112" t="str">
        <f>IF(J1112="natural gas",VLOOKUP(D1112,'Cross-Page Data'!$I$4:$J$13,2,FALSE),IF(J1112="solar",VLOOKUP('Form 923'!D1112,'Cross-Page Data'!$I$14:$J$117,2,FALSE),J1112))</f>
        <v>natural gas peaker</v>
      </c>
      <c r="J1112" t="str">
        <f>VLOOKUP(E1112,'Cross-Page Data'!$D$4:$F$48,3,FALSE)</f>
        <v>natural gas</v>
      </c>
      <c r="K1112" t="b">
        <f t="shared" si="17"/>
        <v>1</v>
      </c>
    </row>
    <row r="1113" spans="1:11" x14ac:dyDescent="0.35">
      <c r="A1113" s="28">
        <v>4078</v>
      </c>
      <c r="B1113" s="29" t="s">
        <v>28</v>
      </c>
      <c r="C1113" s="29" t="s">
        <v>29</v>
      </c>
      <c r="D1113" s="29" t="s">
        <v>30</v>
      </c>
      <c r="E1113" s="29" t="s">
        <v>74</v>
      </c>
      <c r="F1113" s="31">
        <v>0</v>
      </c>
      <c r="G1113" s="31">
        <v>0</v>
      </c>
      <c r="H1113" s="28">
        <v>2021</v>
      </c>
      <c r="I1113" t="str">
        <f>IF(J1113="natural gas",VLOOKUP(D1113,'Cross-Page Data'!$I$4:$J$13,2,FALSE),IF(J1113="solar",VLOOKUP('Form 923'!D1113,'Cross-Page Data'!$I$14:$J$117,2,FALSE),J1113))</f>
        <v>heavy or residual fuel oil</v>
      </c>
      <c r="J1113" t="str">
        <f>VLOOKUP(E1113,'Cross-Page Data'!$D$4:$F$48,3,FALSE)</f>
        <v>heavy or residual fuel oil</v>
      </c>
      <c r="K1113" t="b">
        <f t="shared" si="17"/>
        <v>1</v>
      </c>
    </row>
    <row r="1114" spans="1:11" x14ac:dyDescent="0.35">
      <c r="A1114" s="28">
        <v>4078</v>
      </c>
      <c r="B1114" s="29" t="s">
        <v>28</v>
      </c>
      <c r="C1114" s="29" t="s">
        <v>29</v>
      </c>
      <c r="D1114" s="29" t="s">
        <v>30</v>
      </c>
      <c r="E1114" s="29" t="s">
        <v>73</v>
      </c>
      <c r="F1114" s="31">
        <v>248198</v>
      </c>
      <c r="G1114" s="31">
        <v>25566.234</v>
      </c>
      <c r="H1114" s="28">
        <v>2021</v>
      </c>
      <c r="I1114" t="str">
        <f>IF(J1114="natural gas",VLOOKUP(D1114,'Cross-Page Data'!$I$4:$J$13,2,FALSE),IF(J1114="solar",VLOOKUP('Form 923'!D1114,'Cross-Page Data'!$I$14:$J$117,2,FALSE),J1114))</f>
        <v>natural gas nonpeaker - preexisting retiring</v>
      </c>
      <c r="J1114" t="str">
        <f>VLOOKUP(E1114,'Cross-Page Data'!$D$4:$F$48,3,FALSE)</f>
        <v>natural gas</v>
      </c>
      <c r="K1114" t="b">
        <f t="shared" si="17"/>
        <v>1</v>
      </c>
    </row>
    <row r="1115" spans="1:11" x14ac:dyDescent="0.35">
      <c r="A1115" s="28">
        <v>4078</v>
      </c>
      <c r="B1115" s="29" t="s">
        <v>28</v>
      </c>
      <c r="C1115" s="29" t="s">
        <v>29</v>
      </c>
      <c r="D1115" s="29" t="s">
        <v>30</v>
      </c>
      <c r="E1115" s="29" t="s">
        <v>38</v>
      </c>
      <c r="F1115" s="31">
        <v>46037993</v>
      </c>
      <c r="G1115" s="31">
        <v>4728401.8</v>
      </c>
      <c r="H1115" s="28">
        <v>2021</v>
      </c>
      <c r="I1115" t="str">
        <f>IF(J1115="natural gas",VLOOKUP(D1115,'Cross-Page Data'!$I$4:$J$13,2,FALSE),IF(J1115="solar",VLOOKUP('Form 923'!D1115,'Cross-Page Data'!$I$14:$J$117,2,FALSE),J1115))</f>
        <v>hard coal</v>
      </c>
      <c r="J1115" t="str">
        <f>VLOOKUP(E1115,'Cross-Page Data'!$D$4:$F$48,3,FALSE)</f>
        <v>hard coal</v>
      </c>
      <c r="K1115" t="b">
        <f t="shared" si="17"/>
        <v>1</v>
      </c>
    </row>
    <row r="1116" spans="1:11" x14ac:dyDescent="0.35">
      <c r="A1116" s="28">
        <v>4078</v>
      </c>
      <c r="B1116" s="29" t="s">
        <v>28</v>
      </c>
      <c r="C1116" s="29" t="s">
        <v>29</v>
      </c>
      <c r="D1116" s="29" t="s">
        <v>30</v>
      </c>
      <c r="E1116" s="29" t="s">
        <v>32</v>
      </c>
      <c r="F1116" s="31">
        <v>0</v>
      </c>
      <c r="G1116" s="31">
        <v>0</v>
      </c>
      <c r="H1116" s="28">
        <v>2021</v>
      </c>
      <c r="I1116" t="str">
        <f>IF(J1116="natural gas",VLOOKUP(D1116,'Cross-Page Data'!$I$4:$J$13,2,FALSE),IF(J1116="solar",VLOOKUP('Form 923'!D1116,'Cross-Page Data'!$I$14:$J$117,2,FALSE),J1116))</f>
        <v>hard coal</v>
      </c>
      <c r="J1116" t="str">
        <f>VLOOKUP(E1116,'Cross-Page Data'!$D$4:$F$48,3,FALSE)</f>
        <v>hard coal</v>
      </c>
      <c r="K1116" t="b">
        <f t="shared" si="17"/>
        <v>1</v>
      </c>
    </row>
    <row r="1117" spans="1:11" x14ac:dyDescent="0.35">
      <c r="A1117" s="28">
        <v>4120</v>
      </c>
      <c r="B1117" s="29" t="s">
        <v>28</v>
      </c>
      <c r="C1117" s="29" t="s">
        <v>29</v>
      </c>
      <c r="D1117" s="29" t="s">
        <v>59</v>
      </c>
      <c r="E1117" s="29" t="s">
        <v>72</v>
      </c>
      <c r="F1117" s="31">
        <v>298600</v>
      </c>
      <c r="G1117" s="31">
        <v>34036</v>
      </c>
      <c r="H1117" s="28">
        <v>2021</v>
      </c>
      <c r="I1117" t="str">
        <f>IF(J1117="natural gas",VLOOKUP(D1117,'Cross-Page Data'!$I$4:$J$13,2,FALSE),IF(J1117="solar",VLOOKUP('Form 923'!D1117,'Cross-Page Data'!$I$14:$J$117,2,FALSE),J1117))</f>
        <v>hydro</v>
      </c>
      <c r="J1117" t="str">
        <f>VLOOKUP(E1117,'Cross-Page Data'!$D$4:$F$48,3,FALSE)</f>
        <v>hydro</v>
      </c>
      <c r="K1117" t="b">
        <f t="shared" si="17"/>
        <v>1</v>
      </c>
    </row>
    <row r="1118" spans="1:11" x14ac:dyDescent="0.35">
      <c r="A1118" s="28">
        <v>4125</v>
      </c>
      <c r="B1118" s="29" t="s">
        <v>36</v>
      </c>
      <c r="C1118" s="29" t="s">
        <v>29</v>
      </c>
      <c r="D1118" s="29" t="s">
        <v>52</v>
      </c>
      <c r="E1118" s="29" t="s">
        <v>73</v>
      </c>
      <c r="F1118" s="31">
        <v>0</v>
      </c>
      <c r="G1118" s="31">
        <v>0</v>
      </c>
      <c r="H1118" s="28">
        <v>2021</v>
      </c>
      <c r="I1118" t="str">
        <f>IF(J1118="natural gas",VLOOKUP(D1118,'Cross-Page Data'!$I$4:$J$13,2,FALSE),IF(J1118="solar",VLOOKUP('Form 923'!D1118,'Cross-Page Data'!$I$14:$J$117,2,FALSE),J1118))</f>
        <v>natural gas peaker</v>
      </c>
      <c r="J1118" t="str">
        <f>VLOOKUP(E1118,'Cross-Page Data'!$D$4:$F$48,3,FALSE)</f>
        <v>natural gas</v>
      </c>
      <c r="K1118" t="b">
        <f t="shared" si="17"/>
        <v>1</v>
      </c>
    </row>
    <row r="1119" spans="1:11" x14ac:dyDescent="0.35">
      <c r="A1119" s="28">
        <v>4125</v>
      </c>
      <c r="B1119" s="29" t="s">
        <v>36</v>
      </c>
      <c r="C1119" s="29" t="s">
        <v>29</v>
      </c>
      <c r="D1119" s="29" t="s">
        <v>30</v>
      </c>
      <c r="E1119" s="29" t="s">
        <v>31</v>
      </c>
      <c r="F1119" s="31">
        <v>308414</v>
      </c>
      <c r="G1119" s="31">
        <v>27116.71</v>
      </c>
      <c r="H1119" s="28">
        <v>2021</v>
      </c>
      <c r="I1119" t="str">
        <f>IF(J1119="natural gas",VLOOKUP(D1119,'Cross-Page Data'!$I$4:$J$13,2,FALSE),IF(J1119="solar",VLOOKUP('Form 923'!D1119,'Cross-Page Data'!$I$14:$J$117,2,FALSE),J1119))</f>
        <v>hard coal</v>
      </c>
      <c r="J1119" t="str">
        <f>VLOOKUP(E1119,'Cross-Page Data'!$D$4:$F$48,3,FALSE)</f>
        <v>hard coal</v>
      </c>
      <c r="K1119" t="b">
        <f t="shared" si="17"/>
        <v>1</v>
      </c>
    </row>
    <row r="1120" spans="1:11" x14ac:dyDescent="0.35">
      <c r="A1120" s="28">
        <v>4125</v>
      </c>
      <c r="B1120" s="29" t="s">
        <v>36</v>
      </c>
      <c r="C1120" s="29" t="s">
        <v>29</v>
      </c>
      <c r="D1120" s="29" t="s">
        <v>30</v>
      </c>
      <c r="E1120" s="29" t="s">
        <v>73</v>
      </c>
      <c r="F1120" s="31">
        <v>8313</v>
      </c>
      <c r="G1120" s="31">
        <v>721.72</v>
      </c>
      <c r="H1120" s="28">
        <v>2021</v>
      </c>
      <c r="I1120" t="str">
        <f>IF(J1120="natural gas",VLOOKUP(D1120,'Cross-Page Data'!$I$4:$J$13,2,FALSE),IF(J1120="solar",VLOOKUP('Form 923'!D1120,'Cross-Page Data'!$I$14:$J$117,2,FALSE),J1120))</f>
        <v>natural gas nonpeaker - preexisting retiring</v>
      </c>
      <c r="J1120" t="str">
        <f>VLOOKUP(E1120,'Cross-Page Data'!$D$4:$F$48,3,FALSE)</f>
        <v>natural gas</v>
      </c>
      <c r="K1120" t="b">
        <f t="shared" si="17"/>
        <v>1</v>
      </c>
    </row>
    <row r="1121" spans="1:11" x14ac:dyDescent="0.35">
      <c r="A1121" s="28">
        <v>4125</v>
      </c>
      <c r="B1121" s="29" t="s">
        <v>36</v>
      </c>
      <c r="C1121" s="29" t="s">
        <v>29</v>
      </c>
      <c r="D1121" s="29" t="s">
        <v>30</v>
      </c>
      <c r="E1121" s="29" t="s">
        <v>82</v>
      </c>
      <c r="F1121" s="31">
        <v>1747383</v>
      </c>
      <c r="G1121" s="31">
        <v>153716.29999999999</v>
      </c>
      <c r="H1121" s="28">
        <v>2021</v>
      </c>
      <c r="I1121" t="str">
        <f>IF(J1121="natural gas",VLOOKUP(D1121,'Cross-Page Data'!$I$4:$J$13,2,FALSE),IF(J1121="solar",VLOOKUP('Form 923'!D1121,'Cross-Page Data'!$I$14:$J$117,2,FALSE),J1121))</f>
        <v>petroleum</v>
      </c>
      <c r="J1121" t="str">
        <f>VLOOKUP(E1121,'Cross-Page Data'!$D$4:$F$48,3,FALSE)</f>
        <v>petroleum</v>
      </c>
      <c r="K1121" t="b">
        <f t="shared" si="17"/>
        <v>1</v>
      </c>
    </row>
    <row r="1122" spans="1:11" x14ac:dyDescent="0.35">
      <c r="A1122" s="28">
        <v>4125</v>
      </c>
      <c r="B1122" s="29" t="s">
        <v>36</v>
      </c>
      <c r="C1122" s="29" t="s">
        <v>29</v>
      </c>
      <c r="D1122" s="29" t="s">
        <v>30</v>
      </c>
      <c r="E1122" s="29" t="s">
        <v>32</v>
      </c>
      <c r="F1122" s="31">
        <v>0</v>
      </c>
      <c r="G1122" s="31">
        <v>0</v>
      </c>
      <c r="H1122" s="28">
        <v>2021</v>
      </c>
      <c r="I1122" t="str">
        <f>IF(J1122="natural gas",VLOOKUP(D1122,'Cross-Page Data'!$I$4:$J$13,2,FALSE),IF(J1122="solar",VLOOKUP('Form 923'!D1122,'Cross-Page Data'!$I$14:$J$117,2,FALSE),J1122))</f>
        <v>hard coal</v>
      </c>
      <c r="J1122" t="str">
        <f>VLOOKUP(E1122,'Cross-Page Data'!$D$4:$F$48,3,FALSE)</f>
        <v>hard coal</v>
      </c>
      <c r="K1122" t="b">
        <f t="shared" si="17"/>
        <v>1</v>
      </c>
    </row>
    <row r="1123" spans="1:11" x14ac:dyDescent="0.35">
      <c r="A1123" s="28">
        <v>4125</v>
      </c>
      <c r="B1123" s="29" t="s">
        <v>36</v>
      </c>
      <c r="C1123" s="29" t="s">
        <v>29</v>
      </c>
      <c r="D1123" s="29" t="s">
        <v>30</v>
      </c>
      <c r="E1123" s="29" t="s">
        <v>78</v>
      </c>
      <c r="F1123" s="31">
        <v>658417</v>
      </c>
      <c r="G1123" s="31">
        <v>56971.273999999998</v>
      </c>
      <c r="H1123" s="28">
        <v>2021</v>
      </c>
      <c r="I1123" t="str">
        <f>IF(J1123="natural gas",VLOOKUP(D1123,'Cross-Page Data'!$I$4:$J$13,2,FALSE),IF(J1123="solar",VLOOKUP('Form 923'!D1123,'Cross-Page Data'!$I$14:$J$117,2,FALSE),J1123))</f>
        <v>biomass</v>
      </c>
      <c r="J1123" t="str">
        <f>VLOOKUP(E1123,'Cross-Page Data'!$D$4:$F$48,3,FALSE)</f>
        <v>biomass</v>
      </c>
      <c r="K1123" t="b">
        <f t="shared" si="17"/>
        <v>1</v>
      </c>
    </row>
    <row r="1124" spans="1:11" x14ac:dyDescent="0.35">
      <c r="A1124" s="28">
        <v>4143</v>
      </c>
      <c r="B1124" s="29" t="s">
        <v>28</v>
      </c>
      <c r="C1124" s="29" t="s">
        <v>29</v>
      </c>
      <c r="D1124" s="29" t="s">
        <v>30</v>
      </c>
      <c r="E1124" s="29" t="s">
        <v>31</v>
      </c>
      <c r="F1124" s="31">
        <v>0</v>
      </c>
      <c r="G1124" s="31">
        <v>0</v>
      </c>
      <c r="H1124" s="28">
        <v>2021</v>
      </c>
      <c r="I1124" t="str">
        <f>IF(J1124="natural gas",VLOOKUP(D1124,'Cross-Page Data'!$I$4:$J$13,2,FALSE),IF(J1124="solar",VLOOKUP('Form 923'!D1124,'Cross-Page Data'!$I$14:$J$117,2,FALSE),J1124))</f>
        <v>hard coal</v>
      </c>
      <c r="J1124" t="str">
        <f>VLOOKUP(E1124,'Cross-Page Data'!$D$4:$F$48,3,FALSE)</f>
        <v>hard coal</v>
      </c>
      <c r="K1124" t="b">
        <f t="shared" si="17"/>
        <v>1</v>
      </c>
    </row>
    <row r="1125" spans="1:11" x14ac:dyDescent="0.35">
      <c r="A1125" s="28">
        <v>4143</v>
      </c>
      <c r="B1125" s="29" t="s">
        <v>28</v>
      </c>
      <c r="C1125" s="29" t="s">
        <v>29</v>
      </c>
      <c r="D1125" s="29" t="s">
        <v>30</v>
      </c>
      <c r="E1125" s="29" t="s">
        <v>74</v>
      </c>
      <c r="F1125" s="31">
        <v>1311</v>
      </c>
      <c r="G1125" s="31">
        <v>112.815</v>
      </c>
      <c r="H1125" s="28">
        <v>2021</v>
      </c>
      <c r="I1125" t="str">
        <f>IF(J1125="natural gas",VLOOKUP(D1125,'Cross-Page Data'!$I$4:$J$13,2,FALSE),IF(J1125="solar",VLOOKUP('Form 923'!D1125,'Cross-Page Data'!$I$14:$J$117,2,FALSE),J1125))</f>
        <v>heavy or residual fuel oil</v>
      </c>
      <c r="J1125" t="str">
        <f>VLOOKUP(E1125,'Cross-Page Data'!$D$4:$F$48,3,FALSE)</f>
        <v>heavy or residual fuel oil</v>
      </c>
      <c r="K1125" t="b">
        <f t="shared" si="17"/>
        <v>1</v>
      </c>
    </row>
    <row r="1126" spans="1:11" x14ac:dyDescent="0.35">
      <c r="A1126" s="28">
        <v>4143</v>
      </c>
      <c r="B1126" s="29" t="s">
        <v>28</v>
      </c>
      <c r="C1126" s="29" t="s">
        <v>29</v>
      </c>
      <c r="D1126" s="29" t="s">
        <v>30</v>
      </c>
      <c r="E1126" s="29" t="s">
        <v>32</v>
      </c>
      <c r="F1126" s="31">
        <v>4477500</v>
      </c>
      <c r="G1126" s="31">
        <v>406755.19</v>
      </c>
      <c r="H1126" s="28">
        <v>2021</v>
      </c>
      <c r="I1126" t="str">
        <f>IF(J1126="natural gas",VLOOKUP(D1126,'Cross-Page Data'!$I$4:$J$13,2,FALSE),IF(J1126="solar",VLOOKUP('Form 923'!D1126,'Cross-Page Data'!$I$14:$J$117,2,FALSE),J1126))</f>
        <v>hard coal</v>
      </c>
      <c r="J1126" t="str">
        <f>VLOOKUP(E1126,'Cross-Page Data'!$D$4:$F$48,3,FALSE)</f>
        <v>hard coal</v>
      </c>
      <c r="K1126" t="b">
        <f t="shared" si="17"/>
        <v>1</v>
      </c>
    </row>
    <row r="1127" spans="1:11" x14ac:dyDescent="0.35">
      <c r="A1127" s="28">
        <v>4158</v>
      </c>
      <c r="B1127" s="29" t="s">
        <v>28</v>
      </c>
      <c r="C1127" s="29" t="s">
        <v>29</v>
      </c>
      <c r="D1127" s="29" t="s">
        <v>30</v>
      </c>
      <c r="E1127" s="29" t="s">
        <v>74</v>
      </c>
      <c r="F1127" s="31">
        <v>115764</v>
      </c>
      <c r="G1127" s="31">
        <v>10068.566000000001</v>
      </c>
      <c r="H1127" s="28">
        <v>2021</v>
      </c>
      <c r="I1127" t="str">
        <f>IF(J1127="natural gas",VLOOKUP(D1127,'Cross-Page Data'!$I$4:$J$13,2,FALSE),IF(J1127="solar",VLOOKUP('Form 923'!D1127,'Cross-Page Data'!$I$14:$J$117,2,FALSE),J1127))</f>
        <v>heavy or residual fuel oil</v>
      </c>
      <c r="J1127" t="str">
        <f>VLOOKUP(E1127,'Cross-Page Data'!$D$4:$F$48,3,FALSE)</f>
        <v>heavy or residual fuel oil</v>
      </c>
      <c r="K1127" t="b">
        <f t="shared" si="17"/>
        <v>1</v>
      </c>
    </row>
    <row r="1128" spans="1:11" x14ac:dyDescent="0.35">
      <c r="A1128" s="28">
        <v>4158</v>
      </c>
      <c r="B1128" s="29" t="s">
        <v>28</v>
      </c>
      <c r="C1128" s="29" t="s">
        <v>29</v>
      </c>
      <c r="D1128" s="29" t="s">
        <v>30</v>
      </c>
      <c r="E1128" s="29" t="s">
        <v>38</v>
      </c>
      <c r="F1128" s="31">
        <v>38739821</v>
      </c>
      <c r="G1128" s="31">
        <v>3372973</v>
      </c>
      <c r="H1128" s="28">
        <v>2021</v>
      </c>
      <c r="I1128" t="str">
        <f>IF(J1128="natural gas",VLOOKUP(D1128,'Cross-Page Data'!$I$4:$J$13,2,FALSE),IF(J1128="solar",VLOOKUP('Form 923'!D1128,'Cross-Page Data'!$I$14:$J$117,2,FALSE),J1128))</f>
        <v>hard coal</v>
      </c>
      <c r="J1128" t="str">
        <f>VLOOKUP(E1128,'Cross-Page Data'!$D$4:$F$48,3,FALSE)</f>
        <v>hard coal</v>
      </c>
      <c r="K1128" t="b">
        <f t="shared" si="17"/>
        <v>1</v>
      </c>
    </row>
    <row r="1129" spans="1:11" x14ac:dyDescent="0.35">
      <c r="A1129" s="28">
        <v>4158</v>
      </c>
      <c r="B1129" s="29" t="s">
        <v>28</v>
      </c>
      <c r="C1129" s="29" t="s">
        <v>29</v>
      </c>
      <c r="D1129" s="29" t="s">
        <v>30</v>
      </c>
      <c r="E1129" s="29" t="s">
        <v>32</v>
      </c>
      <c r="F1129" s="31">
        <v>2463518</v>
      </c>
      <c r="G1129" s="31">
        <v>218200.43</v>
      </c>
      <c r="H1129" s="28">
        <v>2021</v>
      </c>
      <c r="I1129" t="str">
        <f>IF(J1129="natural gas",VLOOKUP(D1129,'Cross-Page Data'!$I$4:$J$13,2,FALSE),IF(J1129="solar",VLOOKUP('Form 923'!D1129,'Cross-Page Data'!$I$14:$J$117,2,FALSE),J1129))</f>
        <v>hard coal</v>
      </c>
      <c r="J1129" t="str">
        <f>VLOOKUP(E1129,'Cross-Page Data'!$D$4:$F$48,3,FALSE)</f>
        <v>hard coal</v>
      </c>
      <c r="K1129" t="b">
        <f t="shared" si="17"/>
        <v>1</v>
      </c>
    </row>
    <row r="1130" spans="1:11" x14ac:dyDescent="0.35">
      <c r="A1130" s="28">
        <v>4162</v>
      </c>
      <c r="B1130" s="29" t="s">
        <v>28</v>
      </c>
      <c r="C1130" s="29" t="s">
        <v>29</v>
      </c>
      <c r="D1130" s="29" t="s">
        <v>30</v>
      </c>
      <c r="E1130" s="29" t="s">
        <v>73</v>
      </c>
      <c r="F1130" s="31">
        <v>4373726</v>
      </c>
      <c r="G1130" s="31">
        <v>388781.47</v>
      </c>
      <c r="H1130" s="28">
        <v>2021</v>
      </c>
      <c r="I1130" t="str">
        <f>IF(J1130="natural gas",VLOOKUP(D1130,'Cross-Page Data'!$I$4:$J$13,2,FALSE),IF(J1130="solar",VLOOKUP('Form 923'!D1130,'Cross-Page Data'!$I$14:$J$117,2,FALSE),J1130))</f>
        <v>natural gas nonpeaker - preexisting retiring</v>
      </c>
      <c r="J1130" t="str">
        <f>VLOOKUP(E1130,'Cross-Page Data'!$D$4:$F$48,3,FALSE)</f>
        <v>natural gas</v>
      </c>
      <c r="K1130" t="b">
        <f t="shared" si="17"/>
        <v>1</v>
      </c>
    </row>
    <row r="1131" spans="1:11" x14ac:dyDescent="0.35">
      <c r="A1131" s="28">
        <v>4162</v>
      </c>
      <c r="B1131" s="29" t="s">
        <v>28</v>
      </c>
      <c r="C1131" s="29" t="s">
        <v>29</v>
      </c>
      <c r="D1131" s="29" t="s">
        <v>30</v>
      </c>
      <c r="E1131" s="29" t="s">
        <v>32</v>
      </c>
      <c r="F1131" s="31">
        <v>24288445</v>
      </c>
      <c r="G1131" s="31">
        <v>2207664.5</v>
      </c>
      <c r="H1131" s="28">
        <v>2021</v>
      </c>
      <c r="I1131" t="str">
        <f>IF(J1131="natural gas",VLOOKUP(D1131,'Cross-Page Data'!$I$4:$J$13,2,FALSE),IF(J1131="solar",VLOOKUP('Form 923'!D1131,'Cross-Page Data'!$I$14:$J$117,2,FALSE),J1131))</f>
        <v>hard coal</v>
      </c>
      <c r="J1131" t="str">
        <f>VLOOKUP(E1131,'Cross-Page Data'!$D$4:$F$48,3,FALSE)</f>
        <v>hard coal</v>
      </c>
      <c r="K1131" t="b">
        <f t="shared" si="17"/>
        <v>1</v>
      </c>
    </row>
    <row r="1132" spans="1:11" x14ac:dyDescent="0.35">
      <c r="A1132" s="28">
        <v>4257</v>
      </c>
      <c r="B1132" s="29" t="s">
        <v>28</v>
      </c>
      <c r="C1132" s="29" t="s">
        <v>29</v>
      </c>
      <c r="D1132" s="29" t="s">
        <v>50</v>
      </c>
      <c r="E1132" s="29" t="s">
        <v>74</v>
      </c>
      <c r="F1132" s="31">
        <v>5023</v>
      </c>
      <c r="G1132" s="31">
        <v>242</v>
      </c>
      <c r="H1132" s="28">
        <v>2021</v>
      </c>
      <c r="I1132" t="str">
        <f>IF(J1132="natural gas",VLOOKUP(D1132,'Cross-Page Data'!$I$4:$J$13,2,FALSE),IF(J1132="solar",VLOOKUP('Form 923'!D1132,'Cross-Page Data'!$I$14:$J$117,2,FALSE),J1132))</f>
        <v>heavy or residual fuel oil</v>
      </c>
      <c r="J1132" t="str">
        <f>VLOOKUP(E1132,'Cross-Page Data'!$D$4:$F$48,3,FALSE)</f>
        <v>heavy or residual fuel oil</v>
      </c>
      <c r="K1132" t="b">
        <f t="shared" si="17"/>
        <v>1</v>
      </c>
    </row>
    <row r="1133" spans="1:11" x14ac:dyDescent="0.35">
      <c r="A1133" s="28">
        <v>4257</v>
      </c>
      <c r="B1133" s="29" t="s">
        <v>28</v>
      </c>
      <c r="C1133" s="29" t="s">
        <v>29</v>
      </c>
      <c r="D1133" s="29" t="s">
        <v>50</v>
      </c>
      <c r="E1133" s="29" t="s">
        <v>73</v>
      </c>
      <c r="F1133" s="31">
        <v>0</v>
      </c>
      <c r="G1133" s="31">
        <v>0</v>
      </c>
      <c r="H1133" s="28">
        <v>2021</v>
      </c>
      <c r="I1133" t="str">
        <f>IF(J1133="natural gas",VLOOKUP(D1133,'Cross-Page Data'!$I$4:$J$13,2,FALSE),IF(J1133="solar",VLOOKUP('Form 923'!D1133,'Cross-Page Data'!$I$14:$J$117,2,FALSE),J1133))</f>
        <v>natural gas peaker</v>
      </c>
      <c r="J1133" t="str">
        <f>VLOOKUP(E1133,'Cross-Page Data'!$D$4:$F$48,3,FALSE)</f>
        <v>natural gas</v>
      </c>
      <c r="K1133" t="b">
        <f t="shared" si="17"/>
        <v>1</v>
      </c>
    </row>
    <row r="1134" spans="1:11" x14ac:dyDescent="0.35">
      <c r="A1134" s="28">
        <v>4257</v>
      </c>
      <c r="B1134" s="29" t="s">
        <v>28</v>
      </c>
      <c r="C1134" s="29" t="s">
        <v>29</v>
      </c>
      <c r="D1134" s="29" t="s">
        <v>52</v>
      </c>
      <c r="E1134" s="29" t="s">
        <v>74</v>
      </c>
      <c r="F1134" s="31">
        <v>12346</v>
      </c>
      <c r="G1134" s="31">
        <v>-229</v>
      </c>
      <c r="H1134" s="28">
        <v>2021</v>
      </c>
      <c r="I1134" t="str">
        <f>IF(J1134="natural gas",VLOOKUP(D1134,'Cross-Page Data'!$I$4:$J$13,2,FALSE),IF(J1134="solar",VLOOKUP('Form 923'!D1134,'Cross-Page Data'!$I$14:$J$117,2,FALSE),J1134))</f>
        <v>heavy or residual fuel oil</v>
      </c>
      <c r="J1134" t="str">
        <f>VLOOKUP(E1134,'Cross-Page Data'!$D$4:$F$48,3,FALSE)</f>
        <v>heavy or residual fuel oil</v>
      </c>
      <c r="K1134" t="b">
        <f t="shared" si="17"/>
        <v>1</v>
      </c>
    </row>
    <row r="1135" spans="1:11" x14ac:dyDescent="0.35">
      <c r="A1135" s="28">
        <v>4257</v>
      </c>
      <c r="B1135" s="29" t="s">
        <v>28</v>
      </c>
      <c r="C1135" s="29" t="s">
        <v>29</v>
      </c>
      <c r="D1135" s="29" t="s">
        <v>52</v>
      </c>
      <c r="E1135" s="29" t="s">
        <v>80</v>
      </c>
      <c r="F1135" s="31">
        <v>0</v>
      </c>
      <c r="G1135" s="31">
        <v>0</v>
      </c>
      <c r="H1135" s="28">
        <v>2021</v>
      </c>
      <c r="I1135" t="str">
        <f>IF(J1135="natural gas",VLOOKUP(D1135,'Cross-Page Data'!$I$4:$J$13,2,FALSE),IF(J1135="solar",VLOOKUP('Form 923'!D1135,'Cross-Page Data'!$I$14:$J$117,2,FALSE),J1135))</f>
        <v>heavy or residual fuel oil</v>
      </c>
      <c r="J1135" t="str">
        <f>VLOOKUP(E1135,'Cross-Page Data'!$D$4:$F$48,3,FALSE)</f>
        <v>heavy or residual fuel oil</v>
      </c>
      <c r="K1135" t="b">
        <f t="shared" si="17"/>
        <v>1</v>
      </c>
    </row>
    <row r="1136" spans="1:11" x14ac:dyDescent="0.35">
      <c r="A1136" s="28">
        <v>4270</v>
      </c>
      <c r="B1136" s="29" t="s">
        <v>28</v>
      </c>
      <c r="C1136" s="29" t="s">
        <v>29</v>
      </c>
      <c r="D1136" s="29" t="s">
        <v>30</v>
      </c>
      <c r="E1136" s="29" t="s">
        <v>75</v>
      </c>
      <c r="F1136" s="31">
        <v>102441822</v>
      </c>
      <c r="G1136" s="31">
        <v>9806799</v>
      </c>
      <c r="H1136" s="28">
        <v>2021</v>
      </c>
      <c r="I1136" t="str">
        <f>IF(J1136="natural gas",VLOOKUP(D1136,'Cross-Page Data'!$I$4:$J$13,2,FALSE),IF(J1136="solar",VLOOKUP('Form 923'!D1136,'Cross-Page Data'!$I$14:$J$117,2,FALSE),J1136))</f>
        <v>nuclear</v>
      </c>
      <c r="J1136" t="str">
        <f>VLOOKUP(E1136,'Cross-Page Data'!$D$4:$F$48,3,FALSE)</f>
        <v>nuclear</v>
      </c>
      <c r="K1136" t="b">
        <f t="shared" si="17"/>
        <v>1</v>
      </c>
    </row>
    <row r="1137" spans="1:11" x14ac:dyDescent="0.35">
      <c r="A1137" s="28">
        <v>4271</v>
      </c>
      <c r="B1137" s="29" t="s">
        <v>28</v>
      </c>
      <c r="C1137" s="29" t="s">
        <v>29</v>
      </c>
      <c r="D1137" s="29" t="s">
        <v>30</v>
      </c>
      <c r="E1137" s="29" t="s">
        <v>74</v>
      </c>
      <c r="F1137" s="31">
        <v>42271</v>
      </c>
      <c r="G1137" s="31">
        <v>3713.2440000000001</v>
      </c>
      <c r="H1137" s="28">
        <v>2021</v>
      </c>
      <c r="I1137" t="str">
        <f>IF(J1137="natural gas",VLOOKUP(D1137,'Cross-Page Data'!$I$4:$J$13,2,FALSE),IF(J1137="solar",VLOOKUP('Form 923'!D1137,'Cross-Page Data'!$I$14:$J$117,2,FALSE),J1137))</f>
        <v>heavy or residual fuel oil</v>
      </c>
      <c r="J1137" t="str">
        <f>VLOOKUP(E1137,'Cross-Page Data'!$D$4:$F$48,3,FALSE)</f>
        <v>heavy or residual fuel oil</v>
      </c>
      <c r="K1137" t="b">
        <f t="shared" si="17"/>
        <v>1</v>
      </c>
    </row>
    <row r="1138" spans="1:11" x14ac:dyDescent="0.35">
      <c r="A1138" s="28">
        <v>4271</v>
      </c>
      <c r="B1138" s="29" t="s">
        <v>28</v>
      </c>
      <c r="C1138" s="29" t="s">
        <v>29</v>
      </c>
      <c r="D1138" s="29" t="s">
        <v>30</v>
      </c>
      <c r="E1138" s="29" t="s">
        <v>32</v>
      </c>
      <c r="F1138" s="31">
        <v>19521131</v>
      </c>
      <c r="G1138" s="31">
        <v>1717915.8</v>
      </c>
      <c r="H1138" s="28">
        <v>2021</v>
      </c>
      <c r="I1138" t="str">
        <f>IF(J1138="natural gas",VLOOKUP(D1138,'Cross-Page Data'!$I$4:$J$13,2,FALSE),IF(J1138="solar",VLOOKUP('Form 923'!D1138,'Cross-Page Data'!$I$14:$J$117,2,FALSE),J1138))</f>
        <v>hard coal</v>
      </c>
      <c r="J1138" t="str">
        <f>VLOOKUP(E1138,'Cross-Page Data'!$D$4:$F$48,3,FALSE)</f>
        <v>hard coal</v>
      </c>
      <c r="K1138" t="b">
        <f t="shared" si="17"/>
        <v>1</v>
      </c>
    </row>
    <row r="1139" spans="1:11" x14ac:dyDescent="0.35">
      <c r="A1139" s="28">
        <v>4937</v>
      </c>
      <c r="B1139" s="29" t="s">
        <v>28</v>
      </c>
      <c r="C1139" s="29" t="s">
        <v>29</v>
      </c>
      <c r="D1139" s="29" t="s">
        <v>53</v>
      </c>
      <c r="E1139" s="29" t="s">
        <v>73</v>
      </c>
      <c r="F1139" s="31">
        <v>0</v>
      </c>
      <c r="G1139" s="31">
        <v>1259207</v>
      </c>
      <c r="H1139" s="28">
        <v>2021</v>
      </c>
      <c r="I1139" t="str">
        <f>IF(J1139="natural gas",VLOOKUP(D1139,'Cross-Page Data'!$I$4:$J$13,2,FALSE),IF(J1139="solar",VLOOKUP('Form 923'!D1139,'Cross-Page Data'!$I$14:$J$117,2,FALSE),J1139))</f>
        <v>natural gas nonpeaker - preexisting nonretiring</v>
      </c>
      <c r="J1139" t="str">
        <f>VLOOKUP(E1139,'Cross-Page Data'!$D$4:$F$48,3,FALSE)</f>
        <v>natural gas</v>
      </c>
      <c r="K1139" t="b">
        <f t="shared" si="17"/>
        <v>1</v>
      </c>
    </row>
    <row r="1140" spans="1:11" x14ac:dyDescent="0.35">
      <c r="A1140" s="28">
        <v>4937</v>
      </c>
      <c r="B1140" s="29" t="s">
        <v>28</v>
      </c>
      <c r="C1140" s="29" t="s">
        <v>29</v>
      </c>
      <c r="D1140" s="29" t="s">
        <v>51</v>
      </c>
      <c r="E1140" s="29" t="s">
        <v>73</v>
      </c>
      <c r="F1140" s="31">
        <v>22673587</v>
      </c>
      <c r="G1140" s="31">
        <v>2086119</v>
      </c>
      <c r="H1140" s="28">
        <v>2021</v>
      </c>
      <c r="I1140" t="str">
        <f>IF(J1140="natural gas",VLOOKUP(D1140,'Cross-Page Data'!$I$4:$J$13,2,FALSE),IF(J1140="solar",VLOOKUP('Form 923'!D1140,'Cross-Page Data'!$I$14:$J$117,2,FALSE),J1140))</f>
        <v>natural gas nonpeaker - preexisting nonretiring</v>
      </c>
      <c r="J1140" t="str">
        <f>VLOOKUP(E1140,'Cross-Page Data'!$D$4:$F$48,3,FALSE)</f>
        <v>natural gas</v>
      </c>
      <c r="K1140" t="b">
        <f t="shared" si="17"/>
        <v>1</v>
      </c>
    </row>
    <row r="1141" spans="1:11" x14ac:dyDescent="0.35">
      <c r="A1141" s="28">
        <v>4939</v>
      </c>
      <c r="B1141" s="29" t="s">
        <v>28</v>
      </c>
      <c r="C1141" s="29" t="s">
        <v>35</v>
      </c>
      <c r="D1141" s="29" t="s">
        <v>53</v>
      </c>
      <c r="E1141" s="29" t="s">
        <v>73</v>
      </c>
      <c r="F1141" s="31">
        <v>68594</v>
      </c>
      <c r="G1141" s="31">
        <v>84763</v>
      </c>
      <c r="H1141" s="28">
        <v>2021</v>
      </c>
      <c r="I1141" t="str">
        <f>IF(J1141="natural gas",VLOOKUP(D1141,'Cross-Page Data'!$I$4:$J$13,2,FALSE),IF(J1141="solar",VLOOKUP('Form 923'!D1141,'Cross-Page Data'!$I$14:$J$117,2,FALSE),J1141))</f>
        <v>natural gas nonpeaker - preexisting nonretiring</v>
      </c>
      <c r="J1141" t="str">
        <f>VLOOKUP(E1141,'Cross-Page Data'!$D$4:$F$48,3,FALSE)</f>
        <v>natural gas</v>
      </c>
      <c r="K1141" t="b">
        <f t="shared" si="17"/>
        <v>1</v>
      </c>
    </row>
    <row r="1142" spans="1:11" x14ac:dyDescent="0.35">
      <c r="A1142" s="28">
        <v>4939</v>
      </c>
      <c r="B1142" s="29" t="s">
        <v>28</v>
      </c>
      <c r="C1142" s="29" t="s">
        <v>35</v>
      </c>
      <c r="D1142" s="29" t="s">
        <v>51</v>
      </c>
      <c r="E1142" s="29" t="s">
        <v>73</v>
      </c>
      <c r="F1142" s="31">
        <v>7063106</v>
      </c>
      <c r="G1142" s="31">
        <v>818079</v>
      </c>
      <c r="H1142" s="28">
        <v>2021</v>
      </c>
      <c r="I1142" t="str">
        <f>IF(J1142="natural gas",VLOOKUP(D1142,'Cross-Page Data'!$I$4:$J$13,2,FALSE),IF(J1142="solar",VLOOKUP('Form 923'!D1142,'Cross-Page Data'!$I$14:$J$117,2,FALSE),J1142))</f>
        <v>natural gas nonpeaker - preexisting nonretiring</v>
      </c>
      <c r="J1142" t="str">
        <f>VLOOKUP(E1142,'Cross-Page Data'!$D$4:$F$48,3,FALSE)</f>
        <v>natural gas</v>
      </c>
      <c r="K1142" t="b">
        <f t="shared" si="17"/>
        <v>1</v>
      </c>
    </row>
    <row r="1143" spans="1:11" x14ac:dyDescent="0.35">
      <c r="A1143" s="28">
        <v>4939</v>
      </c>
      <c r="B1143" s="29" t="s">
        <v>28</v>
      </c>
      <c r="C1143" s="29" t="s">
        <v>35</v>
      </c>
      <c r="D1143" s="29" t="s">
        <v>30</v>
      </c>
      <c r="E1143" s="29" t="s">
        <v>73</v>
      </c>
      <c r="F1143" s="31">
        <v>2116198</v>
      </c>
      <c r="G1143" s="31">
        <v>154988</v>
      </c>
      <c r="H1143" s="28">
        <v>2021</v>
      </c>
      <c r="I1143" t="str">
        <f>IF(J1143="natural gas",VLOOKUP(D1143,'Cross-Page Data'!$I$4:$J$13,2,FALSE),IF(J1143="solar",VLOOKUP('Form 923'!D1143,'Cross-Page Data'!$I$14:$J$117,2,FALSE),J1143))</f>
        <v>natural gas nonpeaker - preexisting retiring</v>
      </c>
      <c r="J1143" t="str">
        <f>VLOOKUP(E1143,'Cross-Page Data'!$D$4:$F$48,3,FALSE)</f>
        <v>natural gas</v>
      </c>
      <c r="K1143" t="b">
        <f t="shared" si="17"/>
        <v>1</v>
      </c>
    </row>
    <row r="1144" spans="1:11" x14ac:dyDescent="0.35">
      <c r="A1144" s="28">
        <v>4940</v>
      </c>
      <c r="B1144" s="29" t="s">
        <v>28</v>
      </c>
      <c r="C1144" s="29" t="s">
        <v>29</v>
      </c>
      <c r="D1144" s="29" t="s">
        <v>50</v>
      </c>
      <c r="E1144" s="29" t="s">
        <v>73</v>
      </c>
      <c r="F1144" s="31">
        <v>847109</v>
      </c>
      <c r="G1144" s="31">
        <v>67012</v>
      </c>
      <c r="H1144" s="28">
        <v>2021</v>
      </c>
      <c r="I1144" t="str">
        <f>IF(J1144="natural gas",VLOOKUP(D1144,'Cross-Page Data'!$I$4:$J$13,2,FALSE),IF(J1144="solar",VLOOKUP('Form 923'!D1144,'Cross-Page Data'!$I$14:$J$117,2,FALSE),J1144))</f>
        <v>natural gas peaker</v>
      </c>
      <c r="J1144" t="str">
        <f>VLOOKUP(E1144,'Cross-Page Data'!$D$4:$F$48,3,FALSE)</f>
        <v>natural gas</v>
      </c>
      <c r="K1144" t="b">
        <f t="shared" si="17"/>
        <v>1</v>
      </c>
    </row>
    <row r="1145" spans="1:11" x14ac:dyDescent="0.35">
      <c r="A1145" s="28">
        <v>4940</v>
      </c>
      <c r="B1145" s="29" t="s">
        <v>28</v>
      </c>
      <c r="C1145" s="29" t="s">
        <v>29</v>
      </c>
      <c r="D1145" s="29" t="s">
        <v>52</v>
      </c>
      <c r="E1145" s="29" t="s">
        <v>74</v>
      </c>
      <c r="F1145" s="31">
        <v>0</v>
      </c>
      <c r="G1145" s="31">
        <v>0</v>
      </c>
      <c r="H1145" s="28">
        <v>2021</v>
      </c>
      <c r="I1145" t="str">
        <f>IF(J1145="natural gas",VLOOKUP(D1145,'Cross-Page Data'!$I$4:$J$13,2,FALSE),IF(J1145="solar",VLOOKUP('Form 923'!D1145,'Cross-Page Data'!$I$14:$J$117,2,FALSE),J1145))</f>
        <v>heavy or residual fuel oil</v>
      </c>
      <c r="J1145" t="str">
        <f>VLOOKUP(E1145,'Cross-Page Data'!$D$4:$F$48,3,FALSE)</f>
        <v>heavy or residual fuel oil</v>
      </c>
      <c r="K1145" t="b">
        <f t="shared" si="17"/>
        <v>1</v>
      </c>
    </row>
    <row r="1146" spans="1:11" x14ac:dyDescent="0.35">
      <c r="A1146" s="28">
        <v>4940</v>
      </c>
      <c r="B1146" s="29" t="s">
        <v>28</v>
      </c>
      <c r="C1146" s="29" t="s">
        <v>29</v>
      </c>
      <c r="D1146" s="29" t="s">
        <v>30</v>
      </c>
      <c r="E1146" s="29" t="s">
        <v>74</v>
      </c>
      <c r="F1146" s="31">
        <v>0</v>
      </c>
      <c r="G1146" s="31">
        <v>0</v>
      </c>
      <c r="H1146" s="28">
        <v>2021</v>
      </c>
      <c r="I1146" t="str">
        <f>IF(J1146="natural gas",VLOOKUP(D1146,'Cross-Page Data'!$I$4:$J$13,2,FALSE),IF(J1146="solar",VLOOKUP('Form 923'!D1146,'Cross-Page Data'!$I$14:$J$117,2,FALSE),J1146))</f>
        <v>heavy or residual fuel oil</v>
      </c>
      <c r="J1146" t="str">
        <f>VLOOKUP(E1146,'Cross-Page Data'!$D$4:$F$48,3,FALSE)</f>
        <v>heavy or residual fuel oil</v>
      </c>
      <c r="K1146" t="b">
        <f t="shared" si="17"/>
        <v>1</v>
      </c>
    </row>
    <row r="1147" spans="1:11" x14ac:dyDescent="0.35">
      <c r="A1147" s="28">
        <v>4940</v>
      </c>
      <c r="B1147" s="29" t="s">
        <v>28</v>
      </c>
      <c r="C1147" s="29" t="s">
        <v>29</v>
      </c>
      <c r="D1147" s="29" t="s">
        <v>30</v>
      </c>
      <c r="E1147" s="29" t="s">
        <v>73</v>
      </c>
      <c r="F1147" s="31">
        <v>2604843</v>
      </c>
      <c r="G1147" s="31">
        <v>213498</v>
      </c>
      <c r="H1147" s="28">
        <v>2021</v>
      </c>
      <c r="I1147" t="str">
        <f>IF(J1147="natural gas",VLOOKUP(D1147,'Cross-Page Data'!$I$4:$J$13,2,FALSE),IF(J1147="solar",VLOOKUP('Form 923'!D1147,'Cross-Page Data'!$I$14:$J$117,2,FALSE),J1147))</f>
        <v>natural gas nonpeaker - preexisting retiring</v>
      </c>
      <c r="J1147" t="str">
        <f>VLOOKUP(E1147,'Cross-Page Data'!$D$4:$F$48,3,FALSE)</f>
        <v>natural gas</v>
      </c>
      <c r="K1147" t="b">
        <f t="shared" si="17"/>
        <v>1</v>
      </c>
    </row>
    <row r="1148" spans="1:11" x14ac:dyDescent="0.35">
      <c r="A1148" s="28">
        <v>6000</v>
      </c>
      <c r="B1148" s="29" t="s">
        <v>28</v>
      </c>
      <c r="C1148" s="29" t="s">
        <v>29</v>
      </c>
      <c r="D1148" s="29" t="s">
        <v>30</v>
      </c>
      <c r="E1148" s="29" t="s">
        <v>75</v>
      </c>
      <c r="F1148" s="31">
        <v>95163761</v>
      </c>
      <c r="G1148" s="31">
        <v>9110067</v>
      </c>
      <c r="H1148" s="28">
        <v>2021</v>
      </c>
      <c r="I1148" t="str">
        <f>IF(J1148="natural gas",VLOOKUP(D1148,'Cross-Page Data'!$I$4:$J$13,2,FALSE),IF(J1148="solar",VLOOKUP('Form 923'!D1148,'Cross-Page Data'!$I$14:$J$117,2,FALSE),J1148))</f>
        <v>nuclear</v>
      </c>
      <c r="J1148" t="str">
        <f>VLOOKUP(E1148,'Cross-Page Data'!$D$4:$F$48,3,FALSE)</f>
        <v>nuclear</v>
      </c>
      <c r="K1148" t="b">
        <f t="shared" si="17"/>
        <v>1</v>
      </c>
    </row>
    <row r="1149" spans="1:11" x14ac:dyDescent="0.35">
      <c r="A1149" s="28">
        <v>6000</v>
      </c>
      <c r="B1149" s="29" t="s">
        <v>28</v>
      </c>
      <c r="C1149" s="29" t="s">
        <v>29</v>
      </c>
      <c r="D1149" s="29" t="s">
        <v>30</v>
      </c>
      <c r="E1149" s="29" t="s">
        <v>75</v>
      </c>
      <c r="F1149" s="31">
        <v>92383557</v>
      </c>
      <c r="G1149" s="31">
        <v>8843917</v>
      </c>
      <c r="H1149" s="28">
        <v>2021</v>
      </c>
      <c r="I1149" t="str">
        <f>IF(J1149="natural gas",VLOOKUP(D1149,'Cross-Page Data'!$I$4:$J$13,2,FALSE),IF(J1149="solar",VLOOKUP('Form 923'!D1149,'Cross-Page Data'!$I$14:$J$117,2,FALSE),J1149))</f>
        <v>nuclear</v>
      </c>
      <c r="J1149" t="str">
        <f>VLOOKUP(E1149,'Cross-Page Data'!$D$4:$F$48,3,FALSE)</f>
        <v>nuclear</v>
      </c>
      <c r="K1149" t="b">
        <f t="shared" si="17"/>
        <v>1</v>
      </c>
    </row>
    <row r="1150" spans="1:11" x14ac:dyDescent="0.35">
      <c r="A1150" s="28">
        <v>6001</v>
      </c>
      <c r="B1150" s="29" t="s">
        <v>28</v>
      </c>
      <c r="C1150" s="29" t="s">
        <v>29</v>
      </c>
      <c r="D1150" s="29" t="s">
        <v>30</v>
      </c>
      <c r="E1150" s="29" t="s">
        <v>75</v>
      </c>
      <c r="F1150" s="31">
        <v>74317182</v>
      </c>
      <c r="G1150" s="31">
        <v>7114415</v>
      </c>
      <c r="H1150" s="28">
        <v>2021</v>
      </c>
      <c r="I1150" t="str">
        <f>IF(J1150="natural gas",VLOOKUP(D1150,'Cross-Page Data'!$I$4:$J$13,2,FALSE),IF(J1150="solar",VLOOKUP('Form 923'!D1150,'Cross-Page Data'!$I$14:$J$117,2,FALSE),J1150))</f>
        <v>nuclear</v>
      </c>
      <c r="J1150" t="str">
        <f>VLOOKUP(E1150,'Cross-Page Data'!$D$4:$F$48,3,FALSE)</f>
        <v>nuclear</v>
      </c>
      <c r="K1150" t="b">
        <f t="shared" si="17"/>
        <v>1</v>
      </c>
    </row>
    <row r="1151" spans="1:11" x14ac:dyDescent="0.35">
      <c r="A1151" s="28">
        <v>6001</v>
      </c>
      <c r="B1151" s="29" t="s">
        <v>28</v>
      </c>
      <c r="C1151" s="29" t="s">
        <v>29</v>
      </c>
      <c r="D1151" s="29" t="s">
        <v>30</v>
      </c>
      <c r="E1151" s="29" t="s">
        <v>75</v>
      </c>
      <c r="F1151" s="31">
        <v>82194579</v>
      </c>
      <c r="G1151" s="31">
        <v>7868522</v>
      </c>
      <c r="H1151" s="28">
        <v>2021</v>
      </c>
      <c r="I1151" t="str">
        <f>IF(J1151="natural gas",VLOOKUP(D1151,'Cross-Page Data'!$I$4:$J$13,2,FALSE),IF(J1151="solar",VLOOKUP('Form 923'!D1151,'Cross-Page Data'!$I$14:$J$117,2,FALSE),J1151))</f>
        <v>nuclear</v>
      </c>
      <c r="J1151" t="str">
        <f>VLOOKUP(E1151,'Cross-Page Data'!$D$4:$F$48,3,FALSE)</f>
        <v>nuclear</v>
      </c>
      <c r="K1151" t="b">
        <f t="shared" si="17"/>
        <v>1</v>
      </c>
    </row>
    <row r="1152" spans="1:11" x14ac:dyDescent="0.35">
      <c r="A1152" s="28">
        <v>6002</v>
      </c>
      <c r="B1152" s="29" t="s">
        <v>28</v>
      </c>
      <c r="C1152" s="29" t="s">
        <v>29</v>
      </c>
      <c r="D1152" s="29" t="s">
        <v>30</v>
      </c>
      <c r="E1152" s="29" t="s">
        <v>73</v>
      </c>
      <c r="F1152" s="31">
        <v>2779139</v>
      </c>
      <c r="G1152" s="31">
        <v>276912.62</v>
      </c>
      <c r="H1152" s="28">
        <v>2021</v>
      </c>
      <c r="I1152" t="str">
        <f>IF(J1152="natural gas",VLOOKUP(D1152,'Cross-Page Data'!$I$4:$J$13,2,FALSE),IF(J1152="solar",VLOOKUP('Form 923'!D1152,'Cross-Page Data'!$I$14:$J$117,2,FALSE),J1152))</f>
        <v>natural gas nonpeaker - preexisting retiring</v>
      </c>
      <c r="J1152" t="str">
        <f>VLOOKUP(E1152,'Cross-Page Data'!$D$4:$F$48,3,FALSE)</f>
        <v>natural gas</v>
      </c>
      <c r="K1152" t="b">
        <f t="shared" si="17"/>
        <v>1</v>
      </c>
    </row>
    <row r="1153" spans="1:11" x14ac:dyDescent="0.35">
      <c r="A1153" s="28">
        <v>6002</v>
      </c>
      <c r="B1153" s="29" t="s">
        <v>28</v>
      </c>
      <c r="C1153" s="29" t="s">
        <v>29</v>
      </c>
      <c r="D1153" s="29" t="s">
        <v>30</v>
      </c>
      <c r="E1153" s="29" t="s">
        <v>32</v>
      </c>
      <c r="F1153" s="31">
        <v>202298064</v>
      </c>
      <c r="G1153" s="31">
        <v>20252052</v>
      </c>
      <c r="H1153" s="28">
        <v>2021</v>
      </c>
      <c r="I1153" t="str">
        <f>IF(J1153="natural gas",VLOOKUP(D1153,'Cross-Page Data'!$I$4:$J$13,2,FALSE),IF(J1153="solar",VLOOKUP('Form 923'!D1153,'Cross-Page Data'!$I$14:$J$117,2,FALSE),J1153))</f>
        <v>hard coal</v>
      </c>
      <c r="J1153" t="str">
        <f>VLOOKUP(E1153,'Cross-Page Data'!$D$4:$F$48,3,FALSE)</f>
        <v>hard coal</v>
      </c>
      <c r="K1153" t="b">
        <f t="shared" si="17"/>
        <v>1</v>
      </c>
    </row>
    <row r="1154" spans="1:11" x14ac:dyDescent="0.35">
      <c r="A1154" s="28">
        <v>6004</v>
      </c>
      <c r="B1154" s="29" t="s">
        <v>28</v>
      </c>
      <c r="C1154" s="29" t="s">
        <v>35</v>
      </c>
      <c r="D1154" s="29" t="s">
        <v>30</v>
      </c>
      <c r="E1154" s="29" t="s">
        <v>31</v>
      </c>
      <c r="F1154" s="31">
        <v>8253006</v>
      </c>
      <c r="G1154" s="31">
        <v>791784.23</v>
      </c>
      <c r="H1154" s="28">
        <v>2021</v>
      </c>
      <c r="I1154" t="str">
        <f>IF(J1154="natural gas",VLOOKUP(D1154,'Cross-Page Data'!$I$4:$J$13,2,FALSE),IF(J1154="solar",VLOOKUP('Form 923'!D1154,'Cross-Page Data'!$I$14:$J$117,2,FALSE),J1154))</f>
        <v>hard coal</v>
      </c>
      <c r="J1154" t="str">
        <f>VLOOKUP(E1154,'Cross-Page Data'!$D$4:$F$48,3,FALSE)</f>
        <v>hard coal</v>
      </c>
      <c r="K1154" t="b">
        <f t="shared" si="17"/>
        <v>1</v>
      </c>
    </row>
    <row r="1155" spans="1:11" x14ac:dyDescent="0.35">
      <c r="A1155" s="28">
        <v>6004</v>
      </c>
      <c r="B1155" s="29" t="s">
        <v>28</v>
      </c>
      <c r="C1155" s="29" t="s">
        <v>35</v>
      </c>
      <c r="D1155" s="29" t="s">
        <v>30</v>
      </c>
      <c r="E1155" s="29" t="s">
        <v>73</v>
      </c>
      <c r="F1155" s="31">
        <v>240252</v>
      </c>
      <c r="G1155" s="31">
        <v>22956.595000000001</v>
      </c>
      <c r="H1155" s="28">
        <v>2021</v>
      </c>
      <c r="I1155" t="str">
        <f>IF(J1155="natural gas",VLOOKUP(D1155,'Cross-Page Data'!$I$4:$J$13,2,FALSE),IF(J1155="solar",VLOOKUP('Form 923'!D1155,'Cross-Page Data'!$I$14:$J$117,2,FALSE),J1155))</f>
        <v>natural gas nonpeaker - preexisting retiring</v>
      </c>
      <c r="J1155" t="str">
        <f>VLOOKUP(E1155,'Cross-Page Data'!$D$4:$F$48,3,FALSE)</f>
        <v>natural gas</v>
      </c>
      <c r="K1155" t="b">
        <f t="shared" si="17"/>
        <v>1</v>
      </c>
    </row>
    <row r="1156" spans="1:11" x14ac:dyDescent="0.35">
      <c r="A1156" s="28">
        <v>6004</v>
      </c>
      <c r="B1156" s="29" t="s">
        <v>28</v>
      </c>
      <c r="C1156" s="29" t="s">
        <v>35</v>
      </c>
      <c r="D1156" s="29" t="s">
        <v>30</v>
      </c>
      <c r="E1156" s="29" t="s">
        <v>82</v>
      </c>
      <c r="F1156" s="31">
        <v>0</v>
      </c>
      <c r="G1156" s="31">
        <v>0</v>
      </c>
      <c r="H1156" s="28">
        <v>2021</v>
      </c>
      <c r="I1156" t="str">
        <f>IF(J1156="natural gas",VLOOKUP(D1156,'Cross-Page Data'!$I$4:$J$13,2,FALSE),IF(J1156="solar",VLOOKUP('Form 923'!D1156,'Cross-Page Data'!$I$14:$J$117,2,FALSE),J1156))</f>
        <v>petroleum</v>
      </c>
      <c r="J1156" t="str">
        <f>VLOOKUP(E1156,'Cross-Page Data'!$D$4:$F$48,3,FALSE)</f>
        <v>petroleum</v>
      </c>
      <c r="K1156" t="b">
        <f t="shared" si="17"/>
        <v>1</v>
      </c>
    </row>
    <row r="1157" spans="1:11" x14ac:dyDescent="0.35">
      <c r="A1157" s="28">
        <v>6004</v>
      </c>
      <c r="B1157" s="29" t="s">
        <v>28</v>
      </c>
      <c r="C1157" s="29" t="s">
        <v>35</v>
      </c>
      <c r="D1157" s="29" t="s">
        <v>30</v>
      </c>
      <c r="E1157" s="29" t="s">
        <v>38</v>
      </c>
      <c r="F1157" s="31">
        <v>70740507</v>
      </c>
      <c r="G1157" s="31">
        <v>6768030.2000000002</v>
      </c>
      <c r="H1157" s="28">
        <v>2021</v>
      </c>
      <c r="I1157" t="str">
        <f>IF(J1157="natural gas",VLOOKUP(D1157,'Cross-Page Data'!$I$4:$J$13,2,FALSE),IF(J1157="solar",VLOOKUP('Form 923'!D1157,'Cross-Page Data'!$I$14:$J$117,2,FALSE),J1157))</f>
        <v>hard coal</v>
      </c>
      <c r="J1157" t="str">
        <f>VLOOKUP(E1157,'Cross-Page Data'!$D$4:$F$48,3,FALSE)</f>
        <v>hard coal</v>
      </c>
      <c r="K1157" t="b">
        <f t="shared" si="17"/>
        <v>1</v>
      </c>
    </row>
    <row r="1158" spans="1:11" x14ac:dyDescent="0.35">
      <c r="A1158" s="28">
        <v>6008</v>
      </c>
      <c r="B1158" s="29" t="s">
        <v>28</v>
      </c>
      <c r="C1158" s="29" t="s">
        <v>29</v>
      </c>
      <c r="D1158" s="29" t="s">
        <v>30</v>
      </c>
      <c r="E1158" s="29" t="s">
        <v>75</v>
      </c>
      <c r="F1158" s="31">
        <v>120295708</v>
      </c>
      <c r="G1158" s="31">
        <v>11515959</v>
      </c>
      <c r="H1158" s="28">
        <v>2021</v>
      </c>
      <c r="I1158" t="str">
        <f>IF(J1158="natural gas",VLOOKUP(D1158,'Cross-Page Data'!$I$4:$J$13,2,FALSE),IF(J1158="solar",VLOOKUP('Form 923'!D1158,'Cross-Page Data'!$I$14:$J$117,2,FALSE),J1158))</f>
        <v>nuclear</v>
      </c>
      <c r="J1158" t="str">
        <f>VLOOKUP(E1158,'Cross-Page Data'!$D$4:$F$48,3,FALSE)</f>
        <v>nuclear</v>
      </c>
      <c r="K1158" t="b">
        <f t="shared" si="17"/>
        <v>1</v>
      </c>
    </row>
    <row r="1159" spans="1:11" x14ac:dyDescent="0.35">
      <c r="A1159" s="28">
        <v>6008</v>
      </c>
      <c r="B1159" s="29" t="s">
        <v>28</v>
      </c>
      <c r="C1159" s="29" t="s">
        <v>29</v>
      </c>
      <c r="D1159" s="29" t="s">
        <v>30</v>
      </c>
      <c r="E1159" s="29" t="s">
        <v>75</v>
      </c>
      <c r="F1159" s="31">
        <v>105754877</v>
      </c>
      <c r="G1159" s="31">
        <v>10123959</v>
      </c>
      <c r="H1159" s="28">
        <v>2021</v>
      </c>
      <c r="I1159" t="str">
        <f>IF(J1159="natural gas",VLOOKUP(D1159,'Cross-Page Data'!$I$4:$J$13,2,FALSE),IF(J1159="solar",VLOOKUP('Form 923'!D1159,'Cross-Page Data'!$I$14:$J$117,2,FALSE),J1159))</f>
        <v>nuclear</v>
      </c>
      <c r="J1159" t="str">
        <f>VLOOKUP(E1159,'Cross-Page Data'!$D$4:$F$48,3,FALSE)</f>
        <v>nuclear</v>
      </c>
      <c r="K1159" t="b">
        <f t="shared" ref="K1159:K1222" si="18">IF(AND($N$5=FALSE,OR(C1159="Commercial NAICS Cogen",C1159="Industrial NAICS Cogen",C1159="NAICS-22 Cogen")),FALSE,IF(AND($N$6=FALSE,OR(C1159="Commercial NAICS Cogen",C1159="Commercial NAICS Non-Cogen",C1159="industrial NAICS Cogen", C1159="industrial NAICS non-cogen")),FALSE,TRUE))</f>
        <v>1</v>
      </c>
    </row>
    <row r="1160" spans="1:11" x14ac:dyDescent="0.35">
      <c r="A1160" s="28">
        <v>6008</v>
      </c>
      <c r="B1160" s="29" t="s">
        <v>28</v>
      </c>
      <c r="C1160" s="29" t="s">
        <v>29</v>
      </c>
      <c r="D1160" s="29" t="s">
        <v>30</v>
      </c>
      <c r="E1160" s="29" t="s">
        <v>75</v>
      </c>
      <c r="F1160" s="31">
        <v>104354955</v>
      </c>
      <c r="G1160" s="31">
        <v>9989944</v>
      </c>
      <c r="H1160" s="28">
        <v>2021</v>
      </c>
      <c r="I1160" t="str">
        <f>IF(J1160="natural gas",VLOOKUP(D1160,'Cross-Page Data'!$I$4:$J$13,2,FALSE),IF(J1160="solar",VLOOKUP('Form 923'!D1160,'Cross-Page Data'!$I$14:$J$117,2,FALSE),J1160))</f>
        <v>nuclear</v>
      </c>
      <c r="J1160" t="str">
        <f>VLOOKUP(E1160,'Cross-Page Data'!$D$4:$F$48,3,FALSE)</f>
        <v>nuclear</v>
      </c>
      <c r="K1160" t="b">
        <f t="shared" si="18"/>
        <v>1</v>
      </c>
    </row>
    <row r="1161" spans="1:11" x14ac:dyDescent="0.35">
      <c r="A1161" s="28">
        <v>6009</v>
      </c>
      <c r="B1161" s="29" t="s">
        <v>28</v>
      </c>
      <c r="C1161" s="29" t="s">
        <v>29</v>
      </c>
      <c r="D1161" s="29" t="s">
        <v>30</v>
      </c>
      <c r="E1161" s="29" t="s">
        <v>74</v>
      </c>
      <c r="F1161" s="31">
        <v>200931</v>
      </c>
      <c r="G1161" s="31">
        <v>20138.856</v>
      </c>
      <c r="H1161" s="28">
        <v>2021</v>
      </c>
      <c r="I1161" t="str">
        <f>IF(J1161="natural gas",VLOOKUP(D1161,'Cross-Page Data'!$I$4:$J$13,2,FALSE),IF(J1161="solar",VLOOKUP('Form 923'!D1161,'Cross-Page Data'!$I$14:$J$117,2,FALSE),J1161))</f>
        <v>heavy or residual fuel oil</v>
      </c>
      <c r="J1161" t="str">
        <f>VLOOKUP(E1161,'Cross-Page Data'!$D$4:$F$48,3,FALSE)</f>
        <v>heavy or residual fuel oil</v>
      </c>
      <c r="K1161" t="b">
        <f t="shared" si="18"/>
        <v>1</v>
      </c>
    </row>
    <row r="1162" spans="1:11" x14ac:dyDescent="0.35">
      <c r="A1162" s="28">
        <v>6009</v>
      </c>
      <c r="B1162" s="29" t="s">
        <v>28</v>
      </c>
      <c r="C1162" s="29" t="s">
        <v>29</v>
      </c>
      <c r="D1162" s="29" t="s">
        <v>30</v>
      </c>
      <c r="E1162" s="29" t="s">
        <v>32</v>
      </c>
      <c r="F1162" s="31">
        <v>68142374</v>
      </c>
      <c r="G1162" s="31">
        <v>7040119.0999999996</v>
      </c>
      <c r="H1162" s="28">
        <v>2021</v>
      </c>
      <c r="I1162" t="str">
        <f>IF(J1162="natural gas",VLOOKUP(D1162,'Cross-Page Data'!$I$4:$J$13,2,FALSE),IF(J1162="solar",VLOOKUP('Form 923'!D1162,'Cross-Page Data'!$I$14:$J$117,2,FALSE),J1162))</f>
        <v>hard coal</v>
      </c>
      <c r="J1162" t="str">
        <f>VLOOKUP(E1162,'Cross-Page Data'!$D$4:$F$48,3,FALSE)</f>
        <v>hard coal</v>
      </c>
      <c r="K1162" t="b">
        <f t="shared" si="18"/>
        <v>1</v>
      </c>
    </row>
    <row r="1163" spans="1:11" x14ac:dyDescent="0.35">
      <c r="A1163" s="28">
        <v>6011</v>
      </c>
      <c r="B1163" s="29" t="s">
        <v>28</v>
      </c>
      <c r="C1163" s="29" t="s">
        <v>35</v>
      </c>
      <c r="D1163" s="29" t="s">
        <v>30</v>
      </c>
      <c r="E1163" s="29" t="s">
        <v>75</v>
      </c>
      <c r="F1163" s="31">
        <v>82479664</v>
      </c>
      <c r="G1163" s="31">
        <v>7895813</v>
      </c>
      <c r="H1163" s="28">
        <v>2021</v>
      </c>
      <c r="I1163" t="str">
        <f>IF(J1163="natural gas",VLOOKUP(D1163,'Cross-Page Data'!$I$4:$J$13,2,FALSE),IF(J1163="solar",VLOOKUP('Form 923'!D1163,'Cross-Page Data'!$I$14:$J$117,2,FALSE),J1163))</f>
        <v>nuclear</v>
      </c>
      <c r="J1163" t="str">
        <f>VLOOKUP(E1163,'Cross-Page Data'!$D$4:$F$48,3,FALSE)</f>
        <v>nuclear</v>
      </c>
      <c r="K1163" t="b">
        <f t="shared" si="18"/>
        <v>1</v>
      </c>
    </row>
    <row r="1164" spans="1:11" x14ac:dyDescent="0.35">
      <c r="A1164" s="28">
        <v>6011</v>
      </c>
      <c r="B1164" s="29" t="s">
        <v>28</v>
      </c>
      <c r="C1164" s="29" t="s">
        <v>35</v>
      </c>
      <c r="D1164" s="29" t="s">
        <v>30</v>
      </c>
      <c r="E1164" s="29" t="s">
        <v>75</v>
      </c>
      <c r="F1164" s="31">
        <v>74143828</v>
      </c>
      <c r="G1164" s="31">
        <v>7097820</v>
      </c>
      <c r="H1164" s="28">
        <v>2021</v>
      </c>
      <c r="I1164" t="str">
        <f>IF(J1164="natural gas",VLOOKUP(D1164,'Cross-Page Data'!$I$4:$J$13,2,FALSE),IF(J1164="solar",VLOOKUP('Form 923'!D1164,'Cross-Page Data'!$I$14:$J$117,2,FALSE),J1164))</f>
        <v>nuclear</v>
      </c>
      <c r="J1164" t="str">
        <f>VLOOKUP(E1164,'Cross-Page Data'!$D$4:$F$48,3,FALSE)</f>
        <v>nuclear</v>
      </c>
      <c r="K1164" t="b">
        <f t="shared" si="18"/>
        <v>1</v>
      </c>
    </row>
    <row r="1165" spans="1:11" x14ac:dyDescent="0.35">
      <c r="A1165" s="28">
        <v>6014</v>
      </c>
      <c r="B1165" s="29" t="s">
        <v>28</v>
      </c>
      <c r="C1165" s="29" t="s">
        <v>29</v>
      </c>
      <c r="D1165" s="29" t="s">
        <v>30</v>
      </c>
      <c r="E1165" s="29" t="s">
        <v>75</v>
      </c>
      <c r="F1165" s="31">
        <v>83640296</v>
      </c>
      <c r="G1165" s="31">
        <v>8006921</v>
      </c>
      <c r="H1165" s="28">
        <v>2021</v>
      </c>
      <c r="I1165" t="str">
        <f>IF(J1165="natural gas",VLOOKUP(D1165,'Cross-Page Data'!$I$4:$J$13,2,FALSE),IF(J1165="solar",VLOOKUP('Form 923'!D1165,'Cross-Page Data'!$I$14:$J$117,2,FALSE),J1165))</f>
        <v>nuclear</v>
      </c>
      <c r="J1165" t="str">
        <f>VLOOKUP(E1165,'Cross-Page Data'!$D$4:$F$48,3,FALSE)</f>
        <v>nuclear</v>
      </c>
      <c r="K1165" t="b">
        <f t="shared" si="18"/>
        <v>1</v>
      </c>
    </row>
    <row r="1166" spans="1:11" x14ac:dyDescent="0.35">
      <c r="A1166" s="28">
        <v>6014</v>
      </c>
      <c r="B1166" s="29" t="s">
        <v>28</v>
      </c>
      <c r="C1166" s="29" t="s">
        <v>29</v>
      </c>
      <c r="D1166" s="29" t="s">
        <v>30</v>
      </c>
      <c r="E1166" s="29" t="s">
        <v>75</v>
      </c>
      <c r="F1166" s="31">
        <v>77947416</v>
      </c>
      <c r="G1166" s="31">
        <v>7461939</v>
      </c>
      <c r="H1166" s="28">
        <v>2021</v>
      </c>
      <c r="I1166" t="str">
        <f>IF(J1166="natural gas",VLOOKUP(D1166,'Cross-Page Data'!$I$4:$J$13,2,FALSE),IF(J1166="solar",VLOOKUP('Form 923'!D1166,'Cross-Page Data'!$I$14:$J$117,2,FALSE),J1166))</f>
        <v>nuclear</v>
      </c>
      <c r="J1166" t="str">
        <f>VLOOKUP(E1166,'Cross-Page Data'!$D$4:$F$48,3,FALSE)</f>
        <v>nuclear</v>
      </c>
      <c r="K1166" t="b">
        <f t="shared" si="18"/>
        <v>1</v>
      </c>
    </row>
    <row r="1167" spans="1:11" x14ac:dyDescent="0.35">
      <c r="A1167" s="28">
        <v>6015</v>
      </c>
      <c r="B1167" s="29" t="s">
        <v>28</v>
      </c>
      <c r="C1167" s="29" t="s">
        <v>29</v>
      </c>
      <c r="D1167" s="29" t="s">
        <v>30</v>
      </c>
      <c r="E1167" s="29" t="s">
        <v>75</v>
      </c>
      <c r="F1167" s="31">
        <v>83429414</v>
      </c>
      <c r="G1167" s="31">
        <v>7986733</v>
      </c>
      <c r="H1167" s="28">
        <v>2021</v>
      </c>
      <c r="I1167" t="str">
        <f>IF(J1167="natural gas",VLOOKUP(D1167,'Cross-Page Data'!$I$4:$J$13,2,FALSE),IF(J1167="solar",VLOOKUP('Form 923'!D1167,'Cross-Page Data'!$I$14:$J$117,2,FALSE),J1167))</f>
        <v>nuclear</v>
      </c>
      <c r="J1167" t="str">
        <f>VLOOKUP(E1167,'Cross-Page Data'!$D$4:$F$48,3,FALSE)</f>
        <v>nuclear</v>
      </c>
      <c r="K1167" t="b">
        <f t="shared" si="18"/>
        <v>1</v>
      </c>
    </row>
    <row r="1168" spans="1:11" x14ac:dyDescent="0.35">
      <c r="A1168" s="28">
        <v>6017</v>
      </c>
      <c r="B1168" s="29" t="s">
        <v>28</v>
      </c>
      <c r="C1168" s="29" t="s">
        <v>35</v>
      </c>
      <c r="D1168" s="29" t="s">
        <v>30</v>
      </c>
      <c r="E1168" s="29" t="s">
        <v>31</v>
      </c>
      <c r="F1168" s="31">
        <v>0</v>
      </c>
      <c r="G1168" s="31">
        <v>0</v>
      </c>
      <c r="H1168" s="28">
        <v>2021</v>
      </c>
      <c r="I1168" t="str">
        <f>IF(J1168="natural gas",VLOOKUP(D1168,'Cross-Page Data'!$I$4:$J$13,2,FALSE),IF(J1168="solar",VLOOKUP('Form 923'!D1168,'Cross-Page Data'!$I$14:$J$117,2,FALSE),J1168))</f>
        <v>hard coal</v>
      </c>
      <c r="J1168" t="str">
        <f>VLOOKUP(E1168,'Cross-Page Data'!$D$4:$F$48,3,FALSE)</f>
        <v>hard coal</v>
      </c>
      <c r="K1168" t="b">
        <f t="shared" si="18"/>
        <v>1</v>
      </c>
    </row>
    <row r="1169" spans="1:11" x14ac:dyDescent="0.35">
      <c r="A1169" s="28">
        <v>6017</v>
      </c>
      <c r="B1169" s="29" t="s">
        <v>28</v>
      </c>
      <c r="C1169" s="29" t="s">
        <v>35</v>
      </c>
      <c r="D1169" s="29" t="s">
        <v>30</v>
      </c>
      <c r="E1169" s="29" t="s">
        <v>74</v>
      </c>
      <c r="F1169" s="31">
        <v>27115</v>
      </c>
      <c r="G1169" s="31">
        <v>2480.09</v>
      </c>
      <c r="H1169" s="28">
        <v>2021</v>
      </c>
      <c r="I1169" t="str">
        <f>IF(J1169="natural gas",VLOOKUP(D1169,'Cross-Page Data'!$I$4:$J$13,2,FALSE),IF(J1169="solar",VLOOKUP('Form 923'!D1169,'Cross-Page Data'!$I$14:$J$117,2,FALSE),J1169))</f>
        <v>heavy or residual fuel oil</v>
      </c>
      <c r="J1169" t="str">
        <f>VLOOKUP(E1169,'Cross-Page Data'!$D$4:$F$48,3,FALSE)</f>
        <v>heavy or residual fuel oil</v>
      </c>
      <c r="K1169" t="b">
        <f t="shared" si="18"/>
        <v>1</v>
      </c>
    </row>
    <row r="1170" spans="1:11" x14ac:dyDescent="0.35">
      <c r="A1170" s="28">
        <v>6017</v>
      </c>
      <c r="B1170" s="29" t="s">
        <v>28</v>
      </c>
      <c r="C1170" s="29" t="s">
        <v>35</v>
      </c>
      <c r="D1170" s="29" t="s">
        <v>30</v>
      </c>
      <c r="E1170" s="29" t="s">
        <v>38</v>
      </c>
      <c r="F1170" s="31">
        <v>22043559</v>
      </c>
      <c r="G1170" s="31">
        <v>2027567.9</v>
      </c>
      <c r="H1170" s="28">
        <v>2021</v>
      </c>
      <c r="I1170" t="str">
        <f>IF(J1170="natural gas",VLOOKUP(D1170,'Cross-Page Data'!$I$4:$J$13,2,FALSE),IF(J1170="solar",VLOOKUP('Form 923'!D1170,'Cross-Page Data'!$I$14:$J$117,2,FALSE),J1170))</f>
        <v>hard coal</v>
      </c>
      <c r="J1170" t="str">
        <f>VLOOKUP(E1170,'Cross-Page Data'!$D$4:$F$48,3,FALSE)</f>
        <v>hard coal</v>
      </c>
      <c r="K1170" t="b">
        <f t="shared" si="18"/>
        <v>1</v>
      </c>
    </row>
    <row r="1171" spans="1:11" x14ac:dyDescent="0.35">
      <c r="A1171" s="28">
        <v>6017</v>
      </c>
      <c r="B1171" s="29" t="s">
        <v>28</v>
      </c>
      <c r="C1171" s="29" t="s">
        <v>35</v>
      </c>
      <c r="D1171" s="29" t="s">
        <v>30</v>
      </c>
      <c r="E1171" s="29" t="s">
        <v>32</v>
      </c>
      <c r="F1171" s="31">
        <v>13255888</v>
      </c>
      <c r="G1171" s="31">
        <v>1224318</v>
      </c>
      <c r="H1171" s="28">
        <v>2021</v>
      </c>
      <c r="I1171" t="str">
        <f>IF(J1171="natural gas",VLOOKUP(D1171,'Cross-Page Data'!$I$4:$J$13,2,FALSE),IF(J1171="solar",VLOOKUP('Form 923'!D1171,'Cross-Page Data'!$I$14:$J$117,2,FALSE),J1171))</f>
        <v>hard coal</v>
      </c>
      <c r="J1171" t="str">
        <f>VLOOKUP(E1171,'Cross-Page Data'!$D$4:$F$48,3,FALSE)</f>
        <v>hard coal</v>
      </c>
      <c r="K1171" t="b">
        <f t="shared" si="18"/>
        <v>1</v>
      </c>
    </row>
    <row r="1172" spans="1:11" x14ac:dyDescent="0.35">
      <c r="A1172" s="28">
        <v>6018</v>
      </c>
      <c r="B1172" s="29" t="s">
        <v>28</v>
      </c>
      <c r="C1172" s="29" t="s">
        <v>29</v>
      </c>
      <c r="D1172" s="29" t="s">
        <v>30</v>
      </c>
      <c r="E1172" s="29" t="s">
        <v>31</v>
      </c>
      <c r="F1172" s="31">
        <v>27952999</v>
      </c>
      <c r="G1172" s="31">
        <v>2532680.6</v>
      </c>
      <c r="H1172" s="28">
        <v>2021</v>
      </c>
      <c r="I1172" t="str">
        <f>IF(J1172="natural gas",VLOOKUP(D1172,'Cross-Page Data'!$I$4:$J$13,2,FALSE),IF(J1172="solar",VLOOKUP('Form 923'!D1172,'Cross-Page Data'!$I$14:$J$117,2,FALSE),J1172))</f>
        <v>hard coal</v>
      </c>
      <c r="J1172" t="str">
        <f>VLOOKUP(E1172,'Cross-Page Data'!$D$4:$F$48,3,FALSE)</f>
        <v>hard coal</v>
      </c>
      <c r="K1172" t="b">
        <f t="shared" si="18"/>
        <v>1</v>
      </c>
    </row>
    <row r="1173" spans="1:11" x14ac:dyDescent="0.35">
      <c r="A1173" s="28">
        <v>6018</v>
      </c>
      <c r="B1173" s="29" t="s">
        <v>28</v>
      </c>
      <c r="C1173" s="29" t="s">
        <v>29</v>
      </c>
      <c r="D1173" s="29" t="s">
        <v>30</v>
      </c>
      <c r="E1173" s="29" t="s">
        <v>74</v>
      </c>
      <c r="F1173" s="31">
        <v>117913</v>
      </c>
      <c r="G1173" s="31">
        <v>9992.4470000000001</v>
      </c>
      <c r="H1173" s="28">
        <v>2021</v>
      </c>
      <c r="I1173" t="str">
        <f>IF(J1173="natural gas",VLOOKUP(D1173,'Cross-Page Data'!$I$4:$J$13,2,FALSE),IF(J1173="solar",VLOOKUP('Form 923'!D1173,'Cross-Page Data'!$I$14:$J$117,2,FALSE),J1173))</f>
        <v>heavy or residual fuel oil</v>
      </c>
      <c r="J1173" t="str">
        <f>VLOOKUP(E1173,'Cross-Page Data'!$D$4:$F$48,3,FALSE)</f>
        <v>heavy or residual fuel oil</v>
      </c>
      <c r="K1173" t="b">
        <f t="shared" si="18"/>
        <v>1</v>
      </c>
    </row>
    <row r="1174" spans="1:11" x14ac:dyDescent="0.35">
      <c r="A1174" s="28">
        <v>6019</v>
      </c>
      <c r="B1174" s="29" t="s">
        <v>28</v>
      </c>
      <c r="C1174" s="29" t="s">
        <v>35</v>
      </c>
      <c r="D1174" s="29" t="s">
        <v>30</v>
      </c>
      <c r="E1174" s="29" t="s">
        <v>31</v>
      </c>
      <c r="F1174" s="31">
        <v>18705319</v>
      </c>
      <c r="G1174" s="31">
        <v>1845609.5</v>
      </c>
      <c r="H1174" s="28">
        <v>2021</v>
      </c>
      <c r="I1174" t="str">
        <f>IF(J1174="natural gas",VLOOKUP(D1174,'Cross-Page Data'!$I$4:$J$13,2,FALSE),IF(J1174="solar",VLOOKUP('Form 923'!D1174,'Cross-Page Data'!$I$14:$J$117,2,FALSE),J1174))</f>
        <v>hard coal</v>
      </c>
      <c r="J1174" t="str">
        <f>VLOOKUP(E1174,'Cross-Page Data'!$D$4:$F$48,3,FALSE)</f>
        <v>hard coal</v>
      </c>
      <c r="K1174" t="b">
        <f t="shared" si="18"/>
        <v>1</v>
      </c>
    </row>
    <row r="1175" spans="1:11" x14ac:dyDescent="0.35">
      <c r="A1175" s="28">
        <v>6019</v>
      </c>
      <c r="B1175" s="29" t="s">
        <v>28</v>
      </c>
      <c r="C1175" s="29" t="s">
        <v>35</v>
      </c>
      <c r="D1175" s="29" t="s">
        <v>30</v>
      </c>
      <c r="E1175" s="29" t="s">
        <v>74</v>
      </c>
      <c r="F1175" s="31">
        <v>0</v>
      </c>
      <c r="G1175" s="31">
        <v>0</v>
      </c>
      <c r="H1175" s="28">
        <v>2021</v>
      </c>
      <c r="I1175" t="str">
        <f>IF(J1175="natural gas",VLOOKUP(D1175,'Cross-Page Data'!$I$4:$J$13,2,FALSE),IF(J1175="solar",VLOOKUP('Form 923'!D1175,'Cross-Page Data'!$I$14:$J$117,2,FALSE),J1175))</f>
        <v>heavy or residual fuel oil</v>
      </c>
      <c r="J1175" t="str">
        <f>VLOOKUP(E1175,'Cross-Page Data'!$D$4:$F$48,3,FALSE)</f>
        <v>heavy or residual fuel oil</v>
      </c>
      <c r="K1175" t="b">
        <f t="shared" si="18"/>
        <v>1</v>
      </c>
    </row>
    <row r="1176" spans="1:11" x14ac:dyDescent="0.35">
      <c r="A1176" s="28">
        <v>6019</v>
      </c>
      <c r="B1176" s="29" t="s">
        <v>28</v>
      </c>
      <c r="C1176" s="29" t="s">
        <v>35</v>
      </c>
      <c r="D1176" s="29" t="s">
        <v>30</v>
      </c>
      <c r="E1176" s="29" t="s">
        <v>73</v>
      </c>
      <c r="F1176" s="31">
        <v>523343</v>
      </c>
      <c r="G1176" s="31">
        <v>34918.875</v>
      </c>
      <c r="H1176" s="28">
        <v>2021</v>
      </c>
      <c r="I1176" t="str">
        <f>IF(J1176="natural gas",VLOOKUP(D1176,'Cross-Page Data'!$I$4:$J$13,2,FALSE),IF(J1176="solar",VLOOKUP('Form 923'!D1176,'Cross-Page Data'!$I$14:$J$117,2,FALSE),J1176))</f>
        <v>natural gas nonpeaker - preexisting retiring</v>
      </c>
      <c r="J1176" t="str">
        <f>VLOOKUP(E1176,'Cross-Page Data'!$D$4:$F$48,3,FALSE)</f>
        <v>natural gas</v>
      </c>
      <c r="K1176" t="b">
        <f t="shared" si="18"/>
        <v>1</v>
      </c>
    </row>
    <row r="1177" spans="1:11" x14ac:dyDescent="0.35">
      <c r="A1177" s="28">
        <v>6019</v>
      </c>
      <c r="B1177" s="29" t="s">
        <v>28</v>
      </c>
      <c r="C1177" s="29" t="s">
        <v>35</v>
      </c>
      <c r="D1177" s="29" t="s">
        <v>30</v>
      </c>
      <c r="E1177" s="29" t="s">
        <v>38</v>
      </c>
      <c r="F1177" s="31">
        <v>27060841</v>
      </c>
      <c r="G1177" s="31">
        <v>2694714.7</v>
      </c>
      <c r="H1177" s="28">
        <v>2021</v>
      </c>
      <c r="I1177" t="str">
        <f>IF(J1177="natural gas",VLOOKUP(D1177,'Cross-Page Data'!$I$4:$J$13,2,FALSE),IF(J1177="solar",VLOOKUP('Form 923'!D1177,'Cross-Page Data'!$I$14:$J$117,2,FALSE),J1177))</f>
        <v>hard coal</v>
      </c>
      <c r="J1177" t="str">
        <f>VLOOKUP(E1177,'Cross-Page Data'!$D$4:$F$48,3,FALSE)</f>
        <v>hard coal</v>
      </c>
      <c r="K1177" t="b">
        <f t="shared" si="18"/>
        <v>1</v>
      </c>
    </row>
    <row r="1178" spans="1:11" x14ac:dyDescent="0.35">
      <c r="A1178" s="28">
        <v>6020</v>
      </c>
      <c r="B1178" s="29" t="s">
        <v>28</v>
      </c>
      <c r="C1178" s="29" t="s">
        <v>35</v>
      </c>
      <c r="D1178" s="29" t="s">
        <v>30</v>
      </c>
      <c r="E1178" s="29" t="s">
        <v>75</v>
      </c>
      <c r="F1178" s="31">
        <v>101366605</v>
      </c>
      <c r="G1178" s="31">
        <v>9703868</v>
      </c>
      <c r="H1178" s="28">
        <v>2021</v>
      </c>
      <c r="I1178" t="str">
        <f>IF(J1178="natural gas",VLOOKUP(D1178,'Cross-Page Data'!$I$4:$J$13,2,FALSE),IF(J1178="solar",VLOOKUP('Form 923'!D1178,'Cross-Page Data'!$I$14:$J$117,2,FALSE),J1178))</f>
        <v>nuclear</v>
      </c>
      <c r="J1178" t="str">
        <f>VLOOKUP(E1178,'Cross-Page Data'!$D$4:$F$48,3,FALSE)</f>
        <v>nuclear</v>
      </c>
      <c r="K1178" t="b">
        <f t="shared" si="18"/>
        <v>1</v>
      </c>
    </row>
    <row r="1179" spans="1:11" x14ac:dyDescent="0.35">
      <c r="A1179" s="28">
        <v>6021</v>
      </c>
      <c r="B1179" s="29" t="s">
        <v>28</v>
      </c>
      <c r="C1179" s="29" t="s">
        <v>29</v>
      </c>
      <c r="D1179" s="29" t="s">
        <v>30</v>
      </c>
      <c r="E1179" s="29" t="s">
        <v>31</v>
      </c>
      <c r="F1179" s="31">
        <v>1553533</v>
      </c>
      <c r="G1179" s="31">
        <v>150002.47</v>
      </c>
      <c r="H1179" s="28">
        <v>2021</v>
      </c>
      <c r="I1179" t="str">
        <f>IF(J1179="natural gas",VLOOKUP(D1179,'Cross-Page Data'!$I$4:$J$13,2,FALSE),IF(J1179="solar",VLOOKUP('Form 923'!D1179,'Cross-Page Data'!$I$14:$J$117,2,FALSE),J1179))</f>
        <v>hard coal</v>
      </c>
      <c r="J1179" t="str">
        <f>VLOOKUP(E1179,'Cross-Page Data'!$D$4:$F$48,3,FALSE)</f>
        <v>hard coal</v>
      </c>
      <c r="K1179" t="b">
        <f t="shared" si="18"/>
        <v>1</v>
      </c>
    </row>
    <row r="1180" spans="1:11" x14ac:dyDescent="0.35">
      <c r="A1180" s="28">
        <v>6021</v>
      </c>
      <c r="B1180" s="29" t="s">
        <v>28</v>
      </c>
      <c r="C1180" s="29" t="s">
        <v>29</v>
      </c>
      <c r="D1180" s="29" t="s">
        <v>30</v>
      </c>
      <c r="E1180" s="29" t="s">
        <v>74</v>
      </c>
      <c r="F1180" s="31">
        <v>1025</v>
      </c>
      <c r="G1180" s="31">
        <v>97.882999999999996</v>
      </c>
      <c r="H1180" s="28">
        <v>2021</v>
      </c>
      <c r="I1180" t="str">
        <f>IF(J1180="natural gas",VLOOKUP(D1180,'Cross-Page Data'!$I$4:$J$13,2,FALSE),IF(J1180="solar",VLOOKUP('Form 923'!D1180,'Cross-Page Data'!$I$14:$J$117,2,FALSE),J1180))</f>
        <v>heavy or residual fuel oil</v>
      </c>
      <c r="J1180" t="str">
        <f>VLOOKUP(E1180,'Cross-Page Data'!$D$4:$F$48,3,FALSE)</f>
        <v>heavy or residual fuel oil</v>
      </c>
      <c r="K1180" t="b">
        <f t="shared" si="18"/>
        <v>1</v>
      </c>
    </row>
    <row r="1181" spans="1:11" x14ac:dyDescent="0.35">
      <c r="A1181" s="28">
        <v>6021</v>
      </c>
      <c r="B1181" s="29" t="s">
        <v>28</v>
      </c>
      <c r="C1181" s="29" t="s">
        <v>29</v>
      </c>
      <c r="D1181" s="29" t="s">
        <v>30</v>
      </c>
      <c r="E1181" s="29" t="s">
        <v>73</v>
      </c>
      <c r="F1181" s="31">
        <v>241641</v>
      </c>
      <c r="G1181" s="31">
        <v>23126.602999999999</v>
      </c>
      <c r="H1181" s="28">
        <v>2021</v>
      </c>
      <c r="I1181" t="str">
        <f>IF(J1181="natural gas",VLOOKUP(D1181,'Cross-Page Data'!$I$4:$J$13,2,FALSE),IF(J1181="solar",VLOOKUP('Form 923'!D1181,'Cross-Page Data'!$I$14:$J$117,2,FALSE),J1181))</f>
        <v>natural gas nonpeaker - preexisting retiring</v>
      </c>
      <c r="J1181" t="str">
        <f>VLOOKUP(E1181,'Cross-Page Data'!$D$4:$F$48,3,FALSE)</f>
        <v>natural gas</v>
      </c>
      <c r="K1181" t="b">
        <f t="shared" si="18"/>
        <v>1</v>
      </c>
    </row>
    <row r="1182" spans="1:11" x14ac:dyDescent="0.35">
      <c r="A1182" s="28">
        <v>6021</v>
      </c>
      <c r="B1182" s="29" t="s">
        <v>28</v>
      </c>
      <c r="C1182" s="29" t="s">
        <v>29</v>
      </c>
      <c r="D1182" s="29" t="s">
        <v>30</v>
      </c>
      <c r="E1182" s="29" t="s">
        <v>32</v>
      </c>
      <c r="F1182" s="31">
        <v>74140240</v>
      </c>
      <c r="G1182" s="31">
        <v>7110613</v>
      </c>
      <c r="H1182" s="28">
        <v>2021</v>
      </c>
      <c r="I1182" t="str">
        <f>IF(J1182="natural gas",VLOOKUP(D1182,'Cross-Page Data'!$I$4:$J$13,2,FALSE),IF(J1182="solar",VLOOKUP('Form 923'!D1182,'Cross-Page Data'!$I$14:$J$117,2,FALSE),J1182))</f>
        <v>hard coal</v>
      </c>
      <c r="J1182" t="str">
        <f>VLOOKUP(E1182,'Cross-Page Data'!$D$4:$F$48,3,FALSE)</f>
        <v>hard coal</v>
      </c>
      <c r="K1182" t="b">
        <f t="shared" si="18"/>
        <v>1</v>
      </c>
    </row>
    <row r="1183" spans="1:11" x14ac:dyDescent="0.35">
      <c r="A1183" s="28">
        <v>6022</v>
      </c>
      <c r="B1183" s="29" t="s">
        <v>28</v>
      </c>
      <c r="C1183" s="29" t="s">
        <v>35</v>
      </c>
      <c r="D1183" s="29" t="s">
        <v>30</v>
      </c>
      <c r="E1183" s="29" t="s">
        <v>75</v>
      </c>
      <c r="F1183" s="31">
        <v>103285704</v>
      </c>
      <c r="G1183" s="31">
        <v>9887584</v>
      </c>
      <c r="H1183" s="28">
        <v>2021</v>
      </c>
      <c r="I1183" t="str">
        <f>IF(J1183="natural gas",VLOOKUP(D1183,'Cross-Page Data'!$I$4:$J$13,2,FALSE),IF(J1183="solar",VLOOKUP('Form 923'!D1183,'Cross-Page Data'!$I$14:$J$117,2,FALSE),J1183))</f>
        <v>nuclear</v>
      </c>
      <c r="J1183" t="str">
        <f>VLOOKUP(E1183,'Cross-Page Data'!$D$4:$F$48,3,FALSE)</f>
        <v>nuclear</v>
      </c>
      <c r="K1183" t="b">
        <f t="shared" si="18"/>
        <v>1</v>
      </c>
    </row>
    <row r="1184" spans="1:11" x14ac:dyDescent="0.35">
      <c r="A1184" s="28">
        <v>6022</v>
      </c>
      <c r="B1184" s="29" t="s">
        <v>28</v>
      </c>
      <c r="C1184" s="29" t="s">
        <v>35</v>
      </c>
      <c r="D1184" s="29" t="s">
        <v>30</v>
      </c>
      <c r="E1184" s="29" t="s">
        <v>75</v>
      </c>
      <c r="F1184" s="31">
        <v>100143327</v>
      </c>
      <c r="G1184" s="31">
        <v>9586763</v>
      </c>
      <c r="H1184" s="28">
        <v>2021</v>
      </c>
      <c r="I1184" t="str">
        <f>IF(J1184="natural gas",VLOOKUP(D1184,'Cross-Page Data'!$I$4:$J$13,2,FALSE),IF(J1184="solar",VLOOKUP('Form 923'!D1184,'Cross-Page Data'!$I$14:$J$117,2,FALSE),J1184))</f>
        <v>nuclear</v>
      </c>
      <c r="J1184" t="str">
        <f>VLOOKUP(E1184,'Cross-Page Data'!$D$4:$F$48,3,FALSE)</f>
        <v>nuclear</v>
      </c>
      <c r="K1184" t="b">
        <f t="shared" si="18"/>
        <v>1</v>
      </c>
    </row>
    <row r="1185" spans="1:11" x14ac:dyDescent="0.35">
      <c r="A1185" s="28">
        <v>6023</v>
      </c>
      <c r="B1185" s="29" t="s">
        <v>28</v>
      </c>
      <c r="C1185" s="29" t="s">
        <v>35</v>
      </c>
      <c r="D1185" s="29" t="s">
        <v>30</v>
      </c>
      <c r="E1185" s="29" t="s">
        <v>75</v>
      </c>
      <c r="F1185" s="31">
        <v>102126321</v>
      </c>
      <c r="G1185" s="31">
        <v>9776596</v>
      </c>
      <c r="H1185" s="28">
        <v>2021</v>
      </c>
      <c r="I1185" t="str">
        <f>IF(J1185="natural gas",VLOOKUP(D1185,'Cross-Page Data'!$I$4:$J$13,2,FALSE),IF(J1185="solar",VLOOKUP('Form 923'!D1185,'Cross-Page Data'!$I$14:$J$117,2,FALSE),J1185))</f>
        <v>nuclear</v>
      </c>
      <c r="J1185" t="str">
        <f>VLOOKUP(E1185,'Cross-Page Data'!$D$4:$F$48,3,FALSE)</f>
        <v>nuclear</v>
      </c>
      <c r="K1185" t="b">
        <f t="shared" si="18"/>
        <v>1</v>
      </c>
    </row>
    <row r="1186" spans="1:11" x14ac:dyDescent="0.35">
      <c r="A1186" s="28">
        <v>6023</v>
      </c>
      <c r="B1186" s="29" t="s">
        <v>28</v>
      </c>
      <c r="C1186" s="29" t="s">
        <v>35</v>
      </c>
      <c r="D1186" s="29" t="s">
        <v>30</v>
      </c>
      <c r="E1186" s="29" t="s">
        <v>75</v>
      </c>
      <c r="F1186" s="31">
        <v>106476664</v>
      </c>
      <c r="G1186" s="31">
        <v>10193056</v>
      </c>
      <c r="H1186" s="28">
        <v>2021</v>
      </c>
      <c r="I1186" t="str">
        <f>IF(J1186="natural gas",VLOOKUP(D1186,'Cross-Page Data'!$I$4:$J$13,2,FALSE),IF(J1186="solar",VLOOKUP('Form 923'!D1186,'Cross-Page Data'!$I$14:$J$117,2,FALSE),J1186))</f>
        <v>nuclear</v>
      </c>
      <c r="J1186" t="str">
        <f>VLOOKUP(E1186,'Cross-Page Data'!$D$4:$F$48,3,FALSE)</f>
        <v>nuclear</v>
      </c>
      <c r="K1186" t="b">
        <f t="shared" si="18"/>
        <v>1</v>
      </c>
    </row>
    <row r="1187" spans="1:11" x14ac:dyDescent="0.35">
      <c r="A1187" s="28">
        <v>6026</v>
      </c>
      <c r="B1187" s="29" t="s">
        <v>28</v>
      </c>
      <c r="C1187" s="29" t="s">
        <v>35</v>
      </c>
      <c r="D1187" s="29" t="s">
        <v>30</v>
      </c>
      <c r="E1187" s="29" t="s">
        <v>75</v>
      </c>
      <c r="F1187" s="31">
        <v>105426641</v>
      </c>
      <c r="G1187" s="31">
        <v>10092537</v>
      </c>
      <c r="H1187" s="28">
        <v>2021</v>
      </c>
      <c r="I1187" t="str">
        <f>IF(J1187="natural gas",VLOOKUP(D1187,'Cross-Page Data'!$I$4:$J$13,2,FALSE),IF(J1187="solar",VLOOKUP('Form 923'!D1187,'Cross-Page Data'!$I$14:$J$117,2,FALSE),J1187))</f>
        <v>nuclear</v>
      </c>
      <c r="J1187" t="str">
        <f>VLOOKUP(E1187,'Cross-Page Data'!$D$4:$F$48,3,FALSE)</f>
        <v>nuclear</v>
      </c>
      <c r="K1187" t="b">
        <f t="shared" si="18"/>
        <v>1</v>
      </c>
    </row>
    <row r="1188" spans="1:11" x14ac:dyDescent="0.35">
      <c r="A1188" s="28">
        <v>6026</v>
      </c>
      <c r="B1188" s="29" t="s">
        <v>28</v>
      </c>
      <c r="C1188" s="29" t="s">
        <v>35</v>
      </c>
      <c r="D1188" s="29" t="s">
        <v>30</v>
      </c>
      <c r="E1188" s="29" t="s">
        <v>75</v>
      </c>
      <c r="F1188" s="31">
        <v>87873925</v>
      </c>
      <c r="G1188" s="31">
        <v>8412208</v>
      </c>
      <c r="H1188" s="28">
        <v>2021</v>
      </c>
      <c r="I1188" t="str">
        <f>IF(J1188="natural gas",VLOOKUP(D1188,'Cross-Page Data'!$I$4:$J$13,2,FALSE),IF(J1188="solar",VLOOKUP('Form 923'!D1188,'Cross-Page Data'!$I$14:$J$117,2,FALSE),J1188))</f>
        <v>nuclear</v>
      </c>
      <c r="J1188" t="str">
        <f>VLOOKUP(E1188,'Cross-Page Data'!$D$4:$F$48,3,FALSE)</f>
        <v>nuclear</v>
      </c>
      <c r="K1188" t="b">
        <f t="shared" si="18"/>
        <v>1</v>
      </c>
    </row>
    <row r="1189" spans="1:11" x14ac:dyDescent="0.35">
      <c r="A1189" s="28">
        <v>6030</v>
      </c>
      <c r="B1189" s="29" t="s">
        <v>36</v>
      </c>
      <c r="C1189" s="29" t="s">
        <v>29</v>
      </c>
      <c r="D1189" s="29" t="s">
        <v>52</v>
      </c>
      <c r="E1189" s="29" t="s">
        <v>74</v>
      </c>
      <c r="F1189" s="31">
        <v>228</v>
      </c>
      <c r="G1189" s="31">
        <v>28</v>
      </c>
      <c r="H1189" s="28">
        <v>2021</v>
      </c>
      <c r="I1189" t="str">
        <f>IF(J1189="natural gas",VLOOKUP(D1189,'Cross-Page Data'!$I$4:$J$13,2,FALSE),IF(J1189="solar",VLOOKUP('Form 923'!D1189,'Cross-Page Data'!$I$14:$J$117,2,FALSE),J1189))</f>
        <v>heavy or residual fuel oil</v>
      </c>
      <c r="J1189" t="str">
        <f>VLOOKUP(E1189,'Cross-Page Data'!$D$4:$F$48,3,FALSE)</f>
        <v>heavy or residual fuel oil</v>
      </c>
      <c r="K1189" t="b">
        <f t="shared" si="18"/>
        <v>1</v>
      </c>
    </row>
    <row r="1190" spans="1:11" x14ac:dyDescent="0.35">
      <c r="A1190" s="28">
        <v>6030</v>
      </c>
      <c r="B1190" s="29" t="s">
        <v>36</v>
      </c>
      <c r="C1190" s="29" t="s">
        <v>29</v>
      </c>
      <c r="D1190" s="29" t="s">
        <v>30</v>
      </c>
      <c r="E1190" s="29" t="s">
        <v>74</v>
      </c>
      <c r="F1190" s="31">
        <v>47396</v>
      </c>
      <c r="G1190" s="31">
        <v>4769.366</v>
      </c>
      <c r="H1190" s="28">
        <v>2021</v>
      </c>
      <c r="I1190" t="str">
        <f>IF(J1190="natural gas",VLOOKUP(D1190,'Cross-Page Data'!$I$4:$J$13,2,FALSE),IF(J1190="solar",VLOOKUP('Form 923'!D1190,'Cross-Page Data'!$I$14:$J$117,2,FALSE),J1190))</f>
        <v>heavy or residual fuel oil</v>
      </c>
      <c r="J1190" t="str">
        <f>VLOOKUP(E1190,'Cross-Page Data'!$D$4:$F$48,3,FALSE)</f>
        <v>heavy or residual fuel oil</v>
      </c>
      <c r="K1190" t="b">
        <f t="shared" si="18"/>
        <v>1</v>
      </c>
    </row>
    <row r="1191" spans="1:11" x14ac:dyDescent="0.35">
      <c r="A1191" s="28">
        <v>6030</v>
      </c>
      <c r="B1191" s="29" t="s">
        <v>36</v>
      </c>
      <c r="C1191" s="29" t="s">
        <v>29</v>
      </c>
      <c r="D1191" s="29" t="s">
        <v>30</v>
      </c>
      <c r="E1191" s="29" t="s">
        <v>33</v>
      </c>
      <c r="F1191" s="31">
        <v>0</v>
      </c>
      <c r="G1191" s="31">
        <v>0</v>
      </c>
      <c r="H1191" s="28">
        <v>2021</v>
      </c>
      <c r="I1191" t="str">
        <f>IF(J1191="natural gas",VLOOKUP(D1191,'Cross-Page Data'!$I$4:$J$13,2,FALSE),IF(J1191="solar",VLOOKUP('Form 923'!D1191,'Cross-Page Data'!$I$14:$J$117,2,FALSE),J1191))</f>
        <v>lignite</v>
      </c>
      <c r="J1191" t="str">
        <f>VLOOKUP(E1191,'Cross-Page Data'!$D$4:$F$48,3,FALSE)</f>
        <v>lignite</v>
      </c>
      <c r="K1191" t="b">
        <f t="shared" si="18"/>
        <v>1</v>
      </c>
    </row>
    <row r="1192" spans="1:11" x14ac:dyDescent="0.35">
      <c r="A1192" s="28">
        <v>6030</v>
      </c>
      <c r="B1192" s="29" t="s">
        <v>36</v>
      </c>
      <c r="C1192" s="29" t="s">
        <v>29</v>
      </c>
      <c r="D1192" s="29" t="s">
        <v>30</v>
      </c>
      <c r="E1192" s="29" t="s">
        <v>38</v>
      </c>
      <c r="F1192" s="31">
        <v>89139870</v>
      </c>
      <c r="G1192" s="31">
        <v>8966220.5999999996</v>
      </c>
      <c r="H1192" s="28">
        <v>2021</v>
      </c>
      <c r="I1192" t="str">
        <f>IF(J1192="natural gas",VLOOKUP(D1192,'Cross-Page Data'!$I$4:$J$13,2,FALSE),IF(J1192="solar",VLOOKUP('Form 923'!D1192,'Cross-Page Data'!$I$14:$J$117,2,FALSE),J1192))</f>
        <v>hard coal</v>
      </c>
      <c r="J1192" t="str">
        <f>VLOOKUP(E1192,'Cross-Page Data'!$D$4:$F$48,3,FALSE)</f>
        <v>hard coal</v>
      </c>
      <c r="K1192" t="b">
        <f t="shared" si="18"/>
        <v>1</v>
      </c>
    </row>
    <row r="1193" spans="1:11" x14ac:dyDescent="0.35">
      <c r="A1193" s="28">
        <v>6034</v>
      </c>
      <c r="B1193" s="29" t="s">
        <v>28</v>
      </c>
      <c r="C1193" s="29" t="s">
        <v>29</v>
      </c>
      <c r="D1193" s="29" t="s">
        <v>50</v>
      </c>
      <c r="E1193" s="29" t="s">
        <v>73</v>
      </c>
      <c r="F1193" s="31">
        <v>1910360</v>
      </c>
      <c r="G1193" s="31">
        <v>145919</v>
      </c>
      <c r="H1193" s="28">
        <v>2021</v>
      </c>
      <c r="I1193" t="str">
        <f>IF(J1193="natural gas",VLOOKUP(D1193,'Cross-Page Data'!$I$4:$J$13,2,FALSE),IF(J1193="solar",VLOOKUP('Form 923'!D1193,'Cross-Page Data'!$I$14:$J$117,2,FALSE),J1193))</f>
        <v>natural gas peaker</v>
      </c>
      <c r="J1193" t="str">
        <f>VLOOKUP(E1193,'Cross-Page Data'!$D$4:$F$48,3,FALSE)</f>
        <v>natural gas</v>
      </c>
      <c r="K1193" t="b">
        <f t="shared" si="18"/>
        <v>1</v>
      </c>
    </row>
    <row r="1194" spans="1:11" x14ac:dyDescent="0.35">
      <c r="A1194" s="28">
        <v>6034</v>
      </c>
      <c r="B1194" s="29" t="s">
        <v>28</v>
      </c>
      <c r="C1194" s="29" t="s">
        <v>29</v>
      </c>
      <c r="D1194" s="29" t="s">
        <v>52</v>
      </c>
      <c r="E1194" s="29" t="s">
        <v>74</v>
      </c>
      <c r="F1194" s="31">
        <v>3462</v>
      </c>
      <c r="G1194" s="31">
        <v>-71</v>
      </c>
      <c r="H1194" s="28">
        <v>2021</v>
      </c>
      <c r="I1194" t="str">
        <f>IF(J1194="natural gas",VLOOKUP(D1194,'Cross-Page Data'!$I$4:$J$13,2,FALSE),IF(J1194="solar",VLOOKUP('Form 923'!D1194,'Cross-Page Data'!$I$14:$J$117,2,FALSE),J1194))</f>
        <v>heavy or residual fuel oil</v>
      </c>
      <c r="J1194" t="str">
        <f>VLOOKUP(E1194,'Cross-Page Data'!$D$4:$F$48,3,FALSE)</f>
        <v>heavy or residual fuel oil</v>
      </c>
      <c r="K1194" t="b">
        <f t="shared" si="18"/>
        <v>1</v>
      </c>
    </row>
    <row r="1195" spans="1:11" x14ac:dyDescent="0.35">
      <c r="A1195" s="28">
        <v>6034</v>
      </c>
      <c r="B1195" s="29" t="s">
        <v>28</v>
      </c>
      <c r="C1195" s="29" t="s">
        <v>29</v>
      </c>
      <c r="D1195" s="29" t="s">
        <v>30</v>
      </c>
      <c r="E1195" s="29" t="s">
        <v>74</v>
      </c>
      <c r="F1195" s="31">
        <v>187542</v>
      </c>
      <c r="G1195" s="31">
        <v>17458.253000000001</v>
      </c>
      <c r="H1195" s="28">
        <v>2021</v>
      </c>
      <c r="I1195" t="str">
        <f>IF(J1195="natural gas",VLOOKUP(D1195,'Cross-Page Data'!$I$4:$J$13,2,FALSE),IF(J1195="solar",VLOOKUP('Form 923'!D1195,'Cross-Page Data'!$I$14:$J$117,2,FALSE),J1195))</f>
        <v>heavy or residual fuel oil</v>
      </c>
      <c r="J1195" t="str">
        <f>VLOOKUP(E1195,'Cross-Page Data'!$D$4:$F$48,3,FALSE)</f>
        <v>heavy or residual fuel oil</v>
      </c>
      <c r="K1195" t="b">
        <f t="shared" si="18"/>
        <v>1</v>
      </c>
    </row>
    <row r="1196" spans="1:11" x14ac:dyDescent="0.35">
      <c r="A1196" s="28">
        <v>6034</v>
      </c>
      <c r="B1196" s="29" t="s">
        <v>28</v>
      </c>
      <c r="C1196" s="29" t="s">
        <v>29</v>
      </c>
      <c r="D1196" s="29" t="s">
        <v>30</v>
      </c>
      <c r="E1196" s="29" t="s">
        <v>38</v>
      </c>
      <c r="F1196" s="31">
        <v>73316045</v>
      </c>
      <c r="G1196" s="31">
        <v>6868146.7000000002</v>
      </c>
      <c r="H1196" s="28">
        <v>2021</v>
      </c>
      <c r="I1196" t="str">
        <f>IF(J1196="natural gas",VLOOKUP(D1196,'Cross-Page Data'!$I$4:$J$13,2,FALSE),IF(J1196="solar",VLOOKUP('Form 923'!D1196,'Cross-Page Data'!$I$14:$J$117,2,FALSE),J1196))</f>
        <v>hard coal</v>
      </c>
      <c r="J1196" t="str">
        <f>VLOOKUP(E1196,'Cross-Page Data'!$D$4:$F$48,3,FALSE)</f>
        <v>hard coal</v>
      </c>
      <c r="K1196" t="b">
        <f t="shared" si="18"/>
        <v>1</v>
      </c>
    </row>
    <row r="1197" spans="1:11" x14ac:dyDescent="0.35">
      <c r="A1197" s="28">
        <v>6034</v>
      </c>
      <c r="B1197" s="29" t="s">
        <v>28</v>
      </c>
      <c r="C1197" s="29" t="s">
        <v>29</v>
      </c>
      <c r="D1197" s="29" t="s">
        <v>30</v>
      </c>
      <c r="E1197" s="29" t="s">
        <v>32</v>
      </c>
      <c r="F1197" s="31">
        <v>0</v>
      </c>
      <c r="G1197" s="31">
        <v>0</v>
      </c>
      <c r="H1197" s="28">
        <v>2021</v>
      </c>
      <c r="I1197" t="str">
        <f>IF(J1197="natural gas",VLOOKUP(D1197,'Cross-Page Data'!$I$4:$J$13,2,FALSE),IF(J1197="solar",VLOOKUP('Form 923'!D1197,'Cross-Page Data'!$I$14:$J$117,2,FALSE),J1197))</f>
        <v>hard coal</v>
      </c>
      <c r="J1197" t="str">
        <f>VLOOKUP(E1197,'Cross-Page Data'!$D$4:$F$48,3,FALSE)</f>
        <v>hard coal</v>
      </c>
      <c r="K1197" t="b">
        <f t="shared" si="18"/>
        <v>1</v>
      </c>
    </row>
    <row r="1198" spans="1:11" x14ac:dyDescent="0.35">
      <c r="A1198" s="28">
        <v>6035</v>
      </c>
      <c r="B1198" s="29" t="s">
        <v>28</v>
      </c>
      <c r="C1198" s="29" t="s">
        <v>29</v>
      </c>
      <c r="D1198" s="29" t="s">
        <v>50</v>
      </c>
      <c r="E1198" s="29" t="s">
        <v>73</v>
      </c>
      <c r="F1198" s="31">
        <v>2103481</v>
      </c>
      <c r="G1198" s="31">
        <v>168314</v>
      </c>
      <c r="H1198" s="28">
        <v>2021</v>
      </c>
      <c r="I1198" t="str">
        <f>IF(J1198="natural gas",VLOOKUP(D1198,'Cross-Page Data'!$I$4:$J$13,2,FALSE),IF(J1198="solar",VLOOKUP('Form 923'!D1198,'Cross-Page Data'!$I$14:$J$117,2,FALSE),J1198))</f>
        <v>natural gas peaker</v>
      </c>
      <c r="J1198" t="str">
        <f>VLOOKUP(E1198,'Cross-Page Data'!$D$4:$F$48,3,FALSE)</f>
        <v>natural gas</v>
      </c>
      <c r="K1198" t="b">
        <f t="shared" si="18"/>
        <v>1</v>
      </c>
    </row>
    <row r="1199" spans="1:11" x14ac:dyDescent="0.35">
      <c r="A1199" s="28">
        <v>6035</v>
      </c>
      <c r="B1199" s="29" t="s">
        <v>28</v>
      </c>
      <c r="C1199" s="29" t="s">
        <v>29</v>
      </c>
      <c r="D1199" s="29" t="s">
        <v>30</v>
      </c>
      <c r="E1199" s="29" t="s">
        <v>74</v>
      </c>
      <c r="F1199" s="31">
        <v>1393</v>
      </c>
      <c r="G1199" s="31">
        <v>116.902</v>
      </c>
      <c r="H1199" s="28">
        <v>2021</v>
      </c>
      <c r="I1199" t="str">
        <f>IF(J1199="natural gas",VLOOKUP(D1199,'Cross-Page Data'!$I$4:$J$13,2,FALSE),IF(J1199="solar",VLOOKUP('Form 923'!D1199,'Cross-Page Data'!$I$14:$J$117,2,FALSE),J1199))</f>
        <v>heavy or residual fuel oil</v>
      </c>
      <c r="J1199" t="str">
        <f>VLOOKUP(E1199,'Cross-Page Data'!$D$4:$F$48,3,FALSE)</f>
        <v>heavy or residual fuel oil</v>
      </c>
      <c r="K1199" t="b">
        <f t="shared" si="18"/>
        <v>1</v>
      </c>
    </row>
    <row r="1200" spans="1:11" x14ac:dyDescent="0.35">
      <c r="A1200" s="28">
        <v>6035</v>
      </c>
      <c r="B1200" s="29" t="s">
        <v>28</v>
      </c>
      <c r="C1200" s="29" t="s">
        <v>29</v>
      </c>
      <c r="D1200" s="29" t="s">
        <v>30</v>
      </c>
      <c r="E1200" s="29" t="s">
        <v>73</v>
      </c>
      <c r="F1200" s="31">
        <v>6765864</v>
      </c>
      <c r="G1200" s="31">
        <v>627259.84</v>
      </c>
      <c r="H1200" s="28">
        <v>2021</v>
      </c>
      <c r="I1200" t="str">
        <f>IF(J1200="natural gas",VLOOKUP(D1200,'Cross-Page Data'!$I$4:$J$13,2,FALSE),IF(J1200="solar",VLOOKUP('Form 923'!D1200,'Cross-Page Data'!$I$14:$J$117,2,FALSE),J1200))</f>
        <v>natural gas nonpeaker - preexisting retiring</v>
      </c>
      <c r="J1200" t="str">
        <f>VLOOKUP(E1200,'Cross-Page Data'!$D$4:$F$48,3,FALSE)</f>
        <v>natural gas</v>
      </c>
      <c r="K1200" t="b">
        <f t="shared" si="18"/>
        <v>1</v>
      </c>
    </row>
    <row r="1201" spans="1:11" x14ac:dyDescent="0.35">
      <c r="A1201" s="28">
        <v>6035</v>
      </c>
      <c r="B1201" s="29" t="s">
        <v>28</v>
      </c>
      <c r="C1201" s="29" t="s">
        <v>29</v>
      </c>
      <c r="D1201" s="29" t="s">
        <v>30</v>
      </c>
      <c r="E1201" s="29" t="s">
        <v>80</v>
      </c>
      <c r="F1201" s="31">
        <v>1238</v>
      </c>
      <c r="G1201" s="31">
        <v>103.73</v>
      </c>
      <c r="H1201" s="28">
        <v>2021</v>
      </c>
      <c r="I1201" t="str">
        <f>IF(J1201="natural gas",VLOOKUP(D1201,'Cross-Page Data'!$I$4:$J$13,2,FALSE),IF(J1201="solar",VLOOKUP('Form 923'!D1201,'Cross-Page Data'!$I$14:$J$117,2,FALSE),J1201))</f>
        <v>heavy or residual fuel oil</v>
      </c>
      <c r="J1201" t="str">
        <f>VLOOKUP(E1201,'Cross-Page Data'!$D$4:$F$48,3,FALSE)</f>
        <v>heavy or residual fuel oil</v>
      </c>
      <c r="K1201" t="b">
        <f t="shared" si="18"/>
        <v>1</v>
      </c>
    </row>
    <row r="1202" spans="1:11" x14ac:dyDescent="0.35">
      <c r="A1202" s="28">
        <v>6035</v>
      </c>
      <c r="B1202" s="29" t="s">
        <v>28</v>
      </c>
      <c r="C1202" s="29" t="s">
        <v>29</v>
      </c>
      <c r="D1202" s="29" t="s">
        <v>30</v>
      </c>
      <c r="E1202" s="29" t="s">
        <v>88</v>
      </c>
      <c r="F1202" s="31">
        <v>6</v>
      </c>
      <c r="G1202" s="31">
        <v>0.52800000000000002</v>
      </c>
      <c r="H1202" s="28">
        <v>2021</v>
      </c>
      <c r="I1202" t="str">
        <f>IF(J1202="natural gas",VLOOKUP(D1202,'Cross-Page Data'!$I$4:$J$13,2,FALSE),IF(J1202="solar",VLOOKUP('Form 923'!D1202,'Cross-Page Data'!$I$14:$J$117,2,FALSE),J1202))</f>
        <v>crude oil</v>
      </c>
      <c r="J1202" t="str">
        <f>VLOOKUP(E1202,'Cross-Page Data'!$D$4:$F$48,3,FALSE)</f>
        <v>crude oil</v>
      </c>
      <c r="K1202" t="b">
        <f t="shared" si="18"/>
        <v>1</v>
      </c>
    </row>
    <row r="1203" spans="1:11" x14ac:dyDescent="0.35">
      <c r="A1203" s="28">
        <v>6036</v>
      </c>
      <c r="B1203" s="29" t="s">
        <v>28</v>
      </c>
      <c r="C1203" s="29" t="s">
        <v>29</v>
      </c>
      <c r="D1203" s="29" t="s">
        <v>30</v>
      </c>
      <c r="E1203" s="29" t="s">
        <v>75</v>
      </c>
      <c r="F1203" s="31">
        <v>99981769</v>
      </c>
      <c r="G1203" s="31">
        <v>9571297</v>
      </c>
      <c r="H1203" s="28">
        <v>2021</v>
      </c>
      <c r="I1203" t="str">
        <f>IF(J1203="natural gas",VLOOKUP(D1203,'Cross-Page Data'!$I$4:$J$13,2,FALSE),IF(J1203="solar",VLOOKUP('Form 923'!D1203,'Cross-Page Data'!$I$14:$J$117,2,FALSE),J1203))</f>
        <v>nuclear</v>
      </c>
      <c r="J1203" t="str">
        <f>VLOOKUP(E1203,'Cross-Page Data'!$D$4:$F$48,3,FALSE)</f>
        <v>nuclear</v>
      </c>
      <c r="K1203" t="b">
        <f t="shared" si="18"/>
        <v>1</v>
      </c>
    </row>
    <row r="1204" spans="1:11" x14ac:dyDescent="0.35">
      <c r="A1204" s="28">
        <v>6036</v>
      </c>
      <c r="B1204" s="29" t="s">
        <v>28</v>
      </c>
      <c r="C1204" s="29" t="s">
        <v>29</v>
      </c>
      <c r="D1204" s="29" t="s">
        <v>30</v>
      </c>
      <c r="E1204" s="29" t="s">
        <v>75</v>
      </c>
      <c r="F1204" s="31">
        <v>94217458</v>
      </c>
      <c r="G1204" s="31">
        <v>9014422</v>
      </c>
      <c r="H1204" s="28">
        <v>2021</v>
      </c>
      <c r="I1204" t="str">
        <f>IF(J1204="natural gas",VLOOKUP(D1204,'Cross-Page Data'!$I$4:$J$13,2,FALSE),IF(J1204="solar",VLOOKUP('Form 923'!D1204,'Cross-Page Data'!$I$14:$J$117,2,FALSE),J1204))</f>
        <v>nuclear</v>
      </c>
      <c r="J1204" t="str">
        <f>VLOOKUP(E1204,'Cross-Page Data'!$D$4:$F$48,3,FALSE)</f>
        <v>nuclear</v>
      </c>
      <c r="K1204" t="b">
        <f t="shared" si="18"/>
        <v>1</v>
      </c>
    </row>
    <row r="1205" spans="1:11" x14ac:dyDescent="0.35">
      <c r="A1205" s="28">
        <v>6038</v>
      </c>
      <c r="B1205" s="29" t="s">
        <v>28</v>
      </c>
      <c r="C1205" s="29" t="s">
        <v>29</v>
      </c>
      <c r="D1205" s="29" t="s">
        <v>30</v>
      </c>
      <c r="E1205" s="29" t="s">
        <v>75</v>
      </c>
      <c r="F1205" s="31">
        <v>108233470</v>
      </c>
      <c r="G1205" s="31">
        <v>10361236</v>
      </c>
      <c r="H1205" s="28">
        <v>2021</v>
      </c>
      <c r="I1205" t="str">
        <f>IF(J1205="natural gas",VLOOKUP(D1205,'Cross-Page Data'!$I$4:$J$13,2,FALSE),IF(J1205="solar",VLOOKUP('Form 923'!D1205,'Cross-Page Data'!$I$14:$J$117,2,FALSE),J1205))</f>
        <v>nuclear</v>
      </c>
      <c r="J1205" t="str">
        <f>VLOOKUP(E1205,'Cross-Page Data'!$D$4:$F$48,3,FALSE)</f>
        <v>nuclear</v>
      </c>
      <c r="K1205" t="b">
        <f t="shared" si="18"/>
        <v>1</v>
      </c>
    </row>
    <row r="1206" spans="1:11" x14ac:dyDescent="0.35">
      <c r="A1206" s="28">
        <v>6038</v>
      </c>
      <c r="B1206" s="29" t="s">
        <v>28</v>
      </c>
      <c r="C1206" s="29" t="s">
        <v>29</v>
      </c>
      <c r="D1206" s="29" t="s">
        <v>30</v>
      </c>
      <c r="E1206" s="29" t="s">
        <v>75</v>
      </c>
      <c r="F1206" s="31">
        <v>97156974</v>
      </c>
      <c r="G1206" s="31">
        <v>9300878</v>
      </c>
      <c r="H1206" s="28">
        <v>2021</v>
      </c>
      <c r="I1206" t="str">
        <f>IF(J1206="natural gas",VLOOKUP(D1206,'Cross-Page Data'!$I$4:$J$13,2,FALSE),IF(J1206="solar",VLOOKUP('Form 923'!D1206,'Cross-Page Data'!$I$14:$J$117,2,FALSE),J1206))</f>
        <v>nuclear</v>
      </c>
      <c r="J1206" t="str">
        <f>VLOOKUP(E1206,'Cross-Page Data'!$D$4:$F$48,3,FALSE)</f>
        <v>nuclear</v>
      </c>
      <c r="K1206" t="b">
        <f t="shared" si="18"/>
        <v>1</v>
      </c>
    </row>
    <row r="1207" spans="1:11" x14ac:dyDescent="0.35">
      <c r="A1207" s="28">
        <v>6040</v>
      </c>
      <c r="B1207" s="29" t="s">
        <v>28</v>
      </c>
      <c r="C1207" s="29" t="s">
        <v>35</v>
      </c>
      <c r="D1207" s="29" t="s">
        <v>30</v>
      </c>
      <c r="E1207" s="29" t="s">
        <v>75</v>
      </c>
      <c r="F1207" s="31">
        <v>76850081</v>
      </c>
      <c r="G1207" s="31">
        <v>7356891</v>
      </c>
      <c r="H1207" s="28">
        <v>2021</v>
      </c>
      <c r="I1207" t="str">
        <f>IF(J1207="natural gas",VLOOKUP(D1207,'Cross-Page Data'!$I$4:$J$13,2,FALSE),IF(J1207="solar",VLOOKUP('Form 923'!D1207,'Cross-Page Data'!$I$14:$J$117,2,FALSE),J1207))</f>
        <v>nuclear</v>
      </c>
      <c r="J1207" t="str">
        <f>VLOOKUP(E1207,'Cross-Page Data'!$D$4:$F$48,3,FALSE)</f>
        <v>nuclear</v>
      </c>
      <c r="K1207" t="b">
        <f t="shared" si="18"/>
        <v>1</v>
      </c>
    </row>
    <row r="1208" spans="1:11" x14ac:dyDescent="0.35">
      <c r="A1208" s="28">
        <v>6040</v>
      </c>
      <c r="B1208" s="29" t="s">
        <v>28</v>
      </c>
      <c r="C1208" s="29" t="s">
        <v>35</v>
      </c>
      <c r="D1208" s="29" t="s">
        <v>30</v>
      </c>
      <c r="E1208" s="29" t="s">
        <v>75</v>
      </c>
      <c r="F1208" s="31">
        <v>73377980</v>
      </c>
      <c r="G1208" s="31">
        <v>7024505</v>
      </c>
      <c r="H1208" s="28">
        <v>2021</v>
      </c>
      <c r="I1208" t="str">
        <f>IF(J1208="natural gas",VLOOKUP(D1208,'Cross-Page Data'!$I$4:$J$13,2,FALSE),IF(J1208="solar",VLOOKUP('Form 923'!D1208,'Cross-Page Data'!$I$14:$J$117,2,FALSE),J1208))</f>
        <v>nuclear</v>
      </c>
      <c r="J1208" t="str">
        <f>VLOOKUP(E1208,'Cross-Page Data'!$D$4:$F$48,3,FALSE)</f>
        <v>nuclear</v>
      </c>
      <c r="K1208" t="b">
        <f t="shared" si="18"/>
        <v>1</v>
      </c>
    </row>
    <row r="1209" spans="1:11" x14ac:dyDescent="0.35">
      <c r="A1209" s="28">
        <v>6041</v>
      </c>
      <c r="B1209" s="29" t="s">
        <v>36</v>
      </c>
      <c r="C1209" s="29" t="s">
        <v>29</v>
      </c>
      <c r="D1209" s="29" t="s">
        <v>30</v>
      </c>
      <c r="E1209" s="29" t="s">
        <v>31</v>
      </c>
      <c r="F1209" s="31">
        <v>83032641</v>
      </c>
      <c r="G1209" s="31">
        <v>8339893.2000000002</v>
      </c>
      <c r="H1209" s="28">
        <v>2021</v>
      </c>
      <c r="I1209" t="str">
        <f>IF(J1209="natural gas",VLOOKUP(D1209,'Cross-Page Data'!$I$4:$J$13,2,FALSE),IF(J1209="solar",VLOOKUP('Form 923'!D1209,'Cross-Page Data'!$I$14:$J$117,2,FALSE),J1209))</f>
        <v>hard coal</v>
      </c>
      <c r="J1209" t="str">
        <f>VLOOKUP(E1209,'Cross-Page Data'!$D$4:$F$48,3,FALSE)</f>
        <v>hard coal</v>
      </c>
      <c r="K1209" t="b">
        <f t="shared" si="18"/>
        <v>1</v>
      </c>
    </row>
    <row r="1210" spans="1:11" x14ac:dyDescent="0.35">
      <c r="A1210" s="28">
        <v>6041</v>
      </c>
      <c r="B1210" s="29" t="s">
        <v>36</v>
      </c>
      <c r="C1210" s="29" t="s">
        <v>29</v>
      </c>
      <c r="D1210" s="29" t="s">
        <v>30</v>
      </c>
      <c r="E1210" s="29" t="s">
        <v>74</v>
      </c>
      <c r="F1210" s="31">
        <v>186454</v>
      </c>
      <c r="G1210" s="31">
        <v>18605.471000000001</v>
      </c>
      <c r="H1210" s="28">
        <v>2021</v>
      </c>
      <c r="I1210" t="str">
        <f>IF(J1210="natural gas",VLOOKUP(D1210,'Cross-Page Data'!$I$4:$J$13,2,FALSE),IF(J1210="solar",VLOOKUP('Form 923'!D1210,'Cross-Page Data'!$I$14:$J$117,2,FALSE),J1210))</f>
        <v>heavy or residual fuel oil</v>
      </c>
      <c r="J1210" t="str">
        <f>VLOOKUP(E1210,'Cross-Page Data'!$D$4:$F$48,3,FALSE)</f>
        <v>heavy or residual fuel oil</v>
      </c>
      <c r="K1210" t="b">
        <f t="shared" si="18"/>
        <v>1</v>
      </c>
    </row>
    <row r="1211" spans="1:11" x14ac:dyDescent="0.35">
      <c r="A1211" s="28">
        <v>6041</v>
      </c>
      <c r="B1211" s="29" t="s">
        <v>36</v>
      </c>
      <c r="C1211" s="29" t="s">
        <v>29</v>
      </c>
      <c r="D1211" s="29" t="s">
        <v>30</v>
      </c>
      <c r="E1211" s="29" t="s">
        <v>94</v>
      </c>
      <c r="F1211" s="31">
        <v>702151</v>
      </c>
      <c r="G1211" s="31">
        <v>70430.324999999997</v>
      </c>
      <c r="H1211" s="28">
        <v>2021</v>
      </c>
      <c r="I1211" t="str">
        <f>IF(J1211="natural gas",VLOOKUP(D1211,'Cross-Page Data'!$I$4:$J$13,2,FALSE),IF(J1211="solar",VLOOKUP('Form 923'!D1211,'Cross-Page Data'!$I$14:$J$117,2,FALSE),J1211))</f>
        <v>other</v>
      </c>
      <c r="J1211" t="str">
        <f>VLOOKUP(E1211,'Cross-Page Data'!$D$4:$F$48,3,FALSE)</f>
        <v>other</v>
      </c>
      <c r="K1211" t="b">
        <f t="shared" si="18"/>
        <v>1</v>
      </c>
    </row>
    <row r="1212" spans="1:11" x14ac:dyDescent="0.35">
      <c r="A1212" s="28">
        <v>6041</v>
      </c>
      <c r="B1212" s="29" t="s">
        <v>36</v>
      </c>
      <c r="C1212" s="29" t="s">
        <v>29</v>
      </c>
      <c r="D1212" s="29" t="s">
        <v>30</v>
      </c>
      <c r="E1212" s="29" t="s">
        <v>92</v>
      </c>
      <c r="F1212" s="31">
        <v>0</v>
      </c>
      <c r="G1212" s="31">
        <v>0</v>
      </c>
      <c r="H1212" s="28">
        <v>2021</v>
      </c>
      <c r="I1212" t="str">
        <f>IF(J1212="natural gas",VLOOKUP(D1212,'Cross-Page Data'!$I$4:$J$13,2,FALSE),IF(J1212="solar",VLOOKUP('Form 923'!D1212,'Cross-Page Data'!$I$14:$J$117,2,FALSE),J1212))</f>
        <v>hard coal</v>
      </c>
      <c r="J1212" t="str">
        <f>VLOOKUP(E1212,'Cross-Page Data'!$D$4:$F$48,3,FALSE)</f>
        <v>hard coal</v>
      </c>
      <c r="K1212" t="b">
        <f t="shared" si="18"/>
        <v>1</v>
      </c>
    </row>
    <row r="1213" spans="1:11" x14ac:dyDescent="0.35">
      <c r="A1213" s="28">
        <v>6041</v>
      </c>
      <c r="B1213" s="29" t="s">
        <v>36</v>
      </c>
      <c r="C1213" s="29" t="s">
        <v>29</v>
      </c>
      <c r="D1213" s="29" t="s">
        <v>30</v>
      </c>
      <c r="E1213" s="29" t="s">
        <v>78</v>
      </c>
      <c r="F1213" s="31">
        <v>0</v>
      </c>
      <c r="G1213" s="31">
        <v>0</v>
      </c>
      <c r="H1213" s="28">
        <v>2021</v>
      </c>
      <c r="I1213" t="str">
        <f>IF(J1213="natural gas",VLOOKUP(D1213,'Cross-Page Data'!$I$4:$J$13,2,FALSE),IF(J1213="solar",VLOOKUP('Form 923'!D1213,'Cross-Page Data'!$I$14:$J$117,2,FALSE),J1213))</f>
        <v>biomass</v>
      </c>
      <c r="J1213" t="str">
        <f>VLOOKUP(E1213,'Cross-Page Data'!$D$4:$F$48,3,FALSE)</f>
        <v>biomass</v>
      </c>
      <c r="K1213" t="b">
        <f t="shared" si="18"/>
        <v>1</v>
      </c>
    </row>
    <row r="1214" spans="1:11" x14ac:dyDescent="0.35">
      <c r="A1214" s="28">
        <v>6042</v>
      </c>
      <c r="B1214" s="29" t="s">
        <v>28</v>
      </c>
      <c r="C1214" s="29" t="s">
        <v>29</v>
      </c>
      <c r="D1214" s="29" t="s">
        <v>53</v>
      </c>
      <c r="E1214" s="29" t="s">
        <v>74</v>
      </c>
      <c r="F1214" s="31">
        <v>0</v>
      </c>
      <c r="G1214" s="31">
        <v>0</v>
      </c>
      <c r="H1214" s="28">
        <v>2021</v>
      </c>
      <c r="I1214" t="str">
        <f>IF(J1214="natural gas",VLOOKUP(D1214,'Cross-Page Data'!$I$4:$J$13,2,FALSE),IF(J1214="solar",VLOOKUP('Form 923'!D1214,'Cross-Page Data'!$I$14:$J$117,2,FALSE),J1214))</f>
        <v>heavy or residual fuel oil</v>
      </c>
      <c r="J1214" t="str">
        <f>VLOOKUP(E1214,'Cross-Page Data'!$D$4:$F$48,3,FALSE)</f>
        <v>heavy or residual fuel oil</v>
      </c>
      <c r="K1214" t="b">
        <f t="shared" si="18"/>
        <v>1</v>
      </c>
    </row>
    <row r="1215" spans="1:11" x14ac:dyDescent="0.35">
      <c r="A1215" s="28">
        <v>6042</v>
      </c>
      <c r="B1215" s="29" t="s">
        <v>28</v>
      </c>
      <c r="C1215" s="29" t="s">
        <v>29</v>
      </c>
      <c r="D1215" s="29" t="s">
        <v>53</v>
      </c>
      <c r="E1215" s="29" t="s">
        <v>73</v>
      </c>
      <c r="F1215" s="31">
        <v>0</v>
      </c>
      <c r="G1215" s="31">
        <v>1852539</v>
      </c>
      <c r="H1215" s="28">
        <v>2021</v>
      </c>
      <c r="I1215" t="str">
        <f>IF(J1215="natural gas",VLOOKUP(D1215,'Cross-Page Data'!$I$4:$J$13,2,FALSE),IF(J1215="solar",VLOOKUP('Form 923'!D1215,'Cross-Page Data'!$I$14:$J$117,2,FALSE),J1215))</f>
        <v>natural gas nonpeaker - preexisting nonretiring</v>
      </c>
      <c r="J1215" t="str">
        <f>VLOOKUP(E1215,'Cross-Page Data'!$D$4:$F$48,3,FALSE)</f>
        <v>natural gas</v>
      </c>
      <c r="K1215" t="b">
        <f t="shared" si="18"/>
        <v>1</v>
      </c>
    </row>
    <row r="1216" spans="1:11" x14ac:dyDescent="0.35">
      <c r="A1216" s="28">
        <v>6042</v>
      </c>
      <c r="B1216" s="29" t="s">
        <v>28</v>
      </c>
      <c r="C1216" s="29" t="s">
        <v>29</v>
      </c>
      <c r="D1216" s="29" t="s">
        <v>51</v>
      </c>
      <c r="E1216" s="29" t="s">
        <v>74</v>
      </c>
      <c r="F1216" s="31">
        <v>0</v>
      </c>
      <c r="G1216" s="31">
        <v>0</v>
      </c>
      <c r="H1216" s="28">
        <v>2021</v>
      </c>
      <c r="I1216" t="str">
        <f>IF(J1216="natural gas",VLOOKUP(D1216,'Cross-Page Data'!$I$4:$J$13,2,FALSE),IF(J1216="solar",VLOOKUP('Form 923'!D1216,'Cross-Page Data'!$I$14:$J$117,2,FALSE),J1216))</f>
        <v>heavy or residual fuel oil</v>
      </c>
      <c r="J1216" t="str">
        <f>VLOOKUP(E1216,'Cross-Page Data'!$D$4:$F$48,3,FALSE)</f>
        <v>heavy or residual fuel oil</v>
      </c>
      <c r="K1216" t="b">
        <f t="shared" si="18"/>
        <v>1</v>
      </c>
    </row>
    <row r="1217" spans="1:11" x14ac:dyDescent="0.35">
      <c r="A1217" s="28">
        <v>6042</v>
      </c>
      <c r="B1217" s="29" t="s">
        <v>28</v>
      </c>
      <c r="C1217" s="29" t="s">
        <v>29</v>
      </c>
      <c r="D1217" s="29" t="s">
        <v>51</v>
      </c>
      <c r="E1217" s="29" t="s">
        <v>73</v>
      </c>
      <c r="F1217" s="31">
        <v>44761511</v>
      </c>
      <c r="G1217" s="31">
        <v>4502918</v>
      </c>
      <c r="H1217" s="28">
        <v>2021</v>
      </c>
      <c r="I1217" t="str">
        <f>IF(J1217="natural gas",VLOOKUP(D1217,'Cross-Page Data'!$I$4:$J$13,2,FALSE),IF(J1217="solar",VLOOKUP('Form 923'!D1217,'Cross-Page Data'!$I$14:$J$117,2,FALSE),J1217))</f>
        <v>natural gas nonpeaker - preexisting nonretiring</v>
      </c>
      <c r="J1217" t="str">
        <f>VLOOKUP(E1217,'Cross-Page Data'!$D$4:$F$48,3,FALSE)</f>
        <v>natural gas</v>
      </c>
      <c r="K1217" t="b">
        <f t="shared" si="18"/>
        <v>1</v>
      </c>
    </row>
    <row r="1218" spans="1:11" x14ac:dyDescent="0.35">
      <c r="A1218" s="28">
        <v>6042</v>
      </c>
      <c r="B1218" s="29" t="s">
        <v>28</v>
      </c>
      <c r="C1218" s="29" t="s">
        <v>29</v>
      </c>
      <c r="D1218" s="29" t="s">
        <v>30</v>
      </c>
      <c r="E1218" s="29" t="s">
        <v>73</v>
      </c>
      <c r="F1218" s="31">
        <v>24788068</v>
      </c>
      <c r="G1218" s="31">
        <v>2028793.6</v>
      </c>
      <c r="H1218" s="28">
        <v>2021</v>
      </c>
      <c r="I1218" t="str">
        <f>IF(J1218="natural gas",VLOOKUP(D1218,'Cross-Page Data'!$I$4:$J$13,2,FALSE),IF(J1218="solar",VLOOKUP('Form 923'!D1218,'Cross-Page Data'!$I$14:$J$117,2,FALSE),J1218))</f>
        <v>natural gas nonpeaker - preexisting retiring</v>
      </c>
      <c r="J1218" t="str">
        <f>VLOOKUP(E1218,'Cross-Page Data'!$D$4:$F$48,3,FALSE)</f>
        <v>natural gas</v>
      </c>
      <c r="K1218" t="b">
        <f t="shared" si="18"/>
        <v>1</v>
      </c>
    </row>
    <row r="1219" spans="1:11" x14ac:dyDescent="0.35">
      <c r="A1219" s="28">
        <v>6042</v>
      </c>
      <c r="B1219" s="29" t="s">
        <v>28</v>
      </c>
      <c r="C1219" s="29" t="s">
        <v>29</v>
      </c>
      <c r="D1219" s="29" t="s">
        <v>30</v>
      </c>
      <c r="E1219" s="29" t="s">
        <v>80</v>
      </c>
      <c r="F1219" s="31">
        <v>876870</v>
      </c>
      <c r="G1219" s="31">
        <v>72771.369000000006</v>
      </c>
      <c r="H1219" s="28">
        <v>2021</v>
      </c>
      <c r="I1219" t="str">
        <f>IF(J1219="natural gas",VLOOKUP(D1219,'Cross-Page Data'!$I$4:$J$13,2,FALSE),IF(J1219="solar",VLOOKUP('Form 923'!D1219,'Cross-Page Data'!$I$14:$J$117,2,FALSE),J1219))</f>
        <v>heavy or residual fuel oil</v>
      </c>
      <c r="J1219" t="str">
        <f>VLOOKUP(E1219,'Cross-Page Data'!$D$4:$F$48,3,FALSE)</f>
        <v>heavy or residual fuel oil</v>
      </c>
      <c r="K1219" t="b">
        <f t="shared" si="18"/>
        <v>1</v>
      </c>
    </row>
    <row r="1220" spans="1:11" x14ac:dyDescent="0.35">
      <c r="A1220" s="28">
        <v>6043</v>
      </c>
      <c r="B1220" s="29" t="s">
        <v>28</v>
      </c>
      <c r="C1220" s="29" t="s">
        <v>29</v>
      </c>
      <c r="D1220" s="29" t="s">
        <v>53</v>
      </c>
      <c r="E1220" s="29" t="s">
        <v>74</v>
      </c>
      <c r="F1220" s="31">
        <v>0</v>
      </c>
      <c r="G1220" s="31">
        <v>678.84699999999998</v>
      </c>
      <c r="H1220" s="28">
        <v>2021</v>
      </c>
      <c r="I1220" t="str">
        <f>IF(J1220="natural gas",VLOOKUP(D1220,'Cross-Page Data'!$I$4:$J$13,2,FALSE),IF(J1220="solar",VLOOKUP('Form 923'!D1220,'Cross-Page Data'!$I$14:$J$117,2,FALSE),J1220))</f>
        <v>heavy or residual fuel oil</v>
      </c>
      <c r="J1220" t="str">
        <f>VLOOKUP(E1220,'Cross-Page Data'!$D$4:$F$48,3,FALSE)</f>
        <v>heavy or residual fuel oil</v>
      </c>
      <c r="K1220" t="b">
        <f t="shared" si="18"/>
        <v>1</v>
      </c>
    </row>
    <row r="1221" spans="1:11" x14ac:dyDescent="0.35">
      <c r="A1221" s="28">
        <v>6043</v>
      </c>
      <c r="B1221" s="29" t="s">
        <v>28</v>
      </c>
      <c r="C1221" s="29" t="s">
        <v>29</v>
      </c>
      <c r="D1221" s="29" t="s">
        <v>53</v>
      </c>
      <c r="E1221" s="29" t="s">
        <v>73</v>
      </c>
      <c r="F1221" s="31">
        <v>0</v>
      </c>
      <c r="G1221" s="31">
        <v>3600644.2</v>
      </c>
      <c r="H1221" s="28">
        <v>2021</v>
      </c>
      <c r="I1221" t="str">
        <f>IF(J1221="natural gas",VLOOKUP(D1221,'Cross-Page Data'!$I$4:$J$13,2,FALSE),IF(J1221="solar",VLOOKUP('Form 923'!D1221,'Cross-Page Data'!$I$14:$J$117,2,FALSE),J1221))</f>
        <v>natural gas nonpeaker - preexisting nonretiring</v>
      </c>
      <c r="J1221" t="str">
        <f>VLOOKUP(E1221,'Cross-Page Data'!$D$4:$F$48,3,FALSE)</f>
        <v>natural gas</v>
      </c>
      <c r="K1221" t="b">
        <f t="shared" si="18"/>
        <v>1</v>
      </c>
    </row>
    <row r="1222" spans="1:11" x14ac:dyDescent="0.35">
      <c r="A1222" s="28">
        <v>6043</v>
      </c>
      <c r="B1222" s="29" t="s">
        <v>28</v>
      </c>
      <c r="C1222" s="29" t="s">
        <v>29</v>
      </c>
      <c r="D1222" s="29" t="s">
        <v>53</v>
      </c>
      <c r="E1222" s="29" t="s">
        <v>83</v>
      </c>
      <c r="F1222" s="31">
        <v>250611</v>
      </c>
      <c r="G1222" s="31">
        <v>28566</v>
      </c>
      <c r="H1222" s="28">
        <v>2021</v>
      </c>
      <c r="I1222" t="str">
        <f>IF(J1222="natural gas",VLOOKUP(D1222,'Cross-Page Data'!$I$4:$J$13,2,FALSE),IF(J1222="solar",VLOOKUP('Form 923'!D1222,'Cross-Page Data'!$I$14:$J$117,2,FALSE),J1222))</f>
        <v>solar thermal</v>
      </c>
      <c r="J1222" t="str">
        <f>VLOOKUP(E1222,'Cross-Page Data'!$D$4:$F$48,3,FALSE)</f>
        <v>solar</v>
      </c>
      <c r="K1222" t="b">
        <f t="shared" si="18"/>
        <v>1</v>
      </c>
    </row>
    <row r="1223" spans="1:11" x14ac:dyDescent="0.35">
      <c r="A1223" s="28">
        <v>6043</v>
      </c>
      <c r="B1223" s="29" t="s">
        <v>28</v>
      </c>
      <c r="C1223" s="29" t="s">
        <v>29</v>
      </c>
      <c r="D1223" s="29" t="s">
        <v>51</v>
      </c>
      <c r="E1223" s="29" t="s">
        <v>74</v>
      </c>
      <c r="F1223" s="31">
        <v>13311</v>
      </c>
      <c r="G1223" s="31">
        <v>1169.9549999999999</v>
      </c>
      <c r="H1223" s="28">
        <v>2021</v>
      </c>
      <c r="I1223" t="str">
        <f>IF(J1223="natural gas",VLOOKUP(D1223,'Cross-Page Data'!$I$4:$J$13,2,FALSE),IF(J1223="solar",VLOOKUP('Form 923'!D1223,'Cross-Page Data'!$I$14:$J$117,2,FALSE),J1223))</f>
        <v>heavy or residual fuel oil</v>
      </c>
      <c r="J1223" t="str">
        <f>VLOOKUP(E1223,'Cross-Page Data'!$D$4:$F$48,3,FALSE)</f>
        <v>heavy or residual fuel oil</v>
      </c>
      <c r="K1223" t="b">
        <f t="shared" ref="K1223:K1286" si="19">IF(AND($N$5=FALSE,OR(C1223="Commercial NAICS Cogen",C1223="Industrial NAICS Cogen",C1223="NAICS-22 Cogen")),FALSE,IF(AND($N$6=FALSE,OR(C1223="Commercial NAICS Cogen",C1223="Commercial NAICS Non-Cogen",C1223="industrial NAICS Cogen", C1223="industrial NAICS non-cogen")),FALSE,TRUE))</f>
        <v>1</v>
      </c>
    </row>
    <row r="1224" spans="1:11" x14ac:dyDescent="0.35">
      <c r="A1224" s="28">
        <v>6043</v>
      </c>
      <c r="B1224" s="29" t="s">
        <v>28</v>
      </c>
      <c r="C1224" s="29" t="s">
        <v>29</v>
      </c>
      <c r="D1224" s="29" t="s">
        <v>51</v>
      </c>
      <c r="E1224" s="29" t="s">
        <v>73</v>
      </c>
      <c r="F1224" s="31">
        <v>70519352</v>
      </c>
      <c r="G1224" s="31">
        <v>6211313</v>
      </c>
      <c r="H1224" s="28">
        <v>2021</v>
      </c>
      <c r="I1224" t="str">
        <f>IF(J1224="natural gas",VLOOKUP(D1224,'Cross-Page Data'!$I$4:$J$13,2,FALSE),IF(J1224="solar",VLOOKUP('Form 923'!D1224,'Cross-Page Data'!$I$14:$J$117,2,FALSE),J1224))</f>
        <v>natural gas nonpeaker - preexisting nonretiring</v>
      </c>
      <c r="J1224" t="str">
        <f>VLOOKUP(E1224,'Cross-Page Data'!$D$4:$F$48,3,FALSE)</f>
        <v>natural gas</v>
      </c>
      <c r="K1224" t="b">
        <f t="shared" si="19"/>
        <v>1</v>
      </c>
    </row>
    <row r="1225" spans="1:11" x14ac:dyDescent="0.35">
      <c r="A1225" s="28">
        <v>6043</v>
      </c>
      <c r="B1225" s="29" t="s">
        <v>28</v>
      </c>
      <c r="C1225" s="29" t="s">
        <v>29</v>
      </c>
      <c r="D1225" s="29" t="s">
        <v>51</v>
      </c>
      <c r="E1225" s="29" t="s">
        <v>80</v>
      </c>
      <c r="F1225" s="31">
        <v>0</v>
      </c>
      <c r="G1225" s="31">
        <v>0</v>
      </c>
      <c r="H1225" s="28">
        <v>2021</v>
      </c>
      <c r="I1225" t="str">
        <f>IF(J1225="natural gas",VLOOKUP(D1225,'Cross-Page Data'!$I$4:$J$13,2,FALSE),IF(J1225="solar",VLOOKUP('Form 923'!D1225,'Cross-Page Data'!$I$14:$J$117,2,FALSE),J1225))</f>
        <v>heavy or residual fuel oil</v>
      </c>
      <c r="J1225" t="str">
        <f>VLOOKUP(E1225,'Cross-Page Data'!$D$4:$F$48,3,FALSE)</f>
        <v>heavy or residual fuel oil</v>
      </c>
      <c r="K1225" t="b">
        <f t="shared" si="19"/>
        <v>1</v>
      </c>
    </row>
    <row r="1226" spans="1:11" x14ac:dyDescent="0.35">
      <c r="A1226" s="28">
        <v>6045</v>
      </c>
      <c r="B1226" s="29" t="s">
        <v>28</v>
      </c>
      <c r="C1226" s="29" t="s">
        <v>29</v>
      </c>
      <c r="D1226" s="29" t="s">
        <v>30</v>
      </c>
      <c r="E1226" s="29" t="s">
        <v>75</v>
      </c>
      <c r="F1226" s="31">
        <v>72894454</v>
      </c>
      <c r="G1226" s="31">
        <v>6978217</v>
      </c>
      <c r="H1226" s="28">
        <v>2021</v>
      </c>
      <c r="I1226" t="str">
        <f>IF(J1226="natural gas",VLOOKUP(D1226,'Cross-Page Data'!$I$4:$J$13,2,FALSE),IF(J1226="solar",VLOOKUP('Form 923'!D1226,'Cross-Page Data'!$I$14:$J$117,2,FALSE),J1226))</f>
        <v>nuclear</v>
      </c>
      <c r="J1226" t="str">
        <f>VLOOKUP(E1226,'Cross-Page Data'!$D$4:$F$48,3,FALSE)</f>
        <v>nuclear</v>
      </c>
      <c r="K1226" t="b">
        <f t="shared" si="19"/>
        <v>1</v>
      </c>
    </row>
    <row r="1227" spans="1:11" x14ac:dyDescent="0.35">
      <c r="A1227" s="28">
        <v>6045</v>
      </c>
      <c r="B1227" s="29" t="s">
        <v>28</v>
      </c>
      <c r="C1227" s="29" t="s">
        <v>29</v>
      </c>
      <c r="D1227" s="29" t="s">
        <v>30</v>
      </c>
      <c r="E1227" s="29" t="s">
        <v>75</v>
      </c>
      <c r="F1227" s="31">
        <v>74954919</v>
      </c>
      <c r="G1227" s="31">
        <v>7175466</v>
      </c>
      <c r="H1227" s="28">
        <v>2021</v>
      </c>
      <c r="I1227" t="str">
        <f>IF(J1227="natural gas",VLOOKUP(D1227,'Cross-Page Data'!$I$4:$J$13,2,FALSE),IF(J1227="solar",VLOOKUP('Form 923'!D1227,'Cross-Page Data'!$I$14:$J$117,2,FALSE),J1227))</f>
        <v>nuclear</v>
      </c>
      <c r="J1227" t="str">
        <f>VLOOKUP(E1227,'Cross-Page Data'!$D$4:$F$48,3,FALSE)</f>
        <v>nuclear</v>
      </c>
      <c r="K1227" t="b">
        <f t="shared" si="19"/>
        <v>1</v>
      </c>
    </row>
    <row r="1228" spans="1:11" x14ac:dyDescent="0.35">
      <c r="A1228" s="28">
        <v>6051</v>
      </c>
      <c r="B1228" s="29" t="s">
        <v>28</v>
      </c>
      <c r="C1228" s="29" t="s">
        <v>29</v>
      </c>
      <c r="D1228" s="29" t="s">
        <v>30</v>
      </c>
      <c r="E1228" s="29" t="s">
        <v>75</v>
      </c>
      <c r="F1228" s="31">
        <v>75242443</v>
      </c>
      <c r="G1228" s="31">
        <v>7202991</v>
      </c>
      <c r="H1228" s="28">
        <v>2021</v>
      </c>
      <c r="I1228" t="str">
        <f>IF(J1228="natural gas",VLOOKUP(D1228,'Cross-Page Data'!$I$4:$J$13,2,FALSE),IF(J1228="solar",VLOOKUP('Form 923'!D1228,'Cross-Page Data'!$I$14:$J$117,2,FALSE),J1228))</f>
        <v>nuclear</v>
      </c>
      <c r="J1228" t="str">
        <f>VLOOKUP(E1228,'Cross-Page Data'!$D$4:$F$48,3,FALSE)</f>
        <v>nuclear</v>
      </c>
      <c r="K1228" t="b">
        <f t="shared" si="19"/>
        <v>1</v>
      </c>
    </row>
    <row r="1229" spans="1:11" x14ac:dyDescent="0.35">
      <c r="A1229" s="28">
        <v>6051</v>
      </c>
      <c r="B1229" s="29" t="s">
        <v>28</v>
      </c>
      <c r="C1229" s="29" t="s">
        <v>29</v>
      </c>
      <c r="D1229" s="29" t="s">
        <v>30</v>
      </c>
      <c r="E1229" s="29" t="s">
        <v>75</v>
      </c>
      <c r="F1229" s="31">
        <v>72725856</v>
      </c>
      <c r="G1229" s="31">
        <v>6962077</v>
      </c>
      <c r="H1229" s="28">
        <v>2021</v>
      </c>
      <c r="I1229" t="str">
        <f>IF(J1229="natural gas",VLOOKUP(D1229,'Cross-Page Data'!$I$4:$J$13,2,FALSE),IF(J1229="solar",VLOOKUP('Form 923'!D1229,'Cross-Page Data'!$I$14:$J$117,2,FALSE),J1229))</f>
        <v>nuclear</v>
      </c>
      <c r="J1229" t="str">
        <f>VLOOKUP(E1229,'Cross-Page Data'!$D$4:$F$48,3,FALSE)</f>
        <v>nuclear</v>
      </c>
      <c r="K1229" t="b">
        <f t="shared" si="19"/>
        <v>1</v>
      </c>
    </row>
    <row r="1230" spans="1:11" x14ac:dyDescent="0.35">
      <c r="A1230" s="28">
        <v>6052</v>
      </c>
      <c r="B1230" s="29" t="s">
        <v>28</v>
      </c>
      <c r="C1230" s="29" t="s">
        <v>29</v>
      </c>
      <c r="D1230" s="29" t="s">
        <v>50</v>
      </c>
      <c r="E1230" s="29" t="s">
        <v>74</v>
      </c>
      <c r="F1230" s="31">
        <v>768</v>
      </c>
      <c r="G1230" s="31">
        <v>-504</v>
      </c>
      <c r="H1230" s="28">
        <v>2021</v>
      </c>
      <c r="I1230" t="str">
        <f>IF(J1230="natural gas",VLOOKUP(D1230,'Cross-Page Data'!$I$4:$J$13,2,FALSE),IF(J1230="solar",VLOOKUP('Form 923'!D1230,'Cross-Page Data'!$I$14:$J$117,2,FALSE),J1230))</f>
        <v>heavy or residual fuel oil</v>
      </c>
      <c r="J1230" t="str">
        <f>VLOOKUP(E1230,'Cross-Page Data'!$D$4:$F$48,3,FALSE)</f>
        <v>heavy or residual fuel oil</v>
      </c>
      <c r="K1230" t="b">
        <f t="shared" si="19"/>
        <v>1</v>
      </c>
    </row>
    <row r="1231" spans="1:11" x14ac:dyDescent="0.35">
      <c r="A1231" s="28">
        <v>6052</v>
      </c>
      <c r="B1231" s="29" t="s">
        <v>28</v>
      </c>
      <c r="C1231" s="29" t="s">
        <v>29</v>
      </c>
      <c r="D1231" s="29" t="s">
        <v>30</v>
      </c>
      <c r="E1231" s="29" t="s">
        <v>31</v>
      </c>
      <c r="F1231" s="31">
        <v>12022632</v>
      </c>
      <c r="G1231" s="31">
        <v>1139575.3999999999</v>
      </c>
      <c r="H1231" s="28">
        <v>2021</v>
      </c>
      <c r="I1231" t="str">
        <f>IF(J1231="natural gas",VLOOKUP(D1231,'Cross-Page Data'!$I$4:$J$13,2,FALSE),IF(J1231="solar",VLOOKUP('Form 923'!D1231,'Cross-Page Data'!$I$14:$J$117,2,FALSE),J1231))</f>
        <v>hard coal</v>
      </c>
      <c r="J1231" t="str">
        <f>VLOOKUP(E1231,'Cross-Page Data'!$D$4:$F$48,3,FALSE)</f>
        <v>hard coal</v>
      </c>
      <c r="K1231" t="b">
        <f t="shared" si="19"/>
        <v>1</v>
      </c>
    </row>
    <row r="1232" spans="1:11" x14ac:dyDescent="0.35">
      <c r="A1232" s="28">
        <v>6052</v>
      </c>
      <c r="B1232" s="29" t="s">
        <v>28</v>
      </c>
      <c r="C1232" s="29" t="s">
        <v>29</v>
      </c>
      <c r="D1232" s="29" t="s">
        <v>30</v>
      </c>
      <c r="E1232" s="29" t="s">
        <v>74</v>
      </c>
      <c r="F1232" s="31">
        <v>107641</v>
      </c>
      <c r="G1232" s="31">
        <v>-24180.37</v>
      </c>
      <c r="H1232" s="28">
        <v>2021</v>
      </c>
      <c r="I1232" t="str">
        <f>IF(J1232="natural gas",VLOOKUP(D1232,'Cross-Page Data'!$I$4:$J$13,2,FALSE),IF(J1232="solar",VLOOKUP('Form 923'!D1232,'Cross-Page Data'!$I$14:$J$117,2,FALSE),J1232))</f>
        <v>heavy or residual fuel oil</v>
      </c>
      <c r="J1232" t="str">
        <f>VLOOKUP(E1232,'Cross-Page Data'!$D$4:$F$48,3,FALSE)</f>
        <v>heavy or residual fuel oil</v>
      </c>
      <c r="K1232" t="b">
        <f t="shared" si="19"/>
        <v>1</v>
      </c>
    </row>
    <row r="1233" spans="1:11" x14ac:dyDescent="0.35">
      <c r="A1233" s="28">
        <v>6055</v>
      </c>
      <c r="B1233" s="29" t="s">
        <v>28</v>
      </c>
      <c r="C1233" s="29" t="s">
        <v>35</v>
      </c>
      <c r="D1233" s="29" t="s">
        <v>30</v>
      </c>
      <c r="E1233" s="29" t="s">
        <v>74</v>
      </c>
      <c r="F1233" s="31">
        <v>0</v>
      </c>
      <c r="G1233" s="31">
        <v>0</v>
      </c>
      <c r="H1233" s="28">
        <v>2021</v>
      </c>
      <c r="I1233" t="str">
        <f>IF(J1233="natural gas",VLOOKUP(D1233,'Cross-Page Data'!$I$4:$J$13,2,FALSE),IF(J1233="solar",VLOOKUP('Form 923'!D1233,'Cross-Page Data'!$I$14:$J$117,2,FALSE),J1233))</f>
        <v>heavy or residual fuel oil</v>
      </c>
      <c r="J1233" t="str">
        <f>VLOOKUP(E1233,'Cross-Page Data'!$D$4:$F$48,3,FALSE)</f>
        <v>heavy or residual fuel oil</v>
      </c>
      <c r="K1233" t="b">
        <f t="shared" si="19"/>
        <v>1</v>
      </c>
    </row>
    <row r="1234" spans="1:11" x14ac:dyDescent="0.35">
      <c r="A1234" s="28">
        <v>6055</v>
      </c>
      <c r="B1234" s="29" t="s">
        <v>28</v>
      </c>
      <c r="C1234" s="29" t="s">
        <v>35</v>
      </c>
      <c r="D1234" s="29" t="s">
        <v>30</v>
      </c>
      <c r="E1234" s="29" t="s">
        <v>73</v>
      </c>
      <c r="F1234" s="31">
        <v>3379234</v>
      </c>
      <c r="G1234" s="31">
        <v>274309.28000000003</v>
      </c>
      <c r="H1234" s="28">
        <v>2021</v>
      </c>
      <c r="I1234" t="str">
        <f>IF(J1234="natural gas",VLOOKUP(D1234,'Cross-Page Data'!$I$4:$J$13,2,FALSE),IF(J1234="solar",VLOOKUP('Form 923'!D1234,'Cross-Page Data'!$I$14:$J$117,2,FALSE),J1234))</f>
        <v>natural gas nonpeaker - preexisting retiring</v>
      </c>
      <c r="J1234" t="str">
        <f>VLOOKUP(E1234,'Cross-Page Data'!$D$4:$F$48,3,FALSE)</f>
        <v>natural gas</v>
      </c>
      <c r="K1234" t="b">
        <f t="shared" si="19"/>
        <v>1</v>
      </c>
    </row>
    <row r="1235" spans="1:11" x14ac:dyDescent="0.35">
      <c r="A1235" s="28">
        <v>6055</v>
      </c>
      <c r="B1235" s="29" t="s">
        <v>28</v>
      </c>
      <c r="C1235" s="29" t="s">
        <v>35</v>
      </c>
      <c r="D1235" s="29" t="s">
        <v>30</v>
      </c>
      <c r="E1235" s="29" t="s">
        <v>38</v>
      </c>
      <c r="F1235" s="31">
        <v>27992582</v>
      </c>
      <c r="G1235" s="31">
        <v>2315402.7999999998</v>
      </c>
      <c r="H1235" s="28">
        <v>2021</v>
      </c>
      <c r="I1235" t="str">
        <f>IF(J1235="natural gas",VLOOKUP(D1235,'Cross-Page Data'!$I$4:$J$13,2,FALSE),IF(J1235="solar",VLOOKUP('Form 923'!D1235,'Cross-Page Data'!$I$14:$J$117,2,FALSE),J1235))</f>
        <v>hard coal</v>
      </c>
      <c r="J1235" t="str">
        <f>VLOOKUP(E1235,'Cross-Page Data'!$D$4:$F$48,3,FALSE)</f>
        <v>hard coal</v>
      </c>
      <c r="K1235" t="b">
        <f t="shared" si="19"/>
        <v>1</v>
      </c>
    </row>
    <row r="1236" spans="1:11" x14ac:dyDescent="0.35">
      <c r="A1236" s="28">
        <v>6055</v>
      </c>
      <c r="B1236" s="29" t="s">
        <v>28</v>
      </c>
      <c r="C1236" s="29" t="s">
        <v>35</v>
      </c>
      <c r="D1236" s="29" t="s">
        <v>30</v>
      </c>
      <c r="E1236" s="29" t="s">
        <v>32</v>
      </c>
      <c r="F1236" s="31">
        <v>1167236</v>
      </c>
      <c r="G1236" s="31">
        <v>103748.97</v>
      </c>
      <c r="H1236" s="28">
        <v>2021</v>
      </c>
      <c r="I1236" t="str">
        <f>IF(J1236="natural gas",VLOOKUP(D1236,'Cross-Page Data'!$I$4:$J$13,2,FALSE),IF(J1236="solar",VLOOKUP('Form 923'!D1236,'Cross-Page Data'!$I$14:$J$117,2,FALSE),J1236))</f>
        <v>hard coal</v>
      </c>
      <c r="J1236" t="str">
        <f>VLOOKUP(E1236,'Cross-Page Data'!$D$4:$F$48,3,FALSE)</f>
        <v>hard coal</v>
      </c>
      <c r="K1236" t="b">
        <f t="shared" si="19"/>
        <v>1</v>
      </c>
    </row>
    <row r="1237" spans="1:11" x14ac:dyDescent="0.35">
      <c r="A1237" s="28">
        <v>6064</v>
      </c>
      <c r="B1237" s="29" t="s">
        <v>28</v>
      </c>
      <c r="C1237" s="29" t="s">
        <v>29</v>
      </c>
      <c r="D1237" s="29" t="s">
        <v>50</v>
      </c>
      <c r="E1237" s="29" t="s">
        <v>74</v>
      </c>
      <c r="F1237" s="31">
        <v>124601</v>
      </c>
      <c r="G1237" s="31">
        <v>7570.6239999999998</v>
      </c>
      <c r="H1237" s="28">
        <v>2021</v>
      </c>
      <c r="I1237" t="str">
        <f>IF(J1237="natural gas",VLOOKUP(D1237,'Cross-Page Data'!$I$4:$J$13,2,FALSE),IF(J1237="solar",VLOOKUP('Form 923'!D1237,'Cross-Page Data'!$I$14:$J$117,2,FALSE),J1237))</f>
        <v>heavy or residual fuel oil</v>
      </c>
      <c r="J1237" t="str">
        <f>VLOOKUP(E1237,'Cross-Page Data'!$D$4:$F$48,3,FALSE)</f>
        <v>heavy or residual fuel oil</v>
      </c>
      <c r="K1237" t="b">
        <f t="shared" si="19"/>
        <v>1</v>
      </c>
    </row>
    <row r="1238" spans="1:11" x14ac:dyDescent="0.35">
      <c r="A1238" s="28">
        <v>6064</v>
      </c>
      <c r="B1238" s="29" t="s">
        <v>28</v>
      </c>
      <c r="C1238" s="29" t="s">
        <v>29</v>
      </c>
      <c r="D1238" s="29" t="s">
        <v>50</v>
      </c>
      <c r="E1238" s="29" t="s">
        <v>73</v>
      </c>
      <c r="F1238" s="31">
        <v>588535</v>
      </c>
      <c r="G1238" s="31">
        <v>46457.375999999997</v>
      </c>
      <c r="H1238" s="28">
        <v>2021</v>
      </c>
      <c r="I1238" t="str">
        <f>IF(J1238="natural gas",VLOOKUP(D1238,'Cross-Page Data'!$I$4:$J$13,2,FALSE),IF(J1238="solar",VLOOKUP('Form 923'!D1238,'Cross-Page Data'!$I$14:$J$117,2,FALSE),J1238))</f>
        <v>natural gas peaker</v>
      </c>
      <c r="J1238" t="str">
        <f>VLOOKUP(E1238,'Cross-Page Data'!$D$4:$F$48,3,FALSE)</f>
        <v>natural gas</v>
      </c>
      <c r="K1238" t="b">
        <f t="shared" si="19"/>
        <v>1</v>
      </c>
    </row>
    <row r="1239" spans="1:11" x14ac:dyDescent="0.35">
      <c r="A1239" s="28">
        <v>6064</v>
      </c>
      <c r="B1239" s="29" t="s">
        <v>28</v>
      </c>
      <c r="C1239" s="29" t="s">
        <v>29</v>
      </c>
      <c r="D1239" s="29" t="s">
        <v>30</v>
      </c>
      <c r="E1239" s="29" t="s">
        <v>74</v>
      </c>
      <c r="F1239" s="31">
        <v>66649</v>
      </c>
      <c r="G1239" s="31">
        <v>5926.4470000000001</v>
      </c>
      <c r="H1239" s="28">
        <v>2021</v>
      </c>
      <c r="I1239" t="str">
        <f>IF(J1239="natural gas",VLOOKUP(D1239,'Cross-Page Data'!$I$4:$J$13,2,FALSE),IF(J1239="solar",VLOOKUP('Form 923'!D1239,'Cross-Page Data'!$I$14:$J$117,2,FALSE),J1239))</f>
        <v>heavy or residual fuel oil</v>
      </c>
      <c r="J1239" t="str">
        <f>VLOOKUP(E1239,'Cross-Page Data'!$D$4:$F$48,3,FALSE)</f>
        <v>heavy or residual fuel oil</v>
      </c>
      <c r="K1239" t="b">
        <f t="shared" si="19"/>
        <v>1</v>
      </c>
    </row>
    <row r="1240" spans="1:11" x14ac:dyDescent="0.35">
      <c r="A1240" s="28">
        <v>6064</v>
      </c>
      <c r="B1240" s="29" t="s">
        <v>28</v>
      </c>
      <c r="C1240" s="29" t="s">
        <v>29</v>
      </c>
      <c r="D1240" s="29" t="s">
        <v>30</v>
      </c>
      <c r="E1240" s="29" t="s">
        <v>32</v>
      </c>
      <c r="F1240" s="31">
        <v>14126417</v>
      </c>
      <c r="G1240" s="31">
        <v>1266147.6000000001</v>
      </c>
      <c r="H1240" s="28">
        <v>2021</v>
      </c>
      <c r="I1240" t="str">
        <f>IF(J1240="natural gas",VLOOKUP(D1240,'Cross-Page Data'!$I$4:$J$13,2,FALSE),IF(J1240="solar",VLOOKUP('Form 923'!D1240,'Cross-Page Data'!$I$14:$J$117,2,FALSE),J1240))</f>
        <v>hard coal</v>
      </c>
      <c r="J1240" t="str">
        <f>VLOOKUP(E1240,'Cross-Page Data'!$D$4:$F$48,3,FALSE)</f>
        <v>hard coal</v>
      </c>
      <c r="K1240" t="b">
        <f t="shared" si="19"/>
        <v>1</v>
      </c>
    </row>
    <row r="1241" spans="1:11" x14ac:dyDescent="0.35">
      <c r="A1241" s="28">
        <v>6065</v>
      </c>
      <c r="B1241" s="29" t="s">
        <v>28</v>
      </c>
      <c r="C1241" s="29" t="s">
        <v>29</v>
      </c>
      <c r="D1241" s="29" t="s">
        <v>30</v>
      </c>
      <c r="E1241" s="29" t="s">
        <v>74</v>
      </c>
      <c r="F1241" s="31">
        <v>514812</v>
      </c>
      <c r="G1241" s="31">
        <v>53093.438000000002</v>
      </c>
      <c r="H1241" s="28">
        <v>2021</v>
      </c>
      <c r="I1241" t="str">
        <f>IF(J1241="natural gas",VLOOKUP(D1241,'Cross-Page Data'!$I$4:$J$13,2,FALSE),IF(J1241="solar",VLOOKUP('Form 923'!D1241,'Cross-Page Data'!$I$14:$J$117,2,FALSE),J1241))</f>
        <v>heavy or residual fuel oil</v>
      </c>
      <c r="J1241" t="str">
        <f>VLOOKUP(E1241,'Cross-Page Data'!$D$4:$F$48,3,FALSE)</f>
        <v>heavy or residual fuel oil</v>
      </c>
      <c r="K1241" t="b">
        <f t="shared" si="19"/>
        <v>1</v>
      </c>
    </row>
    <row r="1242" spans="1:11" x14ac:dyDescent="0.35">
      <c r="A1242" s="28">
        <v>6065</v>
      </c>
      <c r="B1242" s="29" t="s">
        <v>28</v>
      </c>
      <c r="C1242" s="29" t="s">
        <v>29</v>
      </c>
      <c r="D1242" s="29" t="s">
        <v>30</v>
      </c>
      <c r="E1242" s="29" t="s">
        <v>32</v>
      </c>
      <c r="F1242" s="31">
        <v>74848920</v>
      </c>
      <c r="G1242" s="31">
        <v>7798472.5999999996</v>
      </c>
      <c r="H1242" s="28">
        <v>2021</v>
      </c>
      <c r="I1242" t="str">
        <f>IF(J1242="natural gas",VLOOKUP(D1242,'Cross-Page Data'!$I$4:$J$13,2,FALSE),IF(J1242="solar",VLOOKUP('Form 923'!D1242,'Cross-Page Data'!$I$14:$J$117,2,FALSE),J1242))</f>
        <v>hard coal</v>
      </c>
      <c r="J1242" t="str">
        <f>VLOOKUP(E1242,'Cross-Page Data'!$D$4:$F$48,3,FALSE)</f>
        <v>hard coal</v>
      </c>
      <c r="K1242" t="b">
        <f t="shared" si="19"/>
        <v>1</v>
      </c>
    </row>
    <row r="1243" spans="1:11" x14ac:dyDescent="0.35">
      <c r="A1243" s="28">
        <v>6068</v>
      </c>
      <c r="B1243" s="29" t="s">
        <v>28</v>
      </c>
      <c r="C1243" s="29" t="s">
        <v>29</v>
      </c>
      <c r="D1243" s="29" t="s">
        <v>30</v>
      </c>
      <c r="E1243" s="29" t="s">
        <v>74</v>
      </c>
      <c r="F1243" s="31">
        <v>213744</v>
      </c>
      <c r="G1243" s="31">
        <v>18345.327000000001</v>
      </c>
      <c r="H1243" s="28">
        <v>2021</v>
      </c>
      <c r="I1243" t="str">
        <f>IF(J1243="natural gas",VLOOKUP(D1243,'Cross-Page Data'!$I$4:$J$13,2,FALSE),IF(J1243="solar",VLOOKUP('Form 923'!D1243,'Cross-Page Data'!$I$14:$J$117,2,FALSE),J1243))</f>
        <v>heavy or residual fuel oil</v>
      </c>
      <c r="J1243" t="str">
        <f>VLOOKUP(E1243,'Cross-Page Data'!$D$4:$F$48,3,FALSE)</f>
        <v>heavy or residual fuel oil</v>
      </c>
      <c r="K1243" t="b">
        <f t="shared" si="19"/>
        <v>1</v>
      </c>
    </row>
    <row r="1244" spans="1:11" x14ac:dyDescent="0.35">
      <c r="A1244" s="28">
        <v>6068</v>
      </c>
      <c r="B1244" s="29" t="s">
        <v>28</v>
      </c>
      <c r="C1244" s="29" t="s">
        <v>29</v>
      </c>
      <c r="D1244" s="29" t="s">
        <v>30</v>
      </c>
      <c r="E1244" s="29" t="s">
        <v>32</v>
      </c>
      <c r="F1244" s="31">
        <v>96384620</v>
      </c>
      <c r="G1244" s="31">
        <v>8322060.7000000002</v>
      </c>
      <c r="H1244" s="28">
        <v>2021</v>
      </c>
      <c r="I1244" t="str">
        <f>IF(J1244="natural gas",VLOOKUP(D1244,'Cross-Page Data'!$I$4:$J$13,2,FALSE),IF(J1244="solar",VLOOKUP('Form 923'!D1244,'Cross-Page Data'!$I$14:$J$117,2,FALSE),J1244))</f>
        <v>hard coal</v>
      </c>
      <c r="J1244" t="str">
        <f>VLOOKUP(E1244,'Cross-Page Data'!$D$4:$F$48,3,FALSE)</f>
        <v>hard coal</v>
      </c>
      <c r="K1244" t="b">
        <f t="shared" si="19"/>
        <v>1</v>
      </c>
    </row>
    <row r="1245" spans="1:11" x14ac:dyDescent="0.35">
      <c r="A1245" s="28">
        <v>6071</v>
      </c>
      <c r="B1245" s="29" t="s">
        <v>28</v>
      </c>
      <c r="C1245" s="29" t="s">
        <v>29</v>
      </c>
      <c r="D1245" s="29" t="s">
        <v>50</v>
      </c>
      <c r="E1245" s="29" t="s">
        <v>73</v>
      </c>
      <c r="F1245" s="31">
        <v>9323846</v>
      </c>
      <c r="G1245" s="31">
        <v>823715</v>
      </c>
      <c r="H1245" s="28">
        <v>2021</v>
      </c>
      <c r="I1245" t="str">
        <f>IF(J1245="natural gas",VLOOKUP(D1245,'Cross-Page Data'!$I$4:$J$13,2,FALSE),IF(J1245="solar",VLOOKUP('Form 923'!D1245,'Cross-Page Data'!$I$14:$J$117,2,FALSE),J1245))</f>
        <v>natural gas peaker</v>
      </c>
      <c r="J1245" t="str">
        <f>VLOOKUP(E1245,'Cross-Page Data'!$D$4:$F$48,3,FALSE)</f>
        <v>natural gas</v>
      </c>
      <c r="K1245" t="b">
        <f t="shared" si="19"/>
        <v>1</v>
      </c>
    </row>
    <row r="1246" spans="1:11" x14ac:dyDescent="0.35">
      <c r="A1246" s="28">
        <v>6071</v>
      </c>
      <c r="B1246" s="29" t="s">
        <v>28</v>
      </c>
      <c r="C1246" s="29" t="s">
        <v>29</v>
      </c>
      <c r="D1246" s="29" t="s">
        <v>30</v>
      </c>
      <c r="E1246" s="29" t="s">
        <v>31</v>
      </c>
      <c r="F1246" s="31">
        <v>18787235</v>
      </c>
      <c r="G1246" s="31">
        <v>1986757.1</v>
      </c>
      <c r="H1246" s="28">
        <v>2021</v>
      </c>
      <c r="I1246" t="str">
        <f>IF(J1246="natural gas",VLOOKUP(D1246,'Cross-Page Data'!$I$4:$J$13,2,FALSE),IF(J1246="solar",VLOOKUP('Form 923'!D1246,'Cross-Page Data'!$I$14:$J$117,2,FALSE),J1246))</f>
        <v>hard coal</v>
      </c>
      <c r="J1246" t="str">
        <f>VLOOKUP(E1246,'Cross-Page Data'!$D$4:$F$48,3,FALSE)</f>
        <v>hard coal</v>
      </c>
      <c r="K1246" t="b">
        <f t="shared" si="19"/>
        <v>1</v>
      </c>
    </row>
    <row r="1247" spans="1:11" x14ac:dyDescent="0.35">
      <c r="A1247" s="28">
        <v>6071</v>
      </c>
      <c r="B1247" s="29" t="s">
        <v>28</v>
      </c>
      <c r="C1247" s="29" t="s">
        <v>29</v>
      </c>
      <c r="D1247" s="29" t="s">
        <v>30</v>
      </c>
      <c r="E1247" s="29" t="s">
        <v>74</v>
      </c>
      <c r="F1247" s="31">
        <v>0</v>
      </c>
      <c r="G1247" s="31">
        <v>0</v>
      </c>
      <c r="H1247" s="28">
        <v>2021</v>
      </c>
      <c r="I1247" t="str">
        <f>IF(J1247="natural gas",VLOOKUP(D1247,'Cross-Page Data'!$I$4:$J$13,2,FALSE),IF(J1247="solar",VLOOKUP('Form 923'!D1247,'Cross-Page Data'!$I$14:$J$117,2,FALSE),J1247))</f>
        <v>heavy or residual fuel oil</v>
      </c>
      <c r="J1247" t="str">
        <f>VLOOKUP(E1247,'Cross-Page Data'!$D$4:$F$48,3,FALSE)</f>
        <v>heavy or residual fuel oil</v>
      </c>
      <c r="K1247" t="b">
        <f t="shared" si="19"/>
        <v>1</v>
      </c>
    </row>
    <row r="1248" spans="1:11" x14ac:dyDescent="0.35">
      <c r="A1248" s="28">
        <v>6071</v>
      </c>
      <c r="B1248" s="29" t="s">
        <v>28</v>
      </c>
      <c r="C1248" s="29" t="s">
        <v>29</v>
      </c>
      <c r="D1248" s="29" t="s">
        <v>30</v>
      </c>
      <c r="E1248" s="29" t="s">
        <v>73</v>
      </c>
      <c r="F1248" s="31">
        <v>165697</v>
      </c>
      <c r="G1248" s="31">
        <v>17150.232</v>
      </c>
      <c r="H1248" s="28">
        <v>2021</v>
      </c>
      <c r="I1248" t="str">
        <f>IF(J1248="natural gas",VLOOKUP(D1248,'Cross-Page Data'!$I$4:$J$13,2,FALSE),IF(J1248="solar",VLOOKUP('Form 923'!D1248,'Cross-Page Data'!$I$14:$J$117,2,FALSE),J1248))</f>
        <v>natural gas nonpeaker - preexisting retiring</v>
      </c>
      <c r="J1248" t="str">
        <f>VLOOKUP(E1248,'Cross-Page Data'!$D$4:$F$48,3,FALSE)</f>
        <v>natural gas</v>
      </c>
      <c r="K1248" t="b">
        <f t="shared" si="19"/>
        <v>1</v>
      </c>
    </row>
    <row r="1249" spans="1:11" x14ac:dyDescent="0.35">
      <c r="A1249" s="28">
        <v>6071</v>
      </c>
      <c r="B1249" s="29" t="s">
        <v>28</v>
      </c>
      <c r="C1249" s="29" t="s">
        <v>29</v>
      </c>
      <c r="D1249" s="29" t="s">
        <v>30</v>
      </c>
      <c r="E1249" s="29" t="s">
        <v>82</v>
      </c>
      <c r="F1249" s="31">
        <v>0</v>
      </c>
      <c r="G1249" s="31">
        <v>0</v>
      </c>
      <c r="H1249" s="28">
        <v>2021</v>
      </c>
      <c r="I1249" t="str">
        <f>IF(J1249="natural gas",VLOOKUP(D1249,'Cross-Page Data'!$I$4:$J$13,2,FALSE),IF(J1249="solar",VLOOKUP('Form 923'!D1249,'Cross-Page Data'!$I$14:$J$117,2,FALSE),J1249))</f>
        <v>petroleum</v>
      </c>
      <c r="J1249" t="str">
        <f>VLOOKUP(E1249,'Cross-Page Data'!$D$4:$F$48,3,FALSE)</f>
        <v>petroleum</v>
      </c>
      <c r="K1249" t="b">
        <f t="shared" si="19"/>
        <v>1</v>
      </c>
    </row>
    <row r="1250" spans="1:11" x14ac:dyDescent="0.35">
      <c r="A1250" s="28">
        <v>6071</v>
      </c>
      <c r="B1250" s="29" t="s">
        <v>28</v>
      </c>
      <c r="C1250" s="29" t="s">
        <v>29</v>
      </c>
      <c r="D1250" s="29" t="s">
        <v>30</v>
      </c>
      <c r="E1250" s="29" t="s">
        <v>38</v>
      </c>
      <c r="F1250" s="31">
        <v>56866234</v>
      </c>
      <c r="G1250" s="31">
        <v>5840700.7999999998</v>
      </c>
      <c r="H1250" s="28">
        <v>2021</v>
      </c>
      <c r="I1250" t="str">
        <f>IF(J1250="natural gas",VLOOKUP(D1250,'Cross-Page Data'!$I$4:$J$13,2,FALSE),IF(J1250="solar",VLOOKUP('Form 923'!D1250,'Cross-Page Data'!$I$14:$J$117,2,FALSE),J1250))</f>
        <v>hard coal</v>
      </c>
      <c r="J1250" t="str">
        <f>VLOOKUP(E1250,'Cross-Page Data'!$D$4:$F$48,3,FALSE)</f>
        <v>hard coal</v>
      </c>
      <c r="K1250" t="b">
        <f t="shared" si="19"/>
        <v>1</v>
      </c>
    </row>
    <row r="1251" spans="1:11" x14ac:dyDescent="0.35">
      <c r="A1251" s="28">
        <v>6071</v>
      </c>
      <c r="B1251" s="29" t="s">
        <v>28</v>
      </c>
      <c r="C1251" s="29" t="s">
        <v>29</v>
      </c>
      <c r="D1251" s="29" t="s">
        <v>30</v>
      </c>
      <c r="E1251" s="29" t="s">
        <v>32</v>
      </c>
      <c r="F1251" s="31">
        <v>3697466</v>
      </c>
      <c r="G1251" s="31">
        <v>392818.95</v>
      </c>
      <c r="H1251" s="28">
        <v>2021</v>
      </c>
      <c r="I1251" t="str">
        <f>IF(J1251="natural gas",VLOOKUP(D1251,'Cross-Page Data'!$I$4:$J$13,2,FALSE),IF(J1251="solar",VLOOKUP('Form 923'!D1251,'Cross-Page Data'!$I$14:$J$117,2,FALSE),J1251))</f>
        <v>hard coal</v>
      </c>
      <c r="J1251" t="str">
        <f>VLOOKUP(E1251,'Cross-Page Data'!$D$4:$F$48,3,FALSE)</f>
        <v>hard coal</v>
      </c>
      <c r="K1251" t="b">
        <f t="shared" si="19"/>
        <v>1</v>
      </c>
    </row>
    <row r="1252" spans="1:11" x14ac:dyDescent="0.35">
      <c r="A1252" s="28">
        <v>6071</v>
      </c>
      <c r="B1252" s="29" t="s">
        <v>28</v>
      </c>
      <c r="C1252" s="29" t="s">
        <v>29</v>
      </c>
      <c r="D1252" s="29" t="s">
        <v>30</v>
      </c>
      <c r="E1252" s="29" t="s">
        <v>92</v>
      </c>
      <c r="F1252" s="31">
        <v>0</v>
      </c>
      <c r="G1252" s="31">
        <v>0</v>
      </c>
      <c r="H1252" s="28">
        <v>2021</v>
      </c>
      <c r="I1252" t="str">
        <f>IF(J1252="natural gas",VLOOKUP(D1252,'Cross-Page Data'!$I$4:$J$13,2,FALSE),IF(J1252="solar",VLOOKUP('Form 923'!D1252,'Cross-Page Data'!$I$14:$J$117,2,FALSE),J1252))</f>
        <v>hard coal</v>
      </c>
      <c r="J1252" t="str">
        <f>VLOOKUP(E1252,'Cross-Page Data'!$D$4:$F$48,3,FALSE)</f>
        <v>hard coal</v>
      </c>
      <c r="K1252" t="b">
        <f t="shared" si="19"/>
        <v>1</v>
      </c>
    </row>
    <row r="1253" spans="1:11" x14ac:dyDescent="0.35">
      <c r="A1253" s="28">
        <v>6071</v>
      </c>
      <c r="B1253" s="29" t="s">
        <v>28</v>
      </c>
      <c r="C1253" s="29" t="s">
        <v>29</v>
      </c>
      <c r="D1253" s="29" t="s">
        <v>30</v>
      </c>
      <c r="E1253" s="29" t="s">
        <v>88</v>
      </c>
      <c r="F1253" s="31">
        <v>0</v>
      </c>
      <c r="G1253" s="31">
        <v>0</v>
      </c>
      <c r="H1253" s="28">
        <v>2021</v>
      </c>
      <c r="I1253" t="str">
        <f>IF(J1253="natural gas",VLOOKUP(D1253,'Cross-Page Data'!$I$4:$J$13,2,FALSE),IF(J1253="solar",VLOOKUP('Form 923'!D1253,'Cross-Page Data'!$I$14:$J$117,2,FALSE),J1253))</f>
        <v>crude oil</v>
      </c>
      <c r="J1253" t="str">
        <f>VLOOKUP(E1253,'Cross-Page Data'!$D$4:$F$48,3,FALSE)</f>
        <v>crude oil</v>
      </c>
      <c r="K1253" t="b">
        <f t="shared" si="19"/>
        <v>1</v>
      </c>
    </row>
    <row r="1254" spans="1:11" x14ac:dyDescent="0.35">
      <c r="A1254" s="28">
        <v>6072</v>
      </c>
      <c r="B1254" s="29" t="s">
        <v>28</v>
      </c>
      <c r="C1254" s="29" t="s">
        <v>29</v>
      </c>
      <c r="D1254" s="29" t="s">
        <v>30</v>
      </c>
      <c r="E1254" s="29" t="s">
        <v>75</v>
      </c>
      <c r="F1254" s="31">
        <v>122970919</v>
      </c>
      <c r="G1254" s="31">
        <v>11772058</v>
      </c>
      <c r="H1254" s="28">
        <v>2021</v>
      </c>
      <c r="I1254" t="str">
        <f>IF(J1254="natural gas",VLOOKUP(D1254,'Cross-Page Data'!$I$4:$J$13,2,FALSE),IF(J1254="solar",VLOOKUP('Form 923'!D1254,'Cross-Page Data'!$I$14:$J$117,2,FALSE),J1254))</f>
        <v>nuclear</v>
      </c>
      <c r="J1254" t="str">
        <f>VLOOKUP(E1254,'Cross-Page Data'!$D$4:$F$48,3,FALSE)</f>
        <v>nuclear</v>
      </c>
      <c r="K1254" t="b">
        <f t="shared" si="19"/>
        <v>1</v>
      </c>
    </row>
    <row r="1255" spans="1:11" x14ac:dyDescent="0.35">
      <c r="A1255" s="28">
        <v>6073</v>
      </c>
      <c r="B1255" s="29" t="s">
        <v>28</v>
      </c>
      <c r="C1255" s="29" t="s">
        <v>29</v>
      </c>
      <c r="D1255" s="29" t="s">
        <v>53</v>
      </c>
      <c r="E1255" s="29" t="s">
        <v>73</v>
      </c>
      <c r="F1255" s="31">
        <v>1222473</v>
      </c>
      <c r="G1255" s="31">
        <v>3014769</v>
      </c>
      <c r="H1255" s="28">
        <v>2021</v>
      </c>
      <c r="I1255" t="str">
        <f>IF(J1255="natural gas",VLOOKUP(D1255,'Cross-Page Data'!$I$4:$J$13,2,FALSE),IF(J1255="solar",VLOOKUP('Form 923'!D1255,'Cross-Page Data'!$I$14:$J$117,2,FALSE),J1255))</f>
        <v>natural gas nonpeaker - preexisting nonretiring</v>
      </c>
      <c r="J1255" t="str">
        <f>VLOOKUP(E1255,'Cross-Page Data'!$D$4:$F$48,3,FALSE)</f>
        <v>natural gas</v>
      </c>
      <c r="K1255" t="b">
        <f t="shared" si="19"/>
        <v>1</v>
      </c>
    </row>
    <row r="1256" spans="1:11" x14ac:dyDescent="0.35">
      <c r="A1256" s="28">
        <v>6073</v>
      </c>
      <c r="B1256" s="29" t="s">
        <v>28</v>
      </c>
      <c r="C1256" s="29" t="s">
        <v>29</v>
      </c>
      <c r="D1256" s="29" t="s">
        <v>51</v>
      </c>
      <c r="E1256" s="29" t="s">
        <v>73</v>
      </c>
      <c r="F1256" s="31">
        <v>58627603</v>
      </c>
      <c r="G1256" s="31">
        <v>5487807</v>
      </c>
      <c r="H1256" s="28">
        <v>2021</v>
      </c>
      <c r="I1256" t="str">
        <f>IF(J1256="natural gas",VLOOKUP(D1256,'Cross-Page Data'!$I$4:$J$13,2,FALSE),IF(J1256="solar",VLOOKUP('Form 923'!D1256,'Cross-Page Data'!$I$14:$J$117,2,FALSE),J1256))</f>
        <v>natural gas nonpeaker - preexisting nonretiring</v>
      </c>
      <c r="J1256" t="str">
        <f>VLOOKUP(E1256,'Cross-Page Data'!$D$4:$F$48,3,FALSE)</f>
        <v>natural gas</v>
      </c>
      <c r="K1256" t="b">
        <f t="shared" si="19"/>
        <v>1</v>
      </c>
    </row>
    <row r="1257" spans="1:11" x14ac:dyDescent="0.35">
      <c r="A1257" s="28">
        <v>6073</v>
      </c>
      <c r="B1257" s="29" t="s">
        <v>28</v>
      </c>
      <c r="C1257" s="29" t="s">
        <v>29</v>
      </c>
      <c r="D1257" s="29" t="s">
        <v>30</v>
      </c>
      <c r="E1257" s="29" t="s">
        <v>31</v>
      </c>
      <c r="F1257" s="31">
        <v>2151293</v>
      </c>
      <c r="G1257" s="31">
        <v>196086.22</v>
      </c>
      <c r="H1257" s="28">
        <v>2021</v>
      </c>
      <c r="I1257" t="str">
        <f>IF(J1257="natural gas",VLOOKUP(D1257,'Cross-Page Data'!$I$4:$J$13,2,FALSE),IF(J1257="solar",VLOOKUP('Form 923'!D1257,'Cross-Page Data'!$I$14:$J$117,2,FALSE),J1257))</f>
        <v>hard coal</v>
      </c>
      <c r="J1257" t="str">
        <f>VLOOKUP(E1257,'Cross-Page Data'!$D$4:$F$48,3,FALSE)</f>
        <v>hard coal</v>
      </c>
      <c r="K1257" t="b">
        <f t="shared" si="19"/>
        <v>1</v>
      </c>
    </row>
    <row r="1258" spans="1:11" x14ac:dyDescent="0.35">
      <c r="A1258" s="28">
        <v>6073</v>
      </c>
      <c r="B1258" s="29" t="s">
        <v>28</v>
      </c>
      <c r="C1258" s="29" t="s">
        <v>29</v>
      </c>
      <c r="D1258" s="29" t="s">
        <v>30</v>
      </c>
      <c r="E1258" s="29" t="s">
        <v>74</v>
      </c>
      <c r="F1258" s="31">
        <v>57155</v>
      </c>
      <c r="G1258" s="31">
        <v>5133.1220000000003</v>
      </c>
      <c r="H1258" s="28">
        <v>2021</v>
      </c>
      <c r="I1258" t="str">
        <f>IF(J1258="natural gas",VLOOKUP(D1258,'Cross-Page Data'!$I$4:$J$13,2,FALSE),IF(J1258="solar",VLOOKUP('Form 923'!D1258,'Cross-Page Data'!$I$14:$J$117,2,FALSE),J1258))</f>
        <v>heavy or residual fuel oil</v>
      </c>
      <c r="J1258" t="str">
        <f>VLOOKUP(E1258,'Cross-Page Data'!$D$4:$F$48,3,FALSE)</f>
        <v>heavy or residual fuel oil</v>
      </c>
      <c r="K1258" t="b">
        <f t="shared" si="19"/>
        <v>1</v>
      </c>
    </row>
    <row r="1259" spans="1:11" x14ac:dyDescent="0.35">
      <c r="A1259" s="28">
        <v>6073</v>
      </c>
      <c r="B1259" s="29" t="s">
        <v>28</v>
      </c>
      <c r="C1259" s="29" t="s">
        <v>29</v>
      </c>
      <c r="D1259" s="29" t="s">
        <v>30</v>
      </c>
      <c r="E1259" s="29" t="s">
        <v>32</v>
      </c>
      <c r="F1259" s="31">
        <v>28418781</v>
      </c>
      <c r="G1259" s="31">
        <v>2581792.7000000002</v>
      </c>
      <c r="H1259" s="28">
        <v>2021</v>
      </c>
      <c r="I1259" t="str">
        <f>IF(J1259="natural gas",VLOOKUP(D1259,'Cross-Page Data'!$I$4:$J$13,2,FALSE),IF(J1259="solar",VLOOKUP('Form 923'!D1259,'Cross-Page Data'!$I$14:$J$117,2,FALSE),J1259))</f>
        <v>hard coal</v>
      </c>
      <c r="J1259" t="str">
        <f>VLOOKUP(E1259,'Cross-Page Data'!$D$4:$F$48,3,FALSE)</f>
        <v>hard coal</v>
      </c>
      <c r="K1259" t="b">
        <f t="shared" si="19"/>
        <v>1</v>
      </c>
    </row>
    <row r="1260" spans="1:11" x14ac:dyDescent="0.35">
      <c r="A1260" s="28">
        <v>6074</v>
      </c>
      <c r="B1260" s="29" t="s">
        <v>28</v>
      </c>
      <c r="C1260" s="29" t="s">
        <v>29</v>
      </c>
      <c r="D1260" s="29" t="s">
        <v>50</v>
      </c>
      <c r="E1260" s="29" t="s">
        <v>74</v>
      </c>
      <c r="F1260" s="31">
        <v>278266</v>
      </c>
      <c r="G1260" s="31">
        <v>17810.039000000001</v>
      </c>
      <c r="H1260" s="28">
        <v>2021</v>
      </c>
      <c r="I1260" t="str">
        <f>IF(J1260="natural gas",VLOOKUP(D1260,'Cross-Page Data'!$I$4:$J$13,2,FALSE),IF(J1260="solar",VLOOKUP('Form 923'!D1260,'Cross-Page Data'!$I$14:$J$117,2,FALSE),J1260))</f>
        <v>heavy or residual fuel oil</v>
      </c>
      <c r="J1260" t="str">
        <f>VLOOKUP(E1260,'Cross-Page Data'!$D$4:$F$48,3,FALSE)</f>
        <v>heavy or residual fuel oil</v>
      </c>
      <c r="K1260" t="b">
        <f t="shared" si="19"/>
        <v>1</v>
      </c>
    </row>
    <row r="1261" spans="1:11" x14ac:dyDescent="0.35">
      <c r="A1261" s="28">
        <v>6074</v>
      </c>
      <c r="B1261" s="29" t="s">
        <v>28</v>
      </c>
      <c r="C1261" s="29" t="s">
        <v>29</v>
      </c>
      <c r="D1261" s="29" t="s">
        <v>50</v>
      </c>
      <c r="E1261" s="29" t="s">
        <v>73</v>
      </c>
      <c r="F1261" s="31">
        <v>541393</v>
      </c>
      <c r="G1261" s="31">
        <v>20609.960999999999</v>
      </c>
      <c r="H1261" s="28">
        <v>2021</v>
      </c>
      <c r="I1261" t="str">
        <f>IF(J1261="natural gas",VLOOKUP(D1261,'Cross-Page Data'!$I$4:$J$13,2,FALSE),IF(J1261="solar",VLOOKUP('Form 923'!D1261,'Cross-Page Data'!$I$14:$J$117,2,FALSE),J1261))</f>
        <v>natural gas peaker</v>
      </c>
      <c r="J1261" t="str">
        <f>VLOOKUP(E1261,'Cross-Page Data'!$D$4:$F$48,3,FALSE)</f>
        <v>natural gas</v>
      </c>
      <c r="K1261" t="b">
        <f t="shared" si="19"/>
        <v>1</v>
      </c>
    </row>
    <row r="1262" spans="1:11" x14ac:dyDescent="0.35">
      <c r="A1262" s="28">
        <v>6074</v>
      </c>
      <c r="B1262" s="29" t="s">
        <v>28</v>
      </c>
      <c r="C1262" s="29" t="s">
        <v>29</v>
      </c>
      <c r="D1262" s="29" t="s">
        <v>63</v>
      </c>
      <c r="E1262" s="29" t="s">
        <v>83</v>
      </c>
      <c r="F1262" s="31">
        <v>39462</v>
      </c>
      <c r="G1262" s="31">
        <v>4498</v>
      </c>
      <c r="H1262" s="28">
        <v>2021</v>
      </c>
      <c r="I1262" t="str">
        <f>IF(J1262="natural gas",VLOOKUP(D1262,'Cross-Page Data'!$I$4:$J$13,2,FALSE),IF(J1262="solar",VLOOKUP('Form 923'!D1262,'Cross-Page Data'!$I$14:$J$117,2,FALSE),J1262))</f>
        <v>solar pv</v>
      </c>
      <c r="J1262" t="str">
        <f>VLOOKUP(E1262,'Cross-Page Data'!$D$4:$F$48,3,FALSE)</f>
        <v>solar</v>
      </c>
      <c r="K1262" t="b">
        <f t="shared" si="19"/>
        <v>1</v>
      </c>
    </row>
    <row r="1263" spans="1:11" x14ac:dyDescent="0.35">
      <c r="A1263" s="28">
        <v>6076</v>
      </c>
      <c r="B1263" s="29" t="s">
        <v>28</v>
      </c>
      <c r="C1263" s="29" t="s">
        <v>35</v>
      </c>
      <c r="D1263" s="29" t="s">
        <v>30</v>
      </c>
      <c r="E1263" s="29" t="s">
        <v>74</v>
      </c>
      <c r="F1263" s="31">
        <v>83572</v>
      </c>
      <c r="G1263" s="31">
        <v>7750.0619999999999</v>
      </c>
      <c r="H1263" s="28">
        <v>2021</v>
      </c>
      <c r="I1263" t="str">
        <f>IF(J1263="natural gas",VLOOKUP(D1263,'Cross-Page Data'!$I$4:$J$13,2,FALSE),IF(J1263="solar",VLOOKUP('Form 923'!D1263,'Cross-Page Data'!$I$14:$J$117,2,FALSE),J1263))</f>
        <v>heavy or residual fuel oil</v>
      </c>
      <c r="J1263" t="str">
        <f>VLOOKUP(E1263,'Cross-Page Data'!$D$4:$F$48,3,FALSE)</f>
        <v>heavy or residual fuel oil</v>
      </c>
      <c r="K1263" t="b">
        <f t="shared" si="19"/>
        <v>1</v>
      </c>
    </row>
    <row r="1264" spans="1:11" x14ac:dyDescent="0.35">
      <c r="A1264" s="28">
        <v>6076</v>
      </c>
      <c r="B1264" s="29" t="s">
        <v>28</v>
      </c>
      <c r="C1264" s="29" t="s">
        <v>35</v>
      </c>
      <c r="D1264" s="29" t="s">
        <v>30</v>
      </c>
      <c r="E1264" s="29" t="s">
        <v>32</v>
      </c>
      <c r="F1264" s="31">
        <v>106990348</v>
      </c>
      <c r="G1264" s="31">
        <v>10002582</v>
      </c>
      <c r="H1264" s="28">
        <v>2021</v>
      </c>
      <c r="I1264" t="str">
        <f>IF(J1264="natural gas",VLOOKUP(D1264,'Cross-Page Data'!$I$4:$J$13,2,FALSE),IF(J1264="solar",VLOOKUP('Form 923'!D1264,'Cross-Page Data'!$I$14:$J$117,2,FALSE),J1264))</f>
        <v>hard coal</v>
      </c>
      <c r="J1264" t="str">
        <f>VLOOKUP(E1264,'Cross-Page Data'!$D$4:$F$48,3,FALSE)</f>
        <v>hard coal</v>
      </c>
      <c r="K1264" t="b">
        <f t="shared" si="19"/>
        <v>1</v>
      </c>
    </row>
    <row r="1265" spans="1:11" x14ac:dyDescent="0.35">
      <c r="A1265" s="28">
        <v>6076</v>
      </c>
      <c r="B1265" s="29" t="s">
        <v>28</v>
      </c>
      <c r="C1265" s="29" t="s">
        <v>35</v>
      </c>
      <c r="D1265" s="29" t="s">
        <v>30</v>
      </c>
      <c r="E1265" s="29" t="s">
        <v>88</v>
      </c>
      <c r="F1265" s="31">
        <v>0</v>
      </c>
      <c r="G1265" s="31">
        <v>0</v>
      </c>
      <c r="H1265" s="28">
        <v>2021</v>
      </c>
      <c r="I1265" t="str">
        <f>IF(J1265="natural gas",VLOOKUP(D1265,'Cross-Page Data'!$I$4:$J$13,2,FALSE),IF(J1265="solar",VLOOKUP('Form 923'!D1265,'Cross-Page Data'!$I$14:$J$117,2,FALSE),J1265))</f>
        <v>crude oil</v>
      </c>
      <c r="J1265" t="str">
        <f>VLOOKUP(E1265,'Cross-Page Data'!$D$4:$F$48,3,FALSE)</f>
        <v>crude oil</v>
      </c>
      <c r="K1265" t="b">
        <f t="shared" si="19"/>
        <v>1</v>
      </c>
    </row>
    <row r="1266" spans="1:11" x14ac:dyDescent="0.35">
      <c r="A1266" s="28">
        <v>6077</v>
      </c>
      <c r="B1266" s="29" t="s">
        <v>28</v>
      </c>
      <c r="C1266" s="29" t="s">
        <v>29</v>
      </c>
      <c r="D1266" s="29" t="s">
        <v>30</v>
      </c>
      <c r="E1266" s="29" t="s">
        <v>73</v>
      </c>
      <c r="F1266" s="31">
        <v>330767</v>
      </c>
      <c r="G1266" s="31">
        <v>32613.182000000001</v>
      </c>
      <c r="H1266" s="28">
        <v>2021</v>
      </c>
      <c r="I1266" t="str">
        <f>IF(J1266="natural gas",VLOOKUP(D1266,'Cross-Page Data'!$I$4:$J$13,2,FALSE),IF(J1266="solar",VLOOKUP('Form 923'!D1266,'Cross-Page Data'!$I$14:$J$117,2,FALSE),J1266))</f>
        <v>natural gas nonpeaker - preexisting retiring</v>
      </c>
      <c r="J1266" t="str">
        <f>VLOOKUP(E1266,'Cross-Page Data'!$D$4:$F$48,3,FALSE)</f>
        <v>natural gas</v>
      </c>
      <c r="K1266" t="b">
        <f t="shared" si="19"/>
        <v>1</v>
      </c>
    </row>
    <row r="1267" spans="1:11" x14ac:dyDescent="0.35">
      <c r="A1267" s="28">
        <v>6077</v>
      </c>
      <c r="B1267" s="29" t="s">
        <v>28</v>
      </c>
      <c r="C1267" s="29" t="s">
        <v>29</v>
      </c>
      <c r="D1267" s="29" t="s">
        <v>30</v>
      </c>
      <c r="E1267" s="29" t="s">
        <v>32</v>
      </c>
      <c r="F1267" s="31">
        <v>71101753</v>
      </c>
      <c r="G1267" s="31">
        <v>7040624.7999999998</v>
      </c>
      <c r="H1267" s="28">
        <v>2021</v>
      </c>
      <c r="I1267" t="str">
        <f>IF(J1267="natural gas",VLOOKUP(D1267,'Cross-Page Data'!$I$4:$J$13,2,FALSE),IF(J1267="solar",VLOOKUP('Form 923'!D1267,'Cross-Page Data'!$I$14:$J$117,2,FALSE),J1267))</f>
        <v>hard coal</v>
      </c>
      <c r="J1267" t="str">
        <f>VLOOKUP(E1267,'Cross-Page Data'!$D$4:$F$48,3,FALSE)</f>
        <v>hard coal</v>
      </c>
      <c r="K1267" t="b">
        <f t="shared" si="19"/>
        <v>1</v>
      </c>
    </row>
    <row r="1268" spans="1:11" x14ac:dyDescent="0.35">
      <c r="A1268" s="28">
        <v>6081</v>
      </c>
      <c r="B1268" s="29" t="s">
        <v>28</v>
      </c>
      <c r="C1268" s="29" t="s">
        <v>29</v>
      </c>
      <c r="D1268" s="29" t="s">
        <v>53</v>
      </c>
      <c r="E1268" s="29" t="s">
        <v>74</v>
      </c>
      <c r="F1268" s="31">
        <v>0</v>
      </c>
      <c r="G1268" s="31">
        <v>444.71600000000001</v>
      </c>
      <c r="H1268" s="28">
        <v>2021</v>
      </c>
      <c r="I1268" t="str">
        <f>IF(J1268="natural gas",VLOOKUP(D1268,'Cross-Page Data'!$I$4:$J$13,2,FALSE),IF(J1268="solar",VLOOKUP('Form 923'!D1268,'Cross-Page Data'!$I$14:$J$117,2,FALSE),J1268))</f>
        <v>heavy or residual fuel oil</v>
      </c>
      <c r="J1268" t="str">
        <f>VLOOKUP(E1268,'Cross-Page Data'!$D$4:$F$48,3,FALSE)</f>
        <v>heavy or residual fuel oil</v>
      </c>
      <c r="K1268" t="b">
        <f t="shared" si="19"/>
        <v>1</v>
      </c>
    </row>
    <row r="1269" spans="1:11" x14ac:dyDescent="0.35">
      <c r="A1269" s="28">
        <v>6081</v>
      </c>
      <c r="B1269" s="29" t="s">
        <v>28</v>
      </c>
      <c r="C1269" s="29" t="s">
        <v>29</v>
      </c>
      <c r="D1269" s="29" t="s">
        <v>53</v>
      </c>
      <c r="E1269" s="29" t="s">
        <v>73</v>
      </c>
      <c r="F1269" s="31">
        <v>0</v>
      </c>
      <c r="G1269" s="31">
        <v>14933.284</v>
      </c>
      <c r="H1269" s="28">
        <v>2021</v>
      </c>
      <c r="I1269" t="str">
        <f>IF(J1269="natural gas",VLOOKUP(D1269,'Cross-Page Data'!$I$4:$J$13,2,FALSE),IF(J1269="solar",VLOOKUP('Form 923'!D1269,'Cross-Page Data'!$I$14:$J$117,2,FALSE),J1269))</f>
        <v>natural gas nonpeaker - preexisting nonretiring</v>
      </c>
      <c r="J1269" t="str">
        <f>VLOOKUP(E1269,'Cross-Page Data'!$D$4:$F$48,3,FALSE)</f>
        <v>natural gas</v>
      </c>
      <c r="K1269" t="b">
        <f t="shared" si="19"/>
        <v>1</v>
      </c>
    </row>
    <row r="1270" spans="1:11" x14ac:dyDescent="0.35">
      <c r="A1270" s="28">
        <v>6081</v>
      </c>
      <c r="B1270" s="29" t="s">
        <v>28</v>
      </c>
      <c r="C1270" s="29" t="s">
        <v>29</v>
      </c>
      <c r="D1270" s="29" t="s">
        <v>51</v>
      </c>
      <c r="E1270" s="29" t="s">
        <v>74</v>
      </c>
      <c r="F1270" s="31">
        <v>16272</v>
      </c>
      <c r="G1270" s="31">
        <v>1196.346</v>
      </c>
      <c r="H1270" s="28">
        <v>2021</v>
      </c>
      <c r="I1270" t="str">
        <f>IF(J1270="natural gas",VLOOKUP(D1270,'Cross-Page Data'!$I$4:$J$13,2,FALSE),IF(J1270="solar",VLOOKUP('Form 923'!D1270,'Cross-Page Data'!$I$14:$J$117,2,FALSE),J1270))</f>
        <v>heavy or residual fuel oil</v>
      </c>
      <c r="J1270" t="str">
        <f>VLOOKUP(E1270,'Cross-Page Data'!$D$4:$F$48,3,FALSE)</f>
        <v>heavy or residual fuel oil</v>
      </c>
      <c r="K1270" t="b">
        <f t="shared" si="19"/>
        <v>1</v>
      </c>
    </row>
    <row r="1271" spans="1:11" x14ac:dyDescent="0.35">
      <c r="A1271" s="28">
        <v>6081</v>
      </c>
      <c r="B1271" s="29" t="s">
        <v>28</v>
      </c>
      <c r="C1271" s="29" t="s">
        <v>29</v>
      </c>
      <c r="D1271" s="29" t="s">
        <v>51</v>
      </c>
      <c r="E1271" s="29" t="s">
        <v>73</v>
      </c>
      <c r="F1271" s="31">
        <v>499596</v>
      </c>
      <c r="G1271" s="31">
        <v>36256.654000000002</v>
      </c>
      <c r="H1271" s="28">
        <v>2021</v>
      </c>
      <c r="I1271" t="str">
        <f>IF(J1271="natural gas",VLOOKUP(D1271,'Cross-Page Data'!$I$4:$J$13,2,FALSE),IF(J1271="solar",VLOOKUP('Form 923'!D1271,'Cross-Page Data'!$I$14:$J$117,2,FALSE),J1271))</f>
        <v>natural gas nonpeaker - preexisting nonretiring</v>
      </c>
      <c r="J1271" t="str">
        <f>VLOOKUP(E1271,'Cross-Page Data'!$D$4:$F$48,3,FALSE)</f>
        <v>natural gas</v>
      </c>
      <c r="K1271" t="b">
        <f t="shared" si="19"/>
        <v>1</v>
      </c>
    </row>
    <row r="1272" spans="1:11" x14ac:dyDescent="0.35">
      <c r="A1272" s="28">
        <v>6081</v>
      </c>
      <c r="B1272" s="29" t="s">
        <v>28</v>
      </c>
      <c r="C1272" s="29" t="s">
        <v>29</v>
      </c>
      <c r="D1272" s="29" t="s">
        <v>50</v>
      </c>
      <c r="E1272" s="29" t="s">
        <v>74</v>
      </c>
      <c r="F1272" s="31">
        <v>25359</v>
      </c>
      <c r="G1272" s="31">
        <v>1903</v>
      </c>
      <c r="H1272" s="28">
        <v>2021</v>
      </c>
      <c r="I1272" t="str">
        <f>IF(J1272="natural gas",VLOOKUP(D1272,'Cross-Page Data'!$I$4:$J$13,2,FALSE),IF(J1272="solar",VLOOKUP('Form 923'!D1272,'Cross-Page Data'!$I$14:$J$117,2,FALSE),J1272))</f>
        <v>heavy or residual fuel oil</v>
      </c>
      <c r="J1272" t="str">
        <f>VLOOKUP(E1272,'Cross-Page Data'!$D$4:$F$48,3,FALSE)</f>
        <v>heavy or residual fuel oil</v>
      </c>
      <c r="K1272" t="b">
        <f t="shared" si="19"/>
        <v>1</v>
      </c>
    </row>
    <row r="1273" spans="1:11" x14ac:dyDescent="0.35">
      <c r="A1273" s="28">
        <v>6081</v>
      </c>
      <c r="B1273" s="29" t="s">
        <v>28</v>
      </c>
      <c r="C1273" s="29" t="s">
        <v>29</v>
      </c>
      <c r="D1273" s="29" t="s">
        <v>52</v>
      </c>
      <c r="E1273" s="29" t="s">
        <v>74</v>
      </c>
      <c r="F1273" s="31">
        <v>0</v>
      </c>
      <c r="G1273" s="31">
        <v>0</v>
      </c>
      <c r="H1273" s="28">
        <v>2021</v>
      </c>
      <c r="I1273" t="str">
        <f>IF(J1273="natural gas",VLOOKUP(D1273,'Cross-Page Data'!$I$4:$J$13,2,FALSE),IF(J1273="solar",VLOOKUP('Form 923'!D1273,'Cross-Page Data'!$I$14:$J$117,2,FALSE),J1273))</f>
        <v>heavy or residual fuel oil</v>
      </c>
      <c r="J1273" t="str">
        <f>VLOOKUP(E1273,'Cross-Page Data'!$D$4:$F$48,3,FALSE)</f>
        <v>heavy or residual fuel oil</v>
      </c>
      <c r="K1273" t="b">
        <f t="shared" si="19"/>
        <v>1</v>
      </c>
    </row>
    <row r="1274" spans="1:11" x14ac:dyDescent="0.35">
      <c r="A1274" s="28">
        <v>6085</v>
      </c>
      <c r="B1274" s="29" t="s">
        <v>28</v>
      </c>
      <c r="C1274" s="29" t="s">
        <v>29</v>
      </c>
      <c r="D1274" s="29" t="s">
        <v>50</v>
      </c>
      <c r="E1274" s="29" t="s">
        <v>73</v>
      </c>
      <c r="F1274" s="31">
        <v>181392</v>
      </c>
      <c r="G1274" s="31">
        <v>8825</v>
      </c>
      <c r="H1274" s="28">
        <v>2021</v>
      </c>
      <c r="I1274" t="str">
        <f>IF(J1274="natural gas",VLOOKUP(D1274,'Cross-Page Data'!$I$4:$J$13,2,FALSE),IF(J1274="solar",VLOOKUP('Form 923'!D1274,'Cross-Page Data'!$I$14:$J$117,2,FALSE),J1274))</f>
        <v>natural gas peaker</v>
      </c>
      <c r="J1274" t="str">
        <f>VLOOKUP(E1274,'Cross-Page Data'!$D$4:$F$48,3,FALSE)</f>
        <v>natural gas</v>
      </c>
      <c r="K1274" t="b">
        <f t="shared" si="19"/>
        <v>1</v>
      </c>
    </row>
    <row r="1275" spans="1:11" x14ac:dyDescent="0.35">
      <c r="A1275" s="28">
        <v>6085</v>
      </c>
      <c r="B1275" s="29" t="s">
        <v>28</v>
      </c>
      <c r="C1275" s="29" t="s">
        <v>29</v>
      </c>
      <c r="D1275" s="29" t="s">
        <v>30</v>
      </c>
      <c r="E1275" s="29" t="s">
        <v>31</v>
      </c>
      <c r="F1275" s="31">
        <v>28487923</v>
      </c>
      <c r="G1275" s="31">
        <v>2323224</v>
      </c>
      <c r="H1275" s="28">
        <v>2021</v>
      </c>
      <c r="I1275" t="str">
        <f>IF(J1275="natural gas",VLOOKUP(D1275,'Cross-Page Data'!$I$4:$J$13,2,FALSE),IF(J1275="solar",VLOOKUP('Form 923'!D1275,'Cross-Page Data'!$I$14:$J$117,2,FALSE),J1275))</f>
        <v>hard coal</v>
      </c>
      <c r="J1275" t="str">
        <f>VLOOKUP(E1275,'Cross-Page Data'!$D$4:$F$48,3,FALSE)</f>
        <v>hard coal</v>
      </c>
      <c r="K1275" t="b">
        <f t="shared" si="19"/>
        <v>1</v>
      </c>
    </row>
    <row r="1276" spans="1:11" x14ac:dyDescent="0.35">
      <c r="A1276" s="28">
        <v>6085</v>
      </c>
      <c r="B1276" s="29" t="s">
        <v>28</v>
      </c>
      <c r="C1276" s="29" t="s">
        <v>29</v>
      </c>
      <c r="D1276" s="29" t="s">
        <v>30</v>
      </c>
      <c r="E1276" s="29" t="s">
        <v>73</v>
      </c>
      <c r="F1276" s="31">
        <v>353227</v>
      </c>
      <c r="G1276" s="31">
        <v>28066.964</v>
      </c>
      <c r="H1276" s="28">
        <v>2021</v>
      </c>
      <c r="I1276" t="str">
        <f>IF(J1276="natural gas",VLOOKUP(D1276,'Cross-Page Data'!$I$4:$J$13,2,FALSE),IF(J1276="solar",VLOOKUP('Form 923'!D1276,'Cross-Page Data'!$I$14:$J$117,2,FALSE),J1276))</f>
        <v>natural gas nonpeaker - preexisting retiring</v>
      </c>
      <c r="J1276" t="str">
        <f>VLOOKUP(E1276,'Cross-Page Data'!$D$4:$F$48,3,FALSE)</f>
        <v>natural gas</v>
      </c>
      <c r="K1276" t="b">
        <f t="shared" si="19"/>
        <v>1</v>
      </c>
    </row>
    <row r="1277" spans="1:11" x14ac:dyDescent="0.35">
      <c r="A1277" s="28">
        <v>6085</v>
      </c>
      <c r="B1277" s="29" t="s">
        <v>28</v>
      </c>
      <c r="C1277" s="29" t="s">
        <v>29</v>
      </c>
      <c r="D1277" s="29" t="s">
        <v>30</v>
      </c>
      <c r="E1277" s="29" t="s">
        <v>32</v>
      </c>
      <c r="F1277" s="31">
        <v>16126637</v>
      </c>
      <c r="G1277" s="31">
        <v>1318795.1000000001</v>
      </c>
      <c r="H1277" s="28">
        <v>2021</v>
      </c>
      <c r="I1277" t="str">
        <f>IF(J1277="natural gas",VLOOKUP(D1277,'Cross-Page Data'!$I$4:$J$13,2,FALSE),IF(J1277="solar",VLOOKUP('Form 923'!D1277,'Cross-Page Data'!$I$14:$J$117,2,FALSE),J1277))</f>
        <v>hard coal</v>
      </c>
      <c r="J1277" t="str">
        <f>VLOOKUP(E1277,'Cross-Page Data'!$D$4:$F$48,3,FALSE)</f>
        <v>hard coal</v>
      </c>
      <c r="K1277" t="b">
        <f t="shared" si="19"/>
        <v>1</v>
      </c>
    </row>
    <row r="1278" spans="1:11" x14ac:dyDescent="0.35">
      <c r="A1278" s="28">
        <v>6087</v>
      </c>
      <c r="B1278" s="29" t="s">
        <v>28</v>
      </c>
      <c r="C1278" s="29" t="s">
        <v>29</v>
      </c>
      <c r="D1278" s="29" t="s">
        <v>59</v>
      </c>
      <c r="E1278" s="29" t="s">
        <v>72</v>
      </c>
      <c r="F1278" s="31">
        <v>756102</v>
      </c>
      <c r="G1278" s="31">
        <v>86185</v>
      </c>
      <c r="H1278" s="28">
        <v>2021</v>
      </c>
      <c r="I1278" t="str">
        <f>IF(J1278="natural gas",VLOOKUP(D1278,'Cross-Page Data'!$I$4:$J$13,2,FALSE),IF(J1278="solar",VLOOKUP('Form 923'!D1278,'Cross-Page Data'!$I$14:$J$117,2,FALSE),J1278))</f>
        <v>hydro</v>
      </c>
      <c r="J1278" t="str">
        <f>VLOOKUP(E1278,'Cross-Page Data'!$D$4:$F$48,3,FALSE)</f>
        <v>hydro</v>
      </c>
      <c r="K1278" t="b">
        <f t="shared" si="19"/>
        <v>1</v>
      </c>
    </row>
    <row r="1279" spans="1:11" x14ac:dyDescent="0.35">
      <c r="A1279" s="28">
        <v>6087</v>
      </c>
      <c r="B1279" s="29" t="s">
        <v>28</v>
      </c>
      <c r="C1279" s="29" t="s">
        <v>29</v>
      </c>
      <c r="D1279" s="29" t="s">
        <v>61</v>
      </c>
      <c r="E1279" s="29" t="s">
        <v>72</v>
      </c>
      <c r="F1279" s="31">
        <v>0</v>
      </c>
      <c r="G1279" s="31">
        <v>-33369</v>
      </c>
      <c r="H1279" s="28">
        <v>2021</v>
      </c>
      <c r="I1279" t="str">
        <f>IF(J1279="natural gas",VLOOKUP(D1279,'Cross-Page Data'!$I$4:$J$13,2,FALSE),IF(J1279="solar",VLOOKUP('Form 923'!D1279,'Cross-Page Data'!$I$14:$J$117,2,FALSE),J1279))</f>
        <v>hydro</v>
      </c>
      <c r="J1279" t="str">
        <f>VLOOKUP(E1279,'Cross-Page Data'!$D$4:$F$48,3,FALSE)</f>
        <v>hydro</v>
      </c>
      <c r="K1279" t="b">
        <f t="shared" si="19"/>
        <v>1</v>
      </c>
    </row>
    <row r="1280" spans="1:11" x14ac:dyDescent="0.35">
      <c r="A1280" s="28">
        <v>6089</v>
      </c>
      <c r="B1280" s="29" t="s">
        <v>28</v>
      </c>
      <c r="C1280" s="29" t="s">
        <v>29</v>
      </c>
      <c r="D1280" s="29" t="s">
        <v>52</v>
      </c>
      <c r="E1280" s="29" t="s">
        <v>33</v>
      </c>
      <c r="F1280" s="31">
        <v>0</v>
      </c>
      <c r="G1280" s="31">
        <v>0</v>
      </c>
      <c r="H1280" s="28">
        <v>2021</v>
      </c>
      <c r="I1280" t="str">
        <f>IF(J1280="natural gas",VLOOKUP(D1280,'Cross-Page Data'!$I$4:$J$13,2,FALSE),IF(J1280="solar",VLOOKUP('Form 923'!D1280,'Cross-Page Data'!$I$14:$J$117,2,FALSE),J1280))</f>
        <v>lignite</v>
      </c>
      <c r="J1280" t="str">
        <f>VLOOKUP(E1280,'Cross-Page Data'!$D$4:$F$48,3,FALSE)</f>
        <v>lignite</v>
      </c>
      <c r="K1280" t="b">
        <f t="shared" si="19"/>
        <v>1</v>
      </c>
    </row>
    <row r="1281" spans="1:11" x14ac:dyDescent="0.35">
      <c r="A1281" s="28">
        <v>6089</v>
      </c>
      <c r="B1281" s="29" t="s">
        <v>28</v>
      </c>
      <c r="C1281" s="29" t="s">
        <v>29</v>
      </c>
      <c r="D1281" s="29" t="s">
        <v>52</v>
      </c>
      <c r="E1281" s="29" t="s">
        <v>73</v>
      </c>
      <c r="F1281" s="31">
        <v>33190</v>
      </c>
      <c r="G1281" s="31">
        <v>2198</v>
      </c>
      <c r="H1281" s="28">
        <v>2021</v>
      </c>
      <c r="I1281" t="str">
        <f>IF(J1281="natural gas",VLOOKUP(D1281,'Cross-Page Data'!$I$4:$J$13,2,FALSE),IF(J1281="solar",VLOOKUP('Form 923'!D1281,'Cross-Page Data'!$I$14:$J$117,2,FALSE),J1281))</f>
        <v>natural gas peaker</v>
      </c>
      <c r="J1281" t="str">
        <f>VLOOKUP(E1281,'Cross-Page Data'!$D$4:$F$48,3,FALSE)</f>
        <v>natural gas</v>
      </c>
      <c r="K1281" t="b">
        <f t="shared" si="19"/>
        <v>1</v>
      </c>
    </row>
    <row r="1282" spans="1:11" x14ac:dyDescent="0.35">
      <c r="A1282" s="28">
        <v>6089</v>
      </c>
      <c r="B1282" s="29" t="s">
        <v>28</v>
      </c>
      <c r="C1282" s="29" t="s">
        <v>29</v>
      </c>
      <c r="D1282" s="29" t="s">
        <v>52</v>
      </c>
      <c r="E1282" s="29" t="s">
        <v>32</v>
      </c>
      <c r="F1282" s="31">
        <v>0</v>
      </c>
      <c r="G1282" s="31">
        <v>0</v>
      </c>
      <c r="H1282" s="28">
        <v>2021</v>
      </c>
      <c r="I1282" t="str">
        <f>IF(J1282="natural gas",VLOOKUP(D1282,'Cross-Page Data'!$I$4:$J$13,2,FALSE),IF(J1282="solar",VLOOKUP('Form 923'!D1282,'Cross-Page Data'!$I$14:$J$117,2,FALSE),J1282))</f>
        <v>hard coal</v>
      </c>
      <c r="J1282" t="str">
        <f>VLOOKUP(E1282,'Cross-Page Data'!$D$4:$F$48,3,FALSE)</f>
        <v>hard coal</v>
      </c>
      <c r="K1282" t="b">
        <f t="shared" si="19"/>
        <v>1</v>
      </c>
    </row>
    <row r="1283" spans="1:11" x14ac:dyDescent="0.35">
      <c r="A1283" s="28">
        <v>6089</v>
      </c>
      <c r="B1283" s="29" t="s">
        <v>28</v>
      </c>
      <c r="C1283" s="29" t="s">
        <v>29</v>
      </c>
      <c r="D1283" s="29" t="s">
        <v>30</v>
      </c>
      <c r="E1283" s="29" t="s">
        <v>33</v>
      </c>
      <c r="F1283" s="31">
        <v>840222</v>
      </c>
      <c r="G1283" s="31">
        <v>63892.788999999997</v>
      </c>
      <c r="H1283" s="28">
        <v>2021</v>
      </c>
      <c r="I1283" t="str">
        <f>IF(J1283="natural gas",VLOOKUP(D1283,'Cross-Page Data'!$I$4:$J$13,2,FALSE),IF(J1283="solar",VLOOKUP('Form 923'!D1283,'Cross-Page Data'!$I$14:$J$117,2,FALSE),J1283))</f>
        <v>lignite</v>
      </c>
      <c r="J1283" t="str">
        <f>VLOOKUP(E1283,'Cross-Page Data'!$D$4:$F$48,3,FALSE)</f>
        <v>lignite</v>
      </c>
      <c r="K1283" t="b">
        <f t="shared" si="19"/>
        <v>1</v>
      </c>
    </row>
    <row r="1284" spans="1:11" x14ac:dyDescent="0.35">
      <c r="A1284" s="28">
        <v>6089</v>
      </c>
      <c r="B1284" s="29" t="s">
        <v>28</v>
      </c>
      <c r="C1284" s="29" t="s">
        <v>29</v>
      </c>
      <c r="D1284" s="29" t="s">
        <v>30</v>
      </c>
      <c r="E1284" s="29" t="s">
        <v>73</v>
      </c>
      <c r="F1284" s="31">
        <v>10905</v>
      </c>
      <c r="G1284" s="31">
        <v>847.83100000000002</v>
      </c>
      <c r="H1284" s="28">
        <v>2021</v>
      </c>
      <c r="I1284" t="str">
        <f>IF(J1284="natural gas",VLOOKUP(D1284,'Cross-Page Data'!$I$4:$J$13,2,FALSE),IF(J1284="solar",VLOOKUP('Form 923'!D1284,'Cross-Page Data'!$I$14:$J$117,2,FALSE),J1284))</f>
        <v>natural gas nonpeaker - preexisting retiring</v>
      </c>
      <c r="J1284" t="str">
        <f>VLOOKUP(E1284,'Cross-Page Data'!$D$4:$F$48,3,FALSE)</f>
        <v>natural gas</v>
      </c>
      <c r="K1284" t="b">
        <f t="shared" si="19"/>
        <v>1</v>
      </c>
    </row>
    <row r="1285" spans="1:11" x14ac:dyDescent="0.35">
      <c r="A1285" s="28">
        <v>6089</v>
      </c>
      <c r="B1285" s="29" t="s">
        <v>28</v>
      </c>
      <c r="C1285" s="29" t="s">
        <v>29</v>
      </c>
      <c r="D1285" s="29" t="s">
        <v>30</v>
      </c>
      <c r="E1285" s="29" t="s">
        <v>32</v>
      </c>
      <c r="F1285" s="31">
        <v>0</v>
      </c>
      <c r="G1285" s="31">
        <v>-7.62</v>
      </c>
      <c r="H1285" s="28">
        <v>2021</v>
      </c>
      <c r="I1285" t="str">
        <f>IF(J1285="natural gas",VLOOKUP(D1285,'Cross-Page Data'!$I$4:$J$13,2,FALSE),IF(J1285="solar",VLOOKUP('Form 923'!D1285,'Cross-Page Data'!$I$14:$J$117,2,FALSE),J1285))</f>
        <v>hard coal</v>
      </c>
      <c r="J1285" t="str">
        <f>VLOOKUP(E1285,'Cross-Page Data'!$D$4:$F$48,3,FALSE)</f>
        <v>hard coal</v>
      </c>
      <c r="K1285" t="b">
        <f t="shared" si="19"/>
        <v>1</v>
      </c>
    </row>
    <row r="1286" spans="1:11" x14ac:dyDescent="0.35">
      <c r="A1286" s="28">
        <v>6090</v>
      </c>
      <c r="B1286" s="29" t="s">
        <v>36</v>
      </c>
      <c r="C1286" s="29" t="s">
        <v>29</v>
      </c>
      <c r="D1286" s="29" t="s">
        <v>30</v>
      </c>
      <c r="E1286" s="29" t="s">
        <v>74</v>
      </c>
      <c r="F1286" s="31">
        <v>176958</v>
      </c>
      <c r="G1286" s="31">
        <v>17383.437000000002</v>
      </c>
      <c r="H1286" s="28">
        <v>2021</v>
      </c>
      <c r="I1286" t="str">
        <f>IF(J1286="natural gas",VLOOKUP(D1286,'Cross-Page Data'!$I$4:$J$13,2,FALSE),IF(J1286="solar",VLOOKUP('Form 923'!D1286,'Cross-Page Data'!$I$14:$J$117,2,FALSE),J1286))</f>
        <v>heavy or residual fuel oil</v>
      </c>
      <c r="J1286" t="str">
        <f>VLOOKUP(E1286,'Cross-Page Data'!$D$4:$F$48,3,FALSE)</f>
        <v>heavy or residual fuel oil</v>
      </c>
      <c r="K1286" t="b">
        <f t="shared" si="19"/>
        <v>1</v>
      </c>
    </row>
    <row r="1287" spans="1:11" x14ac:dyDescent="0.35">
      <c r="A1287" s="28">
        <v>6090</v>
      </c>
      <c r="B1287" s="29" t="s">
        <v>36</v>
      </c>
      <c r="C1287" s="29" t="s">
        <v>29</v>
      </c>
      <c r="D1287" s="29" t="s">
        <v>30</v>
      </c>
      <c r="E1287" s="29" t="s">
        <v>32</v>
      </c>
      <c r="F1287" s="31">
        <v>91645211</v>
      </c>
      <c r="G1287" s="31">
        <v>9184463.5999999996</v>
      </c>
      <c r="H1287" s="28">
        <v>2021</v>
      </c>
      <c r="I1287" t="str">
        <f>IF(J1287="natural gas",VLOOKUP(D1287,'Cross-Page Data'!$I$4:$J$13,2,FALSE),IF(J1287="solar",VLOOKUP('Form 923'!D1287,'Cross-Page Data'!$I$14:$J$117,2,FALSE),J1287))</f>
        <v>hard coal</v>
      </c>
      <c r="J1287" t="str">
        <f>VLOOKUP(E1287,'Cross-Page Data'!$D$4:$F$48,3,FALSE)</f>
        <v>hard coal</v>
      </c>
      <c r="K1287" t="b">
        <f t="shared" ref="K1287:K1350" si="20">IF(AND($N$5=FALSE,OR(C1287="Commercial NAICS Cogen",C1287="Industrial NAICS Cogen",C1287="NAICS-22 Cogen")),FALSE,IF(AND($N$6=FALSE,OR(C1287="Commercial NAICS Cogen",C1287="Commercial NAICS Non-Cogen",C1287="industrial NAICS Cogen", C1287="industrial NAICS non-cogen")),FALSE,TRUE))</f>
        <v>1</v>
      </c>
    </row>
    <row r="1288" spans="1:11" x14ac:dyDescent="0.35">
      <c r="A1288" s="28">
        <v>6092</v>
      </c>
      <c r="B1288" s="29" t="s">
        <v>28</v>
      </c>
      <c r="C1288" s="29" t="s">
        <v>29</v>
      </c>
      <c r="D1288" s="29" t="s">
        <v>50</v>
      </c>
      <c r="E1288" s="29" t="s">
        <v>74</v>
      </c>
      <c r="F1288" s="31">
        <v>136422</v>
      </c>
      <c r="G1288" s="31">
        <v>10645</v>
      </c>
      <c r="H1288" s="28">
        <v>2021</v>
      </c>
      <c r="I1288" t="str">
        <f>IF(J1288="natural gas",VLOOKUP(D1288,'Cross-Page Data'!$I$4:$J$13,2,FALSE),IF(J1288="solar",VLOOKUP('Form 923'!D1288,'Cross-Page Data'!$I$14:$J$117,2,FALSE),J1288))</f>
        <v>heavy or residual fuel oil</v>
      </c>
      <c r="J1288" t="str">
        <f>VLOOKUP(E1288,'Cross-Page Data'!$D$4:$F$48,3,FALSE)</f>
        <v>heavy or residual fuel oil</v>
      </c>
      <c r="K1288" t="b">
        <f t="shared" si="20"/>
        <v>1</v>
      </c>
    </row>
    <row r="1289" spans="1:11" x14ac:dyDescent="0.35">
      <c r="A1289" s="28">
        <v>6095</v>
      </c>
      <c r="B1289" s="29" t="s">
        <v>28</v>
      </c>
      <c r="C1289" s="29" t="s">
        <v>29</v>
      </c>
      <c r="D1289" s="29" t="s">
        <v>30</v>
      </c>
      <c r="E1289" s="29" t="s">
        <v>74</v>
      </c>
      <c r="F1289" s="31">
        <v>300456</v>
      </c>
      <c r="G1289" s="31">
        <v>27073.741000000002</v>
      </c>
      <c r="H1289" s="28">
        <v>2021</v>
      </c>
      <c r="I1289" t="str">
        <f>IF(J1289="natural gas",VLOOKUP(D1289,'Cross-Page Data'!$I$4:$J$13,2,FALSE),IF(J1289="solar",VLOOKUP('Form 923'!D1289,'Cross-Page Data'!$I$14:$J$117,2,FALSE),J1289))</f>
        <v>heavy or residual fuel oil</v>
      </c>
      <c r="J1289" t="str">
        <f>VLOOKUP(E1289,'Cross-Page Data'!$D$4:$F$48,3,FALSE)</f>
        <v>heavy or residual fuel oil</v>
      </c>
      <c r="K1289" t="b">
        <f t="shared" si="20"/>
        <v>1</v>
      </c>
    </row>
    <row r="1290" spans="1:11" x14ac:dyDescent="0.35">
      <c r="A1290" s="28">
        <v>6095</v>
      </c>
      <c r="B1290" s="29" t="s">
        <v>28</v>
      </c>
      <c r="C1290" s="29" t="s">
        <v>29</v>
      </c>
      <c r="D1290" s="29" t="s">
        <v>30</v>
      </c>
      <c r="E1290" s="29" t="s">
        <v>32</v>
      </c>
      <c r="F1290" s="31">
        <v>35207728</v>
      </c>
      <c r="G1290" s="31">
        <v>3167612.3</v>
      </c>
      <c r="H1290" s="28">
        <v>2021</v>
      </c>
      <c r="I1290" t="str">
        <f>IF(J1290="natural gas",VLOOKUP(D1290,'Cross-Page Data'!$I$4:$J$13,2,FALSE),IF(J1290="solar",VLOOKUP('Form 923'!D1290,'Cross-Page Data'!$I$14:$J$117,2,FALSE),J1290))</f>
        <v>hard coal</v>
      </c>
      <c r="J1290" t="str">
        <f>VLOOKUP(E1290,'Cross-Page Data'!$D$4:$F$48,3,FALSE)</f>
        <v>hard coal</v>
      </c>
      <c r="K1290" t="b">
        <f t="shared" si="20"/>
        <v>1</v>
      </c>
    </row>
    <row r="1291" spans="1:11" x14ac:dyDescent="0.35">
      <c r="A1291" s="28">
        <v>6096</v>
      </c>
      <c r="B1291" s="29" t="s">
        <v>28</v>
      </c>
      <c r="C1291" s="29" t="s">
        <v>29</v>
      </c>
      <c r="D1291" s="29" t="s">
        <v>30</v>
      </c>
      <c r="E1291" s="29" t="s">
        <v>74</v>
      </c>
      <c r="F1291" s="31">
        <v>30578</v>
      </c>
      <c r="G1291" s="31">
        <v>2934.951</v>
      </c>
      <c r="H1291" s="28">
        <v>2021</v>
      </c>
      <c r="I1291" t="str">
        <f>IF(J1291="natural gas",VLOOKUP(D1291,'Cross-Page Data'!$I$4:$J$13,2,FALSE),IF(J1291="solar",VLOOKUP('Form 923'!D1291,'Cross-Page Data'!$I$14:$J$117,2,FALSE),J1291))</f>
        <v>heavy or residual fuel oil</v>
      </c>
      <c r="J1291" t="str">
        <f>VLOOKUP(E1291,'Cross-Page Data'!$D$4:$F$48,3,FALSE)</f>
        <v>heavy or residual fuel oil</v>
      </c>
      <c r="K1291" t="b">
        <f t="shared" si="20"/>
        <v>1</v>
      </c>
    </row>
    <row r="1292" spans="1:11" x14ac:dyDescent="0.35">
      <c r="A1292" s="28">
        <v>6096</v>
      </c>
      <c r="B1292" s="29" t="s">
        <v>28</v>
      </c>
      <c r="C1292" s="29" t="s">
        <v>29</v>
      </c>
      <c r="D1292" s="29" t="s">
        <v>30</v>
      </c>
      <c r="E1292" s="29" t="s">
        <v>73</v>
      </c>
      <c r="F1292" s="31">
        <v>273732</v>
      </c>
      <c r="G1292" s="31">
        <v>26335.105</v>
      </c>
      <c r="H1292" s="28">
        <v>2021</v>
      </c>
      <c r="I1292" t="str">
        <f>IF(J1292="natural gas",VLOOKUP(D1292,'Cross-Page Data'!$I$4:$J$13,2,FALSE),IF(J1292="solar",VLOOKUP('Form 923'!D1292,'Cross-Page Data'!$I$14:$J$117,2,FALSE),J1292))</f>
        <v>natural gas nonpeaker - preexisting retiring</v>
      </c>
      <c r="J1292" t="str">
        <f>VLOOKUP(E1292,'Cross-Page Data'!$D$4:$F$48,3,FALSE)</f>
        <v>natural gas</v>
      </c>
      <c r="K1292" t="b">
        <f t="shared" si="20"/>
        <v>1</v>
      </c>
    </row>
    <row r="1293" spans="1:11" x14ac:dyDescent="0.35">
      <c r="A1293" s="28">
        <v>6096</v>
      </c>
      <c r="B1293" s="29" t="s">
        <v>28</v>
      </c>
      <c r="C1293" s="29" t="s">
        <v>29</v>
      </c>
      <c r="D1293" s="29" t="s">
        <v>30</v>
      </c>
      <c r="E1293" s="29" t="s">
        <v>32</v>
      </c>
      <c r="F1293" s="31">
        <v>71262270</v>
      </c>
      <c r="G1293" s="31">
        <v>6933993.9000000004</v>
      </c>
      <c r="H1293" s="28">
        <v>2021</v>
      </c>
      <c r="I1293" t="str">
        <f>IF(J1293="natural gas",VLOOKUP(D1293,'Cross-Page Data'!$I$4:$J$13,2,FALSE),IF(J1293="solar",VLOOKUP('Form 923'!D1293,'Cross-Page Data'!$I$14:$J$117,2,FALSE),J1293))</f>
        <v>hard coal</v>
      </c>
      <c r="J1293" t="str">
        <f>VLOOKUP(E1293,'Cross-Page Data'!$D$4:$F$48,3,FALSE)</f>
        <v>hard coal</v>
      </c>
      <c r="K1293" t="b">
        <f t="shared" si="20"/>
        <v>1</v>
      </c>
    </row>
    <row r="1294" spans="1:11" x14ac:dyDescent="0.35">
      <c r="A1294" s="28">
        <v>6098</v>
      </c>
      <c r="B1294" s="29" t="s">
        <v>36</v>
      </c>
      <c r="C1294" s="29" t="s">
        <v>29</v>
      </c>
      <c r="D1294" s="29" t="s">
        <v>52</v>
      </c>
      <c r="E1294" s="29" t="s">
        <v>74</v>
      </c>
      <c r="F1294" s="31">
        <v>0</v>
      </c>
      <c r="G1294" s="31">
        <v>0</v>
      </c>
      <c r="H1294" s="28">
        <v>2021</v>
      </c>
      <c r="I1294" t="str">
        <f>IF(J1294="natural gas",VLOOKUP(D1294,'Cross-Page Data'!$I$4:$J$13,2,FALSE),IF(J1294="solar",VLOOKUP('Form 923'!D1294,'Cross-Page Data'!$I$14:$J$117,2,FALSE),J1294))</f>
        <v>heavy or residual fuel oil</v>
      </c>
      <c r="J1294" t="str">
        <f>VLOOKUP(E1294,'Cross-Page Data'!$D$4:$F$48,3,FALSE)</f>
        <v>heavy or residual fuel oil</v>
      </c>
      <c r="K1294" t="b">
        <f t="shared" si="20"/>
        <v>1</v>
      </c>
    </row>
    <row r="1295" spans="1:11" x14ac:dyDescent="0.35">
      <c r="A1295" s="28">
        <v>6098</v>
      </c>
      <c r="B1295" s="29" t="s">
        <v>36</v>
      </c>
      <c r="C1295" s="29" t="s">
        <v>29</v>
      </c>
      <c r="D1295" s="29" t="s">
        <v>30</v>
      </c>
      <c r="E1295" s="29" t="s">
        <v>77</v>
      </c>
      <c r="F1295" s="31">
        <v>0</v>
      </c>
      <c r="G1295" s="31">
        <v>0</v>
      </c>
      <c r="H1295" s="28">
        <v>2021</v>
      </c>
      <c r="I1295" t="str">
        <f>IF(J1295="natural gas",VLOOKUP(D1295,'Cross-Page Data'!$I$4:$J$13,2,FALSE),IF(J1295="solar",VLOOKUP('Form 923'!D1295,'Cross-Page Data'!$I$14:$J$117,2,FALSE),J1295))</f>
        <v>biomass</v>
      </c>
      <c r="J1295" t="str">
        <f>VLOOKUP(E1295,'Cross-Page Data'!$D$4:$F$48,3,FALSE)</f>
        <v>biomass</v>
      </c>
      <c r="K1295" t="b">
        <f t="shared" si="20"/>
        <v>1</v>
      </c>
    </row>
    <row r="1296" spans="1:11" x14ac:dyDescent="0.35">
      <c r="A1296" s="28">
        <v>6098</v>
      </c>
      <c r="B1296" s="29" t="s">
        <v>36</v>
      </c>
      <c r="C1296" s="29" t="s">
        <v>29</v>
      </c>
      <c r="D1296" s="29" t="s">
        <v>30</v>
      </c>
      <c r="E1296" s="29" t="s">
        <v>74</v>
      </c>
      <c r="F1296" s="31">
        <v>22725</v>
      </c>
      <c r="G1296" s="31">
        <v>2204.9250000000002</v>
      </c>
      <c r="H1296" s="28">
        <v>2021</v>
      </c>
      <c r="I1296" t="str">
        <f>IF(J1296="natural gas",VLOOKUP(D1296,'Cross-Page Data'!$I$4:$J$13,2,FALSE),IF(J1296="solar",VLOOKUP('Form 923'!D1296,'Cross-Page Data'!$I$14:$J$117,2,FALSE),J1296))</f>
        <v>heavy or residual fuel oil</v>
      </c>
      <c r="J1296" t="str">
        <f>VLOOKUP(E1296,'Cross-Page Data'!$D$4:$F$48,3,FALSE)</f>
        <v>heavy or residual fuel oil</v>
      </c>
      <c r="K1296" t="b">
        <f t="shared" si="20"/>
        <v>1</v>
      </c>
    </row>
    <row r="1297" spans="1:11" x14ac:dyDescent="0.35">
      <c r="A1297" s="28">
        <v>6098</v>
      </c>
      <c r="B1297" s="29" t="s">
        <v>36</v>
      </c>
      <c r="C1297" s="29" t="s">
        <v>29</v>
      </c>
      <c r="D1297" s="29" t="s">
        <v>30</v>
      </c>
      <c r="E1297" s="29" t="s">
        <v>32</v>
      </c>
      <c r="F1297" s="31">
        <v>16832545</v>
      </c>
      <c r="G1297" s="31">
        <v>1638390.1</v>
      </c>
      <c r="H1297" s="28">
        <v>2021</v>
      </c>
      <c r="I1297" t="str">
        <f>IF(J1297="natural gas",VLOOKUP(D1297,'Cross-Page Data'!$I$4:$J$13,2,FALSE),IF(J1297="solar",VLOOKUP('Form 923'!D1297,'Cross-Page Data'!$I$14:$J$117,2,FALSE),J1297))</f>
        <v>hard coal</v>
      </c>
      <c r="J1297" t="str">
        <f>VLOOKUP(E1297,'Cross-Page Data'!$D$4:$F$48,3,FALSE)</f>
        <v>hard coal</v>
      </c>
      <c r="K1297" t="b">
        <f t="shared" si="20"/>
        <v>1</v>
      </c>
    </row>
    <row r="1298" spans="1:11" x14ac:dyDescent="0.35">
      <c r="A1298" s="28">
        <v>6099</v>
      </c>
      <c r="B1298" s="29" t="s">
        <v>28</v>
      </c>
      <c r="C1298" s="29" t="s">
        <v>29</v>
      </c>
      <c r="D1298" s="29" t="s">
        <v>30</v>
      </c>
      <c r="E1298" s="29" t="s">
        <v>75</v>
      </c>
      <c r="F1298" s="31">
        <v>102938771</v>
      </c>
      <c r="G1298" s="31">
        <v>9854372</v>
      </c>
      <c r="H1298" s="28">
        <v>2021</v>
      </c>
      <c r="I1298" t="str">
        <f>IF(J1298="natural gas",VLOOKUP(D1298,'Cross-Page Data'!$I$4:$J$13,2,FALSE),IF(J1298="solar",VLOOKUP('Form 923'!D1298,'Cross-Page Data'!$I$14:$J$117,2,FALSE),J1298))</f>
        <v>nuclear</v>
      </c>
      <c r="J1298" t="str">
        <f>VLOOKUP(E1298,'Cross-Page Data'!$D$4:$F$48,3,FALSE)</f>
        <v>nuclear</v>
      </c>
      <c r="K1298" t="b">
        <f t="shared" si="20"/>
        <v>1</v>
      </c>
    </row>
    <row r="1299" spans="1:11" x14ac:dyDescent="0.35">
      <c r="A1299" s="28">
        <v>6099</v>
      </c>
      <c r="B1299" s="29" t="s">
        <v>28</v>
      </c>
      <c r="C1299" s="29" t="s">
        <v>29</v>
      </c>
      <c r="D1299" s="29" t="s">
        <v>30</v>
      </c>
      <c r="E1299" s="29" t="s">
        <v>75</v>
      </c>
      <c r="F1299" s="31">
        <v>69220546</v>
      </c>
      <c r="G1299" s="31">
        <v>6622994</v>
      </c>
      <c r="H1299" s="28">
        <v>2021</v>
      </c>
      <c r="I1299" t="str">
        <f>IF(J1299="natural gas",VLOOKUP(D1299,'Cross-Page Data'!$I$4:$J$13,2,FALSE),IF(J1299="solar",VLOOKUP('Form 923'!D1299,'Cross-Page Data'!$I$14:$J$117,2,FALSE),J1299))</f>
        <v>nuclear</v>
      </c>
      <c r="J1299" t="str">
        <f>VLOOKUP(E1299,'Cross-Page Data'!$D$4:$F$48,3,FALSE)</f>
        <v>nuclear</v>
      </c>
      <c r="K1299" t="b">
        <f t="shared" si="20"/>
        <v>1</v>
      </c>
    </row>
    <row r="1300" spans="1:11" x14ac:dyDescent="0.35">
      <c r="A1300" s="28">
        <v>6100</v>
      </c>
      <c r="B1300" s="29" t="s">
        <v>28</v>
      </c>
      <c r="C1300" s="29" t="s">
        <v>29</v>
      </c>
      <c r="D1300" s="29" t="s">
        <v>61</v>
      </c>
      <c r="E1300" s="29" t="s">
        <v>72</v>
      </c>
      <c r="F1300" s="31">
        <v>0</v>
      </c>
      <c r="G1300" s="31">
        <v>-427878</v>
      </c>
      <c r="H1300" s="28">
        <v>2021</v>
      </c>
      <c r="I1300" t="str">
        <f>IF(J1300="natural gas",VLOOKUP(D1300,'Cross-Page Data'!$I$4:$J$13,2,FALSE),IF(J1300="solar",VLOOKUP('Form 923'!D1300,'Cross-Page Data'!$I$14:$J$117,2,FALSE),J1300))</f>
        <v>hydro</v>
      </c>
      <c r="J1300" t="str">
        <f>VLOOKUP(E1300,'Cross-Page Data'!$D$4:$F$48,3,FALSE)</f>
        <v>hydro</v>
      </c>
      <c r="K1300" t="b">
        <f t="shared" si="20"/>
        <v>1</v>
      </c>
    </row>
    <row r="1301" spans="1:11" x14ac:dyDescent="0.35">
      <c r="A1301" s="28">
        <v>6101</v>
      </c>
      <c r="B1301" s="29" t="s">
        <v>28</v>
      </c>
      <c r="C1301" s="29" t="s">
        <v>29</v>
      </c>
      <c r="D1301" s="29" t="s">
        <v>30</v>
      </c>
      <c r="E1301" s="29" t="s">
        <v>74</v>
      </c>
      <c r="F1301" s="31">
        <v>35966</v>
      </c>
      <c r="G1301" s="31">
        <v>2835.7249999999999</v>
      </c>
      <c r="H1301" s="28">
        <v>2021</v>
      </c>
      <c r="I1301" t="str">
        <f>IF(J1301="natural gas",VLOOKUP(D1301,'Cross-Page Data'!$I$4:$J$13,2,FALSE),IF(J1301="solar",VLOOKUP('Form 923'!D1301,'Cross-Page Data'!$I$14:$J$117,2,FALSE),J1301))</f>
        <v>heavy or residual fuel oil</v>
      </c>
      <c r="J1301" t="str">
        <f>VLOOKUP(E1301,'Cross-Page Data'!$D$4:$F$48,3,FALSE)</f>
        <v>heavy or residual fuel oil</v>
      </c>
      <c r="K1301" t="b">
        <f t="shared" si="20"/>
        <v>1</v>
      </c>
    </row>
    <row r="1302" spans="1:11" x14ac:dyDescent="0.35">
      <c r="A1302" s="28">
        <v>6101</v>
      </c>
      <c r="B1302" s="29" t="s">
        <v>28</v>
      </c>
      <c r="C1302" s="29" t="s">
        <v>29</v>
      </c>
      <c r="D1302" s="29" t="s">
        <v>30</v>
      </c>
      <c r="E1302" s="29" t="s">
        <v>32</v>
      </c>
      <c r="F1302" s="31">
        <v>21420632</v>
      </c>
      <c r="G1302" s="31">
        <v>1711987.3</v>
      </c>
      <c r="H1302" s="28">
        <v>2021</v>
      </c>
      <c r="I1302" t="str">
        <f>IF(J1302="natural gas",VLOOKUP(D1302,'Cross-Page Data'!$I$4:$J$13,2,FALSE),IF(J1302="solar",VLOOKUP('Form 923'!D1302,'Cross-Page Data'!$I$14:$J$117,2,FALSE),J1302))</f>
        <v>hard coal</v>
      </c>
      <c r="J1302" t="str">
        <f>VLOOKUP(E1302,'Cross-Page Data'!$D$4:$F$48,3,FALSE)</f>
        <v>hard coal</v>
      </c>
      <c r="K1302" t="b">
        <f t="shared" si="20"/>
        <v>1</v>
      </c>
    </row>
    <row r="1303" spans="1:11" x14ac:dyDescent="0.35">
      <c r="A1303" s="28">
        <v>6103</v>
      </c>
      <c r="B1303" s="29" t="s">
        <v>28</v>
      </c>
      <c r="C1303" s="29" t="s">
        <v>35</v>
      </c>
      <c r="D1303" s="29" t="s">
        <v>30</v>
      </c>
      <c r="E1303" s="29" t="s">
        <v>75</v>
      </c>
      <c r="F1303" s="31">
        <v>111406089</v>
      </c>
      <c r="G1303" s="31">
        <v>10664952</v>
      </c>
      <c r="H1303" s="28">
        <v>2021</v>
      </c>
      <c r="I1303" t="str">
        <f>IF(J1303="natural gas",VLOOKUP(D1303,'Cross-Page Data'!$I$4:$J$13,2,FALSE),IF(J1303="solar",VLOOKUP('Form 923'!D1303,'Cross-Page Data'!$I$14:$J$117,2,FALSE),J1303))</f>
        <v>nuclear</v>
      </c>
      <c r="J1303" t="str">
        <f>VLOOKUP(E1303,'Cross-Page Data'!$D$4:$F$48,3,FALSE)</f>
        <v>nuclear</v>
      </c>
      <c r="K1303" t="b">
        <f t="shared" si="20"/>
        <v>1</v>
      </c>
    </row>
    <row r="1304" spans="1:11" x14ac:dyDescent="0.35">
      <c r="A1304" s="28">
        <v>6103</v>
      </c>
      <c r="B1304" s="29" t="s">
        <v>28</v>
      </c>
      <c r="C1304" s="29" t="s">
        <v>35</v>
      </c>
      <c r="D1304" s="29" t="s">
        <v>30</v>
      </c>
      <c r="E1304" s="29" t="s">
        <v>75</v>
      </c>
      <c r="F1304" s="31">
        <v>96924193</v>
      </c>
      <c r="G1304" s="31">
        <v>9278594</v>
      </c>
      <c r="H1304" s="28">
        <v>2021</v>
      </c>
      <c r="I1304" t="str">
        <f>IF(J1304="natural gas",VLOOKUP(D1304,'Cross-Page Data'!$I$4:$J$13,2,FALSE),IF(J1304="solar",VLOOKUP('Form 923'!D1304,'Cross-Page Data'!$I$14:$J$117,2,FALSE),J1304))</f>
        <v>nuclear</v>
      </c>
      <c r="J1304" t="str">
        <f>VLOOKUP(E1304,'Cross-Page Data'!$D$4:$F$48,3,FALSE)</f>
        <v>nuclear</v>
      </c>
      <c r="K1304" t="b">
        <f t="shared" si="20"/>
        <v>1</v>
      </c>
    </row>
    <row r="1305" spans="1:11" x14ac:dyDescent="0.35">
      <c r="A1305" s="28">
        <v>6105</v>
      </c>
      <c r="B1305" s="29" t="s">
        <v>28</v>
      </c>
      <c r="C1305" s="29" t="s">
        <v>35</v>
      </c>
      <c r="D1305" s="29" t="s">
        <v>30</v>
      </c>
      <c r="E1305" s="29" t="s">
        <v>75</v>
      </c>
      <c r="F1305" s="31">
        <v>104990460</v>
      </c>
      <c r="G1305" s="31">
        <v>10050781</v>
      </c>
      <c r="H1305" s="28">
        <v>2021</v>
      </c>
      <c r="I1305" t="str">
        <f>IF(J1305="natural gas",VLOOKUP(D1305,'Cross-Page Data'!$I$4:$J$13,2,FALSE),IF(J1305="solar",VLOOKUP('Form 923'!D1305,'Cross-Page Data'!$I$14:$J$117,2,FALSE),J1305))</f>
        <v>nuclear</v>
      </c>
      <c r="J1305" t="str">
        <f>VLOOKUP(E1305,'Cross-Page Data'!$D$4:$F$48,3,FALSE)</f>
        <v>nuclear</v>
      </c>
      <c r="K1305" t="b">
        <f t="shared" si="20"/>
        <v>1</v>
      </c>
    </row>
    <row r="1306" spans="1:11" x14ac:dyDescent="0.35">
      <c r="A1306" s="28">
        <v>6105</v>
      </c>
      <c r="B1306" s="29" t="s">
        <v>28</v>
      </c>
      <c r="C1306" s="29" t="s">
        <v>35</v>
      </c>
      <c r="D1306" s="29" t="s">
        <v>30</v>
      </c>
      <c r="E1306" s="29" t="s">
        <v>75</v>
      </c>
      <c r="F1306" s="31">
        <v>96711836</v>
      </c>
      <c r="G1306" s="31">
        <v>9258265</v>
      </c>
      <c r="H1306" s="28">
        <v>2021</v>
      </c>
      <c r="I1306" t="str">
        <f>IF(J1306="natural gas",VLOOKUP(D1306,'Cross-Page Data'!$I$4:$J$13,2,FALSE),IF(J1306="solar",VLOOKUP('Form 923'!D1306,'Cross-Page Data'!$I$14:$J$117,2,FALSE),J1306))</f>
        <v>nuclear</v>
      </c>
      <c r="J1306" t="str">
        <f>VLOOKUP(E1306,'Cross-Page Data'!$D$4:$F$48,3,FALSE)</f>
        <v>nuclear</v>
      </c>
      <c r="K1306" t="b">
        <f t="shared" si="20"/>
        <v>1</v>
      </c>
    </row>
    <row r="1307" spans="1:11" x14ac:dyDescent="0.35">
      <c r="A1307" s="28">
        <v>6110</v>
      </c>
      <c r="B1307" s="29" t="s">
        <v>28</v>
      </c>
      <c r="C1307" s="29" t="s">
        <v>35</v>
      </c>
      <c r="D1307" s="29" t="s">
        <v>30</v>
      </c>
      <c r="E1307" s="29" t="s">
        <v>75</v>
      </c>
      <c r="F1307" s="31">
        <v>77276551</v>
      </c>
      <c r="G1307" s="31">
        <v>7397717</v>
      </c>
      <c r="H1307" s="28">
        <v>2021</v>
      </c>
      <c r="I1307" t="str">
        <f>IF(J1307="natural gas",VLOOKUP(D1307,'Cross-Page Data'!$I$4:$J$13,2,FALSE),IF(J1307="solar",VLOOKUP('Form 923'!D1307,'Cross-Page Data'!$I$14:$J$117,2,FALSE),J1307))</f>
        <v>nuclear</v>
      </c>
      <c r="J1307" t="str">
        <f>VLOOKUP(E1307,'Cross-Page Data'!$D$4:$F$48,3,FALSE)</f>
        <v>nuclear</v>
      </c>
      <c r="K1307" t="b">
        <f t="shared" si="20"/>
        <v>1</v>
      </c>
    </row>
    <row r="1308" spans="1:11" x14ac:dyDescent="0.35">
      <c r="A1308" s="28">
        <v>6112</v>
      </c>
      <c r="B1308" s="29" t="s">
        <v>28</v>
      </c>
      <c r="C1308" s="29" t="s">
        <v>29</v>
      </c>
      <c r="D1308" s="29" t="s">
        <v>53</v>
      </c>
      <c r="E1308" s="29" t="s">
        <v>73</v>
      </c>
      <c r="F1308" s="31">
        <v>532384</v>
      </c>
      <c r="G1308" s="31">
        <v>1156151</v>
      </c>
      <c r="H1308" s="28">
        <v>2021</v>
      </c>
      <c r="I1308" t="str">
        <f>IF(J1308="natural gas",VLOOKUP(D1308,'Cross-Page Data'!$I$4:$J$13,2,FALSE),IF(J1308="solar",VLOOKUP('Form 923'!D1308,'Cross-Page Data'!$I$14:$J$117,2,FALSE),J1308))</f>
        <v>natural gas nonpeaker - preexisting nonretiring</v>
      </c>
      <c r="J1308" t="str">
        <f>VLOOKUP(E1308,'Cross-Page Data'!$D$4:$F$48,3,FALSE)</f>
        <v>natural gas</v>
      </c>
      <c r="K1308" t="b">
        <f t="shared" si="20"/>
        <v>1</v>
      </c>
    </row>
    <row r="1309" spans="1:11" x14ac:dyDescent="0.35">
      <c r="A1309" s="28">
        <v>6112</v>
      </c>
      <c r="B1309" s="29" t="s">
        <v>28</v>
      </c>
      <c r="C1309" s="29" t="s">
        <v>29</v>
      </c>
      <c r="D1309" s="29" t="s">
        <v>51</v>
      </c>
      <c r="E1309" s="29" t="s">
        <v>73</v>
      </c>
      <c r="F1309" s="31">
        <v>23661467</v>
      </c>
      <c r="G1309" s="31">
        <v>1880487</v>
      </c>
      <c r="H1309" s="28">
        <v>2021</v>
      </c>
      <c r="I1309" t="str">
        <f>IF(J1309="natural gas",VLOOKUP(D1309,'Cross-Page Data'!$I$4:$J$13,2,FALSE),IF(J1309="solar",VLOOKUP('Form 923'!D1309,'Cross-Page Data'!$I$14:$J$117,2,FALSE),J1309))</f>
        <v>natural gas nonpeaker - preexisting nonretiring</v>
      </c>
      <c r="J1309" t="str">
        <f>VLOOKUP(E1309,'Cross-Page Data'!$D$4:$F$48,3,FALSE)</f>
        <v>natural gas</v>
      </c>
      <c r="K1309" t="b">
        <f t="shared" si="20"/>
        <v>1</v>
      </c>
    </row>
    <row r="1310" spans="1:11" x14ac:dyDescent="0.35">
      <c r="A1310" s="28">
        <v>6112</v>
      </c>
      <c r="B1310" s="29" t="s">
        <v>28</v>
      </c>
      <c r="C1310" s="29" t="s">
        <v>29</v>
      </c>
      <c r="D1310" s="29" t="s">
        <v>50</v>
      </c>
      <c r="E1310" s="29" t="s">
        <v>73</v>
      </c>
      <c r="F1310" s="31">
        <v>674060</v>
      </c>
      <c r="G1310" s="31">
        <v>54016</v>
      </c>
      <c r="H1310" s="28">
        <v>2021</v>
      </c>
      <c r="I1310" t="str">
        <f>IF(J1310="natural gas",VLOOKUP(D1310,'Cross-Page Data'!$I$4:$J$13,2,FALSE),IF(J1310="solar",VLOOKUP('Form 923'!D1310,'Cross-Page Data'!$I$14:$J$117,2,FALSE),J1310))</f>
        <v>natural gas peaker</v>
      </c>
      <c r="J1310" t="str">
        <f>VLOOKUP(E1310,'Cross-Page Data'!$D$4:$F$48,3,FALSE)</f>
        <v>natural gas</v>
      </c>
      <c r="K1310" t="b">
        <f t="shared" si="20"/>
        <v>1</v>
      </c>
    </row>
    <row r="1311" spans="1:11" x14ac:dyDescent="0.35">
      <c r="A1311" s="28">
        <v>6113</v>
      </c>
      <c r="B1311" s="29" t="s">
        <v>28</v>
      </c>
      <c r="C1311" s="29" t="s">
        <v>29</v>
      </c>
      <c r="D1311" s="29" t="s">
        <v>30</v>
      </c>
      <c r="E1311" s="29" t="s">
        <v>31</v>
      </c>
      <c r="F1311" s="31">
        <v>101080884</v>
      </c>
      <c r="G1311" s="31">
        <v>9191145.9000000004</v>
      </c>
      <c r="H1311" s="28">
        <v>2021</v>
      </c>
      <c r="I1311" t="str">
        <f>IF(J1311="natural gas",VLOOKUP(D1311,'Cross-Page Data'!$I$4:$J$13,2,FALSE),IF(J1311="solar",VLOOKUP('Form 923'!D1311,'Cross-Page Data'!$I$14:$J$117,2,FALSE),J1311))</f>
        <v>hard coal</v>
      </c>
      <c r="J1311" t="str">
        <f>VLOOKUP(E1311,'Cross-Page Data'!$D$4:$F$48,3,FALSE)</f>
        <v>hard coal</v>
      </c>
      <c r="K1311" t="b">
        <f t="shared" si="20"/>
        <v>1</v>
      </c>
    </row>
    <row r="1312" spans="1:11" x14ac:dyDescent="0.35">
      <c r="A1312" s="28">
        <v>6113</v>
      </c>
      <c r="B1312" s="29" t="s">
        <v>28</v>
      </c>
      <c r="C1312" s="29" t="s">
        <v>29</v>
      </c>
      <c r="D1312" s="29" t="s">
        <v>30</v>
      </c>
      <c r="E1312" s="29" t="s">
        <v>74</v>
      </c>
      <c r="F1312" s="31">
        <v>435609</v>
      </c>
      <c r="G1312" s="31">
        <v>39294.137999999999</v>
      </c>
      <c r="H1312" s="28">
        <v>2021</v>
      </c>
      <c r="I1312" t="str">
        <f>IF(J1312="natural gas",VLOOKUP(D1312,'Cross-Page Data'!$I$4:$J$13,2,FALSE),IF(J1312="solar",VLOOKUP('Form 923'!D1312,'Cross-Page Data'!$I$14:$J$117,2,FALSE),J1312))</f>
        <v>heavy or residual fuel oil</v>
      </c>
      <c r="J1312" t="str">
        <f>VLOOKUP(E1312,'Cross-Page Data'!$D$4:$F$48,3,FALSE)</f>
        <v>heavy or residual fuel oil</v>
      </c>
      <c r="K1312" t="b">
        <f t="shared" si="20"/>
        <v>1</v>
      </c>
    </row>
    <row r="1313" spans="1:11" x14ac:dyDescent="0.35">
      <c r="A1313" s="28">
        <v>6115</v>
      </c>
      <c r="B1313" s="29" t="s">
        <v>28</v>
      </c>
      <c r="C1313" s="29" t="s">
        <v>35</v>
      </c>
      <c r="D1313" s="29" t="s">
        <v>30</v>
      </c>
      <c r="E1313" s="29" t="s">
        <v>75</v>
      </c>
      <c r="F1313" s="31">
        <v>102956997</v>
      </c>
      <c r="G1313" s="31">
        <v>9856117</v>
      </c>
      <c r="H1313" s="28">
        <v>2021</v>
      </c>
      <c r="I1313" t="str">
        <f>IF(J1313="natural gas",VLOOKUP(D1313,'Cross-Page Data'!$I$4:$J$13,2,FALSE),IF(J1313="solar",VLOOKUP('Form 923'!D1313,'Cross-Page Data'!$I$14:$J$117,2,FALSE),J1313))</f>
        <v>nuclear</v>
      </c>
      <c r="J1313" t="str">
        <f>VLOOKUP(E1313,'Cross-Page Data'!$D$4:$F$48,3,FALSE)</f>
        <v>nuclear</v>
      </c>
      <c r="K1313" t="b">
        <f t="shared" si="20"/>
        <v>1</v>
      </c>
    </row>
    <row r="1314" spans="1:11" x14ac:dyDescent="0.35">
      <c r="A1314" s="28">
        <v>6118</v>
      </c>
      <c r="B1314" s="29" t="s">
        <v>28</v>
      </c>
      <c r="C1314" s="29" t="s">
        <v>35</v>
      </c>
      <c r="D1314" s="29" t="s">
        <v>30</v>
      </c>
      <c r="E1314" s="29" t="s">
        <v>75</v>
      </c>
      <c r="F1314" s="31">
        <v>94850276</v>
      </c>
      <c r="G1314" s="31">
        <v>9080057</v>
      </c>
      <c r="H1314" s="28">
        <v>2021</v>
      </c>
      <c r="I1314" t="str">
        <f>IF(J1314="natural gas",VLOOKUP(D1314,'Cross-Page Data'!$I$4:$J$13,2,FALSE),IF(J1314="solar",VLOOKUP('Form 923'!D1314,'Cross-Page Data'!$I$14:$J$117,2,FALSE),J1314))</f>
        <v>nuclear</v>
      </c>
      <c r="J1314" t="str">
        <f>VLOOKUP(E1314,'Cross-Page Data'!$D$4:$F$48,3,FALSE)</f>
        <v>nuclear</v>
      </c>
      <c r="K1314" t="b">
        <f t="shared" si="20"/>
        <v>1</v>
      </c>
    </row>
    <row r="1315" spans="1:11" x14ac:dyDescent="0.35">
      <c r="A1315" s="28">
        <v>6122</v>
      </c>
      <c r="B1315" s="29" t="s">
        <v>28</v>
      </c>
      <c r="C1315" s="29" t="s">
        <v>35</v>
      </c>
      <c r="D1315" s="29" t="s">
        <v>30</v>
      </c>
      <c r="E1315" s="29" t="s">
        <v>75</v>
      </c>
      <c r="F1315" s="31">
        <v>49386224</v>
      </c>
      <c r="G1315" s="31">
        <v>4727764</v>
      </c>
      <c r="H1315" s="28">
        <v>2021</v>
      </c>
      <c r="I1315" t="str">
        <f>IF(J1315="natural gas",VLOOKUP(D1315,'Cross-Page Data'!$I$4:$J$13,2,FALSE),IF(J1315="solar",VLOOKUP('Form 923'!D1315,'Cross-Page Data'!$I$14:$J$117,2,FALSE),J1315))</f>
        <v>nuclear</v>
      </c>
      <c r="J1315" t="str">
        <f>VLOOKUP(E1315,'Cross-Page Data'!$D$4:$F$48,3,FALSE)</f>
        <v>nuclear</v>
      </c>
      <c r="K1315" t="b">
        <f t="shared" si="20"/>
        <v>1</v>
      </c>
    </row>
    <row r="1316" spans="1:11" x14ac:dyDescent="0.35">
      <c r="A1316" s="28">
        <v>6124</v>
      </c>
      <c r="B1316" s="29" t="s">
        <v>28</v>
      </c>
      <c r="C1316" s="29" t="s">
        <v>29</v>
      </c>
      <c r="D1316" s="29" t="s">
        <v>50</v>
      </c>
      <c r="E1316" s="29" t="s">
        <v>74</v>
      </c>
      <c r="F1316" s="31">
        <v>23716</v>
      </c>
      <c r="G1316" s="31">
        <v>1136.279</v>
      </c>
      <c r="H1316" s="28">
        <v>2021</v>
      </c>
      <c r="I1316" t="str">
        <f>IF(J1316="natural gas",VLOOKUP(D1316,'Cross-Page Data'!$I$4:$J$13,2,FALSE),IF(J1316="solar",VLOOKUP('Form 923'!D1316,'Cross-Page Data'!$I$14:$J$117,2,FALSE),J1316))</f>
        <v>heavy or residual fuel oil</v>
      </c>
      <c r="J1316" t="str">
        <f>VLOOKUP(E1316,'Cross-Page Data'!$D$4:$F$48,3,FALSE)</f>
        <v>heavy or residual fuel oil</v>
      </c>
      <c r="K1316" t="b">
        <f t="shared" si="20"/>
        <v>1</v>
      </c>
    </row>
    <row r="1317" spans="1:11" x14ac:dyDescent="0.35">
      <c r="A1317" s="28">
        <v>6124</v>
      </c>
      <c r="B1317" s="29" t="s">
        <v>28</v>
      </c>
      <c r="C1317" s="29" t="s">
        <v>29</v>
      </c>
      <c r="D1317" s="29" t="s">
        <v>50</v>
      </c>
      <c r="E1317" s="29" t="s">
        <v>73</v>
      </c>
      <c r="F1317" s="31">
        <v>458034</v>
      </c>
      <c r="G1317" s="31">
        <v>26111.721000000001</v>
      </c>
      <c r="H1317" s="28">
        <v>2021</v>
      </c>
      <c r="I1317" t="str">
        <f>IF(J1317="natural gas",VLOOKUP(D1317,'Cross-Page Data'!$I$4:$J$13,2,FALSE),IF(J1317="solar",VLOOKUP('Form 923'!D1317,'Cross-Page Data'!$I$14:$J$117,2,FALSE),J1317))</f>
        <v>natural gas peaker</v>
      </c>
      <c r="J1317" t="str">
        <f>VLOOKUP(E1317,'Cross-Page Data'!$D$4:$F$48,3,FALSE)</f>
        <v>natural gas</v>
      </c>
      <c r="K1317" t="b">
        <f t="shared" si="20"/>
        <v>1</v>
      </c>
    </row>
    <row r="1318" spans="1:11" x14ac:dyDescent="0.35">
      <c r="A1318" s="28">
        <v>6126</v>
      </c>
      <c r="B1318" s="29" t="s">
        <v>28</v>
      </c>
      <c r="C1318" s="29" t="s">
        <v>29</v>
      </c>
      <c r="D1318" s="29" t="s">
        <v>61</v>
      </c>
      <c r="E1318" s="29" t="s">
        <v>72</v>
      </c>
      <c r="F1318" s="31">
        <v>0</v>
      </c>
      <c r="G1318" s="31">
        <v>-155377</v>
      </c>
      <c r="H1318" s="28">
        <v>2021</v>
      </c>
      <c r="I1318" t="str">
        <f>IF(J1318="natural gas",VLOOKUP(D1318,'Cross-Page Data'!$I$4:$J$13,2,FALSE),IF(J1318="solar",VLOOKUP('Form 923'!D1318,'Cross-Page Data'!$I$14:$J$117,2,FALSE),J1318))</f>
        <v>hydro</v>
      </c>
      <c r="J1318" t="str">
        <f>VLOOKUP(E1318,'Cross-Page Data'!$D$4:$F$48,3,FALSE)</f>
        <v>hydro</v>
      </c>
      <c r="K1318" t="b">
        <f t="shared" si="20"/>
        <v>1</v>
      </c>
    </row>
    <row r="1319" spans="1:11" x14ac:dyDescent="0.35">
      <c r="A1319" s="28">
        <v>6127</v>
      </c>
      <c r="B1319" s="29" t="s">
        <v>28</v>
      </c>
      <c r="C1319" s="29" t="s">
        <v>29</v>
      </c>
      <c r="D1319" s="29" t="s">
        <v>30</v>
      </c>
      <c r="E1319" s="29" t="s">
        <v>75</v>
      </c>
      <c r="F1319" s="31">
        <v>68450267</v>
      </c>
      <c r="G1319" s="31">
        <v>6552773</v>
      </c>
      <c r="H1319" s="28">
        <v>2021</v>
      </c>
      <c r="I1319" t="str">
        <f>IF(J1319="natural gas",VLOOKUP(D1319,'Cross-Page Data'!$I$4:$J$13,2,FALSE),IF(J1319="solar",VLOOKUP('Form 923'!D1319,'Cross-Page Data'!$I$14:$J$117,2,FALSE),J1319))</f>
        <v>nuclear</v>
      </c>
      <c r="J1319" t="str">
        <f>VLOOKUP(E1319,'Cross-Page Data'!$D$4:$F$48,3,FALSE)</f>
        <v>nuclear</v>
      </c>
      <c r="K1319" t="b">
        <f t="shared" si="20"/>
        <v>1</v>
      </c>
    </row>
    <row r="1320" spans="1:11" x14ac:dyDescent="0.35">
      <c r="A1320" s="28">
        <v>6130</v>
      </c>
      <c r="B1320" s="29" t="s">
        <v>28</v>
      </c>
      <c r="C1320" s="29" t="s">
        <v>29</v>
      </c>
      <c r="D1320" s="29" t="s">
        <v>59</v>
      </c>
      <c r="E1320" s="29" t="s">
        <v>72</v>
      </c>
      <c r="F1320" s="31">
        <v>1798113</v>
      </c>
      <c r="G1320" s="31">
        <v>204960</v>
      </c>
      <c r="H1320" s="28">
        <v>2021</v>
      </c>
      <c r="I1320" t="str">
        <f>IF(J1320="natural gas",VLOOKUP(D1320,'Cross-Page Data'!$I$4:$J$13,2,FALSE),IF(J1320="solar",VLOOKUP('Form 923'!D1320,'Cross-Page Data'!$I$14:$J$117,2,FALSE),J1320))</f>
        <v>hydro</v>
      </c>
      <c r="J1320" t="str">
        <f>VLOOKUP(E1320,'Cross-Page Data'!$D$4:$F$48,3,FALSE)</f>
        <v>hydro</v>
      </c>
      <c r="K1320" t="b">
        <f t="shared" si="20"/>
        <v>1</v>
      </c>
    </row>
    <row r="1321" spans="1:11" x14ac:dyDescent="0.35">
      <c r="A1321" s="28">
        <v>6130</v>
      </c>
      <c r="B1321" s="29" t="s">
        <v>28</v>
      </c>
      <c r="C1321" s="29" t="s">
        <v>29</v>
      </c>
      <c r="D1321" s="29" t="s">
        <v>61</v>
      </c>
      <c r="E1321" s="29" t="s">
        <v>72</v>
      </c>
      <c r="F1321" s="31">
        <v>0</v>
      </c>
      <c r="G1321" s="31">
        <v>-41896</v>
      </c>
      <c r="H1321" s="28">
        <v>2021</v>
      </c>
      <c r="I1321" t="str">
        <f>IF(J1321="natural gas",VLOOKUP(D1321,'Cross-Page Data'!$I$4:$J$13,2,FALSE),IF(J1321="solar",VLOOKUP('Form 923'!D1321,'Cross-Page Data'!$I$14:$J$117,2,FALSE),J1321))</f>
        <v>hydro</v>
      </c>
      <c r="J1321" t="str">
        <f>VLOOKUP(E1321,'Cross-Page Data'!$D$4:$F$48,3,FALSE)</f>
        <v>hydro</v>
      </c>
      <c r="K1321" t="b">
        <f t="shared" si="20"/>
        <v>1</v>
      </c>
    </row>
    <row r="1322" spans="1:11" x14ac:dyDescent="0.35">
      <c r="A1322" s="28">
        <v>6132</v>
      </c>
      <c r="B1322" s="29" t="s">
        <v>28</v>
      </c>
      <c r="C1322" s="29" t="s">
        <v>29</v>
      </c>
      <c r="D1322" s="29" t="s">
        <v>59</v>
      </c>
      <c r="E1322" s="29" t="s">
        <v>72</v>
      </c>
      <c r="F1322" s="31">
        <v>2320354</v>
      </c>
      <c r="G1322" s="31">
        <v>264488</v>
      </c>
      <c r="H1322" s="28">
        <v>2021</v>
      </c>
      <c r="I1322" t="str">
        <f>IF(J1322="natural gas",VLOOKUP(D1322,'Cross-Page Data'!$I$4:$J$13,2,FALSE),IF(J1322="solar",VLOOKUP('Form 923'!D1322,'Cross-Page Data'!$I$14:$J$117,2,FALSE),J1322))</f>
        <v>hydro</v>
      </c>
      <c r="J1322" t="str">
        <f>VLOOKUP(E1322,'Cross-Page Data'!$D$4:$F$48,3,FALSE)</f>
        <v>hydro</v>
      </c>
      <c r="K1322" t="b">
        <f t="shared" si="20"/>
        <v>1</v>
      </c>
    </row>
    <row r="1323" spans="1:11" x14ac:dyDescent="0.35">
      <c r="A1323" s="28">
        <v>6132</v>
      </c>
      <c r="B1323" s="29" t="s">
        <v>28</v>
      </c>
      <c r="C1323" s="29" t="s">
        <v>29</v>
      </c>
      <c r="D1323" s="29" t="s">
        <v>61</v>
      </c>
      <c r="E1323" s="29" t="s">
        <v>72</v>
      </c>
      <c r="F1323" s="31">
        <v>0</v>
      </c>
      <c r="G1323" s="31">
        <v>331867</v>
      </c>
      <c r="H1323" s="28">
        <v>2021</v>
      </c>
      <c r="I1323" t="str">
        <f>IF(J1323="natural gas",VLOOKUP(D1323,'Cross-Page Data'!$I$4:$J$13,2,FALSE),IF(J1323="solar",VLOOKUP('Form 923'!D1323,'Cross-Page Data'!$I$14:$J$117,2,FALSE),J1323))</f>
        <v>hydro</v>
      </c>
      <c r="J1323" t="str">
        <f>VLOOKUP(E1323,'Cross-Page Data'!$D$4:$F$48,3,FALSE)</f>
        <v>hydro</v>
      </c>
      <c r="K1323" t="b">
        <f t="shared" si="20"/>
        <v>1</v>
      </c>
    </row>
    <row r="1324" spans="1:11" x14ac:dyDescent="0.35">
      <c r="A1324" s="28">
        <v>6137</v>
      </c>
      <c r="B1324" s="29" t="s">
        <v>28</v>
      </c>
      <c r="C1324" s="29" t="s">
        <v>29</v>
      </c>
      <c r="D1324" s="29" t="s">
        <v>50</v>
      </c>
      <c r="E1324" s="29" t="s">
        <v>74</v>
      </c>
      <c r="F1324" s="31">
        <v>3685</v>
      </c>
      <c r="G1324" s="31">
        <v>257.56700000000001</v>
      </c>
      <c r="H1324" s="28">
        <v>2021</v>
      </c>
      <c r="I1324" t="str">
        <f>IF(J1324="natural gas",VLOOKUP(D1324,'Cross-Page Data'!$I$4:$J$13,2,FALSE),IF(J1324="solar",VLOOKUP('Form 923'!D1324,'Cross-Page Data'!$I$14:$J$117,2,FALSE),J1324))</f>
        <v>heavy or residual fuel oil</v>
      </c>
      <c r="J1324" t="str">
        <f>VLOOKUP(E1324,'Cross-Page Data'!$D$4:$F$48,3,FALSE)</f>
        <v>heavy or residual fuel oil</v>
      </c>
      <c r="K1324" t="b">
        <f t="shared" si="20"/>
        <v>1</v>
      </c>
    </row>
    <row r="1325" spans="1:11" x14ac:dyDescent="0.35">
      <c r="A1325" s="28">
        <v>6137</v>
      </c>
      <c r="B1325" s="29" t="s">
        <v>28</v>
      </c>
      <c r="C1325" s="29" t="s">
        <v>29</v>
      </c>
      <c r="D1325" s="29" t="s">
        <v>50</v>
      </c>
      <c r="E1325" s="29" t="s">
        <v>73</v>
      </c>
      <c r="F1325" s="31">
        <v>639525</v>
      </c>
      <c r="G1325" s="31">
        <v>45806.432999999997</v>
      </c>
      <c r="H1325" s="28">
        <v>2021</v>
      </c>
      <c r="I1325" t="str">
        <f>IF(J1325="natural gas",VLOOKUP(D1325,'Cross-Page Data'!$I$4:$J$13,2,FALSE),IF(J1325="solar",VLOOKUP('Form 923'!D1325,'Cross-Page Data'!$I$14:$J$117,2,FALSE),J1325))</f>
        <v>natural gas peaker</v>
      </c>
      <c r="J1325" t="str">
        <f>VLOOKUP(E1325,'Cross-Page Data'!$D$4:$F$48,3,FALSE)</f>
        <v>natural gas</v>
      </c>
      <c r="K1325" t="b">
        <f t="shared" si="20"/>
        <v>1</v>
      </c>
    </row>
    <row r="1326" spans="1:11" x14ac:dyDescent="0.35">
      <c r="A1326" s="28">
        <v>6137</v>
      </c>
      <c r="B1326" s="29" t="s">
        <v>28</v>
      </c>
      <c r="C1326" s="29" t="s">
        <v>29</v>
      </c>
      <c r="D1326" s="29" t="s">
        <v>30</v>
      </c>
      <c r="E1326" s="29" t="s">
        <v>31</v>
      </c>
      <c r="F1326" s="31">
        <v>30030089</v>
      </c>
      <c r="G1326" s="31">
        <v>2681766.2999999998</v>
      </c>
      <c r="H1326" s="28">
        <v>2021</v>
      </c>
      <c r="I1326" t="str">
        <f>IF(J1326="natural gas",VLOOKUP(D1326,'Cross-Page Data'!$I$4:$J$13,2,FALSE),IF(J1326="solar",VLOOKUP('Form 923'!D1326,'Cross-Page Data'!$I$14:$J$117,2,FALSE),J1326))</f>
        <v>hard coal</v>
      </c>
      <c r="J1326" t="str">
        <f>VLOOKUP(E1326,'Cross-Page Data'!$D$4:$F$48,3,FALSE)</f>
        <v>hard coal</v>
      </c>
      <c r="K1326" t="b">
        <f t="shared" si="20"/>
        <v>1</v>
      </c>
    </row>
    <row r="1327" spans="1:11" x14ac:dyDescent="0.35">
      <c r="A1327" s="28">
        <v>6137</v>
      </c>
      <c r="B1327" s="29" t="s">
        <v>28</v>
      </c>
      <c r="C1327" s="29" t="s">
        <v>29</v>
      </c>
      <c r="D1327" s="29" t="s">
        <v>30</v>
      </c>
      <c r="E1327" s="29" t="s">
        <v>73</v>
      </c>
      <c r="F1327" s="31">
        <v>266890</v>
      </c>
      <c r="G1327" s="31">
        <v>23751.661</v>
      </c>
      <c r="H1327" s="28">
        <v>2021</v>
      </c>
      <c r="I1327" t="str">
        <f>IF(J1327="natural gas",VLOOKUP(D1327,'Cross-Page Data'!$I$4:$J$13,2,FALSE),IF(J1327="solar",VLOOKUP('Form 923'!D1327,'Cross-Page Data'!$I$14:$J$117,2,FALSE),J1327))</f>
        <v>natural gas nonpeaker - preexisting retiring</v>
      </c>
      <c r="J1327" t="str">
        <f>VLOOKUP(E1327,'Cross-Page Data'!$D$4:$F$48,3,FALSE)</f>
        <v>natural gas</v>
      </c>
      <c r="K1327" t="b">
        <f t="shared" si="20"/>
        <v>1</v>
      </c>
    </row>
    <row r="1328" spans="1:11" x14ac:dyDescent="0.35">
      <c r="A1328" s="28">
        <v>6138</v>
      </c>
      <c r="B1328" s="29" t="s">
        <v>28</v>
      </c>
      <c r="C1328" s="29" t="s">
        <v>29</v>
      </c>
      <c r="D1328" s="29" t="s">
        <v>30</v>
      </c>
      <c r="E1328" s="29" t="s">
        <v>74</v>
      </c>
      <c r="F1328" s="31">
        <v>48955</v>
      </c>
      <c r="G1328" s="31">
        <v>4535.9170000000004</v>
      </c>
      <c r="H1328" s="28">
        <v>2021</v>
      </c>
      <c r="I1328" t="str">
        <f>IF(J1328="natural gas",VLOOKUP(D1328,'Cross-Page Data'!$I$4:$J$13,2,FALSE),IF(J1328="solar",VLOOKUP('Form 923'!D1328,'Cross-Page Data'!$I$14:$J$117,2,FALSE),J1328))</f>
        <v>heavy or residual fuel oil</v>
      </c>
      <c r="J1328" t="str">
        <f>VLOOKUP(E1328,'Cross-Page Data'!$D$4:$F$48,3,FALSE)</f>
        <v>heavy or residual fuel oil</v>
      </c>
      <c r="K1328" t="b">
        <f t="shared" si="20"/>
        <v>1</v>
      </c>
    </row>
    <row r="1329" spans="1:11" x14ac:dyDescent="0.35">
      <c r="A1329" s="28">
        <v>6138</v>
      </c>
      <c r="B1329" s="29" t="s">
        <v>28</v>
      </c>
      <c r="C1329" s="29" t="s">
        <v>29</v>
      </c>
      <c r="D1329" s="29" t="s">
        <v>30</v>
      </c>
      <c r="E1329" s="29" t="s">
        <v>32</v>
      </c>
      <c r="F1329" s="31">
        <v>30251965</v>
      </c>
      <c r="G1329" s="31">
        <v>2800839.1</v>
      </c>
      <c r="H1329" s="28">
        <v>2021</v>
      </c>
      <c r="I1329" t="str">
        <f>IF(J1329="natural gas",VLOOKUP(D1329,'Cross-Page Data'!$I$4:$J$13,2,FALSE),IF(J1329="solar",VLOOKUP('Form 923'!D1329,'Cross-Page Data'!$I$14:$J$117,2,FALSE),J1329))</f>
        <v>hard coal</v>
      </c>
      <c r="J1329" t="str">
        <f>VLOOKUP(E1329,'Cross-Page Data'!$D$4:$F$48,3,FALSE)</f>
        <v>hard coal</v>
      </c>
      <c r="K1329" t="b">
        <f t="shared" si="20"/>
        <v>1</v>
      </c>
    </row>
    <row r="1330" spans="1:11" x14ac:dyDescent="0.35">
      <c r="A1330" s="28">
        <v>6139</v>
      </c>
      <c r="B1330" s="29" t="s">
        <v>28</v>
      </c>
      <c r="C1330" s="29" t="s">
        <v>29</v>
      </c>
      <c r="D1330" s="29" t="s">
        <v>30</v>
      </c>
      <c r="E1330" s="29" t="s">
        <v>74</v>
      </c>
      <c r="F1330" s="31">
        <v>61683</v>
      </c>
      <c r="G1330" s="31">
        <v>5450.366</v>
      </c>
      <c r="H1330" s="28">
        <v>2021</v>
      </c>
      <c r="I1330" t="str">
        <f>IF(J1330="natural gas",VLOOKUP(D1330,'Cross-Page Data'!$I$4:$J$13,2,FALSE),IF(J1330="solar",VLOOKUP('Form 923'!D1330,'Cross-Page Data'!$I$14:$J$117,2,FALSE),J1330))</f>
        <v>heavy or residual fuel oil</v>
      </c>
      <c r="J1330" t="str">
        <f>VLOOKUP(E1330,'Cross-Page Data'!$D$4:$F$48,3,FALSE)</f>
        <v>heavy or residual fuel oil</v>
      </c>
      <c r="K1330" t="b">
        <f t="shared" si="20"/>
        <v>1</v>
      </c>
    </row>
    <row r="1331" spans="1:11" x14ac:dyDescent="0.35">
      <c r="A1331" s="28">
        <v>6139</v>
      </c>
      <c r="B1331" s="29" t="s">
        <v>28</v>
      </c>
      <c r="C1331" s="29" t="s">
        <v>29</v>
      </c>
      <c r="D1331" s="29" t="s">
        <v>30</v>
      </c>
      <c r="E1331" s="29" t="s">
        <v>32</v>
      </c>
      <c r="F1331" s="31">
        <v>48510475</v>
      </c>
      <c r="G1331" s="31">
        <v>4322698.5999999996</v>
      </c>
      <c r="H1331" s="28">
        <v>2021</v>
      </c>
      <c r="I1331" t="str">
        <f>IF(J1331="natural gas",VLOOKUP(D1331,'Cross-Page Data'!$I$4:$J$13,2,FALSE),IF(J1331="solar",VLOOKUP('Form 923'!D1331,'Cross-Page Data'!$I$14:$J$117,2,FALSE),J1331))</f>
        <v>hard coal</v>
      </c>
      <c r="J1331" t="str">
        <f>VLOOKUP(E1331,'Cross-Page Data'!$D$4:$F$48,3,FALSE)</f>
        <v>hard coal</v>
      </c>
      <c r="K1331" t="b">
        <f t="shared" si="20"/>
        <v>1</v>
      </c>
    </row>
    <row r="1332" spans="1:11" x14ac:dyDescent="0.35">
      <c r="A1332" s="28">
        <v>6140</v>
      </c>
      <c r="B1332" s="29" t="s">
        <v>28</v>
      </c>
      <c r="C1332" s="29" t="s">
        <v>29</v>
      </c>
      <c r="D1332" s="29" t="s">
        <v>59</v>
      </c>
      <c r="E1332" s="29" t="s">
        <v>72</v>
      </c>
      <c r="F1332" s="31">
        <v>803519</v>
      </c>
      <c r="G1332" s="31">
        <v>91172</v>
      </c>
      <c r="H1332" s="28">
        <v>2021</v>
      </c>
      <c r="I1332" t="str">
        <f>IF(J1332="natural gas",VLOOKUP(D1332,'Cross-Page Data'!$I$4:$J$13,2,FALSE),IF(J1332="solar",VLOOKUP('Form 923'!D1332,'Cross-Page Data'!$I$14:$J$117,2,FALSE),J1332))</f>
        <v>hydro</v>
      </c>
      <c r="J1332" t="str">
        <f>VLOOKUP(E1332,'Cross-Page Data'!$D$4:$F$48,3,FALSE)</f>
        <v>hydro</v>
      </c>
      <c r="K1332" t="b">
        <f t="shared" si="20"/>
        <v>1</v>
      </c>
    </row>
    <row r="1333" spans="1:11" x14ac:dyDescent="0.35">
      <c r="A1333" s="28">
        <v>6140</v>
      </c>
      <c r="B1333" s="29" t="s">
        <v>28</v>
      </c>
      <c r="C1333" s="29" t="s">
        <v>29</v>
      </c>
      <c r="D1333" s="29" t="s">
        <v>61</v>
      </c>
      <c r="E1333" s="29" t="s">
        <v>72</v>
      </c>
      <c r="F1333" s="31">
        <v>0</v>
      </c>
      <c r="G1333" s="31">
        <v>91244</v>
      </c>
      <c r="H1333" s="28">
        <v>2021</v>
      </c>
      <c r="I1333" t="str">
        <f>IF(J1333="natural gas",VLOOKUP(D1333,'Cross-Page Data'!$I$4:$J$13,2,FALSE),IF(J1333="solar",VLOOKUP('Form 923'!D1333,'Cross-Page Data'!$I$14:$J$117,2,FALSE),J1333))</f>
        <v>hydro</v>
      </c>
      <c r="J1333" t="str">
        <f>VLOOKUP(E1333,'Cross-Page Data'!$D$4:$F$48,3,FALSE)</f>
        <v>hydro</v>
      </c>
      <c r="K1333" t="b">
        <f t="shared" si="20"/>
        <v>1</v>
      </c>
    </row>
    <row r="1334" spans="1:11" x14ac:dyDescent="0.35">
      <c r="A1334" s="28">
        <v>6141</v>
      </c>
      <c r="B1334" s="29" t="s">
        <v>28</v>
      </c>
      <c r="C1334" s="29" t="s">
        <v>29</v>
      </c>
      <c r="D1334" s="29" t="s">
        <v>61</v>
      </c>
      <c r="E1334" s="29" t="s">
        <v>72</v>
      </c>
      <c r="F1334" s="31">
        <v>0</v>
      </c>
      <c r="G1334" s="31">
        <v>-3692</v>
      </c>
      <c r="H1334" s="28">
        <v>2021</v>
      </c>
      <c r="I1334" t="str">
        <f>IF(J1334="natural gas",VLOOKUP(D1334,'Cross-Page Data'!$I$4:$J$13,2,FALSE),IF(J1334="solar",VLOOKUP('Form 923'!D1334,'Cross-Page Data'!$I$14:$J$117,2,FALSE),J1334))</f>
        <v>hydro</v>
      </c>
      <c r="J1334" t="str">
        <f>VLOOKUP(E1334,'Cross-Page Data'!$D$4:$F$48,3,FALSE)</f>
        <v>hydro</v>
      </c>
      <c r="K1334" t="b">
        <f t="shared" si="20"/>
        <v>1</v>
      </c>
    </row>
    <row r="1335" spans="1:11" x14ac:dyDescent="0.35">
      <c r="A1335" s="28">
        <v>6145</v>
      </c>
      <c r="B1335" s="29" t="s">
        <v>28</v>
      </c>
      <c r="C1335" s="29" t="s">
        <v>35</v>
      </c>
      <c r="D1335" s="29" t="s">
        <v>30</v>
      </c>
      <c r="E1335" s="29" t="s">
        <v>75</v>
      </c>
      <c r="F1335" s="31">
        <v>109977421</v>
      </c>
      <c r="G1335" s="31">
        <v>10528185</v>
      </c>
      <c r="H1335" s="28">
        <v>2021</v>
      </c>
      <c r="I1335" t="str">
        <f>IF(J1335="natural gas",VLOOKUP(D1335,'Cross-Page Data'!$I$4:$J$13,2,FALSE),IF(J1335="solar",VLOOKUP('Form 923'!D1335,'Cross-Page Data'!$I$14:$J$117,2,FALSE),J1335))</f>
        <v>nuclear</v>
      </c>
      <c r="J1335" t="str">
        <f>VLOOKUP(E1335,'Cross-Page Data'!$D$4:$F$48,3,FALSE)</f>
        <v>nuclear</v>
      </c>
      <c r="K1335" t="b">
        <f t="shared" si="20"/>
        <v>1</v>
      </c>
    </row>
    <row r="1336" spans="1:11" x14ac:dyDescent="0.35">
      <c r="A1336" s="28">
        <v>6145</v>
      </c>
      <c r="B1336" s="29" t="s">
        <v>28</v>
      </c>
      <c r="C1336" s="29" t="s">
        <v>35</v>
      </c>
      <c r="D1336" s="29" t="s">
        <v>30</v>
      </c>
      <c r="E1336" s="29" t="s">
        <v>75</v>
      </c>
      <c r="F1336" s="31">
        <v>92217998</v>
      </c>
      <c r="G1336" s="31">
        <v>8828068</v>
      </c>
      <c r="H1336" s="28">
        <v>2021</v>
      </c>
      <c r="I1336" t="str">
        <f>IF(J1336="natural gas",VLOOKUP(D1336,'Cross-Page Data'!$I$4:$J$13,2,FALSE),IF(J1336="solar",VLOOKUP('Form 923'!D1336,'Cross-Page Data'!$I$14:$J$117,2,FALSE),J1336))</f>
        <v>nuclear</v>
      </c>
      <c r="J1336" t="str">
        <f>VLOOKUP(E1336,'Cross-Page Data'!$D$4:$F$48,3,FALSE)</f>
        <v>nuclear</v>
      </c>
      <c r="K1336" t="b">
        <f t="shared" si="20"/>
        <v>1</v>
      </c>
    </row>
    <row r="1337" spans="1:11" x14ac:dyDescent="0.35">
      <c r="A1337" s="28">
        <v>6146</v>
      </c>
      <c r="B1337" s="29" t="s">
        <v>28</v>
      </c>
      <c r="C1337" s="29" t="s">
        <v>35</v>
      </c>
      <c r="D1337" s="29" t="s">
        <v>30</v>
      </c>
      <c r="E1337" s="29" t="s">
        <v>74</v>
      </c>
      <c r="F1337" s="31">
        <v>174551</v>
      </c>
      <c r="G1337" s="31">
        <v>15091.614</v>
      </c>
      <c r="H1337" s="28">
        <v>2021</v>
      </c>
      <c r="I1337" t="str">
        <f>IF(J1337="natural gas",VLOOKUP(D1337,'Cross-Page Data'!$I$4:$J$13,2,FALSE),IF(J1337="solar",VLOOKUP('Form 923'!D1337,'Cross-Page Data'!$I$14:$J$117,2,FALSE),J1337))</f>
        <v>heavy or residual fuel oil</v>
      </c>
      <c r="J1337" t="str">
        <f>VLOOKUP(E1337,'Cross-Page Data'!$D$4:$F$48,3,FALSE)</f>
        <v>heavy or residual fuel oil</v>
      </c>
      <c r="K1337" t="b">
        <f t="shared" si="20"/>
        <v>1</v>
      </c>
    </row>
    <row r="1338" spans="1:11" x14ac:dyDescent="0.35">
      <c r="A1338" s="28">
        <v>6146</v>
      </c>
      <c r="B1338" s="29" t="s">
        <v>28</v>
      </c>
      <c r="C1338" s="29" t="s">
        <v>35</v>
      </c>
      <c r="D1338" s="29" t="s">
        <v>30</v>
      </c>
      <c r="E1338" s="29" t="s">
        <v>33</v>
      </c>
      <c r="F1338" s="31">
        <v>32520057</v>
      </c>
      <c r="G1338" s="31">
        <v>2840417.1</v>
      </c>
      <c r="H1338" s="28">
        <v>2021</v>
      </c>
      <c r="I1338" t="str">
        <f>IF(J1338="natural gas",VLOOKUP(D1338,'Cross-Page Data'!$I$4:$J$13,2,FALSE),IF(J1338="solar",VLOOKUP('Form 923'!D1338,'Cross-Page Data'!$I$14:$J$117,2,FALSE),J1338))</f>
        <v>lignite</v>
      </c>
      <c r="J1338" t="str">
        <f>VLOOKUP(E1338,'Cross-Page Data'!$D$4:$F$48,3,FALSE)</f>
        <v>lignite</v>
      </c>
      <c r="K1338" t="b">
        <f t="shared" si="20"/>
        <v>1</v>
      </c>
    </row>
    <row r="1339" spans="1:11" x14ac:dyDescent="0.35">
      <c r="A1339" s="28">
        <v>6146</v>
      </c>
      <c r="B1339" s="29" t="s">
        <v>28</v>
      </c>
      <c r="C1339" s="29" t="s">
        <v>35</v>
      </c>
      <c r="D1339" s="29" t="s">
        <v>30</v>
      </c>
      <c r="E1339" s="29" t="s">
        <v>32</v>
      </c>
      <c r="F1339" s="31">
        <v>117870370</v>
      </c>
      <c r="G1339" s="31">
        <v>10324001</v>
      </c>
      <c r="H1339" s="28">
        <v>2021</v>
      </c>
      <c r="I1339" t="str">
        <f>IF(J1339="natural gas",VLOOKUP(D1339,'Cross-Page Data'!$I$4:$J$13,2,FALSE),IF(J1339="solar",VLOOKUP('Form 923'!D1339,'Cross-Page Data'!$I$14:$J$117,2,FALSE),J1339))</f>
        <v>hard coal</v>
      </c>
      <c r="J1339" t="str">
        <f>VLOOKUP(E1339,'Cross-Page Data'!$D$4:$F$48,3,FALSE)</f>
        <v>hard coal</v>
      </c>
      <c r="K1339" t="b">
        <f t="shared" si="20"/>
        <v>1</v>
      </c>
    </row>
    <row r="1340" spans="1:11" x14ac:dyDescent="0.35">
      <c r="A1340" s="28">
        <v>6149</v>
      </c>
      <c r="B1340" s="29" t="s">
        <v>28</v>
      </c>
      <c r="C1340" s="29" t="s">
        <v>35</v>
      </c>
      <c r="D1340" s="29" t="s">
        <v>30</v>
      </c>
      <c r="E1340" s="29" t="s">
        <v>75</v>
      </c>
      <c r="F1340" s="31">
        <v>81260908</v>
      </c>
      <c r="G1340" s="31">
        <v>7779141</v>
      </c>
      <c r="H1340" s="28">
        <v>2021</v>
      </c>
      <c r="I1340" t="str">
        <f>IF(J1340="natural gas",VLOOKUP(D1340,'Cross-Page Data'!$I$4:$J$13,2,FALSE),IF(J1340="solar",VLOOKUP('Form 923'!D1340,'Cross-Page Data'!$I$14:$J$117,2,FALSE),J1340))</f>
        <v>nuclear</v>
      </c>
      <c r="J1340" t="str">
        <f>VLOOKUP(E1340,'Cross-Page Data'!$D$4:$F$48,3,FALSE)</f>
        <v>nuclear</v>
      </c>
      <c r="K1340" t="b">
        <f t="shared" si="20"/>
        <v>1</v>
      </c>
    </row>
    <row r="1341" spans="1:11" x14ac:dyDescent="0.35">
      <c r="A1341" s="28">
        <v>6151</v>
      </c>
      <c r="B1341" s="29" t="s">
        <v>28</v>
      </c>
      <c r="C1341" s="29" t="s">
        <v>29</v>
      </c>
      <c r="D1341" s="29" t="s">
        <v>61</v>
      </c>
      <c r="E1341" s="29" t="s">
        <v>72</v>
      </c>
      <c r="F1341" s="31">
        <v>0</v>
      </c>
      <c r="G1341" s="31">
        <v>-577291</v>
      </c>
      <c r="H1341" s="28">
        <v>2021</v>
      </c>
      <c r="I1341" t="str">
        <f>IF(J1341="natural gas",VLOOKUP(D1341,'Cross-Page Data'!$I$4:$J$13,2,FALSE),IF(J1341="solar",VLOOKUP('Form 923'!D1341,'Cross-Page Data'!$I$14:$J$117,2,FALSE),J1341))</f>
        <v>hydro</v>
      </c>
      <c r="J1341" t="str">
        <f>VLOOKUP(E1341,'Cross-Page Data'!$D$4:$F$48,3,FALSE)</f>
        <v>hydro</v>
      </c>
      <c r="K1341" t="b">
        <f t="shared" si="20"/>
        <v>1</v>
      </c>
    </row>
    <row r="1342" spans="1:11" x14ac:dyDescent="0.35">
      <c r="A1342" s="28">
        <v>6152</v>
      </c>
      <c r="B1342" s="29" t="s">
        <v>28</v>
      </c>
      <c r="C1342" s="29" t="s">
        <v>29</v>
      </c>
      <c r="D1342" s="29" t="s">
        <v>30</v>
      </c>
      <c r="E1342" s="29" t="s">
        <v>75</v>
      </c>
      <c r="F1342" s="31">
        <v>92606684</v>
      </c>
      <c r="G1342" s="31">
        <v>8865277</v>
      </c>
      <c r="H1342" s="28">
        <v>2021</v>
      </c>
      <c r="I1342" t="str">
        <f>IF(J1342="natural gas",VLOOKUP(D1342,'Cross-Page Data'!$I$4:$J$13,2,FALSE),IF(J1342="solar",VLOOKUP('Form 923'!D1342,'Cross-Page Data'!$I$14:$J$117,2,FALSE),J1342))</f>
        <v>nuclear</v>
      </c>
      <c r="J1342" t="str">
        <f>VLOOKUP(E1342,'Cross-Page Data'!$D$4:$F$48,3,FALSE)</f>
        <v>nuclear</v>
      </c>
      <c r="K1342" t="b">
        <f t="shared" si="20"/>
        <v>1</v>
      </c>
    </row>
    <row r="1343" spans="1:11" x14ac:dyDescent="0.35">
      <c r="A1343" s="28">
        <v>6152</v>
      </c>
      <c r="B1343" s="29" t="s">
        <v>28</v>
      </c>
      <c r="C1343" s="29" t="s">
        <v>29</v>
      </c>
      <c r="D1343" s="29" t="s">
        <v>30</v>
      </c>
      <c r="E1343" s="29" t="s">
        <v>75</v>
      </c>
      <c r="F1343" s="31">
        <v>91815482</v>
      </c>
      <c r="G1343" s="31">
        <v>8789535</v>
      </c>
      <c r="H1343" s="28">
        <v>2021</v>
      </c>
      <c r="I1343" t="str">
        <f>IF(J1343="natural gas",VLOOKUP(D1343,'Cross-Page Data'!$I$4:$J$13,2,FALSE),IF(J1343="solar",VLOOKUP('Form 923'!D1343,'Cross-Page Data'!$I$14:$J$117,2,FALSE),J1343))</f>
        <v>nuclear</v>
      </c>
      <c r="J1343" t="str">
        <f>VLOOKUP(E1343,'Cross-Page Data'!$D$4:$F$48,3,FALSE)</f>
        <v>nuclear</v>
      </c>
      <c r="K1343" t="b">
        <f t="shared" si="20"/>
        <v>1</v>
      </c>
    </row>
    <row r="1344" spans="1:11" x14ac:dyDescent="0.35">
      <c r="A1344" s="28">
        <v>6153</v>
      </c>
      <c r="B1344" s="29" t="s">
        <v>28</v>
      </c>
      <c r="C1344" s="29" t="s">
        <v>29</v>
      </c>
      <c r="D1344" s="29" t="s">
        <v>30</v>
      </c>
      <c r="E1344" s="29" t="s">
        <v>75</v>
      </c>
      <c r="F1344" s="31">
        <v>45148762</v>
      </c>
      <c r="G1344" s="31">
        <v>4292433</v>
      </c>
      <c r="H1344" s="28">
        <v>2021</v>
      </c>
      <c r="I1344" t="str">
        <f>IF(J1344="natural gas",VLOOKUP(D1344,'Cross-Page Data'!$I$4:$J$13,2,FALSE),IF(J1344="solar",VLOOKUP('Form 923'!D1344,'Cross-Page Data'!$I$14:$J$117,2,FALSE),J1344))</f>
        <v>nuclear</v>
      </c>
      <c r="J1344" t="str">
        <f>VLOOKUP(E1344,'Cross-Page Data'!$D$4:$F$48,3,FALSE)</f>
        <v>nuclear</v>
      </c>
      <c r="K1344" t="b">
        <f t="shared" si="20"/>
        <v>1</v>
      </c>
    </row>
    <row r="1345" spans="1:11" x14ac:dyDescent="0.35">
      <c r="A1345" s="28">
        <v>6155</v>
      </c>
      <c r="B1345" s="29" t="s">
        <v>28</v>
      </c>
      <c r="C1345" s="29" t="s">
        <v>29</v>
      </c>
      <c r="D1345" s="29" t="s">
        <v>30</v>
      </c>
      <c r="E1345" s="29" t="s">
        <v>74</v>
      </c>
      <c r="F1345" s="31">
        <v>59698</v>
      </c>
      <c r="G1345" s="31">
        <v>6108.6480000000001</v>
      </c>
      <c r="H1345" s="28">
        <v>2021</v>
      </c>
      <c r="I1345" t="str">
        <f>IF(J1345="natural gas",VLOOKUP(D1345,'Cross-Page Data'!$I$4:$J$13,2,FALSE),IF(J1345="solar",VLOOKUP('Form 923'!D1345,'Cross-Page Data'!$I$14:$J$117,2,FALSE),J1345))</f>
        <v>heavy or residual fuel oil</v>
      </c>
      <c r="J1345" t="str">
        <f>VLOOKUP(E1345,'Cross-Page Data'!$D$4:$F$48,3,FALSE)</f>
        <v>heavy or residual fuel oil</v>
      </c>
      <c r="K1345" t="b">
        <f t="shared" si="20"/>
        <v>1</v>
      </c>
    </row>
    <row r="1346" spans="1:11" x14ac:dyDescent="0.35">
      <c r="A1346" s="28">
        <v>6155</v>
      </c>
      <c r="B1346" s="29" t="s">
        <v>28</v>
      </c>
      <c r="C1346" s="29" t="s">
        <v>29</v>
      </c>
      <c r="D1346" s="29" t="s">
        <v>30</v>
      </c>
      <c r="E1346" s="29" t="s">
        <v>38</v>
      </c>
      <c r="F1346" s="31">
        <v>75104117</v>
      </c>
      <c r="G1346" s="31">
        <v>7601099.5999999996</v>
      </c>
      <c r="H1346" s="28">
        <v>2021</v>
      </c>
      <c r="I1346" t="str">
        <f>IF(J1346="natural gas",VLOOKUP(D1346,'Cross-Page Data'!$I$4:$J$13,2,FALSE),IF(J1346="solar",VLOOKUP('Form 923'!D1346,'Cross-Page Data'!$I$14:$J$117,2,FALSE),J1346))</f>
        <v>hard coal</v>
      </c>
      <c r="J1346" t="str">
        <f>VLOOKUP(E1346,'Cross-Page Data'!$D$4:$F$48,3,FALSE)</f>
        <v>hard coal</v>
      </c>
      <c r="K1346" t="b">
        <f t="shared" si="20"/>
        <v>1</v>
      </c>
    </row>
    <row r="1347" spans="1:11" x14ac:dyDescent="0.35">
      <c r="A1347" s="28">
        <v>6155</v>
      </c>
      <c r="B1347" s="29" t="s">
        <v>28</v>
      </c>
      <c r="C1347" s="29" t="s">
        <v>29</v>
      </c>
      <c r="D1347" s="29" t="s">
        <v>30</v>
      </c>
      <c r="E1347" s="29" t="s">
        <v>32</v>
      </c>
      <c r="F1347" s="31">
        <v>5769723</v>
      </c>
      <c r="G1347" s="31">
        <v>596783.79</v>
      </c>
      <c r="H1347" s="28">
        <v>2021</v>
      </c>
      <c r="I1347" t="str">
        <f>IF(J1347="natural gas",VLOOKUP(D1347,'Cross-Page Data'!$I$4:$J$13,2,FALSE),IF(J1347="solar",VLOOKUP('Form 923'!D1347,'Cross-Page Data'!$I$14:$J$117,2,FALSE),J1347))</f>
        <v>hard coal</v>
      </c>
      <c r="J1347" t="str">
        <f>VLOOKUP(E1347,'Cross-Page Data'!$D$4:$F$48,3,FALSE)</f>
        <v>hard coal</v>
      </c>
      <c r="K1347" t="b">
        <f t="shared" si="20"/>
        <v>1</v>
      </c>
    </row>
    <row r="1348" spans="1:11" x14ac:dyDescent="0.35">
      <c r="A1348" s="28">
        <v>6156</v>
      </c>
      <c r="B1348" s="29" t="s">
        <v>28</v>
      </c>
      <c r="C1348" s="29" t="s">
        <v>35</v>
      </c>
      <c r="D1348" s="29" t="s">
        <v>50</v>
      </c>
      <c r="E1348" s="29" t="s">
        <v>90</v>
      </c>
      <c r="F1348" s="31">
        <v>36567</v>
      </c>
      <c r="G1348" s="31">
        <v>803.64800000000002</v>
      </c>
      <c r="H1348" s="28">
        <v>2021</v>
      </c>
      <c r="I1348" t="str">
        <f>IF(J1348="natural gas",VLOOKUP(D1348,'Cross-Page Data'!$I$4:$J$13,2,FALSE),IF(J1348="solar",VLOOKUP('Form 923'!D1348,'Cross-Page Data'!$I$14:$J$117,2,FALSE),J1348))</f>
        <v>other</v>
      </c>
      <c r="J1348" t="str">
        <f>VLOOKUP(E1348,'Cross-Page Data'!$D$4:$F$48,3,FALSE)</f>
        <v>other</v>
      </c>
      <c r="K1348" t="b">
        <f t="shared" si="20"/>
        <v>1</v>
      </c>
    </row>
    <row r="1349" spans="1:11" x14ac:dyDescent="0.35">
      <c r="A1349" s="28">
        <v>6156</v>
      </c>
      <c r="B1349" s="29" t="s">
        <v>28</v>
      </c>
      <c r="C1349" s="29" t="s">
        <v>35</v>
      </c>
      <c r="D1349" s="29" t="s">
        <v>50</v>
      </c>
      <c r="E1349" s="29" t="s">
        <v>73</v>
      </c>
      <c r="F1349" s="31">
        <v>0</v>
      </c>
      <c r="G1349" s="31">
        <v>-28.648</v>
      </c>
      <c r="H1349" s="28">
        <v>2021</v>
      </c>
      <c r="I1349" t="str">
        <f>IF(J1349="natural gas",VLOOKUP(D1349,'Cross-Page Data'!$I$4:$J$13,2,FALSE),IF(J1349="solar",VLOOKUP('Form 923'!D1349,'Cross-Page Data'!$I$14:$J$117,2,FALSE),J1349))</f>
        <v>natural gas peaker</v>
      </c>
      <c r="J1349" t="str">
        <f>VLOOKUP(E1349,'Cross-Page Data'!$D$4:$F$48,3,FALSE)</f>
        <v>natural gas</v>
      </c>
      <c r="K1349" t="b">
        <f t="shared" si="20"/>
        <v>1</v>
      </c>
    </row>
    <row r="1350" spans="1:11" x14ac:dyDescent="0.35">
      <c r="A1350" s="28">
        <v>6156</v>
      </c>
      <c r="B1350" s="29" t="s">
        <v>28</v>
      </c>
      <c r="C1350" s="29" t="s">
        <v>35</v>
      </c>
      <c r="D1350" s="29" t="s">
        <v>30</v>
      </c>
      <c r="E1350" s="29" t="s">
        <v>74</v>
      </c>
      <c r="F1350" s="31">
        <v>31098</v>
      </c>
      <c r="G1350" s="31">
        <v>-10075.950000000001</v>
      </c>
      <c r="H1350" s="28">
        <v>2021</v>
      </c>
      <c r="I1350" t="str">
        <f>IF(J1350="natural gas",VLOOKUP(D1350,'Cross-Page Data'!$I$4:$J$13,2,FALSE),IF(J1350="solar",VLOOKUP('Form 923'!D1350,'Cross-Page Data'!$I$14:$J$117,2,FALSE),J1350))</f>
        <v>heavy or residual fuel oil</v>
      </c>
      <c r="J1350" t="str">
        <f>VLOOKUP(E1350,'Cross-Page Data'!$D$4:$F$48,3,FALSE)</f>
        <v>heavy or residual fuel oil</v>
      </c>
      <c r="K1350" t="b">
        <f t="shared" si="20"/>
        <v>1</v>
      </c>
    </row>
    <row r="1351" spans="1:11" x14ac:dyDescent="0.35">
      <c r="A1351" s="28">
        <v>6156</v>
      </c>
      <c r="B1351" s="29" t="s">
        <v>28</v>
      </c>
      <c r="C1351" s="29" t="s">
        <v>35</v>
      </c>
      <c r="D1351" s="29" t="s">
        <v>30</v>
      </c>
      <c r="E1351" s="29" t="s">
        <v>73</v>
      </c>
      <c r="F1351" s="31">
        <v>334342</v>
      </c>
      <c r="G1351" s="31">
        <v>15647.672</v>
      </c>
      <c r="H1351" s="28">
        <v>2021</v>
      </c>
      <c r="I1351" t="str">
        <f>IF(J1351="natural gas",VLOOKUP(D1351,'Cross-Page Data'!$I$4:$J$13,2,FALSE),IF(J1351="solar",VLOOKUP('Form 923'!D1351,'Cross-Page Data'!$I$14:$J$117,2,FALSE),J1351))</f>
        <v>natural gas nonpeaker - preexisting retiring</v>
      </c>
      <c r="J1351" t="str">
        <f>VLOOKUP(E1351,'Cross-Page Data'!$D$4:$F$48,3,FALSE)</f>
        <v>natural gas</v>
      </c>
      <c r="K1351" t="b">
        <f t="shared" ref="K1351:K1414" si="21">IF(AND($N$5=FALSE,OR(C1351="Commercial NAICS Cogen",C1351="Industrial NAICS Cogen",C1351="NAICS-22 Cogen")),FALSE,IF(AND($N$6=FALSE,OR(C1351="Commercial NAICS Cogen",C1351="Commercial NAICS Non-Cogen",C1351="industrial NAICS Cogen", C1351="industrial NAICS non-cogen")),FALSE,TRUE))</f>
        <v>1</v>
      </c>
    </row>
    <row r="1352" spans="1:11" x14ac:dyDescent="0.35">
      <c r="A1352" s="28">
        <v>6156</v>
      </c>
      <c r="B1352" s="29" t="s">
        <v>28</v>
      </c>
      <c r="C1352" s="29" t="s">
        <v>35</v>
      </c>
      <c r="D1352" s="29" t="s">
        <v>30</v>
      </c>
      <c r="E1352" s="29" t="s">
        <v>80</v>
      </c>
      <c r="F1352" s="31">
        <v>64090</v>
      </c>
      <c r="G1352" s="31">
        <v>3159.2730000000001</v>
      </c>
      <c r="H1352" s="28">
        <v>2021</v>
      </c>
      <c r="I1352" t="str">
        <f>IF(J1352="natural gas",VLOOKUP(D1352,'Cross-Page Data'!$I$4:$J$13,2,FALSE),IF(J1352="solar",VLOOKUP('Form 923'!D1352,'Cross-Page Data'!$I$14:$J$117,2,FALSE),J1352))</f>
        <v>heavy or residual fuel oil</v>
      </c>
      <c r="J1352" t="str">
        <f>VLOOKUP(E1352,'Cross-Page Data'!$D$4:$F$48,3,FALSE)</f>
        <v>heavy or residual fuel oil</v>
      </c>
      <c r="K1352" t="b">
        <f t="shared" si="21"/>
        <v>1</v>
      </c>
    </row>
    <row r="1353" spans="1:11" x14ac:dyDescent="0.35">
      <c r="A1353" s="28">
        <v>6158</v>
      </c>
      <c r="B1353" s="29" t="s">
        <v>28</v>
      </c>
      <c r="C1353" s="29" t="s">
        <v>29</v>
      </c>
      <c r="D1353" s="29" t="s">
        <v>59</v>
      </c>
      <c r="E1353" s="29" t="s">
        <v>72</v>
      </c>
      <c r="F1353" s="31">
        <v>3328477</v>
      </c>
      <c r="G1353" s="31">
        <v>379400</v>
      </c>
      <c r="H1353" s="28">
        <v>2021</v>
      </c>
      <c r="I1353" t="str">
        <f>IF(J1353="natural gas",VLOOKUP(D1353,'Cross-Page Data'!$I$4:$J$13,2,FALSE),IF(J1353="solar",VLOOKUP('Form 923'!D1353,'Cross-Page Data'!$I$14:$J$117,2,FALSE),J1353))</f>
        <v>hydro</v>
      </c>
      <c r="J1353" t="str">
        <f>VLOOKUP(E1353,'Cross-Page Data'!$D$4:$F$48,3,FALSE)</f>
        <v>hydro</v>
      </c>
      <c r="K1353" t="b">
        <f t="shared" si="21"/>
        <v>1</v>
      </c>
    </row>
    <row r="1354" spans="1:11" x14ac:dyDescent="0.35">
      <c r="A1354" s="28">
        <v>6163</v>
      </c>
      <c r="B1354" s="29" t="s">
        <v>28</v>
      </c>
      <c r="C1354" s="29" t="s">
        <v>29</v>
      </c>
      <c r="D1354" s="29" t="s">
        <v>59</v>
      </c>
      <c r="E1354" s="29" t="s">
        <v>72</v>
      </c>
      <c r="F1354" s="31">
        <v>160750592</v>
      </c>
      <c r="G1354" s="31">
        <v>18323332</v>
      </c>
      <c r="H1354" s="28">
        <v>2021</v>
      </c>
      <c r="I1354" t="str">
        <f>IF(J1354="natural gas",VLOOKUP(D1354,'Cross-Page Data'!$I$4:$J$13,2,FALSE),IF(J1354="solar",VLOOKUP('Form 923'!D1354,'Cross-Page Data'!$I$14:$J$117,2,FALSE),J1354))</f>
        <v>hydro</v>
      </c>
      <c r="J1354" t="str">
        <f>VLOOKUP(E1354,'Cross-Page Data'!$D$4:$F$48,3,FALSE)</f>
        <v>hydro</v>
      </c>
      <c r="K1354" t="b">
        <f t="shared" si="21"/>
        <v>1</v>
      </c>
    </row>
    <row r="1355" spans="1:11" x14ac:dyDescent="0.35">
      <c r="A1355" s="28">
        <v>6163</v>
      </c>
      <c r="B1355" s="29" t="s">
        <v>28</v>
      </c>
      <c r="C1355" s="29" t="s">
        <v>29</v>
      </c>
      <c r="D1355" s="29" t="s">
        <v>61</v>
      </c>
      <c r="E1355" s="29" t="s">
        <v>72</v>
      </c>
      <c r="F1355" s="31">
        <v>0</v>
      </c>
      <c r="G1355" s="31">
        <v>1986</v>
      </c>
      <c r="H1355" s="28">
        <v>2021</v>
      </c>
      <c r="I1355" t="str">
        <f>IF(J1355="natural gas",VLOOKUP(D1355,'Cross-Page Data'!$I$4:$J$13,2,FALSE),IF(J1355="solar",VLOOKUP('Form 923'!D1355,'Cross-Page Data'!$I$14:$J$117,2,FALSE),J1355))</f>
        <v>hydro</v>
      </c>
      <c r="J1355" t="str">
        <f>VLOOKUP(E1355,'Cross-Page Data'!$D$4:$F$48,3,FALSE)</f>
        <v>hydro</v>
      </c>
      <c r="K1355" t="b">
        <f t="shared" si="21"/>
        <v>1</v>
      </c>
    </row>
    <row r="1356" spans="1:11" x14ac:dyDescent="0.35">
      <c r="A1356" s="28">
        <v>6165</v>
      </c>
      <c r="B1356" s="29" t="s">
        <v>28</v>
      </c>
      <c r="C1356" s="29" t="s">
        <v>29</v>
      </c>
      <c r="D1356" s="29" t="s">
        <v>30</v>
      </c>
      <c r="E1356" s="29" t="s">
        <v>31</v>
      </c>
      <c r="F1356" s="31">
        <v>4548223</v>
      </c>
      <c r="G1356" s="31">
        <v>444030.31</v>
      </c>
      <c r="H1356" s="28">
        <v>2021</v>
      </c>
      <c r="I1356" t="str">
        <f>IF(J1356="natural gas",VLOOKUP(D1356,'Cross-Page Data'!$I$4:$J$13,2,FALSE),IF(J1356="solar",VLOOKUP('Form 923'!D1356,'Cross-Page Data'!$I$14:$J$117,2,FALSE),J1356))</f>
        <v>hard coal</v>
      </c>
      <c r="J1356" t="str">
        <f>VLOOKUP(E1356,'Cross-Page Data'!$D$4:$F$48,3,FALSE)</f>
        <v>hard coal</v>
      </c>
      <c r="K1356" t="b">
        <f t="shared" si="21"/>
        <v>1</v>
      </c>
    </row>
    <row r="1357" spans="1:11" x14ac:dyDescent="0.35">
      <c r="A1357" s="28">
        <v>6165</v>
      </c>
      <c r="B1357" s="29" t="s">
        <v>28</v>
      </c>
      <c r="C1357" s="29" t="s">
        <v>29</v>
      </c>
      <c r="D1357" s="29" t="s">
        <v>30</v>
      </c>
      <c r="E1357" s="29" t="s">
        <v>74</v>
      </c>
      <c r="F1357" s="31">
        <v>82229</v>
      </c>
      <c r="G1357" s="31">
        <v>8016.0140000000001</v>
      </c>
      <c r="H1357" s="28">
        <v>2021</v>
      </c>
      <c r="I1357" t="str">
        <f>IF(J1357="natural gas",VLOOKUP(D1357,'Cross-Page Data'!$I$4:$J$13,2,FALSE),IF(J1357="solar",VLOOKUP('Form 923'!D1357,'Cross-Page Data'!$I$14:$J$117,2,FALSE),J1357))</f>
        <v>heavy or residual fuel oil</v>
      </c>
      <c r="J1357" t="str">
        <f>VLOOKUP(E1357,'Cross-Page Data'!$D$4:$F$48,3,FALSE)</f>
        <v>heavy or residual fuel oil</v>
      </c>
      <c r="K1357" t="b">
        <f t="shared" si="21"/>
        <v>1</v>
      </c>
    </row>
    <row r="1358" spans="1:11" x14ac:dyDescent="0.35">
      <c r="A1358" s="28">
        <v>6165</v>
      </c>
      <c r="B1358" s="29" t="s">
        <v>28</v>
      </c>
      <c r="C1358" s="29" t="s">
        <v>29</v>
      </c>
      <c r="D1358" s="29" t="s">
        <v>30</v>
      </c>
      <c r="E1358" s="29" t="s">
        <v>38</v>
      </c>
      <c r="F1358" s="31">
        <v>90228045</v>
      </c>
      <c r="G1358" s="31">
        <v>8796916.6999999993</v>
      </c>
      <c r="H1358" s="28">
        <v>2021</v>
      </c>
      <c r="I1358" t="str">
        <f>IF(J1358="natural gas",VLOOKUP(D1358,'Cross-Page Data'!$I$4:$J$13,2,FALSE),IF(J1358="solar",VLOOKUP('Form 923'!D1358,'Cross-Page Data'!$I$14:$J$117,2,FALSE),J1358))</f>
        <v>hard coal</v>
      </c>
      <c r="J1358" t="str">
        <f>VLOOKUP(E1358,'Cross-Page Data'!$D$4:$F$48,3,FALSE)</f>
        <v>hard coal</v>
      </c>
      <c r="K1358" t="b">
        <f t="shared" si="21"/>
        <v>1</v>
      </c>
    </row>
    <row r="1359" spans="1:11" x14ac:dyDescent="0.35">
      <c r="A1359" s="28">
        <v>6166</v>
      </c>
      <c r="B1359" s="29" t="s">
        <v>28</v>
      </c>
      <c r="C1359" s="29" t="s">
        <v>29</v>
      </c>
      <c r="D1359" s="29" t="s">
        <v>30</v>
      </c>
      <c r="E1359" s="29" t="s">
        <v>31</v>
      </c>
      <c r="F1359" s="31">
        <v>2844552</v>
      </c>
      <c r="G1359" s="31">
        <v>269911.75</v>
      </c>
      <c r="H1359" s="28">
        <v>2021</v>
      </c>
      <c r="I1359" t="str">
        <f>IF(J1359="natural gas",VLOOKUP(D1359,'Cross-Page Data'!$I$4:$J$13,2,FALSE),IF(J1359="solar",VLOOKUP('Form 923'!D1359,'Cross-Page Data'!$I$14:$J$117,2,FALSE),J1359))</f>
        <v>hard coal</v>
      </c>
      <c r="J1359" t="str">
        <f>VLOOKUP(E1359,'Cross-Page Data'!$D$4:$F$48,3,FALSE)</f>
        <v>hard coal</v>
      </c>
      <c r="K1359" t="b">
        <f t="shared" si="21"/>
        <v>1</v>
      </c>
    </row>
    <row r="1360" spans="1:11" x14ac:dyDescent="0.35">
      <c r="A1360" s="28">
        <v>6166</v>
      </c>
      <c r="B1360" s="29" t="s">
        <v>28</v>
      </c>
      <c r="C1360" s="29" t="s">
        <v>29</v>
      </c>
      <c r="D1360" s="29" t="s">
        <v>30</v>
      </c>
      <c r="E1360" s="29" t="s">
        <v>74</v>
      </c>
      <c r="F1360" s="31">
        <v>455982</v>
      </c>
      <c r="G1360" s="31">
        <v>35920.627999999997</v>
      </c>
      <c r="H1360" s="28">
        <v>2021</v>
      </c>
      <c r="I1360" t="str">
        <f>IF(J1360="natural gas",VLOOKUP(D1360,'Cross-Page Data'!$I$4:$J$13,2,FALSE),IF(J1360="solar",VLOOKUP('Form 923'!D1360,'Cross-Page Data'!$I$14:$J$117,2,FALSE),J1360))</f>
        <v>heavy or residual fuel oil</v>
      </c>
      <c r="J1360" t="str">
        <f>VLOOKUP(E1360,'Cross-Page Data'!$D$4:$F$48,3,FALSE)</f>
        <v>heavy or residual fuel oil</v>
      </c>
      <c r="K1360" t="b">
        <f t="shared" si="21"/>
        <v>1</v>
      </c>
    </row>
    <row r="1361" spans="1:11" x14ac:dyDescent="0.35">
      <c r="A1361" s="28">
        <v>6166</v>
      </c>
      <c r="B1361" s="29" t="s">
        <v>28</v>
      </c>
      <c r="C1361" s="29" t="s">
        <v>29</v>
      </c>
      <c r="D1361" s="29" t="s">
        <v>30</v>
      </c>
      <c r="E1361" s="29" t="s">
        <v>32</v>
      </c>
      <c r="F1361" s="31">
        <v>48026912</v>
      </c>
      <c r="G1361" s="31">
        <v>4496330.5999999996</v>
      </c>
      <c r="H1361" s="28">
        <v>2021</v>
      </c>
      <c r="I1361" t="str">
        <f>IF(J1361="natural gas",VLOOKUP(D1361,'Cross-Page Data'!$I$4:$J$13,2,FALSE),IF(J1361="solar",VLOOKUP('Form 923'!D1361,'Cross-Page Data'!$I$14:$J$117,2,FALSE),J1361))</f>
        <v>hard coal</v>
      </c>
      <c r="J1361" t="str">
        <f>VLOOKUP(E1361,'Cross-Page Data'!$D$4:$F$48,3,FALSE)</f>
        <v>hard coal</v>
      </c>
      <c r="K1361" t="b">
        <f t="shared" si="21"/>
        <v>1</v>
      </c>
    </row>
    <row r="1362" spans="1:11" x14ac:dyDescent="0.35">
      <c r="A1362" s="28">
        <v>6167</v>
      </c>
      <c r="B1362" s="29" t="s">
        <v>28</v>
      </c>
      <c r="C1362" s="29" t="s">
        <v>29</v>
      </c>
      <c r="D1362" s="29" t="s">
        <v>61</v>
      </c>
      <c r="E1362" s="29" t="s">
        <v>72</v>
      </c>
      <c r="F1362" s="31">
        <v>0</v>
      </c>
      <c r="G1362" s="31">
        <v>-750348</v>
      </c>
      <c r="H1362" s="28">
        <v>2021</v>
      </c>
      <c r="I1362" t="str">
        <f>IF(J1362="natural gas",VLOOKUP(D1362,'Cross-Page Data'!$I$4:$J$13,2,FALSE),IF(J1362="solar",VLOOKUP('Form 923'!D1362,'Cross-Page Data'!$I$14:$J$117,2,FALSE),J1362))</f>
        <v>hydro</v>
      </c>
      <c r="J1362" t="str">
        <f>VLOOKUP(E1362,'Cross-Page Data'!$D$4:$F$48,3,FALSE)</f>
        <v>hydro</v>
      </c>
      <c r="K1362" t="b">
        <f t="shared" si="21"/>
        <v>1</v>
      </c>
    </row>
    <row r="1363" spans="1:11" x14ac:dyDescent="0.35">
      <c r="A1363" s="28">
        <v>6168</v>
      </c>
      <c r="B1363" s="29" t="s">
        <v>28</v>
      </c>
      <c r="C1363" s="29" t="s">
        <v>29</v>
      </c>
      <c r="D1363" s="29" t="s">
        <v>59</v>
      </c>
      <c r="E1363" s="29" t="s">
        <v>72</v>
      </c>
      <c r="F1363" s="31">
        <v>1044</v>
      </c>
      <c r="G1363" s="31">
        <v>119</v>
      </c>
      <c r="H1363" s="28">
        <v>2021</v>
      </c>
      <c r="I1363" t="str">
        <f>IF(J1363="natural gas",VLOOKUP(D1363,'Cross-Page Data'!$I$4:$J$13,2,FALSE),IF(J1363="solar",VLOOKUP('Form 923'!D1363,'Cross-Page Data'!$I$14:$J$117,2,FALSE),J1363))</f>
        <v>hydro</v>
      </c>
      <c r="J1363" t="str">
        <f>VLOOKUP(E1363,'Cross-Page Data'!$D$4:$F$48,3,FALSE)</f>
        <v>hydro</v>
      </c>
      <c r="K1363" t="b">
        <f t="shared" si="21"/>
        <v>1</v>
      </c>
    </row>
    <row r="1364" spans="1:11" x14ac:dyDescent="0.35">
      <c r="A1364" s="28">
        <v>6168</v>
      </c>
      <c r="B1364" s="29" t="s">
        <v>28</v>
      </c>
      <c r="C1364" s="29" t="s">
        <v>29</v>
      </c>
      <c r="D1364" s="29" t="s">
        <v>30</v>
      </c>
      <c r="E1364" s="29" t="s">
        <v>75</v>
      </c>
      <c r="F1364" s="31">
        <v>72279279</v>
      </c>
      <c r="G1364" s="31">
        <v>6919326</v>
      </c>
      <c r="H1364" s="28">
        <v>2021</v>
      </c>
      <c r="I1364" t="str">
        <f>IF(J1364="natural gas",VLOOKUP(D1364,'Cross-Page Data'!$I$4:$J$13,2,FALSE),IF(J1364="solar",VLOOKUP('Form 923'!D1364,'Cross-Page Data'!$I$14:$J$117,2,FALSE),J1364))</f>
        <v>nuclear</v>
      </c>
      <c r="J1364" t="str">
        <f>VLOOKUP(E1364,'Cross-Page Data'!$D$4:$F$48,3,FALSE)</f>
        <v>nuclear</v>
      </c>
      <c r="K1364" t="b">
        <f t="shared" si="21"/>
        <v>1</v>
      </c>
    </row>
    <row r="1365" spans="1:11" x14ac:dyDescent="0.35">
      <c r="A1365" s="28">
        <v>6168</v>
      </c>
      <c r="B1365" s="29" t="s">
        <v>28</v>
      </c>
      <c r="C1365" s="29" t="s">
        <v>29</v>
      </c>
      <c r="D1365" s="29" t="s">
        <v>30</v>
      </c>
      <c r="E1365" s="29" t="s">
        <v>75</v>
      </c>
      <c r="F1365" s="31">
        <v>88292934</v>
      </c>
      <c r="G1365" s="31">
        <v>8452320</v>
      </c>
      <c r="H1365" s="28">
        <v>2021</v>
      </c>
      <c r="I1365" t="str">
        <f>IF(J1365="natural gas",VLOOKUP(D1365,'Cross-Page Data'!$I$4:$J$13,2,FALSE),IF(J1365="solar",VLOOKUP('Form 923'!D1365,'Cross-Page Data'!$I$14:$J$117,2,FALSE),J1365))</f>
        <v>nuclear</v>
      </c>
      <c r="J1365" t="str">
        <f>VLOOKUP(E1365,'Cross-Page Data'!$D$4:$F$48,3,FALSE)</f>
        <v>nuclear</v>
      </c>
      <c r="K1365" t="b">
        <f t="shared" si="21"/>
        <v>1</v>
      </c>
    </row>
    <row r="1366" spans="1:11" x14ac:dyDescent="0.35">
      <c r="A1366" s="28">
        <v>6175</v>
      </c>
      <c r="B1366" s="29" t="s">
        <v>28</v>
      </c>
      <c r="C1366" s="29" t="s">
        <v>29</v>
      </c>
      <c r="D1366" s="29" t="s">
        <v>59</v>
      </c>
      <c r="E1366" s="29" t="s">
        <v>72</v>
      </c>
      <c r="F1366" s="31">
        <v>11822872</v>
      </c>
      <c r="G1366" s="31">
        <v>1347643</v>
      </c>
      <c r="H1366" s="28">
        <v>2021</v>
      </c>
      <c r="I1366" t="str">
        <f>IF(J1366="natural gas",VLOOKUP(D1366,'Cross-Page Data'!$I$4:$J$13,2,FALSE),IF(J1366="solar",VLOOKUP('Form 923'!D1366,'Cross-Page Data'!$I$14:$J$117,2,FALSE),J1366))</f>
        <v>hydro</v>
      </c>
      <c r="J1366" t="str">
        <f>VLOOKUP(E1366,'Cross-Page Data'!$D$4:$F$48,3,FALSE)</f>
        <v>hydro</v>
      </c>
      <c r="K1366" t="b">
        <f t="shared" si="21"/>
        <v>1</v>
      </c>
    </row>
    <row r="1367" spans="1:11" x14ac:dyDescent="0.35">
      <c r="A1367" s="28">
        <v>6177</v>
      </c>
      <c r="B1367" s="29" t="s">
        <v>28</v>
      </c>
      <c r="C1367" s="29" t="s">
        <v>29</v>
      </c>
      <c r="D1367" s="29" t="s">
        <v>30</v>
      </c>
      <c r="E1367" s="29" t="s">
        <v>74</v>
      </c>
      <c r="F1367" s="31">
        <v>155477</v>
      </c>
      <c r="G1367" s="31">
        <v>13209.269</v>
      </c>
      <c r="H1367" s="28">
        <v>2021</v>
      </c>
      <c r="I1367" t="str">
        <f>IF(J1367="natural gas",VLOOKUP(D1367,'Cross-Page Data'!$I$4:$J$13,2,FALSE),IF(J1367="solar",VLOOKUP('Form 923'!D1367,'Cross-Page Data'!$I$14:$J$117,2,FALSE),J1367))</f>
        <v>heavy or residual fuel oil</v>
      </c>
      <c r="J1367" t="str">
        <f>VLOOKUP(E1367,'Cross-Page Data'!$D$4:$F$48,3,FALSE)</f>
        <v>heavy or residual fuel oil</v>
      </c>
      <c r="K1367" t="b">
        <f t="shared" si="21"/>
        <v>1</v>
      </c>
    </row>
    <row r="1368" spans="1:11" x14ac:dyDescent="0.35">
      <c r="A1368" s="28">
        <v>6177</v>
      </c>
      <c r="B1368" s="29" t="s">
        <v>28</v>
      </c>
      <c r="C1368" s="29" t="s">
        <v>29</v>
      </c>
      <c r="D1368" s="29" t="s">
        <v>30</v>
      </c>
      <c r="E1368" s="29" t="s">
        <v>38</v>
      </c>
      <c r="F1368" s="31">
        <v>37919605</v>
      </c>
      <c r="G1368" s="31">
        <v>3388988.7</v>
      </c>
      <c r="H1368" s="28">
        <v>2021</v>
      </c>
      <c r="I1368" t="str">
        <f>IF(J1368="natural gas",VLOOKUP(D1368,'Cross-Page Data'!$I$4:$J$13,2,FALSE),IF(J1368="solar",VLOOKUP('Form 923'!D1368,'Cross-Page Data'!$I$14:$J$117,2,FALSE),J1368))</f>
        <v>hard coal</v>
      </c>
      <c r="J1368" t="str">
        <f>VLOOKUP(E1368,'Cross-Page Data'!$D$4:$F$48,3,FALSE)</f>
        <v>hard coal</v>
      </c>
      <c r="K1368" t="b">
        <f t="shared" si="21"/>
        <v>1</v>
      </c>
    </row>
    <row r="1369" spans="1:11" x14ac:dyDescent="0.35">
      <c r="A1369" s="28">
        <v>6177</v>
      </c>
      <c r="B1369" s="29" t="s">
        <v>28</v>
      </c>
      <c r="C1369" s="29" t="s">
        <v>29</v>
      </c>
      <c r="D1369" s="29" t="s">
        <v>30</v>
      </c>
      <c r="E1369" s="29" t="s">
        <v>32</v>
      </c>
      <c r="F1369" s="31">
        <v>0</v>
      </c>
      <c r="G1369" s="31">
        <v>0</v>
      </c>
      <c r="H1369" s="28">
        <v>2021</v>
      </c>
      <c r="I1369" t="str">
        <f>IF(J1369="natural gas",VLOOKUP(D1369,'Cross-Page Data'!$I$4:$J$13,2,FALSE),IF(J1369="solar",VLOOKUP('Form 923'!D1369,'Cross-Page Data'!$I$14:$J$117,2,FALSE),J1369))</f>
        <v>hard coal</v>
      </c>
      <c r="J1369" t="str">
        <f>VLOOKUP(E1369,'Cross-Page Data'!$D$4:$F$48,3,FALSE)</f>
        <v>hard coal</v>
      </c>
      <c r="K1369" t="b">
        <f t="shared" si="21"/>
        <v>1</v>
      </c>
    </row>
    <row r="1370" spans="1:11" x14ac:dyDescent="0.35">
      <c r="A1370" s="28">
        <v>6178</v>
      </c>
      <c r="B1370" s="29" t="s">
        <v>28</v>
      </c>
      <c r="C1370" s="29" t="s">
        <v>35</v>
      </c>
      <c r="D1370" s="29" t="s">
        <v>30</v>
      </c>
      <c r="E1370" s="29" t="s">
        <v>74</v>
      </c>
      <c r="F1370" s="31">
        <v>59039</v>
      </c>
      <c r="G1370" s="31">
        <v>5084.6760000000004</v>
      </c>
      <c r="H1370" s="28">
        <v>2021</v>
      </c>
      <c r="I1370" t="str">
        <f>IF(J1370="natural gas",VLOOKUP(D1370,'Cross-Page Data'!$I$4:$J$13,2,FALSE),IF(J1370="solar",VLOOKUP('Form 923'!D1370,'Cross-Page Data'!$I$14:$J$117,2,FALSE),J1370))</f>
        <v>heavy or residual fuel oil</v>
      </c>
      <c r="J1370" t="str">
        <f>VLOOKUP(E1370,'Cross-Page Data'!$D$4:$F$48,3,FALSE)</f>
        <v>heavy or residual fuel oil</v>
      </c>
      <c r="K1370" t="b">
        <f t="shared" si="21"/>
        <v>1</v>
      </c>
    </row>
    <row r="1371" spans="1:11" x14ac:dyDescent="0.35">
      <c r="A1371" s="28">
        <v>6178</v>
      </c>
      <c r="B1371" s="29" t="s">
        <v>28</v>
      </c>
      <c r="C1371" s="29" t="s">
        <v>35</v>
      </c>
      <c r="D1371" s="29" t="s">
        <v>30</v>
      </c>
      <c r="E1371" s="29" t="s">
        <v>38</v>
      </c>
      <c r="F1371" s="31">
        <v>32249814</v>
      </c>
      <c r="G1371" s="31">
        <v>3028728.9</v>
      </c>
      <c r="H1371" s="28">
        <v>2021</v>
      </c>
      <c r="I1371" t="str">
        <f>IF(J1371="natural gas",VLOOKUP(D1371,'Cross-Page Data'!$I$4:$J$13,2,FALSE),IF(J1371="solar",VLOOKUP('Form 923'!D1371,'Cross-Page Data'!$I$14:$J$117,2,FALSE),J1371))</f>
        <v>hard coal</v>
      </c>
      <c r="J1371" t="str">
        <f>VLOOKUP(E1371,'Cross-Page Data'!$D$4:$F$48,3,FALSE)</f>
        <v>hard coal</v>
      </c>
      <c r="K1371" t="b">
        <f t="shared" si="21"/>
        <v>1</v>
      </c>
    </row>
    <row r="1372" spans="1:11" x14ac:dyDescent="0.35">
      <c r="A1372" s="28">
        <v>6178</v>
      </c>
      <c r="B1372" s="29" t="s">
        <v>28</v>
      </c>
      <c r="C1372" s="29" t="s">
        <v>35</v>
      </c>
      <c r="D1372" s="29" t="s">
        <v>30</v>
      </c>
      <c r="E1372" s="29" t="s">
        <v>32</v>
      </c>
      <c r="F1372" s="31">
        <v>3902922</v>
      </c>
      <c r="G1372" s="31">
        <v>379048.38</v>
      </c>
      <c r="H1372" s="28">
        <v>2021</v>
      </c>
      <c r="I1372" t="str">
        <f>IF(J1372="natural gas",VLOOKUP(D1372,'Cross-Page Data'!$I$4:$J$13,2,FALSE),IF(J1372="solar",VLOOKUP('Form 923'!D1372,'Cross-Page Data'!$I$14:$J$117,2,FALSE),J1372))</f>
        <v>hard coal</v>
      </c>
      <c r="J1372" t="str">
        <f>VLOOKUP(E1372,'Cross-Page Data'!$D$4:$F$48,3,FALSE)</f>
        <v>hard coal</v>
      </c>
      <c r="K1372" t="b">
        <f t="shared" si="21"/>
        <v>1</v>
      </c>
    </row>
    <row r="1373" spans="1:11" x14ac:dyDescent="0.35">
      <c r="A1373" s="28">
        <v>6179</v>
      </c>
      <c r="B1373" s="29" t="s">
        <v>28</v>
      </c>
      <c r="C1373" s="29" t="s">
        <v>29</v>
      </c>
      <c r="D1373" s="29" t="s">
        <v>30</v>
      </c>
      <c r="E1373" s="29" t="s">
        <v>74</v>
      </c>
      <c r="F1373" s="31">
        <v>160171</v>
      </c>
      <c r="G1373" s="31">
        <v>14858.931</v>
      </c>
      <c r="H1373" s="28">
        <v>2021</v>
      </c>
      <c r="I1373" t="str">
        <f>IF(J1373="natural gas",VLOOKUP(D1373,'Cross-Page Data'!$I$4:$J$13,2,FALSE),IF(J1373="solar",VLOOKUP('Form 923'!D1373,'Cross-Page Data'!$I$14:$J$117,2,FALSE),J1373))</f>
        <v>heavy or residual fuel oil</v>
      </c>
      <c r="J1373" t="str">
        <f>VLOOKUP(E1373,'Cross-Page Data'!$D$4:$F$48,3,FALSE)</f>
        <v>heavy or residual fuel oil</v>
      </c>
      <c r="K1373" t="b">
        <f t="shared" si="21"/>
        <v>1</v>
      </c>
    </row>
    <row r="1374" spans="1:11" x14ac:dyDescent="0.35">
      <c r="A1374" s="28">
        <v>6179</v>
      </c>
      <c r="B1374" s="29" t="s">
        <v>28</v>
      </c>
      <c r="C1374" s="29" t="s">
        <v>29</v>
      </c>
      <c r="D1374" s="29" t="s">
        <v>30</v>
      </c>
      <c r="E1374" s="29" t="s">
        <v>38</v>
      </c>
      <c r="F1374" s="31">
        <v>109772171</v>
      </c>
      <c r="G1374" s="31">
        <v>10266507</v>
      </c>
      <c r="H1374" s="28">
        <v>2021</v>
      </c>
      <c r="I1374" t="str">
        <f>IF(J1374="natural gas",VLOOKUP(D1374,'Cross-Page Data'!$I$4:$J$13,2,FALSE),IF(J1374="solar",VLOOKUP('Form 923'!D1374,'Cross-Page Data'!$I$14:$J$117,2,FALSE),J1374))</f>
        <v>hard coal</v>
      </c>
      <c r="J1374" t="str">
        <f>VLOOKUP(E1374,'Cross-Page Data'!$D$4:$F$48,3,FALSE)</f>
        <v>hard coal</v>
      </c>
      <c r="K1374" t="b">
        <f t="shared" si="21"/>
        <v>1</v>
      </c>
    </row>
    <row r="1375" spans="1:11" x14ac:dyDescent="0.35">
      <c r="A1375" s="28">
        <v>6179</v>
      </c>
      <c r="B1375" s="29" t="s">
        <v>28</v>
      </c>
      <c r="C1375" s="29" t="s">
        <v>29</v>
      </c>
      <c r="D1375" s="29" t="s">
        <v>30</v>
      </c>
      <c r="E1375" s="29" t="s">
        <v>32</v>
      </c>
      <c r="F1375" s="31">
        <v>0</v>
      </c>
      <c r="G1375" s="31">
        <v>0</v>
      </c>
      <c r="H1375" s="28">
        <v>2021</v>
      </c>
      <c r="I1375" t="str">
        <f>IF(J1375="natural gas",VLOOKUP(D1375,'Cross-Page Data'!$I$4:$J$13,2,FALSE),IF(J1375="solar",VLOOKUP('Form 923'!D1375,'Cross-Page Data'!$I$14:$J$117,2,FALSE),J1375))</f>
        <v>hard coal</v>
      </c>
      <c r="J1375" t="str">
        <f>VLOOKUP(E1375,'Cross-Page Data'!$D$4:$F$48,3,FALSE)</f>
        <v>hard coal</v>
      </c>
      <c r="K1375" t="b">
        <f t="shared" si="21"/>
        <v>1</v>
      </c>
    </row>
    <row r="1376" spans="1:11" x14ac:dyDescent="0.35">
      <c r="A1376" s="28">
        <v>6180</v>
      </c>
      <c r="B1376" s="29" t="s">
        <v>28</v>
      </c>
      <c r="C1376" s="29" t="s">
        <v>35</v>
      </c>
      <c r="D1376" s="29" t="s">
        <v>30</v>
      </c>
      <c r="E1376" s="29" t="s">
        <v>33</v>
      </c>
      <c r="F1376" s="31">
        <v>4523755</v>
      </c>
      <c r="G1376" s="31">
        <v>434464.99</v>
      </c>
      <c r="H1376" s="28">
        <v>2021</v>
      </c>
      <c r="I1376" t="str">
        <f>IF(J1376="natural gas",VLOOKUP(D1376,'Cross-Page Data'!$I$4:$J$13,2,FALSE),IF(J1376="solar",VLOOKUP('Form 923'!D1376,'Cross-Page Data'!$I$14:$J$117,2,FALSE),J1376))</f>
        <v>lignite</v>
      </c>
      <c r="J1376" t="str">
        <f>VLOOKUP(E1376,'Cross-Page Data'!$D$4:$F$48,3,FALSE)</f>
        <v>lignite</v>
      </c>
      <c r="K1376" t="b">
        <f t="shared" si="21"/>
        <v>1</v>
      </c>
    </row>
    <row r="1377" spans="1:11" x14ac:dyDescent="0.35">
      <c r="A1377" s="28">
        <v>6180</v>
      </c>
      <c r="B1377" s="29" t="s">
        <v>28</v>
      </c>
      <c r="C1377" s="29" t="s">
        <v>35</v>
      </c>
      <c r="D1377" s="29" t="s">
        <v>30</v>
      </c>
      <c r="E1377" s="29" t="s">
        <v>73</v>
      </c>
      <c r="F1377" s="31">
        <v>1291868</v>
      </c>
      <c r="G1377" s="31">
        <v>122499.84</v>
      </c>
      <c r="H1377" s="28">
        <v>2021</v>
      </c>
      <c r="I1377" t="str">
        <f>IF(J1377="natural gas",VLOOKUP(D1377,'Cross-Page Data'!$I$4:$J$13,2,FALSE),IF(J1377="solar",VLOOKUP('Form 923'!D1377,'Cross-Page Data'!$I$14:$J$117,2,FALSE),J1377))</f>
        <v>natural gas nonpeaker - preexisting retiring</v>
      </c>
      <c r="J1377" t="str">
        <f>VLOOKUP(E1377,'Cross-Page Data'!$D$4:$F$48,3,FALSE)</f>
        <v>natural gas</v>
      </c>
      <c r="K1377" t="b">
        <f t="shared" si="21"/>
        <v>1</v>
      </c>
    </row>
    <row r="1378" spans="1:11" x14ac:dyDescent="0.35">
      <c r="A1378" s="28">
        <v>6180</v>
      </c>
      <c r="B1378" s="29" t="s">
        <v>28</v>
      </c>
      <c r="C1378" s="29" t="s">
        <v>35</v>
      </c>
      <c r="D1378" s="29" t="s">
        <v>30</v>
      </c>
      <c r="E1378" s="29" t="s">
        <v>38</v>
      </c>
      <c r="F1378" s="31">
        <v>121228211</v>
      </c>
      <c r="G1378" s="31">
        <v>11777169</v>
      </c>
      <c r="H1378" s="28">
        <v>2021</v>
      </c>
      <c r="I1378" t="str">
        <f>IF(J1378="natural gas",VLOOKUP(D1378,'Cross-Page Data'!$I$4:$J$13,2,FALSE),IF(J1378="solar",VLOOKUP('Form 923'!D1378,'Cross-Page Data'!$I$14:$J$117,2,FALSE),J1378))</f>
        <v>hard coal</v>
      </c>
      <c r="J1378" t="str">
        <f>VLOOKUP(E1378,'Cross-Page Data'!$D$4:$F$48,3,FALSE)</f>
        <v>hard coal</v>
      </c>
      <c r="K1378" t="b">
        <f t="shared" si="21"/>
        <v>1</v>
      </c>
    </row>
    <row r="1379" spans="1:11" x14ac:dyDescent="0.35">
      <c r="A1379" s="28">
        <v>6181</v>
      </c>
      <c r="B1379" s="29" t="s">
        <v>28</v>
      </c>
      <c r="C1379" s="29" t="s">
        <v>29</v>
      </c>
      <c r="D1379" s="29" t="s">
        <v>30</v>
      </c>
      <c r="E1379" s="29" t="s">
        <v>73</v>
      </c>
      <c r="F1379" s="31">
        <v>0</v>
      </c>
      <c r="G1379" s="31">
        <v>-2559</v>
      </c>
      <c r="H1379" s="28">
        <v>2021</v>
      </c>
      <c r="I1379" t="str">
        <f>IF(J1379="natural gas",VLOOKUP(D1379,'Cross-Page Data'!$I$4:$J$13,2,FALSE),IF(J1379="solar",VLOOKUP('Form 923'!D1379,'Cross-Page Data'!$I$14:$J$117,2,FALSE),J1379))</f>
        <v>natural gas nonpeaker - preexisting retiring</v>
      </c>
      <c r="J1379" t="str">
        <f>VLOOKUP(E1379,'Cross-Page Data'!$D$4:$F$48,3,FALSE)</f>
        <v>natural gas</v>
      </c>
      <c r="K1379" t="b">
        <f t="shared" si="21"/>
        <v>1</v>
      </c>
    </row>
    <row r="1380" spans="1:11" x14ac:dyDescent="0.35">
      <c r="A1380" s="28">
        <v>6181</v>
      </c>
      <c r="B1380" s="29" t="s">
        <v>28</v>
      </c>
      <c r="C1380" s="29" t="s">
        <v>29</v>
      </c>
      <c r="D1380" s="29" t="s">
        <v>30</v>
      </c>
      <c r="E1380" s="29" t="s">
        <v>32</v>
      </c>
      <c r="F1380" s="31">
        <v>0</v>
      </c>
      <c r="G1380" s="31">
        <v>-2559</v>
      </c>
      <c r="H1380" s="28">
        <v>2021</v>
      </c>
      <c r="I1380" t="str">
        <f>IF(J1380="natural gas",VLOOKUP(D1380,'Cross-Page Data'!$I$4:$J$13,2,FALSE),IF(J1380="solar",VLOOKUP('Form 923'!D1380,'Cross-Page Data'!$I$14:$J$117,2,FALSE),J1380))</f>
        <v>hard coal</v>
      </c>
      <c r="J1380" t="str">
        <f>VLOOKUP(E1380,'Cross-Page Data'!$D$4:$F$48,3,FALSE)</f>
        <v>hard coal</v>
      </c>
      <c r="K1380" t="b">
        <f t="shared" si="21"/>
        <v>1</v>
      </c>
    </row>
    <row r="1381" spans="1:11" x14ac:dyDescent="0.35">
      <c r="A1381" s="28">
        <v>6183</v>
      </c>
      <c r="B1381" s="29" t="s">
        <v>28</v>
      </c>
      <c r="C1381" s="29" t="s">
        <v>29</v>
      </c>
      <c r="D1381" s="29" t="s">
        <v>30</v>
      </c>
      <c r="E1381" s="29" t="s">
        <v>74</v>
      </c>
      <c r="F1381" s="31">
        <v>40945</v>
      </c>
      <c r="G1381" s="31">
        <v>3155.82</v>
      </c>
      <c r="H1381" s="28">
        <v>2021</v>
      </c>
      <c r="I1381" t="str">
        <f>IF(J1381="natural gas",VLOOKUP(D1381,'Cross-Page Data'!$I$4:$J$13,2,FALSE),IF(J1381="solar",VLOOKUP('Form 923'!D1381,'Cross-Page Data'!$I$14:$J$117,2,FALSE),J1381))</f>
        <v>heavy or residual fuel oil</v>
      </c>
      <c r="J1381" t="str">
        <f>VLOOKUP(E1381,'Cross-Page Data'!$D$4:$F$48,3,FALSE)</f>
        <v>heavy or residual fuel oil</v>
      </c>
      <c r="K1381" t="b">
        <f t="shared" si="21"/>
        <v>1</v>
      </c>
    </row>
    <row r="1382" spans="1:11" x14ac:dyDescent="0.35">
      <c r="A1382" s="28">
        <v>6183</v>
      </c>
      <c r="B1382" s="29" t="s">
        <v>28</v>
      </c>
      <c r="C1382" s="29" t="s">
        <v>29</v>
      </c>
      <c r="D1382" s="29" t="s">
        <v>30</v>
      </c>
      <c r="E1382" s="29" t="s">
        <v>33</v>
      </c>
      <c r="F1382" s="31">
        <v>26089082</v>
      </c>
      <c r="G1382" s="31">
        <v>1899906.2</v>
      </c>
      <c r="H1382" s="28">
        <v>2021</v>
      </c>
      <c r="I1382" t="str">
        <f>IF(J1382="natural gas",VLOOKUP(D1382,'Cross-Page Data'!$I$4:$J$13,2,FALSE),IF(J1382="solar",VLOOKUP('Form 923'!D1382,'Cross-Page Data'!$I$14:$J$117,2,FALSE),J1382))</f>
        <v>lignite</v>
      </c>
      <c r="J1382" t="str">
        <f>VLOOKUP(E1382,'Cross-Page Data'!$D$4:$F$48,3,FALSE)</f>
        <v>lignite</v>
      </c>
      <c r="K1382" t="b">
        <f t="shared" si="21"/>
        <v>1</v>
      </c>
    </row>
    <row r="1383" spans="1:11" x14ac:dyDescent="0.35">
      <c r="A1383" s="28">
        <v>6189</v>
      </c>
      <c r="B1383" s="29" t="s">
        <v>28</v>
      </c>
      <c r="C1383" s="29" t="s">
        <v>29</v>
      </c>
      <c r="D1383" s="29" t="s">
        <v>61</v>
      </c>
      <c r="E1383" s="29" t="s">
        <v>72</v>
      </c>
      <c r="F1383" s="31">
        <v>0</v>
      </c>
      <c r="G1383" s="31">
        <v>-390330</v>
      </c>
      <c r="H1383" s="28">
        <v>2021</v>
      </c>
      <c r="I1383" t="str">
        <f>IF(J1383="natural gas",VLOOKUP(D1383,'Cross-Page Data'!$I$4:$J$13,2,FALSE),IF(J1383="solar",VLOOKUP('Form 923'!D1383,'Cross-Page Data'!$I$14:$J$117,2,FALSE),J1383))</f>
        <v>hydro</v>
      </c>
      <c r="J1383" t="str">
        <f>VLOOKUP(E1383,'Cross-Page Data'!$D$4:$F$48,3,FALSE)</f>
        <v>hydro</v>
      </c>
      <c r="K1383" t="b">
        <f t="shared" si="21"/>
        <v>1</v>
      </c>
    </row>
    <row r="1384" spans="1:11" x14ac:dyDescent="0.35">
      <c r="A1384" s="28">
        <v>6190</v>
      </c>
      <c r="B1384" s="29" t="s">
        <v>28</v>
      </c>
      <c r="C1384" s="29" t="s">
        <v>29</v>
      </c>
      <c r="D1384" s="29" t="s">
        <v>30</v>
      </c>
      <c r="E1384" s="29" t="s">
        <v>31</v>
      </c>
      <c r="F1384" s="31">
        <v>7902898</v>
      </c>
      <c r="G1384" s="31">
        <v>758257.59</v>
      </c>
      <c r="H1384" s="28">
        <v>2021</v>
      </c>
      <c r="I1384" t="str">
        <f>IF(J1384="natural gas",VLOOKUP(D1384,'Cross-Page Data'!$I$4:$J$13,2,FALSE),IF(J1384="solar",VLOOKUP('Form 923'!D1384,'Cross-Page Data'!$I$14:$J$117,2,FALSE),J1384))</f>
        <v>hard coal</v>
      </c>
      <c r="J1384" t="str">
        <f>VLOOKUP(E1384,'Cross-Page Data'!$D$4:$F$48,3,FALSE)</f>
        <v>hard coal</v>
      </c>
      <c r="K1384" t="b">
        <f t="shared" si="21"/>
        <v>1</v>
      </c>
    </row>
    <row r="1385" spans="1:11" x14ac:dyDescent="0.35">
      <c r="A1385" s="28">
        <v>6190</v>
      </c>
      <c r="B1385" s="29" t="s">
        <v>28</v>
      </c>
      <c r="C1385" s="29" t="s">
        <v>29</v>
      </c>
      <c r="D1385" s="29" t="s">
        <v>30</v>
      </c>
      <c r="E1385" s="29" t="s">
        <v>74</v>
      </c>
      <c r="F1385" s="31">
        <v>0</v>
      </c>
      <c r="G1385" s="31">
        <v>0</v>
      </c>
      <c r="H1385" s="28">
        <v>2021</v>
      </c>
      <c r="I1385" t="str">
        <f>IF(J1385="natural gas",VLOOKUP(D1385,'Cross-Page Data'!$I$4:$J$13,2,FALSE),IF(J1385="solar",VLOOKUP('Form 923'!D1385,'Cross-Page Data'!$I$14:$J$117,2,FALSE),J1385))</f>
        <v>heavy or residual fuel oil</v>
      </c>
      <c r="J1385" t="str">
        <f>VLOOKUP(E1385,'Cross-Page Data'!$D$4:$F$48,3,FALSE)</f>
        <v>heavy or residual fuel oil</v>
      </c>
      <c r="K1385" t="b">
        <f t="shared" si="21"/>
        <v>1</v>
      </c>
    </row>
    <row r="1386" spans="1:11" x14ac:dyDescent="0.35">
      <c r="A1386" s="28">
        <v>6190</v>
      </c>
      <c r="B1386" s="29" t="s">
        <v>28</v>
      </c>
      <c r="C1386" s="29" t="s">
        <v>29</v>
      </c>
      <c r="D1386" s="29" t="s">
        <v>30</v>
      </c>
      <c r="E1386" s="29" t="s">
        <v>33</v>
      </c>
      <c r="F1386" s="31">
        <v>0</v>
      </c>
      <c r="G1386" s="31">
        <v>0</v>
      </c>
      <c r="H1386" s="28">
        <v>2021</v>
      </c>
      <c r="I1386" t="str">
        <f>IF(J1386="natural gas",VLOOKUP(D1386,'Cross-Page Data'!$I$4:$J$13,2,FALSE),IF(J1386="solar",VLOOKUP('Form 923'!D1386,'Cross-Page Data'!$I$14:$J$117,2,FALSE),J1386))</f>
        <v>lignite</v>
      </c>
      <c r="J1386" t="str">
        <f>VLOOKUP(E1386,'Cross-Page Data'!$D$4:$F$48,3,FALSE)</f>
        <v>lignite</v>
      </c>
      <c r="K1386" t="b">
        <f t="shared" si="21"/>
        <v>1</v>
      </c>
    </row>
    <row r="1387" spans="1:11" x14ac:dyDescent="0.35">
      <c r="A1387" s="28">
        <v>6190</v>
      </c>
      <c r="B1387" s="29" t="s">
        <v>28</v>
      </c>
      <c r="C1387" s="29" t="s">
        <v>29</v>
      </c>
      <c r="D1387" s="29" t="s">
        <v>30</v>
      </c>
      <c r="E1387" s="29" t="s">
        <v>73</v>
      </c>
      <c r="F1387" s="31">
        <v>5272707</v>
      </c>
      <c r="G1387" s="31">
        <v>496953.19</v>
      </c>
      <c r="H1387" s="28">
        <v>2021</v>
      </c>
      <c r="I1387" t="str">
        <f>IF(J1387="natural gas",VLOOKUP(D1387,'Cross-Page Data'!$I$4:$J$13,2,FALSE),IF(J1387="solar",VLOOKUP('Form 923'!D1387,'Cross-Page Data'!$I$14:$J$117,2,FALSE),J1387))</f>
        <v>natural gas nonpeaker - preexisting retiring</v>
      </c>
      <c r="J1387" t="str">
        <f>VLOOKUP(E1387,'Cross-Page Data'!$D$4:$F$48,3,FALSE)</f>
        <v>natural gas</v>
      </c>
      <c r="K1387" t="b">
        <f t="shared" si="21"/>
        <v>1</v>
      </c>
    </row>
    <row r="1388" spans="1:11" x14ac:dyDescent="0.35">
      <c r="A1388" s="28">
        <v>6190</v>
      </c>
      <c r="B1388" s="29" t="s">
        <v>28</v>
      </c>
      <c r="C1388" s="29" t="s">
        <v>29</v>
      </c>
      <c r="D1388" s="29" t="s">
        <v>30</v>
      </c>
      <c r="E1388" s="29" t="s">
        <v>82</v>
      </c>
      <c r="F1388" s="31">
        <v>25593114</v>
      </c>
      <c r="G1388" s="31">
        <v>2455937</v>
      </c>
      <c r="H1388" s="28">
        <v>2021</v>
      </c>
      <c r="I1388" t="str">
        <f>IF(J1388="natural gas",VLOOKUP(D1388,'Cross-Page Data'!$I$4:$J$13,2,FALSE),IF(J1388="solar",VLOOKUP('Form 923'!D1388,'Cross-Page Data'!$I$14:$J$117,2,FALSE),J1388))</f>
        <v>petroleum</v>
      </c>
      <c r="J1388" t="str">
        <f>VLOOKUP(E1388,'Cross-Page Data'!$D$4:$F$48,3,FALSE)</f>
        <v>petroleum</v>
      </c>
      <c r="K1388" t="b">
        <f t="shared" si="21"/>
        <v>1</v>
      </c>
    </row>
    <row r="1389" spans="1:11" x14ac:dyDescent="0.35">
      <c r="A1389" s="28">
        <v>6190</v>
      </c>
      <c r="B1389" s="29" t="s">
        <v>28</v>
      </c>
      <c r="C1389" s="29" t="s">
        <v>29</v>
      </c>
      <c r="D1389" s="29" t="s">
        <v>30</v>
      </c>
      <c r="E1389" s="29" t="s">
        <v>80</v>
      </c>
      <c r="F1389" s="31">
        <v>0</v>
      </c>
      <c r="G1389" s="31">
        <v>0</v>
      </c>
      <c r="H1389" s="28">
        <v>2021</v>
      </c>
      <c r="I1389" t="str">
        <f>IF(J1389="natural gas",VLOOKUP(D1389,'Cross-Page Data'!$I$4:$J$13,2,FALSE),IF(J1389="solar",VLOOKUP('Form 923'!D1389,'Cross-Page Data'!$I$14:$J$117,2,FALSE),J1389))</f>
        <v>heavy or residual fuel oil</v>
      </c>
      <c r="J1389" t="str">
        <f>VLOOKUP(E1389,'Cross-Page Data'!$D$4:$F$48,3,FALSE)</f>
        <v>heavy or residual fuel oil</v>
      </c>
      <c r="K1389" t="b">
        <f t="shared" si="21"/>
        <v>1</v>
      </c>
    </row>
    <row r="1390" spans="1:11" x14ac:dyDescent="0.35">
      <c r="A1390" s="28">
        <v>6190</v>
      </c>
      <c r="B1390" s="29" t="s">
        <v>28</v>
      </c>
      <c r="C1390" s="29" t="s">
        <v>29</v>
      </c>
      <c r="D1390" s="29" t="s">
        <v>30</v>
      </c>
      <c r="E1390" s="29" t="s">
        <v>32</v>
      </c>
      <c r="F1390" s="31">
        <v>24802860</v>
      </c>
      <c r="G1390" s="31">
        <v>2328512.2000000002</v>
      </c>
      <c r="H1390" s="28">
        <v>2021</v>
      </c>
      <c r="I1390" t="str">
        <f>IF(J1390="natural gas",VLOOKUP(D1390,'Cross-Page Data'!$I$4:$J$13,2,FALSE),IF(J1390="solar",VLOOKUP('Form 923'!D1390,'Cross-Page Data'!$I$14:$J$117,2,FALSE),J1390))</f>
        <v>hard coal</v>
      </c>
      <c r="J1390" t="str">
        <f>VLOOKUP(E1390,'Cross-Page Data'!$D$4:$F$48,3,FALSE)</f>
        <v>hard coal</v>
      </c>
      <c r="K1390" t="b">
        <f t="shared" si="21"/>
        <v>1</v>
      </c>
    </row>
    <row r="1391" spans="1:11" x14ac:dyDescent="0.35">
      <c r="A1391" s="28">
        <v>6193</v>
      </c>
      <c r="B1391" s="29" t="s">
        <v>28</v>
      </c>
      <c r="C1391" s="29" t="s">
        <v>29</v>
      </c>
      <c r="D1391" s="29" t="s">
        <v>30</v>
      </c>
      <c r="E1391" s="29" t="s">
        <v>73</v>
      </c>
      <c r="F1391" s="31">
        <v>355455</v>
      </c>
      <c r="G1391" s="31">
        <v>32675.383999999998</v>
      </c>
      <c r="H1391" s="28">
        <v>2021</v>
      </c>
      <c r="I1391" t="str">
        <f>IF(J1391="natural gas",VLOOKUP(D1391,'Cross-Page Data'!$I$4:$J$13,2,FALSE),IF(J1391="solar",VLOOKUP('Form 923'!D1391,'Cross-Page Data'!$I$14:$J$117,2,FALSE),J1391))</f>
        <v>natural gas nonpeaker - preexisting retiring</v>
      </c>
      <c r="J1391" t="str">
        <f>VLOOKUP(E1391,'Cross-Page Data'!$D$4:$F$48,3,FALSE)</f>
        <v>natural gas</v>
      </c>
      <c r="K1391" t="b">
        <f t="shared" si="21"/>
        <v>1</v>
      </c>
    </row>
    <row r="1392" spans="1:11" x14ac:dyDescent="0.35">
      <c r="A1392" s="28">
        <v>6193</v>
      </c>
      <c r="B1392" s="29" t="s">
        <v>28</v>
      </c>
      <c r="C1392" s="29" t="s">
        <v>29</v>
      </c>
      <c r="D1392" s="29" t="s">
        <v>30</v>
      </c>
      <c r="E1392" s="29" t="s">
        <v>32</v>
      </c>
      <c r="F1392" s="31">
        <v>51792927</v>
      </c>
      <c r="G1392" s="31">
        <v>4811651.5999999996</v>
      </c>
      <c r="H1392" s="28">
        <v>2021</v>
      </c>
      <c r="I1392" t="str">
        <f>IF(J1392="natural gas",VLOOKUP(D1392,'Cross-Page Data'!$I$4:$J$13,2,FALSE),IF(J1392="solar",VLOOKUP('Form 923'!D1392,'Cross-Page Data'!$I$14:$J$117,2,FALSE),J1392))</f>
        <v>hard coal</v>
      </c>
      <c r="J1392" t="str">
        <f>VLOOKUP(E1392,'Cross-Page Data'!$D$4:$F$48,3,FALSE)</f>
        <v>hard coal</v>
      </c>
      <c r="K1392" t="b">
        <f t="shared" si="21"/>
        <v>1</v>
      </c>
    </row>
    <row r="1393" spans="1:11" x14ac:dyDescent="0.35">
      <c r="A1393" s="28">
        <v>6194</v>
      </c>
      <c r="B1393" s="29" t="s">
        <v>28</v>
      </c>
      <c r="C1393" s="29" t="s">
        <v>29</v>
      </c>
      <c r="D1393" s="29" t="s">
        <v>30</v>
      </c>
      <c r="E1393" s="29" t="s">
        <v>73</v>
      </c>
      <c r="F1393" s="31">
        <v>361347</v>
      </c>
      <c r="G1393" s="31">
        <v>31841.86</v>
      </c>
      <c r="H1393" s="28">
        <v>2021</v>
      </c>
      <c r="I1393" t="str">
        <f>IF(J1393="natural gas",VLOOKUP(D1393,'Cross-Page Data'!$I$4:$J$13,2,FALSE),IF(J1393="solar",VLOOKUP('Form 923'!D1393,'Cross-Page Data'!$I$14:$J$117,2,FALSE),J1393))</f>
        <v>natural gas nonpeaker - preexisting retiring</v>
      </c>
      <c r="J1393" t="str">
        <f>VLOOKUP(E1393,'Cross-Page Data'!$D$4:$F$48,3,FALSE)</f>
        <v>natural gas</v>
      </c>
      <c r="K1393" t="b">
        <f t="shared" si="21"/>
        <v>1</v>
      </c>
    </row>
    <row r="1394" spans="1:11" x14ac:dyDescent="0.35">
      <c r="A1394" s="28">
        <v>6194</v>
      </c>
      <c r="B1394" s="29" t="s">
        <v>28</v>
      </c>
      <c r="C1394" s="29" t="s">
        <v>29</v>
      </c>
      <c r="D1394" s="29" t="s">
        <v>30</v>
      </c>
      <c r="E1394" s="29" t="s">
        <v>32</v>
      </c>
      <c r="F1394" s="31">
        <v>26283288</v>
      </c>
      <c r="G1394" s="31">
        <v>2460042.1</v>
      </c>
      <c r="H1394" s="28">
        <v>2021</v>
      </c>
      <c r="I1394" t="str">
        <f>IF(J1394="natural gas",VLOOKUP(D1394,'Cross-Page Data'!$I$4:$J$13,2,FALSE),IF(J1394="solar",VLOOKUP('Form 923'!D1394,'Cross-Page Data'!$I$14:$J$117,2,FALSE),J1394))</f>
        <v>hard coal</v>
      </c>
      <c r="J1394" t="str">
        <f>VLOOKUP(E1394,'Cross-Page Data'!$D$4:$F$48,3,FALSE)</f>
        <v>hard coal</v>
      </c>
      <c r="K1394" t="b">
        <f t="shared" si="21"/>
        <v>1</v>
      </c>
    </row>
    <row r="1395" spans="1:11" x14ac:dyDescent="0.35">
      <c r="A1395" s="28">
        <v>6195</v>
      </c>
      <c r="B1395" s="29" t="s">
        <v>28</v>
      </c>
      <c r="C1395" s="29" t="s">
        <v>29</v>
      </c>
      <c r="D1395" s="29" t="s">
        <v>50</v>
      </c>
      <c r="E1395" s="29" t="s">
        <v>74</v>
      </c>
      <c r="F1395" s="31">
        <v>0</v>
      </c>
      <c r="G1395" s="31">
        <v>0</v>
      </c>
      <c r="H1395" s="28">
        <v>2021</v>
      </c>
      <c r="I1395" t="str">
        <f>IF(J1395="natural gas",VLOOKUP(D1395,'Cross-Page Data'!$I$4:$J$13,2,FALSE),IF(J1395="solar",VLOOKUP('Form 923'!D1395,'Cross-Page Data'!$I$14:$J$117,2,FALSE),J1395))</f>
        <v>heavy or residual fuel oil</v>
      </c>
      <c r="J1395" t="str">
        <f>VLOOKUP(E1395,'Cross-Page Data'!$D$4:$F$48,3,FALSE)</f>
        <v>heavy or residual fuel oil</v>
      </c>
      <c r="K1395" t="b">
        <f t="shared" si="21"/>
        <v>1</v>
      </c>
    </row>
    <row r="1396" spans="1:11" x14ac:dyDescent="0.35">
      <c r="A1396" s="28">
        <v>6195</v>
      </c>
      <c r="B1396" s="29" t="s">
        <v>28</v>
      </c>
      <c r="C1396" s="29" t="s">
        <v>29</v>
      </c>
      <c r="D1396" s="29" t="s">
        <v>50</v>
      </c>
      <c r="E1396" s="29" t="s">
        <v>73</v>
      </c>
      <c r="F1396" s="31">
        <v>723570</v>
      </c>
      <c r="G1396" s="31">
        <v>48996</v>
      </c>
      <c r="H1396" s="28">
        <v>2021</v>
      </c>
      <c r="I1396" t="str">
        <f>IF(J1396="natural gas",VLOOKUP(D1396,'Cross-Page Data'!$I$4:$J$13,2,FALSE),IF(J1396="solar",VLOOKUP('Form 923'!D1396,'Cross-Page Data'!$I$14:$J$117,2,FALSE),J1396))</f>
        <v>natural gas peaker</v>
      </c>
      <c r="J1396" t="str">
        <f>VLOOKUP(E1396,'Cross-Page Data'!$D$4:$F$48,3,FALSE)</f>
        <v>natural gas</v>
      </c>
      <c r="K1396" t="b">
        <f t="shared" si="21"/>
        <v>1</v>
      </c>
    </row>
    <row r="1397" spans="1:11" x14ac:dyDescent="0.35">
      <c r="A1397" s="28">
        <v>6195</v>
      </c>
      <c r="B1397" s="29" t="s">
        <v>28</v>
      </c>
      <c r="C1397" s="29" t="s">
        <v>29</v>
      </c>
      <c r="D1397" s="29" t="s">
        <v>30</v>
      </c>
      <c r="E1397" s="29" t="s">
        <v>31</v>
      </c>
      <c r="F1397" s="31">
        <v>0</v>
      </c>
      <c r="G1397" s="31">
        <v>0</v>
      </c>
      <c r="H1397" s="28">
        <v>2021</v>
      </c>
      <c r="I1397" t="str">
        <f>IF(J1397="natural gas",VLOOKUP(D1397,'Cross-Page Data'!$I$4:$J$13,2,FALSE),IF(J1397="solar",VLOOKUP('Form 923'!D1397,'Cross-Page Data'!$I$14:$J$117,2,FALSE),J1397))</f>
        <v>hard coal</v>
      </c>
      <c r="J1397" t="str">
        <f>VLOOKUP(E1397,'Cross-Page Data'!$D$4:$F$48,3,FALSE)</f>
        <v>hard coal</v>
      </c>
      <c r="K1397" t="b">
        <f t="shared" si="21"/>
        <v>1</v>
      </c>
    </row>
    <row r="1398" spans="1:11" x14ac:dyDescent="0.35">
      <c r="A1398" s="28">
        <v>6195</v>
      </c>
      <c r="B1398" s="29" t="s">
        <v>28</v>
      </c>
      <c r="C1398" s="29" t="s">
        <v>29</v>
      </c>
      <c r="D1398" s="29" t="s">
        <v>30</v>
      </c>
      <c r="E1398" s="29" t="s">
        <v>74</v>
      </c>
      <c r="F1398" s="31">
        <v>0</v>
      </c>
      <c r="G1398" s="31">
        <v>0</v>
      </c>
      <c r="H1398" s="28">
        <v>2021</v>
      </c>
      <c r="I1398" t="str">
        <f>IF(J1398="natural gas",VLOOKUP(D1398,'Cross-Page Data'!$I$4:$J$13,2,FALSE),IF(J1398="solar",VLOOKUP('Form 923'!D1398,'Cross-Page Data'!$I$14:$J$117,2,FALSE),J1398))</f>
        <v>heavy or residual fuel oil</v>
      </c>
      <c r="J1398" t="str">
        <f>VLOOKUP(E1398,'Cross-Page Data'!$D$4:$F$48,3,FALSE)</f>
        <v>heavy or residual fuel oil</v>
      </c>
      <c r="K1398" t="b">
        <f t="shared" si="21"/>
        <v>1</v>
      </c>
    </row>
    <row r="1399" spans="1:11" x14ac:dyDescent="0.35">
      <c r="A1399" s="28">
        <v>6195</v>
      </c>
      <c r="B1399" s="29" t="s">
        <v>28</v>
      </c>
      <c r="C1399" s="29" t="s">
        <v>29</v>
      </c>
      <c r="D1399" s="29" t="s">
        <v>30</v>
      </c>
      <c r="E1399" s="29" t="s">
        <v>73</v>
      </c>
      <c r="F1399" s="31">
        <v>589418</v>
      </c>
      <c r="G1399" s="31">
        <v>57757.233</v>
      </c>
      <c r="H1399" s="28">
        <v>2021</v>
      </c>
      <c r="I1399" t="str">
        <f>IF(J1399="natural gas",VLOOKUP(D1399,'Cross-Page Data'!$I$4:$J$13,2,FALSE),IF(J1399="solar",VLOOKUP('Form 923'!D1399,'Cross-Page Data'!$I$14:$J$117,2,FALSE),J1399))</f>
        <v>natural gas nonpeaker - preexisting retiring</v>
      </c>
      <c r="J1399" t="str">
        <f>VLOOKUP(E1399,'Cross-Page Data'!$D$4:$F$48,3,FALSE)</f>
        <v>natural gas</v>
      </c>
      <c r="K1399" t="b">
        <f t="shared" si="21"/>
        <v>1</v>
      </c>
    </row>
    <row r="1400" spans="1:11" x14ac:dyDescent="0.35">
      <c r="A1400" s="28">
        <v>6195</v>
      </c>
      <c r="B1400" s="29" t="s">
        <v>28</v>
      </c>
      <c r="C1400" s="29" t="s">
        <v>29</v>
      </c>
      <c r="D1400" s="29" t="s">
        <v>30</v>
      </c>
      <c r="E1400" s="29" t="s">
        <v>32</v>
      </c>
      <c r="F1400" s="31">
        <v>24214851</v>
      </c>
      <c r="G1400" s="31">
        <v>2371363.7999999998</v>
      </c>
      <c r="H1400" s="28">
        <v>2021</v>
      </c>
      <c r="I1400" t="str">
        <f>IF(J1400="natural gas",VLOOKUP(D1400,'Cross-Page Data'!$I$4:$J$13,2,FALSE),IF(J1400="solar",VLOOKUP('Form 923'!D1400,'Cross-Page Data'!$I$14:$J$117,2,FALSE),J1400))</f>
        <v>hard coal</v>
      </c>
      <c r="J1400" t="str">
        <f>VLOOKUP(E1400,'Cross-Page Data'!$D$4:$F$48,3,FALSE)</f>
        <v>hard coal</v>
      </c>
      <c r="K1400" t="b">
        <f t="shared" si="21"/>
        <v>1</v>
      </c>
    </row>
    <row r="1401" spans="1:11" x14ac:dyDescent="0.35">
      <c r="A1401" s="28">
        <v>6200</v>
      </c>
      <c r="B1401" s="29" t="s">
        <v>28</v>
      </c>
      <c r="C1401" s="29" t="s">
        <v>29</v>
      </c>
      <c r="D1401" s="29" t="s">
        <v>59</v>
      </c>
      <c r="E1401" s="29" t="s">
        <v>72</v>
      </c>
      <c r="F1401" s="31">
        <v>20904023</v>
      </c>
      <c r="G1401" s="31">
        <v>2382768</v>
      </c>
      <c r="H1401" s="28">
        <v>2021</v>
      </c>
      <c r="I1401" t="str">
        <f>IF(J1401="natural gas",VLOOKUP(D1401,'Cross-Page Data'!$I$4:$J$13,2,FALSE),IF(J1401="solar",VLOOKUP('Form 923'!D1401,'Cross-Page Data'!$I$14:$J$117,2,FALSE),J1401))</f>
        <v>hydro</v>
      </c>
      <c r="J1401" t="str">
        <f>VLOOKUP(E1401,'Cross-Page Data'!$D$4:$F$48,3,FALSE)</f>
        <v>hydro</v>
      </c>
      <c r="K1401" t="b">
        <f t="shared" si="21"/>
        <v>1</v>
      </c>
    </row>
    <row r="1402" spans="1:11" x14ac:dyDescent="0.35">
      <c r="A1402" s="28">
        <v>6202</v>
      </c>
      <c r="B1402" s="29" t="s">
        <v>28</v>
      </c>
      <c r="C1402" s="29" t="s">
        <v>29</v>
      </c>
      <c r="D1402" s="29" t="s">
        <v>59</v>
      </c>
      <c r="E1402" s="29" t="s">
        <v>72</v>
      </c>
      <c r="F1402" s="31">
        <v>7214102</v>
      </c>
      <c r="G1402" s="31">
        <v>822307</v>
      </c>
      <c r="H1402" s="28">
        <v>2021</v>
      </c>
      <c r="I1402" t="str">
        <f>IF(J1402="natural gas",VLOOKUP(D1402,'Cross-Page Data'!$I$4:$J$13,2,FALSE),IF(J1402="solar",VLOOKUP('Form 923'!D1402,'Cross-Page Data'!$I$14:$J$117,2,FALSE),J1402))</f>
        <v>hydro</v>
      </c>
      <c r="J1402" t="str">
        <f>VLOOKUP(E1402,'Cross-Page Data'!$D$4:$F$48,3,FALSE)</f>
        <v>hydro</v>
      </c>
      <c r="K1402" t="b">
        <f t="shared" si="21"/>
        <v>1</v>
      </c>
    </row>
    <row r="1403" spans="1:11" x14ac:dyDescent="0.35">
      <c r="A1403" s="28">
        <v>6204</v>
      </c>
      <c r="B1403" s="29" t="s">
        <v>28</v>
      </c>
      <c r="C1403" s="29" t="s">
        <v>29</v>
      </c>
      <c r="D1403" s="29" t="s">
        <v>30</v>
      </c>
      <c r="E1403" s="29" t="s">
        <v>74</v>
      </c>
      <c r="F1403" s="31">
        <v>368334</v>
      </c>
      <c r="G1403" s="31">
        <v>34710.29</v>
      </c>
      <c r="H1403" s="28">
        <v>2021</v>
      </c>
      <c r="I1403" t="str">
        <f>IF(J1403="natural gas",VLOOKUP(D1403,'Cross-Page Data'!$I$4:$J$13,2,FALSE),IF(J1403="solar",VLOOKUP('Form 923'!D1403,'Cross-Page Data'!$I$14:$J$117,2,FALSE),J1403))</f>
        <v>heavy or residual fuel oil</v>
      </c>
      <c r="J1403" t="str">
        <f>VLOOKUP(E1403,'Cross-Page Data'!$D$4:$F$48,3,FALSE)</f>
        <v>heavy or residual fuel oil</v>
      </c>
      <c r="K1403" t="b">
        <f t="shared" si="21"/>
        <v>1</v>
      </c>
    </row>
    <row r="1404" spans="1:11" x14ac:dyDescent="0.35">
      <c r="A1404" s="28">
        <v>6204</v>
      </c>
      <c r="B1404" s="29" t="s">
        <v>28</v>
      </c>
      <c r="C1404" s="29" t="s">
        <v>29</v>
      </c>
      <c r="D1404" s="29" t="s">
        <v>30</v>
      </c>
      <c r="E1404" s="29" t="s">
        <v>38</v>
      </c>
      <c r="F1404" s="31">
        <v>74746996</v>
      </c>
      <c r="G1404" s="31">
        <v>7067718.4000000004</v>
      </c>
      <c r="H1404" s="28">
        <v>2021</v>
      </c>
      <c r="I1404" t="str">
        <f>IF(J1404="natural gas",VLOOKUP(D1404,'Cross-Page Data'!$I$4:$J$13,2,FALSE),IF(J1404="solar",VLOOKUP('Form 923'!D1404,'Cross-Page Data'!$I$14:$J$117,2,FALSE),J1404))</f>
        <v>hard coal</v>
      </c>
      <c r="J1404" t="str">
        <f>VLOOKUP(E1404,'Cross-Page Data'!$D$4:$F$48,3,FALSE)</f>
        <v>hard coal</v>
      </c>
      <c r="K1404" t="b">
        <f t="shared" si="21"/>
        <v>1</v>
      </c>
    </row>
    <row r="1405" spans="1:11" x14ac:dyDescent="0.35">
      <c r="A1405" s="28">
        <v>6204</v>
      </c>
      <c r="B1405" s="29" t="s">
        <v>28</v>
      </c>
      <c r="C1405" s="29" t="s">
        <v>29</v>
      </c>
      <c r="D1405" s="29" t="s">
        <v>30</v>
      </c>
      <c r="E1405" s="29" t="s">
        <v>32</v>
      </c>
      <c r="F1405" s="31">
        <v>12838995</v>
      </c>
      <c r="G1405" s="31">
        <v>1212123.3999999999</v>
      </c>
      <c r="H1405" s="28">
        <v>2021</v>
      </c>
      <c r="I1405" t="str">
        <f>IF(J1405="natural gas",VLOOKUP(D1405,'Cross-Page Data'!$I$4:$J$13,2,FALSE),IF(J1405="solar",VLOOKUP('Form 923'!D1405,'Cross-Page Data'!$I$14:$J$117,2,FALSE),J1405))</f>
        <v>hard coal</v>
      </c>
      <c r="J1405" t="str">
        <f>VLOOKUP(E1405,'Cross-Page Data'!$D$4:$F$48,3,FALSE)</f>
        <v>hard coal</v>
      </c>
      <c r="K1405" t="b">
        <f t="shared" si="21"/>
        <v>1</v>
      </c>
    </row>
    <row r="1406" spans="1:11" x14ac:dyDescent="0.35">
      <c r="A1406" s="28">
        <v>6208</v>
      </c>
      <c r="B1406" s="29" t="s">
        <v>28</v>
      </c>
      <c r="C1406" s="29" t="s">
        <v>29</v>
      </c>
      <c r="D1406" s="29" t="s">
        <v>61</v>
      </c>
      <c r="E1406" s="29" t="s">
        <v>72</v>
      </c>
      <c r="F1406" s="31">
        <v>0</v>
      </c>
      <c r="G1406" s="31">
        <v>-31911</v>
      </c>
      <c r="H1406" s="28">
        <v>2021</v>
      </c>
      <c r="I1406" t="str">
        <f>IF(J1406="natural gas",VLOOKUP(D1406,'Cross-Page Data'!$I$4:$J$13,2,FALSE),IF(J1406="solar",VLOOKUP('Form 923'!D1406,'Cross-Page Data'!$I$14:$J$117,2,FALSE),J1406))</f>
        <v>hydro</v>
      </c>
      <c r="J1406" t="str">
        <f>VLOOKUP(E1406,'Cross-Page Data'!$D$4:$F$48,3,FALSE)</f>
        <v>hydro</v>
      </c>
      <c r="K1406" t="b">
        <f t="shared" si="21"/>
        <v>1</v>
      </c>
    </row>
    <row r="1407" spans="1:11" x14ac:dyDescent="0.35">
      <c r="A1407" s="28">
        <v>6211</v>
      </c>
      <c r="B1407" s="29" t="s">
        <v>28</v>
      </c>
      <c r="C1407" s="29" t="s">
        <v>35</v>
      </c>
      <c r="D1407" s="29" t="s">
        <v>50</v>
      </c>
      <c r="E1407" s="29" t="s">
        <v>74</v>
      </c>
      <c r="F1407" s="31">
        <v>0</v>
      </c>
      <c r="G1407" s="31">
        <v>0</v>
      </c>
      <c r="H1407" s="28">
        <v>2021</v>
      </c>
      <c r="I1407" t="str">
        <f>IF(J1407="natural gas",VLOOKUP(D1407,'Cross-Page Data'!$I$4:$J$13,2,FALSE),IF(J1407="solar",VLOOKUP('Form 923'!D1407,'Cross-Page Data'!$I$14:$J$117,2,FALSE),J1407))</f>
        <v>heavy or residual fuel oil</v>
      </c>
      <c r="J1407" t="str">
        <f>VLOOKUP(E1407,'Cross-Page Data'!$D$4:$F$48,3,FALSE)</f>
        <v>heavy or residual fuel oil</v>
      </c>
      <c r="K1407" t="b">
        <f t="shared" si="21"/>
        <v>1</v>
      </c>
    </row>
    <row r="1408" spans="1:11" x14ac:dyDescent="0.35">
      <c r="A1408" s="28">
        <v>6211</v>
      </c>
      <c r="B1408" s="29" t="s">
        <v>28</v>
      </c>
      <c r="C1408" s="29" t="s">
        <v>35</v>
      </c>
      <c r="D1408" s="29" t="s">
        <v>50</v>
      </c>
      <c r="E1408" s="29" t="s">
        <v>89</v>
      </c>
      <c r="F1408" s="31">
        <v>125280</v>
      </c>
      <c r="G1408" s="31">
        <v>8109</v>
      </c>
      <c r="H1408" s="28">
        <v>2021</v>
      </c>
      <c r="I1408" t="str">
        <f>IF(J1408="natural gas",VLOOKUP(D1408,'Cross-Page Data'!$I$4:$J$13,2,FALSE),IF(J1408="solar",VLOOKUP('Form 923'!D1408,'Cross-Page Data'!$I$14:$J$117,2,FALSE),J1408))</f>
        <v>petroleum</v>
      </c>
      <c r="J1408" t="str">
        <f>VLOOKUP(E1408,'Cross-Page Data'!$D$4:$F$48,3,FALSE)</f>
        <v>petroleum</v>
      </c>
      <c r="K1408" t="b">
        <f t="shared" si="21"/>
        <v>1</v>
      </c>
    </row>
    <row r="1409" spans="1:11" x14ac:dyDescent="0.35">
      <c r="A1409" s="28">
        <v>6213</v>
      </c>
      <c r="B1409" s="29" t="s">
        <v>28</v>
      </c>
      <c r="C1409" s="29" t="s">
        <v>29</v>
      </c>
      <c r="D1409" s="29" t="s">
        <v>30</v>
      </c>
      <c r="E1409" s="29" t="s">
        <v>31</v>
      </c>
      <c r="F1409" s="31">
        <v>54938501</v>
      </c>
      <c r="G1409" s="31">
        <v>5266376.3</v>
      </c>
      <c r="H1409" s="28">
        <v>2021</v>
      </c>
      <c r="I1409" t="str">
        <f>IF(J1409="natural gas",VLOOKUP(D1409,'Cross-Page Data'!$I$4:$J$13,2,FALSE),IF(J1409="solar",VLOOKUP('Form 923'!D1409,'Cross-Page Data'!$I$14:$J$117,2,FALSE),J1409))</f>
        <v>hard coal</v>
      </c>
      <c r="J1409" t="str">
        <f>VLOOKUP(E1409,'Cross-Page Data'!$D$4:$F$48,3,FALSE)</f>
        <v>hard coal</v>
      </c>
      <c r="K1409" t="b">
        <f t="shared" si="21"/>
        <v>1</v>
      </c>
    </row>
    <row r="1410" spans="1:11" x14ac:dyDescent="0.35">
      <c r="A1410" s="28">
        <v>6213</v>
      </c>
      <c r="B1410" s="29" t="s">
        <v>28</v>
      </c>
      <c r="C1410" s="29" t="s">
        <v>29</v>
      </c>
      <c r="D1410" s="29" t="s">
        <v>30</v>
      </c>
      <c r="E1410" s="29" t="s">
        <v>74</v>
      </c>
      <c r="F1410" s="31">
        <v>55881</v>
      </c>
      <c r="G1410" s="31">
        <v>5421.69</v>
      </c>
      <c r="H1410" s="28">
        <v>2021</v>
      </c>
      <c r="I1410" t="str">
        <f>IF(J1410="natural gas",VLOOKUP(D1410,'Cross-Page Data'!$I$4:$J$13,2,FALSE),IF(J1410="solar",VLOOKUP('Form 923'!D1410,'Cross-Page Data'!$I$14:$J$117,2,FALSE),J1410))</f>
        <v>heavy or residual fuel oil</v>
      </c>
      <c r="J1410" t="str">
        <f>VLOOKUP(E1410,'Cross-Page Data'!$D$4:$F$48,3,FALSE)</f>
        <v>heavy or residual fuel oil</v>
      </c>
      <c r="K1410" t="b">
        <f t="shared" si="21"/>
        <v>1</v>
      </c>
    </row>
    <row r="1411" spans="1:11" x14ac:dyDescent="0.35">
      <c r="A1411" s="28">
        <v>6248</v>
      </c>
      <c r="B1411" s="29" t="s">
        <v>28</v>
      </c>
      <c r="C1411" s="29" t="s">
        <v>29</v>
      </c>
      <c r="D1411" s="29" t="s">
        <v>30</v>
      </c>
      <c r="E1411" s="29" t="s">
        <v>73</v>
      </c>
      <c r="F1411" s="31">
        <v>135621</v>
      </c>
      <c r="G1411" s="31">
        <v>12146.823</v>
      </c>
      <c r="H1411" s="28">
        <v>2021</v>
      </c>
      <c r="I1411" t="str">
        <f>IF(J1411="natural gas",VLOOKUP(D1411,'Cross-Page Data'!$I$4:$J$13,2,FALSE),IF(J1411="solar",VLOOKUP('Form 923'!D1411,'Cross-Page Data'!$I$14:$J$117,2,FALSE),J1411))</f>
        <v>natural gas nonpeaker - preexisting retiring</v>
      </c>
      <c r="J1411" t="str">
        <f>VLOOKUP(E1411,'Cross-Page Data'!$D$4:$F$48,3,FALSE)</f>
        <v>natural gas</v>
      </c>
      <c r="K1411" t="b">
        <f t="shared" si="21"/>
        <v>1</v>
      </c>
    </row>
    <row r="1412" spans="1:11" x14ac:dyDescent="0.35">
      <c r="A1412" s="28">
        <v>6248</v>
      </c>
      <c r="B1412" s="29" t="s">
        <v>28</v>
      </c>
      <c r="C1412" s="29" t="s">
        <v>29</v>
      </c>
      <c r="D1412" s="29" t="s">
        <v>30</v>
      </c>
      <c r="E1412" s="29" t="s">
        <v>32</v>
      </c>
      <c r="F1412" s="31">
        <v>31872682</v>
      </c>
      <c r="G1412" s="31">
        <v>2859375.2</v>
      </c>
      <c r="H1412" s="28">
        <v>2021</v>
      </c>
      <c r="I1412" t="str">
        <f>IF(J1412="natural gas",VLOOKUP(D1412,'Cross-Page Data'!$I$4:$J$13,2,FALSE),IF(J1412="solar",VLOOKUP('Form 923'!D1412,'Cross-Page Data'!$I$14:$J$117,2,FALSE),J1412))</f>
        <v>hard coal</v>
      </c>
      <c r="J1412" t="str">
        <f>VLOOKUP(E1412,'Cross-Page Data'!$D$4:$F$48,3,FALSE)</f>
        <v>hard coal</v>
      </c>
      <c r="K1412" t="b">
        <f t="shared" si="21"/>
        <v>1</v>
      </c>
    </row>
    <row r="1413" spans="1:11" x14ac:dyDescent="0.35">
      <c r="A1413" s="28">
        <v>6249</v>
      </c>
      <c r="B1413" s="29" t="s">
        <v>28</v>
      </c>
      <c r="C1413" s="29" t="s">
        <v>29</v>
      </c>
      <c r="D1413" s="29" t="s">
        <v>30</v>
      </c>
      <c r="E1413" s="29" t="s">
        <v>31</v>
      </c>
      <c r="F1413" s="31">
        <v>0</v>
      </c>
      <c r="G1413" s="31">
        <v>0</v>
      </c>
      <c r="H1413" s="28">
        <v>2021</v>
      </c>
      <c r="I1413" t="str">
        <f>IF(J1413="natural gas",VLOOKUP(D1413,'Cross-Page Data'!$I$4:$J$13,2,FALSE),IF(J1413="solar",VLOOKUP('Form 923'!D1413,'Cross-Page Data'!$I$14:$J$117,2,FALSE),J1413))</f>
        <v>hard coal</v>
      </c>
      <c r="J1413" t="str">
        <f>VLOOKUP(E1413,'Cross-Page Data'!$D$4:$F$48,3,FALSE)</f>
        <v>hard coal</v>
      </c>
      <c r="K1413" t="b">
        <f t="shared" si="21"/>
        <v>1</v>
      </c>
    </row>
    <row r="1414" spans="1:11" x14ac:dyDescent="0.35">
      <c r="A1414" s="28">
        <v>6249</v>
      </c>
      <c r="B1414" s="29" t="s">
        <v>28</v>
      </c>
      <c r="C1414" s="29" t="s">
        <v>29</v>
      </c>
      <c r="D1414" s="29" t="s">
        <v>30</v>
      </c>
      <c r="E1414" s="29" t="s">
        <v>74</v>
      </c>
      <c r="F1414" s="31">
        <v>95807</v>
      </c>
      <c r="G1414" s="31">
        <v>8714.0969999999998</v>
      </c>
      <c r="H1414" s="28">
        <v>2021</v>
      </c>
      <c r="I1414" t="str">
        <f>IF(J1414="natural gas",VLOOKUP(D1414,'Cross-Page Data'!$I$4:$J$13,2,FALSE),IF(J1414="solar",VLOOKUP('Form 923'!D1414,'Cross-Page Data'!$I$14:$J$117,2,FALSE),J1414))</f>
        <v>heavy or residual fuel oil</v>
      </c>
      <c r="J1414" t="str">
        <f>VLOOKUP(E1414,'Cross-Page Data'!$D$4:$F$48,3,FALSE)</f>
        <v>heavy or residual fuel oil</v>
      </c>
      <c r="K1414" t="b">
        <f t="shared" si="21"/>
        <v>1</v>
      </c>
    </row>
    <row r="1415" spans="1:11" x14ac:dyDescent="0.35">
      <c r="A1415" s="28">
        <v>6249</v>
      </c>
      <c r="B1415" s="29" t="s">
        <v>28</v>
      </c>
      <c r="C1415" s="29" t="s">
        <v>29</v>
      </c>
      <c r="D1415" s="29" t="s">
        <v>30</v>
      </c>
      <c r="E1415" s="29" t="s">
        <v>38</v>
      </c>
      <c r="F1415" s="31">
        <v>33559725</v>
      </c>
      <c r="G1415" s="31">
        <v>3074707.7</v>
      </c>
      <c r="H1415" s="28">
        <v>2021</v>
      </c>
      <c r="I1415" t="str">
        <f>IF(J1415="natural gas",VLOOKUP(D1415,'Cross-Page Data'!$I$4:$J$13,2,FALSE),IF(J1415="solar",VLOOKUP('Form 923'!D1415,'Cross-Page Data'!$I$14:$J$117,2,FALSE),J1415))</f>
        <v>hard coal</v>
      </c>
      <c r="J1415" t="str">
        <f>VLOOKUP(E1415,'Cross-Page Data'!$D$4:$F$48,3,FALSE)</f>
        <v>hard coal</v>
      </c>
      <c r="K1415" t="b">
        <f t="shared" ref="K1415:K1478" si="22">IF(AND($N$5=FALSE,OR(C1415="Commercial NAICS Cogen",C1415="Industrial NAICS Cogen",C1415="NAICS-22 Cogen")),FALSE,IF(AND($N$6=FALSE,OR(C1415="Commercial NAICS Cogen",C1415="Commercial NAICS Non-Cogen",C1415="industrial NAICS Cogen", C1415="industrial NAICS non-cogen")),FALSE,TRUE))</f>
        <v>1</v>
      </c>
    </row>
    <row r="1416" spans="1:11" x14ac:dyDescent="0.35">
      <c r="A1416" s="28">
        <v>6249</v>
      </c>
      <c r="B1416" s="29" t="s">
        <v>28</v>
      </c>
      <c r="C1416" s="29" t="s">
        <v>29</v>
      </c>
      <c r="D1416" s="29" t="s">
        <v>30</v>
      </c>
      <c r="E1416" s="29" t="s">
        <v>88</v>
      </c>
      <c r="F1416" s="31">
        <v>9070</v>
      </c>
      <c r="G1416" s="31">
        <v>844.17200000000003</v>
      </c>
      <c r="H1416" s="28">
        <v>2021</v>
      </c>
      <c r="I1416" t="str">
        <f>IF(J1416="natural gas",VLOOKUP(D1416,'Cross-Page Data'!$I$4:$J$13,2,FALSE),IF(J1416="solar",VLOOKUP('Form 923'!D1416,'Cross-Page Data'!$I$14:$J$117,2,FALSE),J1416))</f>
        <v>crude oil</v>
      </c>
      <c r="J1416" t="str">
        <f>VLOOKUP(E1416,'Cross-Page Data'!$D$4:$F$48,3,FALSE)</f>
        <v>crude oil</v>
      </c>
      <c r="K1416" t="b">
        <f t="shared" si="22"/>
        <v>1</v>
      </c>
    </row>
    <row r="1417" spans="1:11" x14ac:dyDescent="0.35">
      <c r="A1417" s="28">
        <v>6250</v>
      </c>
      <c r="B1417" s="29" t="s">
        <v>28</v>
      </c>
      <c r="C1417" s="29" t="s">
        <v>29</v>
      </c>
      <c r="D1417" s="29" t="s">
        <v>30</v>
      </c>
      <c r="E1417" s="29" t="s">
        <v>31</v>
      </c>
      <c r="F1417" s="31">
        <v>16505265</v>
      </c>
      <c r="G1417" s="31">
        <v>1292017.3</v>
      </c>
      <c r="H1417" s="28">
        <v>2021</v>
      </c>
      <c r="I1417" t="str">
        <f>IF(J1417="natural gas",VLOOKUP(D1417,'Cross-Page Data'!$I$4:$J$13,2,FALSE),IF(J1417="solar",VLOOKUP('Form 923'!D1417,'Cross-Page Data'!$I$14:$J$117,2,FALSE),J1417))</f>
        <v>hard coal</v>
      </c>
      <c r="J1417" t="str">
        <f>VLOOKUP(E1417,'Cross-Page Data'!$D$4:$F$48,3,FALSE)</f>
        <v>hard coal</v>
      </c>
      <c r="K1417" t="b">
        <f t="shared" si="22"/>
        <v>1</v>
      </c>
    </row>
    <row r="1418" spans="1:11" x14ac:dyDescent="0.35">
      <c r="A1418" s="28">
        <v>6250</v>
      </c>
      <c r="B1418" s="29" t="s">
        <v>28</v>
      </c>
      <c r="C1418" s="29" t="s">
        <v>29</v>
      </c>
      <c r="D1418" s="29" t="s">
        <v>30</v>
      </c>
      <c r="E1418" s="29" t="s">
        <v>74</v>
      </c>
      <c r="F1418" s="31">
        <v>142955</v>
      </c>
      <c r="G1418" s="31">
        <v>11149.665999999999</v>
      </c>
      <c r="H1418" s="28">
        <v>2021</v>
      </c>
      <c r="I1418" t="str">
        <f>IF(J1418="natural gas",VLOOKUP(D1418,'Cross-Page Data'!$I$4:$J$13,2,FALSE),IF(J1418="solar",VLOOKUP('Form 923'!D1418,'Cross-Page Data'!$I$14:$J$117,2,FALSE),J1418))</f>
        <v>heavy or residual fuel oil</v>
      </c>
      <c r="J1418" t="str">
        <f>VLOOKUP(E1418,'Cross-Page Data'!$D$4:$F$48,3,FALSE)</f>
        <v>heavy or residual fuel oil</v>
      </c>
      <c r="K1418" t="b">
        <f t="shared" si="22"/>
        <v>1</v>
      </c>
    </row>
    <row r="1419" spans="1:11" x14ac:dyDescent="0.35">
      <c r="A1419" s="28">
        <v>6251</v>
      </c>
      <c r="B1419" s="29" t="s">
        <v>28</v>
      </c>
      <c r="C1419" s="29" t="s">
        <v>35</v>
      </c>
      <c r="D1419" s="29" t="s">
        <v>30</v>
      </c>
      <c r="E1419" s="29" t="s">
        <v>75</v>
      </c>
      <c r="F1419" s="31">
        <v>108253652</v>
      </c>
      <c r="G1419" s="31">
        <v>10363168</v>
      </c>
      <c r="H1419" s="28">
        <v>2021</v>
      </c>
      <c r="I1419" t="str">
        <f>IF(J1419="natural gas",VLOOKUP(D1419,'Cross-Page Data'!$I$4:$J$13,2,FALSE),IF(J1419="solar",VLOOKUP('Form 923'!D1419,'Cross-Page Data'!$I$14:$J$117,2,FALSE),J1419))</f>
        <v>nuclear</v>
      </c>
      <c r="J1419" t="str">
        <f>VLOOKUP(E1419,'Cross-Page Data'!$D$4:$F$48,3,FALSE)</f>
        <v>nuclear</v>
      </c>
      <c r="K1419" t="b">
        <f t="shared" si="22"/>
        <v>1</v>
      </c>
    </row>
    <row r="1420" spans="1:11" x14ac:dyDescent="0.35">
      <c r="A1420" s="28">
        <v>6251</v>
      </c>
      <c r="B1420" s="29" t="s">
        <v>28</v>
      </c>
      <c r="C1420" s="29" t="s">
        <v>35</v>
      </c>
      <c r="D1420" s="29" t="s">
        <v>30</v>
      </c>
      <c r="E1420" s="29" t="s">
        <v>75</v>
      </c>
      <c r="F1420" s="31">
        <v>109597720</v>
      </c>
      <c r="G1420" s="31">
        <v>10491836</v>
      </c>
      <c r="H1420" s="28">
        <v>2021</v>
      </c>
      <c r="I1420" t="str">
        <f>IF(J1420="natural gas",VLOOKUP(D1420,'Cross-Page Data'!$I$4:$J$13,2,FALSE),IF(J1420="solar",VLOOKUP('Form 923'!D1420,'Cross-Page Data'!$I$14:$J$117,2,FALSE),J1420))</f>
        <v>nuclear</v>
      </c>
      <c r="J1420" t="str">
        <f>VLOOKUP(E1420,'Cross-Page Data'!$D$4:$F$48,3,FALSE)</f>
        <v>nuclear</v>
      </c>
      <c r="K1420" t="b">
        <f t="shared" si="22"/>
        <v>1</v>
      </c>
    </row>
    <row r="1421" spans="1:11" x14ac:dyDescent="0.35">
      <c r="A1421" s="28">
        <v>6254</v>
      </c>
      <c r="B1421" s="29" t="s">
        <v>28</v>
      </c>
      <c r="C1421" s="29" t="s">
        <v>29</v>
      </c>
      <c r="D1421" s="29" t="s">
        <v>30</v>
      </c>
      <c r="E1421" s="29" t="s">
        <v>74</v>
      </c>
      <c r="F1421" s="31">
        <v>104788</v>
      </c>
      <c r="G1421" s="31">
        <v>10021.521000000001</v>
      </c>
      <c r="H1421" s="28">
        <v>2021</v>
      </c>
      <c r="I1421" t="str">
        <f>IF(J1421="natural gas",VLOOKUP(D1421,'Cross-Page Data'!$I$4:$J$13,2,FALSE),IF(J1421="solar",VLOOKUP('Form 923'!D1421,'Cross-Page Data'!$I$14:$J$117,2,FALSE),J1421))</f>
        <v>heavy or residual fuel oil</v>
      </c>
      <c r="J1421" t="str">
        <f>VLOOKUP(E1421,'Cross-Page Data'!$D$4:$F$48,3,FALSE)</f>
        <v>heavy or residual fuel oil</v>
      </c>
      <c r="K1421" t="b">
        <f t="shared" si="22"/>
        <v>1</v>
      </c>
    </row>
    <row r="1422" spans="1:11" x14ac:dyDescent="0.35">
      <c r="A1422" s="28">
        <v>6254</v>
      </c>
      <c r="B1422" s="29" t="s">
        <v>28</v>
      </c>
      <c r="C1422" s="29" t="s">
        <v>29</v>
      </c>
      <c r="D1422" s="29" t="s">
        <v>30</v>
      </c>
      <c r="E1422" s="29" t="s">
        <v>32</v>
      </c>
      <c r="F1422" s="31">
        <v>43946386</v>
      </c>
      <c r="G1422" s="31">
        <v>4165463.5</v>
      </c>
      <c r="H1422" s="28">
        <v>2021</v>
      </c>
      <c r="I1422" t="str">
        <f>IF(J1422="natural gas",VLOOKUP(D1422,'Cross-Page Data'!$I$4:$J$13,2,FALSE),IF(J1422="solar",VLOOKUP('Form 923'!D1422,'Cross-Page Data'!$I$14:$J$117,2,FALSE),J1422))</f>
        <v>hard coal</v>
      </c>
      <c r="J1422" t="str">
        <f>VLOOKUP(E1422,'Cross-Page Data'!$D$4:$F$48,3,FALSE)</f>
        <v>hard coal</v>
      </c>
      <c r="K1422" t="b">
        <f t="shared" si="22"/>
        <v>1</v>
      </c>
    </row>
    <row r="1423" spans="1:11" x14ac:dyDescent="0.35">
      <c r="A1423" s="28">
        <v>6257</v>
      </c>
      <c r="B1423" s="29" t="s">
        <v>28</v>
      </c>
      <c r="C1423" s="29" t="s">
        <v>29</v>
      </c>
      <c r="D1423" s="29" t="s">
        <v>30</v>
      </c>
      <c r="E1423" s="29" t="s">
        <v>74</v>
      </c>
      <c r="F1423" s="31">
        <v>176144</v>
      </c>
      <c r="G1423" s="31">
        <v>15673.972</v>
      </c>
      <c r="H1423" s="28">
        <v>2021</v>
      </c>
      <c r="I1423" t="str">
        <f>IF(J1423="natural gas",VLOOKUP(D1423,'Cross-Page Data'!$I$4:$J$13,2,FALSE),IF(J1423="solar",VLOOKUP('Form 923'!D1423,'Cross-Page Data'!$I$14:$J$117,2,FALSE),J1423))</f>
        <v>heavy or residual fuel oil</v>
      </c>
      <c r="J1423" t="str">
        <f>VLOOKUP(E1423,'Cross-Page Data'!$D$4:$F$48,3,FALSE)</f>
        <v>heavy or residual fuel oil</v>
      </c>
      <c r="K1423" t="b">
        <f t="shared" si="22"/>
        <v>1</v>
      </c>
    </row>
    <row r="1424" spans="1:11" x14ac:dyDescent="0.35">
      <c r="A1424" s="28">
        <v>6257</v>
      </c>
      <c r="B1424" s="29" t="s">
        <v>28</v>
      </c>
      <c r="C1424" s="29" t="s">
        <v>29</v>
      </c>
      <c r="D1424" s="29" t="s">
        <v>30</v>
      </c>
      <c r="E1424" s="29" t="s">
        <v>32</v>
      </c>
      <c r="F1424" s="31">
        <v>91845354</v>
      </c>
      <c r="G1424" s="31">
        <v>8323638</v>
      </c>
      <c r="H1424" s="28">
        <v>2021</v>
      </c>
      <c r="I1424" t="str">
        <f>IF(J1424="natural gas",VLOOKUP(D1424,'Cross-Page Data'!$I$4:$J$13,2,FALSE),IF(J1424="solar",VLOOKUP('Form 923'!D1424,'Cross-Page Data'!$I$14:$J$117,2,FALSE),J1424))</f>
        <v>hard coal</v>
      </c>
      <c r="J1424" t="str">
        <f>VLOOKUP(E1424,'Cross-Page Data'!$D$4:$F$48,3,FALSE)</f>
        <v>hard coal</v>
      </c>
      <c r="K1424" t="b">
        <f t="shared" si="22"/>
        <v>1</v>
      </c>
    </row>
    <row r="1425" spans="1:11" x14ac:dyDescent="0.35">
      <c r="A1425" s="28">
        <v>6264</v>
      </c>
      <c r="B1425" s="29" t="s">
        <v>28</v>
      </c>
      <c r="C1425" s="29" t="s">
        <v>29</v>
      </c>
      <c r="D1425" s="29" t="s">
        <v>30</v>
      </c>
      <c r="E1425" s="29" t="s">
        <v>31</v>
      </c>
      <c r="F1425" s="31">
        <v>69031122</v>
      </c>
      <c r="G1425" s="31">
        <v>7116471.7000000002</v>
      </c>
      <c r="H1425" s="28">
        <v>2021</v>
      </c>
      <c r="I1425" t="str">
        <f>IF(J1425="natural gas",VLOOKUP(D1425,'Cross-Page Data'!$I$4:$J$13,2,FALSE),IF(J1425="solar",VLOOKUP('Form 923'!D1425,'Cross-Page Data'!$I$14:$J$117,2,FALSE),J1425))</f>
        <v>hard coal</v>
      </c>
      <c r="J1425" t="str">
        <f>VLOOKUP(E1425,'Cross-Page Data'!$D$4:$F$48,3,FALSE)</f>
        <v>hard coal</v>
      </c>
      <c r="K1425" t="b">
        <f t="shared" si="22"/>
        <v>1</v>
      </c>
    </row>
    <row r="1426" spans="1:11" x14ac:dyDescent="0.35">
      <c r="A1426" s="28">
        <v>6264</v>
      </c>
      <c r="B1426" s="29" t="s">
        <v>28</v>
      </c>
      <c r="C1426" s="29" t="s">
        <v>29</v>
      </c>
      <c r="D1426" s="29" t="s">
        <v>30</v>
      </c>
      <c r="E1426" s="29" t="s">
        <v>74</v>
      </c>
      <c r="F1426" s="31">
        <v>159646</v>
      </c>
      <c r="G1426" s="31">
        <v>16286.275</v>
      </c>
      <c r="H1426" s="28">
        <v>2021</v>
      </c>
      <c r="I1426" t="str">
        <f>IF(J1426="natural gas",VLOOKUP(D1426,'Cross-Page Data'!$I$4:$J$13,2,FALSE),IF(J1426="solar",VLOOKUP('Form 923'!D1426,'Cross-Page Data'!$I$14:$J$117,2,FALSE),J1426))</f>
        <v>heavy or residual fuel oil</v>
      </c>
      <c r="J1426" t="str">
        <f>VLOOKUP(E1426,'Cross-Page Data'!$D$4:$F$48,3,FALSE)</f>
        <v>heavy or residual fuel oil</v>
      </c>
      <c r="K1426" t="b">
        <f t="shared" si="22"/>
        <v>1</v>
      </c>
    </row>
    <row r="1427" spans="1:11" x14ac:dyDescent="0.35">
      <c r="A1427" s="28">
        <v>6264</v>
      </c>
      <c r="B1427" s="29" t="s">
        <v>28</v>
      </c>
      <c r="C1427" s="29" t="s">
        <v>29</v>
      </c>
      <c r="D1427" s="29" t="s">
        <v>30</v>
      </c>
      <c r="E1427" s="29" t="s">
        <v>32</v>
      </c>
      <c r="F1427" s="31">
        <v>0</v>
      </c>
      <c r="G1427" s="31">
        <v>0</v>
      </c>
      <c r="H1427" s="28">
        <v>2021</v>
      </c>
      <c r="I1427" t="str">
        <f>IF(J1427="natural gas",VLOOKUP(D1427,'Cross-Page Data'!$I$4:$J$13,2,FALSE),IF(J1427="solar",VLOOKUP('Form 923'!D1427,'Cross-Page Data'!$I$14:$J$117,2,FALSE),J1427))</f>
        <v>hard coal</v>
      </c>
      <c r="J1427" t="str">
        <f>VLOOKUP(E1427,'Cross-Page Data'!$D$4:$F$48,3,FALSE)</f>
        <v>hard coal</v>
      </c>
      <c r="K1427" t="b">
        <f t="shared" si="22"/>
        <v>1</v>
      </c>
    </row>
    <row r="1428" spans="1:11" x14ac:dyDescent="0.35">
      <c r="A1428" s="28">
        <v>6285</v>
      </c>
      <c r="B1428" s="29" t="s">
        <v>28</v>
      </c>
      <c r="C1428" s="29" t="s">
        <v>29</v>
      </c>
      <c r="D1428" s="29" t="s">
        <v>53</v>
      </c>
      <c r="E1428" s="29" t="s">
        <v>74</v>
      </c>
      <c r="F1428" s="31">
        <v>0</v>
      </c>
      <c r="G1428" s="31">
        <v>43.718000000000004</v>
      </c>
      <c r="H1428" s="28">
        <v>2021</v>
      </c>
      <c r="I1428" t="str">
        <f>IF(J1428="natural gas",VLOOKUP(D1428,'Cross-Page Data'!$I$4:$J$13,2,FALSE),IF(J1428="solar",VLOOKUP('Form 923'!D1428,'Cross-Page Data'!$I$14:$J$117,2,FALSE),J1428))</f>
        <v>heavy or residual fuel oil</v>
      </c>
      <c r="J1428" t="str">
        <f>VLOOKUP(E1428,'Cross-Page Data'!$D$4:$F$48,3,FALSE)</f>
        <v>heavy or residual fuel oil</v>
      </c>
      <c r="K1428" t="b">
        <f t="shared" si="22"/>
        <v>1</v>
      </c>
    </row>
    <row r="1429" spans="1:11" x14ac:dyDescent="0.35">
      <c r="A1429" s="28">
        <v>6285</v>
      </c>
      <c r="B1429" s="29" t="s">
        <v>28</v>
      </c>
      <c r="C1429" s="29" t="s">
        <v>29</v>
      </c>
      <c r="D1429" s="29" t="s">
        <v>53</v>
      </c>
      <c r="E1429" s="29" t="s">
        <v>88</v>
      </c>
      <c r="F1429" s="31">
        <v>0</v>
      </c>
      <c r="G1429" s="31">
        <v>66331.282000000007</v>
      </c>
      <c r="H1429" s="28">
        <v>2021</v>
      </c>
      <c r="I1429" t="str">
        <f>IF(J1429="natural gas",VLOOKUP(D1429,'Cross-Page Data'!$I$4:$J$13,2,FALSE),IF(J1429="solar",VLOOKUP('Form 923'!D1429,'Cross-Page Data'!$I$14:$J$117,2,FALSE),J1429))</f>
        <v>crude oil</v>
      </c>
      <c r="J1429" t="str">
        <f>VLOOKUP(E1429,'Cross-Page Data'!$D$4:$F$48,3,FALSE)</f>
        <v>crude oil</v>
      </c>
      <c r="K1429" t="b">
        <f t="shared" si="22"/>
        <v>1</v>
      </c>
    </row>
    <row r="1430" spans="1:11" x14ac:dyDescent="0.35">
      <c r="A1430" s="28">
        <v>6285</v>
      </c>
      <c r="B1430" s="29" t="s">
        <v>28</v>
      </c>
      <c r="C1430" s="29" t="s">
        <v>29</v>
      </c>
      <c r="D1430" s="29" t="s">
        <v>51</v>
      </c>
      <c r="E1430" s="29" t="s">
        <v>74</v>
      </c>
      <c r="F1430" s="31">
        <v>1910</v>
      </c>
      <c r="G1430" s="31">
        <v>207.995</v>
      </c>
      <c r="H1430" s="28">
        <v>2021</v>
      </c>
      <c r="I1430" t="str">
        <f>IF(J1430="natural gas",VLOOKUP(D1430,'Cross-Page Data'!$I$4:$J$13,2,FALSE),IF(J1430="solar",VLOOKUP('Form 923'!D1430,'Cross-Page Data'!$I$14:$J$117,2,FALSE),J1430))</f>
        <v>heavy or residual fuel oil</v>
      </c>
      <c r="J1430" t="str">
        <f>VLOOKUP(E1430,'Cross-Page Data'!$D$4:$F$48,3,FALSE)</f>
        <v>heavy or residual fuel oil</v>
      </c>
      <c r="K1430" t="b">
        <f t="shared" si="22"/>
        <v>1</v>
      </c>
    </row>
    <row r="1431" spans="1:11" x14ac:dyDescent="0.35">
      <c r="A1431" s="28">
        <v>6285</v>
      </c>
      <c r="B1431" s="29" t="s">
        <v>28</v>
      </c>
      <c r="C1431" s="29" t="s">
        <v>29</v>
      </c>
      <c r="D1431" s="29" t="s">
        <v>51</v>
      </c>
      <c r="E1431" s="29" t="s">
        <v>89</v>
      </c>
      <c r="F1431" s="31">
        <v>0</v>
      </c>
      <c r="G1431" s="31">
        <v>0</v>
      </c>
      <c r="H1431" s="28">
        <v>2021</v>
      </c>
      <c r="I1431" t="str">
        <f>IF(J1431="natural gas",VLOOKUP(D1431,'Cross-Page Data'!$I$4:$J$13,2,FALSE),IF(J1431="solar",VLOOKUP('Form 923'!D1431,'Cross-Page Data'!$I$14:$J$117,2,FALSE),J1431))</f>
        <v>petroleum</v>
      </c>
      <c r="J1431" t="str">
        <f>VLOOKUP(E1431,'Cross-Page Data'!$D$4:$F$48,3,FALSE)</f>
        <v>petroleum</v>
      </c>
      <c r="K1431" t="b">
        <f t="shared" si="22"/>
        <v>1</v>
      </c>
    </row>
    <row r="1432" spans="1:11" x14ac:dyDescent="0.35">
      <c r="A1432" s="28">
        <v>6285</v>
      </c>
      <c r="B1432" s="29" t="s">
        <v>28</v>
      </c>
      <c r="C1432" s="29" t="s">
        <v>29</v>
      </c>
      <c r="D1432" s="29" t="s">
        <v>51</v>
      </c>
      <c r="E1432" s="29" t="s">
        <v>88</v>
      </c>
      <c r="F1432" s="31">
        <v>2761067</v>
      </c>
      <c r="G1432" s="31">
        <v>309201.01</v>
      </c>
      <c r="H1432" s="28">
        <v>2021</v>
      </c>
      <c r="I1432" t="str">
        <f>IF(J1432="natural gas",VLOOKUP(D1432,'Cross-Page Data'!$I$4:$J$13,2,FALSE),IF(J1432="solar",VLOOKUP('Form 923'!D1432,'Cross-Page Data'!$I$14:$J$117,2,FALSE),J1432))</f>
        <v>crude oil</v>
      </c>
      <c r="J1432" t="str">
        <f>VLOOKUP(E1432,'Cross-Page Data'!$D$4:$F$48,3,FALSE)</f>
        <v>crude oil</v>
      </c>
      <c r="K1432" t="b">
        <f t="shared" si="22"/>
        <v>1</v>
      </c>
    </row>
    <row r="1433" spans="1:11" x14ac:dyDescent="0.35">
      <c r="A1433" s="28">
        <v>6285</v>
      </c>
      <c r="B1433" s="29" t="s">
        <v>28</v>
      </c>
      <c r="C1433" s="29" t="s">
        <v>29</v>
      </c>
      <c r="D1433" s="29" t="s">
        <v>50</v>
      </c>
      <c r="E1433" s="29" t="s">
        <v>74</v>
      </c>
      <c r="F1433" s="31">
        <v>1105035</v>
      </c>
      <c r="G1433" s="31">
        <v>89193</v>
      </c>
      <c r="H1433" s="28">
        <v>2021</v>
      </c>
      <c r="I1433" t="str">
        <f>IF(J1433="natural gas",VLOOKUP(D1433,'Cross-Page Data'!$I$4:$J$13,2,FALSE),IF(J1433="solar",VLOOKUP('Form 923'!D1433,'Cross-Page Data'!$I$14:$J$117,2,FALSE),J1433))</f>
        <v>heavy or residual fuel oil</v>
      </c>
      <c r="J1433" t="str">
        <f>VLOOKUP(E1433,'Cross-Page Data'!$D$4:$F$48,3,FALSE)</f>
        <v>heavy or residual fuel oil</v>
      </c>
      <c r="K1433" t="b">
        <f t="shared" si="22"/>
        <v>1</v>
      </c>
    </row>
    <row r="1434" spans="1:11" x14ac:dyDescent="0.35">
      <c r="A1434" s="28">
        <v>6285</v>
      </c>
      <c r="B1434" s="29" t="s">
        <v>28</v>
      </c>
      <c r="C1434" s="29" t="s">
        <v>29</v>
      </c>
      <c r="D1434" s="29" t="s">
        <v>50</v>
      </c>
      <c r="E1434" s="29" t="s">
        <v>80</v>
      </c>
      <c r="F1434" s="31">
        <v>0</v>
      </c>
      <c r="G1434" s="31">
        <v>0</v>
      </c>
      <c r="H1434" s="28">
        <v>2021</v>
      </c>
      <c r="I1434" t="str">
        <f>IF(J1434="natural gas",VLOOKUP(D1434,'Cross-Page Data'!$I$4:$J$13,2,FALSE),IF(J1434="solar",VLOOKUP('Form 923'!D1434,'Cross-Page Data'!$I$14:$J$117,2,FALSE),J1434))</f>
        <v>heavy or residual fuel oil</v>
      </c>
      <c r="J1434" t="str">
        <f>VLOOKUP(E1434,'Cross-Page Data'!$D$4:$F$48,3,FALSE)</f>
        <v>heavy or residual fuel oil</v>
      </c>
      <c r="K1434" t="b">
        <f t="shared" si="22"/>
        <v>1</v>
      </c>
    </row>
    <row r="1435" spans="1:11" x14ac:dyDescent="0.35">
      <c r="A1435" s="28">
        <v>6288</v>
      </c>
      <c r="B1435" s="29" t="s">
        <v>28</v>
      </c>
      <c r="C1435" s="29" t="s">
        <v>29</v>
      </c>
      <c r="D1435" s="29" t="s">
        <v>52</v>
      </c>
      <c r="E1435" s="29" t="s">
        <v>74</v>
      </c>
      <c r="F1435" s="31">
        <v>0</v>
      </c>
      <c r="G1435" s="31">
        <v>0</v>
      </c>
      <c r="H1435" s="28">
        <v>2021</v>
      </c>
      <c r="I1435" t="str">
        <f>IF(J1435="natural gas",VLOOKUP(D1435,'Cross-Page Data'!$I$4:$J$13,2,FALSE),IF(J1435="solar",VLOOKUP('Form 923'!D1435,'Cross-Page Data'!$I$14:$J$117,2,FALSE),J1435))</f>
        <v>heavy or residual fuel oil</v>
      </c>
      <c r="J1435" t="str">
        <f>VLOOKUP(E1435,'Cross-Page Data'!$D$4:$F$48,3,FALSE)</f>
        <v>heavy or residual fuel oil</v>
      </c>
      <c r="K1435" t="b">
        <f t="shared" si="22"/>
        <v>1</v>
      </c>
    </row>
    <row r="1436" spans="1:11" x14ac:dyDescent="0.35">
      <c r="A1436" s="28">
        <v>6288</v>
      </c>
      <c r="B1436" s="29" t="s">
        <v>28</v>
      </c>
      <c r="C1436" s="29" t="s">
        <v>29</v>
      </c>
      <c r="D1436" s="29" t="s">
        <v>30</v>
      </c>
      <c r="E1436" s="29" t="s">
        <v>74</v>
      </c>
      <c r="F1436" s="31">
        <v>104883</v>
      </c>
      <c r="G1436" s="31">
        <v>7531.2030000000004</v>
      </c>
      <c r="H1436" s="28">
        <v>2021</v>
      </c>
      <c r="I1436" t="str">
        <f>IF(J1436="natural gas",VLOOKUP(D1436,'Cross-Page Data'!$I$4:$J$13,2,FALSE),IF(J1436="solar",VLOOKUP('Form 923'!D1436,'Cross-Page Data'!$I$14:$J$117,2,FALSE),J1436))</f>
        <v>heavy or residual fuel oil</v>
      </c>
      <c r="J1436" t="str">
        <f>VLOOKUP(E1436,'Cross-Page Data'!$D$4:$F$48,3,FALSE)</f>
        <v>heavy or residual fuel oil</v>
      </c>
      <c r="K1436" t="b">
        <f t="shared" si="22"/>
        <v>1</v>
      </c>
    </row>
    <row r="1437" spans="1:11" x14ac:dyDescent="0.35">
      <c r="A1437" s="28">
        <v>6288</v>
      </c>
      <c r="B1437" s="29" t="s">
        <v>28</v>
      </c>
      <c r="C1437" s="29" t="s">
        <v>29</v>
      </c>
      <c r="D1437" s="29" t="s">
        <v>30</v>
      </c>
      <c r="E1437" s="29" t="s">
        <v>33</v>
      </c>
      <c r="F1437" s="31">
        <v>3846071</v>
      </c>
      <c r="G1437" s="31">
        <v>273652.05</v>
      </c>
      <c r="H1437" s="28">
        <v>2021</v>
      </c>
      <c r="I1437" t="str">
        <f>IF(J1437="natural gas",VLOOKUP(D1437,'Cross-Page Data'!$I$4:$J$13,2,FALSE),IF(J1437="solar",VLOOKUP('Form 923'!D1437,'Cross-Page Data'!$I$14:$J$117,2,FALSE),J1437))</f>
        <v>lignite</v>
      </c>
      <c r="J1437" t="str">
        <f>VLOOKUP(E1437,'Cross-Page Data'!$D$4:$F$48,3,FALSE)</f>
        <v>lignite</v>
      </c>
      <c r="K1437" t="b">
        <f t="shared" si="22"/>
        <v>1</v>
      </c>
    </row>
    <row r="1438" spans="1:11" x14ac:dyDescent="0.35">
      <c r="A1438" s="28">
        <v>6288</v>
      </c>
      <c r="B1438" s="29" t="s">
        <v>28</v>
      </c>
      <c r="C1438" s="29" t="s">
        <v>29</v>
      </c>
      <c r="D1438" s="29" t="s">
        <v>30</v>
      </c>
      <c r="E1438" s="29" t="s">
        <v>92</v>
      </c>
      <c r="F1438" s="31">
        <v>1299434</v>
      </c>
      <c r="G1438" s="31">
        <v>92789.743000000002</v>
      </c>
      <c r="H1438" s="28">
        <v>2021</v>
      </c>
      <c r="I1438" t="str">
        <f>IF(J1438="natural gas",VLOOKUP(D1438,'Cross-Page Data'!$I$4:$J$13,2,FALSE),IF(J1438="solar",VLOOKUP('Form 923'!D1438,'Cross-Page Data'!$I$14:$J$117,2,FALSE),J1438))</f>
        <v>hard coal</v>
      </c>
      <c r="J1438" t="str">
        <f>VLOOKUP(E1438,'Cross-Page Data'!$D$4:$F$48,3,FALSE)</f>
        <v>hard coal</v>
      </c>
      <c r="K1438" t="b">
        <f t="shared" si="22"/>
        <v>1</v>
      </c>
    </row>
    <row r="1439" spans="1:11" x14ac:dyDescent="0.35">
      <c r="A1439" s="28">
        <v>6431</v>
      </c>
      <c r="B1439" s="29" t="s">
        <v>28</v>
      </c>
      <c r="C1439" s="29" t="s">
        <v>29</v>
      </c>
      <c r="D1439" s="29" t="s">
        <v>59</v>
      </c>
      <c r="E1439" s="29" t="s">
        <v>72</v>
      </c>
      <c r="F1439" s="31">
        <v>8665101</v>
      </c>
      <c r="G1439" s="31">
        <v>987701</v>
      </c>
      <c r="H1439" s="28">
        <v>2021</v>
      </c>
      <c r="I1439" t="str">
        <f>IF(J1439="natural gas",VLOOKUP(D1439,'Cross-Page Data'!$I$4:$J$13,2,FALSE),IF(J1439="solar",VLOOKUP('Form 923'!D1439,'Cross-Page Data'!$I$14:$J$117,2,FALSE),J1439))</f>
        <v>hydro</v>
      </c>
      <c r="J1439" t="str">
        <f>VLOOKUP(E1439,'Cross-Page Data'!$D$4:$F$48,3,FALSE)</f>
        <v>hydro</v>
      </c>
      <c r="K1439" t="b">
        <f t="shared" si="22"/>
        <v>1</v>
      </c>
    </row>
    <row r="1440" spans="1:11" x14ac:dyDescent="0.35">
      <c r="A1440" s="28">
        <v>6433</v>
      </c>
      <c r="B1440" s="29" t="s">
        <v>28</v>
      </c>
      <c r="C1440" s="29" t="s">
        <v>29</v>
      </c>
      <c r="D1440" s="29" t="s">
        <v>59</v>
      </c>
      <c r="E1440" s="29" t="s">
        <v>72</v>
      </c>
      <c r="F1440" s="31">
        <v>28116928</v>
      </c>
      <c r="G1440" s="31">
        <v>3204939</v>
      </c>
      <c r="H1440" s="28">
        <v>2021</v>
      </c>
      <c r="I1440" t="str">
        <f>IF(J1440="natural gas",VLOOKUP(D1440,'Cross-Page Data'!$I$4:$J$13,2,FALSE),IF(J1440="solar",VLOOKUP('Form 923'!D1440,'Cross-Page Data'!$I$14:$J$117,2,FALSE),J1440))</f>
        <v>hydro</v>
      </c>
      <c r="J1440" t="str">
        <f>VLOOKUP(E1440,'Cross-Page Data'!$D$4:$F$48,3,FALSE)</f>
        <v>hydro</v>
      </c>
      <c r="K1440" t="b">
        <f t="shared" si="22"/>
        <v>1</v>
      </c>
    </row>
    <row r="1441" spans="1:11" x14ac:dyDescent="0.35">
      <c r="A1441" s="28">
        <v>6440</v>
      </c>
      <c r="B1441" s="29" t="s">
        <v>28</v>
      </c>
      <c r="C1441" s="29" t="s">
        <v>29</v>
      </c>
      <c r="D1441" s="29" t="s">
        <v>59</v>
      </c>
      <c r="E1441" s="29" t="s">
        <v>72</v>
      </c>
      <c r="F1441" s="31">
        <v>24578955</v>
      </c>
      <c r="G1441" s="31">
        <v>2801659</v>
      </c>
      <c r="H1441" s="28">
        <v>2021</v>
      </c>
      <c r="I1441" t="str">
        <f>IF(J1441="natural gas",VLOOKUP(D1441,'Cross-Page Data'!$I$4:$J$13,2,FALSE),IF(J1441="solar",VLOOKUP('Form 923'!D1441,'Cross-Page Data'!$I$14:$J$117,2,FALSE),J1441))</f>
        <v>hydro</v>
      </c>
      <c r="J1441" t="str">
        <f>VLOOKUP(E1441,'Cross-Page Data'!$D$4:$F$48,3,FALSE)</f>
        <v>hydro</v>
      </c>
      <c r="K1441" t="b">
        <f t="shared" si="22"/>
        <v>1</v>
      </c>
    </row>
    <row r="1442" spans="1:11" x14ac:dyDescent="0.35">
      <c r="A1442" s="28">
        <v>6462</v>
      </c>
      <c r="B1442" s="29" t="s">
        <v>28</v>
      </c>
      <c r="C1442" s="29" t="s">
        <v>29</v>
      </c>
      <c r="D1442" s="29" t="s">
        <v>30</v>
      </c>
      <c r="E1442" s="29" t="s">
        <v>75</v>
      </c>
      <c r="F1442" s="31">
        <v>77737825</v>
      </c>
      <c r="G1442" s="31">
        <v>7441875</v>
      </c>
      <c r="H1442" s="28">
        <v>2021</v>
      </c>
      <c r="I1442" t="str">
        <f>IF(J1442="natural gas",VLOOKUP(D1442,'Cross-Page Data'!$I$4:$J$13,2,FALSE),IF(J1442="solar",VLOOKUP('Form 923'!D1442,'Cross-Page Data'!$I$14:$J$117,2,FALSE),J1442))</f>
        <v>nuclear</v>
      </c>
      <c r="J1442" t="str">
        <f>VLOOKUP(E1442,'Cross-Page Data'!$D$4:$F$48,3,FALSE)</f>
        <v>nuclear</v>
      </c>
      <c r="K1442" t="b">
        <f t="shared" si="22"/>
        <v>1</v>
      </c>
    </row>
    <row r="1443" spans="1:11" x14ac:dyDescent="0.35">
      <c r="A1443" s="28">
        <v>6469</v>
      </c>
      <c r="B1443" s="29" t="s">
        <v>28</v>
      </c>
      <c r="C1443" s="29" t="s">
        <v>29</v>
      </c>
      <c r="D1443" s="29" t="s">
        <v>30</v>
      </c>
      <c r="E1443" s="29" t="s">
        <v>33</v>
      </c>
      <c r="F1443" s="31">
        <v>4042772</v>
      </c>
      <c r="G1443" s="31">
        <v>351954.94</v>
      </c>
      <c r="H1443" s="28">
        <v>2021</v>
      </c>
      <c r="I1443" t="str">
        <f>IF(J1443="natural gas",VLOOKUP(D1443,'Cross-Page Data'!$I$4:$J$13,2,FALSE),IF(J1443="solar",VLOOKUP('Form 923'!D1443,'Cross-Page Data'!$I$14:$J$117,2,FALSE),J1443))</f>
        <v>lignite</v>
      </c>
      <c r="J1443" t="str">
        <f>VLOOKUP(E1443,'Cross-Page Data'!$D$4:$F$48,3,FALSE)</f>
        <v>lignite</v>
      </c>
      <c r="K1443" t="b">
        <f t="shared" si="22"/>
        <v>1</v>
      </c>
    </row>
    <row r="1444" spans="1:11" x14ac:dyDescent="0.35">
      <c r="A1444" s="28">
        <v>6469</v>
      </c>
      <c r="B1444" s="29" t="s">
        <v>28</v>
      </c>
      <c r="C1444" s="29" t="s">
        <v>29</v>
      </c>
      <c r="D1444" s="29" t="s">
        <v>30</v>
      </c>
      <c r="E1444" s="29" t="s">
        <v>73</v>
      </c>
      <c r="F1444" s="31">
        <v>389416</v>
      </c>
      <c r="G1444" s="31">
        <v>33971.650999999998</v>
      </c>
      <c r="H1444" s="28">
        <v>2021</v>
      </c>
      <c r="I1444" t="str">
        <f>IF(J1444="natural gas",VLOOKUP(D1444,'Cross-Page Data'!$I$4:$J$13,2,FALSE),IF(J1444="solar",VLOOKUP('Form 923'!D1444,'Cross-Page Data'!$I$14:$J$117,2,FALSE),J1444))</f>
        <v>natural gas nonpeaker - preexisting retiring</v>
      </c>
      <c r="J1444" t="str">
        <f>VLOOKUP(E1444,'Cross-Page Data'!$D$4:$F$48,3,FALSE)</f>
        <v>natural gas</v>
      </c>
      <c r="K1444" t="b">
        <f t="shared" si="22"/>
        <v>1</v>
      </c>
    </row>
    <row r="1445" spans="1:11" x14ac:dyDescent="0.35">
      <c r="A1445" s="28">
        <v>6469</v>
      </c>
      <c r="B1445" s="29" t="s">
        <v>28</v>
      </c>
      <c r="C1445" s="29" t="s">
        <v>29</v>
      </c>
      <c r="D1445" s="29" t="s">
        <v>30</v>
      </c>
      <c r="E1445" s="29" t="s">
        <v>38</v>
      </c>
      <c r="F1445" s="31">
        <v>55619255</v>
      </c>
      <c r="G1445" s="31">
        <v>4863585.4000000004</v>
      </c>
      <c r="H1445" s="28">
        <v>2021</v>
      </c>
      <c r="I1445" t="str">
        <f>IF(J1445="natural gas",VLOOKUP(D1445,'Cross-Page Data'!$I$4:$J$13,2,FALSE),IF(J1445="solar",VLOOKUP('Form 923'!D1445,'Cross-Page Data'!$I$14:$J$117,2,FALSE),J1445))</f>
        <v>hard coal</v>
      </c>
      <c r="J1445" t="str">
        <f>VLOOKUP(E1445,'Cross-Page Data'!$D$4:$F$48,3,FALSE)</f>
        <v>hard coal</v>
      </c>
      <c r="K1445" t="b">
        <f t="shared" si="22"/>
        <v>1</v>
      </c>
    </row>
    <row r="1446" spans="1:11" x14ac:dyDescent="0.35">
      <c r="A1446" s="28">
        <v>6474</v>
      </c>
      <c r="B1446" s="29" t="s">
        <v>28</v>
      </c>
      <c r="C1446" s="29" t="s">
        <v>29</v>
      </c>
      <c r="D1446" s="29" t="s">
        <v>50</v>
      </c>
      <c r="E1446" s="29" t="s">
        <v>74</v>
      </c>
      <c r="F1446" s="31">
        <v>2752</v>
      </c>
      <c r="G1446" s="31">
        <v>128</v>
      </c>
      <c r="H1446" s="28">
        <v>2021</v>
      </c>
      <c r="I1446" t="str">
        <f>IF(J1446="natural gas",VLOOKUP(D1446,'Cross-Page Data'!$I$4:$J$13,2,FALSE),IF(J1446="solar",VLOOKUP('Form 923'!D1446,'Cross-Page Data'!$I$14:$J$117,2,FALSE),J1446))</f>
        <v>heavy or residual fuel oil</v>
      </c>
      <c r="J1446" t="str">
        <f>VLOOKUP(E1446,'Cross-Page Data'!$D$4:$F$48,3,FALSE)</f>
        <v>heavy or residual fuel oil</v>
      </c>
      <c r="K1446" t="b">
        <f t="shared" si="22"/>
        <v>1</v>
      </c>
    </row>
    <row r="1447" spans="1:11" x14ac:dyDescent="0.35">
      <c r="A1447" s="28">
        <v>6474</v>
      </c>
      <c r="B1447" s="29" t="s">
        <v>28</v>
      </c>
      <c r="C1447" s="29" t="s">
        <v>29</v>
      </c>
      <c r="D1447" s="29" t="s">
        <v>52</v>
      </c>
      <c r="E1447" s="29" t="s">
        <v>74</v>
      </c>
      <c r="F1447" s="31">
        <v>365779</v>
      </c>
      <c r="G1447" s="31">
        <v>37290</v>
      </c>
      <c r="H1447" s="28">
        <v>2021</v>
      </c>
      <c r="I1447" t="str">
        <f>IF(J1447="natural gas",VLOOKUP(D1447,'Cross-Page Data'!$I$4:$J$13,2,FALSE),IF(J1447="solar",VLOOKUP('Form 923'!D1447,'Cross-Page Data'!$I$14:$J$117,2,FALSE),J1447))</f>
        <v>heavy or residual fuel oil</v>
      </c>
      <c r="J1447" t="str">
        <f>VLOOKUP(E1447,'Cross-Page Data'!$D$4:$F$48,3,FALSE)</f>
        <v>heavy or residual fuel oil</v>
      </c>
      <c r="K1447" t="b">
        <f t="shared" si="22"/>
        <v>1</v>
      </c>
    </row>
    <row r="1448" spans="1:11" x14ac:dyDescent="0.35">
      <c r="A1448" s="28">
        <v>6474</v>
      </c>
      <c r="B1448" s="29" t="s">
        <v>28</v>
      </c>
      <c r="C1448" s="29" t="s">
        <v>29</v>
      </c>
      <c r="D1448" s="29" t="s">
        <v>30</v>
      </c>
      <c r="E1448" s="29" t="s">
        <v>74</v>
      </c>
      <c r="F1448" s="31">
        <v>0</v>
      </c>
      <c r="G1448" s="31">
        <v>0</v>
      </c>
      <c r="H1448" s="28">
        <v>2021</v>
      </c>
      <c r="I1448" t="str">
        <f>IF(J1448="natural gas",VLOOKUP(D1448,'Cross-Page Data'!$I$4:$J$13,2,FALSE),IF(J1448="solar",VLOOKUP('Form 923'!D1448,'Cross-Page Data'!$I$14:$J$117,2,FALSE),J1448))</f>
        <v>heavy or residual fuel oil</v>
      </c>
      <c r="J1448" t="str">
        <f>VLOOKUP(E1448,'Cross-Page Data'!$D$4:$F$48,3,FALSE)</f>
        <v>heavy or residual fuel oil</v>
      </c>
      <c r="K1448" t="b">
        <f t="shared" si="22"/>
        <v>1</v>
      </c>
    </row>
    <row r="1449" spans="1:11" x14ac:dyDescent="0.35">
      <c r="A1449" s="28">
        <v>6474</v>
      </c>
      <c r="B1449" s="29" t="s">
        <v>28</v>
      </c>
      <c r="C1449" s="29" t="s">
        <v>29</v>
      </c>
      <c r="D1449" s="29" t="s">
        <v>30</v>
      </c>
      <c r="E1449" s="29" t="s">
        <v>88</v>
      </c>
      <c r="F1449" s="31">
        <v>0</v>
      </c>
      <c r="G1449" s="31">
        <v>0</v>
      </c>
      <c r="H1449" s="28">
        <v>2021</v>
      </c>
      <c r="I1449" t="str">
        <f>IF(J1449="natural gas",VLOOKUP(D1449,'Cross-Page Data'!$I$4:$J$13,2,FALSE),IF(J1449="solar",VLOOKUP('Form 923'!D1449,'Cross-Page Data'!$I$14:$J$117,2,FALSE),J1449))</f>
        <v>crude oil</v>
      </c>
      <c r="J1449" t="str">
        <f>VLOOKUP(E1449,'Cross-Page Data'!$D$4:$F$48,3,FALSE)</f>
        <v>crude oil</v>
      </c>
      <c r="K1449" t="b">
        <f t="shared" si="22"/>
        <v>1</v>
      </c>
    </row>
    <row r="1450" spans="1:11" x14ac:dyDescent="0.35">
      <c r="A1450" s="28">
        <v>6481</v>
      </c>
      <c r="B1450" s="29" t="s">
        <v>28</v>
      </c>
      <c r="C1450" s="29" t="s">
        <v>29</v>
      </c>
      <c r="D1450" s="29" t="s">
        <v>30</v>
      </c>
      <c r="E1450" s="29" t="s">
        <v>31</v>
      </c>
      <c r="F1450" s="31">
        <v>66479869</v>
      </c>
      <c r="G1450" s="31">
        <v>6680015.7000000002</v>
      </c>
      <c r="H1450" s="28">
        <v>2021</v>
      </c>
      <c r="I1450" t="str">
        <f>IF(J1450="natural gas",VLOOKUP(D1450,'Cross-Page Data'!$I$4:$J$13,2,FALSE),IF(J1450="solar",VLOOKUP('Form 923'!D1450,'Cross-Page Data'!$I$14:$J$117,2,FALSE),J1450))</f>
        <v>hard coal</v>
      </c>
      <c r="J1450" t="str">
        <f>VLOOKUP(E1450,'Cross-Page Data'!$D$4:$F$48,3,FALSE)</f>
        <v>hard coal</v>
      </c>
      <c r="K1450" t="b">
        <f t="shared" si="22"/>
        <v>1</v>
      </c>
    </row>
    <row r="1451" spans="1:11" x14ac:dyDescent="0.35">
      <c r="A1451" s="28">
        <v>6481</v>
      </c>
      <c r="B1451" s="29" t="s">
        <v>28</v>
      </c>
      <c r="C1451" s="29" t="s">
        <v>29</v>
      </c>
      <c r="D1451" s="29" t="s">
        <v>30</v>
      </c>
      <c r="E1451" s="29" t="s">
        <v>74</v>
      </c>
      <c r="F1451" s="31">
        <v>193687</v>
      </c>
      <c r="G1451" s="31">
        <v>19388.072</v>
      </c>
      <c r="H1451" s="28">
        <v>2021</v>
      </c>
      <c r="I1451" t="str">
        <f>IF(J1451="natural gas",VLOOKUP(D1451,'Cross-Page Data'!$I$4:$J$13,2,FALSE),IF(J1451="solar",VLOOKUP('Form 923'!D1451,'Cross-Page Data'!$I$14:$J$117,2,FALSE),J1451))</f>
        <v>heavy or residual fuel oil</v>
      </c>
      <c r="J1451" t="str">
        <f>VLOOKUP(E1451,'Cross-Page Data'!$D$4:$F$48,3,FALSE)</f>
        <v>heavy or residual fuel oil</v>
      </c>
      <c r="K1451" t="b">
        <f t="shared" si="22"/>
        <v>1</v>
      </c>
    </row>
    <row r="1452" spans="1:11" x14ac:dyDescent="0.35">
      <c r="A1452" s="28">
        <v>6481</v>
      </c>
      <c r="B1452" s="29" t="s">
        <v>28</v>
      </c>
      <c r="C1452" s="29" t="s">
        <v>29</v>
      </c>
      <c r="D1452" s="29" t="s">
        <v>30</v>
      </c>
      <c r="E1452" s="29" t="s">
        <v>32</v>
      </c>
      <c r="F1452" s="31">
        <v>8851486</v>
      </c>
      <c r="G1452" s="31">
        <v>881182.26</v>
      </c>
      <c r="H1452" s="28">
        <v>2021</v>
      </c>
      <c r="I1452" t="str">
        <f>IF(J1452="natural gas",VLOOKUP(D1452,'Cross-Page Data'!$I$4:$J$13,2,FALSE),IF(J1452="solar",VLOOKUP('Form 923'!D1452,'Cross-Page Data'!$I$14:$J$117,2,FALSE),J1452))</f>
        <v>hard coal</v>
      </c>
      <c r="J1452" t="str">
        <f>VLOOKUP(E1452,'Cross-Page Data'!$D$4:$F$48,3,FALSE)</f>
        <v>hard coal</v>
      </c>
      <c r="K1452" t="b">
        <f t="shared" si="22"/>
        <v>1</v>
      </c>
    </row>
    <row r="1453" spans="1:11" x14ac:dyDescent="0.35">
      <c r="A1453" s="28">
        <v>6504</v>
      </c>
      <c r="B1453" s="29" t="s">
        <v>28</v>
      </c>
      <c r="C1453" s="29" t="s">
        <v>29</v>
      </c>
      <c r="D1453" s="29" t="s">
        <v>53</v>
      </c>
      <c r="E1453" s="29" t="s">
        <v>74</v>
      </c>
      <c r="F1453" s="31">
        <v>0</v>
      </c>
      <c r="G1453" s="31">
        <v>121319</v>
      </c>
      <c r="H1453" s="28">
        <v>2021</v>
      </c>
      <c r="I1453" t="str">
        <f>IF(J1453="natural gas",VLOOKUP(D1453,'Cross-Page Data'!$I$4:$J$13,2,FALSE),IF(J1453="solar",VLOOKUP('Form 923'!D1453,'Cross-Page Data'!$I$14:$J$117,2,FALSE),J1453))</f>
        <v>heavy or residual fuel oil</v>
      </c>
      <c r="J1453" t="str">
        <f>VLOOKUP(E1453,'Cross-Page Data'!$D$4:$F$48,3,FALSE)</f>
        <v>heavy or residual fuel oil</v>
      </c>
      <c r="K1453" t="b">
        <f t="shared" si="22"/>
        <v>1</v>
      </c>
    </row>
    <row r="1454" spans="1:11" x14ac:dyDescent="0.35">
      <c r="A1454" s="28">
        <v>6504</v>
      </c>
      <c r="B1454" s="29" t="s">
        <v>28</v>
      </c>
      <c r="C1454" s="29" t="s">
        <v>29</v>
      </c>
      <c r="D1454" s="29" t="s">
        <v>51</v>
      </c>
      <c r="E1454" s="29" t="s">
        <v>74</v>
      </c>
      <c r="F1454" s="31">
        <v>4424901</v>
      </c>
      <c r="G1454" s="31">
        <v>360388</v>
      </c>
      <c r="H1454" s="28">
        <v>2021</v>
      </c>
      <c r="I1454" t="str">
        <f>IF(J1454="natural gas",VLOOKUP(D1454,'Cross-Page Data'!$I$4:$J$13,2,FALSE),IF(J1454="solar",VLOOKUP('Form 923'!D1454,'Cross-Page Data'!$I$14:$J$117,2,FALSE),J1454))</f>
        <v>heavy or residual fuel oil</v>
      </c>
      <c r="J1454" t="str">
        <f>VLOOKUP(E1454,'Cross-Page Data'!$D$4:$F$48,3,FALSE)</f>
        <v>heavy or residual fuel oil</v>
      </c>
      <c r="K1454" t="b">
        <f t="shared" si="22"/>
        <v>1</v>
      </c>
    </row>
    <row r="1455" spans="1:11" x14ac:dyDescent="0.35">
      <c r="A1455" s="28">
        <v>6504</v>
      </c>
      <c r="B1455" s="29" t="s">
        <v>28</v>
      </c>
      <c r="C1455" s="29" t="s">
        <v>29</v>
      </c>
      <c r="D1455" s="29" t="s">
        <v>52</v>
      </c>
      <c r="E1455" s="29" t="s">
        <v>74</v>
      </c>
      <c r="F1455" s="31">
        <v>1409412</v>
      </c>
      <c r="G1455" s="31">
        <v>138562</v>
      </c>
      <c r="H1455" s="28">
        <v>2021</v>
      </c>
      <c r="I1455" t="str">
        <f>IF(J1455="natural gas",VLOOKUP(D1455,'Cross-Page Data'!$I$4:$J$13,2,FALSE),IF(J1455="solar",VLOOKUP('Form 923'!D1455,'Cross-Page Data'!$I$14:$J$117,2,FALSE),J1455))</f>
        <v>heavy or residual fuel oil</v>
      </c>
      <c r="J1455" t="str">
        <f>VLOOKUP(E1455,'Cross-Page Data'!$D$4:$F$48,3,FALSE)</f>
        <v>heavy or residual fuel oil</v>
      </c>
      <c r="K1455" t="b">
        <f t="shared" si="22"/>
        <v>1</v>
      </c>
    </row>
    <row r="1456" spans="1:11" x14ac:dyDescent="0.35">
      <c r="A1456" s="28">
        <v>6513</v>
      </c>
      <c r="B1456" s="29" t="s">
        <v>28</v>
      </c>
      <c r="C1456" s="29" t="s">
        <v>35</v>
      </c>
      <c r="D1456" s="29" t="s">
        <v>59</v>
      </c>
      <c r="E1456" s="29" t="s">
        <v>72</v>
      </c>
      <c r="F1456" s="31">
        <v>125226</v>
      </c>
      <c r="G1456" s="31">
        <v>14274</v>
      </c>
      <c r="H1456" s="28">
        <v>2021</v>
      </c>
      <c r="I1456" t="str">
        <f>IF(J1456="natural gas",VLOOKUP(D1456,'Cross-Page Data'!$I$4:$J$13,2,FALSE),IF(J1456="solar",VLOOKUP('Form 923'!D1456,'Cross-Page Data'!$I$14:$J$117,2,FALSE),J1456))</f>
        <v>hydro</v>
      </c>
      <c r="J1456" t="str">
        <f>VLOOKUP(E1456,'Cross-Page Data'!$D$4:$F$48,3,FALSE)</f>
        <v>hydro</v>
      </c>
      <c r="K1456" t="b">
        <f t="shared" si="22"/>
        <v>1</v>
      </c>
    </row>
    <row r="1457" spans="1:11" x14ac:dyDescent="0.35">
      <c r="A1457" s="28">
        <v>6522</v>
      </c>
      <c r="B1457" s="29" t="s">
        <v>28</v>
      </c>
      <c r="C1457" s="29" t="s">
        <v>29</v>
      </c>
      <c r="D1457" s="29" t="s">
        <v>61</v>
      </c>
      <c r="E1457" s="29" t="s">
        <v>72</v>
      </c>
      <c r="F1457" s="31">
        <v>0</v>
      </c>
      <c r="G1457" s="31">
        <v>-120077</v>
      </c>
      <c r="H1457" s="28">
        <v>2021</v>
      </c>
      <c r="I1457" t="str">
        <f>IF(J1457="natural gas",VLOOKUP(D1457,'Cross-Page Data'!$I$4:$J$13,2,FALSE),IF(J1457="solar",VLOOKUP('Form 923'!D1457,'Cross-Page Data'!$I$14:$J$117,2,FALSE),J1457))</f>
        <v>hydro</v>
      </c>
      <c r="J1457" t="str">
        <f>VLOOKUP(E1457,'Cross-Page Data'!$D$4:$F$48,3,FALSE)</f>
        <v>hydro</v>
      </c>
      <c r="K1457" t="b">
        <f t="shared" si="22"/>
        <v>1</v>
      </c>
    </row>
    <row r="1458" spans="1:11" x14ac:dyDescent="0.35">
      <c r="A1458" s="28">
        <v>6531</v>
      </c>
      <c r="B1458" s="29" t="s">
        <v>28</v>
      </c>
      <c r="C1458" s="29" t="s">
        <v>35</v>
      </c>
      <c r="D1458" s="29" t="s">
        <v>59</v>
      </c>
      <c r="E1458" s="29" t="s">
        <v>72</v>
      </c>
      <c r="F1458" s="31">
        <v>106408</v>
      </c>
      <c r="G1458" s="31">
        <v>12129</v>
      </c>
      <c r="H1458" s="28">
        <v>2021</v>
      </c>
      <c r="I1458" t="str">
        <f>IF(J1458="natural gas",VLOOKUP(D1458,'Cross-Page Data'!$I$4:$J$13,2,FALSE),IF(J1458="solar",VLOOKUP('Form 923'!D1458,'Cross-Page Data'!$I$14:$J$117,2,FALSE),J1458))</f>
        <v>hydro</v>
      </c>
      <c r="J1458" t="str">
        <f>VLOOKUP(E1458,'Cross-Page Data'!$D$4:$F$48,3,FALSE)</f>
        <v>hydro</v>
      </c>
      <c r="K1458" t="b">
        <f t="shared" si="22"/>
        <v>1</v>
      </c>
    </row>
    <row r="1459" spans="1:11" x14ac:dyDescent="0.35">
      <c r="A1459" s="28">
        <v>6567</v>
      </c>
      <c r="B1459" s="29" t="s">
        <v>28</v>
      </c>
      <c r="C1459" s="29" t="s">
        <v>29</v>
      </c>
      <c r="D1459" s="29" t="s">
        <v>52</v>
      </c>
      <c r="E1459" s="29" t="s">
        <v>74</v>
      </c>
      <c r="F1459" s="31">
        <v>30</v>
      </c>
      <c r="G1459" s="31">
        <v>2</v>
      </c>
      <c r="H1459" s="28">
        <v>2021</v>
      </c>
      <c r="I1459" t="str">
        <f>IF(J1459="natural gas",VLOOKUP(D1459,'Cross-Page Data'!$I$4:$J$13,2,FALSE),IF(J1459="solar",VLOOKUP('Form 923'!D1459,'Cross-Page Data'!$I$14:$J$117,2,FALSE),J1459))</f>
        <v>heavy or residual fuel oil</v>
      </c>
      <c r="J1459" t="str">
        <f>VLOOKUP(E1459,'Cross-Page Data'!$D$4:$F$48,3,FALSE)</f>
        <v>heavy or residual fuel oil</v>
      </c>
      <c r="K1459" t="b">
        <f t="shared" si="22"/>
        <v>1</v>
      </c>
    </row>
    <row r="1460" spans="1:11" x14ac:dyDescent="0.35">
      <c r="A1460" s="28">
        <v>6619</v>
      </c>
      <c r="B1460" s="29" t="s">
        <v>28</v>
      </c>
      <c r="C1460" s="29" t="s">
        <v>29</v>
      </c>
      <c r="D1460" s="29" t="s">
        <v>50</v>
      </c>
      <c r="E1460" s="29" t="s">
        <v>74</v>
      </c>
      <c r="F1460" s="31">
        <v>55443</v>
      </c>
      <c r="G1460" s="31">
        <v>4392</v>
      </c>
      <c r="H1460" s="28">
        <v>2021</v>
      </c>
      <c r="I1460" t="str">
        <f>IF(J1460="natural gas",VLOOKUP(D1460,'Cross-Page Data'!$I$4:$J$13,2,FALSE),IF(J1460="solar",VLOOKUP('Form 923'!D1460,'Cross-Page Data'!$I$14:$J$117,2,FALSE),J1460))</f>
        <v>heavy or residual fuel oil</v>
      </c>
      <c r="J1460" t="str">
        <f>VLOOKUP(E1460,'Cross-Page Data'!$D$4:$F$48,3,FALSE)</f>
        <v>heavy or residual fuel oil</v>
      </c>
      <c r="K1460" t="b">
        <f t="shared" si="22"/>
        <v>1</v>
      </c>
    </row>
    <row r="1461" spans="1:11" x14ac:dyDescent="0.35">
      <c r="A1461" s="28">
        <v>6635</v>
      </c>
      <c r="B1461" s="29" t="s">
        <v>28</v>
      </c>
      <c r="C1461" s="29" t="s">
        <v>29</v>
      </c>
      <c r="D1461" s="29" t="s">
        <v>50</v>
      </c>
      <c r="E1461" s="29" t="s">
        <v>74</v>
      </c>
      <c r="F1461" s="31">
        <v>2637</v>
      </c>
      <c r="G1461" s="31">
        <v>210.09399999999999</v>
      </c>
      <c r="H1461" s="28">
        <v>2021</v>
      </c>
      <c r="I1461" t="str">
        <f>IF(J1461="natural gas",VLOOKUP(D1461,'Cross-Page Data'!$I$4:$J$13,2,FALSE),IF(J1461="solar",VLOOKUP('Form 923'!D1461,'Cross-Page Data'!$I$14:$J$117,2,FALSE),J1461))</f>
        <v>heavy or residual fuel oil</v>
      </c>
      <c r="J1461" t="str">
        <f>VLOOKUP(E1461,'Cross-Page Data'!$D$4:$F$48,3,FALSE)</f>
        <v>heavy or residual fuel oil</v>
      </c>
      <c r="K1461" t="b">
        <f t="shared" si="22"/>
        <v>1</v>
      </c>
    </row>
    <row r="1462" spans="1:11" x14ac:dyDescent="0.35">
      <c r="A1462" s="28">
        <v>6635</v>
      </c>
      <c r="B1462" s="29" t="s">
        <v>28</v>
      </c>
      <c r="C1462" s="29" t="s">
        <v>29</v>
      </c>
      <c r="D1462" s="29" t="s">
        <v>50</v>
      </c>
      <c r="E1462" s="29" t="s">
        <v>81</v>
      </c>
      <c r="F1462" s="31">
        <v>0</v>
      </c>
      <c r="G1462" s="31">
        <v>0</v>
      </c>
      <c r="H1462" s="28">
        <v>2021</v>
      </c>
      <c r="I1462" t="str">
        <f>IF(J1462="natural gas",VLOOKUP(D1462,'Cross-Page Data'!$I$4:$J$13,2,FALSE),IF(J1462="solar",VLOOKUP('Form 923'!D1462,'Cross-Page Data'!$I$14:$J$117,2,FALSE),J1462))</f>
        <v>biomass</v>
      </c>
      <c r="J1462" t="str">
        <f>VLOOKUP(E1462,'Cross-Page Data'!$D$4:$F$48,3,FALSE)</f>
        <v>biomass</v>
      </c>
      <c r="K1462" t="b">
        <f t="shared" si="22"/>
        <v>1</v>
      </c>
    </row>
    <row r="1463" spans="1:11" x14ac:dyDescent="0.35">
      <c r="A1463" s="28">
        <v>6635</v>
      </c>
      <c r="B1463" s="29" t="s">
        <v>28</v>
      </c>
      <c r="C1463" s="29" t="s">
        <v>29</v>
      </c>
      <c r="D1463" s="29" t="s">
        <v>50</v>
      </c>
      <c r="E1463" s="29" t="s">
        <v>73</v>
      </c>
      <c r="F1463" s="31">
        <v>60466</v>
      </c>
      <c r="G1463" s="31">
        <v>4893.9059999999999</v>
      </c>
      <c r="H1463" s="28">
        <v>2021</v>
      </c>
      <c r="I1463" t="str">
        <f>IF(J1463="natural gas",VLOOKUP(D1463,'Cross-Page Data'!$I$4:$J$13,2,FALSE),IF(J1463="solar",VLOOKUP('Form 923'!D1463,'Cross-Page Data'!$I$14:$J$117,2,FALSE),J1463))</f>
        <v>natural gas peaker</v>
      </c>
      <c r="J1463" t="str">
        <f>VLOOKUP(E1463,'Cross-Page Data'!$D$4:$F$48,3,FALSE)</f>
        <v>natural gas</v>
      </c>
      <c r="K1463" t="b">
        <f t="shared" si="22"/>
        <v>1</v>
      </c>
    </row>
    <row r="1464" spans="1:11" x14ac:dyDescent="0.35">
      <c r="A1464" s="28">
        <v>6639</v>
      </c>
      <c r="B1464" s="29" t="s">
        <v>28</v>
      </c>
      <c r="C1464" s="29" t="s">
        <v>29</v>
      </c>
      <c r="D1464" s="29" t="s">
        <v>30</v>
      </c>
      <c r="E1464" s="29" t="s">
        <v>31</v>
      </c>
      <c r="F1464" s="31">
        <v>26865079</v>
      </c>
      <c r="G1464" s="31">
        <v>2377318.1</v>
      </c>
      <c r="H1464" s="28">
        <v>2021</v>
      </c>
      <c r="I1464" t="str">
        <f>IF(J1464="natural gas",VLOOKUP(D1464,'Cross-Page Data'!$I$4:$J$13,2,FALSE),IF(J1464="solar",VLOOKUP('Form 923'!D1464,'Cross-Page Data'!$I$14:$J$117,2,FALSE),J1464))</f>
        <v>hard coal</v>
      </c>
      <c r="J1464" t="str">
        <f>VLOOKUP(E1464,'Cross-Page Data'!$D$4:$F$48,3,FALSE)</f>
        <v>hard coal</v>
      </c>
      <c r="K1464" t="b">
        <f t="shared" si="22"/>
        <v>1</v>
      </c>
    </row>
    <row r="1465" spans="1:11" x14ac:dyDescent="0.35">
      <c r="A1465" s="28">
        <v>6639</v>
      </c>
      <c r="B1465" s="29" t="s">
        <v>28</v>
      </c>
      <c r="C1465" s="29" t="s">
        <v>29</v>
      </c>
      <c r="D1465" s="29" t="s">
        <v>30</v>
      </c>
      <c r="E1465" s="29" t="s">
        <v>74</v>
      </c>
      <c r="F1465" s="31">
        <v>111424</v>
      </c>
      <c r="G1465" s="31">
        <v>9645.94</v>
      </c>
      <c r="H1465" s="28">
        <v>2021</v>
      </c>
      <c r="I1465" t="str">
        <f>IF(J1465="natural gas",VLOOKUP(D1465,'Cross-Page Data'!$I$4:$J$13,2,FALSE),IF(J1465="solar",VLOOKUP('Form 923'!D1465,'Cross-Page Data'!$I$14:$J$117,2,FALSE),J1465))</f>
        <v>heavy or residual fuel oil</v>
      </c>
      <c r="J1465" t="str">
        <f>VLOOKUP(E1465,'Cross-Page Data'!$D$4:$F$48,3,FALSE)</f>
        <v>heavy or residual fuel oil</v>
      </c>
      <c r="K1465" t="b">
        <f t="shared" si="22"/>
        <v>1</v>
      </c>
    </row>
    <row r="1466" spans="1:11" x14ac:dyDescent="0.35">
      <c r="A1466" s="28">
        <v>6639</v>
      </c>
      <c r="B1466" s="29" t="s">
        <v>28</v>
      </c>
      <c r="C1466" s="29" t="s">
        <v>29</v>
      </c>
      <c r="D1466" s="29" t="s">
        <v>30</v>
      </c>
      <c r="E1466" s="29" t="s">
        <v>82</v>
      </c>
      <c r="F1466" s="31">
        <v>0</v>
      </c>
      <c r="G1466" s="31">
        <v>0</v>
      </c>
      <c r="H1466" s="28">
        <v>2021</v>
      </c>
      <c r="I1466" t="str">
        <f>IF(J1466="natural gas",VLOOKUP(D1466,'Cross-Page Data'!$I$4:$J$13,2,FALSE),IF(J1466="solar",VLOOKUP('Form 923'!D1466,'Cross-Page Data'!$I$14:$J$117,2,FALSE),J1466))</f>
        <v>petroleum</v>
      </c>
      <c r="J1466" t="str">
        <f>VLOOKUP(E1466,'Cross-Page Data'!$D$4:$F$48,3,FALSE)</f>
        <v>petroleum</v>
      </c>
      <c r="K1466" t="b">
        <f t="shared" si="22"/>
        <v>1</v>
      </c>
    </row>
    <row r="1467" spans="1:11" x14ac:dyDescent="0.35">
      <c r="A1467" s="28">
        <v>6641</v>
      </c>
      <c r="B1467" s="29" t="s">
        <v>28</v>
      </c>
      <c r="C1467" s="29" t="s">
        <v>29</v>
      </c>
      <c r="D1467" s="29" t="s">
        <v>30</v>
      </c>
      <c r="E1467" s="29" t="s">
        <v>74</v>
      </c>
      <c r="F1467" s="31">
        <v>147123</v>
      </c>
      <c r="G1467" s="31">
        <v>13768.069</v>
      </c>
      <c r="H1467" s="28">
        <v>2021</v>
      </c>
      <c r="I1467" t="str">
        <f>IF(J1467="natural gas",VLOOKUP(D1467,'Cross-Page Data'!$I$4:$J$13,2,FALSE),IF(J1467="solar",VLOOKUP('Form 923'!D1467,'Cross-Page Data'!$I$14:$J$117,2,FALSE),J1467))</f>
        <v>heavy or residual fuel oil</v>
      </c>
      <c r="J1467" t="str">
        <f>VLOOKUP(E1467,'Cross-Page Data'!$D$4:$F$48,3,FALSE)</f>
        <v>heavy or residual fuel oil</v>
      </c>
      <c r="K1467" t="b">
        <f t="shared" si="22"/>
        <v>1</v>
      </c>
    </row>
    <row r="1468" spans="1:11" x14ac:dyDescent="0.35">
      <c r="A1468" s="28">
        <v>6641</v>
      </c>
      <c r="B1468" s="29" t="s">
        <v>28</v>
      </c>
      <c r="C1468" s="29" t="s">
        <v>29</v>
      </c>
      <c r="D1468" s="29" t="s">
        <v>30</v>
      </c>
      <c r="E1468" s="29" t="s">
        <v>32</v>
      </c>
      <c r="F1468" s="31">
        <v>42808942</v>
      </c>
      <c r="G1468" s="31">
        <v>4100270.9</v>
      </c>
      <c r="H1468" s="28">
        <v>2021</v>
      </c>
      <c r="I1468" t="str">
        <f>IF(J1468="natural gas",VLOOKUP(D1468,'Cross-Page Data'!$I$4:$J$13,2,FALSE),IF(J1468="solar",VLOOKUP('Form 923'!D1468,'Cross-Page Data'!$I$14:$J$117,2,FALSE),J1468))</f>
        <v>hard coal</v>
      </c>
      <c r="J1468" t="str">
        <f>VLOOKUP(E1468,'Cross-Page Data'!$D$4:$F$48,3,FALSE)</f>
        <v>hard coal</v>
      </c>
      <c r="K1468" t="b">
        <f t="shared" si="22"/>
        <v>1</v>
      </c>
    </row>
    <row r="1469" spans="1:11" x14ac:dyDescent="0.35">
      <c r="A1469" s="28">
        <v>6664</v>
      </c>
      <c r="B1469" s="29" t="s">
        <v>28</v>
      </c>
      <c r="C1469" s="29" t="s">
        <v>29</v>
      </c>
      <c r="D1469" s="29" t="s">
        <v>30</v>
      </c>
      <c r="E1469" s="29" t="s">
        <v>74</v>
      </c>
      <c r="F1469" s="31">
        <v>151</v>
      </c>
      <c r="G1469" s="31">
        <v>14.52</v>
      </c>
      <c r="H1469" s="28">
        <v>2021</v>
      </c>
      <c r="I1469" t="str">
        <f>IF(J1469="natural gas",VLOOKUP(D1469,'Cross-Page Data'!$I$4:$J$13,2,FALSE),IF(J1469="solar",VLOOKUP('Form 923'!D1469,'Cross-Page Data'!$I$14:$J$117,2,FALSE),J1469))</f>
        <v>heavy or residual fuel oil</v>
      </c>
      <c r="J1469" t="str">
        <f>VLOOKUP(E1469,'Cross-Page Data'!$D$4:$F$48,3,FALSE)</f>
        <v>heavy or residual fuel oil</v>
      </c>
      <c r="K1469" t="b">
        <f t="shared" si="22"/>
        <v>1</v>
      </c>
    </row>
    <row r="1470" spans="1:11" x14ac:dyDescent="0.35">
      <c r="A1470" s="28">
        <v>6664</v>
      </c>
      <c r="B1470" s="29" t="s">
        <v>28</v>
      </c>
      <c r="C1470" s="29" t="s">
        <v>29</v>
      </c>
      <c r="D1470" s="29" t="s">
        <v>30</v>
      </c>
      <c r="E1470" s="29" t="s">
        <v>73</v>
      </c>
      <c r="F1470" s="31">
        <v>293667</v>
      </c>
      <c r="G1470" s="31">
        <v>27776.998</v>
      </c>
      <c r="H1470" s="28">
        <v>2021</v>
      </c>
      <c r="I1470" t="str">
        <f>IF(J1470="natural gas",VLOOKUP(D1470,'Cross-Page Data'!$I$4:$J$13,2,FALSE),IF(J1470="solar",VLOOKUP('Form 923'!D1470,'Cross-Page Data'!$I$14:$J$117,2,FALSE),J1470))</f>
        <v>natural gas nonpeaker - preexisting retiring</v>
      </c>
      <c r="J1470" t="str">
        <f>VLOOKUP(E1470,'Cross-Page Data'!$D$4:$F$48,3,FALSE)</f>
        <v>natural gas</v>
      </c>
      <c r="K1470" t="b">
        <f t="shared" si="22"/>
        <v>1</v>
      </c>
    </row>
    <row r="1471" spans="1:11" x14ac:dyDescent="0.35">
      <c r="A1471" s="28">
        <v>6664</v>
      </c>
      <c r="B1471" s="29" t="s">
        <v>28</v>
      </c>
      <c r="C1471" s="29" t="s">
        <v>29</v>
      </c>
      <c r="D1471" s="29" t="s">
        <v>30</v>
      </c>
      <c r="E1471" s="29" t="s">
        <v>38</v>
      </c>
      <c r="F1471" s="31">
        <v>43541625</v>
      </c>
      <c r="G1471" s="31">
        <v>4164834.8</v>
      </c>
      <c r="H1471" s="28">
        <v>2021</v>
      </c>
      <c r="I1471" t="str">
        <f>IF(J1471="natural gas",VLOOKUP(D1471,'Cross-Page Data'!$I$4:$J$13,2,FALSE),IF(J1471="solar",VLOOKUP('Form 923'!D1471,'Cross-Page Data'!$I$14:$J$117,2,FALSE),J1471))</f>
        <v>hard coal</v>
      </c>
      <c r="J1471" t="str">
        <f>VLOOKUP(E1471,'Cross-Page Data'!$D$4:$F$48,3,FALSE)</f>
        <v>hard coal</v>
      </c>
      <c r="K1471" t="b">
        <f t="shared" si="22"/>
        <v>1</v>
      </c>
    </row>
    <row r="1472" spans="1:11" x14ac:dyDescent="0.35">
      <c r="A1472" s="28">
        <v>6664</v>
      </c>
      <c r="B1472" s="29" t="s">
        <v>28</v>
      </c>
      <c r="C1472" s="29" t="s">
        <v>29</v>
      </c>
      <c r="D1472" s="29" t="s">
        <v>30</v>
      </c>
      <c r="E1472" s="29" t="s">
        <v>32</v>
      </c>
      <c r="F1472" s="31">
        <v>1673150</v>
      </c>
      <c r="G1472" s="31">
        <v>160516.66</v>
      </c>
      <c r="H1472" s="28">
        <v>2021</v>
      </c>
      <c r="I1472" t="str">
        <f>IF(J1472="natural gas",VLOOKUP(D1472,'Cross-Page Data'!$I$4:$J$13,2,FALSE),IF(J1472="solar",VLOOKUP('Form 923'!D1472,'Cross-Page Data'!$I$14:$J$117,2,FALSE),J1472))</f>
        <v>hard coal</v>
      </c>
      <c r="J1472" t="str">
        <f>VLOOKUP(E1472,'Cross-Page Data'!$D$4:$F$48,3,FALSE)</f>
        <v>hard coal</v>
      </c>
      <c r="K1472" t="b">
        <f t="shared" si="22"/>
        <v>1</v>
      </c>
    </row>
    <row r="1473" spans="1:11" x14ac:dyDescent="0.35">
      <c r="A1473" s="28">
        <v>6704</v>
      </c>
      <c r="B1473" s="29" t="s">
        <v>28</v>
      </c>
      <c r="C1473" s="29" t="s">
        <v>29</v>
      </c>
      <c r="D1473" s="29" t="s">
        <v>64</v>
      </c>
      <c r="E1473" s="29" t="s">
        <v>86</v>
      </c>
      <c r="F1473" s="31">
        <v>0</v>
      </c>
      <c r="G1473" s="31">
        <v>0</v>
      </c>
      <c r="H1473" s="28">
        <v>2021</v>
      </c>
      <c r="I1473" t="str">
        <f>IF(J1473="natural gas",VLOOKUP(D1473,'Cross-Page Data'!$I$4:$J$13,2,FALSE),IF(J1473="solar",VLOOKUP('Form 923'!D1473,'Cross-Page Data'!$I$14:$J$117,2,FALSE),J1473))</f>
        <v>other</v>
      </c>
      <c r="J1473" t="str">
        <f>VLOOKUP(E1473,'Cross-Page Data'!$D$4:$F$48,3,FALSE)</f>
        <v>other</v>
      </c>
      <c r="K1473" t="b">
        <f t="shared" si="22"/>
        <v>1</v>
      </c>
    </row>
    <row r="1474" spans="1:11" x14ac:dyDescent="0.35">
      <c r="A1474" s="28">
        <v>6704</v>
      </c>
      <c r="B1474" s="29" t="s">
        <v>28</v>
      </c>
      <c r="C1474" s="29" t="s">
        <v>29</v>
      </c>
      <c r="D1474" s="29" t="s">
        <v>50</v>
      </c>
      <c r="E1474" s="29" t="s">
        <v>76</v>
      </c>
      <c r="F1474" s="31">
        <v>12580</v>
      </c>
      <c r="G1474" s="31">
        <v>701</v>
      </c>
      <c r="H1474" s="28">
        <v>2021</v>
      </c>
      <c r="I1474" t="str">
        <f>IF(J1474="natural gas",VLOOKUP(D1474,'Cross-Page Data'!$I$4:$J$13,2,FALSE),IF(J1474="solar",VLOOKUP('Form 923'!D1474,'Cross-Page Data'!$I$14:$J$117,2,FALSE),J1474))</f>
        <v>other</v>
      </c>
      <c r="J1474" t="str">
        <f>VLOOKUP(E1474,'Cross-Page Data'!$D$4:$F$48,3,FALSE)</f>
        <v>other</v>
      </c>
      <c r="K1474" t="b">
        <f t="shared" si="22"/>
        <v>1</v>
      </c>
    </row>
    <row r="1475" spans="1:11" x14ac:dyDescent="0.35">
      <c r="A1475" s="28">
        <v>6704</v>
      </c>
      <c r="B1475" s="29" t="s">
        <v>28</v>
      </c>
      <c r="C1475" s="29" t="s">
        <v>29</v>
      </c>
      <c r="D1475" s="29" t="s">
        <v>52</v>
      </c>
      <c r="E1475" s="29" t="s">
        <v>74</v>
      </c>
      <c r="F1475" s="31">
        <v>283736</v>
      </c>
      <c r="G1475" s="31">
        <v>28209</v>
      </c>
      <c r="H1475" s="28">
        <v>2021</v>
      </c>
      <c r="I1475" t="str">
        <f>IF(J1475="natural gas",VLOOKUP(D1475,'Cross-Page Data'!$I$4:$J$13,2,FALSE),IF(J1475="solar",VLOOKUP('Form 923'!D1475,'Cross-Page Data'!$I$14:$J$117,2,FALSE),J1475))</f>
        <v>heavy or residual fuel oil</v>
      </c>
      <c r="J1475" t="str">
        <f>VLOOKUP(E1475,'Cross-Page Data'!$D$4:$F$48,3,FALSE)</f>
        <v>heavy or residual fuel oil</v>
      </c>
      <c r="K1475" t="b">
        <f t="shared" si="22"/>
        <v>1</v>
      </c>
    </row>
    <row r="1476" spans="1:11" x14ac:dyDescent="0.35">
      <c r="A1476" s="28">
        <v>6705</v>
      </c>
      <c r="B1476" s="29" t="s">
        <v>36</v>
      </c>
      <c r="C1476" s="29" t="s">
        <v>39</v>
      </c>
      <c r="D1476" s="29" t="s">
        <v>30</v>
      </c>
      <c r="E1476" s="29" t="s">
        <v>31</v>
      </c>
      <c r="F1476" s="31">
        <v>50750889</v>
      </c>
      <c r="G1476" s="31">
        <v>4692782.0999999996</v>
      </c>
      <c r="H1476" s="28">
        <v>2021</v>
      </c>
      <c r="I1476" t="str">
        <f>IF(J1476="natural gas",VLOOKUP(D1476,'Cross-Page Data'!$I$4:$J$13,2,FALSE),IF(J1476="solar",VLOOKUP('Form 923'!D1476,'Cross-Page Data'!$I$14:$J$117,2,FALSE),J1476))</f>
        <v>hard coal</v>
      </c>
      <c r="J1476" t="str">
        <f>VLOOKUP(E1476,'Cross-Page Data'!$D$4:$F$48,3,FALSE)</f>
        <v>hard coal</v>
      </c>
      <c r="K1476" t="b">
        <f t="shared" si="22"/>
        <v>0</v>
      </c>
    </row>
    <row r="1477" spans="1:11" x14ac:dyDescent="0.35">
      <c r="A1477" s="28">
        <v>6705</v>
      </c>
      <c r="B1477" s="29" t="s">
        <v>36</v>
      </c>
      <c r="C1477" s="29" t="s">
        <v>39</v>
      </c>
      <c r="D1477" s="29" t="s">
        <v>30</v>
      </c>
      <c r="E1477" s="29" t="s">
        <v>73</v>
      </c>
      <c r="F1477" s="31">
        <v>318680</v>
      </c>
      <c r="G1477" s="31">
        <v>29446.932000000001</v>
      </c>
      <c r="H1477" s="28">
        <v>2021</v>
      </c>
      <c r="I1477" t="str">
        <f>IF(J1477="natural gas",VLOOKUP(D1477,'Cross-Page Data'!$I$4:$J$13,2,FALSE),IF(J1477="solar",VLOOKUP('Form 923'!D1477,'Cross-Page Data'!$I$14:$J$117,2,FALSE),J1477))</f>
        <v>natural gas nonpeaker - preexisting retiring</v>
      </c>
      <c r="J1477" t="str">
        <f>VLOOKUP(E1477,'Cross-Page Data'!$D$4:$F$48,3,FALSE)</f>
        <v>natural gas</v>
      </c>
      <c r="K1477" t="b">
        <f t="shared" si="22"/>
        <v>0</v>
      </c>
    </row>
    <row r="1478" spans="1:11" x14ac:dyDescent="0.35">
      <c r="A1478" s="28">
        <v>6761</v>
      </c>
      <c r="B1478" s="29" t="s">
        <v>28</v>
      </c>
      <c r="C1478" s="29" t="s">
        <v>29</v>
      </c>
      <c r="D1478" s="29" t="s">
        <v>50</v>
      </c>
      <c r="E1478" s="29" t="s">
        <v>73</v>
      </c>
      <c r="F1478" s="31">
        <v>2301808</v>
      </c>
      <c r="G1478" s="31">
        <v>190555</v>
      </c>
      <c r="H1478" s="28">
        <v>2021</v>
      </c>
      <c r="I1478" t="str">
        <f>IF(J1478="natural gas",VLOOKUP(D1478,'Cross-Page Data'!$I$4:$J$13,2,FALSE),IF(J1478="solar",VLOOKUP('Form 923'!D1478,'Cross-Page Data'!$I$14:$J$117,2,FALSE),J1478))</f>
        <v>natural gas peaker</v>
      </c>
      <c r="J1478" t="str">
        <f>VLOOKUP(E1478,'Cross-Page Data'!$D$4:$F$48,3,FALSE)</f>
        <v>natural gas</v>
      </c>
      <c r="K1478" t="b">
        <f t="shared" si="22"/>
        <v>1</v>
      </c>
    </row>
    <row r="1479" spans="1:11" x14ac:dyDescent="0.35">
      <c r="A1479" s="28">
        <v>6761</v>
      </c>
      <c r="B1479" s="29" t="s">
        <v>28</v>
      </c>
      <c r="C1479" s="29" t="s">
        <v>29</v>
      </c>
      <c r="D1479" s="29" t="s">
        <v>30</v>
      </c>
      <c r="E1479" s="29" t="s">
        <v>74</v>
      </c>
      <c r="F1479" s="31">
        <v>9398</v>
      </c>
      <c r="G1479" s="31">
        <v>921.84199999999998</v>
      </c>
      <c r="H1479" s="28">
        <v>2021</v>
      </c>
      <c r="I1479" t="str">
        <f>IF(J1479="natural gas",VLOOKUP(D1479,'Cross-Page Data'!$I$4:$J$13,2,FALSE),IF(J1479="solar",VLOOKUP('Form 923'!D1479,'Cross-Page Data'!$I$14:$J$117,2,FALSE),J1479))</f>
        <v>heavy or residual fuel oil</v>
      </c>
      <c r="J1479" t="str">
        <f>VLOOKUP(E1479,'Cross-Page Data'!$D$4:$F$48,3,FALSE)</f>
        <v>heavy or residual fuel oil</v>
      </c>
      <c r="K1479" t="b">
        <f t="shared" ref="K1479:K1542" si="23">IF(AND($N$5=FALSE,OR(C1479="Commercial NAICS Cogen",C1479="Industrial NAICS Cogen",C1479="NAICS-22 Cogen")),FALSE,IF(AND($N$6=FALSE,OR(C1479="Commercial NAICS Cogen",C1479="Commercial NAICS Non-Cogen",C1479="industrial NAICS Cogen", C1479="industrial NAICS non-cogen")),FALSE,TRUE))</f>
        <v>1</v>
      </c>
    </row>
    <row r="1480" spans="1:11" x14ac:dyDescent="0.35">
      <c r="A1480" s="28">
        <v>6761</v>
      </c>
      <c r="B1480" s="29" t="s">
        <v>28</v>
      </c>
      <c r="C1480" s="29" t="s">
        <v>29</v>
      </c>
      <c r="D1480" s="29" t="s">
        <v>30</v>
      </c>
      <c r="E1480" s="29" t="s">
        <v>32</v>
      </c>
      <c r="F1480" s="31">
        <v>17121479</v>
      </c>
      <c r="G1480" s="31">
        <v>1672733.2</v>
      </c>
      <c r="H1480" s="28">
        <v>2021</v>
      </c>
      <c r="I1480" t="str">
        <f>IF(J1480="natural gas",VLOOKUP(D1480,'Cross-Page Data'!$I$4:$J$13,2,FALSE),IF(J1480="solar",VLOOKUP('Form 923'!D1480,'Cross-Page Data'!$I$14:$J$117,2,FALSE),J1480))</f>
        <v>hard coal</v>
      </c>
      <c r="J1480" t="str">
        <f>VLOOKUP(E1480,'Cross-Page Data'!$D$4:$F$48,3,FALSE)</f>
        <v>hard coal</v>
      </c>
      <c r="K1480" t="b">
        <f t="shared" si="23"/>
        <v>1</v>
      </c>
    </row>
    <row r="1481" spans="1:11" x14ac:dyDescent="0.35">
      <c r="A1481" s="28">
        <v>6768</v>
      </c>
      <c r="B1481" s="29" t="s">
        <v>28</v>
      </c>
      <c r="C1481" s="29" t="s">
        <v>29</v>
      </c>
      <c r="D1481" s="29" t="s">
        <v>30</v>
      </c>
      <c r="E1481" s="29" t="s">
        <v>74</v>
      </c>
      <c r="F1481" s="31">
        <v>14687</v>
      </c>
      <c r="G1481" s="31">
        <v>1391.11</v>
      </c>
      <c r="H1481" s="28">
        <v>2021</v>
      </c>
      <c r="I1481" t="str">
        <f>IF(J1481="natural gas",VLOOKUP(D1481,'Cross-Page Data'!$I$4:$J$13,2,FALSE),IF(J1481="solar",VLOOKUP('Form 923'!D1481,'Cross-Page Data'!$I$14:$J$117,2,FALSE),J1481))</f>
        <v>heavy or residual fuel oil</v>
      </c>
      <c r="J1481" t="str">
        <f>VLOOKUP(E1481,'Cross-Page Data'!$D$4:$F$48,3,FALSE)</f>
        <v>heavy or residual fuel oil</v>
      </c>
      <c r="K1481" t="b">
        <f t="shared" si="23"/>
        <v>1</v>
      </c>
    </row>
    <row r="1482" spans="1:11" x14ac:dyDescent="0.35">
      <c r="A1482" s="28">
        <v>6768</v>
      </c>
      <c r="B1482" s="29" t="s">
        <v>28</v>
      </c>
      <c r="C1482" s="29" t="s">
        <v>29</v>
      </c>
      <c r="D1482" s="29" t="s">
        <v>30</v>
      </c>
      <c r="E1482" s="29" t="s">
        <v>32</v>
      </c>
      <c r="F1482" s="31">
        <v>17887575</v>
      </c>
      <c r="G1482" s="31">
        <v>1711635.9</v>
      </c>
      <c r="H1482" s="28">
        <v>2021</v>
      </c>
      <c r="I1482" t="str">
        <f>IF(J1482="natural gas",VLOOKUP(D1482,'Cross-Page Data'!$I$4:$J$13,2,FALSE),IF(J1482="solar",VLOOKUP('Form 923'!D1482,'Cross-Page Data'!$I$14:$J$117,2,FALSE),J1482))</f>
        <v>hard coal</v>
      </c>
      <c r="J1482" t="str">
        <f>VLOOKUP(E1482,'Cross-Page Data'!$D$4:$F$48,3,FALSE)</f>
        <v>hard coal</v>
      </c>
      <c r="K1482" t="b">
        <f t="shared" si="23"/>
        <v>1</v>
      </c>
    </row>
    <row r="1483" spans="1:11" x14ac:dyDescent="0.35">
      <c r="A1483" s="28">
        <v>6772</v>
      </c>
      <c r="B1483" s="29" t="s">
        <v>28</v>
      </c>
      <c r="C1483" s="29" t="s">
        <v>29</v>
      </c>
      <c r="D1483" s="29" t="s">
        <v>30</v>
      </c>
      <c r="E1483" s="29" t="s">
        <v>74</v>
      </c>
      <c r="F1483" s="31">
        <v>66613</v>
      </c>
      <c r="G1483" s="31">
        <v>4804.9660000000003</v>
      </c>
      <c r="H1483" s="28">
        <v>2021</v>
      </c>
      <c r="I1483" t="str">
        <f>IF(J1483="natural gas",VLOOKUP(D1483,'Cross-Page Data'!$I$4:$J$13,2,FALSE),IF(J1483="solar",VLOOKUP('Form 923'!D1483,'Cross-Page Data'!$I$14:$J$117,2,FALSE),J1483))</f>
        <v>heavy or residual fuel oil</v>
      </c>
      <c r="J1483" t="str">
        <f>VLOOKUP(E1483,'Cross-Page Data'!$D$4:$F$48,3,FALSE)</f>
        <v>heavy or residual fuel oil</v>
      </c>
      <c r="K1483" t="b">
        <f t="shared" si="23"/>
        <v>1</v>
      </c>
    </row>
    <row r="1484" spans="1:11" x14ac:dyDescent="0.35">
      <c r="A1484" s="28">
        <v>6772</v>
      </c>
      <c r="B1484" s="29" t="s">
        <v>28</v>
      </c>
      <c r="C1484" s="29" t="s">
        <v>29</v>
      </c>
      <c r="D1484" s="29" t="s">
        <v>30</v>
      </c>
      <c r="E1484" s="29" t="s">
        <v>32</v>
      </c>
      <c r="F1484" s="31">
        <v>9979275</v>
      </c>
      <c r="G1484" s="31">
        <v>829515.03</v>
      </c>
      <c r="H1484" s="28">
        <v>2021</v>
      </c>
      <c r="I1484" t="str">
        <f>IF(J1484="natural gas",VLOOKUP(D1484,'Cross-Page Data'!$I$4:$J$13,2,FALSE),IF(J1484="solar",VLOOKUP('Form 923'!D1484,'Cross-Page Data'!$I$14:$J$117,2,FALSE),J1484))</f>
        <v>hard coal</v>
      </c>
      <c r="J1484" t="str">
        <f>VLOOKUP(E1484,'Cross-Page Data'!$D$4:$F$48,3,FALSE)</f>
        <v>hard coal</v>
      </c>
      <c r="K1484" t="b">
        <f t="shared" si="23"/>
        <v>1</v>
      </c>
    </row>
    <row r="1485" spans="1:11" x14ac:dyDescent="0.35">
      <c r="A1485" s="28">
        <v>6776</v>
      </c>
      <c r="B1485" s="29" t="s">
        <v>28</v>
      </c>
      <c r="C1485" s="29" t="s">
        <v>29</v>
      </c>
      <c r="D1485" s="29" t="s">
        <v>50</v>
      </c>
      <c r="E1485" s="29" t="s">
        <v>74</v>
      </c>
      <c r="F1485" s="31">
        <v>3982</v>
      </c>
      <c r="G1485" s="31">
        <v>218</v>
      </c>
      <c r="H1485" s="28">
        <v>2021</v>
      </c>
      <c r="I1485" t="str">
        <f>IF(J1485="natural gas",VLOOKUP(D1485,'Cross-Page Data'!$I$4:$J$13,2,FALSE),IF(J1485="solar",VLOOKUP('Form 923'!D1485,'Cross-Page Data'!$I$14:$J$117,2,FALSE),J1485))</f>
        <v>heavy or residual fuel oil</v>
      </c>
      <c r="J1485" t="str">
        <f>VLOOKUP(E1485,'Cross-Page Data'!$D$4:$F$48,3,FALSE)</f>
        <v>heavy or residual fuel oil</v>
      </c>
      <c r="K1485" t="b">
        <f t="shared" si="23"/>
        <v>1</v>
      </c>
    </row>
    <row r="1486" spans="1:11" x14ac:dyDescent="0.35">
      <c r="A1486" s="28">
        <v>6823</v>
      </c>
      <c r="B1486" s="29" t="s">
        <v>28</v>
      </c>
      <c r="C1486" s="29" t="s">
        <v>29</v>
      </c>
      <c r="D1486" s="29" t="s">
        <v>30</v>
      </c>
      <c r="E1486" s="29" t="s">
        <v>31</v>
      </c>
      <c r="F1486" s="31">
        <v>33090385</v>
      </c>
      <c r="G1486" s="31">
        <v>3041785</v>
      </c>
      <c r="H1486" s="28">
        <v>2021</v>
      </c>
      <c r="I1486" t="str">
        <f>IF(J1486="natural gas",VLOOKUP(D1486,'Cross-Page Data'!$I$4:$J$13,2,FALSE),IF(J1486="solar",VLOOKUP('Form 923'!D1486,'Cross-Page Data'!$I$14:$J$117,2,FALSE),J1486))</f>
        <v>hard coal</v>
      </c>
      <c r="J1486" t="str">
        <f>VLOOKUP(E1486,'Cross-Page Data'!$D$4:$F$48,3,FALSE)</f>
        <v>hard coal</v>
      </c>
      <c r="K1486" t="b">
        <f t="shared" si="23"/>
        <v>1</v>
      </c>
    </row>
    <row r="1487" spans="1:11" x14ac:dyDescent="0.35">
      <c r="A1487" s="28">
        <v>6823</v>
      </c>
      <c r="B1487" s="29" t="s">
        <v>28</v>
      </c>
      <c r="C1487" s="29" t="s">
        <v>29</v>
      </c>
      <c r="D1487" s="29" t="s">
        <v>30</v>
      </c>
      <c r="E1487" s="29" t="s">
        <v>74</v>
      </c>
      <c r="F1487" s="31">
        <v>129323</v>
      </c>
      <c r="G1487" s="31">
        <v>11814.049000000001</v>
      </c>
      <c r="H1487" s="28">
        <v>2021</v>
      </c>
      <c r="I1487" t="str">
        <f>IF(J1487="natural gas",VLOOKUP(D1487,'Cross-Page Data'!$I$4:$J$13,2,FALSE),IF(J1487="solar",VLOOKUP('Form 923'!D1487,'Cross-Page Data'!$I$14:$J$117,2,FALSE),J1487))</f>
        <v>heavy or residual fuel oil</v>
      </c>
      <c r="J1487" t="str">
        <f>VLOOKUP(E1487,'Cross-Page Data'!$D$4:$F$48,3,FALSE)</f>
        <v>heavy or residual fuel oil</v>
      </c>
      <c r="K1487" t="b">
        <f t="shared" si="23"/>
        <v>1</v>
      </c>
    </row>
    <row r="1488" spans="1:11" x14ac:dyDescent="0.35">
      <c r="A1488" s="28">
        <v>6823</v>
      </c>
      <c r="B1488" s="29" t="s">
        <v>28</v>
      </c>
      <c r="C1488" s="29" t="s">
        <v>29</v>
      </c>
      <c r="D1488" s="29" t="s">
        <v>30</v>
      </c>
      <c r="E1488" s="29" t="s">
        <v>82</v>
      </c>
      <c r="F1488" s="31">
        <v>0</v>
      </c>
      <c r="G1488" s="31">
        <v>0</v>
      </c>
      <c r="H1488" s="28">
        <v>2021</v>
      </c>
      <c r="I1488" t="str">
        <f>IF(J1488="natural gas",VLOOKUP(D1488,'Cross-Page Data'!$I$4:$J$13,2,FALSE),IF(J1488="solar",VLOOKUP('Form 923'!D1488,'Cross-Page Data'!$I$14:$J$117,2,FALSE),J1488))</f>
        <v>petroleum</v>
      </c>
      <c r="J1488" t="str">
        <f>VLOOKUP(E1488,'Cross-Page Data'!$D$4:$F$48,3,FALSE)</f>
        <v>petroleum</v>
      </c>
      <c r="K1488" t="b">
        <f t="shared" si="23"/>
        <v>1</v>
      </c>
    </row>
    <row r="1489" spans="1:11" x14ac:dyDescent="0.35">
      <c r="A1489" s="28">
        <v>7030</v>
      </c>
      <c r="B1489" s="29" t="s">
        <v>28</v>
      </c>
      <c r="C1489" s="29" t="s">
        <v>35</v>
      </c>
      <c r="D1489" s="29" t="s">
        <v>30</v>
      </c>
      <c r="E1489" s="29" t="s">
        <v>33</v>
      </c>
      <c r="F1489" s="31">
        <v>27499497</v>
      </c>
      <c r="G1489" s="31">
        <v>2334789.2999999998</v>
      </c>
      <c r="H1489" s="28">
        <v>2021</v>
      </c>
      <c r="I1489" t="str">
        <f>IF(J1489="natural gas",VLOOKUP(D1489,'Cross-Page Data'!$I$4:$J$13,2,FALSE),IF(J1489="solar",VLOOKUP('Form 923'!D1489,'Cross-Page Data'!$I$14:$J$117,2,FALSE),J1489))</f>
        <v>lignite</v>
      </c>
      <c r="J1489" t="str">
        <f>VLOOKUP(E1489,'Cross-Page Data'!$D$4:$F$48,3,FALSE)</f>
        <v>lignite</v>
      </c>
      <c r="K1489" t="b">
        <f t="shared" si="23"/>
        <v>1</v>
      </c>
    </row>
    <row r="1490" spans="1:11" x14ac:dyDescent="0.35">
      <c r="A1490" s="28">
        <v>7030</v>
      </c>
      <c r="B1490" s="29" t="s">
        <v>28</v>
      </c>
      <c r="C1490" s="29" t="s">
        <v>35</v>
      </c>
      <c r="D1490" s="29" t="s">
        <v>30</v>
      </c>
      <c r="E1490" s="29" t="s">
        <v>73</v>
      </c>
      <c r="F1490" s="31">
        <v>34988</v>
      </c>
      <c r="G1490" s="31">
        <v>2958.6619999999998</v>
      </c>
      <c r="H1490" s="28">
        <v>2021</v>
      </c>
      <c r="I1490" t="str">
        <f>IF(J1490="natural gas",VLOOKUP(D1490,'Cross-Page Data'!$I$4:$J$13,2,FALSE),IF(J1490="solar",VLOOKUP('Form 923'!D1490,'Cross-Page Data'!$I$14:$J$117,2,FALSE),J1490))</f>
        <v>natural gas nonpeaker - preexisting retiring</v>
      </c>
      <c r="J1490" t="str">
        <f>VLOOKUP(E1490,'Cross-Page Data'!$D$4:$F$48,3,FALSE)</f>
        <v>natural gas</v>
      </c>
      <c r="K1490" t="b">
        <f t="shared" si="23"/>
        <v>1</v>
      </c>
    </row>
    <row r="1491" spans="1:11" x14ac:dyDescent="0.35">
      <c r="A1491" s="28">
        <v>7030</v>
      </c>
      <c r="B1491" s="29" t="s">
        <v>28</v>
      </c>
      <c r="C1491" s="29" t="s">
        <v>35</v>
      </c>
      <c r="D1491" s="29" t="s">
        <v>30</v>
      </c>
      <c r="E1491" s="29" t="s">
        <v>82</v>
      </c>
      <c r="F1491" s="31">
        <v>0</v>
      </c>
      <c r="G1491" s="31">
        <v>0</v>
      </c>
      <c r="H1491" s="28">
        <v>2021</v>
      </c>
      <c r="I1491" t="str">
        <f>IF(J1491="natural gas",VLOOKUP(D1491,'Cross-Page Data'!$I$4:$J$13,2,FALSE),IF(J1491="solar",VLOOKUP('Form 923'!D1491,'Cross-Page Data'!$I$14:$J$117,2,FALSE),J1491))</f>
        <v>petroleum</v>
      </c>
      <c r="J1491" t="str">
        <f>VLOOKUP(E1491,'Cross-Page Data'!$D$4:$F$48,3,FALSE)</f>
        <v>petroleum</v>
      </c>
      <c r="K1491" t="b">
        <f t="shared" si="23"/>
        <v>1</v>
      </c>
    </row>
    <row r="1492" spans="1:11" x14ac:dyDescent="0.35">
      <c r="A1492" s="28">
        <v>7030</v>
      </c>
      <c r="B1492" s="29" t="s">
        <v>28</v>
      </c>
      <c r="C1492" s="29" t="s">
        <v>35</v>
      </c>
      <c r="D1492" s="29" t="s">
        <v>30</v>
      </c>
      <c r="E1492" s="29" t="s">
        <v>32</v>
      </c>
      <c r="F1492" s="31">
        <v>0</v>
      </c>
      <c r="G1492" s="31">
        <v>0</v>
      </c>
      <c r="H1492" s="28">
        <v>2021</v>
      </c>
      <c r="I1492" t="str">
        <f>IF(J1492="natural gas",VLOOKUP(D1492,'Cross-Page Data'!$I$4:$J$13,2,FALSE),IF(J1492="solar",VLOOKUP('Form 923'!D1492,'Cross-Page Data'!$I$14:$J$117,2,FALSE),J1492))</f>
        <v>hard coal</v>
      </c>
      <c r="J1492" t="str">
        <f>VLOOKUP(E1492,'Cross-Page Data'!$D$4:$F$48,3,FALSE)</f>
        <v>hard coal</v>
      </c>
      <c r="K1492" t="b">
        <f t="shared" si="23"/>
        <v>1</v>
      </c>
    </row>
    <row r="1493" spans="1:11" x14ac:dyDescent="0.35">
      <c r="A1493" s="28">
        <v>7082</v>
      </c>
      <c r="B1493" s="29" t="s">
        <v>28</v>
      </c>
      <c r="C1493" s="29" t="s">
        <v>29</v>
      </c>
      <c r="D1493" s="29" t="s">
        <v>53</v>
      </c>
      <c r="E1493" s="29" t="s">
        <v>73</v>
      </c>
      <c r="F1493" s="31">
        <v>183179</v>
      </c>
      <c r="G1493" s="31">
        <v>1115623</v>
      </c>
      <c r="H1493" s="28">
        <v>2021</v>
      </c>
      <c r="I1493" t="str">
        <f>IF(J1493="natural gas",VLOOKUP(D1493,'Cross-Page Data'!$I$4:$J$13,2,FALSE),IF(J1493="solar",VLOOKUP('Form 923'!D1493,'Cross-Page Data'!$I$14:$J$117,2,FALSE),J1493))</f>
        <v>natural gas nonpeaker - preexisting nonretiring</v>
      </c>
      <c r="J1493" t="str">
        <f>VLOOKUP(E1493,'Cross-Page Data'!$D$4:$F$48,3,FALSE)</f>
        <v>natural gas</v>
      </c>
      <c r="K1493" t="b">
        <f t="shared" si="23"/>
        <v>1</v>
      </c>
    </row>
    <row r="1494" spans="1:11" x14ac:dyDescent="0.35">
      <c r="A1494" s="28">
        <v>7082</v>
      </c>
      <c r="B1494" s="29" t="s">
        <v>28</v>
      </c>
      <c r="C1494" s="29" t="s">
        <v>29</v>
      </c>
      <c r="D1494" s="29" t="s">
        <v>51</v>
      </c>
      <c r="E1494" s="29" t="s">
        <v>73</v>
      </c>
      <c r="F1494" s="31">
        <v>21346103</v>
      </c>
      <c r="G1494" s="31">
        <v>1838943</v>
      </c>
      <c r="H1494" s="28">
        <v>2021</v>
      </c>
      <c r="I1494" t="str">
        <f>IF(J1494="natural gas",VLOOKUP(D1494,'Cross-Page Data'!$I$4:$J$13,2,FALSE),IF(J1494="solar",VLOOKUP('Form 923'!D1494,'Cross-Page Data'!$I$14:$J$117,2,FALSE),J1494))</f>
        <v>natural gas nonpeaker - preexisting nonretiring</v>
      </c>
      <c r="J1494" t="str">
        <f>VLOOKUP(E1494,'Cross-Page Data'!$D$4:$F$48,3,FALSE)</f>
        <v>natural gas</v>
      </c>
      <c r="K1494" t="b">
        <f t="shared" si="23"/>
        <v>1</v>
      </c>
    </row>
    <row r="1495" spans="1:11" x14ac:dyDescent="0.35">
      <c r="A1495" s="28">
        <v>7082</v>
      </c>
      <c r="B1495" s="29" t="s">
        <v>28</v>
      </c>
      <c r="C1495" s="29" t="s">
        <v>29</v>
      </c>
      <c r="D1495" s="29" t="s">
        <v>50</v>
      </c>
      <c r="E1495" s="29" t="s">
        <v>73</v>
      </c>
      <c r="F1495" s="31">
        <v>1568542</v>
      </c>
      <c r="G1495" s="31">
        <v>133485</v>
      </c>
      <c r="H1495" s="28">
        <v>2021</v>
      </c>
      <c r="I1495" t="str">
        <f>IF(J1495="natural gas",VLOOKUP(D1495,'Cross-Page Data'!$I$4:$J$13,2,FALSE),IF(J1495="solar",VLOOKUP('Form 923'!D1495,'Cross-Page Data'!$I$14:$J$117,2,FALSE),J1495))</f>
        <v>natural gas peaker</v>
      </c>
      <c r="J1495" t="str">
        <f>VLOOKUP(E1495,'Cross-Page Data'!$D$4:$F$48,3,FALSE)</f>
        <v>natural gas</v>
      </c>
      <c r="K1495" t="b">
        <f t="shared" si="23"/>
        <v>1</v>
      </c>
    </row>
    <row r="1496" spans="1:11" x14ac:dyDescent="0.35">
      <c r="A1496" s="28">
        <v>7097</v>
      </c>
      <c r="B1496" s="29" t="s">
        <v>28</v>
      </c>
      <c r="C1496" s="29" t="s">
        <v>29</v>
      </c>
      <c r="D1496" s="29" t="s">
        <v>30</v>
      </c>
      <c r="E1496" s="29" t="s">
        <v>73</v>
      </c>
      <c r="F1496" s="31">
        <v>961102</v>
      </c>
      <c r="G1496" s="31">
        <v>93079.44</v>
      </c>
      <c r="H1496" s="28">
        <v>2021</v>
      </c>
      <c r="I1496" t="str">
        <f>IF(J1496="natural gas",VLOOKUP(D1496,'Cross-Page Data'!$I$4:$J$13,2,FALSE),IF(J1496="solar",VLOOKUP('Form 923'!D1496,'Cross-Page Data'!$I$14:$J$117,2,FALSE),J1496))</f>
        <v>natural gas nonpeaker - preexisting retiring</v>
      </c>
      <c r="J1496" t="str">
        <f>VLOOKUP(E1496,'Cross-Page Data'!$D$4:$F$48,3,FALSE)</f>
        <v>natural gas</v>
      </c>
      <c r="K1496" t="b">
        <f t="shared" si="23"/>
        <v>1</v>
      </c>
    </row>
    <row r="1497" spans="1:11" x14ac:dyDescent="0.35">
      <c r="A1497" s="28">
        <v>7097</v>
      </c>
      <c r="B1497" s="29" t="s">
        <v>28</v>
      </c>
      <c r="C1497" s="29" t="s">
        <v>29</v>
      </c>
      <c r="D1497" s="29" t="s">
        <v>30</v>
      </c>
      <c r="E1497" s="29" t="s">
        <v>32</v>
      </c>
      <c r="F1497" s="31">
        <v>73213439</v>
      </c>
      <c r="G1497" s="31">
        <v>7235965.5999999996</v>
      </c>
      <c r="H1497" s="28">
        <v>2021</v>
      </c>
      <c r="I1497" t="str">
        <f>IF(J1497="natural gas",VLOOKUP(D1497,'Cross-Page Data'!$I$4:$J$13,2,FALSE),IF(J1497="solar",VLOOKUP('Form 923'!D1497,'Cross-Page Data'!$I$14:$J$117,2,FALSE),J1497))</f>
        <v>hard coal</v>
      </c>
      <c r="J1497" t="str">
        <f>VLOOKUP(E1497,'Cross-Page Data'!$D$4:$F$48,3,FALSE)</f>
        <v>hard coal</v>
      </c>
      <c r="K1497" t="b">
        <f t="shared" si="23"/>
        <v>1</v>
      </c>
    </row>
    <row r="1498" spans="1:11" x14ac:dyDescent="0.35">
      <c r="A1498" s="28">
        <v>7125</v>
      </c>
      <c r="B1498" s="29" t="s">
        <v>28</v>
      </c>
      <c r="C1498" s="29" t="s">
        <v>29</v>
      </c>
      <c r="D1498" s="29" t="s">
        <v>61</v>
      </c>
      <c r="E1498" s="29" t="s">
        <v>72</v>
      </c>
      <c r="F1498" s="31">
        <v>0</v>
      </c>
      <c r="G1498" s="31">
        <v>-427262</v>
      </c>
      <c r="H1498" s="28">
        <v>2021</v>
      </c>
      <c r="I1498" t="str">
        <f>IF(J1498="natural gas",VLOOKUP(D1498,'Cross-Page Data'!$I$4:$J$13,2,FALSE),IF(J1498="solar",VLOOKUP('Form 923'!D1498,'Cross-Page Data'!$I$14:$J$117,2,FALSE),J1498))</f>
        <v>hydro</v>
      </c>
      <c r="J1498" t="str">
        <f>VLOOKUP(E1498,'Cross-Page Data'!$D$4:$F$48,3,FALSE)</f>
        <v>hydro</v>
      </c>
      <c r="K1498" t="b">
        <f t="shared" si="23"/>
        <v>1</v>
      </c>
    </row>
    <row r="1499" spans="1:11" x14ac:dyDescent="0.35">
      <c r="A1499" s="28">
        <v>7128</v>
      </c>
      <c r="B1499" s="29" t="s">
        <v>28</v>
      </c>
      <c r="C1499" s="29" t="s">
        <v>29</v>
      </c>
      <c r="D1499" s="29" t="s">
        <v>59</v>
      </c>
      <c r="E1499" s="29" t="s">
        <v>72</v>
      </c>
      <c r="F1499" s="31">
        <v>830777</v>
      </c>
      <c r="G1499" s="31">
        <v>94697</v>
      </c>
      <c r="H1499" s="28">
        <v>2021</v>
      </c>
      <c r="I1499" t="str">
        <f>IF(J1499="natural gas",VLOOKUP(D1499,'Cross-Page Data'!$I$4:$J$13,2,FALSE),IF(J1499="solar",VLOOKUP('Form 923'!D1499,'Cross-Page Data'!$I$14:$J$117,2,FALSE),J1499))</f>
        <v>hydro</v>
      </c>
      <c r="J1499" t="str">
        <f>VLOOKUP(E1499,'Cross-Page Data'!$D$4:$F$48,3,FALSE)</f>
        <v>hydro</v>
      </c>
      <c r="K1499" t="b">
        <f t="shared" si="23"/>
        <v>1</v>
      </c>
    </row>
    <row r="1500" spans="1:11" x14ac:dyDescent="0.35">
      <c r="A1500" s="28">
        <v>7153</v>
      </c>
      <c r="B1500" s="29" t="s">
        <v>28</v>
      </c>
      <c r="C1500" s="29" t="s">
        <v>35</v>
      </c>
      <c r="D1500" s="29" t="s">
        <v>53</v>
      </c>
      <c r="E1500" s="29" t="s">
        <v>74</v>
      </c>
      <c r="F1500" s="31">
        <v>0</v>
      </c>
      <c r="G1500" s="31">
        <v>426.23599999999999</v>
      </c>
      <c r="H1500" s="28">
        <v>2021</v>
      </c>
      <c r="I1500" t="str">
        <f>IF(J1500="natural gas",VLOOKUP(D1500,'Cross-Page Data'!$I$4:$J$13,2,FALSE),IF(J1500="solar",VLOOKUP('Form 923'!D1500,'Cross-Page Data'!$I$14:$J$117,2,FALSE),J1500))</f>
        <v>heavy or residual fuel oil</v>
      </c>
      <c r="J1500" t="str">
        <f>VLOOKUP(E1500,'Cross-Page Data'!$D$4:$F$48,3,FALSE)</f>
        <v>heavy or residual fuel oil</v>
      </c>
      <c r="K1500" t="b">
        <f t="shared" si="23"/>
        <v>1</v>
      </c>
    </row>
    <row r="1501" spans="1:11" x14ac:dyDescent="0.35">
      <c r="A1501" s="28">
        <v>7153</v>
      </c>
      <c r="B1501" s="29" t="s">
        <v>28</v>
      </c>
      <c r="C1501" s="29" t="s">
        <v>35</v>
      </c>
      <c r="D1501" s="29" t="s">
        <v>53</v>
      </c>
      <c r="E1501" s="29" t="s">
        <v>73</v>
      </c>
      <c r="F1501" s="31">
        <v>0</v>
      </c>
      <c r="G1501" s="31">
        <v>404330.76</v>
      </c>
      <c r="H1501" s="28">
        <v>2021</v>
      </c>
      <c r="I1501" t="str">
        <f>IF(J1501="natural gas",VLOOKUP(D1501,'Cross-Page Data'!$I$4:$J$13,2,FALSE),IF(J1501="solar",VLOOKUP('Form 923'!D1501,'Cross-Page Data'!$I$14:$J$117,2,FALSE),J1501))</f>
        <v>natural gas nonpeaker - preexisting nonretiring</v>
      </c>
      <c r="J1501" t="str">
        <f>VLOOKUP(E1501,'Cross-Page Data'!$D$4:$F$48,3,FALSE)</f>
        <v>natural gas</v>
      </c>
      <c r="K1501" t="b">
        <f t="shared" si="23"/>
        <v>1</v>
      </c>
    </row>
    <row r="1502" spans="1:11" x14ac:dyDescent="0.35">
      <c r="A1502" s="28">
        <v>7153</v>
      </c>
      <c r="B1502" s="29" t="s">
        <v>28</v>
      </c>
      <c r="C1502" s="29" t="s">
        <v>35</v>
      </c>
      <c r="D1502" s="29" t="s">
        <v>51</v>
      </c>
      <c r="E1502" s="29" t="s">
        <v>74</v>
      </c>
      <c r="F1502" s="31">
        <v>18588</v>
      </c>
      <c r="G1502" s="31">
        <v>1475.962</v>
      </c>
      <c r="H1502" s="28">
        <v>2021</v>
      </c>
      <c r="I1502" t="str">
        <f>IF(J1502="natural gas",VLOOKUP(D1502,'Cross-Page Data'!$I$4:$J$13,2,FALSE),IF(J1502="solar",VLOOKUP('Form 923'!D1502,'Cross-Page Data'!$I$14:$J$117,2,FALSE),J1502))</f>
        <v>heavy or residual fuel oil</v>
      </c>
      <c r="J1502" t="str">
        <f>VLOOKUP(E1502,'Cross-Page Data'!$D$4:$F$48,3,FALSE)</f>
        <v>heavy or residual fuel oil</v>
      </c>
      <c r="K1502" t="b">
        <f t="shared" si="23"/>
        <v>1</v>
      </c>
    </row>
    <row r="1503" spans="1:11" x14ac:dyDescent="0.35">
      <c r="A1503" s="28">
        <v>7153</v>
      </c>
      <c r="B1503" s="29" t="s">
        <v>28</v>
      </c>
      <c r="C1503" s="29" t="s">
        <v>35</v>
      </c>
      <c r="D1503" s="29" t="s">
        <v>51</v>
      </c>
      <c r="E1503" s="29" t="s">
        <v>73</v>
      </c>
      <c r="F1503" s="31">
        <v>10458596</v>
      </c>
      <c r="G1503" s="31">
        <v>802480.04</v>
      </c>
      <c r="H1503" s="28">
        <v>2021</v>
      </c>
      <c r="I1503" t="str">
        <f>IF(J1503="natural gas",VLOOKUP(D1503,'Cross-Page Data'!$I$4:$J$13,2,FALSE),IF(J1503="solar",VLOOKUP('Form 923'!D1503,'Cross-Page Data'!$I$14:$J$117,2,FALSE),J1503))</f>
        <v>natural gas nonpeaker - preexisting nonretiring</v>
      </c>
      <c r="J1503" t="str">
        <f>VLOOKUP(E1503,'Cross-Page Data'!$D$4:$F$48,3,FALSE)</f>
        <v>natural gas</v>
      </c>
      <c r="K1503" t="b">
        <f t="shared" si="23"/>
        <v>1</v>
      </c>
    </row>
    <row r="1504" spans="1:11" x14ac:dyDescent="0.35">
      <c r="A1504" s="28">
        <v>7158</v>
      </c>
      <c r="B1504" s="29" t="s">
        <v>28</v>
      </c>
      <c r="C1504" s="29" t="s">
        <v>29</v>
      </c>
      <c r="D1504" s="29" t="s">
        <v>50</v>
      </c>
      <c r="E1504" s="29" t="s">
        <v>74</v>
      </c>
      <c r="F1504" s="31">
        <v>52624</v>
      </c>
      <c r="G1504" s="31">
        <v>1819.8810000000001</v>
      </c>
      <c r="H1504" s="28">
        <v>2021</v>
      </c>
      <c r="I1504" t="str">
        <f>IF(J1504="natural gas",VLOOKUP(D1504,'Cross-Page Data'!$I$4:$J$13,2,FALSE),IF(J1504="solar",VLOOKUP('Form 923'!D1504,'Cross-Page Data'!$I$14:$J$117,2,FALSE),J1504))</f>
        <v>heavy or residual fuel oil</v>
      </c>
      <c r="J1504" t="str">
        <f>VLOOKUP(E1504,'Cross-Page Data'!$D$4:$F$48,3,FALSE)</f>
        <v>heavy or residual fuel oil</v>
      </c>
      <c r="K1504" t="b">
        <f t="shared" si="23"/>
        <v>1</v>
      </c>
    </row>
    <row r="1505" spans="1:11" x14ac:dyDescent="0.35">
      <c r="A1505" s="28">
        <v>7158</v>
      </c>
      <c r="B1505" s="29" t="s">
        <v>28</v>
      </c>
      <c r="C1505" s="29" t="s">
        <v>29</v>
      </c>
      <c r="D1505" s="29" t="s">
        <v>50</v>
      </c>
      <c r="E1505" s="29" t="s">
        <v>73</v>
      </c>
      <c r="F1505" s="31">
        <v>810127</v>
      </c>
      <c r="G1505" s="31">
        <v>50700.118999999999</v>
      </c>
      <c r="H1505" s="28">
        <v>2021</v>
      </c>
      <c r="I1505" t="str">
        <f>IF(J1505="natural gas",VLOOKUP(D1505,'Cross-Page Data'!$I$4:$J$13,2,FALSE),IF(J1505="solar",VLOOKUP('Form 923'!D1505,'Cross-Page Data'!$I$14:$J$117,2,FALSE),J1505))</f>
        <v>natural gas peaker</v>
      </c>
      <c r="J1505" t="str">
        <f>VLOOKUP(E1505,'Cross-Page Data'!$D$4:$F$48,3,FALSE)</f>
        <v>natural gas</v>
      </c>
      <c r="K1505" t="b">
        <f t="shared" si="23"/>
        <v>1</v>
      </c>
    </row>
    <row r="1506" spans="1:11" x14ac:dyDescent="0.35">
      <c r="A1506" s="28">
        <v>7158</v>
      </c>
      <c r="B1506" s="29" t="s">
        <v>28</v>
      </c>
      <c r="C1506" s="29" t="s">
        <v>29</v>
      </c>
      <c r="D1506" s="29" t="s">
        <v>50</v>
      </c>
      <c r="E1506" s="29" t="s">
        <v>76</v>
      </c>
      <c r="F1506" s="31">
        <v>0</v>
      </c>
      <c r="G1506" s="31">
        <v>0</v>
      </c>
      <c r="H1506" s="28">
        <v>2021</v>
      </c>
      <c r="I1506" t="str">
        <f>IF(J1506="natural gas",VLOOKUP(D1506,'Cross-Page Data'!$I$4:$J$13,2,FALSE),IF(J1506="solar",VLOOKUP('Form 923'!D1506,'Cross-Page Data'!$I$14:$J$117,2,FALSE),J1506))</f>
        <v>other</v>
      </c>
      <c r="J1506" t="str">
        <f>VLOOKUP(E1506,'Cross-Page Data'!$D$4:$F$48,3,FALSE)</f>
        <v>other</v>
      </c>
      <c r="K1506" t="b">
        <f t="shared" si="23"/>
        <v>1</v>
      </c>
    </row>
    <row r="1507" spans="1:11" x14ac:dyDescent="0.35">
      <c r="A1507" s="28">
        <v>7164</v>
      </c>
      <c r="B1507" s="29" t="s">
        <v>28</v>
      </c>
      <c r="C1507" s="29" t="s">
        <v>29</v>
      </c>
      <c r="D1507" s="29" t="s">
        <v>61</v>
      </c>
      <c r="E1507" s="29" t="s">
        <v>72</v>
      </c>
      <c r="F1507" s="31">
        <v>0</v>
      </c>
      <c r="G1507" s="31">
        <v>-20943</v>
      </c>
      <c r="H1507" s="28">
        <v>2021</v>
      </c>
      <c r="I1507" t="str">
        <f>IF(J1507="natural gas",VLOOKUP(D1507,'Cross-Page Data'!$I$4:$J$13,2,FALSE),IF(J1507="solar",VLOOKUP('Form 923'!D1507,'Cross-Page Data'!$I$14:$J$117,2,FALSE),J1507))</f>
        <v>hydro</v>
      </c>
      <c r="J1507" t="str">
        <f>VLOOKUP(E1507,'Cross-Page Data'!$D$4:$F$48,3,FALSE)</f>
        <v>hydro</v>
      </c>
      <c r="K1507" t="b">
        <f t="shared" si="23"/>
        <v>1</v>
      </c>
    </row>
    <row r="1508" spans="1:11" x14ac:dyDescent="0.35">
      <c r="A1508" s="28">
        <v>7191</v>
      </c>
      <c r="B1508" s="29" t="s">
        <v>28</v>
      </c>
      <c r="C1508" s="29" t="s">
        <v>35</v>
      </c>
      <c r="D1508" s="29" t="s">
        <v>59</v>
      </c>
      <c r="E1508" s="29" t="s">
        <v>72</v>
      </c>
      <c r="F1508" s="31">
        <v>69480</v>
      </c>
      <c r="G1508" s="31">
        <v>7920</v>
      </c>
      <c r="H1508" s="28">
        <v>2021</v>
      </c>
      <c r="I1508" t="str">
        <f>IF(J1508="natural gas",VLOOKUP(D1508,'Cross-Page Data'!$I$4:$J$13,2,FALSE),IF(J1508="solar",VLOOKUP('Form 923'!D1508,'Cross-Page Data'!$I$14:$J$117,2,FALSE),J1508))</f>
        <v>hydro</v>
      </c>
      <c r="J1508" t="str">
        <f>VLOOKUP(E1508,'Cross-Page Data'!$D$4:$F$48,3,FALSE)</f>
        <v>hydro</v>
      </c>
      <c r="K1508" t="b">
        <f t="shared" si="23"/>
        <v>1</v>
      </c>
    </row>
    <row r="1509" spans="1:11" x14ac:dyDescent="0.35">
      <c r="A1509" s="28">
        <v>7210</v>
      </c>
      <c r="B1509" s="29" t="s">
        <v>28</v>
      </c>
      <c r="C1509" s="29" t="s">
        <v>29</v>
      </c>
      <c r="D1509" s="29" t="s">
        <v>30</v>
      </c>
      <c r="E1509" s="29" t="s">
        <v>31</v>
      </c>
      <c r="F1509" s="31">
        <v>6889333</v>
      </c>
      <c r="G1509" s="31">
        <v>687951.07</v>
      </c>
      <c r="H1509" s="28">
        <v>2021</v>
      </c>
      <c r="I1509" t="str">
        <f>IF(J1509="natural gas",VLOOKUP(D1509,'Cross-Page Data'!$I$4:$J$13,2,FALSE),IF(J1509="solar",VLOOKUP('Form 923'!D1509,'Cross-Page Data'!$I$14:$J$117,2,FALSE),J1509))</f>
        <v>hard coal</v>
      </c>
      <c r="J1509" t="str">
        <f>VLOOKUP(E1509,'Cross-Page Data'!$D$4:$F$48,3,FALSE)</f>
        <v>hard coal</v>
      </c>
      <c r="K1509" t="b">
        <f t="shared" si="23"/>
        <v>1</v>
      </c>
    </row>
    <row r="1510" spans="1:11" x14ac:dyDescent="0.35">
      <c r="A1510" s="28">
        <v>7210</v>
      </c>
      <c r="B1510" s="29" t="s">
        <v>28</v>
      </c>
      <c r="C1510" s="29" t="s">
        <v>29</v>
      </c>
      <c r="D1510" s="29" t="s">
        <v>30</v>
      </c>
      <c r="E1510" s="29" t="s">
        <v>74</v>
      </c>
      <c r="F1510" s="31">
        <v>17139</v>
      </c>
      <c r="G1510" s="31">
        <v>1685.1489999999999</v>
      </c>
      <c r="H1510" s="28">
        <v>2021</v>
      </c>
      <c r="I1510" t="str">
        <f>IF(J1510="natural gas",VLOOKUP(D1510,'Cross-Page Data'!$I$4:$J$13,2,FALSE),IF(J1510="solar",VLOOKUP('Form 923'!D1510,'Cross-Page Data'!$I$14:$J$117,2,FALSE),J1510))</f>
        <v>heavy or residual fuel oil</v>
      </c>
      <c r="J1510" t="str">
        <f>VLOOKUP(E1510,'Cross-Page Data'!$D$4:$F$48,3,FALSE)</f>
        <v>heavy or residual fuel oil</v>
      </c>
      <c r="K1510" t="b">
        <f t="shared" si="23"/>
        <v>1</v>
      </c>
    </row>
    <row r="1511" spans="1:11" x14ac:dyDescent="0.35">
      <c r="A1511" s="28">
        <v>7210</v>
      </c>
      <c r="B1511" s="29" t="s">
        <v>28</v>
      </c>
      <c r="C1511" s="29" t="s">
        <v>29</v>
      </c>
      <c r="D1511" s="29" t="s">
        <v>30</v>
      </c>
      <c r="E1511" s="29" t="s">
        <v>73</v>
      </c>
      <c r="F1511" s="31">
        <v>9184823</v>
      </c>
      <c r="G1511" s="31">
        <v>905158.78</v>
      </c>
      <c r="H1511" s="28">
        <v>2021</v>
      </c>
      <c r="I1511" t="str">
        <f>IF(J1511="natural gas",VLOOKUP(D1511,'Cross-Page Data'!$I$4:$J$13,2,FALSE),IF(J1511="solar",VLOOKUP('Form 923'!D1511,'Cross-Page Data'!$I$14:$J$117,2,FALSE),J1511))</f>
        <v>natural gas nonpeaker - preexisting retiring</v>
      </c>
      <c r="J1511" t="str">
        <f>VLOOKUP(E1511,'Cross-Page Data'!$D$4:$F$48,3,FALSE)</f>
        <v>natural gas</v>
      </c>
      <c r="K1511" t="b">
        <f t="shared" si="23"/>
        <v>1</v>
      </c>
    </row>
    <row r="1512" spans="1:11" x14ac:dyDescent="0.35">
      <c r="A1512" s="28">
        <v>7210</v>
      </c>
      <c r="B1512" s="29" t="s">
        <v>28</v>
      </c>
      <c r="C1512" s="29" t="s">
        <v>29</v>
      </c>
      <c r="D1512" s="29" t="s">
        <v>30</v>
      </c>
      <c r="E1512" s="29" t="s">
        <v>38</v>
      </c>
      <c r="F1512" s="31">
        <v>0</v>
      </c>
      <c r="G1512" s="31">
        <v>0</v>
      </c>
      <c r="H1512" s="28">
        <v>2021</v>
      </c>
      <c r="I1512" t="str">
        <f>IF(J1512="natural gas",VLOOKUP(D1512,'Cross-Page Data'!$I$4:$J$13,2,FALSE),IF(J1512="solar",VLOOKUP('Form 923'!D1512,'Cross-Page Data'!$I$14:$J$117,2,FALSE),J1512))</f>
        <v>hard coal</v>
      </c>
      <c r="J1512" t="str">
        <f>VLOOKUP(E1512,'Cross-Page Data'!$D$4:$F$48,3,FALSE)</f>
        <v>hard coal</v>
      </c>
      <c r="K1512" t="b">
        <f t="shared" si="23"/>
        <v>1</v>
      </c>
    </row>
    <row r="1513" spans="1:11" x14ac:dyDescent="0.35">
      <c r="A1513" s="28">
        <v>7213</v>
      </c>
      <c r="B1513" s="29" t="s">
        <v>28</v>
      </c>
      <c r="C1513" s="29" t="s">
        <v>29</v>
      </c>
      <c r="D1513" s="29" t="s">
        <v>30</v>
      </c>
      <c r="E1513" s="29" t="s">
        <v>31</v>
      </c>
      <c r="F1513" s="31">
        <v>10073589</v>
      </c>
      <c r="G1513" s="31">
        <v>888402.56</v>
      </c>
      <c r="H1513" s="28">
        <v>2021</v>
      </c>
      <c r="I1513" t="str">
        <f>IF(J1513="natural gas",VLOOKUP(D1513,'Cross-Page Data'!$I$4:$J$13,2,FALSE),IF(J1513="solar",VLOOKUP('Form 923'!D1513,'Cross-Page Data'!$I$14:$J$117,2,FALSE),J1513))</f>
        <v>hard coal</v>
      </c>
      <c r="J1513" t="str">
        <f>VLOOKUP(E1513,'Cross-Page Data'!$D$4:$F$48,3,FALSE)</f>
        <v>hard coal</v>
      </c>
      <c r="K1513" t="b">
        <f t="shared" si="23"/>
        <v>1</v>
      </c>
    </row>
    <row r="1514" spans="1:11" x14ac:dyDescent="0.35">
      <c r="A1514" s="28">
        <v>7213</v>
      </c>
      <c r="B1514" s="29" t="s">
        <v>28</v>
      </c>
      <c r="C1514" s="29" t="s">
        <v>29</v>
      </c>
      <c r="D1514" s="29" t="s">
        <v>30</v>
      </c>
      <c r="E1514" s="29" t="s">
        <v>74</v>
      </c>
      <c r="F1514" s="31">
        <v>49075</v>
      </c>
      <c r="G1514" s="31">
        <v>4257.4399999999996</v>
      </c>
      <c r="H1514" s="28">
        <v>2021</v>
      </c>
      <c r="I1514" t="str">
        <f>IF(J1514="natural gas",VLOOKUP(D1514,'Cross-Page Data'!$I$4:$J$13,2,FALSE),IF(J1514="solar",VLOOKUP('Form 923'!D1514,'Cross-Page Data'!$I$14:$J$117,2,FALSE),J1514))</f>
        <v>heavy or residual fuel oil</v>
      </c>
      <c r="J1514" t="str">
        <f>VLOOKUP(E1514,'Cross-Page Data'!$D$4:$F$48,3,FALSE)</f>
        <v>heavy or residual fuel oil</v>
      </c>
      <c r="K1514" t="b">
        <f t="shared" si="23"/>
        <v>1</v>
      </c>
    </row>
    <row r="1515" spans="1:11" x14ac:dyDescent="0.35">
      <c r="A1515" s="28">
        <v>7238</v>
      </c>
      <c r="B1515" s="29" t="s">
        <v>28</v>
      </c>
      <c r="C1515" s="29" t="s">
        <v>29</v>
      </c>
      <c r="D1515" s="29" t="s">
        <v>53</v>
      </c>
      <c r="E1515" s="29" t="s">
        <v>74</v>
      </c>
      <c r="F1515" s="31">
        <v>0</v>
      </c>
      <c r="G1515" s="31">
        <v>0</v>
      </c>
      <c r="H1515" s="28">
        <v>2021</v>
      </c>
      <c r="I1515" t="str">
        <f>IF(J1515="natural gas",VLOOKUP(D1515,'Cross-Page Data'!$I$4:$J$13,2,FALSE),IF(J1515="solar",VLOOKUP('Form 923'!D1515,'Cross-Page Data'!$I$14:$J$117,2,FALSE),J1515))</f>
        <v>heavy or residual fuel oil</v>
      </c>
      <c r="J1515" t="str">
        <f>VLOOKUP(E1515,'Cross-Page Data'!$D$4:$F$48,3,FALSE)</f>
        <v>heavy or residual fuel oil</v>
      </c>
      <c r="K1515" t="b">
        <f t="shared" si="23"/>
        <v>1</v>
      </c>
    </row>
    <row r="1516" spans="1:11" x14ac:dyDescent="0.35">
      <c r="A1516" s="28">
        <v>7238</v>
      </c>
      <c r="B1516" s="29" t="s">
        <v>28</v>
      </c>
      <c r="C1516" s="29" t="s">
        <v>29</v>
      </c>
      <c r="D1516" s="29" t="s">
        <v>53</v>
      </c>
      <c r="E1516" s="29" t="s">
        <v>73</v>
      </c>
      <c r="F1516" s="31">
        <v>925619</v>
      </c>
      <c r="G1516" s="31">
        <v>1345477</v>
      </c>
      <c r="H1516" s="28">
        <v>2021</v>
      </c>
      <c r="I1516" t="str">
        <f>IF(J1516="natural gas",VLOOKUP(D1516,'Cross-Page Data'!$I$4:$J$13,2,FALSE),IF(J1516="solar",VLOOKUP('Form 923'!D1516,'Cross-Page Data'!$I$14:$J$117,2,FALSE),J1516))</f>
        <v>natural gas nonpeaker - preexisting nonretiring</v>
      </c>
      <c r="J1516" t="str">
        <f>VLOOKUP(E1516,'Cross-Page Data'!$D$4:$F$48,3,FALSE)</f>
        <v>natural gas</v>
      </c>
      <c r="K1516" t="b">
        <f t="shared" si="23"/>
        <v>1</v>
      </c>
    </row>
    <row r="1517" spans="1:11" x14ac:dyDescent="0.35">
      <c r="A1517" s="28">
        <v>7238</v>
      </c>
      <c r="B1517" s="29" t="s">
        <v>28</v>
      </c>
      <c r="C1517" s="29" t="s">
        <v>29</v>
      </c>
      <c r="D1517" s="29" t="s">
        <v>51</v>
      </c>
      <c r="E1517" s="29" t="s">
        <v>74</v>
      </c>
      <c r="F1517" s="31">
        <v>0</v>
      </c>
      <c r="G1517" s="31">
        <v>0</v>
      </c>
      <c r="H1517" s="28">
        <v>2021</v>
      </c>
      <c r="I1517" t="str">
        <f>IF(J1517="natural gas",VLOOKUP(D1517,'Cross-Page Data'!$I$4:$J$13,2,FALSE),IF(J1517="solar",VLOOKUP('Form 923'!D1517,'Cross-Page Data'!$I$14:$J$117,2,FALSE),J1517))</f>
        <v>heavy or residual fuel oil</v>
      </c>
      <c r="J1517" t="str">
        <f>VLOOKUP(E1517,'Cross-Page Data'!$D$4:$F$48,3,FALSE)</f>
        <v>heavy or residual fuel oil</v>
      </c>
      <c r="K1517" t="b">
        <f t="shared" si="23"/>
        <v>1</v>
      </c>
    </row>
    <row r="1518" spans="1:11" x14ac:dyDescent="0.35">
      <c r="A1518" s="28">
        <v>7238</v>
      </c>
      <c r="B1518" s="29" t="s">
        <v>28</v>
      </c>
      <c r="C1518" s="29" t="s">
        <v>29</v>
      </c>
      <c r="D1518" s="29" t="s">
        <v>51</v>
      </c>
      <c r="E1518" s="29" t="s">
        <v>73</v>
      </c>
      <c r="F1518" s="31">
        <v>23824457</v>
      </c>
      <c r="G1518" s="31">
        <v>2074308</v>
      </c>
      <c r="H1518" s="28">
        <v>2021</v>
      </c>
      <c r="I1518" t="str">
        <f>IF(J1518="natural gas",VLOOKUP(D1518,'Cross-Page Data'!$I$4:$J$13,2,FALSE),IF(J1518="solar",VLOOKUP('Form 923'!D1518,'Cross-Page Data'!$I$14:$J$117,2,FALSE),J1518))</f>
        <v>natural gas nonpeaker - preexisting nonretiring</v>
      </c>
      <c r="J1518" t="str">
        <f>VLOOKUP(E1518,'Cross-Page Data'!$D$4:$F$48,3,FALSE)</f>
        <v>natural gas</v>
      </c>
      <c r="K1518" t="b">
        <f t="shared" si="23"/>
        <v>1</v>
      </c>
    </row>
    <row r="1519" spans="1:11" x14ac:dyDescent="0.35">
      <c r="A1519" s="28">
        <v>7238</v>
      </c>
      <c r="B1519" s="29" t="s">
        <v>28</v>
      </c>
      <c r="C1519" s="29" t="s">
        <v>29</v>
      </c>
      <c r="D1519" s="29" t="s">
        <v>50</v>
      </c>
      <c r="E1519" s="29" t="s">
        <v>74</v>
      </c>
      <c r="F1519" s="31">
        <v>0</v>
      </c>
      <c r="G1519" s="31">
        <v>0</v>
      </c>
      <c r="H1519" s="28">
        <v>2021</v>
      </c>
      <c r="I1519" t="str">
        <f>IF(J1519="natural gas",VLOOKUP(D1519,'Cross-Page Data'!$I$4:$J$13,2,FALSE),IF(J1519="solar",VLOOKUP('Form 923'!D1519,'Cross-Page Data'!$I$14:$J$117,2,FALSE),J1519))</f>
        <v>heavy or residual fuel oil</v>
      </c>
      <c r="J1519" t="str">
        <f>VLOOKUP(E1519,'Cross-Page Data'!$D$4:$F$48,3,FALSE)</f>
        <v>heavy or residual fuel oil</v>
      </c>
      <c r="K1519" t="b">
        <f t="shared" si="23"/>
        <v>1</v>
      </c>
    </row>
    <row r="1520" spans="1:11" x14ac:dyDescent="0.35">
      <c r="A1520" s="28">
        <v>7238</v>
      </c>
      <c r="B1520" s="29" t="s">
        <v>28</v>
      </c>
      <c r="C1520" s="29" t="s">
        <v>29</v>
      </c>
      <c r="D1520" s="29" t="s">
        <v>50</v>
      </c>
      <c r="E1520" s="29" t="s">
        <v>73</v>
      </c>
      <c r="F1520" s="31">
        <v>25825</v>
      </c>
      <c r="G1520" s="31">
        <v>1363</v>
      </c>
      <c r="H1520" s="28">
        <v>2021</v>
      </c>
      <c r="I1520" t="str">
        <f>IF(J1520="natural gas",VLOOKUP(D1520,'Cross-Page Data'!$I$4:$J$13,2,FALSE),IF(J1520="solar",VLOOKUP('Form 923'!D1520,'Cross-Page Data'!$I$14:$J$117,2,FALSE),J1520))</f>
        <v>natural gas peaker</v>
      </c>
      <c r="J1520" t="str">
        <f>VLOOKUP(E1520,'Cross-Page Data'!$D$4:$F$48,3,FALSE)</f>
        <v>natural gas</v>
      </c>
      <c r="K1520" t="b">
        <f t="shared" si="23"/>
        <v>1</v>
      </c>
    </row>
    <row r="1521" spans="1:11" x14ac:dyDescent="0.35">
      <c r="A1521" s="28">
        <v>7242</v>
      </c>
      <c r="B1521" s="29" t="s">
        <v>28</v>
      </c>
      <c r="C1521" s="29" t="s">
        <v>29</v>
      </c>
      <c r="D1521" s="29" t="s">
        <v>53</v>
      </c>
      <c r="E1521" s="29" t="s">
        <v>31</v>
      </c>
      <c r="F1521" s="31">
        <v>0</v>
      </c>
      <c r="G1521" s="31">
        <v>0</v>
      </c>
      <c r="H1521" s="28">
        <v>2021</v>
      </c>
      <c r="I1521" t="str">
        <f>IF(J1521="natural gas",VLOOKUP(D1521,'Cross-Page Data'!$I$4:$J$13,2,FALSE),IF(J1521="solar",VLOOKUP('Form 923'!D1521,'Cross-Page Data'!$I$14:$J$117,2,FALSE),J1521))</f>
        <v>hard coal</v>
      </c>
      <c r="J1521" t="str">
        <f>VLOOKUP(E1521,'Cross-Page Data'!$D$4:$F$48,3,FALSE)</f>
        <v>hard coal</v>
      </c>
      <c r="K1521" t="b">
        <f t="shared" si="23"/>
        <v>1</v>
      </c>
    </row>
    <row r="1522" spans="1:11" x14ac:dyDescent="0.35">
      <c r="A1522" s="28">
        <v>7242</v>
      </c>
      <c r="B1522" s="29" t="s">
        <v>28</v>
      </c>
      <c r="C1522" s="29" t="s">
        <v>29</v>
      </c>
      <c r="D1522" s="29" t="s">
        <v>53</v>
      </c>
      <c r="E1522" s="29" t="s">
        <v>74</v>
      </c>
      <c r="F1522" s="31">
        <v>0</v>
      </c>
      <c r="G1522" s="31">
        <v>1633.6849999999999</v>
      </c>
      <c r="H1522" s="28">
        <v>2021</v>
      </c>
      <c r="I1522" t="str">
        <f>IF(J1522="natural gas",VLOOKUP(D1522,'Cross-Page Data'!$I$4:$J$13,2,FALSE),IF(J1522="solar",VLOOKUP('Form 923'!D1522,'Cross-Page Data'!$I$14:$J$117,2,FALSE),J1522))</f>
        <v>heavy or residual fuel oil</v>
      </c>
      <c r="J1522" t="str">
        <f>VLOOKUP(E1522,'Cross-Page Data'!$D$4:$F$48,3,FALSE)</f>
        <v>heavy or residual fuel oil</v>
      </c>
      <c r="K1522" t="b">
        <f t="shared" si="23"/>
        <v>1</v>
      </c>
    </row>
    <row r="1523" spans="1:11" x14ac:dyDescent="0.35">
      <c r="A1523" s="28">
        <v>7242</v>
      </c>
      <c r="B1523" s="29" t="s">
        <v>28</v>
      </c>
      <c r="C1523" s="29" t="s">
        <v>29</v>
      </c>
      <c r="D1523" s="29" t="s">
        <v>53</v>
      </c>
      <c r="E1523" s="29" t="s">
        <v>73</v>
      </c>
      <c r="F1523" s="31">
        <v>995602</v>
      </c>
      <c r="G1523" s="31">
        <v>2145418.2999999998</v>
      </c>
      <c r="H1523" s="28">
        <v>2021</v>
      </c>
      <c r="I1523" t="str">
        <f>IF(J1523="natural gas",VLOOKUP(D1523,'Cross-Page Data'!$I$4:$J$13,2,FALSE),IF(J1523="solar",VLOOKUP('Form 923'!D1523,'Cross-Page Data'!$I$14:$J$117,2,FALSE),J1523))</f>
        <v>natural gas nonpeaker - preexisting nonretiring</v>
      </c>
      <c r="J1523" t="str">
        <f>VLOOKUP(E1523,'Cross-Page Data'!$D$4:$F$48,3,FALSE)</f>
        <v>natural gas</v>
      </c>
      <c r="K1523" t="b">
        <f t="shared" si="23"/>
        <v>1</v>
      </c>
    </row>
    <row r="1524" spans="1:11" x14ac:dyDescent="0.35">
      <c r="A1524" s="28">
        <v>7242</v>
      </c>
      <c r="B1524" s="29" t="s">
        <v>28</v>
      </c>
      <c r="C1524" s="29" t="s">
        <v>29</v>
      </c>
      <c r="D1524" s="29" t="s">
        <v>53</v>
      </c>
      <c r="E1524" s="29" t="s">
        <v>54</v>
      </c>
      <c r="F1524" s="31">
        <v>0</v>
      </c>
      <c r="G1524" s="31">
        <v>0</v>
      </c>
      <c r="H1524" s="28">
        <v>2021</v>
      </c>
      <c r="I1524" t="str">
        <f>IF(J1524="natural gas",VLOOKUP(D1524,'Cross-Page Data'!$I$4:$J$13,2,FALSE),IF(J1524="solar",VLOOKUP('Form 923'!D1524,'Cross-Page Data'!$I$14:$J$117,2,FALSE),J1524))</f>
        <v>natural gas nonpeaker - preexisting nonretiring</v>
      </c>
      <c r="J1524" t="str">
        <f>VLOOKUP(E1524,'Cross-Page Data'!$D$4:$F$48,3,FALSE)</f>
        <v>natural gas</v>
      </c>
      <c r="K1524" t="b">
        <f t="shared" si="23"/>
        <v>1</v>
      </c>
    </row>
    <row r="1525" spans="1:11" x14ac:dyDescent="0.35">
      <c r="A1525" s="28">
        <v>7242</v>
      </c>
      <c r="B1525" s="29" t="s">
        <v>28</v>
      </c>
      <c r="C1525" s="29" t="s">
        <v>29</v>
      </c>
      <c r="D1525" s="29" t="s">
        <v>51</v>
      </c>
      <c r="E1525" s="29" t="s">
        <v>31</v>
      </c>
      <c r="F1525" s="31">
        <v>0</v>
      </c>
      <c r="G1525" s="31">
        <v>0</v>
      </c>
      <c r="H1525" s="28">
        <v>2021</v>
      </c>
      <c r="I1525" t="str">
        <f>IF(J1525="natural gas",VLOOKUP(D1525,'Cross-Page Data'!$I$4:$J$13,2,FALSE),IF(J1525="solar",VLOOKUP('Form 923'!D1525,'Cross-Page Data'!$I$14:$J$117,2,FALSE),J1525))</f>
        <v>hard coal</v>
      </c>
      <c r="J1525" t="str">
        <f>VLOOKUP(E1525,'Cross-Page Data'!$D$4:$F$48,3,FALSE)</f>
        <v>hard coal</v>
      </c>
      <c r="K1525" t="b">
        <f t="shared" si="23"/>
        <v>1</v>
      </c>
    </row>
    <row r="1526" spans="1:11" x14ac:dyDescent="0.35">
      <c r="A1526" s="28">
        <v>7242</v>
      </c>
      <c r="B1526" s="29" t="s">
        <v>28</v>
      </c>
      <c r="C1526" s="29" t="s">
        <v>29</v>
      </c>
      <c r="D1526" s="29" t="s">
        <v>51</v>
      </c>
      <c r="E1526" s="29" t="s">
        <v>74</v>
      </c>
      <c r="F1526" s="31">
        <v>34292</v>
      </c>
      <c r="G1526" s="31">
        <v>3082.201</v>
      </c>
      <c r="H1526" s="28">
        <v>2021</v>
      </c>
      <c r="I1526" t="str">
        <f>IF(J1526="natural gas",VLOOKUP(D1526,'Cross-Page Data'!$I$4:$J$13,2,FALSE),IF(J1526="solar",VLOOKUP('Form 923'!D1526,'Cross-Page Data'!$I$14:$J$117,2,FALSE),J1526))</f>
        <v>heavy or residual fuel oil</v>
      </c>
      <c r="J1526" t="str">
        <f>VLOOKUP(E1526,'Cross-Page Data'!$D$4:$F$48,3,FALSE)</f>
        <v>heavy or residual fuel oil</v>
      </c>
      <c r="K1526" t="b">
        <f t="shared" si="23"/>
        <v>1</v>
      </c>
    </row>
    <row r="1527" spans="1:11" x14ac:dyDescent="0.35">
      <c r="A1527" s="28">
        <v>7242</v>
      </c>
      <c r="B1527" s="29" t="s">
        <v>28</v>
      </c>
      <c r="C1527" s="29" t="s">
        <v>29</v>
      </c>
      <c r="D1527" s="29" t="s">
        <v>51</v>
      </c>
      <c r="E1527" s="29" t="s">
        <v>73</v>
      </c>
      <c r="F1527" s="31">
        <v>40518987</v>
      </c>
      <c r="G1527" s="31">
        <v>3674682.8</v>
      </c>
      <c r="H1527" s="28">
        <v>2021</v>
      </c>
      <c r="I1527" t="str">
        <f>IF(J1527="natural gas",VLOOKUP(D1527,'Cross-Page Data'!$I$4:$J$13,2,FALSE),IF(J1527="solar",VLOOKUP('Form 923'!D1527,'Cross-Page Data'!$I$14:$J$117,2,FALSE),J1527))</f>
        <v>natural gas nonpeaker - preexisting nonretiring</v>
      </c>
      <c r="J1527" t="str">
        <f>VLOOKUP(E1527,'Cross-Page Data'!$D$4:$F$48,3,FALSE)</f>
        <v>natural gas</v>
      </c>
      <c r="K1527" t="b">
        <f t="shared" si="23"/>
        <v>1</v>
      </c>
    </row>
    <row r="1528" spans="1:11" x14ac:dyDescent="0.35">
      <c r="A1528" s="28">
        <v>7242</v>
      </c>
      <c r="B1528" s="29" t="s">
        <v>28</v>
      </c>
      <c r="C1528" s="29" t="s">
        <v>29</v>
      </c>
      <c r="D1528" s="29" t="s">
        <v>51</v>
      </c>
      <c r="E1528" s="29" t="s">
        <v>82</v>
      </c>
      <c r="F1528" s="31">
        <v>0</v>
      </c>
      <c r="G1528" s="31">
        <v>0</v>
      </c>
      <c r="H1528" s="28">
        <v>2021</v>
      </c>
      <c r="I1528" t="str">
        <f>IF(J1528="natural gas",VLOOKUP(D1528,'Cross-Page Data'!$I$4:$J$13,2,FALSE),IF(J1528="solar",VLOOKUP('Form 923'!D1528,'Cross-Page Data'!$I$14:$J$117,2,FALSE),J1528))</f>
        <v>petroleum</v>
      </c>
      <c r="J1528" t="str">
        <f>VLOOKUP(E1528,'Cross-Page Data'!$D$4:$F$48,3,FALSE)</f>
        <v>petroleum</v>
      </c>
      <c r="K1528" t="b">
        <f t="shared" si="23"/>
        <v>1</v>
      </c>
    </row>
    <row r="1529" spans="1:11" x14ac:dyDescent="0.35">
      <c r="A1529" s="28">
        <v>7242</v>
      </c>
      <c r="B1529" s="29" t="s">
        <v>28</v>
      </c>
      <c r="C1529" s="29" t="s">
        <v>29</v>
      </c>
      <c r="D1529" s="29" t="s">
        <v>51</v>
      </c>
      <c r="E1529" s="29" t="s">
        <v>54</v>
      </c>
      <c r="F1529" s="31">
        <v>0</v>
      </c>
      <c r="G1529" s="31">
        <v>0</v>
      </c>
      <c r="H1529" s="28">
        <v>2021</v>
      </c>
      <c r="I1529" t="str">
        <f>IF(J1529="natural gas",VLOOKUP(D1529,'Cross-Page Data'!$I$4:$J$13,2,FALSE),IF(J1529="solar",VLOOKUP('Form 923'!D1529,'Cross-Page Data'!$I$14:$J$117,2,FALSE),J1529))</f>
        <v>natural gas nonpeaker - preexisting nonretiring</v>
      </c>
      <c r="J1529" t="str">
        <f>VLOOKUP(E1529,'Cross-Page Data'!$D$4:$F$48,3,FALSE)</f>
        <v>natural gas</v>
      </c>
      <c r="K1529" t="b">
        <f t="shared" si="23"/>
        <v>1</v>
      </c>
    </row>
    <row r="1530" spans="1:11" x14ac:dyDescent="0.35">
      <c r="A1530" s="28">
        <v>7266</v>
      </c>
      <c r="B1530" s="29" t="s">
        <v>28</v>
      </c>
      <c r="C1530" s="29" t="s">
        <v>29</v>
      </c>
      <c r="D1530" s="29" t="s">
        <v>53</v>
      </c>
      <c r="E1530" s="29" t="s">
        <v>73</v>
      </c>
      <c r="F1530" s="31">
        <v>0</v>
      </c>
      <c r="G1530" s="31">
        <v>18994</v>
      </c>
      <c r="H1530" s="28">
        <v>2021</v>
      </c>
      <c r="I1530" t="str">
        <f>IF(J1530="natural gas",VLOOKUP(D1530,'Cross-Page Data'!$I$4:$J$13,2,FALSE),IF(J1530="solar",VLOOKUP('Form 923'!D1530,'Cross-Page Data'!$I$14:$J$117,2,FALSE),J1530))</f>
        <v>natural gas nonpeaker - preexisting nonretiring</v>
      </c>
      <c r="J1530" t="str">
        <f>VLOOKUP(E1530,'Cross-Page Data'!$D$4:$F$48,3,FALSE)</f>
        <v>natural gas</v>
      </c>
      <c r="K1530" t="b">
        <f t="shared" si="23"/>
        <v>1</v>
      </c>
    </row>
    <row r="1531" spans="1:11" x14ac:dyDescent="0.35">
      <c r="A1531" s="28">
        <v>7266</v>
      </c>
      <c r="B1531" s="29" t="s">
        <v>28</v>
      </c>
      <c r="C1531" s="29" t="s">
        <v>29</v>
      </c>
      <c r="D1531" s="29" t="s">
        <v>51</v>
      </c>
      <c r="E1531" s="29" t="s">
        <v>74</v>
      </c>
      <c r="F1531" s="31">
        <v>0</v>
      </c>
      <c r="G1531" s="31">
        <v>0</v>
      </c>
      <c r="H1531" s="28">
        <v>2021</v>
      </c>
      <c r="I1531" t="str">
        <f>IF(J1531="natural gas",VLOOKUP(D1531,'Cross-Page Data'!$I$4:$J$13,2,FALSE),IF(J1531="solar",VLOOKUP('Form 923'!D1531,'Cross-Page Data'!$I$14:$J$117,2,FALSE),J1531))</f>
        <v>heavy or residual fuel oil</v>
      </c>
      <c r="J1531" t="str">
        <f>VLOOKUP(E1531,'Cross-Page Data'!$D$4:$F$48,3,FALSE)</f>
        <v>heavy or residual fuel oil</v>
      </c>
      <c r="K1531" t="b">
        <f t="shared" si="23"/>
        <v>1</v>
      </c>
    </row>
    <row r="1532" spans="1:11" x14ac:dyDescent="0.35">
      <c r="A1532" s="28">
        <v>7266</v>
      </c>
      <c r="B1532" s="29" t="s">
        <v>28</v>
      </c>
      <c r="C1532" s="29" t="s">
        <v>29</v>
      </c>
      <c r="D1532" s="29" t="s">
        <v>51</v>
      </c>
      <c r="E1532" s="29" t="s">
        <v>73</v>
      </c>
      <c r="F1532" s="31">
        <v>2119541</v>
      </c>
      <c r="G1532" s="31">
        <v>230210</v>
      </c>
      <c r="H1532" s="28">
        <v>2021</v>
      </c>
      <c r="I1532" t="str">
        <f>IF(J1532="natural gas",VLOOKUP(D1532,'Cross-Page Data'!$I$4:$J$13,2,FALSE),IF(J1532="solar",VLOOKUP('Form 923'!D1532,'Cross-Page Data'!$I$14:$J$117,2,FALSE),J1532))</f>
        <v>natural gas nonpeaker - preexisting nonretiring</v>
      </c>
      <c r="J1532" t="str">
        <f>VLOOKUP(E1532,'Cross-Page Data'!$D$4:$F$48,3,FALSE)</f>
        <v>natural gas</v>
      </c>
      <c r="K1532" t="b">
        <f t="shared" si="23"/>
        <v>1</v>
      </c>
    </row>
    <row r="1533" spans="1:11" x14ac:dyDescent="0.35">
      <c r="A1533" s="28">
        <v>7266</v>
      </c>
      <c r="B1533" s="29" t="s">
        <v>28</v>
      </c>
      <c r="C1533" s="29" t="s">
        <v>29</v>
      </c>
      <c r="D1533" s="29" t="s">
        <v>50</v>
      </c>
      <c r="E1533" s="29" t="s">
        <v>74</v>
      </c>
      <c r="F1533" s="31">
        <v>0</v>
      </c>
      <c r="G1533" s="31">
        <v>0</v>
      </c>
      <c r="H1533" s="28">
        <v>2021</v>
      </c>
      <c r="I1533" t="str">
        <f>IF(J1533="natural gas",VLOOKUP(D1533,'Cross-Page Data'!$I$4:$J$13,2,FALSE),IF(J1533="solar",VLOOKUP('Form 923'!D1533,'Cross-Page Data'!$I$14:$J$117,2,FALSE),J1533))</f>
        <v>heavy or residual fuel oil</v>
      </c>
      <c r="J1533" t="str">
        <f>VLOOKUP(E1533,'Cross-Page Data'!$D$4:$F$48,3,FALSE)</f>
        <v>heavy or residual fuel oil</v>
      </c>
      <c r="K1533" t="b">
        <f t="shared" si="23"/>
        <v>1</v>
      </c>
    </row>
    <row r="1534" spans="1:11" x14ac:dyDescent="0.35">
      <c r="A1534" s="28">
        <v>7266</v>
      </c>
      <c r="B1534" s="29" t="s">
        <v>28</v>
      </c>
      <c r="C1534" s="29" t="s">
        <v>29</v>
      </c>
      <c r="D1534" s="29" t="s">
        <v>50</v>
      </c>
      <c r="E1534" s="29" t="s">
        <v>73</v>
      </c>
      <c r="F1534" s="31">
        <v>692135</v>
      </c>
      <c r="G1534" s="31">
        <v>66988</v>
      </c>
      <c r="H1534" s="28">
        <v>2021</v>
      </c>
      <c r="I1534" t="str">
        <f>IF(J1534="natural gas",VLOOKUP(D1534,'Cross-Page Data'!$I$4:$J$13,2,FALSE),IF(J1534="solar",VLOOKUP('Form 923'!D1534,'Cross-Page Data'!$I$14:$J$117,2,FALSE),J1534))</f>
        <v>natural gas peaker</v>
      </c>
      <c r="J1534" t="str">
        <f>VLOOKUP(E1534,'Cross-Page Data'!$D$4:$F$48,3,FALSE)</f>
        <v>natural gas</v>
      </c>
      <c r="K1534" t="b">
        <f t="shared" si="23"/>
        <v>1</v>
      </c>
    </row>
    <row r="1535" spans="1:11" x14ac:dyDescent="0.35">
      <c r="A1535" s="28">
        <v>7266</v>
      </c>
      <c r="B1535" s="29" t="s">
        <v>28</v>
      </c>
      <c r="C1535" s="29" t="s">
        <v>29</v>
      </c>
      <c r="D1535" s="29" t="s">
        <v>52</v>
      </c>
      <c r="E1535" s="29" t="s">
        <v>73</v>
      </c>
      <c r="F1535" s="31">
        <v>373619</v>
      </c>
      <c r="G1535" s="31">
        <v>40407</v>
      </c>
      <c r="H1535" s="28">
        <v>2021</v>
      </c>
      <c r="I1535" t="str">
        <f>IF(J1535="natural gas",VLOOKUP(D1535,'Cross-Page Data'!$I$4:$J$13,2,FALSE),IF(J1535="solar",VLOOKUP('Form 923'!D1535,'Cross-Page Data'!$I$14:$J$117,2,FALSE),J1535))</f>
        <v>natural gas peaker</v>
      </c>
      <c r="J1535" t="str">
        <f>VLOOKUP(E1535,'Cross-Page Data'!$D$4:$F$48,3,FALSE)</f>
        <v>natural gas</v>
      </c>
      <c r="K1535" t="b">
        <f t="shared" si="23"/>
        <v>1</v>
      </c>
    </row>
    <row r="1536" spans="1:11" x14ac:dyDescent="0.35">
      <c r="A1536" s="28">
        <v>7277</v>
      </c>
      <c r="B1536" s="29" t="s">
        <v>28</v>
      </c>
      <c r="C1536" s="29" t="s">
        <v>29</v>
      </c>
      <c r="D1536" s="29" t="s">
        <v>50</v>
      </c>
      <c r="E1536" s="29" t="s">
        <v>74</v>
      </c>
      <c r="F1536" s="31">
        <v>167684</v>
      </c>
      <c r="G1536" s="31">
        <v>11928.918</v>
      </c>
      <c r="H1536" s="28">
        <v>2021</v>
      </c>
      <c r="I1536" t="str">
        <f>IF(J1536="natural gas",VLOOKUP(D1536,'Cross-Page Data'!$I$4:$J$13,2,FALSE),IF(J1536="solar",VLOOKUP('Form 923'!D1536,'Cross-Page Data'!$I$14:$J$117,2,FALSE),J1536))</f>
        <v>heavy or residual fuel oil</v>
      </c>
      <c r="J1536" t="str">
        <f>VLOOKUP(E1536,'Cross-Page Data'!$D$4:$F$48,3,FALSE)</f>
        <v>heavy or residual fuel oil</v>
      </c>
      <c r="K1536" t="b">
        <f t="shared" si="23"/>
        <v>1</v>
      </c>
    </row>
    <row r="1537" spans="1:11" x14ac:dyDescent="0.35">
      <c r="A1537" s="28">
        <v>7277</v>
      </c>
      <c r="B1537" s="29" t="s">
        <v>28</v>
      </c>
      <c r="C1537" s="29" t="s">
        <v>29</v>
      </c>
      <c r="D1537" s="29" t="s">
        <v>50</v>
      </c>
      <c r="E1537" s="29" t="s">
        <v>73</v>
      </c>
      <c r="F1537" s="31">
        <v>2484970</v>
      </c>
      <c r="G1537" s="31">
        <v>15597.082</v>
      </c>
      <c r="H1537" s="28">
        <v>2021</v>
      </c>
      <c r="I1537" t="str">
        <f>IF(J1537="natural gas",VLOOKUP(D1537,'Cross-Page Data'!$I$4:$J$13,2,FALSE),IF(J1537="solar",VLOOKUP('Form 923'!D1537,'Cross-Page Data'!$I$14:$J$117,2,FALSE),J1537))</f>
        <v>natural gas peaker</v>
      </c>
      <c r="J1537" t="str">
        <f>VLOOKUP(E1537,'Cross-Page Data'!$D$4:$F$48,3,FALSE)</f>
        <v>natural gas</v>
      </c>
      <c r="K1537" t="b">
        <f t="shared" si="23"/>
        <v>1</v>
      </c>
    </row>
    <row r="1538" spans="1:11" x14ac:dyDescent="0.35">
      <c r="A1538" s="28">
        <v>7296</v>
      </c>
      <c r="B1538" s="29" t="s">
        <v>28</v>
      </c>
      <c r="C1538" s="29" t="s">
        <v>29</v>
      </c>
      <c r="D1538" s="29" t="s">
        <v>53</v>
      </c>
      <c r="E1538" s="29" t="s">
        <v>73</v>
      </c>
      <c r="F1538" s="31">
        <v>0</v>
      </c>
      <c r="G1538" s="31">
        <v>671991</v>
      </c>
      <c r="H1538" s="28">
        <v>2021</v>
      </c>
      <c r="I1538" t="str">
        <f>IF(J1538="natural gas",VLOOKUP(D1538,'Cross-Page Data'!$I$4:$J$13,2,FALSE),IF(J1538="solar",VLOOKUP('Form 923'!D1538,'Cross-Page Data'!$I$14:$J$117,2,FALSE),J1538))</f>
        <v>natural gas nonpeaker - preexisting nonretiring</v>
      </c>
      <c r="J1538" t="str">
        <f>VLOOKUP(E1538,'Cross-Page Data'!$D$4:$F$48,3,FALSE)</f>
        <v>natural gas</v>
      </c>
      <c r="K1538" t="b">
        <f t="shared" si="23"/>
        <v>1</v>
      </c>
    </row>
    <row r="1539" spans="1:11" x14ac:dyDescent="0.35">
      <c r="A1539" s="28">
        <v>7296</v>
      </c>
      <c r="B1539" s="29" t="s">
        <v>28</v>
      </c>
      <c r="C1539" s="29" t="s">
        <v>29</v>
      </c>
      <c r="D1539" s="29" t="s">
        <v>51</v>
      </c>
      <c r="E1539" s="29" t="s">
        <v>73</v>
      </c>
      <c r="F1539" s="31">
        <v>13358058</v>
      </c>
      <c r="G1539" s="31">
        <v>1142140</v>
      </c>
      <c r="H1539" s="28">
        <v>2021</v>
      </c>
      <c r="I1539" t="str">
        <f>IF(J1539="natural gas",VLOOKUP(D1539,'Cross-Page Data'!$I$4:$J$13,2,FALSE),IF(J1539="solar",VLOOKUP('Form 923'!D1539,'Cross-Page Data'!$I$14:$J$117,2,FALSE),J1539))</f>
        <v>natural gas nonpeaker - preexisting nonretiring</v>
      </c>
      <c r="J1539" t="str">
        <f>VLOOKUP(E1539,'Cross-Page Data'!$D$4:$F$48,3,FALSE)</f>
        <v>natural gas</v>
      </c>
      <c r="K1539" t="b">
        <f t="shared" si="23"/>
        <v>1</v>
      </c>
    </row>
    <row r="1540" spans="1:11" x14ac:dyDescent="0.35">
      <c r="A1540" s="28">
        <v>7296</v>
      </c>
      <c r="B1540" s="29" t="s">
        <v>28</v>
      </c>
      <c r="C1540" s="29" t="s">
        <v>29</v>
      </c>
      <c r="D1540" s="29" t="s">
        <v>50</v>
      </c>
      <c r="E1540" s="29" t="s">
        <v>89</v>
      </c>
      <c r="F1540" s="31">
        <v>185080</v>
      </c>
      <c r="G1540" s="31">
        <v>16098.085999999999</v>
      </c>
      <c r="H1540" s="28">
        <v>2021</v>
      </c>
      <c r="I1540" t="str">
        <f>IF(J1540="natural gas",VLOOKUP(D1540,'Cross-Page Data'!$I$4:$J$13,2,FALSE),IF(J1540="solar",VLOOKUP('Form 923'!D1540,'Cross-Page Data'!$I$14:$J$117,2,FALSE),J1540))</f>
        <v>petroleum</v>
      </c>
      <c r="J1540" t="str">
        <f>VLOOKUP(E1540,'Cross-Page Data'!$D$4:$F$48,3,FALSE)</f>
        <v>petroleum</v>
      </c>
      <c r="K1540" t="b">
        <f t="shared" si="23"/>
        <v>1</v>
      </c>
    </row>
    <row r="1541" spans="1:11" x14ac:dyDescent="0.35">
      <c r="A1541" s="28">
        <v>7296</v>
      </c>
      <c r="B1541" s="29" t="s">
        <v>28</v>
      </c>
      <c r="C1541" s="29" t="s">
        <v>29</v>
      </c>
      <c r="D1541" s="29" t="s">
        <v>50</v>
      </c>
      <c r="E1541" s="29" t="s">
        <v>73</v>
      </c>
      <c r="F1541" s="31">
        <v>1423831</v>
      </c>
      <c r="G1541" s="31">
        <v>116282.91</v>
      </c>
      <c r="H1541" s="28">
        <v>2021</v>
      </c>
      <c r="I1541" t="str">
        <f>IF(J1541="natural gas",VLOOKUP(D1541,'Cross-Page Data'!$I$4:$J$13,2,FALSE),IF(J1541="solar",VLOOKUP('Form 923'!D1541,'Cross-Page Data'!$I$14:$J$117,2,FALSE),J1541))</f>
        <v>natural gas peaker</v>
      </c>
      <c r="J1541" t="str">
        <f>VLOOKUP(E1541,'Cross-Page Data'!$D$4:$F$48,3,FALSE)</f>
        <v>natural gas</v>
      </c>
      <c r="K1541" t="b">
        <f t="shared" si="23"/>
        <v>1</v>
      </c>
    </row>
    <row r="1542" spans="1:11" x14ac:dyDescent="0.35">
      <c r="A1542" s="28">
        <v>7302</v>
      </c>
      <c r="B1542" s="29" t="s">
        <v>28</v>
      </c>
      <c r="C1542" s="29" t="s">
        <v>29</v>
      </c>
      <c r="D1542" s="29" t="s">
        <v>53</v>
      </c>
      <c r="E1542" s="29" t="s">
        <v>74</v>
      </c>
      <c r="F1542" s="31">
        <v>0</v>
      </c>
      <c r="G1542" s="31">
        <v>0</v>
      </c>
      <c r="H1542" s="28">
        <v>2021</v>
      </c>
      <c r="I1542" t="str">
        <f>IF(J1542="natural gas",VLOOKUP(D1542,'Cross-Page Data'!$I$4:$J$13,2,FALSE),IF(J1542="solar",VLOOKUP('Form 923'!D1542,'Cross-Page Data'!$I$14:$J$117,2,FALSE),J1542))</f>
        <v>heavy or residual fuel oil</v>
      </c>
      <c r="J1542" t="str">
        <f>VLOOKUP(E1542,'Cross-Page Data'!$D$4:$F$48,3,FALSE)</f>
        <v>heavy or residual fuel oil</v>
      </c>
      <c r="K1542" t="b">
        <f t="shared" si="23"/>
        <v>1</v>
      </c>
    </row>
    <row r="1543" spans="1:11" x14ac:dyDescent="0.35">
      <c r="A1543" s="28">
        <v>7302</v>
      </c>
      <c r="B1543" s="29" t="s">
        <v>28</v>
      </c>
      <c r="C1543" s="29" t="s">
        <v>29</v>
      </c>
      <c r="D1543" s="29" t="s">
        <v>53</v>
      </c>
      <c r="E1543" s="29" t="s">
        <v>73</v>
      </c>
      <c r="F1543" s="31">
        <v>1043260</v>
      </c>
      <c r="G1543" s="31">
        <v>4224464</v>
      </c>
      <c r="H1543" s="28">
        <v>2021</v>
      </c>
      <c r="I1543" t="str">
        <f>IF(J1543="natural gas",VLOOKUP(D1543,'Cross-Page Data'!$I$4:$J$13,2,FALSE),IF(J1543="solar",VLOOKUP('Form 923'!D1543,'Cross-Page Data'!$I$14:$J$117,2,FALSE),J1543))</f>
        <v>natural gas nonpeaker - preexisting nonretiring</v>
      </c>
      <c r="J1543" t="str">
        <f>VLOOKUP(E1543,'Cross-Page Data'!$D$4:$F$48,3,FALSE)</f>
        <v>natural gas</v>
      </c>
      <c r="K1543" t="b">
        <f t="shared" ref="K1543:K1606" si="24">IF(AND($N$5=FALSE,OR(C1543="Commercial NAICS Cogen",C1543="Industrial NAICS Cogen",C1543="NAICS-22 Cogen")),FALSE,IF(AND($N$6=FALSE,OR(C1543="Commercial NAICS Cogen",C1543="Commercial NAICS Non-Cogen",C1543="industrial NAICS Cogen", C1543="industrial NAICS non-cogen")),FALSE,TRUE))</f>
        <v>1</v>
      </c>
    </row>
    <row r="1544" spans="1:11" x14ac:dyDescent="0.35">
      <c r="A1544" s="28">
        <v>7302</v>
      </c>
      <c r="B1544" s="29" t="s">
        <v>28</v>
      </c>
      <c r="C1544" s="29" t="s">
        <v>29</v>
      </c>
      <c r="D1544" s="29" t="s">
        <v>51</v>
      </c>
      <c r="E1544" s="29" t="s">
        <v>74</v>
      </c>
      <c r="F1544" s="31">
        <v>0</v>
      </c>
      <c r="G1544" s="31">
        <v>0</v>
      </c>
      <c r="H1544" s="28">
        <v>2021</v>
      </c>
      <c r="I1544" t="str">
        <f>IF(J1544="natural gas",VLOOKUP(D1544,'Cross-Page Data'!$I$4:$J$13,2,FALSE),IF(J1544="solar",VLOOKUP('Form 923'!D1544,'Cross-Page Data'!$I$14:$J$117,2,FALSE),J1544))</f>
        <v>heavy or residual fuel oil</v>
      </c>
      <c r="J1544" t="str">
        <f>VLOOKUP(E1544,'Cross-Page Data'!$D$4:$F$48,3,FALSE)</f>
        <v>heavy or residual fuel oil</v>
      </c>
      <c r="K1544" t="b">
        <f t="shared" si="24"/>
        <v>1</v>
      </c>
    </row>
    <row r="1545" spans="1:11" x14ac:dyDescent="0.35">
      <c r="A1545" s="28">
        <v>7302</v>
      </c>
      <c r="B1545" s="29" t="s">
        <v>28</v>
      </c>
      <c r="C1545" s="29" t="s">
        <v>29</v>
      </c>
      <c r="D1545" s="29" t="s">
        <v>51</v>
      </c>
      <c r="E1545" s="29" t="s">
        <v>73</v>
      </c>
      <c r="F1545" s="31">
        <v>82534132</v>
      </c>
      <c r="G1545" s="31">
        <v>7293165</v>
      </c>
      <c r="H1545" s="28">
        <v>2021</v>
      </c>
      <c r="I1545" t="str">
        <f>IF(J1545="natural gas",VLOOKUP(D1545,'Cross-Page Data'!$I$4:$J$13,2,FALSE),IF(J1545="solar",VLOOKUP('Form 923'!D1545,'Cross-Page Data'!$I$14:$J$117,2,FALSE),J1545))</f>
        <v>natural gas nonpeaker - preexisting nonretiring</v>
      </c>
      <c r="J1545" t="str">
        <f>VLOOKUP(E1545,'Cross-Page Data'!$D$4:$F$48,3,FALSE)</f>
        <v>natural gas</v>
      </c>
      <c r="K1545" t="b">
        <f t="shared" si="24"/>
        <v>1</v>
      </c>
    </row>
    <row r="1546" spans="1:11" x14ac:dyDescent="0.35">
      <c r="A1546" s="28">
        <v>7307</v>
      </c>
      <c r="B1546" s="29" t="s">
        <v>28</v>
      </c>
      <c r="C1546" s="29" t="s">
        <v>29</v>
      </c>
      <c r="D1546" s="29" t="s">
        <v>53</v>
      </c>
      <c r="E1546" s="29" t="s">
        <v>73</v>
      </c>
      <c r="F1546" s="31">
        <v>0</v>
      </c>
      <c r="G1546" s="31">
        <v>106795</v>
      </c>
      <c r="H1546" s="28">
        <v>2021</v>
      </c>
      <c r="I1546" t="str">
        <f>IF(J1546="natural gas",VLOOKUP(D1546,'Cross-Page Data'!$I$4:$J$13,2,FALSE),IF(J1546="solar",VLOOKUP('Form 923'!D1546,'Cross-Page Data'!$I$14:$J$117,2,FALSE),J1546))</f>
        <v>natural gas nonpeaker - preexisting nonretiring</v>
      </c>
      <c r="J1546" t="str">
        <f>VLOOKUP(E1546,'Cross-Page Data'!$D$4:$F$48,3,FALSE)</f>
        <v>natural gas</v>
      </c>
      <c r="K1546" t="b">
        <f t="shared" si="24"/>
        <v>1</v>
      </c>
    </row>
    <row r="1547" spans="1:11" x14ac:dyDescent="0.35">
      <c r="A1547" s="28">
        <v>7307</v>
      </c>
      <c r="B1547" s="29" t="s">
        <v>28</v>
      </c>
      <c r="C1547" s="29" t="s">
        <v>29</v>
      </c>
      <c r="D1547" s="29" t="s">
        <v>51</v>
      </c>
      <c r="E1547" s="29" t="s">
        <v>73</v>
      </c>
      <c r="F1547" s="31">
        <v>3053762</v>
      </c>
      <c r="G1547" s="31">
        <v>259455</v>
      </c>
      <c r="H1547" s="28">
        <v>2021</v>
      </c>
      <c r="I1547" t="str">
        <f>IF(J1547="natural gas",VLOOKUP(D1547,'Cross-Page Data'!$I$4:$J$13,2,FALSE),IF(J1547="solar",VLOOKUP('Form 923'!D1547,'Cross-Page Data'!$I$14:$J$117,2,FALSE),J1547))</f>
        <v>natural gas nonpeaker - preexisting nonretiring</v>
      </c>
      <c r="J1547" t="str">
        <f>VLOOKUP(E1547,'Cross-Page Data'!$D$4:$F$48,3,FALSE)</f>
        <v>natural gas</v>
      </c>
      <c r="K1547" t="b">
        <f t="shared" si="24"/>
        <v>1</v>
      </c>
    </row>
    <row r="1548" spans="1:11" x14ac:dyDescent="0.35">
      <c r="A1548" s="28">
        <v>7307</v>
      </c>
      <c r="B1548" s="29" t="s">
        <v>28</v>
      </c>
      <c r="C1548" s="29" t="s">
        <v>29</v>
      </c>
      <c r="D1548" s="29" t="s">
        <v>50</v>
      </c>
      <c r="E1548" s="29" t="s">
        <v>73</v>
      </c>
      <c r="F1548" s="31">
        <v>123081</v>
      </c>
      <c r="G1548" s="31">
        <v>7680</v>
      </c>
      <c r="H1548" s="28">
        <v>2021</v>
      </c>
      <c r="I1548" t="str">
        <f>IF(J1548="natural gas",VLOOKUP(D1548,'Cross-Page Data'!$I$4:$J$13,2,FALSE),IF(J1548="solar",VLOOKUP('Form 923'!D1548,'Cross-Page Data'!$I$14:$J$117,2,FALSE),J1548))</f>
        <v>natural gas peaker</v>
      </c>
      <c r="J1548" t="str">
        <f>VLOOKUP(E1548,'Cross-Page Data'!$D$4:$F$48,3,FALSE)</f>
        <v>natural gas</v>
      </c>
      <c r="K1548" t="b">
        <f t="shared" si="24"/>
        <v>1</v>
      </c>
    </row>
    <row r="1549" spans="1:11" x14ac:dyDescent="0.35">
      <c r="A1549" s="28">
        <v>7315</v>
      </c>
      <c r="B1549" s="29" t="s">
        <v>28</v>
      </c>
      <c r="C1549" s="29" t="s">
        <v>29</v>
      </c>
      <c r="D1549" s="29" t="s">
        <v>50</v>
      </c>
      <c r="E1549" s="29" t="s">
        <v>73</v>
      </c>
      <c r="F1549" s="31">
        <v>4355826</v>
      </c>
      <c r="G1549" s="31">
        <v>409276</v>
      </c>
      <c r="H1549" s="28">
        <v>2021</v>
      </c>
      <c r="I1549" t="str">
        <f>IF(J1549="natural gas",VLOOKUP(D1549,'Cross-Page Data'!$I$4:$J$13,2,FALSE),IF(J1549="solar",VLOOKUP('Form 923'!D1549,'Cross-Page Data'!$I$14:$J$117,2,FALSE),J1549))</f>
        <v>natural gas peaker</v>
      </c>
      <c r="J1549" t="str">
        <f>VLOOKUP(E1549,'Cross-Page Data'!$D$4:$F$48,3,FALSE)</f>
        <v>natural gas</v>
      </c>
      <c r="K1549" t="b">
        <f t="shared" si="24"/>
        <v>1</v>
      </c>
    </row>
    <row r="1550" spans="1:11" x14ac:dyDescent="0.35">
      <c r="A1550" s="28">
        <v>7343</v>
      </c>
      <c r="B1550" s="29" t="s">
        <v>36</v>
      </c>
      <c r="C1550" s="29" t="s">
        <v>29</v>
      </c>
      <c r="D1550" s="29" t="s">
        <v>30</v>
      </c>
      <c r="E1550" s="29" t="s">
        <v>74</v>
      </c>
      <c r="F1550" s="31">
        <v>159012</v>
      </c>
      <c r="G1550" s="31">
        <v>5114.7259999999997</v>
      </c>
      <c r="H1550" s="28">
        <v>2021</v>
      </c>
      <c r="I1550" t="str">
        <f>IF(J1550="natural gas",VLOOKUP(D1550,'Cross-Page Data'!$I$4:$J$13,2,FALSE),IF(J1550="solar",VLOOKUP('Form 923'!D1550,'Cross-Page Data'!$I$14:$J$117,2,FALSE),J1550))</f>
        <v>heavy or residual fuel oil</v>
      </c>
      <c r="J1550" t="str">
        <f>VLOOKUP(E1550,'Cross-Page Data'!$D$4:$F$48,3,FALSE)</f>
        <v>heavy or residual fuel oil</v>
      </c>
      <c r="K1550" t="b">
        <f t="shared" si="24"/>
        <v>1</v>
      </c>
    </row>
    <row r="1551" spans="1:11" x14ac:dyDescent="0.35">
      <c r="A1551" s="28">
        <v>7343</v>
      </c>
      <c r="B1551" s="29" t="s">
        <v>36</v>
      </c>
      <c r="C1551" s="29" t="s">
        <v>29</v>
      </c>
      <c r="D1551" s="29" t="s">
        <v>30</v>
      </c>
      <c r="E1551" s="29" t="s">
        <v>38</v>
      </c>
      <c r="F1551" s="31">
        <v>14005501</v>
      </c>
      <c r="G1551" s="31">
        <v>1380848.4</v>
      </c>
      <c r="H1551" s="28">
        <v>2021</v>
      </c>
      <c r="I1551" t="str">
        <f>IF(J1551="natural gas",VLOOKUP(D1551,'Cross-Page Data'!$I$4:$J$13,2,FALSE),IF(J1551="solar",VLOOKUP('Form 923'!D1551,'Cross-Page Data'!$I$14:$J$117,2,FALSE),J1551))</f>
        <v>hard coal</v>
      </c>
      <c r="J1551" t="str">
        <f>VLOOKUP(E1551,'Cross-Page Data'!$D$4:$F$48,3,FALSE)</f>
        <v>hard coal</v>
      </c>
      <c r="K1551" t="b">
        <f t="shared" si="24"/>
        <v>1</v>
      </c>
    </row>
    <row r="1552" spans="1:11" x14ac:dyDescent="0.35">
      <c r="A1552" s="28">
        <v>7343</v>
      </c>
      <c r="B1552" s="29" t="s">
        <v>36</v>
      </c>
      <c r="C1552" s="29" t="s">
        <v>29</v>
      </c>
      <c r="D1552" s="29" t="s">
        <v>30</v>
      </c>
      <c r="E1552" s="29" t="s">
        <v>32</v>
      </c>
      <c r="F1552" s="31">
        <v>631357</v>
      </c>
      <c r="G1552" s="31">
        <v>62042.851000000002</v>
      </c>
      <c r="H1552" s="28">
        <v>2021</v>
      </c>
      <c r="I1552" t="str">
        <f>IF(J1552="natural gas",VLOOKUP(D1552,'Cross-Page Data'!$I$4:$J$13,2,FALSE),IF(J1552="solar",VLOOKUP('Form 923'!D1552,'Cross-Page Data'!$I$14:$J$117,2,FALSE),J1552))</f>
        <v>hard coal</v>
      </c>
      <c r="J1552" t="str">
        <f>VLOOKUP(E1552,'Cross-Page Data'!$D$4:$F$48,3,FALSE)</f>
        <v>hard coal</v>
      </c>
      <c r="K1552" t="b">
        <f t="shared" si="24"/>
        <v>1</v>
      </c>
    </row>
    <row r="1553" spans="1:11" x14ac:dyDescent="0.35">
      <c r="A1553" s="28">
        <v>7350</v>
      </c>
      <c r="B1553" s="29" t="s">
        <v>36</v>
      </c>
      <c r="C1553" s="29" t="s">
        <v>29</v>
      </c>
      <c r="D1553" s="29" t="s">
        <v>53</v>
      </c>
      <c r="E1553" s="29" t="s">
        <v>73</v>
      </c>
      <c r="F1553" s="31">
        <v>0</v>
      </c>
      <c r="G1553" s="31">
        <v>562451</v>
      </c>
      <c r="H1553" s="28">
        <v>2021</v>
      </c>
      <c r="I1553" t="str">
        <f>IF(J1553="natural gas",VLOOKUP(D1553,'Cross-Page Data'!$I$4:$J$13,2,FALSE),IF(J1553="solar",VLOOKUP('Form 923'!D1553,'Cross-Page Data'!$I$14:$J$117,2,FALSE),J1553))</f>
        <v>natural gas nonpeaker - preexisting nonretiring</v>
      </c>
      <c r="J1553" t="str">
        <f>VLOOKUP(E1553,'Cross-Page Data'!$D$4:$F$48,3,FALSE)</f>
        <v>natural gas</v>
      </c>
      <c r="K1553" t="b">
        <f t="shared" si="24"/>
        <v>1</v>
      </c>
    </row>
    <row r="1554" spans="1:11" x14ac:dyDescent="0.35">
      <c r="A1554" s="28">
        <v>7350</v>
      </c>
      <c r="B1554" s="29" t="s">
        <v>36</v>
      </c>
      <c r="C1554" s="29" t="s">
        <v>29</v>
      </c>
      <c r="D1554" s="29" t="s">
        <v>51</v>
      </c>
      <c r="E1554" s="29" t="s">
        <v>73</v>
      </c>
      <c r="F1554" s="31">
        <v>11813299</v>
      </c>
      <c r="G1554" s="31">
        <v>1166360</v>
      </c>
      <c r="H1554" s="28">
        <v>2021</v>
      </c>
      <c r="I1554" t="str">
        <f>IF(J1554="natural gas",VLOOKUP(D1554,'Cross-Page Data'!$I$4:$J$13,2,FALSE),IF(J1554="solar",VLOOKUP('Form 923'!D1554,'Cross-Page Data'!$I$14:$J$117,2,FALSE),J1554))</f>
        <v>natural gas nonpeaker - preexisting nonretiring</v>
      </c>
      <c r="J1554" t="str">
        <f>VLOOKUP(E1554,'Cross-Page Data'!$D$4:$F$48,3,FALSE)</f>
        <v>natural gas</v>
      </c>
      <c r="K1554" t="b">
        <f t="shared" si="24"/>
        <v>1</v>
      </c>
    </row>
    <row r="1555" spans="1:11" x14ac:dyDescent="0.35">
      <c r="A1555" s="28">
        <v>7368</v>
      </c>
      <c r="B1555" s="29" t="s">
        <v>28</v>
      </c>
      <c r="C1555" s="29" t="s">
        <v>29</v>
      </c>
      <c r="D1555" s="29" t="s">
        <v>30</v>
      </c>
      <c r="E1555" s="29" t="s">
        <v>85</v>
      </c>
      <c r="F1555" s="31">
        <v>4223683</v>
      </c>
      <c r="G1555" s="31">
        <v>481441</v>
      </c>
      <c r="H1555" s="28">
        <v>2021</v>
      </c>
      <c r="I1555" t="str">
        <f>IF(J1555="natural gas",VLOOKUP(D1555,'Cross-Page Data'!$I$4:$J$13,2,FALSE),IF(J1555="solar",VLOOKUP('Form 923'!D1555,'Cross-Page Data'!$I$14:$J$117,2,FALSE),J1555))</f>
        <v>geothermal</v>
      </c>
      <c r="J1555" t="str">
        <f>VLOOKUP(E1555,'Cross-Page Data'!$D$4:$F$48,3,FALSE)</f>
        <v>geothermal</v>
      </c>
      <c r="K1555" t="b">
        <f t="shared" si="24"/>
        <v>1</v>
      </c>
    </row>
    <row r="1556" spans="1:11" x14ac:dyDescent="0.35">
      <c r="A1556" s="28">
        <v>7369</v>
      </c>
      <c r="B1556" s="29" t="s">
        <v>28</v>
      </c>
      <c r="C1556" s="29" t="s">
        <v>29</v>
      </c>
      <c r="D1556" s="29" t="s">
        <v>30</v>
      </c>
      <c r="E1556" s="29" t="s">
        <v>85</v>
      </c>
      <c r="F1556" s="31">
        <v>2761432</v>
      </c>
      <c r="G1556" s="31">
        <v>314765</v>
      </c>
      <c r="H1556" s="28">
        <v>2021</v>
      </c>
      <c r="I1556" t="str">
        <f>IF(J1556="natural gas",VLOOKUP(D1556,'Cross-Page Data'!$I$4:$J$13,2,FALSE),IF(J1556="solar",VLOOKUP('Form 923'!D1556,'Cross-Page Data'!$I$14:$J$117,2,FALSE),J1556))</f>
        <v>geothermal</v>
      </c>
      <c r="J1556" t="str">
        <f>VLOOKUP(E1556,'Cross-Page Data'!$D$4:$F$48,3,FALSE)</f>
        <v>geothermal</v>
      </c>
      <c r="K1556" t="b">
        <f t="shared" si="24"/>
        <v>1</v>
      </c>
    </row>
    <row r="1557" spans="1:11" x14ac:dyDescent="0.35">
      <c r="A1557" s="28">
        <v>7380</v>
      </c>
      <c r="B1557" s="29" t="s">
        <v>28</v>
      </c>
      <c r="C1557" s="29" t="s">
        <v>29</v>
      </c>
      <c r="D1557" s="29" t="s">
        <v>53</v>
      </c>
      <c r="E1557" s="29" t="s">
        <v>74</v>
      </c>
      <c r="F1557" s="31">
        <v>0</v>
      </c>
      <c r="G1557" s="31">
        <v>0</v>
      </c>
      <c r="H1557" s="28">
        <v>2021</v>
      </c>
      <c r="I1557" t="str">
        <f>IF(J1557="natural gas",VLOOKUP(D1557,'Cross-Page Data'!$I$4:$J$13,2,FALSE),IF(J1557="solar",VLOOKUP('Form 923'!D1557,'Cross-Page Data'!$I$14:$J$117,2,FALSE),J1557))</f>
        <v>heavy or residual fuel oil</v>
      </c>
      <c r="J1557" t="str">
        <f>VLOOKUP(E1557,'Cross-Page Data'!$D$4:$F$48,3,FALSE)</f>
        <v>heavy or residual fuel oil</v>
      </c>
      <c r="K1557" t="b">
        <f t="shared" si="24"/>
        <v>1</v>
      </c>
    </row>
    <row r="1558" spans="1:11" x14ac:dyDescent="0.35">
      <c r="A1558" s="28">
        <v>7380</v>
      </c>
      <c r="B1558" s="29" t="s">
        <v>28</v>
      </c>
      <c r="C1558" s="29" t="s">
        <v>29</v>
      </c>
      <c r="D1558" s="29" t="s">
        <v>53</v>
      </c>
      <c r="E1558" s="29" t="s">
        <v>73</v>
      </c>
      <c r="F1558" s="31">
        <v>0</v>
      </c>
      <c r="G1558" s="31">
        <v>1450809</v>
      </c>
      <c r="H1558" s="28">
        <v>2021</v>
      </c>
      <c r="I1558" t="str">
        <f>IF(J1558="natural gas",VLOOKUP(D1558,'Cross-Page Data'!$I$4:$J$13,2,FALSE),IF(J1558="solar",VLOOKUP('Form 923'!D1558,'Cross-Page Data'!$I$14:$J$117,2,FALSE),J1558))</f>
        <v>natural gas nonpeaker - preexisting nonretiring</v>
      </c>
      <c r="J1558" t="str">
        <f>VLOOKUP(E1558,'Cross-Page Data'!$D$4:$F$48,3,FALSE)</f>
        <v>natural gas</v>
      </c>
      <c r="K1558" t="b">
        <f t="shared" si="24"/>
        <v>1</v>
      </c>
    </row>
    <row r="1559" spans="1:11" x14ac:dyDescent="0.35">
      <c r="A1559" s="28">
        <v>7380</v>
      </c>
      <c r="B1559" s="29" t="s">
        <v>28</v>
      </c>
      <c r="C1559" s="29" t="s">
        <v>29</v>
      </c>
      <c r="D1559" s="29" t="s">
        <v>51</v>
      </c>
      <c r="E1559" s="29" t="s">
        <v>74</v>
      </c>
      <c r="F1559" s="31">
        <v>0</v>
      </c>
      <c r="G1559" s="31">
        <v>0</v>
      </c>
      <c r="H1559" s="28">
        <v>2021</v>
      </c>
      <c r="I1559" t="str">
        <f>IF(J1559="natural gas",VLOOKUP(D1559,'Cross-Page Data'!$I$4:$J$13,2,FALSE),IF(J1559="solar",VLOOKUP('Form 923'!D1559,'Cross-Page Data'!$I$14:$J$117,2,FALSE),J1559))</f>
        <v>heavy or residual fuel oil</v>
      </c>
      <c r="J1559" t="str">
        <f>VLOOKUP(E1559,'Cross-Page Data'!$D$4:$F$48,3,FALSE)</f>
        <v>heavy or residual fuel oil</v>
      </c>
      <c r="K1559" t="b">
        <f t="shared" si="24"/>
        <v>1</v>
      </c>
    </row>
    <row r="1560" spans="1:11" x14ac:dyDescent="0.35">
      <c r="A1560" s="28">
        <v>7380</v>
      </c>
      <c r="B1560" s="29" t="s">
        <v>28</v>
      </c>
      <c r="C1560" s="29" t="s">
        <v>29</v>
      </c>
      <c r="D1560" s="29" t="s">
        <v>51</v>
      </c>
      <c r="E1560" s="29" t="s">
        <v>73</v>
      </c>
      <c r="F1560" s="31">
        <v>28699229</v>
      </c>
      <c r="G1560" s="31">
        <v>2633785</v>
      </c>
      <c r="H1560" s="28">
        <v>2021</v>
      </c>
      <c r="I1560" t="str">
        <f>IF(J1560="natural gas",VLOOKUP(D1560,'Cross-Page Data'!$I$4:$J$13,2,FALSE),IF(J1560="solar",VLOOKUP('Form 923'!D1560,'Cross-Page Data'!$I$14:$J$117,2,FALSE),J1560))</f>
        <v>natural gas nonpeaker - preexisting nonretiring</v>
      </c>
      <c r="J1560" t="str">
        <f>VLOOKUP(E1560,'Cross-Page Data'!$D$4:$F$48,3,FALSE)</f>
        <v>natural gas</v>
      </c>
      <c r="K1560" t="b">
        <f t="shared" si="24"/>
        <v>1</v>
      </c>
    </row>
    <row r="1561" spans="1:11" x14ac:dyDescent="0.35">
      <c r="A1561" s="28">
        <v>7380</v>
      </c>
      <c r="B1561" s="29" t="s">
        <v>28</v>
      </c>
      <c r="C1561" s="29" t="s">
        <v>29</v>
      </c>
      <c r="D1561" s="29" t="s">
        <v>50</v>
      </c>
      <c r="E1561" s="29" t="s">
        <v>74</v>
      </c>
      <c r="F1561" s="31">
        <v>0</v>
      </c>
      <c r="G1561" s="31">
        <v>0</v>
      </c>
      <c r="H1561" s="28">
        <v>2021</v>
      </c>
      <c r="I1561" t="str">
        <f>IF(J1561="natural gas",VLOOKUP(D1561,'Cross-Page Data'!$I$4:$J$13,2,FALSE),IF(J1561="solar",VLOOKUP('Form 923'!D1561,'Cross-Page Data'!$I$14:$J$117,2,FALSE),J1561))</f>
        <v>heavy or residual fuel oil</v>
      </c>
      <c r="J1561" t="str">
        <f>VLOOKUP(E1561,'Cross-Page Data'!$D$4:$F$48,3,FALSE)</f>
        <v>heavy or residual fuel oil</v>
      </c>
      <c r="K1561" t="b">
        <f t="shared" si="24"/>
        <v>1</v>
      </c>
    </row>
    <row r="1562" spans="1:11" x14ac:dyDescent="0.35">
      <c r="A1562" s="28">
        <v>7380</v>
      </c>
      <c r="B1562" s="29" t="s">
        <v>28</v>
      </c>
      <c r="C1562" s="29" t="s">
        <v>29</v>
      </c>
      <c r="D1562" s="29" t="s">
        <v>50</v>
      </c>
      <c r="E1562" s="29" t="s">
        <v>73</v>
      </c>
      <c r="F1562" s="31">
        <v>1330299</v>
      </c>
      <c r="G1562" s="31">
        <v>108739</v>
      </c>
      <c r="H1562" s="28">
        <v>2021</v>
      </c>
      <c r="I1562" t="str">
        <f>IF(J1562="natural gas",VLOOKUP(D1562,'Cross-Page Data'!$I$4:$J$13,2,FALSE),IF(J1562="solar",VLOOKUP('Form 923'!D1562,'Cross-Page Data'!$I$14:$J$117,2,FALSE),J1562))</f>
        <v>natural gas peaker</v>
      </c>
      <c r="J1562" t="str">
        <f>VLOOKUP(E1562,'Cross-Page Data'!$D$4:$F$48,3,FALSE)</f>
        <v>natural gas</v>
      </c>
      <c r="K1562" t="b">
        <f t="shared" si="24"/>
        <v>1</v>
      </c>
    </row>
    <row r="1563" spans="1:11" x14ac:dyDescent="0.35">
      <c r="A1563" s="28">
        <v>7381</v>
      </c>
      <c r="B1563" s="29" t="s">
        <v>28</v>
      </c>
      <c r="C1563" s="29" t="s">
        <v>29</v>
      </c>
      <c r="D1563" s="29" t="s">
        <v>60</v>
      </c>
      <c r="E1563" s="29" t="s">
        <v>79</v>
      </c>
      <c r="F1563" s="31">
        <v>96240</v>
      </c>
      <c r="G1563" s="31">
        <v>10970</v>
      </c>
      <c r="H1563" s="28">
        <v>2021</v>
      </c>
      <c r="I1563" t="str">
        <f>IF(J1563="natural gas",VLOOKUP(D1563,'Cross-Page Data'!$I$4:$J$13,2,FALSE),IF(J1563="solar",VLOOKUP('Form 923'!D1563,'Cross-Page Data'!$I$14:$J$117,2,FALSE),J1563))</f>
        <v>wind</v>
      </c>
      <c r="J1563" t="str">
        <f>VLOOKUP(E1563,'Cross-Page Data'!$D$4:$F$48,3,FALSE)</f>
        <v>wind</v>
      </c>
      <c r="K1563" t="b">
        <f t="shared" si="24"/>
        <v>1</v>
      </c>
    </row>
    <row r="1564" spans="1:11" x14ac:dyDescent="0.35">
      <c r="A1564" s="28">
        <v>7397</v>
      </c>
      <c r="B1564" s="29" t="s">
        <v>28</v>
      </c>
      <c r="C1564" s="29" t="s">
        <v>29</v>
      </c>
      <c r="D1564" s="29" t="s">
        <v>52</v>
      </c>
      <c r="E1564" s="29" t="s">
        <v>74</v>
      </c>
      <c r="F1564" s="31">
        <v>1148</v>
      </c>
      <c r="G1564" s="31">
        <v>111.6</v>
      </c>
      <c r="H1564" s="28">
        <v>2021</v>
      </c>
      <c r="I1564" t="str">
        <f>IF(J1564="natural gas",VLOOKUP(D1564,'Cross-Page Data'!$I$4:$J$13,2,FALSE),IF(J1564="solar",VLOOKUP('Form 923'!D1564,'Cross-Page Data'!$I$14:$J$117,2,FALSE),J1564))</f>
        <v>heavy or residual fuel oil</v>
      </c>
      <c r="J1564" t="str">
        <f>VLOOKUP(E1564,'Cross-Page Data'!$D$4:$F$48,3,FALSE)</f>
        <v>heavy or residual fuel oil</v>
      </c>
      <c r="K1564" t="b">
        <f t="shared" si="24"/>
        <v>1</v>
      </c>
    </row>
    <row r="1565" spans="1:11" x14ac:dyDescent="0.35">
      <c r="A1565" s="28">
        <v>7397</v>
      </c>
      <c r="B1565" s="29" t="s">
        <v>28</v>
      </c>
      <c r="C1565" s="29" t="s">
        <v>29</v>
      </c>
      <c r="D1565" s="29" t="s">
        <v>52</v>
      </c>
      <c r="E1565" s="29" t="s">
        <v>73</v>
      </c>
      <c r="F1565" s="31">
        <v>20370</v>
      </c>
      <c r="G1565" s="31">
        <v>1989.4</v>
      </c>
      <c r="H1565" s="28">
        <v>2021</v>
      </c>
      <c r="I1565" t="str">
        <f>IF(J1565="natural gas",VLOOKUP(D1565,'Cross-Page Data'!$I$4:$J$13,2,FALSE),IF(J1565="solar",VLOOKUP('Form 923'!D1565,'Cross-Page Data'!$I$14:$J$117,2,FALSE),J1565))</f>
        <v>natural gas peaker</v>
      </c>
      <c r="J1565" t="str">
        <f>VLOOKUP(E1565,'Cross-Page Data'!$D$4:$F$48,3,FALSE)</f>
        <v>natural gas</v>
      </c>
      <c r="K1565" t="b">
        <f t="shared" si="24"/>
        <v>1</v>
      </c>
    </row>
    <row r="1566" spans="1:11" x14ac:dyDescent="0.35">
      <c r="A1566" s="28">
        <v>7502</v>
      </c>
      <c r="B1566" s="29" t="s">
        <v>28</v>
      </c>
      <c r="C1566" s="29" t="s">
        <v>29</v>
      </c>
      <c r="D1566" s="29" t="s">
        <v>52</v>
      </c>
      <c r="E1566" s="29" t="s">
        <v>74</v>
      </c>
      <c r="F1566" s="31">
        <v>408877</v>
      </c>
      <c r="G1566" s="31">
        <v>45654</v>
      </c>
      <c r="H1566" s="28">
        <v>2021</v>
      </c>
      <c r="I1566" t="str">
        <f>IF(J1566="natural gas",VLOOKUP(D1566,'Cross-Page Data'!$I$4:$J$13,2,FALSE),IF(J1566="solar",VLOOKUP('Form 923'!D1566,'Cross-Page Data'!$I$14:$J$117,2,FALSE),J1566))</f>
        <v>heavy or residual fuel oil</v>
      </c>
      <c r="J1566" t="str">
        <f>VLOOKUP(E1566,'Cross-Page Data'!$D$4:$F$48,3,FALSE)</f>
        <v>heavy or residual fuel oil</v>
      </c>
      <c r="K1566" t="b">
        <f t="shared" si="24"/>
        <v>1</v>
      </c>
    </row>
    <row r="1567" spans="1:11" x14ac:dyDescent="0.35">
      <c r="A1567" s="28">
        <v>7512</v>
      </c>
      <c r="B1567" s="29" t="s">
        <v>28</v>
      </c>
      <c r="C1567" s="29" t="s">
        <v>29</v>
      </c>
      <c r="D1567" s="29" t="s">
        <v>53</v>
      </c>
      <c r="E1567" s="29" t="s">
        <v>73</v>
      </c>
      <c r="F1567" s="31">
        <v>238</v>
      </c>
      <c r="G1567" s="31">
        <v>1004248</v>
      </c>
      <c r="H1567" s="28">
        <v>2021</v>
      </c>
      <c r="I1567" t="str">
        <f>IF(J1567="natural gas",VLOOKUP(D1567,'Cross-Page Data'!$I$4:$J$13,2,FALSE),IF(J1567="solar",VLOOKUP('Form 923'!D1567,'Cross-Page Data'!$I$14:$J$117,2,FALSE),J1567))</f>
        <v>natural gas nonpeaker - preexisting nonretiring</v>
      </c>
      <c r="J1567" t="str">
        <f>VLOOKUP(E1567,'Cross-Page Data'!$D$4:$F$48,3,FALSE)</f>
        <v>natural gas</v>
      </c>
      <c r="K1567" t="b">
        <f t="shared" si="24"/>
        <v>1</v>
      </c>
    </row>
    <row r="1568" spans="1:11" x14ac:dyDescent="0.35">
      <c r="A1568" s="28">
        <v>7512</v>
      </c>
      <c r="B1568" s="29" t="s">
        <v>28</v>
      </c>
      <c r="C1568" s="29" t="s">
        <v>29</v>
      </c>
      <c r="D1568" s="29" t="s">
        <v>51</v>
      </c>
      <c r="E1568" s="29" t="s">
        <v>73</v>
      </c>
      <c r="F1568" s="31">
        <v>19234421</v>
      </c>
      <c r="G1568" s="31">
        <v>1684676</v>
      </c>
      <c r="H1568" s="28">
        <v>2021</v>
      </c>
      <c r="I1568" t="str">
        <f>IF(J1568="natural gas",VLOOKUP(D1568,'Cross-Page Data'!$I$4:$J$13,2,FALSE),IF(J1568="solar",VLOOKUP('Form 923'!D1568,'Cross-Page Data'!$I$14:$J$117,2,FALSE),J1568))</f>
        <v>natural gas nonpeaker - preexisting nonretiring</v>
      </c>
      <c r="J1568" t="str">
        <f>VLOOKUP(E1568,'Cross-Page Data'!$D$4:$F$48,3,FALSE)</f>
        <v>natural gas</v>
      </c>
      <c r="K1568" t="b">
        <f t="shared" si="24"/>
        <v>1</v>
      </c>
    </row>
    <row r="1569" spans="1:11" x14ac:dyDescent="0.35">
      <c r="A1569" s="28">
        <v>7526</v>
      </c>
      <c r="B1569" s="29" t="s">
        <v>28</v>
      </c>
      <c r="C1569" s="29" t="s">
        <v>29</v>
      </c>
      <c r="D1569" s="29" t="s">
        <v>60</v>
      </c>
      <c r="E1569" s="29" t="s">
        <v>79</v>
      </c>
      <c r="F1569" s="31">
        <v>5768730</v>
      </c>
      <c r="G1569" s="31">
        <v>657555</v>
      </c>
      <c r="H1569" s="28">
        <v>2021</v>
      </c>
      <c r="I1569" t="str">
        <f>IF(J1569="natural gas",VLOOKUP(D1569,'Cross-Page Data'!$I$4:$J$13,2,FALSE),IF(J1569="solar",VLOOKUP('Form 923'!D1569,'Cross-Page Data'!$I$14:$J$117,2,FALSE),J1569))</f>
        <v>wind</v>
      </c>
      <c r="J1569" t="str">
        <f>VLOOKUP(E1569,'Cross-Page Data'!$D$4:$F$48,3,FALSE)</f>
        <v>wind</v>
      </c>
      <c r="K1569" t="b">
        <f t="shared" si="24"/>
        <v>1</v>
      </c>
    </row>
    <row r="1570" spans="1:11" x14ac:dyDescent="0.35">
      <c r="A1570" s="28">
        <v>7527</v>
      </c>
      <c r="B1570" s="29" t="s">
        <v>36</v>
      </c>
      <c r="C1570" s="29" t="s">
        <v>29</v>
      </c>
      <c r="D1570" s="29" t="s">
        <v>53</v>
      </c>
      <c r="E1570" s="29" t="s">
        <v>73</v>
      </c>
      <c r="F1570" s="31">
        <v>0</v>
      </c>
      <c r="G1570" s="31">
        <v>127472.28</v>
      </c>
      <c r="H1570" s="28">
        <v>2021</v>
      </c>
      <c r="I1570" t="str">
        <f>IF(J1570="natural gas",VLOOKUP(D1570,'Cross-Page Data'!$I$4:$J$13,2,FALSE),IF(J1570="solar",VLOOKUP('Form 923'!D1570,'Cross-Page Data'!$I$14:$J$117,2,FALSE),J1570))</f>
        <v>natural gas nonpeaker - preexisting nonretiring</v>
      </c>
      <c r="J1570" t="str">
        <f>VLOOKUP(E1570,'Cross-Page Data'!$D$4:$F$48,3,FALSE)</f>
        <v>natural gas</v>
      </c>
      <c r="K1570" t="b">
        <f t="shared" si="24"/>
        <v>1</v>
      </c>
    </row>
    <row r="1571" spans="1:11" x14ac:dyDescent="0.35">
      <c r="A1571" s="28">
        <v>7527</v>
      </c>
      <c r="B1571" s="29" t="s">
        <v>36</v>
      </c>
      <c r="C1571" s="29" t="s">
        <v>29</v>
      </c>
      <c r="D1571" s="29" t="s">
        <v>53</v>
      </c>
      <c r="E1571" s="29" t="s">
        <v>84</v>
      </c>
      <c r="F1571" s="31">
        <v>0</v>
      </c>
      <c r="G1571" s="31">
        <v>3717.7179999999998</v>
      </c>
      <c r="H1571" s="28">
        <v>2021</v>
      </c>
      <c r="I1571" t="str">
        <f>IF(J1571="natural gas",VLOOKUP(D1571,'Cross-Page Data'!$I$4:$J$13,2,FALSE),IF(J1571="solar",VLOOKUP('Form 923'!D1571,'Cross-Page Data'!$I$14:$J$117,2,FALSE),J1571))</f>
        <v>biomass</v>
      </c>
      <c r="J1571" t="str">
        <f>VLOOKUP(E1571,'Cross-Page Data'!$D$4:$F$48,3,FALSE)</f>
        <v>biomass</v>
      </c>
      <c r="K1571" t="b">
        <f t="shared" si="24"/>
        <v>1</v>
      </c>
    </row>
    <row r="1572" spans="1:11" x14ac:dyDescent="0.35">
      <c r="A1572" s="28">
        <v>7527</v>
      </c>
      <c r="B1572" s="29" t="s">
        <v>36</v>
      </c>
      <c r="C1572" s="29" t="s">
        <v>29</v>
      </c>
      <c r="D1572" s="29" t="s">
        <v>51</v>
      </c>
      <c r="E1572" s="29" t="s">
        <v>73</v>
      </c>
      <c r="F1572" s="31">
        <v>1774204</v>
      </c>
      <c r="G1572" s="31">
        <v>94462.198999999993</v>
      </c>
      <c r="H1572" s="28">
        <v>2021</v>
      </c>
      <c r="I1572" t="str">
        <f>IF(J1572="natural gas",VLOOKUP(D1572,'Cross-Page Data'!$I$4:$J$13,2,FALSE),IF(J1572="solar",VLOOKUP('Form 923'!D1572,'Cross-Page Data'!$I$14:$J$117,2,FALSE),J1572))</f>
        <v>natural gas nonpeaker - preexisting nonretiring</v>
      </c>
      <c r="J1572" t="str">
        <f>VLOOKUP(E1572,'Cross-Page Data'!$D$4:$F$48,3,FALSE)</f>
        <v>natural gas</v>
      </c>
      <c r="K1572" t="b">
        <f t="shared" si="24"/>
        <v>1</v>
      </c>
    </row>
    <row r="1573" spans="1:11" x14ac:dyDescent="0.35">
      <c r="A1573" s="28">
        <v>7527</v>
      </c>
      <c r="B1573" s="29" t="s">
        <v>36</v>
      </c>
      <c r="C1573" s="29" t="s">
        <v>29</v>
      </c>
      <c r="D1573" s="29" t="s">
        <v>51</v>
      </c>
      <c r="E1573" s="29" t="s">
        <v>84</v>
      </c>
      <c r="F1573" s="31">
        <v>37299</v>
      </c>
      <c r="G1573" s="31">
        <v>933.80100000000004</v>
      </c>
      <c r="H1573" s="28">
        <v>2021</v>
      </c>
      <c r="I1573" t="str">
        <f>IF(J1573="natural gas",VLOOKUP(D1573,'Cross-Page Data'!$I$4:$J$13,2,FALSE),IF(J1573="solar",VLOOKUP('Form 923'!D1573,'Cross-Page Data'!$I$14:$J$117,2,FALSE),J1573))</f>
        <v>biomass</v>
      </c>
      <c r="J1573" t="str">
        <f>VLOOKUP(E1573,'Cross-Page Data'!$D$4:$F$48,3,FALSE)</f>
        <v>biomass</v>
      </c>
      <c r="K1573" t="b">
        <f t="shared" si="24"/>
        <v>1</v>
      </c>
    </row>
    <row r="1574" spans="1:11" x14ac:dyDescent="0.35">
      <c r="A1574" s="28">
        <v>7527</v>
      </c>
      <c r="B1574" s="29" t="s">
        <v>36</v>
      </c>
      <c r="C1574" s="29" t="s">
        <v>29</v>
      </c>
      <c r="D1574" s="29" t="s">
        <v>50</v>
      </c>
      <c r="E1574" s="29" t="s">
        <v>73</v>
      </c>
      <c r="F1574" s="31">
        <v>84561</v>
      </c>
      <c r="G1574" s="31">
        <v>10329</v>
      </c>
      <c r="H1574" s="28">
        <v>2021</v>
      </c>
      <c r="I1574" t="str">
        <f>IF(J1574="natural gas",VLOOKUP(D1574,'Cross-Page Data'!$I$4:$J$13,2,FALSE),IF(J1574="solar",VLOOKUP('Form 923'!D1574,'Cross-Page Data'!$I$14:$J$117,2,FALSE),J1574))</f>
        <v>natural gas peaker</v>
      </c>
      <c r="J1574" t="str">
        <f>VLOOKUP(E1574,'Cross-Page Data'!$D$4:$F$48,3,FALSE)</f>
        <v>natural gas</v>
      </c>
      <c r="K1574" t="b">
        <f t="shared" si="24"/>
        <v>1</v>
      </c>
    </row>
    <row r="1575" spans="1:11" x14ac:dyDescent="0.35">
      <c r="A1575" s="28">
        <v>7551</v>
      </c>
      <c r="B1575" s="29" t="s">
        <v>36</v>
      </c>
      <c r="C1575" s="29" t="s">
        <v>29</v>
      </c>
      <c r="D1575" s="29" t="s">
        <v>53</v>
      </c>
      <c r="E1575" s="29" t="s">
        <v>73</v>
      </c>
      <c r="F1575" s="31">
        <v>18187</v>
      </c>
      <c r="G1575" s="31">
        <v>99728</v>
      </c>
      <c r="H1575" s="28">
        <v>2021</v>
      </c>
      <c r="I1575" t="str">
        <f>IF(J1575="natural gas",VLOOKUP(D1575,'Cross-Page Data'!$I$4:$J$13,2,FALSE),IF(J1575="solar",VLOOKUP('Form 923'!D1575,'Cross-Page Data'!$I$14:$J$117,2,FALSE),J1575))</f>
        <v>natural gas nonpeaker - preexisting nonretiring</v>
      </c>
      <c r="J1575" t="str">
        <f>VLOOKUP(E1575,'Cross-Page Data'!$D$4:$F$48,3,FALSE)</f>
        <v>natural gas</v>
      </c>
      <c r="K1575" t="b">
        <f t="shared" si="24"/>
        <v>1</v>
      </c>
    </row>
    <row r="1576" spans="1:11" x14ac:dyDescent="0.35">
      <c r="A1576" s="28">
        <v>7551</v>
      </c>
      <c r="B1576" s="29" t="s">
        <v>36</v>
      </c>
      <c r="C1576" s="29" t="s">
        <v>29</v>
      </c>
      <c r="D1576" s="29" t="s">
        <v>51</v>
      </c>
      <c r="E1576" s="29" t="s">
        <v>73</v>
      </c>
      <c r="F1576" s="31">
        <v>4662885</v>
      </c>
      <c r="G1576" s="31">
        <v>547326</v>
      </c>
      <c r="H1576" s="28">
        <v>2021</v>
      </c>
      <c r="I1576" t="str">
        <f>IF(J1576="natural gas",VLOOKUP(D1576,'Cross-Page Data'!$I$4:$J$13,2,FALSE),IF(J1576="solar",VLOOKUP('Form 923'!D1576,'Cross-Page Data'!$I$14:$J$117,2,FALSE),J1576))</f>
        <v>natural gas nonpeaker - preexisting nonretiring</v>
      </c>
      <c r="J1576" t="str">
        <f>VLOOKUP(E1576,'Cross-Page Data'!$D$4:$F$48,3,FALSE)</f>
        <v>natural gas</v>
      </c>
      <c r="K1576" t="b">
        <f t="shared" si="24"/>
        <v>1</v>
      </c>
    </row>
    <row r="1577" spans="1:11" x14ac:dyDescent="0.35">
      <c r="A1577" s="28">
        <v>7551</v>
      </c>
      <c r="B1577" s="29" t="s">
        <v>36</v>
      </c>
      <c r="C1577" s="29" t="s">
        <v>29</v>
      </c>
      <c r="D1577" s="29" t="s">
        <v>50</v>
      </c>
      <c r="E1577" s="29" t="s">
        <v>73</v>
      </c>
      <c r="F1577" s="31">
        <v>152488</v>
      </c>
      <c r="G1577" s="31">
        <v>21053</v>
      </c>
      <c r="H1577" s="28">
        <v>2021</v>
      </c>
      <c r="I1577" t="str">
        <f>IF(J1577="natural gas",VLOOKUP(D1577,'Cross-Page Data'!$I$4:$J$13,2,FALSE),IF(J1577="solar",VLOOKUP('Form 923'!D1577,'Cross-Page Data'!$I$14:$J$117,2,FALSE),J1577))</f>
        <v>natural gas peaker</v>
      </c>
      <c r="J1577" t="str">
        <f>VLOOKUP(E1577,'Cross-Page Data'!$D$4:$F$48,3,FALSE)</f>
        <v>natural gas</v>
      </c>
      <c r="K1577" t="b">
        <f t="shared" si="24"/>
        <v>1</v>
      </c>
    </row>
    <row r="1578" spans="1:11" x14ac:dyDescent="0.35">
      <c r="A1578" s="28">
        <v>7552</v>
      </c>
      <c r="B1578" s="29" t="s">
        <v>36</v>
      </c>
      <c r="C1578" s="29" t="s">
        <v>29</v>
      </c>
      <c r="D1578" s="29" t="s">
        <v>53</v>
      </c>
      <c r="E1578" s="29" t="s">
        <v>73</v>
      </c>
      <c r="F1578" s="31">
        <v>27438</v>
      </c>
      <c r="G1578" s="31">
        <v>229851</v>
      </c>
      <c r="H1578" s="28">
        <v>2021</v>
      </c>
      <c r="I1578" t="str">
        <f>IF(J1578="natural gas",VLOOKUP(D1578,'Cross-Page Data'!$I$4:$J$13,2,FALSE),IF(J1578="solar",VLOOKUP('Form 923'!D1578,'Cross-Page Data'!$I$14:$J$117,2,FALSE),J1578))</f>
        <v>natural gas nonpeaker - preexisting nonretiring</v>
      </c>
      <c r="J1578" t="str">
        <f>VLOOKUP(E1578,'Cross-Page Data'!$D$4:$F$48,3,FALSE)</f>
        <v>natural gas</v>
      </c>
      <c r="K1578" t="b">
        <f t="shared" si="24"/>
        <v>1</v>
      </c>
    </row>
    <row r="1579" spans="1:11" x14ac:dyDescent="0.35">
      <c r="A1579" s="28">
        <v>7552</v>
      </c>
      <c r="B1579" s="29" t="s">
        <v>36</v>
      </c>
      <c r="C1579" s="29" t="s">
        <v>29</v>
      </c>
      <c r="D1579" s="29" t="s">
        <v>51</v>
      </c>
      <c r="E1579" s="29" t="s">
        <v>73</v>
      </c>
      <c r="F1579" s="31">
        <v>4999788</v>
      </c>
      <c r="G1579" s="31">
        <v>401371</v>
      </c>
      <c r="H1579" s="28">
        <v>2021</v>
      </c>
      <c r="I1579" t="str">
        <f>IF(J1579="natural gas",VLOOKUP(D1579,'Cross-Page Data'!$I$4:$J$13,2,FALSE),IF(J1579="solar",VLOOKUP('Form 923'!D1579,'Cross-Page Data'!$I$14:$J$117,2,FALSE),J1579))</f>
        <v>natural gas nonpeaker - preexisting nonretiring</v>
      </c>
      <c r="J1579" t="str">
        <f>VLOOKUP(E1579,'Cross-Page Data'!$D$4:$F$48,3,FALSE)</f>
        <v>natural gas</v>
      </c>
      <c r="K1579" t="b">
        <f t="shared" si="24"/>
        <v>1</v>
      </c>
    </row>
    <row r="1580" spans="1:11" x14ac:dyDescent="0.35">
      <c r="A1580" s="28">
        <v>7556</v>
      </c>
      <c r="B1580" s="29" t="s">
        <v>28</v>
      </c>
      <c r="C1580" s="29" t="s">
        <v>42</v>
      </c>
      <c r="D1580" s="29" t="s">
        <v>52</v>
      </c>
      <c r="E1580" s="29" t="s">
        <v>74</v>
      </c>
      <c r="F1580" s="31">
        <v>405</v>
      </c>
      <c r="G1580" s="31">
        <v>21</v>
      </c>
      <c r="H1580" s="28">
        <v>2021</v>
      </c>
      <c r="I1580" t="str">
        <f>IF(J1580="natural gas",VLOOKUP(D1580,'Cross-Page Data'!$I$4:$J$13,2,FALSE),IF(J1580="solar",VLOOKUP('Form 923'!D1580,'Cross-Page Data'!$I$14:$J$117,2,FALSE),J1580))</f>
        <v>heavy or residual fuel oil</v>
      </c>
      <c r="J1580" t="str">
        <f>VLOOKUP(E1580,'Cross-Page Data'!$D$4:$F$48,3,FALSE)</f>
        <v>heavy or residual fuel oil</v>
      </c>
      <c r="K1580" t="b">
        <f t="shared" si="24"/>
        <v>0</v>
      </c>
    </row>
    <row r="1581" spans="1:11" x14ac:dyDescent="0.35">
      <c r="A1581" s="28">
        <v>7605</v>
      </c>
      <c r="B1581" s="29" t="s">
        <v>28</v>
      </c>
      <c r="C1581" s="29" t="s">
        <v>29</v>
      </c>
      <c r="D1581" s="29" t="s">
        <v>62</v>
      </c>
      <c r="E1581" s="29" t="s">
        <v>73</v>
      </c>
      <c r="F1581" s="31">
        <v>14115924</v>
      </c>
      <c r="G1581" s="31">
        <v>1942569</v>
      </c>
      <c r="H1581" s="28">
        <v>2021</v>
      </c>
      <c r="I1581" t="str">
        <f>IF(J1581="natural gas",VLOOKUP(D1581,'Cross-Page Data'!$I$4:$J$13,2,FALSE),IF(J1581="solar",VLOOKUP('Form 923'!D1581,'Cross-Page Data'!$I$14:$J$117,2,FALSE),J1581))</f>
        <v>natural gas nonpeaker - preexisting nonretiring</v>
      </c>
      <c r="J1581" t="str">
        <f>VLOOKUP(E1581,'Cross-Page Data'!$D$4:$F$48,3,FALSE)</f>
        <v>natural gas</v>
      </c>
      <c r="K1581" t="b">
        <f t="shared" si="24"/>
        <v>1</v>
      </c>
    </row>
    <row r="1582" spans="1:11" x14ac:dyDescent="0.35">
      <c r="A1582" s="28">
        <v>7710</v>
      </c>
      <c r="B1582" s="29" t="s">
        <v>28</v>
      </c>
      <c r="C1582" s="29" t="s">
        <v>35</v>
      </c>
      <c r="D1582" s="29" t="s">
        <v>53</v>
      </c>
      <c r="E1582" s="29" t="s">
        <v>73</v>
      </c>
      <c r="F1582" s="31">
        <v>6140952</v>
      </c>
      <c r="G1582" s="31">
        <v>4250646</v>
      </c>
      <c r="H1582" s="28">
        <v>2021</v>
      </c>
      <c r="I1582" t="str">
        <f>IF(J1582="natural gas",VLOOKUP(D1582,'Cross-Page Data'!$I$4:$J$13,2,FALSE),IF(J1582="solar",VLOOKUP('Form 923'!D1582,'Cross-Page Data'!$I$14:$J$117,2,FALSE),J1582))</f>
        <v>natural gas nonpeaker - preexisting nonretiring</v>
      </c>
      <c r="J1582" t="str">
        <f>VLOOKUP(E1582,'Cross-Page Data'!$D$4:$F$48,3,FALSE)</f>
        <v>natural gas</v>
      </c>
      <c r="K1582" t="b">
        <f t="shared" si="24"/>
        <v>1</v>
      </c>
    </row>
    <row r="1583" spans="1:11" x14ac:dyDescent="0.35">
      <c r="A1583" s="28">
        <v>7710</v>
      </c>
      <c r="B1583" s="29" t="s">
        <v>28</v>
      </c>
      <c r="C1583" s="29" t="s">
        <v>35</v>
      </c>
      <c r="D1583" s="29" t="s">
        <v>51</v>
      </c>
      <c r="E1583" s="29" t="s">
        <v>73</v>
      </c>
      <c r="F1583" s="31">
        <v>73572019</v>
      </c>
      <c r="G1583" s="31">
        <v>7106348</v>
      </c>
      <c r="H1583" s="28">
        <v>2021</v>
      </c>
      <c r="I1583" t="str">
        <f>IF(J1583="natural gas",VLOOKUP(D1583,'Cross-Page Data'!$I$4:$J$13,2,FALSE),IF(J1583="solar",VLOOKUP('Form 923'!D1583,'Cross-Page Data'!$I$14:$J$117,2,FALSE),J1583))</f>
        <v>natural gas nonpeaker - preexisting nonretiring</v>
      </c>
      <c r="J1583" t="str">
        <f>VLOOKUP(E1583,'Cross-Page Data'!$D$4:$F$48,3,FALSE)</f>
        <v>natural gas</v>
      </c>
      <c r="K1583" t="b">
        <f t="shared" si="24"/>
        <v>1</v>
      </c>
    </row>
    <row r="1584" spans="1:11" x14ac:dyDescent="0.35">
      <c r="A1584" s="28">
        <v>7722</v>
      </c>
      <c r="B1584" s="29" t="s">
        <v>28</v>
      </c>
      <c r="C1584" s="29" t="s">
        <v>29</v>
      </c>
      <c r="D1584" s="29" t="s">
        <v>30</v>
      </c>
      <c r="E1584" s="29" t="s">
        <v>75</v>
      </c>
      <c r="F1584" s="31">
        <v>93842197</v>
      </c>
      <c r="G1584" s="31">
        <v>8974715</v>
      </c>
      <c r="H1584" s="28">
        <v>2021</v>
      </c>
      <c r="I1584" t="str">
        <f>IF(J1584="natural gas",VLOOKUP(D1584,'Cross-Page Data'!$I$4:$J$13,2,FALSE),IF(J1584="solar",VLOOKUP('Form 923'!D1584,'Cross-Page Data'!$I$14:$J$117,2,FALSE),J1584))</f>
        <v>nuclear</v>
      </c>
      <c r="J1584" t="str">
        <f>VLOOKUP(E1584,'Cross-Page Data'!$D$4:$F$48,3,FALSE)</f>
        <v>nuclear</v>
      </c>
      <c r="K1584" t="b">
        <f t="shared" si="24"/>
        <v>1</v>
      </c>
    </row>
    <row r="1585" spans="1:11" x14ac:dyDescent="0.35">
      <c r="A1585" s="28">
        <v>7722</v>
      </c>
      <c r="B1585" s="29" t="s">
        <v>28</v>
      </c>
      <c r="C1585" s="29" t="s">
        <v>29</v>
      </c>
      <c r="D1585" s="29" t="s">
        <v>30</v>
      </c>
      <c r="E1585" s="29" t="s">
        <v>75</v>
      </c>
      <c r="F1585" s="31">
        <v>90889393</v>
      </c>
      <c r="G1585" s="31">
        <v>8700880</v>
      </c>
      <c r="H1585" s="28">
        <v>2021</v>
      </c>
      <c r="I1585" t="str">
        <f>IF(J1585="natural gas",VLOOKUP(D1585,'Cross-Page Data'!$I$4:$J$13,2,FALSE),IF(J1585="solar",VLOOKUP('Form 923'!D1585,'Cross-Page Data'!$I$14:$J$117,2,FALSE),J1585))</f>
        <v>nuclear</v>
      </c>
      <c r="J1585" t="str">
        <f>VLOOKUP(E1585,'Cross-Page Data'!$D$4:$F$48,3,FALSE)</f>
        <v>nuclear</v>
      </c>
      <c r="K1585" t="b">
        <f t="shared" si="24"/>
        <v>1</v>
      </c>
    </row>
    <row r="1586" spans="1:11" x14ac:dyDescent="0.35">
      <c r="A1586" s="28">
        <v>7737</v>
      </c>
      <c r="B1586" s="29" t="s">
        <v>36</v>
      </c>
      <c r="C1586" s="29" t="s">
        <v>39</v>
      </c>
      <c r="D1586" s="29" t="s">
        <v>30</v>
      </c>
      <c r="E1586" s="29" t="s">
        <v>31</v>
      </c>
      <c r="F1586" s="31">
        <v>868186</v>
      </c>
      <c r="G1586" s="31">
        <v>149861.46</v>
      </c>
      <c r="H1586" s="28">
        <v>2021</v>
      </c>
      <c r="I1586" t="str">
        <f>IF(J1586="natural gas",VLOOKUP(D1586,'Cross-Page Data'!$I$4:$J$13,2,FALSE),IF(J1586="solar",VLOOKUP('Form 923'!D1586,'Cross-Page Data'!$I$14:$J$117,2,FALSE),J1586))</f>
        <v>hard coal</v>
      </c>
      <c r="J1586" t="str">
        <f>VLOOKUP(E1586,'Cross-Page Data'!$D$4:$F$48,3,FALSE)</f>
        <v>hard coal</v>
      </c>
      <c r="K1586" t="b">
        <f t="shared" si="24"/>
        <v>0</v>
      </c>
    </row>
    <row r="1587" spans="1:11" x14ac:dyDescent="0.35">
      <c r="A1587" s="28">
        <v>7737</v>
      </c>
      <c r="B1587" s="29" t="s">
        <v>36</v>
      </c>
      <c r="C1587" s="29" t="s">
        <v>39</v>
      </c>
      <c r="D1587" s="29" t="s">
        <v>30</v>
      </c>
      <c r="E1587" s="29" t="s">
        <v>98</v>
      </c>
      <c r="F1587" s="31">
        <v>0</v>
      </c>
      <c r="G1587" s="31">
        <v>0</v>
      </c>
      <c r="H1587" s="28">
        <v>2021</v>
      </c>
      <c r="I1587" t="str">
        <f>IF(J1587="natural gas",VLOOKUP(D1587,'Cross-Page Data'!$I$4:$J$13,2,FALSE),IF(J1587="solar",VLOOKUP('Form 923'!D1587,'Cross-Page Data'!$I$14:$J$117,2,FALSE),J1587))</f>
        <v>biomass</v>
      </c>
      <c r="J1587" t="str">
        <f>VLOOKUP(E1587,'Cross-Page Data'!$D$4:$F$48,3,FALSE)</f>
        <v>biomass</v>
      </c>
      <c r="K1587" t="b">
        <f t="shared" si="24"/>
        <v>0</v>
      </c>
    </row>
    <row r="1588" spans="1:11" x14ac:dyDescent="0.35">
      <c r="A1588" s="28">
        <v>7737</v>
      </c>
      <c r="B1588" s="29" t="s">
        <v>36</v>
      </c>
      <c r="C1588" s="29" t="s">
        <v>39</v>
      </c>
      <c r="D1588" s="29" t="s">
        <v>30</v>
      </c>
      <c r="E1588" s="29" t="s">
        <v>74</v>
      </c>
      <c r="F1588" s="31">
        <v>7895</v>
      </c>
      <c r="G1588" s="31">
        <v>1201.298</v>
      </c>
      <c r="H1588" s="28">
        <v>2021</v>
      </c>
      <c r="I1588" t="str">
        <f>IF(J1588="natural gas",VLOOKUP(D1588,'Cross-Page Data'!$I$4:$J$13,2,FALSE),IF(J1588="solar",VLOOKUP('Form 923'!D1588,'Cross-Page Data'!$I$14:$J$117,2,FALSE),J1588))</f>
        <v>heavy or residual fuel oil</v>
      </c>
      <c r="J1588" t="str">
        <f>VLOOKUP(E1588,'Cross-Page Data'!$D$4:$F$48,3,FALSE)</f>
        <v>heavy or residual fuel oil</v>
      </c>
      <c r="K1588" t="b">
        <f t="shared" si="24"/>
        <v>0</v>
      </c>
    </row>
    <row r="1589" spans="1:11" x14ac:dyDescent="0.35">
      <c r="A1589" s="28">
        <v>7737</v>
      </c>
      <c r="B1589" s="29" t="s">
        <v>36</v>
      </c>
      <c r="C1589" s="29" t="s">
        <v>39</v>
      </c>
      <c r="D1589" s="29" t="s">
        <v>30</v>
      </c>
      <c r="E1589" s="29" t="s">
        <v>78</v>
      </c>
      <c r="F1589" s="31">
        <v>1249335</v>
      </c>
      <c r="G1589" s="31">
        <v>215626.23999999999</v>
      </c>
      <c r="H1589" s="28">
        <v>2021</v>
      </c>
      <c r="I1589" t="str">
        <f>IF(J1589="natural gas",VLOOKUP(D1589,'Cross-Page Data'!$I$4:$J$13,2,FALSE),IF(J1589="solar",VLOOKUP('Form 923'!D1589,'Cross-Page Data'!$I$14:$J$117,2,FALSE),J1589))</f>
        <v>biomass</v>
      </c>
      <c r="J1589" t="str">
        <f>VLOOKUP(E1589,'Cross-Page Data'!$D$4:$F$48,3,FALSE)</f>
        <v>biomass</v>
      </c>
      <c r="K1589" t="b">
        <f t="shared" si="24"/>
        <v>0</v>
      </c>
    </row>
    <row r="1590" spans="1:11" x14ac:dyDescent="0.35">
      <c r="A1590" s="28">
        <v>7757</v>
      </c>
      <c r="B1590" s="29" t="s">
        <v>28</v>
      </c>
      <c r="C1590" s="29" t="s">
        <v>29</v>
      </c>
      <c r="D1590" s="29" t="s">
        <v>53</v>
      </c>
      <c r="E1590" s="29" t="s">
        <v>73</v>
      </c>
      <c r="F1590" s="31">
        <v>163866</v>
      </c>
      <c r="G1590" s="31">
        <v>1572954</v>
      </c>
      <c r="H1590" s="28">
        <v>2021</v>
      </c>
      <c r="I1590" t="str">
        <f>IF(J1590="natural gas",VLOOKUP(D1590,'Cross-Page Data'!$I$4:$J$13,2,FALSE),IF(J1590="solar",VLOOKUP('Form 923'!D1590,'Cross-Page Data'!$I$14:$J$117,2,FALSE),J1590))</f>
        <v>natural gas nonpeaker - preexisting nonretiring</v>
      </c>
      <c r="J1590" t="str">
        <f>VLOOKUP(E1590,'Cross-Page Data'!$D$4:$F$48,3,FALSE)</f>
        <v>natural gas</v>
      </c>
      <c r="K1590" t="b">
        <f t="shared" si="24"/>
        <v>1</v>
      </c>
    </row>
    <row r="1591" spans="1:11" x14ac:dyDescent="0.35">
      <c r="A1591" s="28">
        <v>7757</v>
      </c>
      <c r="B1591" s="29" t="s">
        <v>28</v>
      </c>
      <c r="C1591" s="29" t="s">
        <v>29</v>
      </c>
      <c r="D1591" s="29" t="s">
        <v>51</v>
      </c>
      <c r="E1591" s="29" t="s">
        <v>73</v>
      </c>
      <c r="F1591" s="31">
        <v>33121918</v>
      </c>
      <c r="G1591" s="31">
        <v>2949301</v>
      </c>
      <c r="H1591" s="28">
        <v>2021</v>
      </c>
      <c r="I1591" t="str">
        <f>IF(J1591="natural gas",VLOOKUP(D1591,'Cross-Page Data'!$I$4:$J$13,2,FALSE),IF(J1591="solar",VLOOKUP('Form 923'!D1591,'Cross-Page Data'!$I$14:$J$117,2,FALSE),J1591))</f>
        <v>natural gas nonpeaker - preexisting nonretiring</v>
      </c>
      <c r="J1591" t="str">
        <f>VLOOKUP(E1591,'Cross-Page Data'!$D$4:$F$48,3,FALSE)</f>
        <v>natural gas</v>
      </c>
      <c r="K1591" t="b">
        <f t="shared" si="24"/>
        <v>1</v>
      </c>
    </row>
    <row r="1592" spans="1:11" x14ac:dyDescent="0.35">
      <c r="A1592" s="28">
        <v>7790</v>
      </c>
      <c r="B1592" s="29" t="s">
        <v>28</v>
      </c>
      <c r="C1592" s="29" t="s">
        <v>29</v>
      </c>
      <c r="D1592" s="29" t="s">
        <v>30</v>
      </c>
      <c r="E1592" s="29" t="s">
        <v>31</v>
      </c>
      <c r="F1592" s="31">
        <v>29555742</v>
      </c>
      <c r="G1592" s="31">
        <v>2912627.1</v>
      </c>
      <c r="H1592" s="28">
        <v>2021</v>
      </c>
      <c r="I1592" t="str">
        <f>IF(J1592="natural gas",VLOOKUP(D1592,'Cross-Page Data'!$I$4:$J$13,2,FALSE),IF(J1592="solar",VLOOKUP('Form 923'!D1592,'Cross-Page Data'!$I$14:$J$117,2,FALSE),J1592))</f>
        <v>hard coal</v>
      </c>
      <c r="J1592" t="str">
        <f>VLOOKUP(E1592,'Cross-Page Data'!$D$4:$F$48,3,FALSE)</f>
        <v>hard coal</v>
      </c>
      <c r="K1592" t="b">
        <f t="shared" si="24"/>
        <v>1</v>
      </c>
    </row>
    <row r="1593" spans="1:11" x14ac:dyDescent="0.35">
      <c r="A1593" s="28">
        <v>7790</v>
      </c>
      <c r="B1593" s="29" t="s">
        <v>28</v>
      </c>
      <c r="C1593" s="29" t="s">
        <v>29</v>
      </c>
      <c r="D1593" s="29" t="s">
        <v>30</v>
      </c>
      <c r="E1593" s="29" t="s">
        <v>74</v>
      </c>
      <c r="F1593" s="31">
        <v>35181</v>
      </c>
      <c r="G1593" s="31">
        <v>3455.8679999999999</v>
      </c>
      <c r="H1593" s="28">
        <v>2021</v>
      </c>
      <c r="I1593" t="str">
        <f>IF(J1593="natural gas",VLOOKUP(D1593,'Cross-Page Data'!$I$4:$J$13,2,FALSE),IF(J1593="solar",VLOOKUP('Form 923'!D1593,'Cross-Page Data'!$I$14:$J$117,2,FALSE),J1593))</f>
        <v>heavy or residual fuel oil</v>
      </c>
      <c r="J1593" t="str">
        <f>VLOOKUP(E1593,'Cross-Page Data'!$D$4:$F$48,3,FALSE)</f>
        <v>heavy or residual fuel oil</v>
      </c>
      <c r="K1593" t="b">
        <f t="shared" si="24"/>
        <v>1</v>
      </c>
    </row>
    <row r="1594" spans="1:11" x14ac:dyDescent="0.35">
      <c r="A1594" s="28">
        <v>7805</v>
      </c>
      <c r="B1594" s="29" t="s">
        <v>28</v>
      </c>
      <c r="C1594" s="29" t="s">
        <v>29</v>
      </c>
      <c r="D1594" s="29" t="s">
        <v>53</v>
      </c>
      <c r="E1594" s="29" t="s">
        <v>74</v>
      </c>
      <c r="F1594" s="31">
        <v>0</v>
      </c>
      <c r="G1594" s="31">
        <v>656.86099999999999</v>
      </c>
      <c r="H1594" s="28">
        <v>2021</v>
      </c>
      <c r="I1594" t="str">
        <f>IF(J1594="natural gas",VLOOKUP(D1594,'Cross-Page Data'!$I$4:$J$13,2,FALSE),IF(J1594="solar",VLOOKUP('Form 923'!D1594,'Cross-Page Data'!$I$14:$J$117,2,FALSE),J1594))</f>
        <v>heavy or residual fuel oil</v>
      </c>
      <c r="J1594" t="str">
        <f>VLOOKUP(E1594,'Cross-Page Data'!$D$4:$F$48,3,FALSE)</f>
        <v>heavy or residual fuel oil</v>
      </c>
      <c r="K1594" t="b">
        <f t="shared" si="24"/>
        <v>1</v>
      </c>
    </row>
    <row r="1595" spans="1:11" x14ac:dyDescent="0.35">
      <c r="A1595" s="28">
        <v>7805</v>
      </c>
      <c r="B1595" s="29" t="s">
        <v>28</v>
      </c>
      <c r="C1595" s="29" t="s">
        <v>29</v>
      </c>
      <c r="D1595" s="29" t="s">
        <v>53</v>
      </c>
      <c r="E1595" s="29" t="s">
        <v>73</v>
      </c>
      <c r="F1595" s="31">
        <v>1166863</v>
      </c>
      <c r="G1595" s="31">
        <v>2644991.1</v>
      </c>
      <c r="H1595" s="28">
        <v>2021</v>
      </c>
      <c r="I1595" t="str">
        <f>IF(J1595="natural gas",VLOOKUP(D1595,'Cross-Page Data'!$I$4:$J$13,2,FALSE),IF(J1595="solar",VLOOKUP('Form 923'!D1595,'Cross-Page Data'!$I$14:$J$117,2,FALSE),J1595))</f>
        <v>natural gas nonpeaker - preexisting nonretiring</v>
      </c>
      <c r="J1595" t="str">
        <f>VLOOKUP(E1595,'Cross-Page Data'!$D$4:$F$48,3,FALSE)</f>
        <v>natural gas</v>
      </c>
      <c r="K1595" t="b">
        <f t="shared" si="24"/>
        <v>1</v>
      </c>
    </row>
    <row r="1596" spans="1:11" x14ac:dyDescent="0.35">
      <c r="A1596" s="28">
        <v>7805</v>
      </c>
      <c r="B1596" s="29" t="s">
        <v>28</v>
      </c>
      <c r="C1596" s="29" t="s">
        <v>29</v>
      </c>
      <c r="D1596" s="29" t="s">
        <v>51</v>
      </c>
      <c r="E1596" s="29" t="s">
        <v>74</v>
      </c>
      <c r="F1596" s="31">
        <v>12136</v>
      </c>
      <c r="G1596" s="31">
        <v>1170.107</v>
      </c>
      <c r="H1596" s="28">
        <v>2021</v>
      </c>
      <c r="I1596" t="str">
        <f>IF(J1596="natural gas",VLOOKUP(D1596,'Cross-Page Data'!$I$4:$J$13,2,FALSE),IF(J1596="solar",VLOOKUP('Form 923'!D1596,'Cross-Page Data'!$I$14:$J$117,2,FALSE),J1596))</f>
        <v>heavy or residual fuel oil</v>
      </c>
      <c r="J1596" t="str">
        <f>VLOOKUP(E1596,'Cross-Page Data'!$D$4:$F$48,3,FALSE)</f>
        <v>heavy or residual fuel oil</v>
      </c>
      <c r="K1596" t="b">
        <f t="shared" si="24"/>
        <v>1</v>
      </c>
    </row>
    <row r="1597" spans="1:11" x14ac:dyDescent="0.35">
      <c r="A1597" s="28">
        <v>7805</v>
      </c>
      <c r="B1597" s="29" t="s">
        <v>28</v>
      </c>
      <c r="C1597" s="29" t="s">
        <v>29</v>
      </c>
      <c r="D1597" s="29" t="s">
        <v>51</v>
      </c>
      <c r="E1597" s="29" t="s">
        <v>73</v>
      </c>
      <c r="F1597" s="31">
        <v>48539425</v>
      </c>
      <c r="G1597" s="31">
        <v>4299795.9000000004</v>
      </c>
      <c r="H1597" s="28">
        <v>2021</v>
      </c>
      <c r="I1597" t="str">
        <f>IF(J1597="natural gas",VLOOKUP(D1597,'Cross-Page Data'!$I$4:$J$13,2,FALSE),IF(J1597="solar",VLOOKUP('Form 923'!D1597,'Cross-Page Data'!$I$14:$J$117,2,FALSE),J1597))</f>
        <v>natural gas nonpeaker - preexisting nonretiring</v>
      </c>
      <c r="J1597" t="str">
        <f>VLOOKUP(E1597,'Cross-Page Data'!$D$4:$F$48,3,FALSE)</f>
        <v>natural gas</v>
      </c>
      <c r="K1597" t="b">
        <f t="shared" si="24"/>
        <v>1</v>
      </c>
    </row>
    <row r="1598" spans="1:11" x14ac:dyDescent="0.35">
      <c r="A1598" s="28">
        <v>7805</v>
      </c>
      <c r="B1598" s="29" t="s">
        <v>28</v>
      </c>
      <c r="C1598" s="29" t="s">
        <v>29</v>
      </c>
      <c r="D1598" s="29" t="s">
        <v>50</v>
      </c>
      <c r="E1598" s="29" t="s">
        <v>74</v>
      </c>
      <c r="F1598" s="31">
        <v>172848</v>
      </c>
      <c r="G1598" s="31">
        <v>15709.49</v>
      </c>
      <c r="H1598" s="28">
        <v>2021</v>
      </c>
      <c r="I1598" t="str">
        <f>IF(J1598="natural gas",VLOOKUP(D1598,'Cross-Page Data'!$I$4:$J$13,2,FALSE),IF(J1598="solar",VLOOKUP('Form 923'!D1598,'Cross-Page Data'!$I$14:$J$117,2,FALSE),J1598))</f>
        <v>heavy or residual fuel oil</v>
      </c>
      <c r="J1598" t="str">
        <f>VLOOKUP(E1598,'Cross-Page Data'!$D$4:$F$48,3,FALSE)</f>
        <v>heavy or residual fuel oil</v>
      </c>
      <c r="K1598" t="b">
        <f t="shared" si="24"/>
        <v>1</v>
      </c>
    </row>
    <row r="1599" spans="1:11" x14ac:dyDescent="0.35">
      <c r="A1599" s="28">
        <v>7805</v>
      </c>
      <c r="B1599" s="29" t="s">
        <v>28</v>
      </c>
      <c r="C1599" s="29" t="s">
        <v>29</v>
      </c>
      <c r="D1599" s="29" t="s">
        <v>50</v>
      </c>
      <c r="E1599" s="29" t="s">
        <v>73</v>
      </c>
      <c r="F1599" s="31">
        <v>14783592</v>
      </c>
      <c r="G1599" s="31">
        <v>1304195.5</v>
      </c>
      <c r="H1599" s="28">
        <v>2021</v>
      </c>
      <c r="I1599" t="str">
        <f>IF(J1599="natural gas",VLOOKUP(D1599,'Cross-Page Data'!$I$4:$J$13,2,FALSE),IF(J1599="solar",VLOOKUP('Form 923'!D1599,'Cross-Page Data'!$I$14:$J$117,2,FALSE),J1599))</f>
        <v>natural gas peaker</v>
      </c>
      <c r="J1599" t="str">
        <f>VLOOKUP(E1599,'Cross-Page Data'!$D$4:$F$48,3,FALSE)</f>
        <v>natural gas</v>
      </c>
      <c r="K1599" t="b">
        <f t="shared" si="24"/>
        <v>1</v>
      </c>
    </row>
    <row r="1600" spans="1:11" x14ac:dyDescent="0.35">
      <c r="A1600" s="28">
        <v>7826</v>
      </c>
      <c r="B1600" s="29" t="s">
        <v>28</v>
      </c>
      <c r="C1600" s="29" t="s">
        <v>35</v>
      </c>
      <c r="D1600" s="29" t="s">
        <v>53</v>
      </c>
      <c r="E1600" s="29" t="s">
        <v>74</v>
      </c>
      <c r="F1600" s="31">
        <v>0</v>
      </c>
      <c r="G1600" s="31">
        <v>0</v>
      </c>
      <c r="H1600" s="28">
        <v>2021</v>
      </c>
      <c r="I1600" t="str">
        <f>IF(J1600="natural gas",VLOOKUP(D1600,'Cross-Page Data'!$I$4:$J$13,2,FALSE),IF(J1600="solar",VLOOKUP('Form 923'!D1600,'Cross-Page Data'!$I$14:$J$117,2,FALSE),J1600))</f>
        <v>heavy or residual fuel oil</v>
      </c>
      <c r="J1600" t="str">
        <f>VLOOKUP(E1600,'Cross-Page Data'!$D$4:$F$48,3,FALSE)</f>
        <v>heavy or residual fuel oil</v>
      </c>
      <c r="K1600" t="b">
        <f t="shared" si="24"/>
        <v>1</v>
      </c>
    </row>
    <row r="1601" spans="1:11" x14ac:dyDescent="0.35">
      <c r="A1601" s="28">
        <v>7826</v>
      </c>
      <c r="B1601" s="29" t="s">
        <v>28</v>
      </c>
      <c r="C1601" s="29" t="s">
        <v>35</v>
      </c>
      <c r="D1601" s="29" t="s">
        <v>53</v>
      </c>
      <c r="E1601" s="29" t="s">
        <v>73</v>
      </c>
      <c r="F1601" s="31">
        <v>0</v>
      </c>
      <c r="G1601" s="31">
        <v>1360271</v>
      </c>
      <c r="H1601" s="28">
        <v>2021</v>
      </c>
      <c r="I1601" t="str">
        <f>IF(J1601="natural gas",VLOOKUP(D1601,'Cross-Page Data'!$I$4:$J$13,2,FALSE),IF(J1601="solar",VLOOKUP('Form 923'!D1601,'Cross-Page Data'!$I$14:$J$117,2,FALSE),J1601))</f>
        <v>natural gas nonpeaker - preexisting nonretiring</v>
      </c>
      <c r="J1601" t="str">
        <f>VLOOKUP(E1601,'Cross-Page Data'!$D$4:$F$48,3,FALSE)</f>
        <v>natural gas</v>
      </c>
      <c r="K1601" t="b">
        <f t="shared" si="24"/>
        <v>1</v>
      </c>
    </row>
    <row r="1602" spans="1:11" x14ac:dyDescent="0.35">
      <c r="A1602" s="28">
        <v>7826</v>
      </c>
      <c r="B1602" s="29" t="s">
        <v>28</v>
      </c>
      <c r="C1602" s="29" t="s">
        <v>35</v>
      </c>
      <c r="D1602" s="29" t="s">
        <v>51</v>
      </c>
      <c r="E1602" s="29" t="s">
        <v>74</v>
      </c>
      <c r="F1602" s="31">
        <v>0</v>
      </c>
      <c r="G1602" s="31">
        <v>0</v>
      </c>
      <c r="H1602" s="28">
        <v>2021</v>
      </c>
      <c r="I1602" t="str">
        <f>IF(J1602="natural gas",VLOOKUP(D1602,'Cross-Page Data'!$I$4:$J$13,2,FALSE),IF(J1602="solar",VLOOKUP('Form 923'!D1602,'Cross-Page Data'!$I$14:$J$117,2,FALSE),J1602))</f>
        <v>heavy or residual fuel oil</v>
      </c>
      <c r="J1602" t="str">
        <f>VLOOKUP(E1602,'Cross-Page Data'!$D$4:$F$48,3,FALSE)</f>
        <v>heavy or residual fuel oil</v>
      </c>
      <c r="K1602" t="b">
        <f t="shared" si="24"/>
        <v>1</v>
      </c>
    </row>
    <row r="1603" spans="1:11" x14ac:dyDescent="0.35">
      <c r="A1603" s="28">
        <v>7826</v>
      </c>
      <c r="B1603" s="29" t="s">
        <v>28</v>
      </c>
      <c r="C1603" s="29" t="s">
        <v>35</v>
      </c>
      <c r="D1603" s="29" t="s">
        <v>51</v>
      </c>
      <c r="E1603" s="29" t="s">
        <v>73</v>
      </c>
      <c r="F1603" s="31">
        <v>26630560</v>
      </c>
      <c r="G1603" s="31">
        <v>2521908</v>
      </c>
      <c r="H1603" s="28">
        <v>2021</v>
      </c>
      <c r="I1603" t="str">
        <f>IF(J1603="natural gas",VLOOKUP(D1603,'Cross-Page Data'!$I$4:$J$13,2,FALSE),IF(J1603="solar",VLOOKUP('Form 923'!D1603,'Cross-Page Data'!$I$14:$J$117,2,FALSE),J1603))</f>
        <v>natural gas nonpeaker - preexisting nonretiring</v>
      </c>
      <c r="J1603" t="str">
        <f>VLOOKUP(E1603,'Cross-Page Data'!$D$4:$F$48,3,FALSE)</f>
        <v>natural gas</v>
      </c>
      <c r="K1603" t="b">
        <f t="shared" si="24"/>
        <v>1</v>
      </c>
    </row>
    <row r="1604" spans="1:11" x14ac:dyDescent="0.35">
      <c r="A1604" s="28">
        <v>7826</v>
      </c>
      <c r="B1604" s="29" t="s">
        <v>28</v>
      </c>
      <c r="C1604" s="29" t="s">
        <v>35</v>
      </c>
      <c r="D1604" s="29" t="s">
        <v>50</v>
      </c>
      <c r="E1604" s="29" t="s">
        <v>74</v>
      </c>
      <c r="F1604" s="31">
        <v>6247</v>
      </c>
      <c r="G1604" s="31">
        <v>589.51900000000001</v>
      </c>
      <c r="H1604" s="28">
        <v>2021</v>
      </c>
      <c r="I1604" t="str">
        <f>IF(J1604="natural gas",VLOOKUP(D1604,'Cross-Page Data'!$I$4:$J$13,2,FALSE),IF(J1604="solar",VLOOKUP('Form 923'!D1604,'Cross-Page Data'!$I$14:$J$117,2,FALSE),J1604))</f>
        <v>heavy or residual fuel oil</v>
      </c>
      <c r="J1604" t="str">
        <f>VLOOKUP(E1604,'Cross-Page Data'!$D$4:$F$48,3,FALSE)</f>
        <v>heavy or residual fuel oil</v>
      </c>
      <c r="K1604" t="b">
        <f t="shared" si="24"/>
        <v>1</v>
      </c>
    </row>
    <row r="1605" spans="1:11" x14ac:dyDescent="0.35">
      <c r="A1605" s="28">
        <v>7826</v>
      </c>
      <c r="B1605" s="29" t="s">
        <v>28</v>
      </c>
      <c r="C1605" s="29" t="s">
        <v>35</v>
      </c>
      <c r="D1605" s="29" t="s">
        <v>50</v>
      </c>
      <c r="E1605" s="29" t="s">
        <v>73</v>
      </c>
      <c r="F1605" s="31">
        <v>5369466</v>
      </c>
      <c r="G1605" s="31">
        <v>500090.48</v>
      </c>
      <c r="H1605" s="28">
        <v>2021</v>
      </c>
      <c r="I1605" t="str">
        <f>IF(J1605="natural gas",VLOOKUP(D1605,'Cross-Page Data'!$I$4:$J$13,2,FALSE),IF(J1605="solar",VLOOKUP('Form 923'!D1605,'Cross-Page Data'!$I$14:$J$117,2,FALSE),J1605))</f>
        <v>natural gas peaker</v>
      </c>
      <c r="J1605" t="str">
        <f>VLOOKUP(E1605,'Cross-Page Data'!$D$4:$F$48,3,FALSE)</f>
        <v>natural gas</v>
      </c>
      <c r="K1605" t="b">
        <f t="shared" si="24"/>
        <v>1</v>
      </c>
    </row>
    <row r="1606" spans="1:11" x14ac:dyDescent="0.35">
      <c r="A1606" s="28">
        <v>7832</v>
      </c>
      <c r="B1606" s="29" t="s">
        <v>28</v>
      </c>
      <c r="C1606" s="29" t="s">
        <v>29</v>
      </c>
      <c r="D1606" s="29" t="s">
        <v>53</v>
      </c>
      <c r="E1606" s="29" t="s">
        <v>81</v>
      </c>
      <c r="F1606" s="31">
        <v>0</v>
      </c>
      <c r="G1606" s="31">
        <v>0</v>
      </c>
      <c r="H1606" s="28">
        <v>2021</v>
      </c>
      <c r="I1606" t="str">
        <f>IF(J1606="natural gas",VLOOKUP(D1606,'Cross-Page Data'!$I$4:$J$13,2,FALSE),IF(J1606="solar",VLOOKUP('Form 923'!D1606,'Cross-Page Data'!$I$14:$J$117,2,FALSE),J1606))</f>
        <v>biomass</v>
      </c>
      <c r="J1606" t="str">
        <f>VLOOKUP(E1606,'Cross-Page Data'!$D$4:$F$48,3,FALSE)</f>
        <v>biomass</v>
      </c>
      <c r="K1606" t="b">
        <f t="shared" si="24"/>
        <v>1</v>
      </c>
    </row>
    <row r="1607" spans="1:11" x14ac:dyDescent="0.35">
      <c r="A1607" s="28">
        <v>7832</v>
      </c>
      <c r="B1607" s="29" t="s">
        <v>28</v>
      </c>
      <c r="C1607" s="29" t="s">
        <v>29</v>
      </c>
      <c r="D1607" s="29" t="s">
        <v>51</v>
      </c>
      <c r="E1607" s="29" t="s">
        <v>81</v>
      </c>
      <c r="F1607" s="31">
        <v>0</v>
      </c>
      <c r="G1607" s="31">
        <v>0</v>
      </c>
      <c r="H1607" s="28">
        <v>2021</v>
      </c>
      <c r="I1607" t="str">
        <f>IF(J1607="natural gas",VLOOKUP(D1607,'Cross-Page Data'!$I$4:$J$13,2,FALSE),IF(J1607="solar",VLOOKUP('Form 923'!D1607,'Cross-Page Data'!$I$14:$J$117,2,FALSE),J1607))</f>
        <v>biomass</v>
      </c>
      <c r="J1607" t="str">
        <f>VLOOKUP(E1607,'Cross-Page Data'!$D$4:$F$48,3,FALSE)</f>
        <v>biomass</v>
      </c>
      <c r="K1607" t="b">
        <f t="shared" ref="K1607:K1670" si="25">IF(AND($N$5=FALSE,OR(C1607="Commercial NAICS Cogen",C1607="Industrial NAICS Cogen",C1607="NAICS-22 Cogen")),FALSE,IF(AND($N$6=FALSE,OR(C1607="Commercial NAICS Cogen",C1607="Commercial NAICS Non-Cogen",C1607="industrial NAICS Cogen", C1607="industrial NAICS non-cogen")),FALSE,TRUE))</f>
        <v>1</v>
      </c>
    </row>
    <row r="1608" spans="1:11" x14ac:dyDescent="0.35">
      <c r="A1608" s="28">
        <v>7832</v>
      </c>
      <c r="B1608" s="29" t="s">
        <v>28</v>
      </c>
      <c r="C1608" s="29" t="s">
        <v>29</v>
      </c>
      <c r="D1608" s="29" t="s">
        <v>52</v>
      </c>
      <c r="E1608" s="29" t="s">
        <v>81</v>
      </c>
      <c r="F1608" s="31">
        <v>0</v>
      </c>
      <c r="G1608" s="31">
        <v>0</v>
      </c>
      <c r="H1608" s="28">
        <v>2021</v>
      </c>
      <c r="I1608" t="str">
        <f>IF(J1608="natural gas",VLOOKUP(D1608,'Cross-Page Data'!$I$4:$J$13,2,FALSE),IF(J1608="solar",VLOOKUP('Form 923'!D1608,'Cross-Page Data'!$I$14:$J$117,2,FALSE),J1608))</f>
        <v>biomass</v>
      </c>
      <c r="J1608" t="str">
        <f>VLOOKUP(E1608,'Cross-Page Data'!$D$4:$F$48,3,FALSE)</f>
        <v>biomass</v>
      </c>
      <c r="K1608" t="b">
        <f t="shared" si="25"/>
        <v>1</v>
      </c>
    </row>
    <row r="1609" spans="1:11" x14ac:dyDescent="0.35">
      <c r="A1609" s="28">
        <v>7834</v>
      </c>
      <c r="B1609" s="29" t="s">
        <v>28</v>
      </c>
      <c r="C1609" s="29" t="s">
        <v>29</v>
      </c>
      <c r="D1609" s="29" t="s">
        <v>53</v>
      </c>
      <c r="E1609" s="29" t="s">
        <v>74</v>
      </c>
      <c r="F1609" s="31">
        <v>0</v>
      </c>
      <c r="G1609" s="31">
        <v>0</v>
      </c>
      <c r="H1609" s="28">
        <v>2021</v>
      </c>
      <c r="I1609" t="str">
        <f>IF(J1609="natural gas",VLOOKUP(D1609,'Cross-Page Data'!$I$4:$J$13,2,FALSE),IF(J1609="solar",VLOOKUP('Form 923'!D1609,'Cross-Page Data'!$I$14:$J$117,2,FALSE),J1609))</f>
        <v>heavy or residual fuel oil</v>
      </c>
      <c r="J1609" t="str">
        <f>VLOOKUP(E1609,'Cross-Page Data'!$D$4:$F$48,3,FALSE)</f>
        <v>heavy or residual fuel oil</v>
      </c>
      <c r="K1609" t="b">
        <f t="shared" si="25"/>
        <v>1</v>
      </c>
    </row>
    <row r="1610" spans="1:11" x14ac:dyDescent="0.35">
      <c r="A1610" s="28">
        <v>7834</v>
      </c>
      <c r="B1610" s="29" t="s">
        <v>28</v>
      </c>
      <c r="C1610" s="29" t="s">
        <v>29</v>
      </c>
      <c r="D1610" s="29" t="s">
        <v>53</v>
      </c>
      <c r="E1610" s="29" t="s">
        <v>73</v>
      </c>
      <c r="F1610" s="31">
        <v>0</v>
      </c>
      <c r="G1610" s="31">
        <v>1313719</v>
      </c>
      <c r="H1610" s="28">
        <v>2021</v>
      </c>
      <c r="I1610" t="str">
        <f>IF(J1610="natural gas",VLOOKUP(D1610,'Cross-Page Data'!$I$4:$J$13,2,FALSE),IF(J1610="solar",VLOOKUP('Form 923'!D1610,'Cross-Page Data'!$I$14:$J$117,2,FALSE),J1610))</f>
        <v>natural gas nonpeaker - preexisting nonretiring</v>
      </c>
      <c r="J1610" t="str">
        <f>VLOOKUP(E1610,'Cross-Page Data'!$D$4:$F$48,3,FALSE)</f>
        <v>natural gas</v>
      </c>
      <c r="K1610" t="b">
        <f t="shared" si="25"/>
        <v>1</v>
      </c>
    </row>
    <row r="1611" spans="1:11" x14ac:dyDescent="0.35">
      <c r="A1611" s="28">
        <v>7834</v>
      </c>
      <c r="B1611" s="29" t="s">
        <v>28</v>
      </c>
      <c r="C1611" s="29" t="s">
        <v>29</v>
      </c>
      <c r="D1611" s="29" t="s">
        <v>51</v>
      </c>
      <c r="E1611" s="29" t="s">
        <v>74</v>
      </c>
      <c r="F1611" s="31">
        <v>0</v>
      </c>
      <c r="G1611" s="31">
        <v>0</v>
      </c>
      <c r="H1611" s="28">
        <v>2021</v>
      </c>
      <c r="I1611" t="str">
        <f>IF(J1611="natural gas",VLOOKUP(D1611,'Cross-Page Data'!$I$4:$J$13,2,FALSE),IF(J1611="solar",VLOOKUP('Form 923'!D1611,'Cross-Page Data'!$I$14:$J$117,2,FALSE),J1611))</f>
        <v>heavy or residual fuel oil</v>
      </c>
      <c r="J1611" t="str">
        <f>VLOOKUP(E1611,'Cross-Page Data'!$D$4:$F$48,3,FALSE)</f>
        <v>heavy or residual fuel oil</v>
      </c>
      <c r="K1611" t="b">
        <f t="shared" si="25"/>
        <v>1</v>
      </c>
    </row>
    <row r="1612" spans="1:11" x14ac:dyDescent="0.35">
      <c r="A1612" s="28">
        <v>7834</v>
      </c>
      <c r="B1612" s="29" t="s">
        <v>28</v>
      </c>
      <c r="C1612" s="29" t="s">
        <v>29</v>
      </c>
      <c r="D1612" s="29" t="s">
        <v>51</v>
      </c>
      <c r="E1612" s="29" t="s">
        <v>73</v>
      </c>
      <c r="F1612" s="31">
        <v>25140905</v>
      </c>
      <c r="G1612" s="31">
        <v>2220029</v>
      </c>
      <c r="H1612" s="28">
        <v>2021</v>
      </c>
      <c r="I1612" t="str">
        <f>IF(J1612="natural gas",VLOOKUP(D1612,'Cross-Page Data'!$I$4:$J$13,2,FALSE),IF(J1612="solar",VLOOKUP('Form 923'!D1612,'Cross-Page Data'!$I$14:$J$117,2,FALSE),J1612))</f>
        <v>natural gas nonpeaker - preexisting nonretiring</v>
      </c>
      <c r="J1612" t="str">
        <f>VLOOKUP(E1612,'Cross-Page Data'!$D$4:$F$48,3,FALSE)</f>
        <v>natural gas</v>
      </c>
      <c r="K1612" t="b">
        <f t="shared" si="25"/>
        <v>1</v>
      </c>
    </row>
    <row r="1613" spans="1:11" x14ac:dyDescent="0.35">
      <c r="A1613" s="28">
        <v>7834</v>
      </c>
      <c r="B1613" s="29" t="s">
        <v>28</v>
      </c>
      <c r="C1613" s="29" t="s">
        <v>29</v>
      </c>
      <c r="D1613" s="29" t="s">
        <v>50</v>
      </c>
      <c r="E1613" s="29" t="s">
        <v>74</v>
      </c>
      <c r="F1613" s="31">
        <v>0</v>
      </c>
      <c r="G1613" s="31">
        <v>0</v>
      </c>
      <c r="H1613" s="28">
        <v>2021</v>
      </c>
      <c r="I1613" t="str">
        <f>IF(J1613="natural gas",VLOOKUP(D1613,'Cross-Page Data'!$I$4:$J$13,2,FALSE),IF(J1613="solar",VLOOKUP('Form 923'!D1613,'Cross-Page Data'!$I$14:$J$117,2,FALSE),J1613))</f>
        <v>heavy or residual fuel oil</v>
      </c>
      <c r="J1613" t="str">
        <f>VLOOKUP(E1613,'Cross-Page Data'!$D$4:$F$48,3,FALSE)</f>
        <v>heavy or residual fuel oil</v>
      </c>
      <c r="K1613" t="b">
        <f t="shared" si="25"/>
        <v>1</v>
      </c>
    </row>
    <row r="1614" spans="1:11" x14ac:dyDescent="0.35">
      <c r="A1614" s="28">
        <v>7834</v>
      </c>
      <c r="B1614" s="29" t="s">
        <v>28</v>
      </c>
      <c r="C1614" s="29" t="s">
        <v>29</v>
      </c>
      <c r="D1614" s="29" t="s">
        <v>50</v>
      </c>
      <c r="E1614" s="29" t="s">
        <v>73</v>
      </c>
      <c r="F1614" s="31">
        <v>16701058</v>
      </c>
      <c r="G1614" s="31">
        <v>1483742.5</v>
      </c>
      <c r="H1614" s="28">
        <v>2021</v>
      </c>
      <c r="I1614" t="str">
        <f>IF(J1614="natural gas",VLOOKUP(D1614,'Cross-Page Data'!$I$4:$J$13,2,FALSE),IF(J1614="solar",VLOOKUP('Form 923'!D1614,'Cross-Page Data'!$I$14:$J$117,2,FALSE),J1614))</f>
        <v>natural gas peaker</v>
      </c>
      <c r="J1614" t="str">
        <f>VLOOKUP(E1614,'Cross-Page Data'!$D$4:$F$48,3,FALSE)</f>
        <v>natural gas</v>
      </c>
      <c r="K1614" t="b">
        <f t="shared" si="25"/>
        <v>1</v>
      </c>
    </row>
    <row r="1615" spans="1:11" x14ac:dyDescent="0.35">
      <c r="A1615" s="28">
        <v>7839</v>
      </c>
      <c r="B1615" s="29" t="s">
        <v>28</v>
      </c>
      <c r="C1615" s="29" t="s">
        <v>29</v>
      </c>
      <c r="D1615" s="29" t="s">
        <v>50</v>
      </c>
      <c r="E1615" s="29" t="s">
        <v>74</v>
      </c>
      <c r="F1615" s="31">
        <v>349443</v>
      </c>
      <c r="G1615" s="31">
        <v>32457.798999999999</v>
      </c>
      <c r="H1615" s="28">
        <v>2021</v>
      </c>
      <c r="I1615" t="str">
        <f>IF(J1615="natural gas",VLOOKUP(D1615,'Cross-Page Data'!$I$4:$J$13,2,FALSE),IF(J1615="solar",VLOOKUP('Form 923'!D1615,'Cross-Page Data'!$I$14:$J$117,2,FALSE),J1615))</f>
        <v>heavy or residual fuel oil</v>
      </c>
      <c r="J1615" t="str">
        <f>VLOOKUP(E1615,'Cross-Page Data'!$D$4:$F$48,3,FALSE)</f>
        <v>heavy or residual fuel oil</v>
      </c>
      <c r="K1615" t="b">
        <f t="shared" si="25"/>
        <v>1</v>
      </c>
    </row>
    <row r="1616" spans="1:11" x14ac:dyDescent="0.35">
      <c r="A1616" s="28">
        <v>7839</v>
      </c>
      <c r="B1616" s="29" t="s">
        <v>28</v>
      </c>
      <c r="C1616" s="29" t="s">
        <v>29</v>
      </c>
      <c r="D1616" s="29" t="s">
        <v>50</v>
      </c>
      <c r="E1616" s="29" t="s">
        <v>73</v>
      </c>
      <c r="F1616" s="31">
        <v>4566243</v>
      </c>
      <c r="G1616" s="31">
        <v>443009.2</v>
      </c>
      <c r="H1616" s="28">
        <v>2021</v>
      </c>
      <c r="I1616" t="str">
        <f>IF(J1616="natural gas",VLOOKUP(D1616,'Cross-Page Data'!$I$4:$J$13,2,FALSE),IF(J1616="solar",VLOOKUP('Form 923'!D1616,'Cross-Page Data'!$I$14:$J$117,2,FALSE),J1616))</f>
        <v>natural gas peaker</v>
      </c>
      <c r="J1616" t="str">
        <f>VLOOKUP(E1616,'Cross-Page Data'!$D$4:$F$48,3,FALSE)</f>
        <v>natural gas</v>
      </c>
      <c r="K1616" t="b">
        <f t="shared" si="25"/>
        <v>1</v>
      </c>
    </row>
    <row r="1617" spans="1:11" x14ac:dyDescent="0.35">
      <c r="A1617" s="28">
        <v>7845</v>
      </c>
      <c r="B1617" s="29" t="s">
        <v>28</v>
      </c>
      <c r="C1617" s="29" t="s">
        <v>29</v>
      </c>
      <c r="D1617" s="29" t="s">
        <v>53</v>
      </c>
      <c r="E1617" s="29" t="s">
        <v>73</v>
      </c>
      <c r="F1617" s="31">
        <v>7414427</v>
      </c>
      <c r="G1617" s="31">
        <v>1089579</v>
      </c>
      <c r="H1617" s="28">
        <v>2021</v>
      </c>
      <c r="I1617" t="str">
        <f>IF(J1617="natural gas",VLOOKUP(D1617,'Cross-Page Data'!$I$4:$J$13,2,FALSE),IF(J1617="solar",VLOOKUP('Form 923'!D1617,'Cross-Page Data'!$I$14:$J$117,2,FALSE),J1617))</f>
        <v>natural gas nonpeaker - preexisting nonretiring</v>
      </c>
      <c r="J1617" t="str">
        <f>VLOOKUP(E1617,'Cross-Page Data'!$D$4:$F$48,3,FALSE)</f>
        <v>natural gas</v>
      </c>
      <c r="K1617" t="b">
        <f t="shared" si="25"/>
        <v>1</v>
      </c>
    </row>
    <row r="1618" spans="1:11" x14ac:dyDescent="0.35">
      <c r="A1618" s="28">
        <v>7845</v>
      </c>
      <c r="B1618" s="29" t="s">
        <v>28</v>
      </c>
      <c r="C1618" s="29" t="s">
        <v>29</v>
      </c>
      <c r="D1618" s="29" t="s">
        <v>51</v>
      </c>
      <c r="E1618" s="29" t="s">
        <v>73</v>
      </c>
      <c r="F1618" s="31">
        <v>11377250</v>
      </c>
      <c r="G1618" s="31">
        <v>1671932</v>
      </c>
      <c r="H1618" s="28">
        <v>2021</v>
      </c>
      <c r="I1618" t="str">
        <f>IF(J1618="natural gas",VLOOKUP(D1618,'Cross-Page Data'!$I$4:$J$13,2,FALSE),IF(J1618="solar",VLOOKUP('Form 923'!D1618,'Cross-Page Data'!$I$14:$J$117,2,FALSE),J1618))</f>
        <v>natural gas nonpeaker - preexisting nonretiring</v>
      </c>
      <c r="J1618" t="str">
        <f>VLOOKUP(E1618,'Cross-Page Data'!$D$4:$F$48,3,FALSE)</f>
        <v>natural gas</v>
      </c>
      <c r="K1618" t="b">
        <f t="shared" si="25"/>
        <v>1</v>
      </c>
    </row>
    <row r="1619" spans="1:11" x14ac:dyDescent="0.35">
      <c r="A1619" s="28">
        <v>7845</v>
      </c>
      <c r="B1619" s="29" t="s">
        <v>28</v>
      </c>
      <c r="C1619" s="29" t="s">
        <v>29</v>
      </c>
      <c r="D1619" s="29" t="s">
        <v>50</v>
      </c>
      <c r="E1619" s="29" t="s">
        <v>74</v>
      </c>
      <c r="F1619" s="31">
        <v>27694</v>
      </c>
      <c r="G1619" s="31">
        <v>2294.3150000000001</v>
      </c>
      <c r="H1619" s="28">
        <v>2021</v>
      </c>
      <c r="I1619" t="str">
        <f>IF(J1619="natural gas",VLOOKUP(D1619,'Cross-Page Data'!$I$4:$J$13,2,FALSE),IF(J1619="solar",VLOOKUP('Form 923'!D1619,'Cross-Page Data'!$I$14:$J$117,2,FALSE),J1619))</f>
        <v>heavy or residual fuel oil</v>
      </c>
      <c r="J1619" t="str">
        <f>VLOOKUP(E1619,'Cross-Page Data'!$D$4:$F$48,3,FALSE)</f>
        <v>heavy or residual fuel oil</v>
      </c>
      <c r="K1619" t="b">
        <f t="shared" si="25"/>
        <v>1</v>
      </c>
    </row>
    <row r="1620" spans="1:11" x14ac:dyDescent="0.35">
      <c r="A1620" s="28">
        <v>7845</v>
      </c>
      <c r="B1620" s="29" t="s">
        <v>28</v>
      </c>
      <c r="C1620" s="29" t="s">
        <v>29</v>
      </c>
      <c r="D1620" s="29" t="s">
        <v>50</v>
      </c>
      <c r="E1620" s="29" t="s">
        <v>73</v>
      </c>
      <c r="F1620" s="31">
        <v>2977238</v>
      </c>
      <c r="G1620" s="31">
        <v>251303.69</v>
      </c>
      <c r="H1620" s="28">
        <v>2021</v>
      </c>
      <c r="I1620" t="str">
        <f>IF(J1620="natural gas",VLOOKUP(D1620,'Cross-Page Data'!$I$4:$J$13,2,FALSE),IF(J1620="solar",VLOOKUP('Form 923'!D1620,'Cross-Page Data'!$I$14:$J$117,2,FALSE),J1620))</f>
        <v>natural gas peaker</v>
      </c>
      <c r="J1620" t="str">
        <f>VLOOKUP(E1620,'Cross-Page Data'!$D$4:$F$48,3,FALSE)</f>
        <v>natural gas</v>
      </c>
      <c r="K1620" t="b">
        <f t="shared" si="25"/>
        <v>1</v>
      </c>
    </row>
    <row r="1621" spans="1:11" x14ac:dyDescent="0.35">
      <c r="A1621" s="28">
        <v>7846</v>
      </c>
      <c r="B1621" s="29" t="s">
        <v>28</v>
      </c>
      <c r="C1621" s="29" t="s">
        <v>29</v>
      </c>
      <c r="D1621" s="29" t="s">
        <v>53</v>
      </c>
      <c r="E1621" s="29" t="s">
        <v>74</v>
      </c>
      <c r="F1621" s="31">
        <v>0</v>
      </c>
      <c r="G1621" s="31">
        <v>0</v>
      </c>
      <c r="H1621" s="28">
        <v>2021</v>
      </c>
      <c r="I1621" t="str">
        <f>IF(J1621="natural gas",VLOOKUP(D1621,'Cross-Page Data'!$I$4:$J$13,2,FALSE),IF(J1621="solar",VLOOKUP('Form 923'!D1621,'Cross-Page Data'!$I$14:$J$117,2,FALSE),J1621))</f>
        <v>heavy or residual fuel oil</v>
      </c>
      <c r="J1621" t="str">
        <f>VLOOKUP(E1621,'Cross-Page Data'!$D$4:$F$48,3,FALSE)</f>
        <v>heavy or residual fuel oil</v>
      </c>
      <c r="K1621" t="b">
        <f t="shared" si="25"/>
        <v>1</v>
      </c>
    </row>
    <row r="1622" spans="1:11" x14ac:dyDescent="0.35">
      <c r="A1622" s="28">
        <v>7846</v>
      </c>
      <c r="B1622" s="29" t="s">
        <v>28</v>
      </c>
      <c r="C1622" s="29" t="s">
        <v>29</v>
      </c>
      <c r="D1622" s="29" t="s">
        <v>53</v>
      </c>
      <c r="E1622" s="29" t="s">
        <v>73</v>
      </c>
      <c r="F1622" s="31">
        <v>410176</v>
      </c>
      <c r="G1622" s="31">
        <v>1636644</v>
      </c>
      <c r="H1622" s="28">
        <v>2021</v>
      </c>
      <c r="I1622" t="str">
        <f>IF(J1622="natural gas",VLOOKUP(D1622,'Cross-Page Data'!$I$4:$J$13,2,FALSE),IF(J1622="solar",VLOOKUP('Form 923'!D1622,'Cross-Page Data'!$I$14:$J$117,2,FALSE),J1622))</f>
        <v>natural gas nonpeaker - preexisting nonretiring</v>
      </c>
      <c r="J1622" t="str">
        <f>VLOOKUP(E1622,'Cross-Page Data'!$D$4:$F$48,3,FALSE)</f>
        <v>natural gas</v>
      </c>
      <c r="K1622" t="b">
        <f t="shared" si="25"/>
        <v>1</v>
      </c>
    </row>
    <row r="1623" spans="1:11" x14ac:dyDescent="0.35">
      <c r="A1623" s="28">
        <v>7846</v>
      </c>
      <c r="B1623" s="29" t="s">
        <v>28</v>
      </c>
      <c r="C1623" s="29" t="s">
        <v>29</v>
      </c>
      <c r="D1623" s="29" t="s">
        <v>51</v>
      </c>
      <c r="E1623" s="29" t="s">
        <v>74</v>
      </c>
      <c r="F1623" s="31">
        <v>0</v>
      </c>
      <c r="G1623" s="31">
        <v>0</v>
      </c>
      <c r="H1623" s="28">
        <v>2021</v>
      </c>
      <c r="I1623" t="str">
        <f>IF(J1623="natural gas",VLOOKUP(D1623,'Cross-Page Data'!$I$4:$J$13,2,FALSE),IF(J1623="solar",VLOOKUP('Form 923'!D1623,'Cross-Page Data'!$I$14:$J$117,2,FALSE),J1623))</f>
        <v>heavy or residual fuel oil</v>
      </c>
      <c r="J1623" t="str">
        <f>VLOOKUP(E1623,'Cross-Page Data'!$D$4:$F$48,3,FALSE)</f>
        <v>heavy or residual fuel oil</v>
      </c>
      <c r="K1623" t="b">
        <f t="shared" si="25"/>
        <v>1</v>
      </c>
    </row>
    <row r="1624" spans="1:11" x14ac:dyDescent="0.35">
      <c r="A1624" s="28">
        <v>7846</v>
      </c>
      <c r="B1624" s="29" t="s">
        <v>28</v>
      </c>
      <c r="C1624" s="29" t="s">
        <v>29</v>
      </c>
      <c r="D1624" s="29" t="s">
        <v>51</v>
      </c>
      <c r="E1624" s="29" t="s">
        <v>73</v>
      </c>
      <c r="F1624" s="31">
        <v>32431330</v>
      </c>
      <c r="G1624" s="31">
        <v>3170698</v>
      </c>
      <c r="H1624" s="28">
        <v>2021</v>
      </c>
      <c r="I1624" t="str">
        <f>IF(J1624="natural gas",VLOOKUP(D1624,'Cross-Page Data'!$I$4:$J$13,2,FALSE),IF(J1624="solar",VLOOKUP('Form 923'!D1624,'Cross-Page Data'!$I$14:$J$117,2,FALSE),J1624))</f>
        <v>natural gas nonpeaker - preexisting nonretiring</v>
      </c>
      <c r="J1624" t="str">
        <f>VLOOKUP(E1624,'Cross-Page Data'!$D$4:$F$48,3,FALSE)</f>
        <v>natural gas</v>
      </c>
      <c r="K1624" t="b">
        <f t="shared" si="25"/>
        <v>1</v>
      </c>
    </row>
    <row r="1625" spans="1:11" x14ac:dyDescent="0.35">
      <c r="A1625" s="28">
        <v>7846</v>
      </c>
      <c r="B1625" s="29" t="s">
        <v>28</v>
      </c>
      <c r="C1625" s="29" t="s">
        <v>29</v>
      </c>
      <c r="D1625" s="29" t="s">
        <v>50</v>
      </c>
      <c r="E1625" s="29" t="s">
        <v>74</v>
      </c>
      <c r="F1625" s="31">
        <v>8837</v>
      </c>
      <c r="G1625" s="31">
        <v>805.19600000000003</v>
      </c>
      <c r="H1625" s="28">
        <v>2021</v>
      </c>
      <c r="I1625" t="str">
        <f>IF(J1625="natural gas",VLOOKUP(D1625,'Cross-Page Data'!$I$4:$J$13,2,FALSE),IF(J1625="solar",VLOOKUP('Form 923'!D1625,'Cross-Page Data'!$I$14:$J$117,2,FALSE),J1625))</f>
        <v>heavy or residual fuel oil</v>
      </c>
      <c r="J1625" t="str">
        <f>VLOOKUP(E1625,'Cross-Page Data'!$D$4:$F$48,3,FALSE)</f>
        <v>heavy or residual fuel oil</v>
      </c>
      <c r="K1625" t="b">
        <f t="shared" si="25"/>
        <v>1</v>
      </c>
    </row>
    <row r="1626" spans="1:11" x14ac:dyDescent="0.35">
      <c r="A1626" s="28">
        <v>7846</v>
      </c>
      <c r="B1626" s="29" t="s">
        <v>28</v>
      </c>
      <c r="C1626" s="29" t="s">
        <v>29</v>
      </c>
      <c r="D1626" s="29" t="s">
        <v>50</v>
      </c>
      <c r="E1626" s="29" t="s">
        <v>73</v>
      </c>
      <c r="F1626" s="31">
        <v>1479840</v>
      </c>
      <c r="G1626" s="31">
        <v>136584.79999999999</v>
      </c>
      <c r="H1626" s="28">
        <v>2021</v>
      </c>
      <c r="I1626" t="str">
        <f>IF(J1626="natural gas",VLOOKUP(D1626,'Cross-Page Data'!$I$4:$J$13,2,FALSE),IF(J1626="solar",VLOOKUP('Form 923'!D1626,'Cross-Page Data'!$I$14:$J$117,2,FALSE),J1626))</f>
        <v>natural gas peaker</v>
      </c>
      <c r="J1626" t="str">
        <f>VLOOKUP(E1626,'Cross-Page Data'!$D$4:$F$48,3,FALSE)</f>
        <v>natural gas</v>
      </c>
      <c r="K1626" t="b">
        <f t="shared" si="25"/>
        <v>1</v>
      </c>
    </row>
    <row r="1627" spans="1:11" x14ac:dyDescent="0.35">
      <c r="A1627" s="28">
        <v>7870</v>
      </c>
      <c r="B1627" s="29" t="s">
        <v>28</v>
      </c>
      <c r="C1627" s="29" t="s">
        <v>29</v>
      </c>
      <c r="D1627" s="29" t="s">
        <v>53</v>
      </c>
      <c r="E1627" s="29" t="s">
        <v>74</v>
      </c>
      <c r="F1627" s="31">
        <v>0</v>
      </c>
      <c r="G1627" s="31">
        <v>0</v>
      </c>
      <c r="H1627" s="28">
        <v>2021</v>
      </c>
      <c r="I1627" t="str">
        <f>IF(J1627="natural gas",VLOOKUP(D1627,'Cross-Page Data'!$I$4:$J$13,2,FALSE),IF(J1627="solar",VLOOKUP('Form 923'!D1627,'Cross-Page Data'!$I$14:$J$117,2,FALSE),J1627))</f>
        <v>heavy or residual fuel oil</v>
      </c>
      <c r="J1627" t="str">
        <f>VLOOKUP(E1627,'Cross-Page Data'!$D$4:$F$48,3,FALSE)</f>
        <v>heavy or residual fuel oil</v>
      </c>
      <c r="K1627" t="b">
        <f t="shared" si="25"/>
        <v>1</v>
      </c>
    </row>
    <row r="1628" spans="1:11" x14ac:dyDescent="0.35">
      <c r="A1628" s="28">
        <v>7870</v>
      </c>
      <c r="B1628" s="29" t="s">
        <v>28</v>
      </c>
      <c r="C1628" s="29" t="s">
        <v>29</v>
      </c>
      <c r="D1628" s="29" t="s">
        <v>53</v>
      </c>
      <c r="E1628" s="29" t="s">
        <v>73</v>
      </c>
      <c r="F1628" s="31">
        <v>0</v>
      </c>
      <c r="G1628" s="31">
        <v>177171</v>
      </c>
      <c r="H1628" s="28">
        <v>2021</v>
      </c>
      <c r="I1628" t="str">
        <f>IF(J1628="natural gas",VLOOKUP(D1628,'Cross-Page Data'!$I$4:$J$13,2,FALSE),IF(J1628="solar",VLOOKUP('Form 923'!D1628,'Cross-Page Data'!$I$14:$J$117,2,FALSE),J1628))</f>
        <v>natural gas nonpeaker - preexisting nonretiring</v>
      </c>
      <c r="J1628" t="str">
        <f>VLOOKUP(E1628,'Cross-Page Data'!$D$4:$F$48,3,FALSE)</f>
        <v>natural gas</v>
      </c>
      <c r="K1628" t="b">
        <f t="shared" si="25"/>
        <v>1</v>
      </c>
    </row>
    <row r="1629" spans="1:11" x14ac:dyDescent="0.35">
      <c r="A1629" s="28">
        <v>7870</v>
      </c>
      <c r="B1629" s="29" t="s">
        <v>28</v>
      </c>
      <c r="C1629" s="29" t="s">
        <v>29</v>
      </c>
      <c r="D1629" s="29" t="s">
        <v>51</v>
      </c>
      <c r="E1629" s="29" t="s">
        <v>74</v>
      </c>
      <c r="F1629" s="31">
        <v>0</v>
      </c>
      <c r="G1629" s="31">
        <v>0</v>
      </c>
      <c r="H1629" s="28">
        <v>2021</v>
      </c>
      <c r="I1629" t="str">
        <f>IF(J1629="natural gas",VLOOKUP(D1629,'Cross-Page Data'!$I$4:$J$13,2,FALSE),IF(J1629="solar",VLOOKUP('Form 923'!D1629,'Cross-Page Data'!$I$14:$J$117,2,FALSE),J1629))</f>
        <v>heavy or residual fuel oil</v>
      </c>
      <c r="J1629" t="str">
        <f>VLOOKUP(E1629,'Cross-Page Data'!$D$4:$F$48,3,FALSE)</f>
        <v>heavy or residual fuel oil</v>
      </c>
      <c r="K1629" t="b">
        <f t="shared" si="25"/>
        <v>1</v>
      </c>
    </row>
    <row r="1630" spans="1:11" x14ac:dyDescent="0.35">
      <c r="A1630" s="28">
        <v>7870</v>
      </c>
      <c r="B1630" s="29" t="s">
        <v>28</v>
      </c>
      <c r="C1630" s="29" t="s">
        <v>29</v>
      </c>
      <c r="D1630" s="29" t="s">
        <v>51</v>
      </c>
      <c r="E1630" s="29" t="s">
        <v>73</v>
      </c>
      <c r="F1630" s="31">
        <v>4979988</v>
      </c>
      <c r="G1630" s="31">
        <v>353308</v>
      </c>
      <c r="H1630" s="28">
        <v>2021</v>
      </c>
      <c r="I1630" t="str">
        <f>IF(J1630="natural gas",VLOOKUP(D1630,'Cross-Page Data'!$I$4:$J$13,2,FALSE),IF(J1630="solar",VLOOKUP('Form 923'!D1630,'Cross-Page Data'!$I$14:$J$117,2,FALSE),J1630))</f>
        <v>natural gas nonpeaker - preexisting nonretiring</v>
      </c>
      <c r="J1630" t="str">
        <f>VLOOKUP(E1630,'Cross-Page Data'!$D$4:$F$48,3,FALSE)</f>
        <v>natural gas</v>
      </c>
      <c r="K1630" t="b">
        <f t="shared" si="25"/>
        <v>1</v>
      </c>
    </row>
    <row r="1631" spans="1:11" x14ac:dyDescent="0.35">
      <c r="A1631" s="28">
        <v>7873</v>
      </c>
      <c r="B1631" s="29" t="s">
        <v>28</v>
      </c>
      <c r="C1631" s="29" t="s">
        <v>29</v>
      </c>
      <c r="D1631" s="29" t="s">
        <v>53</v>
      </c>
      <c r="E1631" s="29" t="s">
        <v>73</v>
      </c>
      <c r="F1631" s="31">
        <v>0</v>
      </c>
      <c r="G1631" s="31">
        <v>2912553</v>
      </c>
      <c r="H1631" s="28">
        <v>2021</v>
      </c>
      <c r="I1631" t="str">
        <f>IF(J1631="natural gas",VLOOKUP(D1631,'Cross-Page Data'!$I$4:$J$13,2,FALSE),IF(J1631="solar",VLOOKUP('Form 923'!D1631,'Cross-Page Data'!$I$14:$J$117,2,FALSE),J1631))</f>
        <v>natural gas nonpeaker - preexisting nonretiring</v>
      </c>
      <c r="J1631" t="str">
        <f>VLOOKUP(E1631,'Cross-Page Data'!$D$4:$F$48,3,FALSE)</f>
        <v>natural gas</v>
      </c>
      <c r="K1631" t="b">
        <f t="shared" si="25"/>
        <v>1</v>
      </c>
    </row>
    <row r="1632" spans="1:11" x14ac:dyDescent="0.35">
      <c r="A1632" s="28">
        <v>7873</v>
      </c>
      <c r="B1632" s="29" t="s">
        <v>28</v>
      </c>
      <c r="C1632" s="29" t="s">
        <v>29</v>
      </c>
      <c r="D1632" s="29" t="s">
        <v>51</v>
      </c>
      <c r="E1632" s="29" t="s">
        <v>73</v>
      </c>
      <c r="F1632" s="31">
        <v>60830842</v>
      </c>
      <c r="G1632" s="31">
        <v>5307523</v>
      </c>
      <c r="H1632" s="28">
        <v>2021</v>
      </c>
      <c r="I1632" t="str">
        <f>IF(J1632="natural gas",VLOOKUP(D1632,'Cross-Page Data'!$I$4:$J$13,2,FALSE),IF(J1632="solar",VLOOKUP('Form 923'!D1632,'Cross-Page Data'!$I$14:$J$117,2,FALSE),J1632))</f>
        <v>natural gas nonpeaker - preexisting nonretiring</v>
      </c>
      <c r="J1632" t="str">
        <f>VLOOKUP(E1632,'Cross-Page Data'!$D$4:$F$48,3,FALSE)</f>
        <v>natural gas</v>
      </c>
      <c r="K1632" t="b">
        <f t="shared" si="25"/>
        <v>1</v>
      </c>
    </row>
    <row r="1633" spans="1:11" x14ac:dyDescent="0.35">
      <c r="A1633" s="28">
        <v>7873</v>
      </c>
      <c r="B1633" s="29" t="s">
        <v>28</v>
      </c>
      <c r="C1633" s="29" t="s">
        <v>29</v>
      </c>
      <c r="D1633" s="29" t="s">
        <v>50</v>
      </c>
      <c r="E1633" s="29" t="s">
        <v>73</v>
      </c>
      <c r="F1633" s="31">
        <v>218719</v>
      </c>
      <c r="G1633" s="31">
        <v>19410</v>
      </c>
      <c r="H1633" s="28">
        <v>2021</v>
      </c>
      <c r="I1633" t="str">
        <f>IF(J1633="natural gas",VLOOKUP(D1633,'Cross-Page Data'!$I$4:$J$13,2,FALSE),IF(J1633="solar",VLOOKUP('Form 923'!D1633,'Cross-Page Data'!$I$14:$J$117,2,FALSE),J1633))</f>
        <v>natural gas peaker</v>
      </c>
      <c r="J1633" t="str">
        <f>VLOOKUP(E1633,'Cross-Page Data'!$D$4:$F$48,3,FALSE)</f>
        <v>natural gas</v>
      </c>
      <c r="K1633" t="b">
        <f t="shared" si="25"/>
        <v>1</v>
      </c>
    </row>
    <row r="1634" spans="1:11" x14ac:dyDescent="0.35">
      <c r="A1634" s="28">
        <v>7887</v>
      </c>
      <c r="B1634" s="29" t="s">
        <v>28</v>
      </c>
      <c r="C1634" s="29" t="s">
        <v>29</v>
      </c>
      <c r="D1634" s="29" t="s">
        <v>53</v>
      </c>
      <c r="E1634" s="29" t="s">
        <v>74</v>
      </c>
      <c r="F1634" s="31">
        <v>0</v>
      </c>
      <c r="G1634" s="31">
        <v>0</v>
      </c>
      <c r="H1634" s="28">
        <v>2021</v>
      </c>
      <c r="I1634" t="str">
        <f>IF(J1634="natural gas",VLOOKUP(D1634,'Cross-Page Data'!$I$4:$J$13,2,FALSE),IF(J1634="solar",VLOOKUP('Form 923'!D1634,'Cross-Page Data'!$I$14:$J$117,2,FALSE),J1634))</f>
        <v>heavy or residual fuel oil</v>
      </c>
      <c r="J1634" t="str">
        <f>VLOOKUP(E1634,'Cross-Page Data'!$D$4:$F$48,3,FALSE)</f>
        <v>heavy or residual fuel oil</v>
      </c>
      <c r="K1634" t="b">
        <f t="shared" si="25"/>
        <v>1</v>
      </c>
    </row>
    <row r="1635" spans="1:11" x14ac:dyDescent="0.35">
      <c r="A1635" s="28">
        <v>7887</v>
      </c>
      <c r="B1635" s="29" t="s">
        <v>28</v>
      </c>
      <c r="C1635" s="29" t="s">
        <v>29</v>
      </c>
      <c r="D1635" s="29" t="s">
        <v>53</v>
      </c>
      <c r="E1635" s="29" t="s">
        <v>73</v>
      </c>
      <c r="F1635" s="31">
        <v>37</v>
      </c>
      <c r="G1635" s="31">
        <v>16604</v>
      </c>
      <c r="H1635" s="28">
        <v>2021</v>
      </c>
      <c r="I1635" t="str">
        <f>IF(J1635="natural gas",VLOOKUP(D1635,'Cross-Page Data'!$I$4:$J$13,2,FALSE),IF(J1635="solar",VLOOKUP('Form 923'!D1635,'Cross-Page Data'!$I$14:$J$117,2,FALSE),J1635))</f>
        <v>natural gas nonpeaker - preexisting nonretiring</v>
      </c>
      <c r="J1635" t="str">
        <f>VLOOKUP(E1635,'Cross-Page Data'!$D$4:$F$48,3,FALSE)</f>
        <v>natural gas</v>
      </c>
      <c r="K1635" t="b">
        <f t="shared" si="25"/>
        <v>1</v>
      </c>
    </row>
    <row r="1636" spans="1:11" x14ac:dyDescent="0.35">
      <c r="A1636" s="28">
        <v>7887</v>
      </c>
      <c r="B1636" s="29" t="s">
        <v>28</v>
      </c>
      <c r="C1636" s="29" t="s">
        <v>29</v>
      </c>
      <c r="D1636" s="29" t="s">
        <v>51</v>
      </c>
      <c r="E1636" s="29" t="s">
        <v>74</v>
      </c>
      <c r="F1636" s="31">
        <v>0</v>
      </c>
      <c r="G1636" s="31">
        <v>0</v>
      </c>
      <c r="H1636" s="28">
        <v>2021</v>
      </c>
      <c r="I1636" t="str">
        <f>IF(J1636="natural gas",VLOOKUP(D1636,'Cross-Page Data'!$I$4:$J$13,2,FALSE),IF(J1636="solar",VLOOKUP('Form 923'!D1636,'Cross-Page Data'!$I$14:$J$117,2,FALSE),J1636))</f>
        <v>heavy or residual fuel oil</v>
      </c>
      <c r="J1636" t="str">
        <f>VLOOKUP(E1636,'Cross-Page Data'!$D$4:$F$48,3,FALSE)</f>
        <v>heavy or residual fuel oil</v>
      </c>
      <c r="K1636" t="b">
        <f t="shared" si="25"/>
        <v>1</v>
      </c>
    </row>
    <row r="1637" spans="1:11" x14ac:dyDescent="0.35">
      <c r="A1637" s="28">
        <v>7887</v>
      </c>
      <c r="B1637" s="29" t="s">
        <v>28</v>
      </c>
      <c r="C1637" s="29" t="s">
        <v>29</v>
      </c>
      <c r="D1637" s="29" t="s">
        <v>51</v>
      </c>
      <c r="E1637" s="29" t="s">
        <v>73</v>
      </c>
      <c r="F1637" s="31">
        <v>687739</v>
      </c>
      <c r="G1637" s="31">
        <v>65869</v>
      </c>
      <c r="H1637" s="28">
        <v>2021</v>
      </c>
      <c r="I1637" t="str">
        <f>IF(J1637="natural gas",VLOOKUP(D1637,'Cross-Page Data'!$I$4:$J$13,2,FALSE),IF(J1637="solar",VLOOKUP('Form 923'!D1637,'Cross-Page Data'!$I$14:$J$117,2,FALSE),J1637))</f>
        <v>natural gas nonpeaker - preexisting nonretiring</v>
      </c>
      <c r="J1637" t="str">
        <f>VLOOKUP(E1637,'Cross-Page Data'!$D$4:$F$48,3,FALSE)</f>
        <v>natural gas</v>
      </c>
      <c r="K1637" t="b">
        <f t="shared" si="25"/>
        <v>1</v>
      </c>
    </row>
    <row r="1638" spans="1:11" x14ac:dyDescent="0.35">
      <c r="A1638" s="28">
        <v>7887</v>
      </c>
      <c r="B1638" s="29" t="s">
        <v>28</v>
      </c>
      <c r="C1638" s="29" t="s">
        <v>29</v>
      </c>
      <c r="D1638" s="29" t="s">
        <v>50</v>
      </c>
      <c r="E1638" s="29" t="s">
        <v>74</v>
      </c>
      <c r="F1638" s="31">
        <v>55494</v>
      </c>
      <c r="G1638" s="31">
        <v>5457.4859999999999</v>
      </c>
      <c r="H1638" s="28">
        <v>2021</v>
      </c>
      <c r="I1638" t="str">
        <f>IF(J1638="natural gas",VLOOKUP(D1638,'Cross-Page Data'!$I$4:$J$13,2,FALSE),IF(J1638="solar",VLOOKUP('Form 923'!D1638,'Cross-Page Data'!$I$14:$J$117,2,FALSE),J1638))</f>
        <v>heavy or residual fuel oil</v>
      </c>
      <c r="J1638" t="str">
        <f>VLOOKUP(E1638,'Cross-Page Data'!$D$4:$F$48,3,FALSE)</f>
        <v>heavy or residual fuel oil</v>
      </c>
      <c r="K1638" t="b">
        <f t="shared" si="25"/>
        <v>1</v>
      </c>
    </row>
    <row r="1639" spans="1:11" x14ac:dyDescent="0.35">
      <c r="A1639" s="28">
        <v>7887</v>
      </c>
      <c r="B1639" s="29" t="s">
        <v>28</v>
      </c>
      <c r="C1639" s="29" t="s">
        <v>29</v>
      </c>
      <c r="D1639" s="29" t="s">
        <v>50</v>
      </c>
      <c r="E1639" s="29" t="s">
        <v>73</v>
      </c>
      <c r="F1639" s="31">
        <v>1148338</v>
      </c>
      <c r="G1639" s="31">
        <v>106960.51</v>
      </c>
      <c r="H1639" s="28">
        <v>2021</v>
      </c>
      <c r="I1639" t="str">
        <f>IF(J1639="natural gas",VLOOKUP(D1639,'Cross-Page Data'!$I$4:$J$13,2,FALSE),IF(J1639="solar",VLOOKUP('Form 923'!D1639,'Cross-Page Data'!$I$14:$J$117,2,FALSE),J1639))</f>
        <v>natural gas peaker</v>
      </c>
      <c r="J1639" t="str">
        <f>VLOOKUP(E1639,'Cross-Page Data'!$D$4:$F$48,3,FALSE)</f>
        <v>natural gas</v>
      </c>
      <c r="K1639" t="b">
        <f t="shared" si="25"/>
        <v>1</v>
      </c>
    </row>
    <row r="1640" spans="1:11" x14ac:dyDescent="0.35">
      <c r="A1640" s="28">
        <v>7887</v>
      </c>
      <c r="B1640" s="29" t="s">
        <v>28</v>
      </c>
      <c r="C1640" s="29" t="s">
        <v>29</v>
      </c>
      <c r="D1640" s="29" t="s">
        <v>52</v>
      </c>
      <c r="E1640" s="29" t="s">
        <v>74</v>
      </c>
      <c r="F1640" s="31">
        <v>710</v>
      </c>
      <c r="G1640" s="31">
        <v>68.41</v>
      </c>
      <c r="H1640" s="28">
        <v>2021</v>
      </c>
      <c r="I1640" t="str">
        <f>IF(J1640="natural gas",VLOOKUP(D1640,'Cross-Page Data'!$I$4:$J$13,2,FALSE),IF(J1640="solar",VLOOKUP('Form 923'!D1640,'Cross-Page Data'!$I$14:$J$117,2,FALSE),J1640))</f>
        <v>heavy or residual fuel oil</v>
      </c>
      <c r="J1640" t="str">
        <f>VLOOKUP(E1640,'Cross-Page Data'!$D$4:$F$48,3,FALSE)</f>
        <v>heavy or residual fuel oil</v>
      </c>
      <c r="K1640" t="b">
        <f t="shared" si="25"/>
        <v>1</v>
      </c>
    </row>
    <row r="1641" spans="1:11" x14ac:dyDescent="0.35">
      <c r="A1641" s="28">
        <v>7887</v>
      </c>
      <c r="B1641" s="29" t="s">
        <v>28</v>
      </c>
      <c r="C1641" s="29" t="s">
        <v>29</v>
      </c>
      <c r="D1641" s="29" t="s">
        <v>52</v>
      </c>
      <c r="E1641" s="29" t="s">
        <v>81</v>
      </c>
      <c r="F1641" s="31">
        <v>287922</v>
      </c>
      <c r="G1641" s="31">
        <v>27279.59</v>
      </c>
      <c r="H1641" s="28">
        <v>2021</v>
      </c>
      <c r="I1641" t="str">
        <f>IF(J1641="natural gas",VLOOKUP(D1641,'Cross-Page Data'!$I$4:$J$13,2,FALSE),IF(J1641="solar",VLOOKUP('Form 923'!D1641,'Cross-Page Data'!$I$14:$J$117,2,FALSE),J1641))</f>
        <v>biomass</v>
      </c>
      <c r="J1641" t="str">
        <f>VLOOKUP(E1641,'Cross-Page Data'!$D$4:$F$48,3,FALSE)</f>
        <v>biomass</v>
      </c>
      <c r="K1641" t="b">
        <f t="shared" si="25"/>
        <v>1</v>
      </c>
    </row>
    <row r="1642" spans="1:11" x14ac:dyDescent="0.35">
      <c r="A1642" s="28">
        <v>7897</v>
      </c>
      <c r="B1642" s="29" t="s">
        <v>28</v>
      </c>
      <c r="C1642" s="29" t="s">
        <v>35</v>
      </c>
      <c r="D1642" s="29" t="s">
        <v>53</v>
      </c>
      <c r="E1642" s="29" t="s">
        <v>73</v>
      </c>
      <c r="F1642" s="31">
        <v>1730856</v>
      </c>
      <c r="G1642" s="31">
        <v>1727408</v>
      </c>
      <c r="H1642" s="28">
        <v>2021</v>
      </c>
      <c r="I1642" t="str">
        <f>IF(J1642="natural gas",VLOOKUP(D1642,'Cross-Page Data'!$I$4:$J$13,2,FALSE),IF(J1642="solar",VLOOKUP('Form 923'!D1642,'Cross-Page Data'!$I$14:$J$117,2,FALSE),J1642))</f>
        <v>natural gas nonpeaker - preexisting nonretiring</v>
      </c>
      <c r="J1642" t="str">
        <f>VLOOKUP(E1642,'Cross-Page Data'!$D$4:$F$48,3,FALSE)</f>
        <v>natural gas</v>
      </c>
      <c r="K1642" t="b">
        <f t="shared" si="25"/>
        <v>1</v>
      </c>
    </row>
    <row r="1643" spans="1:11" x14ac:dyDescent="0.35">
      <c r="A1643" s="28">
        <v>7897</v>
      </c>
      <c r="B1643" s="29" t="s">
        <v>28</v>
      </c>
      <c r="C1643" s="29" t="s">
        <v>35</v>
      </c>
      <c r="D1643" s="29" t="s">
        <v>51</v>
      </c>
      <c r="E1643" s="29" t="s">
        <v>73</v>
      </c>
      <c r="F1643" s="31">
        <v>31547169</v>
      </c>
      <c r="G1643" s="31">
        <v>2973164</v>
      </c>
      <c r="H1643" s="28">
        <v>2021</v>
      </c>
      <c r="I1643" t="str">
        <f>IF(J1643="natural gas",VLOOKUP(D1643,'Cross-Page Data'!$I$4:$J$13,2,FALSE),IF(J1643="solar",VLOOKUP('Form 923'!D1643,'Cross-Page Data'!$I$14:$J$117,2,FALSE),J1643))</f>
        <v>natural gas nonpeaker - preexisting nonretiring</v>
      </c>
      <c r="J1643" t="str">
        <f>VLOOKUP(E1643,'Cross-Page Data'!$D$4:$F$48,3,FALSE)</f>
        <v>natural gas</v>
      </c>
      <c r="K1643" t="b">
        <f t="shared" si="25"/>
        <v>1</v>
      </c>
    </row>
    <row r="1644" spans="1:11" x14ac:dyDescent="0.35">
      <c r="A1644" s="28">
        <v>7900</v>
      </c>
      <c r="B1644" s="29" t="s">
        <v>28</v>
      </c>
      <c r="C1644" s="29" t="s">
        <v>29</v>
      </c>
      <c r="D1644" s="29" t="s">
        <v>53</v>
      </c>
      <c r="E1644" s="29" t="s">
        <v>73</v>
      </c>
      <c r="F1644" s="31">
        <v>58219</v>
      </c>
      <c r="G1644" s="31">
        <v>381984</v>
      </c>
      <c r="H1644" s="28">
        <v>2021</v>
      </c>
      <c r="I1644" t="str">
        <f>IF(J1644="natural gas",VLOOKUP(D1644,'Cross-Page Data'!$I$4:$J$13,2,FALSE),IF(J1644="solar",VLOOKUP('Form 923'!D1644,'Cross-Page Data'!$I$14:$J$117,2,FALSE),J1644))</f>
        <v>natural gas nonpeaker - preexisting nonretiring</v>
      </c>
      <c r="J1644" t="str">
        <f>VLOOKUP(E1644,'Cross-Page Data'!$D$4:$F$48,3,FALSE)</f>
        <v>natural gas</v>
      </c>
      <c r="K1644" t="b">
        <f t="shared" si="25"/>
        <v>1</v>
      </c>
    </row>
    <row r="1645" spans="1:11" x14ac:dyDescent="0.35">
      <c r="A1645" s="28">
        <v>7900</v>
      </c>
      <c r="B1645" s="29" t="s">
        <v>28</v>
      </c>
      <c r="C1645" s="29" t="s">
        <v>29</v>
      </c>
      <c r="D1645" s="29" t="s">
        <v>51</v>
      </c>
      <c r="E1645" s="29" t="s">
        <v>73</v>
      </c>
      <c r="F1645" s="31">
        <v>8589935</v>
      </c>
      <c r="G1645" s="31">
        <v>688322</v>
      </c>
      <c r="H1645" s="28">
        <v>2021</v>
      </c>
      <c r="I1645" t="str">
        <f>IF(J1645="natural gas",VLOOKUP(D1645,'Cross-Page Data'!$I$4:$J$13,2,FALSE),IF(J1645="solar",VLOOKUP('Form 923'!D1645,'Cross-Page Data'!$I$14:$J$117,2,FALSE),J1645))</f>
        <v>natural gas nonpeaker - preexisting nonretiring</v>
      </c>
      <c r="J1645" t="str">
        <f>VLOOKUP(E1645,'Cross-Page Data'!$D$4:$F$48,3,FALSE)</f>
        <v>natural gas</v>
      </c>
      <c r="K1645" t="b">
        <f t="shared" si="25"/>
        <v>1</v>
      </c>
    </row>
    <row r="1646" spans="1:11" x14ac:dyDescent="0.35">
      <c r="A1646" s="28">
        <v>7900</v>
      </c>
      <c r="B1646" s="29" t="s">
        <v>28</v>
      </c>
      <c r="C1646" s="29" t="s">
        <v>29</v>
      </c>
      <c r="D1646" s="29" t="s">
        <v>50</v>
      </c>
      <c r="E1646" s="29" t="s">
        <v>73</v>
      </c>
      <c r="F1646" s="31">
        <v>2947502</v>
      </c>
      <c r="G1646" s="31">
        <v>299919</v>
      </c>
      <c r="H1646" s="28">
        <v>2021</v>
      </c>
      <c r="I1646" t="str">
        <f>IF(J1646="natural gas",VLOOKUP(D1646,'Cross-Page Data'!$I$4:$J$13,2,FALSE),IF(J1646="solar",VLOOKUP('Form 923'!D1646,'Cross-Page Data'!$I$14:$J$117,2,FALSE),J1646))</f>
        <v>natural gas peaker</v>
      </c>
      <c r="J1646" t="str">
        <f>VLOOKUP(E1646,'Cross-Page Data'!$D$4:$F$48,3,FALSE)</f>
        <v>natural gas</v>
      </c>
      <c r="K1646" t="b">
        <f t="shared" si="25"/>
        <v>1</v>
      </c>
    </row>
    <row r="1647" spans="1:11" x14ac:dyDescent="0.35">
      <c r="A1647" s="28">
        <v>7902</v>
      </c>
      <c r="B1647" s="29" t="s">
        <v>28</v>
      </c>
      <c r="C1647" s="29" t="s">
        <v>29</v>
      </c>
      <c r="D1647" s="29" t="s">
        <v>30</v>
      </c>
      <c r="E1647" s="29" t="s">
        <v>33</v>
      </c>
      <c r="F1647" s="31">
        <v>29807839</v>
      </c>
      <c r="G1647" s="31">
        <v>2677060.2999999998</v>
      </c>
      <c r="H1647" s="28">
        <v>2021</v>
      </c>
      <c r="I1647" t="str">
        <f>IF(J1647="natural gas",VLOOKUP(D1647,'Cross-Page Data'!$I$4:$J$13,2,FALSE),IF(J1647="solar",VLOOKUP('Form 923'!D1647,'Cross-Page Data'!$I$14:$J$117,2,FALSE),J1647))</f>
        <v>lignite</v>
      </c>
      <c r="J1647" t="str">
        <f>VLOOKUP(E1647,'Cross-Page Data'!$D$4:$F$48,3,FALSE)</f>
        <v>lignite</v>
      </c>
      <c r="K1647" t="b">
        <f t="shared" si="25"/>
        <v>1</v>
      </c>
    </row>
    <row r="1648" spans="1:11" x14ac:dyDescent="0.35">
      <c r="A1648" s="28">
        <v>7902</v>
      </c>
      <c r="B1648" s="29" t="s">
        <v>28</v>
      </c>
      <c r="C1648" s="29" t="s">
        <v>29</v>
      </c>
      <c r="D1648" s="29" t="s">
        <v>30</v>
      </c>
      <c r="E1648" s="29" t="s">
        <v>73</v>
      </c>
      <c r="F1648" s="31">
        <v>142429</v>
      </c>
      <c r="G1648" s="31">
        <v>12675.748</v>
      </c>
      <c r="H1648" s="28">
        <v>2021</v>
      </c>
      <c r="I1648" t="str">
        <f>IF(J1648="natural gas",VLOOKUP(D1648,'Cross-Page Data'!$I$4:$J$13,2,FALSE),IF(J1648="solar",VLOOKUP('Form 923'!D1648,'Cross-Page Data'!$I$14:$J$117,2,FALSE),J1648))</f>
        <v>natural gas nonpeaker - preexisting retiring</v>
      </c>
      <c r="J1648" t="str">
        <f>VLOOKUP(E1648,'Cross-Page Data'!$D$4:$F$48,3,FALSE)</f>
        <v>natural gas</v>
      </c>
      <c r="K1648" t="b">
        <f t="shared" si="25"/>
        <v>1</v>
      </c>
    </row>
    <row r="1649" spans="1:11" x14ac:dyDescent="0.35">
      <c r="A1649" s="28">
        <v>7907</v>
      </c>
      <c r="B1649" s="29" t="s">
        <v>28</v>
      </c>
      <c r="C1649" s="29" t="s">
        <v>29</v>
      </c>
      <c r="D1649" s="29" t="s">
        <v>59</v>
      </c>
      <c r="E1649" s="29" t="s">
        <v>72</v>
      </c>
      <c r="F1649" s="31">
        <v>455678</v>
      </c>
      <c r="G1649" s="31">
        <v>51941</v>
      </c>
      <c r="H1649" s="28">
        <v>2021</v>
      </c>
      <c r="I1649" t="str">
        <f>IF(J1649="natural gas",VLOOKUP(D1649,'Cross-Page Data'!$I$4:$J$13,2,FALSE),IF(J1649="solar",VLOOKUP('Form 923'!D1649,'Cross-Page Data'!$I$14:$J$117,2,FALSE),J1649))</f>
        <v>hydro</v>
      </c>
      <c r="J1649" t="str">
        <f>VLOOKUP(E1649,'Cross-Page Data'!$D$4:$F$48,3,FALSE)</f>
        <v>hydro</v>
      </c>
      <c r="K1649" t="b">
        <f t="shared" si="25"/>
        <v>1</v>
      </c>
    </row>
    <row r="1650" spans="1:11" x14ac:dyDescent="0.35">
      <c r="A1650" s="28">
        <v>7917</v>
      </c>
      <c r="B1650" s="29" t="s">
        <v>28</v>
      </c>
      <c r="C1650" s="29" t="s">
        <v>29</v>
      </c>
      <c r="D1650" s="29" t="s">
        <v>53</v>
      </c>
      <c r="E1650" s="29" t="s">
        <v>73</v>
      </c>
      <c r="F1650" s="31">
        <v>191374</v>
      </c>
      <c r="G1650" s="31">
        <v>1128686</v>
      </c>
      <c r="H1650" s="28">
        <v>2021</v>
      </c>
      <c r="I1650" t="str">
        <f>IF(J1650="natural gas",VLOOKUP(D1650,'Cross-Page Data'!$I$4:$J$13,2,FALSE),IF(J1650="solar",VLOOKUP('Form 923'!D1650,'Cross-Page Data'!$I$14:$J$117,2,FALSE),J1650))</f>
        <v>natural gas nonpeaker - preexisting nonretiring</v>
      </c>
      <c r="J1650" t="str">
        <f>VLOOKUP(E1650,'Cross-Page Data'!$D$4:$F$48,3,FALSE)</f>
        <v>natural gas</v>
      </c>
      <c r="K1650" t="b">
        <f t="shared" si="25"/>
        <v>1</v>
      </c>
    </row>
    <row r="1651" spans="1:11" x14ac:dyDescent="0.35">
      <c r="A1651" s="28">
        <v>7917</v>
      </c>
      <c r="B1651" s="29" t="s">
        <v>28</v>
      </c>
      <c r="C1651" s="29" t="s">
        <v>29</v>
      </c>
      <c r="D1651" s="29" t="s">
        <v>51</v>
      </c>
      <c r="E1651" s="29" t="s">
        <v>73</v>
      </c>
      <c r="F1651" s="31">
        <v>21962100</v>
      </c>
      <c r="G1651" s="31">
        <v>2047370</v>
      </c>
      <c r="H1651" s="28">
        <v>2021</v>
      </c>
      <c r="I1651" t="str">
        <f>IF(J1651="natural gas",VLOOKUP(D1651,'Cross-Page Data'!$I$4:$J$13,2,FALSE),IF(J1651="solar",VLOOKUP('Form 923'!D1651,'Cross-Page Data'!$I$14:$J$117,2,FALSE),J1651))</f>
        <v>natural gas nonpeaker - preexisting nonretiring</v>
      </c>
      <c r="J1651" t="str">
        <f>VLOOKUP(E1651,'Cross-Page Data'!$D$4:$F$48,3,FALSE)</f>
        <v>natural gas</v>
      </c>
      <c r="K1651" t="b">
        <f t="shared" si="25"/>
        <v>1</v>
      </c>
    </row>
    <row r="1652" spans="1:11" x14ac:dyDescent="0.35">
      <c r="A1652" s="28">
        <v>7927</v>
      </c>
      <c r="B1652" s="29" t="s">
        <v>28</v>
      </c>
      <c r="C1652" s="29" t="s">
        <v>29</v>
      </c>
      <c r="D1652" s="29" t="s">
        <v>60</v>
      </c>
      <c r="E1652" s="29" t="s">
        <v>79</v>
      </c>
      <c r="F1652" s="31">
        <v>0</v>
      </c>
      <c r="G1652" s="31">
        <v>0</v>
      </c>
      <c r="H1652" s="28">
        <v>2021</v>
      </c>
      <c r="I1652" t="str">
        <f>IF(J1652="natural gas",VLOOKUP(D1652,'Cross-Page Data'!$I$4:$J$13,2,FALSE),IF(J1652="solar",VLOOKUP('Form 923'!D1652,'Cross-Page Data'!$I$14:$J$117,2,FALSE),J1652))</f>
        <v>wind</v>
      </c>
      <c r="J1652" t="str">
        <f>VLOOKUP(E1652,'Cross-Page Data'!$D$4:$F$48,3,FALSE)</f>
        <v>wind</v>
      </c>
      <c r="K1652" t="b">
        <f t="shared" si="25"/>
        <v>1</v>
      </c>
    </row>
    <row r="1653" spans="1:11" x14ac:dyDescent="0.35">
      <c r="A1653" s="28">
        <v>7931</v>
      </c>
      <c r="B1653" s="29" t="s">
        <v>28</v>
      </c>
      <c r="C1653" s="29" t="s">
        <v>29</v>
      </c>
      <c r="D1653" s="29" t="s">
        <v>53</v>
      </c>
      <c r="E1653" s="29" t="s">
        <v>73</v>
      </c>
      <c r="F1653" s="31">
        <v>402732</v>
      </c>
      <c r="G1653" s="31">
        <v>553632</v>
      </c>
      <c r="H1653" s="28">
        <v>2021</v>
      </c>
      <c r="I1653" t="str">
        <f>IF(J1653="natural gas",VLOOKUP(D1653,'Cross-Page Data'!$I$4:$J$13,2,FALSE),IF(J1653="solar",VLOOKUP('Form 923'!D1653,'Cross-Page Data'!$I$14:$J$117,2,FALSE),J1653))</f>
        <v>natural gas nonpeaker - preexisting nonretiring</v>
      </c>
      <c r="J1653" t="str">
        <f>VLOOKUP(E1653,'Cross-Page Data'!$D$4:$F$48,3,FALSE)</f>
        <v>natural gas</v>
      </c>
      <c r="K1653" t="b">
        <f t="shared" si="25"/>
        <v>1</v>
      </c>
    </row>
    <row r="1654" spans="1:11" x14ac:dyDescent="0.35">
      <c r="A1654" s="28">
        <v>7931</v>
      </c>
      <c r="B1654" s="29" t="s">
        <v>28</v>
      </c>
      <c r="C1654" s="29" t="s">
        <v>29</v>
      </c>
      <c r="D1654" s="29" t="s">
        <v>51</v>
      </c>
      <c r="E1654" s="29" t="s">
        <v>73</v>
      </c>
      <c r="F1654" s="31">
        <v>10141581</v>
      </c>
      <c r="G1654" s="31">
        <v>980003</v>
      </c>
      <c r="H1654" s="28">
        <v>2021</v>
      </c>
      <c r="I1654" t="str">
        <f>IF(J1654="natural gas",VLOOKUP(D1654,'Cross-Page Data'!$I$4:$J$13,2,FALSE),IF(J1654="solar",VLOOKUP('Form 923'!D1654,'Cross-Page Data'!$I$14:$J$117,2,FALSE),J1654))</f>
        <v>natural gas nonpeaker - preexisting nonretiring</v>
      </c>
      <c r="J1654" t="str">
        <f>VLOOKUP(E1654,'Cross-Page Data'!$D$4:$F$48,3,FALSE)</f>
        <v>natural gas</v>
      </c>
      <c r="K1654" t="b">
        <f t="shared" si="25"/>
        <v>1</v>
      </c>
    </row>
    <row r="1655" spans="1:11" x14ac:dyDescent="0.35">
      <c r="A1655" s="28">
        <v>7946</v>
      </c>
      <c r="B1655" s="29" t="s">
        <v>28</v>
      </c>
      <c r="C1655" s="29" t="s">
        <v>29</v>
      </c>
      <c r="D1655" s="29" t="s">
        <v>53</v>
      </c>
      <c r="E1655" s="29" t="s">
        <v>73</v>
      </c>
      <c r="F1655" s="31">
        <v>810991</v>
      </c>
      <c r="G1655" s="31">
        <v>1130307</v>
      </c>
      <c r="H1655" s="28">
        <v>2021</v>
      </c>
      <c r="I1655" t="str">
        <f>IF(J1655="natural gas",VLOOKUP(D1655,'Cross-Page Data'!$I$4:$J$13,2,FALSE),IF(J1655="solar",VLOOKUP('Form 923'!D1655,'Cross-Page Data'!$I$14:$J$117,2,FALSE),J1655))</f>
        <v>natural gas nonpeaker - preexisting nonretiring</v>
      </c>
      <c r="J1655" t="str">
        <f>VLOOKUP(E1655,'Cross-Page Data'!$D$4:$F$48,3,FALSE)</f>
        <v>natural gas</v>
      </c>
      <c r="K1655" t="b">
        <f t="shared" si="25"/>
        <v>1</v>
      </c>
    </row>
    <row r="1656" spans="1:11" x14ac:dyDescent="0.35">
      <c r="A1656" s="28">
        <v>7946</v>
      </c>
      <c r="B1656" s="29" t="s">
        <v>28</v>
      </c>
      <c r="C1656" s="29" t="s">
        <v>29</v>
      </c>
      <c r="D1656" s="29" t="s">
        <v>51</v>
      </c>
      <c r="E1656" s="29" t="s">
        <v>73</v>
      </c>
      <c r="F1656" s="31">
        <v>20778751</v>
      </c>
      <c r="G1656" s="31">
        <v>1851904</v>
      </c>
      <c r="H1656" s="28">
        <v>2021</v>
      </c>
      <c r="I1656" t="str">
        <f>IF(J1656="natural gas",VLOOKUP(D1656,'Cross-Page Data'!$I$4:$J$13,2,FALSE),IF(J1656="solar",VLOOKUP('Form 923'!D1656,'Cross-Page Data'!$I$14:$J$117,2,FALSE),J1656))</f>
        <v>natural gas nonpeaker - preexisting nonretiring</v>
      </c>
      <c r="J1656" t="str">
        <f>VLOOKUP(E1656,'Cross-Page Data'!$D$4:$F$48,3,FALSE)</f>
        <v>natural gas</v>
      </c>
      <c r="K1656" t="b">
        <f t="shared" si="25"/>
        <v>1</v>
      </c>
    </row>
    <row r="1657" spans="1:11" x14ac:dyDescent="0.35">
      <c r="A1657" s="28">
        <v>7962</v>
      </c>
      <c r="B1657" s="29" t="s">
        <v>28</v>
      </c>
      <c r="C1657" s="29" t="s">
        <v>29</v>
      </c>
      <c r="D1657" s="29" t="s">
        <v>50</v>
      </c>
      <c r="E1657" s="29" t="s">
        <v>74</v>
      </c>
      <c r="F1657" s="31">
        <v>21985</v>
      </c>
      <c r="G1657" s="31">
        <v>1812.0129999999999</v>
      </c>
      <c r="H1657" s="28">
        <v>2021</v>
      </c>
      <c r="I1657" t="str">
        <f>IF(J1657="natural gas",VLOOKUP(D1657,'Cross-Page Data'!$I$4:$J$13,2,FALSE),IF(J1657="solar",VLOOKUP('Form 923'!D1657,'Cross-Page Data'!$I$14:$J$117,2,FALSE),J1657))</f>
        <v>heavy or residual fuel oil</v>
      </c>
      <c r="J1657" t="str">
        <f>VLOOKUP(E1657,'Cross-Page Data'!$D$4:$F$48,3,FALSE)</f>
        <v>heavy or residual fuel oil</v>
      </c>
      <c r="K1657" t="b">
        <f t="shared" si="25"/>
        <v>1</v>
      </c>
    </row>
    <row r="1658" spans="1:11" x14ac:dyDescent="0.35">
      <c r="A1658" s="28">
        <v>7962</v>
      </c>
      <c r="B1658" s="29" t="s">
        <v>28</v>
      </c>
      <c r="C1658" s="29" t="s">
        <v>29</v>
      </c>
      <c r="D1658" s="29" t="s">
        <v>50</v>
      </c>
      <c r="E1658" s="29" t="s">
        <v>73</v>
      </c>
      <c r="F1658" s="31">
        <v>238982</v>
      </c>
      <c r="G1658" s="31">
        <v>19752.987000000001</v>
      </c>
      <c r="H1658" s="28">
        <v>2021</v>
      </c>
      <c r="I1658" t="str">
        <f>IF(J1658="natural gas",VLOOKUP(D1658,'Cross-Page Data'!$I$4:$J$13,2,FALSE),IF(J1658="solar",VLOOKUP('Form 923'!D1658,'Cross-Page Data'!$I$14:$J$117,2,FALSE),J1658))</f>
        <v>natural gas peaker</v>
      </c>
      <c r="J1658" t="str">
        <f>VLOOKUP(E1658,'Cross-Page Data'!$D$4:$F$48,3,FALSE)</f>
        <v>natural gas</v>
      </c>
      <c r="K1658" t="b">
        <f t="shared" si="25"/>
        <v>1</v>
      </c>
    </row>
    <row r="1659" spans="1:11" x14ac:dyDescent="0.35">
      <c r="A1659" s="28">
        <v>7999</v>
      </c>
      <c r="B1659" s="29" t="s">
        <v>28</v>
      </c>
      <c r="C1659" s="29" t="s">
        <v>35</v>
      </c>
      <c r="D1659" s="29" t="s">
        <v>53</v>
      </c>
      <c r="E1659" s="29" t="s">
        <v>73</v>
      </c>
      <c r="F1659" s="31">
        <v>0</v>
      </c>
      <c r="G1659" s="31">
        <v>1374652</v>
      </c>
      <c r="H1659" s="28">
        <v>2021</v>
      </c>
      <c r="I1659" t="str">
        <f>IF(J1659="natural gas",VLOOKUP(D1659,'Cross-Page Data'!$I$4:$J$13,2,FALSE),IF(J1659="solar",VLOOKUP('Form 923'!D1659,'Cross-Page Data'!$I$14:$J$117,2,FALSE),J1659))</f>
        <v>natural gas nonpeaker - preexisting nonretiring</v>
      </c>
      <c r="J1659" t="str">
        <f>VLOOKUP(E1659,'Cross-Page Data'!$D$4:$F$48,3,FALSE)</f>
        <v>natural gas</v>
      </c>
      <c r="K1659" t="b">
        <f t="shared" si="25"/>
        <v>1</v>
      </c>
    </row>
    <row r="1660" spans="1:11" x14ac:dyDescent="0.35">
      <c r="A1660" s="28">
        <v>7999</v>
      </c>
      <c r="B1660" s="29" t="s">
        <v>28</v>
      </c>
      <c r="C1660" s="29" t="s">
        <v>35</v>
      </c>
      <c r="D1660" s="29" t="s">
        <v>51</v>
      </c>
      <c r="E1660" s="29" t="s">
        <v>73</v>
      </c>
      <c r="F1660" s="31">
        <v>27423906</v>
      </c>
      <c r="G1660" s="31">
        <v>2166210</v>
      </c>
      <c r="H1660" s="28">
        <v>2021</v>
      </c>
      <c r="I1660" t="str">
        <f>IF(J1660="natural gas",VLOOKUP(D1660,'Cross-Page Data'!$I$4:$J$13,2,FALSE),IF(J1660="solar",VLOOKUP('Form 923'!D1660,'Cross-Page Data'!$I$14:$J$117,2,FALSE),J1660))</f>
        <v>natural gas nonpeaker - preexisting nonretiring</v>
      </c>
      <c r="J1660" t="str">
        <f>VLOOKUP(E1660,'Cross-Page Data'!$D$4:$F$48,3,FALSE)</f>
        <v>natural gas</v>
      </c>
      <c r="K1660" t="b">
        <f t="shared" si="25"/>
        <v>1</v>
      </c>
    </row>
    <row r="1661" spans="1:11" x14ac:dyDescent="0.35">
      <c r="A1661" s="28">
        <v>8002</v>
      </c>
      <c r="B1661" s="29" t="s">
        <v>28</v>
      </c>
      <c r="C1661" s="29" t="s">
        <v>29</v>
      </c>
      <c r="D1661" s="29" t="s">
        <v>30</v>
      </c>
      <c r="E1661" s="29" t="s">
        <v>74</v>
      </c>
      <c r="F1661" s="31">
        <v>9561</v>
      </c>
      <c r="G1661" s="31">
        <v>658.601</v>
      </c>
      <c r="H1661" s="28">
        <v>2021</v>
      </c>
      <c r="I1661" t="str">
        <f>IF(J1661="natural gas",VLOOKUP(D1661,'Cross-Page Data'!$I$4:$J$13,2,FALSE),IF(J1661="solar",VLOOKUP('Form 923'!D1661,'Cross-Page Data'!$I$14:$J$117,2,FALSE),J1661))</f>
        <v>heavy or residual fuel oil</v>
      </c>
      <c r="J1661" t="str">
        <f>VLOOKUP(E1661,'Cross-Page Data'!$D$4:$F$48,3,FALSE)</f>
        <v>heavy or residual fuel oil</v>
      </c>
      <c r="K1661" t="b">
        <f t="shared" si="25"/>
        <v>1</v>
      </c>
    </row>
    <row r="1662" spans="1:11" x14ac:dyDescent="0.35">
      <c r="A1662" s="28">
        <v>8002</v>
      </c>
      <c r="B1662" s="29" t="s">
        <v>28</v>
      </c>
      <c r="C1662" s="29" t="s">
        <v>29</v>
      </c>
      <c r="D1662" s="29" t="s">
        <v>30</v>
      </c>
      <c r="E1662" s="29" t="s">
        <v>73</v>
      </c>
      <c r="F1662" s="31">
        <v>612782</v>
      </c>
      <c r="G1662" s="31">
        <v>44880.521000000001</v>
      </c>
      <c r="H1662" s="28">
        <v>2021</v>
      </c>
      <c r="I1662" t="str">
        <f>IF(J1662="natural gas",VLOOKUP(D1662,'Cross-Page Data'!$I$4:$J$13,2,FALSE),IF(J1662="solar",VLOOKUP('Form 923'!D1662,'Cross-Page Data'!$I$14:$J$117,2,FALSE),J1662))</f>
        <v>natural gas nonpeaker - preexisting retiring</v>
      </c>
      <c r="J1662" t="str">
        <f>VLOOKUP(E1662,'Cross-Page Data'!$D$4:$F$48,3,FALSE)</f>
        <v>natural gas</v>
      </c>
      <c r="K1662" t="b">
        <f t="shared" si="25"/>
        <v>1</v>
      </c>
    </row>
    <row r="1663" spans="1:11" x14ac:dyDescent="0.35">
      <c r="A1663" s="28">
        <v>8002</v>
      </c>
      <c r="B1663" s="29" t="s">
        <v>28</v>
      </c>
      <c r="C1663" s="29" t="s">
        <v>29</v>
      </c>
      <c r="D1663" s="29" t="s">
        <v>30</v>
      </c>
      <c r="E1663" s="29" t="s">
        <v>80</v>
      </c>
      <c r="F1663" s="31">
        <v>174750</v>
      </c>
      <c r="G1663" s="31">
        <v>12987.878000000001</v>
      </c>
      <c r="H1663" s="28">
        <v>2021</v>
      </c>
      <c r="I1663" t="str">
        <f>IF(J1663="natural gas",VLOOKUP(D1663,'Cross-Page Data'!$I$4:$J$13,2,FALSE),IF(J1663="solar",VLOOKUP('Form 923'!D1663,'Cross-Page Data'!$I$14:$J$117,2,FALSE),J1663))</f>
        <v>heavy or residual fuel oil</v>
      </c>
      <c r="J1663" t="str">
        <f>VLOOKUP(E1663,'Cross-Page Data'!$D$4:$F$48,3,FALSE)</f>
        <v>heavy or residual fuel oil</v>
      </c>
      <c r="K1663" t="b">
        <f t="shared" si="25"/>
        <v>1</v>
      </c>
    </row>
    <row r="1664" spans="1:11" x14ac:dyDescent="0.35">
      <c r="A1664" s="28">
        <v>8005</v>
      </c>
      <c r="B1664" s="29" t="s">
        <v>28</v>
      </c>
      <c r="C1664" s="29" t="s">
        <v>35</v>
      </c>
      <c r="D1664" s="29" t="s">
        <v>61</v>
      </c>
      <c r="E1664" s="29" t="s">
        <v>72</v>
      </c>
      <c r="F1664" s="31">
        <v>0</v>
      </c>
      <c r="G1664" s="31">
        <v>-150724</v>
      </c>
      <c r="H1664" s="28">
        <v>2021</v>
      </c>
      <c r="I1664" t="str">
        <f>IF(J1664="natural gas",VLOOKUP(D1664,'Cross-Page Data'!$I$4:$J$13,2,FALSE),IF(J1664="solar",VLOOKUP('Form 923'!D1664,'Cross-Page Data'!$I$14:$J$117,2,FALSE),J1664))</f>
        <v>hydro</v>
      </c>
      <c r="J1664" t="str">
        <f>VLOOKUP(E1664,'Cross-Page Data'!$D$4:$F$48,3,FALSE)</f>
        <v>hydro</v>
      </c>
      <c r="K1664" t="b">
        <f t="shared" si="25"/>
        <v>1</v>
      </c>
    </row>
    <row r="1665" spans="1:11" x14ac:dyDescent="0.35">
      <c r="A1665" s="28">
        <v>8006</v>
      </c>
      <c r="B1665" s="29" t="s">
        <v>28</v>
      </c>
      <c r="C1665" s="29" t="s">
        <v>35</v>
      </c>
      <c r="D1665" s="29" t="s">
        <v>30</v>
      </c>
      <c r="E1665" s="29" t="s">
        <v>74</v>
      </c>
      <c r="F1665" s="31">
        <v>0</v>
      </c>
      <c r="G1665" s="31">
        <v>0</v>
      </c>
      <c r="H1665" s="28">
        <v>2021</v>
      </c>
      <c r="I1665" t="str">
        <f>IF(J1665="natural gas",VLOOKUP(D1665,'Cross-Page Data'!$I$4:$J$13,2,FALSE),IF(J1665="solar",VLOOKUP('Form 923'!D1665,'Cross-Page Data'!$I$14:$J$117,2,FALSE),J1665))</f>
        <v>heavy or residual fuel oil</v>
      </c>
      <c r="J1665" t="str">
        <f>VLOOKUP(E1665,'Cross-Page Data'!$D$4:$F$48,3,FALSE)</f>
        <v>heavy or residual fuel oil</v>
      </c>
      <c r="K1665" t="b">
        <f t="shared" si="25"/>
        <v>1</v>
      </c>
    </row>
    <row r="1666" spans="1:11" x14ac:dyDescent="0.35">
      <c r="A1666" s="28">
        <v>8006</v>
      </c>
      <c r="B1666" s="29" t="s">
        <v>28</v>
      </c>
      <c r="C1666" s="29" t="s">
        <v>35</v>
      </c>
      <c r="D1666" s="29" t="s">
        <v>30</v>
      </c>
      <c r="E1666" s="29" t="s">
        <v>73</v>
      </c>
      <c r="F1666" s="31">
        <v>1521616</v>
      </c>
      <c r="G1666" s="31">
        <v>128129.32</v>
      </c>
      <c r="H1666" s="28">
        <v>2021</v>
      </c>
      <c r="I1666" t="str">
        <f>IF(J1666="natural gas",VLOOKUP(D1666,'Cross-Page Data'!$I$4:$J$13,2,FALSE),IF(J1666="solar",VLOOKUP('Form 923'!D1666,'Cross-Page Data'!$I$14:$J$117,2,FALSE),J1666))</f>
        <v>natural gas nonpeaker - preexisting retiring</v>
      </c>
      <c r="J1666" t="str">
        <f>VLOOKUP(E1666,'Cross-Page Data'!$D$4:$F$48,3,FALSE)</f>
        <v>natural gas</v>
      </c>
      <c r="K1666" t="b">
        <f t="shared" si="25"/>
        <v>1</v>
      </c>
    </row>
    <row r="1667" spans="1:11" x14ac:dyDescent="0.35">
      <c r="A1667" s="28">
        <v>8006</v>
      </c>
      <c r="B1667" s="29" t="s">
        <v>28</v>
      </c>
      <c r="C1667" s="29" t="s">
        <v>35</v>
      </c>
      <c r="D1667" s="29" t="s">
        <v>30</v>
      </c>
      <c r="E1667" s="29" t="s">
        <v>80</v>
      </c>
      <c r="F1667" s="31">
        <v>126617</v>
      </c>
      <c r="G1667" s="31">
        <v>10730.682000000001</v>
      </c>
      <c r="H1667" s="28">
        <v>2021</v>
      </c>
      <c r="I1667" t="str">
        <f>IF(J1667="natural gas",VLOOKUP(D1667,'Cross-Page Data'!$I$4:$J$13,2,FALSE),IF(J1667="solar",VLOOKUP('Form 923'!D1667,'Cross-Page Data'!$I$14:$J$117,2,FALSE),J1667))</f>
        <v>heavy or residual fuel oil</v>
      </c>
      <c r="J1667" t="str">
        <f>VLOOKUP(E1667,'Cross-Page Data'!$D$4:$F$48,3,FALSE)</f>
        <v>heavy or residual fuel oil</v>
      </c>
      <c r="K1667" t="b">
        <f t="shared" si="25"/>
        <v>1</v>
      </c>
    </row>
    <row r="1668" spans="1:11" x14ac:dyDescent="0.35">
      <c r="A1668" s="28">
        <v>8023</v>
      </c>
      <c r="B1668" s="29" t="s">
        <v>28</v>
      </c>
      <c r="C1668" s="29" t="s">
        <v>29</v>
      </c>
      <c r="D1668" s="29" t="s">
        <v>30</v>
      </c>
      <c r="E1668" s="29" t="s">
        <v>74</v>
      </c>
      <c r="F1668" s="31">
        <v>62493</v>
      </c>
      <c r="G1668" s="31">
        <v>5989.6890000000003</v>
      </c>
      <c r="H1668" s="28">
        <v>2021</v>
      </c>
      <c r="I1668" t="str">
        <f>IF(J1668="natural gas",VLOOKUP(D1668,'Cross-Page Data'!$I$4:$J$13,2,FALSE),IF(J1668="solar",VLOOKUP('Form 923'!D1668,'Cross-Page Data'!$I$14:$J$117,2,FALSE),J1668))</f>
        <v>heavy or residual fuel oil</v>
      </c>
      <c r="J1668" t="str">
        <f>VLOOKUP(E1668,'Cross-Page Data'!$D$4:$F$48,3,FALSE)</f>
        <v>heavy or residual fuel oil</v>
      </c>
      <c r="K1668" t="b">
        <f t="shared" si="25"/>
        <v>1</v>
      </c>
    </row>
    <row r="1669" spans="1:11" x14ac:dyDescent="0.35">
      <c r="A1669" s="28">
        <v>8023</v>
      </c>
      <c r="B1669" s="29" t="s">
        <v>28</v>
      </c>
      <c r="C1669" s="29" t="s">
        <v>29</v>
      </c>
      <c r="D1669" s="29" t="s">
        <v>30</v>
      </c>
      <c r="E1669" s="29" t="s">
        <v>38</v>
      </c>
      <c r="F1669" s="31">
        <v>62351463</v>
      </c>
      <c r="G1669" s="31">
        <v>5900823.2999999998</v>
      </c>
      <c r="H1669" s="28">
        <v>2021</v>
      </c>
      <c r="I1669" t="str">
        <f>IF(J1669="natural gas",VLOOKUP(D1669,'Cross-Page Data'!$I$4:$J$13,2,FALSE),IF(J1669="solar",VLOOKUP('Form 923'!D1669,'Cross-Page Data'!$I$14:$J$117,2,FALSE),J1669))</f>
        <v>hard coal</v>
      </c>
      <c r="J1669" t="str">
        <f>VLOOKUP(E1669,'Cross-Page Data'!$D$4:$F$48,3,FALSE)</f>
        <v>hard coal</v>
      </c>
      <c r="K1669" t="b">
        <f t="shared" si="25"/>
        <v>1</v>
      </c>
    </row>
    <row r="1670" spans="1:11" x14ac:dyDescent="0.35">
      <c r="A1670" s="28">
        <v>8023</v>
      </c>
      <c r="B1670" s="29" t="s">
        <v>28</v>
      </c>
      <c r="C1670" s="29" t="s">
        <v>29</v>
      </c>
      <c r="D1670" s="29" t="s">
        <v>30</v>
      </c>
      <c r="E1670" s="29" t="s">
        <v>32</v>
      </c>
      <c r="F1670" s="31">
        <v>0</v>
      </c>
      <c r="G1670" s="31">
        <v>0</v>
      </c>
      <c r="H1670" s="28">
        <v>2021</v>
      </c>
      <c r="I1670" t="str">
        <f>IF(J1670="natural gas",VLOOKUP(D1670,'Cross-Page Data'!$I$4:$J$13,2,FALSE),IF(J1670="solar",VLOOKUP('Form 923'!D1670,'Cross-Page Data'!$I$14:$J$117,2,FALSE),J1670))</f>
        <v>hard coal</v>
      </c>
      <c r="J1670" t="str">
        <f>VLOOKUP(E1670,'Cross-Page Data'!$D$4:$F$48,3,FALSE)</f>
        <v>hard coal</v>
      </c>
      <c r="K1670" t="b">
        <f t="shared" si="25"/>
        <v>1</v>
      </c>
    </row>
    <row r="1671" spans="1:11" x14ac:dyDescent="0.35">
      <c r="A1671" s="28">
        <v>8031</v>
      </c>
      <c r="B1671" s="29" t="s">
        <v>28</v>
      </c>
      <c r="C1671" s="29" t="s">
        <v>29</v>
      </c>
      <c r="D1671" s="29" t="s">
        <v>53</v>
      </c>
      <c r="E1671" s="29" t="s">
        <v>73</v>
      </c>
      <c r="F1671" s="31">
        <v>0</v>
      </c>
      <c r="G1671" s="31">
        <v>794557</v>
      </c>
      <c r="H1671" s="28">
        <v>2021</v>
      </c>
      <c r="I1671" t="str">
        <f>IF(J1671="natural gas",VLOOKUP(D1671,'Cross-Page Data'!$I$4:$J$13,2,FALSE),IF(J1671="solar",VLOOKUP('Form 923'!D1671,'Cross-Page Data'!$I$14:$J$117,2,FALSE),J1671))</f>
        <v>natural gas nonpeaker - preexisting nonretiring</v>
      </c>
      <c r="J1671" t="str">
        <f>VLOOKUP(E1671,'Cross-Page Data'!$D$4:$F$48,3,FALSE)</f>
        <v>natural gas</v>
      </c>
      <c r="K1671" t="b">
        <f t="shared" ref="K1671:K1734" si="26">IF(AND($N$5=FALSE,OR(C1671="Commercial NAICS Cogen",C1671="Industrial NAICS Cogen",C1671="NAICS-22 Cogen")),FALSE,IF(AND($N$6=FALSE,OR(C1671="Commercial NAICS Cogen",C1671="Commercial NAICS Non-Cogen",C1671="industrial NAICS Cogen", C1671="industrial NAICS non-cogen")),FALSE,TRUE))</f>
        <v>1</v>
      </c>
    </row>
    <row r="1672" spans="1:11" x14ac:dyDescent="0.35">
      <c r="A1672" s="28">
        <v>8031</v>
      </c>
      <c r="B1672" s="29" t="s">
        <v>28</v>
      </c>
      <c r="C1672" s="29" t="s">
        <v>29</v>
      </c>
      <c r="D1672" s="29" t="s">
        <v>51</v>
      </c>
      <c r="E1672" s="29" t="s">
        <v>73</v>
      </c>
      <c r="F1672" s="31">
        <v>14221261</v>
      </c>
      <c r="G1672" s="31">
        <v>1149991</v>
      </c>
      <c r="H1672" s="28">
        <v>2021</v>
      </c>
      <c r="I1672" t="str">
        <f>IF(J1672="natural gas",VLOOKUP(D1672,'Cross-Page Data'!$I$4:$J$13,2,FALSE),IF(J1672="solar",VLOOKUP('Form 923'!D1672,'Cross-Page Data'!$I$14:$J$117,2,FALSE),J1672))</f>
        <v>natural gas nonpeaker - preexisting nonretiring</v>
      </c>
      <c r="J1672" t="str">
        <f>VLOOKUP(E1672,'Cross-Page Data'!$D$4:$F$48,3,FALSE)</f>
        <v>natural gas</v>
      </c>
      <c r="K1672" t="b">
        <f t="shared" si="26"/>
        <v>1</v>
      </c>
    </row>
    <row r="1673" spans="1:11" x14ac:dyDescent="0.35">
      <c r="A1673" s="28">
        <v>8036</v>
      </c>
      <c r="B1673" s="29" t="s">
        <v>28</v>
      </c>
      <c r="C1673" s="29" t="s">
        <v>29</v>
      </c>
      <c r="D1673" s="29" t="s">
        <v>30</v>
      </c>
      <c r="E1673" s="29" t="s">
        <v>75</v>
      </c>
      <c r="F1673" s="31">
        <v>71874976</v>
      </c>
      <c r="G1673" s="31">
        <v>6880622</v>
      </c>
      <c r="H1673" s="28">
        <v>2021</v>
      </c>
      <c r="I1673" t="str">
        <f>IF(J1673="natural gas",VLOOKUP(D1673,'Cross-Page Data'!$I$4:$J$13,2,FALSE),IF(J1673="solar",VLOOKUP('Form 923'!D1673,'Cross-Page Data'!$I$14:$J$117,2,FALSE),J1673))</f>
        <v>nuclear</v>
      </c>
      <c r="J1673" t="str">
        <f>VLOOKUP(E1673,'Cross-Page Data'!$D$4:$F$48,3,FALSE)</f>
        <v>nuclear</v>
      </c>
      <c r="K1673" t="b">
        <f t="shared" si="26"/>
        <v>1</v>
      </c>
    </row>
    <row r="1674" spans="1:11" x14ac:dyDescent="0.35">
      <c r="A1674" s="28">
        <v>8042</v>
      </c>
      <c r="B1674" s="29" t="s">
        <v>28</v>
      </c>
      <c r="C1674" s="29" t="s">
        <v>29</v>
      </c>
      <c r="D1674" s="29" t="s">
        <v>30</v>
      </c>
      <c r="E1674" s="29" t="s">
        <v>31</v>
      </c>
      <c r="F1674" s="31">
        <v>56474860</v>
      </c>
      <c r="G1674" s="31">
        <v>5856948.0999999996</v>
      </c>
      <c r="H1674" s="28">
        <v>2021</v>
      </c>
      <c r="I1674" t="str">
        <f>IF(J1674="natural gas",VLOOKUP(D1674,'Cross-Page Data'!$I$4:$J$13,2,FALSE),IF(J1674="solar",VLOOKUP('Form 923'!D1674,'Cross-Page Data'!$I$14:$J$117,2,FALSE),J1674))</f>
        <v>hard coal</v>
      </c>
      <c r="J1674" t="str">
        <f>VLOOKUP(E1674,'Cross-Page Data'!$D$4:$F$48,3,FALSE)</f>
        <v>hard coal</v>
      </c>
      <c r="K1674" t="b">
        <f t="shared" si="26"/>
        <v>1</v>
      </c>
    </row>
    <row r="1675" spans="1:11" x14ac:dyDescent="0.35">
      <c r="A1675" s="28">
        <v>8042</v>
      </c>
      <c r="B1675" s="29" t="s">
        <v>28</v>
      </c>
      <c r="C1675" s="29" t="s">
        <v>29</v>
      </c>
      <c r="D1675" s="29" t="s">
        <v>30</v>
      </c>
      <c r="E1675" s="29" t="s">
        <v>74</v>
      </c>
      <c r="F1675" s="31">
        <v>0</v>
      </c>
      <c r="G1675" s="31">
        <v>0</v>
      </c>
      <c r="H1675" s="28">
        <v>2021</v>
      </c>
      <c r="I1675" t="str">
        <f>IF(J1675="natural gas",VLOOKUP(D1675,'Cross-Page Data'!$I$4:$J$13,2,FALSE),IF(J1675="solar",VLOOKUP('Form 923'!D1675,'Cross-Page Data'!$I$14:$J$117,2,FALSE),J1675))</f>
        <v>heavy or residual fuel oil</v>
      </c>
      <c r="J1675" t="str">
        <f>VLOOKUP(E1675,'Cross-Page Data'!$D$4:$F$48,3,FALSE)</f>
        <v>heavy or residual fuel oil</v>
      </c>
      <c r="K1675" t="b">
        <f t="shared" si="26"/>
        <v>1</v>
      </c>
    </row>
    <row r="1676" spans="1:11" x14ac:dyDescent="0.35">
      <c r="A1676" s="28">
        <v>8042</v>
      </c>
      <c r="B1676" s="29" t="s">
        <v>28</v>
      </c>
      <c r="C1676" s="29" t="s">
        <v>29</v>
      </c>
      <c r="D1676" s="29" t="s">
        <v>30</v>
      </c>
      <c r="E1676" s="29" t="s">
        <v>73</v>
      </c>
      <c r="F1676" s="31">
        <v>32091883</v>
      </c>
      <c r="G1676" s="31">
        <v>3153067.9</v>
      </c>
      <c r="H1676" s="28">
        <v>2021</v>
      </c>
      <c r="I1676" t="str">
        <f>IF(J1676="natural gas",VLOOKUP(D1676,'Cross-Page Data'!$I$4:$J$13,2,FALSE),IF(J1676="solar",VLOOKUP('Form 923'!D1676,'Cross-Page Data'!$I$14:$J$117,2,FALSE),J1676))</f>
        <v>natural gas nonpeaker - preexisting retiring</v>
      </c>
      <c r="J1676" t="str">
        <f>VLOOKUP(E1676,'Cross-Page Data'!$D$4:$F$48,3,FALSE)</f>
        <v>natural gas</v>
      </c>
      <c r="K1676" t="b">
        <f t="shared" si="26"/>
        <v>1</v>
      </c>
    </row>
    <row r="1677" spans="1:11" x14ac:dyDescent="0.35">
      <c r="A1677" s="28">
        <v>8048</v>
      </c>
      <c r="B1677" s="29" t="s">
        <v>28</v>
      </c>
      <c r="C1677" s="29" t="s">
        <v>29</v>
      </c>
      <c r="D1677" s="29" t="s">
        <v>30</v>
      </c>
      <c r="E1677" s="29" t="s">
        <v>74</v>
      </c>
      <c r="F1677" s="31">
        <v>0</v>
      </c>
      <c r="G1677" s="31">
        <v>0</v>
      </c>
      <c r="H1677" s="28">
        <v>2021</v>
      </c>
      <c r="I1677" t="str">
        <f>IF(J1677="natural gas",VLOOKUP(D1677,'Cross-Page Data'!$I$4:$J$13,2,FALSE),IF(J1677="solar",VLOOKUP('Form 923'!D1677,'Cross-Page Data'!$I$14:$J$117,2,FALSE),J1677))</f>
        <v>heavy or residual fuel oil</v>
      </c>
      <c r="J1677" t="str">
        <f>VLOOKUP(E1677,'Cross-Page Data'!$D$4:$F$48,3,FALSE)</f>
        <v>heavy or residual fuel oil</v>
      </c>
      <c r="K1677" t="b">
        <f t="shared" si="26"/>
        <v>1</v>
      </c>
    </row>
    <row r="1678" spans="1:11" x14ac:dyDescent="0.35">
      <c r="A1678" s="28">
        <v>8048</v>
      </c>
      <c r="B1678" s="29" t="s">
        <v>28</v>
      </c>
      <c r="C1678" s="29" t="s">
        <v>29</v>
      </c>
      <c r="D1678" s="29" t="s">
        <v>30</v>
      </c>
      <c r="E1678" s="29" t="s">
        <v>73</v>
      </c>
      <c r="F1678" s="31">
        <v>23852851</v>
      </c>
      <c r="G1678" s="31">
        <v>2112063</v>
      </c>
      <c r="H1678" s="28">
        <v>2021</v>
      </c>
      <c r="I1678" t="str">
        <f>IF(J1678="natural gas",VLOOKUP(D1678,'Cross-Page Data'!$I$4:$J$13,2,FALSE),IF(J1678="solar",VLOOKUP('Form 923'!D1678,'Cross-Page Data'!$I$14:$J$117,2,FALSE),J1678))</f>
        <v>natural gas nonpeaker - preexisting retiring</v>
      </c>
      <c r="J1678" t="str">
        <f>VLOOKUP(E1678,'Cross-Page Data'!$D$4:$F$48,3,FALSE)</f>
        <v>natural gas</v>
      </c>
      <c r="K1678" t="b">
        <f t="shared" si="26"/>
        <v>1</v>
      </c>
    </row>
    <row r="1679" spans="1:11" x14ac:dyDescent="0.35">
      <c r="A1679" s="28">
        <v>8048</v>
      </c>
      <c r="B1679" s="29" t="s">
        <v>28</v>
      </c>
      <c r="C1679" s="29" t="s">
        <v>29</v>
      </c>
      <c r="D1679" s="29" t="s">
        <v>30</v>
      </c>
      <c r="E1679" s="29" t="s">
        <v>80</v>
      </c>
      <c r="F1679" s="31">
        <v>0</v>
      </c>
      <c r="G1679" s="31">
        <v>0</v>
      </c>
      <c r="H1679" s="28">
        <v>2021</v>
      </c>
      <c r="I1679" t="str">
        <f>IF(J1679="natural gas",VLOOKUP(D1679,'Cross-Page Data'!$I$4:$J$13,2,FALSE),IF(J1679="solar",VLOOKUP('Form 923'!D1679,'Cross-Page Data'!$I$14:$J$117,2,FALSE),J1679))</f>
        <v>heavy or residual fuel oil</v>
      </c>
      <c r="J1679" t="str">
        <f>VLOOKUP(E1679,'Cross-Page Data'!$D$4:$F$48,3,FALSE)</f>
        <v>heavy or residual fuel oil</v>
      </c>
      <c r="K1679" t="b">
        <f t="shared" si="26"/>
        <v>1</v>
      </c>
    </row>
    <row r="1680" spans="1:11" x14ac:dyDescent="0.35">
      <c r="A1680" s="28">
        <v>8049</v>
      </c>
      <c r="B1680" s="29" t="s">
        <v>28</v>
      </c>
      <c r="C1680" s="29" t="s">
        <v>29</v>
      </c>
      <c r="D1680" s="29" t="s">
        <v>50</v>
      </c>
      <c r="E1680" s="29" t="s">
        <v>74</v>
      </c>
      <c r="F1680" s="31">
        <v>257677</v>
      </c>
      <c r="G1680" s="31">
        <v>19414.668000000001</v>
      </c>
      <c r="H1680" s="28">
        <v>2021</v>
      </c>
      <c r="I1680" t="str">
        <f>IF(J1680="natural gas",VLOOKUP(D1680,'Cross-Page Data'!$I$4:$J$13,2,FALSE),IF(J1680="solar",VLOOKUP('Form 923'!D1680,'Cross-Page Data'!$I$14:$J$117,2,FALSE),J1680))</f>
        <v>heavy or residual fuel oil</v>
      </c>
      <c r="J1680" t="str">
        <f>VLOOKUP(E1680,'Cross-Page Data'!$D$4:$F$48,3,FALSE)</f>
        <v>heavy or residual fuel oil</v>
      </c>
      <c r="K1680" t="b">
        <f t="shared" si="26"/>
        <v>1</v>
      </c>
    </row>
    <row r="1681" spans="1:11" x14ac:dyDescent="0.35">
      <c r="A1681" s="28">
        <v>8049</v>
      </c>
      <c r="B1681" s="29" t="s">
        <v>28</v>
      </c>
      <c r="C1681" s="29" t="s">
        <v>29</v>
      </c>
      <c r="D1681" s="29" t="s">
        <v>50</v>
      </c>
      <c r="E1681" s="29" t="s">
        <v>73</v>
      </c>
      <c r="F1681" s="31">
        <v>4631652</v>
      </c>
      <c r="G1681" s="31">
        <v>348182.33</v>
      </c>
      <c r="H1681" s="28">
        <v>2021</v>
      </c>
      <c r="I1681" t="str">
        <f>IF(J1681="natural gas",VLOOKUP(D1681,'Cross-Page Data'!$I$4:$J$13,2,FALSE),IF(J1681="solar",VLOOKUP('Form 923'!D1681,'Cross-Page Data'!$I$14:$J$117,2,FALSE),J1681))</f>
        <v>natural gas peaker</v>
      </c>
      <c r="J1681" t="str">
        <f>VLOOKUP(E1681,'Cross-Page Data'!$D$4:$F$48,3,FALSE)</f>
        <v>natural gas</v>
      </c>
      <c r="K1681" t="b">
        <f t="shared" si="26"/>
        <v>1</v>
      </c>
    </row>
    <row r="1682" spans="1:11" x14ac:dyDescent="0.35">
      <c r="A1682" s="28">
        <v>8055</v>
      </c>
      <c r="B1682" s="29" t="s">
        <v>28</v>
      </c>
      <c r="C1682" s="29" t="s">
        <v>29</v>
      </c>
      <c r="D1682" s="29" t="s">
        <v>30</v>
      </c>
      <c r="E1682" s="29" t="s">
        <v>75</v>
      </c>
      <c r="F1682" s="31">
        <v>68636363</v>
      </c>
      <c r="G1682" s="31">
        <v>6570588</v>
      </c>
      <c r="H1682" s="28">
        <v>2021</v>
      </c>
      <c r="I1682" t="str">
        <f>IF(J1682="natural gas",VLOOKUP(D1682,'Cross-Page Data'!$I$4:$J$13,2,FALSE),IF(J1682="solar",VLOOKUP('Form 923'!D1682,'Cross-Page Data'!$I$14:$J$117,2,FALSE),J1682))</f>
        <v>nuclear</v>
      </c>
      <c r="J1682" t="str">
        <f>VLOOKUP(E1682,'Cross-Page Data'!$D$4:$F$48,3,FALSE)</f>
        <v>nuclear</v>
      </c>
      <c r="K1682" t="b">
        <f t="shared" si="26"/>
        <v>1</v>
      </c>
    </row>
    <row r="1683" spans="1:11" x14ac:dyDescent="0.35">
      <c r="A1683" s="28">
        <v>8055</v>
      </c>
      <c r="B1683" s="29" t="s">
        <v>28</v>
      </c>
      <c r="C1683" s="29" t="s">
        <v>29</v>
      </c>
      <c r="D1683" s="29" t="s">
        <v>30</v>
      </c>
      <c r="E1683" s="29" t="s">
        <v>75</v>
      </c>
      <c r="F1683" s="31">
        <v>72966313</v>
      </c>
      <c r="G1683" s="31">
        <v>6985096</v>
      </c>
      <c r="H1683" s="28">
        <v>2021</v>
      </c>
      <c r="I1683" t="str">
        <f>IF(J1683="natural gas",VLOOKUP(D1683,'Cross-Page Data'!$I$4:$J$13,2,FALSE),IF(J1683="solar",VLOOKUP('Form 923'!D1683,'Cross-Page Data'!$I$14:$J$117,2,FALSE),J1683))</f>
        <v>nuclear</v>
      </c>
      <c r="J1683" t="str">
        <f>VLOOKUP(E1683,'Cross-Page Data'!$D$4:$F$48,3,FALSE)</f>
        <v>nuclear</v>
      </c>
      <c r="K1683" t="b">
        <f t="shared" si="26"/>
        <v>1</v>
      </c>
    </row>
    <row r="1684" spans="1:11" x14ac:dyDescent="0.35">
      <c r="A1684" s="28">
        <v>8066</v>
      </c>
      <c r="B1684" s="29" t="s">
        <v>28</v>
      </c>
      <c r="C1684" s="29" t="s">
        <v>29</v>
      </c>
      <c r="D1684" s="29" t="s">
        <v>30</v>
      </c>
      <c r="E1684" s="29" t="s">
        <v>74</v>
      </c>
      <c r="F1684" s="31">
        <v>94184</v>
      </c>
      <c r="G1684" s="31">
        <v>8640.4429999999993</v>
      </c>
      <c r="H1684" s="28">
        <v>2021</v>
      </c>
      <c r="I1684" t="str">
        <f>IF(J1684="natural gas",VLOOKUP(D1684,'Cross-Page Data'!$I$4:$J$13,2,FALSE),IF(J1684="solar",VLOOKUP('Form 923'!D1684,'Cross-Page Data'!$I$14:$J$117,2,FALSE),J1684))</f>
        <v>heavy or residual fuel oil</v>
      </c>
      <c r="J1684" t="str">
        <f>VLOOKUP(E1684,'Cross-Page Data'!$D$4:$F$48,3,FALSE)</f>
        <v>heavy or residual fuel oil</v>
      </c>
      <c r="K1684" t="b">
        <f t="shared" si="26"/>
        <v>1</v>
      </c>
    </row>
    <row r="1685" spans="1:11" x14ac:dyDescent="0.35">
      <c r="A1685" s="28">
        <v>8066</v>
      </c>
      <c r="B1685" s="29" t="s">
        <v>28</v>
      </c>
      <c r="C1685" s="29" t="s">
        <v>29</v>
      </c>
      <c r="D1685" s="29" t="s">
        <v>30</v>
      </c>
      <c r="E1685" s="29" t="s">
        <v>32</v>
      </c>
      <c r="F1685" s="31">
        <v>111786771</v>
      </c>
      <c r="G1685" s="31">
        <v>10334200</v>
      </c>
      <c r="H1685" s="28">
        <v>2021</v>
      </c>
      <c r="I1685" t="str">
        <f>IF(J1685="natural gas",VLOOKUP(D1685,'Cross-Page Data'!$I$4:$J$13,2,FALSE),IF(J1685="solar",VLOOKUP('Form 923'!D1685,'Cross-Page Data'!$I$14:$J$117,2,FALSE),J1685))</f>
        <v>hard coal</v>
      </c>
      <c r="J1685" t="str">
        <f>VLOOKUP(E1685,'Cross-Page Data'!$D$4:$F$48,3,FALSE)</f>
        <v>hard coal</v>
      </c>
      <c r="K1685" t="b">
        <f t="shared" si="26"/>
        <v>1</v>
      </c>
    </row>
    <row r="1686" spans="1:11" x14ac:dyDescent="0.35">
      <c r="A1686" s="28">
        <v>8068</v>
      </c>
      <c r="B1686" s="29" t="s">
        <v>28</v>
      </c>
      <c r="C1686" s="29" t="s">
        <v>29</v>
      </c>
      <c r="D1686" s="29" t="s">
        <v>53</v>
      </c>
      <c r="E1686" s="29" t="s">
        <v>73</v>
      </c>
      <c r="F1686" s="31">
        <v>4191018</v>
      </c>
      <c r="G1686" s="31">
        <v>1724645</v>
      </c>
      <c r="H1686" s="28">
        <v>2021</v>
      </c>
      <c r="I1686" t="str">
        <f>IF(J1686="natural gas",VLOOKUP(D1686,'Cross-Page Data'!$I$4:$J$13,2,FALSE),IF(J1686="solar",VLOOKUP('Form 923'!D1686,'Cross-Page Data'!$I$14:$J$117,2,FALSE),J1686))</f>
        <v>natural gas nonpeaker - preexisting nonretiring</v>
      </c>
      <c r="J1686" t="str">
        <f>VLOOKUP(E1686,'Cross-Page Data'!$D$4:$F$48,3,FALSE)</f>
        <v>natural gas</v>
      </c>
      <c r="K1686" t="b">
        <f t="shared" si="26"/>
        <v>1</v>
      </c>
    </row>
    <row r="1687" spans="1:11" x14ac:dyDescent="0.35">
      <c r="A1687" s="28">
        <v>8068</v>
      </c>
      <c r="B1687" s="29" t="s">
        <v>28</v>
      </c>
      <c r="C1687" s="29" t="s">
        <v>29</v>
      </c>
      <c r="D1687" s="29" t="s">
        <v>62</v>
      </c>
      <c r="E1687" s="29" t="s">
        <v>73</v>
      </c>
      <c r="F1687" s="31">
        <v>5654264</v>
      </c>
      <c r="G1687" s="31">
        <v>625567</v>
      </c>
      <c r="H1687" s="28">
        <v>2021</v>
      </c>
      <c r="I1687" t="str">
        <f>IF(J1687="natural gas",VLOOKUP(D1687,'Cross-Page Data'!$I$4:$J$13,2,FALSE),IF(J1687="solar",VLOOKUP('Form 923'!D1687,'Cross-Page Data'!$I$14:$J$117,2,FALSE),J1687))</f>
        <v>natural gas nonpeaker - preexisting nonretiring</v>
      </c>
      <c r="J1687" t="str">
        <f>VLOOKUP(E1687,'Cross-Page Data'!$D$4:$F$48,3,FALSE)</f>
        <v>natural gas</v>
      </c>
      <c r="K1687" t="b">
        <f t="shared" si="26"/>
        <v>1</v>
      </c>
    </row>
    <row r="1688" spans="1:11" x14ac:dyDescent="0.35">
      <c r="A1688" s="28">
        <v>8068</v>
      </c>
      <c r="B1688" s="29" t="s">
        <v>28</v>
      </c>
      <c r="C1688" s="29" t="s">
        <v>29</v>
      </c>
      <c r="D1688" s="29" t="s">
        <v>51</v>
      </c>
      <c r="E1688" s="29" t="s">
        <v>73</v>
      </c>
      <c r="F1688" s="31">
        <v>26008515</v>
      </c>
      <c r="G1688" s="31">
        <v>2287229</v>
      </c>
      <c r="H1688" s="28">
        <v>2021</v>
      </c>
      <c r="I1688" t="str">
        <f>IF(J1688="natural gas",VLOOKUP(D1688,'Cross-Page Data'!$I$4:$J$13,2,FALSE),IF(J1688="solar",VLOOKUP('Form 923'!D1688,'Cross-Page Data'!$I$14:$J$117,2,FALSE),J1688))</f>
        <v>natural gas nonpeaker - preexisting nonretiring</v>
      </c>
      <c r="J1688" t="str">
        <f>VLOOKUP(E1688,'Cross-Page Data'!$D$4:$F$48,3,FALSE)</f>
        <v>natural gas</v>
      </c>
      <c r="K1688" t="b">
        <f t="shared" si="26"/>
        <v>1</v>
      </c>
    </row>
    <row r="1689" spans="1:11" x14ac:dyDescent="0.35">
      <c r="A1689" s="28">
        <v>8069</v>
      </c>
      <c r="B1689" s="29" t="s">
        <v>28</v>
      </c>
      <c r="C1689" s="29" t="s">
        <v>29</v>
      </c>
      <c r="D1689" s="29" t="s">
        <v>30</v>
      </c>
      <c r="E1689" s="29" t="s">
        <v>31</v>
      </c>
      <c r="F1689" s="31">
        <v>63935026</v>
      </c>
      <c r="G1689" s="31">
        <v>6261476.2999999998</v>
      </c>
      <c r="H1689" s="28">
        <v>2021</v>
      </c>
      <c r="I1689" t="str">
        <f>IF(J1689="natural gas",VLOOKUP(D1689,'Cross-Page Data'!$I$4:$J$13,2,FALSE),IF(J1689="solar",VLOOKUP('Form 923'!D1689,'Cross-Page Data'!$I$14:$J$117,2,FALSE),J1689))</f>
        <v>hard coal</v>
      </c>
      <c r="J1689" t="str">
        <f>VLOOKUP(E1689,'Cross-Page Data'!$D$4:$F$48,3,FALSE)</f>
        <v>hard coal</v>
      </c>
      <c r="K1689" t="b">
        <f t="shared" si="26"/>
        <v>1</v>
      </c>
    </row>
    <row r="1690" spans="1:11" x14ac:dyDescent="0.35">
      <c r="A1690" s="28">
        <v>8069</v>
      </c>
      <c r="B1690" s="29" t="s">
        <v>28</v>
      </c>
      <c r="C1690" s="29" t="s">
        <v>29</v>
      </c>
      <c r="D1690" s="29" t="s">
        <v>30</v>
      </c>
      <c r="E1690" s="29" t="s">
        <v>74</v>
      </c>
      <c r="F1690" s="31">
        <v>22268</v>
      </c>
      <c r="G1690" s="31">
        <v>2181.7109999999998</v>
      </c>
      <c r="H1690" s="28">
        <v>2021</v>
      </c>
      <c r="I1690" t="str">
        <f>IF(J1690="natural gas",VLOOKUP(D1690,'Cross-Page Data'!$I$4:$J$13,2,FALSE),IF(J1690="solar",VLOOKUP('Form 923'!D1690,'Cross-Page Data'!$I$14:$J$117,2,FALSE),J1690))</f>
        <v>heavy or residual fuel oil</v>
      </c>
      <c r="J1690" t="str">
        <f>VLOOKUP(E1690,'Cross-Page Data'!$D$4:$F$48,3,FALSE)</f>
        <v>heavy or residual fuel oil</v>
      </c>
      <c r="K1690" t="b">
        <f t="shared" si="26"/>
        <v>1</v>
      </c>
    </row>
    <row r="1691" spans="1:11" x14ac:dyDescent="0.35">
      <c r="A1691" s="28">
        <v>8083</v>
      </c>
      <c r="B1691" s="29" t="s">
        <v>28</v>
      </c>
      <c r="C1691" s="29" t="s">
        <v>29</v>
      </c>
      <c r="D1691" s="29" t="s">
        <v>53</v>
      </c>
      <c r="E1691" s="29" t="s">
        <v>74</v>
      </c>
      <c r="F1691" s="31">
        <v>0</v>
      </c>
      <c r="G1691" s="31">
        <v>45684</v>
      </c>
      <c r="H1691" s="28">
        <v>2021</v>
      </c>
      <c r="I1691" t="str">
        <f>IF(J1691="natural gas",VLOOKUP(D1691,'Cross-Page Data'!$I$4:$J$13,2,FALSE),IF(J1691="solar",VLOOKUP('Form 923'!D1691,'Cross-Page Data'!$I$14:$J$117,2,FALSE),J1691))</f>
        <v>heavy or residual fuel oil</v>
      </c>
      <c r="J1691" t="str">
        <f>VLOOKUP(E1691,'Cross-Page Data'!$D$4:$F$48,3,FALSE)</f>
        <v>heavy or residual fuel oil</v>
      </c>
      <c r="K1691" t="b">
        <f t="shared" si="26"/>
        <v>1</v>
      </c>
    </row>
    <row r="1692" spans="1:11" x14ac:dyDescent="0.35">
      <c r="A1692" s="28">
        <v>8083</v>
      </c>
      <c r="B1692" s="29" t="s">
        <v>28</v>
      </c>
      <c r="C1692" s="29" t="s">
        <v>29</v>
      </c>
      <c r="D1692" s="29" t="s">
        <v>51</v>
      </c>
      <c r="E1692" s="29" t="s">
        <v>74</v>
      </c>
      <c r="F1692" s="31">
        <v>2677047</v>
      </c>
      <c r="G1692" s="31">
        <v>221681</v>
      </c>
      <c r="H1692" s="28">
        <v>2021</v>
      </c>
      <c r="I1692" t="str">
        <f>IF(J1692="natural gas",VLOOKUP(D1692,'Cross-Page Data'!$I$4:$J$13,2,FALSE),IF(J1692="solar",VLOOKUP('Form 923'!D1692,'Cross-Page Data'!$I$14:$J$117,2,FALSE),J1692))</f>
        <v>heavy or residual fuel oil</v>
      </c>
      <c r="J1692" t="str">
        <f>VLOOKUP(E1692,'Cross-Page Data'!$D$4:$F$48,3,FALSE)</f>
        <v>heavy or residual fuel oil</v>
      </c>
      <c r="K1692" t="b">
        <f t="shared" si="26"/>
        <v>1</v>
      </c>
    </row>
    <row r="1693" spans="1:11" x14ac:dyDescent="0.35">
      <c r="A1693" s="28">
        <v>8083</v>
      </c>
      <c r="B1693" s="29" t="s">
        <v>28</v>
      </c>
      <c r="C1693" s="29" t="s">
        <v>29</v>
      </c>
      <c r="D1693" s="29" t="s">
        <v>50</v>
      </c>
      <c r="E1693" s="29" t="s">
        <v>74</v>
      </c>
      <c r="F1693" s="31">
        <v>161602</v>
      </c>
      <c r="G1693" s="31">
        <v>10192</v>
      </c>
      <c r="H1693" s="28">
        <v>2021</v>
      </c>
      <c r="I1693" t="str">
        <f>IF(J1693="natural gas",VLOOKUP(D1693,'Cross-Page Data'!$I$4:$J$13,2,FALSE),IF(J1693="solar",VLOOKUP('Form 923'!D1693,'Cross-Page Data'!$I$14:$J$117,2,FALSE),J1693))</f>
        <v>heavy or residual fuel oil</v>
      </c>
      <c r="J1693" t="str">
        <f>VLOOKUP(E1693,'Cross-Page Data'!$D$4:$F$48,3,FALSE)</f>
        <v>heavy or residual fuel oil</v>
      </c>
      <c r="K1693" t="b">
        <f t="shared" si="26"/>
        <v>1</v>
      </c>
    </row>
    <row r="1694" spans="1:11" x14ac:dyDescent="0.35">
      <c r="A1694" s="28">
        <v>8083</v>
      </c>
      <c r="B1694" s="29" t="s">
        <v>28</v>
      </c>
      <c r="C1694" s="29" t="s">
        <v>29</v>
      </c>
      <c r="D1694" s="29" t="s">
        <v>52</v>
      </c>
      <c r="E1694" s="29" t="s">
        <v>74</v>
      </c>
      <c r="F1694" s="31">
        <v>12806</v>
      </c>
      <c r="G1694" s="31">
        <v>1223</v>
      </c>
      <c r="H1694" s="28">
        <v>2021</v>
      </c>
      <c r="I1694" t="str">
        <f>IF(J1694="natural gas",VLOOKUP(D1694,'Cross-Page Data'!$I$4:$J$13,2,FALSE),IF(J1694="solar",VLOOKUP('Form 923'!D1694,'Cross-Page Data'!$I$14:$J$117,2,FALSE),J1694))</f>
        <v>heavy or residual fuel oil</v>
      </c>
      <c r="J1694" t="str">
        <f>VLOOKUP(E1694,'Cross-Page Data'!$D$4:$F$48,3,FALSE)</f>
        <v>heavy or residual fuel oil</v>
      </c>
      <c r="K1694" t="b">
        <f t="shared" si="26"/>
        <v>1</v>
      </c>
    </row>
    <row r="1695" spans="1:11" x14ac:dyDescent="0.35">
      <c r="A1695" s="28">
        <v>8102</v>
      </c>
      <c r="B1695" s="29" t="s">
        <v>28</v>
      </c>
      <c r="C1695" s="29" t="s">
        <v>35</v>
      </c>
      <c r="D1695" s="29" t="s">
        <v>30</v>
      </c>
      <c r="E1695" s="29" t="s">
        <v>31</v>
      </c>
      <c r="F1695" s="31">
        <v>4069401</v>
      </c>
      <c r="G1695" s="31">
        <v>370500.92</v>
      </c>
      <c r="H1695" s="28">
        <v>2021</v>
      </c>
      <c r="I1695" t="str">
        <f>IF(J1695="natural gas",VLOOKUP(D1695,'Cross-Page Data'!$I$4:$J$13,2,FALSE),IF(J1695="solar",VLOOKUP('Form 923'!D1695,'Cross-Page Data'!$I$14:$J$117,2,FALSE),J1695))</f>
        <v>hard coal</v>
      </c>
      <c r="J1695" t="str">
        <f>VLOOKUP(E1695,'Cross-Page Data'!$D$4:$F$48,3,FALSE)</f>
        <v>hard coal</v>
      </c>
      <c r="K1695" t="b">
        <f t="shared" si="26"/>
        <v>1</v>
      </c>
    </row>
    <row r="1696" spans="1:11" x14ac:dyDescent="0.35">
      <c r="A1696" s="28">
        <v>8102</v>
      </c>
      <c r="B1696" s="29" t="s">
        <v>28</v>
      </c>
      <c r="C1696" s="29" t="s">
        <v>35</v>
      </c>
      <c r="D1696" s="29" t="s">
        <v>30</v>
      </c>
      <c r="E1696" s="29" t="s">
        <v>74</v>
      </c>
      <c r="F1696" s="31">
        <v>314176</v>
      </c>
      <c r="G1696" s="31">
        <v>30120.117999999999</v>
      </c>
      <c r="H1696" s="28">
        <v>2021</v>
      </c>
      <c r="I1696" t="str">
        <f>IF(J1696="natural gas",VLOOKUP(D1696,'Cross-Page Data'!$I$4:$J$13,2,FALSE),IF(J1696="solar",VLOOKUP('Form 923'!D1696,'Cross-Page Data'!$I$14:$J$117,2,FALSE),J1696))</f>
        <v>heavy or residual fuel oil</v>
      </c>
      <c r="J1696" t="str">
        <f>VLOOKUP(E1696,'Cross-Page Data'!$D$4:$F$48,3,FALSE)</f>
        <v>heavy or residual fuel oil</v>
      </c>
      <c r="K1696" t="b">
        <f t="shared" si="26"/>
        <v>1</v>
      </c>
    </row>
    <row r="1697" spans="1:11" x14ac:dyDescent="0.35">
      <c r="A1697" s="28">
        <v>8102</v>
      </c>
      <c r="B1697" s="29" t="s">
        <v>28</v>
      </c>
      <c r="C1697" s="29" t="s">
        <v>35</v>
      </c>
      <c r="D1697" s="29" t="s">
        <v>30</v>
      </c>
      <c r="E1697" s="29" t="s">
        <v>38</v>
      </c>
      <c r="F1697" s="31">
        <v>134880852</v>
      </c>
      <c r="G1697" s="31">
        <v>13406106</v>
      </c>
      <c r="H1697" s="28">
        <v>2021</v>
      </c>
      <c r="I1697" t="str">
        <f>IF(J1697="natural gas",VLOOKUP(D1697,'Cross-Page Data'!$I$4:$J$13,2,FALSE),IF(J1697="solar",VLOOKUP('Form 923'!D1697,'Cross-Page Data'!$I$14:$J$117,2,FALSE),J1697))</f>
        <v>hard coal</v>
      </c>
      <c r="J1697" t="str">
        <f>VLOOKUP(E1697,'Cross-Page Data'!$D$4:$F$48,3,FALSE)</f>
        <v>hard coal</v>
      </c>
      <c r="K1697" t="b">
        <f t="shared" si="26"/>
        <v>1</v>
      </c>
    </row>
    <row r="1698" spans="1:11" x14ac:dyDescent="0.35">
      <c r="A1698" s="28">
        <v>8219</v>
      </c>
      <c r="B1698" s="29" t="s">
        <v>28</v>
      </c>
      <c r="C1698" s="29" t="s">
        <v>29</v>
      </c>
      <c r="D1698" s="29" t="s">
        <v>50</v>
      </c>
      <c r="E1698" s="29" t="s">
        <v>73</v>
      </c>
      <c r="F1698" s="31">
        <v>52541</v>
      </c>
      <c r="G1698" s="31">
        <v>3731</v>
      </c>
      <c r="H1698" s="28">
        <v>2021</v>
      </c>
      <c r="I1698" t="str">
        <f>IF(J1698="natural gas",VLOOKUP(D1698,'Cross-Page Data'!$I$4:$J$13,2,FALSE),IF(J1698="solar",VLOOKUP('Form 923'!D1698,'Cross-Page Data'!$I$14:$J$117,2,FALSE),J1698))</f>
        <v>natural gas peaker</v>
      </c>
      <c r="J1698" t="str">
        <f>VLOOKUP(E1698,'Cross-Page Data'!$D$4:$F$48,3,FALSE)</f>
        <v>natural gas</v>
      </c>
      <c r="K1698" t="b">
        <f t="shared" si="26"/>
        <v>1</v>
      </c>
    </row>
    <row r="1699" spans="1:11" x14ac:dyDescent="0.35">
      <c r="A1699" s="28">
        <v>8219</v>
      </c>
      <c r="B1699" s="29" t="s">
        <v>28</v>
      </c>
      <c r="C1699" s="29" t="s">
        <v>29</v>
      </c>
      <c r="D1699" s="29" t="s">
        <v>30</v>
      </c>
      <c r="E1699" s="29" t="s">
        <v>74</v>
      </c>
      <c r="F1699" s="31">
        <v>22248</v>
      </c>
      <c r="G1699" s="31">
        <v>2033.8309999999999</v>
      </c>
      <c r="H1699" s="28">
        <v>2021</v>
      </c>
      <c r="I1699" t="str">
        <f>IF(J1699="natural gas",VLOOKUP(D1699,'Cross-Page Data'!$I$4:$J$13,2,FALSE),IF(J1699="solar",VLOOKUP('Form 923'!D1699,'Cross-Page Data'!$I$14:$J$117,2,FALSE),J1699))</f>
        <v>heavy or residual fuel oil</v>
      </c>
      <c r="J1699" t="str">
        <f>VLOOKUP(E1699,'Cross-Page Data'!$D$4:$F$48,3,FALSE)</f>
        <v>heavy or residual fuel oil</v>
      </c>
      <c r="K1699" t="b">
        <f t="shared" si="26"/>
        <v>1</v>
      </c>
    </row>
    <row r="1700" spans="1:11" x14ac:dyDescent="0.35">
      <c r="A1700" s="28">
        <v>8219</v>
      </c>
      <c r="B1700" s="29" t="s">
        <v>28</v>
      </c>
      <c r="C1700" s="29" t="s">
        <v>29</v>
      </c>
      <c r="D1700" s="29" t="s">
        <v>30</v>
      </c>
      <c r="E1700" s="29" t="s">
        <v>32</v>
      </c>
      <c r="F1700" s="31">
        <v>12340513</v>
      </c>
      <c r="G1700" s="31">
        <v>1156820.2</v>
      </c>
      <c r="H1700" s="28">
        <v>2021</v>
      </c>
      <c r="I1700" t="str">
        <f>IF(J1700="natural gas",VLOOKUP(D1700,'Cross-Page Data'!$I$4:$J$13,2,FALSE),IF(J1700="solar",VLOOKUP('Form 923'!D1700,'Cross-Page Data'!$I$14:$J$117,2,FALSE),J1700))</f>
        <v>hard coal</v>
      </c>
      <c r="J1700" t="str">
        <f>VLOOKUP(E1700,'Cross-Page Data'!$D$4:$F$48,3,FALSE)</f>
        <v>hard coal</v>
      </c>
      <c r="K1700" t="b">
        <f t="shared" si="26"/>
        <v>1</v>
      </c>
    </row>
    <row r="1701" spans="1:11" x14ac:dyDescent="0.35">
      <c r="A1701" s="28">
        <v>8222</v>
      </c>
      <c r="B1701" s="29" t="s">
        <v>28</v>
      </c>
      <c r="C1701" s="29" t="s">
        <v>29</v>
      </c>
      <c r="D1701" s="29" t="s">
        <v>30</v>
      </c>
      <c r="E1701" s="29" t="s">
        <v>74</v>
      </c>
      <c r="F1701" s="31">
        <v>78768</v>
      </c>
      <c r="G1701" s="31">
        <v>6736.3029999999999</v>
      </c>
      <c r="H1701" s="28">
        <v>2021</v>
      </c>
      <c r="I1701" t="str">
        <f>IF(J1701="natural gas",VLOOKUP(D1701,'Cross-Page Data'!$I$4:$J$13,2,FALSE),IF(J1701="solar",VLOOKUP('Form 923'!D1701,'Cross-Page Data'!$I$14:$J$117,2,FALSE),J1701))</f>
        <v>heavy or residual fuel oil</v>
      </c>
      <c r="J1701" t="str">
        <f>VLOOKUP(E1701,'Cross-Page Data'!$D$4:$F$48,3,FALSE)</f>
        <v>heavy or residual fuel oil</v>
      </c>
      <c r="K1701" t="b">
        <f t="shared" si="26"/>
        <v>1</v>
      </c>
    </row>
    <row r="1702" spans="1:11" x14ac:dyDescent="0.35">
      <c r="A1702" s="28">
        <v>8222</v>
      </c>
      <c r="B1702" s="29" t="s">
        <v>28</v>
      </c>
      <c r="C1702" s="29" t="s">
        <v>29</v>
      </c>
      <c r="D1702" s="29" t="s">
        <v>30</v>
      </c>
      <c r="E1702" s="29" t="s">
        <v>33</v>
      </c>
      <c r="F1702" s="31">
        <v>28666576</v>
      </c>
      <c r="G1702" s="31">
        <v>2457422.7000000002</v>
      </c>
      <c r="H1702" s="28">
        <v>2021</v>
      </c>
      <c r="I1702" t="str">
        <f>IF(J1702="natural gas",VLOOKUP(D1702,'Cross-Page Data'!$I$4:$J$13,2,FALSE),IF(J1702="solar",VLOOKUP('Form 923'!D1702,'Cross-Page Data'!$I$14:$J$117,2,FALSE),J1702))</f>
        <v>lignite</v>
      </c>
      <c r="J1702" t="str">
        <f>VLOOKUP(E1702,'Cross-Page Data'!$D$4:$F$48,3,FALSE)</f>
        <v>lignite</v>
      </c>
      <c r="K1702" t="b">
        <f t="shared" si="26"/>
        <v>1</v>
      </c>
    </row>
    <row r="1703" spans="1:11" x14ac:dyDescent="0.35">
      <c r="A1703" s="28">
        <v>8223</v>
      </c>
      <c r="B1703" s="29" t="s">
        <v>28</v>
      </c>
      <c r="C1703" s="29" t="s">
        <v>29</v>
      </c>
      <c r="D1703" s="29" t="s">
        <v>63</v>
      </c>
      <c r="E1703" s="29" t="s">
        <v>83</v>
      </c>
      <c r="F1703" s="31">
        <v>140224</v>
      </c>
      <c r="G1703" s="31">
        <v>15983.55</v>
      </c>
      <c r="H1703" s="28">
        <v>2021</v>
      </c>
      <c r="I1703" t="str">
        <f>IF(J1703="natural gas",VLOOKUP(D1703,'Cross-Page Data'!$I$4:$J$13,2,FALSE),IF(J1703="solar",VLOOKUP('Form 923'!D1703,'Cross-Page Data'!$I$14:$J$117,2,FALSE),J1703))</f>
        <v>solar pv</v>
      </c>
      <c r="J1703" t="str">
        <f>VLOOKUP(E1703,'Cross-Page Data'!$D$4:$F$48,3,FALSE)</f>
        <v>solar</v>
      </c>
      <c r="K1703" t="b">
        <f t="shared" si="26"/>
        <v>1</v>
      </c>
    </row>
    <row r="1704" spans="1:11" x14ac:dyDescent="0.35">
      <c r="A1704" s="28">
        <v>8223</v>
      </c>
      <c r="B1704" s="29" t="s">
        <v>28</v>
      </c>
      <c r="C1704" s="29" t="s">
        <v>29</v>
      </c>
      <c r="D1704" s="29" t="s">
        <v>30</v>
      </c>
      <c r="E1704" s="29" t="s">
        <v>74</v>
      </c>
      <c r="F1704" s="31">
        <v>281017</v>
      </c>
      <c r="G1704" s="31">
        <v>25930.947</v>
      </c>
      <c r="H1704" s="28">
        <v>2021</v>
      </c>
      <c r="I1704" t="str">
        <f>IF(J1704="natural gas",VLOOKUP(D1704,'Cross-Page Data'!$I$4:$J$13,2,FALSE),IF(J1704="solar",VLOOKUP('Form 923'!D1704,'Cross-Page Data'!$I$14:$J$117,2,FALSE),J1704))</f>
        <v>heavy or residual fuel oil</v>
      </c>
      <c r="J1704" t="str">
        <f>VLOOKUP(E1704,'Cross-Page Data'!$D$4:$F$48,3,FALSE)</f>
        <v>heavy or residual fuel oil</v>
      </c>
      <c r="K1704" t="b">
        <f t="shared" si="26"/>
        <v>1</v>
      </c>
    </row>
    <row r="1705" spans="1:11" x14ac:dyDescent="0.35">
      <c r="A1705" s="28">
        <v>8223</v>
      </c>
      <c r="B1705" s="29" t="s">
        <v>28</v>
      </c>
      <c r="C1705" s="29" t="s">
        <v>29</v>
      </c>
      <c r="D1705" s="29" t="s">
        <v>30</v>
      </c>
      <c r="E1705" s="29" t="s">
        <v>38</v>
      </c>
      <c r="F1705" s="31">
        <v>50945243</v>
      </c>
      <c r="G1705" s="31">
        <v>4746394.5999999996</v>
      </c>
      <c r="H1705" s="28">
        <v>2021</v>
      </c>
      <c r="I1705" t="str">
        <f>IF(J1705="natural gas",VLOOKUP(D1705,'Cross-Page Data'!$I$4:$J$13,2,FALSE),IF(J1705="solar",VLOOKUP('Form 923'!D1705,'Cross-Page Data'!$I$14:$J$117,2,FALSE),J1705))</f>
        <v>hard coal</v>
      </c>
      <c r="J1705" t="str">
        <f>VLOOKUP(E1705,'Cross-Page Data'!$D$4:$F$48,3,FALSE)</f>
        <v>hard coal</v>
      </c>
      <c r="K1705" t="b">
        <f t="shared" si="26"/>
        <v>1</v>
      </c>
    </row>
    <row r="1706" spans="1:11" x14ac:dyDescent="0.35">
      <c r="A1706" s="28">
        <v>8223</v>
      </c>
      <c r="B1706" s="29" t="s">
        <v>28</v>
      </c>
      <c r="C1706" s="29" t="s">
        <v>29</v>
      </c>
      <c r="D1706" s="29" t="s">
        <v>30</v>
      </c>
      <c r="E1706" s="29" t="s">
        <v>32</v>
      </c>
      <c r="F1706" s="31">
        <v>36036392</v>
      </c>
      <c r="G1706" s="31">
        <v>3355330.5</v>
      </c>
      <c r="H1706" s="28">
        <v>2021</v>
      </c>
      <c r="I1706" t="str">
        <f>IF(J1706="natural gas",VLOOKUP(D1706,'Cross-Page Data'!$I$4:$J$13,2,FALSE),IF(J1706="solar",VLOOKUP('Form 923'!D1706,'Cross-Page Data'!$I$14:$J$117,2,FALSE),J1706))</f>
        <v>hard coal</v>
      </c>
      <c r="J1706" t="str">
        <f>VLOOKUP(E1706,'Cross-Page Data'!$D$4:$F$48,3,FALSE)</f>
        <v>hard coal</v>
      </c>
      <c r="K1706" t="b">
        <f t="shared" si="26"/>
        <v>1</v>
      </c>
    </row>
    <row r="1707" spans="1:11" x14ac:dyDescent="0.35">
      <c r="A1707" s="28">
        <v>8224</v>
      </c>
      <c r="B1707" s="29" t="s">
        <v>28</v>
      </c>
      <c r="C1707" s="29" t="s">
        <v>29</v>
      </c>
      <c r="D1707" s="29" t="s">
        <v>30</v>
      </c>
      <c r="E1707" s="29" t="s">
        <v>31</v>
      </c>
      <c r="F1707" s="31">
        <v>15696730</v>
      </c>
      <c r="G1707" s="31">
        <v>1333563.6000000001</v>
      </c>
      <c r="H1707" s="28">
        <v>2021</v>
      </c>
      <c r="I1707" t="str">
        <f>IF(J1707="natural gas",VLOOKUP(D1707,'Cross-Page Data'!$I$4:$J$13,2,FALSE),IF(J1707="solar",VLOOKUP('Form 923'!D1707,'Cross-Page Data'!$I$14:$J$117,2,FALSE),J1707))</f>
        <v>hard coal</v>
      </c>
      <c r="J1707" t="str">
        <f>VLOOKUP(E1707,'Cross-Page Data'!$D$4:$F$48,3,FALSE)</f>
        <v>hard coal</v>
      </c>
      <c r="K1707" t="b">
        <f t="shared" si="26"/>
        <v>1</v>
      </c>
    </row>
    <row r="1708" spans="1:11" x14ac:dyDescent="0.35">
      <c r="A1708" s="28">
        <v>8224</v>
      </c>
      <c r="B1708" s="29" t="s">
        <v>28</v>
      </c>
      <c r="C1708" s="29" t="s">
        <v>29</v>
      </c>
      <c r="D1708" s="29" t="s">
        <v>30</v>
      </c>
      <c r="E1708" s="29" t="s">
        <v>74</v>
      </c>
      <c r="F1708" s="31">
        <v>68187</v>
      </c>
      <c r="G1708" s="31">
        <v>5680.4380000000001</v>
      </c>
      <c r="H1708" s="28">
        <v>2021</v>
      </c>
      <c r="I1708" t="str">
        <f>IF(J1708="natural gas",VLOOKUP(D1708,'Cross-Page Data'!$I$4:$J$13,2,FALSE),IF(J1708="solar",VLOOKUP('Form 923'!D1708,'Cross-Page Data'!$I$14:$J$117,2,FALSE),J1708))</f>
        <v>heavy or residual fuel oil</v>
      </c>
      <c r="J1708" t="str">
        <f>VLOOKUP(E1708,'Cross-Page Data'!$D$4:$F$48,3,FALSE)</f>
        <v>heavy or residual fuel oil</v>
      </c>
      <c r="K1708" t="b">
        <f t="shared" si="26"/>
        <v>1</v>
      </c>
    </row>
    <row r="1709" spans="1:11" x14ac:dyDescent="0.35">
      <c r="A1709" s="28">
        <v>8224</v>
      </c>
      <c r="B1709" s="29" t="s">
        <v>28</v>
      </c>
      <c r="C1709" s="29" t="s">
        <v>29</v>
      </c>
      <c r="D1709" s="29" t="s">
        <v>30</v>
      </c>
      <c r="E1709" s="29" t="s">
        <v>32</v>
      </c>
      <c r="F1709" s="31">
        <v>2658126</v>
      </c>
      <c r="G1709" s="31">
        <v>228901.97</v>
      </c>
      <c r="H1709" s="28">
        <v>2021</v>
      </c>
      <c r="I1709" t="str">
        <f>IF(J1709="natural gas",VLOOKUP(D1709,'Cross-Page Data'!$I$4:$J$13,2,FALSE),IF(J1709="solar",VLOOKUP('Form 923'!D1709,'Cross-Page Data'!$I$14:$J$117,2,FALSE),J1709))</f>
        <v>hard coal</v>
      </c>
      <c r="J1709" t="str">
        <f>VLOOKUP(E1709,'Cross-Page Data'!$D$4:$F$48,3,FALSE)</f>
        <v>hard coal</v>
      </c>
      <c r="K1709" t="b">
        <f t="shared" si="26"/>
        <v>1</v>
      </c>
    </row>
    <row r="1710" spans="1:11" x14ac:dyDescent="0.35">
      <c r="A1710" s="28">
        <v>8225</v>
      </c>
      <c r="B1710" s="29" t="s">
        <v>28</v>
      </c>
      <c r="C1710" s="29" t="s">
        <v>35</v>
      </c>
      <c r="D1710" s="29" t="s">
        <v>59</v>
      </c>
      <c r="E1710" s="29" t="s">
        <v>72</v>
      </c>
      <c r="F1710" s="31">
        <v>0</v>
      </c>
      <c r="G1710" s="31">
        <v>0</v>
      </c>
      <c r="H1710" s="28">
        <v>2021</v>
      </c>
      <c r="I1710" t="str">
        <f>IF(J1710="natural gas",VLOOKUP(D1710,'Cross-Page Data'!$I$4:$J$13,2,FALSE),IF(J1710="solar",VLOOKUP('Form 923'!D1710,'Cross-Page Data'!$I$14:$J$117,2,FALSE),J1710))</f>
        <v>hydro</v>
      </c>
      <c r="J1710" t="str">
        <f>VLOOKUP(E1710,'Cross-Page Data'!$D$4:$F$48,3,FALSE)</f>
        <v>hydro</v>
      </c>
      <c r="K1710" t="b">
        <f t="shared" si="26"/>
        <v>1</v>
      </c>
    </row>
    <row r="1711" spans="1:11" x14ac:dyDescent="0.35">
      <c r="A1711" s="28">
        <v>8225</v>
      </c>
      <c r="B1711" s="29" t="s">
        <v>28</v>
      </c>
      <c r="C1711" s="29" t="s">
        <v>35</v>
      </c>
      <c r="D1711" s="29" t="s">
        <v>61</v>
      </c>
      <c r="E1711" s="29" t="s">
        <v>72</v>
      </c>
      <c r="F1711" s="31">
        <v>0</v>
      </c>
      <c r="G1711" s="31">
        <v>-169856</v>
      </c>
      <c r="H1711" s="28">
        <v>2021</v>
      </c>
      <c r="I1711" t="str">
        <f>IF(J1711="natural gas",VLOOKUP(D1711,'Cross-Page Data'!$I$4:$J$13,2,FALSE),IF(J1711="solar",VLOOKUP('Form 923'!D1711,'Cross-Page Data'!$I$14:$J$117,2,FALSE),J1711))</f>
        <v>hydro</v>
      </c>
      <c r="J1711" t="str">
        <f>VLOOKUP(E1711,'Cross-Page Data'!$D$4:$F$48,3,FALSE)</f>
        <v>hydro</v>
      </c>
      <c r="K1711" t="b">
        <f t="shared" si="26"/>
        <v>1</v>
      </c>
    </row>
    <row r="1712" spans="1:11" x14ac:dyDescent="0.35">
      <c r="A1712" s="28">
        <v>8226</v>
      </c>
      <c r="B1712" s="29" t="s">
        <v>28</v>
      </c>
      <c r="C1712" s="29" t="s">
        <v>35</v>
      </c>
      <c r="D1712" s="29" t="s">
        <v>30</v>
      </c>
      <c r="E1712" s="29" t="s">
        <v>31</v>
      </c>
      <c r="F1712" s="31">
        <v>15750520</v>
      </c>
      <c r="G1712" s="31">
        <v>1353255.6</v>
      </c>
      <c r="H1712" s="28">
        <v>2021</v>
      </c>
      <c r="I1712" t="str">
        <f>IF(J1712="natural gas",VLOOKUP(D1712,'Cross-Page Data'!$I$4:$J$13,2,FALSE),IF(J1712="solar",VLOOKUP('Form 923'!D1712,'Cross-Page Data'!$I$14:$J$117,2,FALSE),J1712))</f>
        <v>hard coal</v>
      </c>
      <c r="J1712" t="str">
        <f>VLOOKUP(E1712,'Cross-Page Data'!$D$4:$F$48,3,FALSE)</f>
        <v>hard coal</v>
      </c>
      <c r="K1712" t="b">
        <f t="shared" si="26"/>
        <v>1</v>
      </c>
    </row>
    <row r="1713" spans="1:11" x14ac:dyDescent="0.35">
      <c r="A1713" s="28">
        <v>8226</v>
      </c>
      <c r="B1713" s="29" t="s">
        <v>28</v>
      </c>
      <c r="C1713" s="29" t="s">
        <v>35</v>
      </c>
      <c r="D1713" s="29" t="s">
        <v>30</v>
      </c>
      <c r="E1713" s="29" t="s">
        <v>73</v>
      </c>
      <c r="F1713" s="31">
        <v>306397</v>
      </c>
      <c r="G1713" s="31">
        <v>26136.431</v>
      </c>
      <c r="H1713" s="28">
        <v>2021</v>
      </c>
      <c r="I1713" t="str">
        <f>IF(J1713="natural gas",VLOOKUP(D1713,'Cross-Page Data'!$I$4:$J$13,2,FALSE),IF(J1713="solar",VLOOKUP('Form 923'!D1713,'Cross-Page Data'!$I$14:$J$117,2,FALSE),J1713))</f>
        <v>natural gas nonpeaker - preexisting retiring</v>
      </c>
      <c r="J1713" t="str">
        <f>VLOOKUP(E1713,'Cross-Page Data'!$D$4:$F$48,3,FALSE)</f>
        <v>natural gas</v>
      </c>
      <c r="K1713" t="b">
        <f t="shared" si="26"/>
        <v>1</v>
      </c>
    </row>
    <row r="1714" spans="1:11" x14ac:dyDescent="0.35">
      <c r="A1714" s="28">
        <v>8809</v>
      </c>
      <c r="B1714" s="29" t="s">
        <v>28</v>
      </c>
      <c r="C1714" s="29" t="s">
        <v>29</v>
      </c>
      <c r="D1714" s="29" t="s">
        <v>30</v>
      </c>
      <c r="E1714" s="29" t="s">
        <v>31</v>
      </c>
      <c r="F1714" s="31">
        <v>0</v>
      </c>
      <c r="G1714" s="31">
        <v>0</v>
      </c>
      <c r="H1714" s="28">
        <v>2021</v>
      </c>
      <c r="I1714" t="str">
        <f>IF(J1714="natural gas",VLOOKUP(D1714,'Cross-Page Data'!$I$4:$J$13,2,FALSE),IF(J1714="solar",VLOOKUP('Form 923'!D1714,'Cross-Page Data'!$I$14:$J$117,2,FALSE),J1714))</f>
        <v>hard coal</v>
      </c>
      <c r="J1714" t="str">
        <f>VLOOKUP(E1714,'Cross-Page Data'!$D$4:$F$48,3,FALSE)</f>
        <v>hard coal</v>
      </c>
      <c r="K1714" t="b">
        <f t="shared" si="26"/>
        <v>1</v>
      </c>
    </row>
    <row r="1715" spans="1:11" x14ac:dyDescent="0.35">
      <c r="A1715" s="28">
        <v>8812</v>
      </c>
      <c r="B1715" s="29" t="s">
        <v>28</v>
      </c>
      <c r="C1715" s="29" t="s">
        <v>29</v>
      </c>
      <c r="D1715" s="29" t="s">
        <v>30</v>
      </c>
      <c r="E1715" s="29" t="s">
        <v>31</v>
      </c>
      <c r="F1715" s="31">
        <v>0</v>
      </c>
      <c r="G1715" s="31">
        <v>0</v>
      </c>
      <c r="H1715" s="28">
        <v>2021</v>
      </c>
      <c r="I1715" t="str">
        <f>IF(J1715="natural gas",VLOOKUP(D1715,'Cross-Page Data'!$I$4:$J$13,2,FALSE),IF(J1715="solar",VLOOKUP('Form 923'!D1715,'Cross-Page Data'!$I$14:$J$117,2,FALSE),J1715))</f>
        <v>hard coal</v>
      </c>
      <c r="J1715" t="str">
        <f>VLOOKUP(E1715,'Cross-Page Data'!$D$4:$F$48,3,FALSE)</f>
        <v>hard coal</v>
      </c>
      <c r="K1715" t="b">
        <f t="shared" si="26"/>
        <v>1</v>
      </c>
    </row>
    <row r="1716" spans="1:11" x14ac:dyDescent="0.35">
      <c r="A1716" s="28">
        <v>8812</v>
      </c>
      <c r="B1716" s="29" t="s">
        <v>28</v>
      </c>
      <c r="C1716" s="29" t="s">
        <v>29</v>
      </c>
      <c r="D1716" s="29" t="s">
        <v>30</v>
      </c>
      <c r="E1716" s="29" t="s">
        <v>74</v>
      </c>
      <c r="F1716" s="31">
        <v>0</v>
      </c>
      <c r="G1716" s="31">
        <v>0</v>
      </c>
      <c r="H1716" s="28">
        <v>2021</v>
      </c>
      <c r="I1716" t="str">
        <f>IF(J1716="natural gas",VLOOKUP(D1716,'Cross-Page Data'!$I$4:$J$13,2,FALSE),IF(J1716="solar",VLOOKUP('Form 923'!D1716,'Cross-Page Data'!$I$14:$J$117,2,FALSE),J1716))</f>
        <v>heavy or residual fuel oil</v>
      </c>
      <c r="J1716" t="str">
        <f>VLOOKUP(E1716,'Cross-Page Data'!$D$4:$F$48,3,FALSE)</f>
        <v>heavy or residual fuel oil</v>
      </c>
      <c r="K1716" t="b">
        <f t="shared" si="26"/>
        <v>1</v>
      </c>
    </row>
    <row r="1717" spans="1:11" x14ac:dyDescent="0.35">
      <c r="A1717" s="28">
        <v>8816</v>
      </c>
      <c r="B1717" s="29" t="s">
        <v>28</v>
      </c>
      <c r="C1717" s="29" t="s">
        <v>29</v>
      </c>
      <c r="D1717" s="29" t="s">
        <v>30</v>
      </c>
      <c r="E1717" s="29" t="s">
        <v>31</v>
      </c>
      <c r="F1717" s="31">
        <v>0</v>
      </c>
      <c r="G1717" s="31">
        <v>0</v>
      </c>
      <c r="H1717" s="28">
        <v>2021</v>
      </c>
      <c r="I1717" t="str">
        <f>IF(J1717="natural gas",VLOOKUP(D1717,'Cross-Page Data'!$I$4:$J$13,2,FALSE),IF(J1717="solar",VLOOKUP('Form 923'!D1717,'Cross-Page Data'!$I$14:$J$117,2,FALSE),J1717))</f>
        <v>hard coal</v>
      </c>
      <c r="J1717" t="str">
        <f>VLOOKUP(E1717,'Cross-Page Data'!$D$4:$F$48,3,FALSE)</f>
        <v>hard coal</v>
      </c>
      <c r="K1717" t="b">
        <f t="shared" si="26"/>
        <v>1</v>
      </c>
    </row>
    <row r="1718" spans="1:11" x14ac:dyDescent="0.35">
      <c r="A1718" s="28">
        <v>8816</v>
      </c>
      <c r="B1718" s="29" t="s">
        <v>28</v>
      </c>
      <c r="C1718" s="29" t="s">
        <v>29</v>
      </c>
      <c r="D1718" s="29" t="s">
        <v>30</v>
      </c>
      <c r="E1718" s="29" t="s">
        <v>82</v>
      </c>
      <c r="F1718" s="31">
        <v>0</v>
      </c>
      <c r="G1718" s="31">
        <v>0</v>
      </c>
      <c r="H1718" s="28">
        <v>2021</v>
      </c>
      <c r="I1718" t="str">
        <f>IF(J1718="natural gas",VLOOKUP(D1718,'Cross-Page Data'!$I$4:$J$13,2,FALSE),IF(J1718="solar",VLOOKUP('Form 923'!D1718,'Cross-Page Data'!$I$14:$J$117,2,FALSE),J1718))</f>
        <v>petroleum</v>
      </c>
      <c r="J1718" t="str">
        <f>VLOOKUP(E1718,'Cross-Page Data'!$D$4:$F$48,3,FALSE)</f>
        <v>petroleum</v>
      </c>
      <c r="K1718" t="b">
        <f t="shared" si="26"/>
        <v>1</v>
      </c>
    </row>
    <row r="1719" spans="1:11" x14ac:dyDescent="0.35">
      <c r="A1719" s="28">
        <v>8816</v>
      </c>
      <c r="B1719" s="29" t="s">
        <v>28</v>
      </c>
      <c r="C1719" s="29" t="s">
        <v>29</v>
      </c>
      <c r="D1719" s="29" t="s">
        <v>30</v>
      </c>
      <c r="E1719" s="29" t="s">
        <v>32</v>
      </c>
      <c r="F1719" s="31">
        <v>0</v>
      </c>
      <c r="G1719" s="31">
        <v>0</v>
      </c>
      <c r="H1719" s="28">
        <v>2021</v>
      </c>
      <c r="I1719" t="str">
        <f>IF(J1719="natural gas",VLOOKUP(D1719,'Cross-Page Data'!$I$4:$J$13,2,FALSE),IF(J1719="solar",VLOOKUP('Form 923'!D1719,'Cross-Page Data'!$I$14:$J$117,2,FALSE),J1719))</f>
        <v>hard coal</v>
      </c>
      <c r="J1719" t="str">
        <f>VLOOKUP(E1719,'Cross-Page Data'!$D$4:$F$48,3,FALSE)</f>
        <v>hard coal</v>
      </c>
      <c r="K1719" t="b">
        <f t="shared" si="26"/>
        <v>1</v>
      </c>
    </row>
    <row r="1720" spans="1:11" x14ac:dyDescent="0.35">
      <c r="A1720" s="28">
        <v>8823</v>
      </c>
      <c r="B1720" s="29" t="s">
        <v>28</v>
      </c>
      <c r="C1720" s="29" t="s">
        <v>29</v>
      </c>
      <c r="D1720" s="29" t="s">
        <v>30</v>
      </c>
      <c r="E1720" s="29" t="s">
        <v>74</v>
      </c>
      <c r="F1720" s="31">
        <v>0</v>
      </c>
      <c r="G1720" s="31">
        <v>0</v>
      </c>
      <c r="H1720" s="28">
        <v>2021</v>
      </c>
      <c r="I1720" t="str">
        <f>IF(J1720="natural gas",VLOOKUP(D1720,'Cross-Page Data'!$I$4:$J$13,2,FALSE),IF(J1720="solar",VLOOKUP('Form 923'!D1720,'Cross-Page Data'!$I$14:$J$117,2,FALSE),J1720))</f>
        <v>heavy or residual fuel oil</v>
      </c>
      <c r="J1720" t="str">
        <f>VLOOKUP(E1720,'Cross-Page Data'!$D$4:$F$48,3,FALSE)</f>
        <v>heavy or residual fuel oil</v>
      </c>
      <c r="K1720" t="b">
        <f t="shared" si="26"/>
        <v>1</v>
      </c>
    </row>
    <row r="1721" spans="1:11" x14ac:dyDescent="0.35">
      <c r="A1721" s="28">
        <v>8823</v>
      </c>
      <c r="B1721" s="29" t="s">
        <v>28</v>
      </c>
      <c r="C1721" s="29" t="s">
        <v>29</v>
      </c>
      <c r="D1721" s="29" t="s">
        <v>30</v>
      </c>
      <c r="E1721" s="29" t="s">
        <v>80</v>
      </c>
      <c r="F1721" s="31">
        <v>0</v>
      </c>
      <c r="G1721" s="31">
        <v>0</v>
      </c>
      <c r="H1721" s="28">
        <v>2021</v>
      </c>
      <c r="I1721" t="str">
        <f>IF(J1721="natural gas",VLOOKUP(D1721,'Cross-Page Data'!$I$4:$J$13,2,FALSE),IF(J1721="solar",VLOOKUP('Form 923'!D1721,'Cross-Page Data'!$I$14:$J$117,2,FALSE),J1721))</f>
        <v>heavy or residual fuel oil</v>
      </c>
      <c r="J1721" t="str">
        <f>VLOOKUP(E1721,'Cross-Page Data'!$D$4:$F$48,3,FALSE)</f>
        <v>heavy or residual fuel oil</v>
      </c>
      <c r="K1721" t="b">
        <f t="shared" si="26"/>
        <v>1</v>
      </c>
    </row>
    <row r="1722" spans="1:11" x14ac:dyDescent="0.35">
      <c r="A1722" s="28">
        <v>8824</v>
      </c>
      <c r="B1722" s="29" t="s">
        <v>28</v>
      </c>
      <c r="C1722" s="29" t="s">
        <v>29</v>
      </c>
      <c r="D1722" s="29" t="s">
        <v>30</v>
      </c>
      <c r="E1722" s="29" t="s">
        <v>80</v>
      </c>
      <c r="F1722" s="31">
        <v>0</v>
      </c>
      <c r="G1722" s="31">
        <v>0</v>
      </c>
      <c r="H1722" s="28">
        <v>2021</v>
      </c>
      <c r="I1722" t="str">
        <f>IF(J1722="natural gas",VLOOKUP(D1722,'Cross-Page Data'!$I$4:$J$13,2,FALSE),IF(J1722="solar",VLOOKUP('Form 923'!D1722,'Cross-Page Data'!$I$14:$J$117,2,FALSE),J1722))</f>
        <v>heavy or residual fuel oil</v>
      </c>
      <c r="J1722" t="str">
        <f>VLOOKUP(E1722,'Cross-Page Data'!$D$4:$F$48,3,FALSE)</f>
        <v>heavy or residual fuel oil</v>
      </c>
      <c r="K1722" t="b">
        <f t="shared" si="26"/>
        <v>1</v>
      </c>
    </row>
    <row r="1723" spans="1:11" x14ac:dyDescent="0.35">
      <c r="A1723" s="28">
        <v>8827</v>
      </c>
      <c r="B1723" s="29" t="s">
        <v>28</v>
      </c>
      <c r="C1723" s="29" t="s">
        <v>29</v>
      </c>
      <c r="D1723" s="29" t="s">
        <v>30</v>
      </c>
      <c r="E1723" s="29" t="s">
        <v>31</v>
      </c>
      <c r="F1723" s="31">
        <v>0</v>
      </c>
      <c r="G1723" s="31">
        <v>0</v>
      </c>
      <c r="H1723" s="28">
        <v>2021</v>
      </c>
      <c r="I1723" t="str">
        <f>IF(J1723="natural gas",VLOOKUP(D1723,'Cross-Page Data'!$I$4:$J$13,2,FALSE),IF(J1723="solar",VLOOKUP('Form 923'!D1723,'Cross-Page Data'!$I$14:$J$117,2,FALSE),J1723))</f>
        <v>hard coal</v>
      </c>
      <c r="J1723" t="str">
        <f>VLOOKUP(E1723,'Cross-Page Data'!$D$4:$F$48,3,FALSE)</f>
        <v>hard coal</v>
      </c>
      <c r="K1723" t="b">
        <f t="shared" si="26"/>
        <v>1</v>
      </c>
    </row>
    <row r="1724" spans="1:11" x14ac:dyDescent="0.35">
      <c r="A1724" s="28">
        <v>8828</v>
      </c>
      <c r="B1724" s="29" t="s">
        <v>28</v>
      </c>
      <c r="C1724" s="29" t="s">
        <v>29</v>
      </c>
      <c r="D1724" s="29" t="s">
        <v>30</v>
      </c>
      <c r="E1724" s="29" t="s">
        <v>74</v>
      </c>
      <c r="F1724" s="31">
        <v>0</v>
      </c>
      <c r="G1724" s="31">
        <v>0</v>
      </c>
      <c r="H1724" s="28">
        <v>2021</v>
      </c>
      <c r="I1724" t="str">
        <f>IF(J1724="natural gas",VLOOKUP(D1724,'Cross-Page Data'!$I$4:$J$13,2,FALSE),IF(J1724="solar",VLOOKUP('Form 923'!D1724,'Cross-Page Data'!$I$14:$J$117,2,FALSE),J1724))</f>
        <v>heavy or residual fuel oil</v>
      </c>
      <c r="J1724" t="str">
        <f>VLOOKUP(E1724,'Cross-Page Data'!$D$4:$F$48,3,FALSE)</f>
        <v>heavy or residual fuel oil</v>
      </c>
      <c r="K1724" t="b">
        <f t="shared" si="26"/>
        <v>1</v>
      </c>
    </row>
    <row r="1725" spans="1:11" x14ac:dyDescent="0.35">
      <c r="A1725" s="28">
        <v>8829</v>
      </c>
      <c r="B1725" s="29" t="s">
        <v>28</v>
      </c>
      <c r="C1725" s="29" t="s">
        <v>29</v>
      </c>
      <c r="D1725" s="29" t="s">
        <v>30</v>
      </c>
      <c r="E1725" s="29" t="s">
        <v>31</v>
      </c>
      <c r="F1725" s="31">
        <v>0</v>
      </c>
      <c r="G1725" s="31">
        <v>0</v>
      </c>
      <c r="H1725" s="28">
        <v>2021</v>
      </c>
      <c r="I1725" t="str">
        <f>IF(J1725="natural gas",VLOOKUP(D1725,'Cross-Page Data'!$I$4:$J$13,2,FALSE),IF(J1725="solar",VLOOKUP('Form 923'!D1725,'Cross-Page Data'!$I$14:$J$117,2,FALSE),J1725))</f>
        <v>hard coal</v>
      </c>
      <c r="J1725" t="str">
        <f>VLOOKUP(E1725,'Cross-Page Data'!$D$4:$F$48,3,FALSE)</f>
        <v>hard coal</v>
      </c>
      <c r="K1725" t="b">
        <f t="shared" si="26"/>
        <v>1</v>
      </c>
    </row>
    <row r="1726" spans="1:11" x14ac:dyDescent="0.35">
      <c r="A1726" s="28">
        <v>8831</v>
      </c>
      <c r="B1726" s="29" t="s">
        <v>28</v>
      </c>
      <c r="C1726" s="29" t="s">
        <v>29</v>
      </c>
      <c r="D1726" s="29" t="s">
        <v>30</v>
      </c>
      <c r="E1726" s="29" t="s">
        <v>73</v>
      </c>
      <c r="F1726" s="31">
        <v>0</v>
      </c>
      <c r="G1726" s="31">
        <v>0</v>
      </c>
      <c r="H1726" s="28">
        <v>2021</v>
      </c>
      <c r="I1726" t="str">
        <f>IF(J1726="natural gas",VLOOKUP(D1726,'Cross-Page Data'!$I$4:$J$13,2,FALSE),IF(J1726="solar",VLOOKUP('Form 923'!D1726,'Cross-Page Data'!$I$14:$J$117,2,FALSE),J1726))</f>
        <v>natural gas nonpeaker - preexisting retiring</v>
      </c>
      <c r="J1726" t="str">
        <f>VLOOKUP(E1726,'Cross-Page Data'!$D$4:$F$48,3,FALSE)</f>
        <v>natural gas</v>
      </c>
      <c r="K1726" t="b">
        <f t="shared" si="26"/>
        <v>1</v>
      </c>
    </row>
    <row r="1727" spans="1:11" x14ac:dyDescent="0.35">
      <c r="A1727" s="28">
        <v>8832</v>
      </c>
      <c r="B1727" s="29" t="s">
        <v>28</v>
      </c>
      <c r="C1727" s="29" t="s">
        <v>29</v>
      </c>
      <c r="D1727" s="29" t="s">
        <v>30</v>
      </c>
      <c r="E1727" s="29" t="s">
        <v>73</v>
      </c>
      <c r="F1727" s="31">
        <v>0</v>
      </c>
      <c r="G1727" s="31">
        <v>0</v>
      </c>
      <c r="H1727" s="28">
        <v>2021</v>
      </c>
      <c r="I1727" t="str">
        <f>IF(J1727="natural gas",VLOOKUP(D1727,'Cross-Page Data'!$I$4:$J$13,2,FALSE),IF(J1727="solar",VLOOKUP('Form 923'!D1727,'Cross-Page Data'!$I$14:$J$117,2,FALSE),J1727))</f>
        <v>natural gas nonpeaker - preexisting retiring</v>
      </c>
      <c r="J1727" t="str">
        <f>VLOOKUP(E1727,'Cross-Page Data'!$D$4:$F$48,3,FALSE)</f>
        <v>natural gas</v>
      </c>
      <c r="K1727" t="b">
        <f t="shared" si="26"/>
        <v>1</v>
      </c>
    </row>
    <row r="1728" spans="1:11" x14ac:dyDescent="0.35">
      <c r="A1728" s="28">
        <v>8834</v>
      </c>
      <c r="B1728" s="29" t="s">
        <v>28</v>
      </c>
      <c r="C1728" s="29" t="s">
        <v>29</v>
      </c>
      <c r="D1728" s="29" t="s">
        <v>30</v>
      </c>
      <c r="E1728" s="29" t="s">
        <v>31</v>
      </c>
      <c r="F1728" s="31">
        <v>0</v>
      </c>
      <c r="G1728" s="31">
        <v>0</v>
      </c>
      <c r="H1728" s="28">
        <v>2021</v>
      </c>
      <c r="I1728" t="str">
        <f>IF(J1728="natural gas",VLOOKUP(D1728,'Cross-Page Data'!$I$4:$J$13,2,FALSE),IF(J1728="solar",VLOOKUP('Form 923'!D1728,'Cross-Page Data'!$I$14:$J$117,2,FALSE),J1728))</f>
        <v>hard coal</v>
      </c>
      <c r="J1728" t="str">
        <f>VLOOKUP(E1728,'Cross-Page Data'!$D$4:$F$48,3,FALSE)</f>
        <v>hard coal</v>
      </c>
      <c r="K1728" t="b">
        <f t="shared" si="26"/>
        <v>1</v>
      </c>
    </row>
    <row r="1729" spans="1:11" x14ac:dyDescent="0.35">
      <c r="A1729" s="28">
        <v>8834</v>
      </c>
      <c r="B1729" s="29" t="s">
        <v>28</v>
      </c>
      <c r="C1729" s="29" t="s">
        <v>29</v>
      </c>
      <c r="D1729" s="29" t="s">
        <v>30</v>
      </c>
      <c r="E1729" s="29" t="s">
        <v>32</v>
      </c>
      <c r="F1729" s="31">
        <v>0</v>
      </c>
      <c r="G1729" s="31">
        <v>0</v>
      </c>
      <c r="H1729" s="28">
        <v>2021</v>
      </c>
      <c r="I1729" t="str">
        <f>IF(J1729="natural gas",VLOOKUP(D1729,'Cross-Page Data'!$I$4:$J$13,2,FALSE),IF(J1729="solar",VLOOKUP('Form 923'!D1729,'Cross-Page Data'!$I$14:$J$117,2,FALSE),J1729))</f>
        <v>hard coal</v>
      </c>
      <c r="J1729" t="str">
        <f>VLOOKUP(E1729,'Cross-Page Data'!$D$4:$F$48,3,FALSE)</f>
        <v>hard coal</v>
      </c>
      <c r="K1729" t="b">
        <f t="shared" si="26"/>
        <v>1</v>
      </c>
    </row>
    <row r="1730" spans="1:11" x14ac:dyDescent="0.35">
      <c r="A1730" s="28">
        <v>8835</v>
      </c>
      <c r="B1730" s="29" t="s">
        <v>28</v>
      </c>
      <c r="C1730" s="29" t="s">
        <v>29</v>
      </c>
      <c r="D1730" s="29" t="s">
        <v>30</v>
      </c>
      <c r="E1730" s="29" t="s">
        <v>31</v>
      </c>
      <c r="F1730" s="31">
        <v>0</v>
      </c>
      <c r="G1730" s="31">
        <v>0</v>
      </c>
      <c r="H1730" s="28">
        <v>2021</v>
      </c>
      <c r="I1730" t="str">
        <f>IF(J1730="natural gas",VLOOKUP(D1730,'Cross-Page Data'!$I$4:$J$13,2,FALSE),IF(J1730="solar",VLOOKUP('Form 923'!D1730,'Cross-Page Data'!$I$14:$J$117,2,FALSE),J1730))</f>
        <v>hard coal</v>
      </c>
      <c r="J1730" t="str">
        <f>VLOOKUP(E1730,'Cross-Page Data'!$D$4:$F$48,3,FALSE)</f>
        <v>hard coal</v>
      </c>
      <c r="K1730" t="b">
        <f t="shared" si="26"/>
        <v>1</v>
      </c>
    </row>
    <row r="1731" spans="1:11" x14ac:dyDescent="0.35">
      <c r="A1731" s="28">
        <v>8835</v>
      </c>
      <c r="B1731" s="29" t="s">
        <v>28</v>
      </c>
      <c r="C1731" s="29" t="s">
        <v>29</v>
      </c>
      <c r="D1731" s="29" t="s">
        <v>30</v>
      </c>
      <c r="E1731" s="29" t="s">
        <v>32</v>
      </c>
      <c r="F1731" s="31">
        <v>0</v>
      </c>
      <c r="G1731" s="31">
        <v>0</v>
      </c>
      <c r="H1731" s="28">
        <v>2021</v>
      </c>
      <c r="I1731" t="str">
        <f>IF(J1731="natural gas",VLOOKUP(D1731,'Cross-Page Data'!$I$4:$J$13,2,FALSE),IF(J1731="solar",VLOOKUP('Form 923'!D1731,'Cross-Page Data'!$I$14:$J$117,2,FALSE),J1731))</f>
        <v>hard coal</v>
      </c>
      <c r="J1731" t="str">
        <f>VLOOKUP(E1731,'Cross-Page Data'!$D$4:$F$48,3,FALSE)</f>
        <v>hard coal</v>
      </c>
      <c r="K1731" t="b">
        <f t="shared" si="26"/>
        <v>1</v>
      </c>
    </row>
    <row r="1732" spans="1:11" x14ac:dyDescent="0.35">
      <c r="A1732" s="28">
        <v>8837</v>
      </c>
      <c r="B1732" s="29" t="s">
        <v>28</v>
      </c>
      <c r="C1732" s="29" t="s">
        <v>29</v>
      </c>
      <c r="D1732" s="29" t="s">
        <v>30</v>
      </c>
      <c r="E1732" s="29" t="s">
        <v>31</v>
      </c>
      <c r="F1732" s="31">
        <v>0</v>
      </c>
      <c r="G1732" s="31">
        <v>0</v>
      </c>
      <c r="H1732" s="28">
        <v>2021</v>
      </c>
      <c r="I1732" t="str">
        <f>IF(J1732="natural gas",VLOOKUP(D1732,'Cross-Page Data'!$I$4:$J$13,2,FALSE),IF(J1732="solar",VLOOKUP('Form 923'!D1732,'Cross-Page Data'!$I$14:$J$117,2,FALSE),J1732))</f>
        <v>hard coal</v>
      </c>
      <c r="J1732" t="str">
        <f>VLOOKUP(E1732,'Cross-Page Data'!$D$4:$F$48,3,FALSE)</f>
        <v>hard coal</v>
      </c>
      <c r="K1732" t="b">
        <f t="shared" si="26"/>
        <v>1</v>
      </c>
    </row>
    <row r="1733" spans="1:11" x14ac:dyDescent="0.35">
      <c r="A1733" s="28">
        <v>8837</v>
      </c>
      <c r="B1733" s="29" t="s">
        <v>28</v>
      </c>
      <c r="C1733" s="29" t="s">
        <v>29</v>
      </c>
      <c r="D1733" s="29" t="s">
        <v>30</v>
      </c>
      <c r="E1733" s="29" t="s">
        <v>74</v>
      </c>
      <c r="F1733" s="31">
        <v>0</v>
      </c>
      <c r="G1733" s="31">
        <v>0</v>
      </c>
      <c r="H1733" s="28">
        <v>2021</v>
      </c>
      <c r="I1733" t="str">
        <f>IF(J1733="natural gas",VLOOKUP(D1733,'Cross-Page Data'!$I$4:$J$13,2,FALSE),IF(J1733="solar",VLOOKUP('Form 923'!D1733,'Cross-Page Data'!$I$14:$J$117,2,FALSE),J1733))</f>
        <v>heavy or residual fuel oil</v>
      </c>
      <c r="J1733" t="str">
        <f>VLOOKUP(E1733,'Cross-Page Data'!$D$4:$F$48,3,FALSE)</f>
        <v>heavy or residual fuel oil</v>
      </c>
      <c r="K1733" t="b">
        <f t="shared" si="26"/>
        <v>1</v>
      </c>
    </row>
    <row r="1734" spans="1:11" x14ac:dyDescent="0.35">
      <c r="A1734" s="28">
        <v>8837</v>
      </c>
      <c r="B1734" s="29" t="s">
        <v>28</v>
      </c>
      <c r="C1734" s="29" t="s">
        <v>29</v>
      </c>
      <c r="D1734" s="29" t="s">
        <v>30</v>
      </c>
      <c r="E1734" s="29" t="s">
        <v>32</v>
      </c>
      <c r="F1734" s="31">
        <v>0</v>
      </c>
      <c r="G1734" s="31">
        <v>0</v>
      </c>
      <c r="H1734" s="28">
        <v>2021</v>
      </c>
      <c r="I1734" t="str">
        <f>IF(J1734="natural gas",VLOOKUP(D1734,'Cross-Page Data'!$I$4:$J$13,2,FALSE),IF(J1734="solar",VLOOKUP('Form 923'!D1734,'Cross-Page Data'!$I$14:$J$117,2,FALSE),J1734))</f>
        <v>hard coal</v>
      </c>
      <c r="J1734" t="str">
        <f>VLOOKUP(E1734,'Cross-Page Data'!$D$4:$F$48,3,FALSE)</f>
        <v>hard coal</v>
      </c>
      <c r="K1734" t="b">
        <f t="shared" si="26"/>
        <v>1</v>
      </c>
    </row>
    <row r="1735" spans="1:11" x14ac:dyDescent="0.35">
      <c r="A1735" s="28">
        <v>8838</v>
      </c>
      <c r="B1735" s="29" t="s">
        <v>28</v>
      </c>
      <c r="C1735" s="29" t="s">
        <v>29</v>
      </c>
      <c r="D1735" s="29" t="s">
        <v>30</v>
      </c>
      <c r="E1735" s="29" t="s">
        <v>31</v>
      </c>
      <c r="F1735" s="31">
        <v>0</v>
      </c>
      <c r="G1735" s="31">
        <v>0</v>
      </c>
      <c r="H1735" s="28">
        <v>2021</v>
      </c>
      <c r="I1735" t="str">
        <f>IF(J1735="natural gas",VLOOKUP(D1735,'Cross-Page Data'!$I$4:$J$13,2,FALSE),IF(J1735="solar",VLOOKUP('Form 923'!D1735,'Cross-Page Data'!$I$14:$J$117,2,FALSE),J1735))</f>
        <v>hard coal</v>
      </c>
      <c r="J1735" t="str">
        <f>VLOOKUP(E1735,'Cross-Page Data'!$D$4:$F$48,3,FALSE)</f>
        <v>hard coal</v>
      </c>
      <c r="K1735" t="b">
        <f t="shared" ref="K1735:K1798" si="27">IF(AND($N$5=FALSE,OR(C1735="Commercial NAICS Cogen",C1735="Industrial NAICS Cogen",C1735="NAICS-22 Cogen")),FALSE,IF(AND($N$6=FALSE,OR(C1735="Commercial NAICS Cogen",C1735="Commercial NAICS Non-Cogen",C1735="industrial NAICS Cogen", C1735="industrial NAICS non-cogen")),FALSE,TRUE))</f>
        <v>1</v>
      </c>
    </row>
    <row r="1736" spans="1:11" x14ac:dyDescent="0.35">
      <c r="A1736" s="28">
        <v>8838</v>
      </c>
      <c r="B1736" s="29" t="s">
        <v>28</v>
      </c>
      <c r="C1736" s="29" t="s">
        <v>29</v>
      </c>
      <c r="D1736" s="29" t="s">
        <v>30</v>
      </c>
      <c r="E1736" s="29" t="s">
        <v>32</v>
      </c>
      <c r="F1736" s="31">
        <v>0</v>
      </c>
      <c r="G1736" s="31">
        <v>0</v>
      </c>
      <c r="H1736" s="28">
        <v>2021</v>
      </c>
      <c r="I1736" t="str">
        <f>IF(J1736="natural gas",VLOOKUP(D1736,'Cross-Page Data'!$I$4:$J$13,2,FALSE),IF(J1736="solar",VLOOKUP('Form 923'!D1736,'Cross-Page Data'!$I$14:$J$117,2,FALSE),J1736))</f>
        <v>hard coal</v>
      </c>
      <c r="J1736" t="str">
        <f>VLOOKUP(E1736,'Cross-Page Data'!$D$4:$F$48,3,FALSE)</f>
        <v>hard coal</v>
      </c>
      <c r="K1736" t="b">
        <f t="shared" si="27"/>
        <v>1</v>
      </c>
    </row>
    <row r="1737" spans="1:11" x14ac:dyDescent="0.35">
      <c r="A1737" s="28">
        <v>8841</v>
      </c>
      <c r="B1737" s="29" t="s">
        <v>28</v>
      </c>
      <c r="C1737" s="29" t="s">
        <v>29</v>
      </c>
      <c r="D1737" s="29" t="s">
        <v>30</v>
      </c>
      <c r="E1737" s="29" t="s">
        <v>31</v>
      </c>
      <c r="F1737" s="31">
        <v>0</v>
      </c>
      <c r="G1737" s="31">
        <v>0</v>
      </c>
      <c r="H1737" s="28">
        <v>2021</v>
      </c>
      <c r="I1737" t="str">
        <f>IF(J1737="natural gas",VLOOKUP(D1737,'Cross-Page Data'!$I$4:$J$13,2,FALSE),IF(J1737="solar",VLOOKUP('Form 923'!D1737,'Cross-Page Data'!$I$14:$J$117,2,FALSE),J1737))</f>
        <v>hard coal</v>
      </c>
      <c r="J1737" t="str">
        <f>VLOOKUP(E1737,'Cross-Page Data'!$D$4:$F$48,3,FALSE)</f>
        <v>hard coal</v>
      </c>
      <c r="K1737" t="b">
        <f t="shared" si="27"/>
        <v>1</v>
      </c>
    </row>
    <row r="1738" spans="1:11" x14ac:dyDescent="0.35">
      <c r="A1738" s="28">
        <v>8841</v>
      </c>
      <c r="B1738" s="29" t="s">
        <v>28</v>
      </c>
      <c r="C1738" s="29" t="s">
        <v>29</v>
      </c>
      <c r="D1738" s="29" t="s">
        <v>30</v>
      </c>
      <c r="E1738" s="29" t="s">
        <v>74</v>
      </c>
      <c r="F1738" s="31">
        <v>0</v>
      </c>
      <c r="G1738" s="31">
        <v>0</v>
      </c>
      <c r="H1738" s="28">
        <v>2021</v>
      </c>
      <c r="I1738" t="str">
        <f>IF(J1738="natural gas",VLOOKUP(D1738,'Cross-Page Data'!$I$4:$J$13,2,FALSE),IF(J1738="solar",VLOOKUP('Form 923'!D1738,'Cross-Page Data'!$I$14:$J$117,2,FALSE),J1738))</f>
        <v>heavy or residual fuel oil</v>
      </c>
      <c r="J1738" t="str">
        <f>VLOOKUP(E1738,'Cross-Page Data'!$D$4:$F$48,3,FALSE)</f>
        <v>heavy or residual fuel oil</v>
      </c>
      <c r="K1738" t="b">
        <f t="shared" si="27"/>
        <v>1</v>
      </c>
    </row>
    <row r="1739" spans="1:11" x14ac:dyDescent="0.35">
      <c r="A1739" s="28">
        <v>8841</v>
      </c>
      <c r="B1739" s="29" t="s">
        <v>28</v>
      </c>
      <c r="C1739" s="29" t="s">
        <v>29</v>
      </c>
      <c r="D1739" s="29" t="s">
        <v>30</v>
      </c>
      <c r="E1739" s="29" t="s">
        <v>32</v>
      </c>
      <c r="F1739" s="31">
        <v>0</v>
      </c>
      <c r="G1739" s="31">
        <v>0</v>
      </c>
      <c r="H1739" s="28">
        <v>2021</v>
      </c>
      <c r="I1739" t="str">
        <f>IF(J1739="natural gas",VLOOKUP(D1739,'Cross-Page Data'!$I$4:$J$13,2,FALSE),IF(J1739="solar",VLOOKUP('Form 923'!D1739,'Cross-Page Data'!$I$14:$J$117,2,FALSE),J1739))</f>
        <v>hard coal</v>
      </c>
      <c r="J1739" t="str">
        <f>VLOOKUP(E1739,'Cross-Page Data'!$D$4:$F$48,3,FALSE)</f>
        <v>hard coal</v>
      </c>
      <c r="K1739" t="b">
        <f t="shared" si="27"/>
        <v>1</v>
      </c>
    </row>
    <row r="1740" spans="1:11" x14ac:dyDescent="0.35">
      <c r="A1740" s="28">
        <v>8843</v>
      </c>
      <c r="B1740" s="29" t="s">
        <v>28</v>
      </c>
      <c r="C1740" s="29" t="s">
        <v>35</v>
      </c>
      <c r="D1740" s="29" t="s">
        <v>30</v>
      </c>
      <c r="E1740" s="29" t="s">
        <v>31</v>
      </c>
      <c r="F1740" s="31">
        <v>0</v>
      </c>
      <c r="G1740" s="31">
        <v>0</v>
      </c>
      <c r="H1740" s="28">
        <v>2021</v>
      </c>
      <c r="I1740" t="str">
        <f>IF(J1740="natural gas",VLOOKUP(D1740,'Cross-Page Data'!$I$4:$J$13,2,FALSE),IF(J1740="solar",VLOOKUP('Form 923'!D1740,'Cross-Page Data'!$I$14:$J$117,2,FALSE),J1740))</f>
        <v>hard coal</v>
      </c>
      <c r="J1740" t="str">
        <f>VLOOKUP(E1740,'Cross-Page Data'!$D$4:$F$48,3,FALSE)</f>
        <v>hard coal</v>
      </c>
      <c r="K1740" t="b">
        <f t="shared" si="27"/>
        <v>1</v>
      </c>
    </row>
    <row r="1741" spans="1:11" x14ac:dyDescent="0.35">
      <c r="A1741" s="28">
        <v>8843</v>
      </c>
      <c r="B1741" s="29" t="s">
        <v>28</v>
      </c>
      <c r="C1741" s="29" t="s">
        <v>35</v>
      </c>
      <c r="D1741" s="29" t="s">
        <v>30</v>
      </c>
      <c r="E1741" s="29" t="s">
        <v>74</v>
      </c>
      <c r="F1741" s="31">
        <v>0</v>
      </c>
      <c r="G1741" s="31">
        <v>0</v>
      </c>
      <c r="H1741" s="28">
        <v>2021</v>
      </c>
      <c r="I1741" t="str">
        <f>IF(J1741="natural gas",VLOOKUP(D1741,'Cross-Page Data'!$I$4:$J$13,2,FALSE),IF(J1741="solar",VLOOKUP('Form 923'!D1741,'Cross-Page Data'!$I$14:$J$117,2,FALSE),J1741))</f>
        <v>heavy or residual fuel oil</v>
      </c>
      <c r="J1741" t="str">
        <f>VLOOKUP(E1741,'Cross-Page Data'!$D$4:$F$48,3,FALSE)</f>
        <v>heavy or residual fuel oil</v>
      </c>
      <c r="K1741" t="b">
        <f t="shared" si="27"/>
        <v>1</v>
      </c>
    </row>
    <row r="1742" spans="1:11" x14ac:dyDescent="0.35">
      <c r="A1742" s="28">
        <v>8843</v>
      </c>
      <c r="B1742" s="29" t="s">
        <v>28</v>
      </c>
      <c r="C1742" s="29" t="s">
        <v>35</v>
      </c>
      <c r="D1742" s="29" t="s">
        <v>30</v>
      </c>
      <c r="E1742" s="29" t="s">
        <v>90</v>
      </c>
      <c r="F1742" s="31">
        <v>0</v>
      </c>
      <c r="G1742" s="31">
        <v>0</v>
      </c>
      <c r="H1742" s="28">
        <v>2021</v>
      </c>
      <c r="I1742" t="str">
        <f>IF(J1742="natural gas",VLOOKUP(D1742,'Cross-Page Data'!$I$4:$J$13,2,FALSE),IF(J1742="solar",VLOOKUP('Form 923'!D1742,'Cross-Page Data'!$I$14:$J$117,2,FALSE),J1742))</f>
        <v>other</v>
      </c>
      <c r="J1742" t="str">
        <f>VLOOKUP(E1742,'Cross-Page Data'!$D$4:$F$48,3,FALSE)</f>
        <v>other</v>
      </c>
      <c r="K1742" t="b">
        <f t="shared" si="27"/>
        <v>1</v>
      </c>
    </row>
    <row r="1743" spans="1:11" x14ac:dyDescent="0.35">
      <c r="A1743" s="28">
        <v>8845</v>
      </c>
      <c r="B1743" s="29" t="s">
        <v>28</v>
      </c>
      <c r="C1743" s="29" t="s">
        <v>35</v>
      </c>
      <c r="D1743" s="29" t="s">
        <v>30</v>
      </c>
      <c r="E1743" s="29" t="s">
        <v>31</v>
      </c>
      <c r="F1743" s="31">
        <v>0</v>
      </c>
      <c r="G1743" s="31">
        <v>0</v>
      </c>
      <c r="H1743" s="28">
        <v>2021</v>
      </c>
      <c r="I1743" t="str">
        <f>IF(J1743="natural gas",VLOOKUP(D1743,'Cross-Page Data'!$I$4:$J$13,2,FALSE),IF(J1743="solar",VLOOKUP('Form 923'!D1743,'Cross-Page Data'!$I$14:$J$117,2,FALSE),J1743))</f>
        <v>hard coal</v>
      </c>
      <c r="J1743" t="str">
        <f>VLOOKUP(E1743,'Cross-Page Data'!$D$4:$F$48,3,FALSE)</f>
        <v>hard coal</v>
      </c>
      <c r="K1743" t="b">
        <f t="shared" si="27"/>
        <v>1</v>
      </c>
    </row>
    <row r="1744" spans="1:11" x14ac:dyDescent="0.35">
      <c r="A1744" s="28">
        <v>8845</v>
      </c>
      <c r="B1744" s="29" t="s">
        <v>28</v>
      </c>
      <c r="C1744" s="29" t="s">
        <v>35</v>
      </c>
      <c r="D1744" s="29" t="s">
        <v>30</v>
      </c>
      <c r="E1744" s="29" t="s">
        <v>74</v>
      </c>
      <c r="F1744" s="31">
        <v>0</v>
      </c>
      <c r="G1744" s="31">
        <v>0</v>
      </c>
      <c r="H1744" s="28">
        <v>2021</v>
      </c>
      <c r="I1744" t="str">
        <f>IF(J1744="natural gas",VLOOKUP(D1744,'Cross-Page Data'!$I$4:$J$13,2,FALSE),IF(J1744="solar",VLOOKUP('Form 923'!D1744,'Cross-Page Data'!$I$14:$J$117,2,FALSE),J1744))</f>
        <v>heavy or residual fuel oil</v>
      </c>
      <c r="J1744" t="str">
        <f>VLOOKUP(E1744,'Cross-Page Data'!$D$4:$F$48,3,FALSE)</f>
        <v>heavy or residual fuel oil</v>
      </c>
      <c r="K1744" t="b">
        <f t="shared" si="27"/>
        <v>1</v>
      </c>
    </row>
    <row r="1745" spans="1:11" x14ac:dyDescent="0.35">
      <c r="A1745" s="28">
        <v>8845</v>
      </c>
      <c r="B1745" s="29" t="s">
        <v>28</v>
      </c>
      <c r="C1745" s="29" t="s">
        <v>35</v>
      </c>
      <c r="D1745" s="29" t="s">
        <v>30</v>
      </c>
      <c r="E1745" s="29" t="s">
        <v>92</v>
      </c>
      <c r="F1745" s="31">
        <v>0</v>
      </c>
      <c r="G1745" s="31">
        <v>0</v>
      </c>
      <c r="H1745" s="28">
        <v>2021</v>
      </c>
      <c r="I1745" t="str">
        <f>IF(J1745="natural gas",VLOOKUP(D1745,'Cross-Page Data'!$I$4:$J$13,2,FALSE),IF(J1745="solar",VLOOKUP('Form 923'!D1745,'Cross-Page Data'!$I$14:$J$117,2,FALSE),J1745))</f>
        <v>hard coal</v>
      </c>
      <c r="J1745" t="str">
        <f>VLOOKUP(E1745,'Cross-Page Data'!$D$4:$F$48,3,FALSE)</f>
        <v>hard coal</v>
      </c>
      <c r="K1745" t="b">
        <f t="shared" si="27"/>
        <v>1</v>
      </c>
    </row>
    <row r="1746" spans="1:11" x14ac:dyDescent="0.35">
      <c r="A1746" s="28">
        <v>8846</v>
      </c>
      <c r="B1746" s="29" t="s">
        <v>28</v>
      </c>
      <c r="C1746" s="29" t="s">
        <v>35</v>
      </c>
      <c r="D1746" s="29" t="s">
        <v>30</v>
      </c>
      <c r="E1746" s="29" t="s">
        <v>31</v>
      </c>
      <c r="F1746" s="31">
        <v>0</v>
      </c>
      <c r="G1746" s="31">
        <v>0</v>
      </c>
      <c r="H1746" s="28">
        <v>2021</v>
      </c>
      <c r="I1746" t="str">
        <f>IF(J1746="natural gas",VLOOKUP(D1746,'Cross-Page Data'!$I$4:$J$13,2,FALSE),IF(J1746="solar",VLOOKUP('Form 923'!D1746,'Cross-Page Data'!$I$14:$J$117,2,FALSE),J1746))</f>
        <v>hard coal</v>
      </c>
      <c r="J1746" t="str">
        <f>VLOOKUP(E1746,'Cross-Page Data'!$D$4:$F$48,3,FALSE)</f>
        <v>hard coal</v>
      </c>
      <c r="K1746" t="b">
        <f t="shared" si="27"/>
        <v>1</v>
      </c>
    </row>
    <row r="1747" spans="1:11" x14ac:dyDescent="0.35">
      <c r="A1747" s="28">
        <v>8846</v>
      </c>
      <c r="B1747" s="29" t="s">
        <v>28</v>
      </c>
      <c r="C1747" s="29" t="s">
        <v>35</v>
      </c>
      <c r="D1747" s="29" t="s">
        <v>30</v>
      </c>
      <c r="E1747" s="29" t="s">
        <v>73</v>
      </c>
      <c r="F1747" s="31">
        <v>0</v>
      </c>
      <c r="G1747" s="31">
        <v>0</v>
      </c>
      <c r="H1747" s="28">
        <v>2021</v>
      </c>
      <c r="I1747" t="str">
        <f>IF(J1747="natural gas",VLOOKUP(D1747,'Cross-Page Data'!$I$4:$J$13,2,FALSE),IF(J1747="solar",VLOOKUP('Form 923'!D1747,'Cross-Page Data'!$I$14:$J$117,2,FALSE),J1747))</f>
        <v>natural gas nonpeaker - preexisting retiring</v>
      </c>
      <c r="J1747" t="str">
        <f>VLOOKUP(E1747,'Cross-Page Data'!$D$4:$F$48,3,FALSE)</f>
        <v>natural gas</v>
      </c>
      <c r="K1747" t="b">
        <f t="shared" si="27"/>
        <v>1</v>
      </c>
    </row>
    <row r="1748" spans="1:11" x14ac:dyDescent="0.35">
      <c r="A1748" s="28">
        <v>8846</v>
      </c>
      <c r="B1748" s="29" t="s">
        <v>28</v>
      </c>
      <c r="C1748" s="29" t="s">
        <v>35</v>
      </c>
      <c r="D1748" s="29" t="s">
        <v>30</v>
      </c>
      <c r="E1748" s="29" t="s">
        <v>92</v>
      </c>
      <c r="F1748" s="31">
        <v>0</v>
      </c>
      <c r="G1748" s="31">
        <v>0</v>
      </c>
      <c r="H1748" s="28">
        <v>2021</v>
      </c>
      <c r="I1748" t="str">
        <f>IF(J1748="natural gas",VLOOKUP(D1748,'Cross-Page Data'!$I$4:$J$13,2,FALSE),IF(J1748="solar",VLOOKUP('Form 923'!D1748,'Cross-Page Data'!$I$14:$J$117,2,FALSE),J1748))</f>
        <v>hard coal</v>
      </c>
      <c r="J1748" t="str">
        <f>VLOOKUP(E1748,'Cross-Page Data'!$D$4:$F$48,3,FALSE)</f>
        <v>hard coal</v>
      </c>
      <c r="K1748" t="b">
        <f t="shared" si="27"/>
        <v>1</v>
      </c>
    </row>
    <row r="1749" spans="1:11" x14ac:dyDescent="0.35">
      <c r="A1749" s="28">
        <v>8847</v>
      </c>
      <c r="B1749" s="29" t="s">
        <v>28</v>
      </c>
      <c r="C1749" s="29" t="s">
        <v>29</v>
      </c>
      <c r="D1749" s="29" t="s">
        <v>30</v>
      </c>
      <c r="E1749" s="29" t="s">
        <v>31</v>
      </c>
      <c r="F1749" s="31">
        <v>0</v>
      </c>
      <c r="G1749" s="31">
        <v>0</v>
      </c>
      <c r="H1749" s="28">
        <v>2021</v>
      </c>
      <c r="I1749" t="str">
        <f>IF(J1749="natural gas",VLOOKUP(D1749,'Cross-Page Data'!$I$4:$J$13,2,FALSE),IF(J1749="solar",VLOOKUP('Form 923'!D1749,'Cross-Page Data'!$I$14:$J$117,2,FALSE),J1749))</f>
        <v>hard coal</v>
      </c>
      <c r="J1749" t="str">
        <f>VLOOKUP(E1749,'Cross-Page Data'!$D$4:$F$48,3,FALSE)</f>
        <v>hard coal</v>
      </c>
      <c r="K1749" t="b">
        <f t="shared" si="27"/>
        <v>1</v>
      </c>
    </row>
    <row r="1750" spans="1:11" x14ac:dyDescent="0.35">
      <c r="A1750" s="28">
        <v>8847</v>
      </c>
      <c r="B1750" s="29" t="s">
        <v>28</v>
      </c>
      <c r="C1750" s="29" t="s">
        <v>29</v>
      </c>
      <c r="D1750" s="29" t="s">
        <v>30</v>
      </c>
      <c r="E1750" s="29" t="s">
        <v>73</v>
      </c>
      <c r="F1750" s="31">
        <v>0</v>
      </c>
      <c r="G1750" s="31">
        <v>0</v>
      </c>
      <c r="H1750" s="28">
        <v>2021</v>
      </c>
      <c r="I1750" t="str">
        <f>IF(J1750="natural gas",VLOOKUP(D1750,'Cross-Page Data'!$I$4:$J$13,2,FALSE),IF(J1750="solar",VLOOKUP('Form 923'!D1750,'Cross-Page Data'!$I$14:$J$117,2,FALSE),J1750))</f>
        <v>natural gas nonpeaker - preexisting retiring</v>
      </c>
      <c r="J1750" t="str">
        <f>VLOOKUP(E1750,'Cross-Page Data'!$D$4:$F$48,3,FALSE)</f>
        <v>natural gas</v>
      </c>
      <c r="K1750" t="b">
        <f t="shared" si="27"/>
        <v>1</v>
      </c>
    </row>
    <row r="1751" spans="1:11" x14ac:dyDescent="0.35">
      <c r="A1751" s="28">
        <v>8848</v>
      </c>
      <c r="B1751" s="29" t="s">
        <v>28</v>
      </c>
      <c r="C1751" s="29" t="s">
        <v>29</v>
      </c>
      <c r="D1751" s="29" t="s">
        <v>30</v>
      </c>
      <c r="E1751" s="29" t="s">
        <v>31</v>
      </c>
      <c r="F1751" s="31">
        <v>0</v>
      </c>
      <c r="G1751" s="31">
        <v>0</v>
      </c>
      <c r="H1751" s="28">
        <v>2021</v>
      </c>
      <c r="I1751" t="str">
        <f>IF(J1751="natural gas",VLOOKUP(D1751,'Cross-Page Data'!$I$4:$J$13,2,FALSE),IF(J1751="solar",VLOOKUP('Form 923'!D1751,'Cross-Page Data'!$I$14:$J$117,2,FALSE),J1751))</f>
        <v>hard coal</v>
      </c>
      <c r="J1751" t="str">
        <f>VLOOKUP(E1751,'Cross-Page Data'!$D$4:$F$48,3,FALSE)</f>
        <v>hard coal</v>
      </c>
      <c r="K1751" t="b">
        <f t="shared" si="27"/>
        <v>1</v>
      </c>
    </row>
    <row r="1752" spans="1:11" x14ac:dyDescent="0.35">
      <c r="A1752" s="28">
        <v>8850</v>
      </c>
      <c r="B1752" s="29" t="s">
        <v>28</v>
      </c>
      <c r="C1752" s="29" t="s">
        <v>29</v>
      </c>
      <c r="D1752" s="29" t="s">
        <v>30</v>
      </c>
      <c r="E1752" s="29" t="s">
        <v>31</v>
      </c>
      <c r="F1752" s="31">
        <v>0</v>
      </c>
      <c r="G1752" s="31">
        <v>0</v>
      </c>
      <c r="H1752" s="28">
        <v>2021</v>
      </c>
      <c r="I1752" t="str">
        <f>IF(J1752="natural gas",VLOOKUP(D1752,'Cross-Page Data'!$I$4:$J$13,2,FALSE),IF(J1752="solar",VLOOKUP('Form 923'!D1752,'Cross-Page Data'!$I$14:$J$117,2,FALSE),J1752))</f>
        <v>hard coal</v>
      </c>
      <c r="J1752" t="str">
        <f>VLOOKUP(E1752,'Cross-Page Data'!$D$4:$F$48,3,FALSE)</f>
        <v>hard coal</v>
      </c>
      <c r="K1752" t="b">
        <f t="shared" si="27"/>
        <v>1</v>
      </c>
    </row>
    <row r="1753" spans="1:11" x14ac:dyDescent="0.35">
      <c r="A1753" s="28">
        <v>8851</v>
      </c>
      <c r="B1753" s="29" t="s">
        <v>28</v>
      </c>
      <c r="C1753" s="29" t="s">
        <v>29</v>
      </c>
      <c r="D1753" s="29" t="s">
        <v>30</v>
      </c>
      <c r="E1753" s="29" t="s">
        <v>31</v>
      </c>
      <c r="F1753" s="31">
        <v>0</v>
      </c>
      <c r="G1753" s="31">
        <v>0</v>
      </c>
      <c r="H1753" s="28">
        <v>2021</v>
      </c>
      <c r="I1753" t="str">
        <f>IF(J1753="natural gas",VLOOKUP(D1753,'Cross-Page Data'!$I$4:$J$13,2,FALSE),IF(J1753="solar",VLOOKUP('Form 923'!D1753,'Cross-Page Data'!$I$14:$J$117,2,FALSE),J1753))</f>
        <v>hard coal</v>
      </c>
      <c r="J1753" t="str">
        <f>VLOOKUP(E1753,'Cross-Page Data'!$D$4:$F$48,3,FALSE)</f>
        <v>hard coal</v>
      </c>
      <c r="K1753" t="b">
        <f t="shared" si="27"/>
        <v>1</v>
      </c>
    </row>
    <row r="1754" spans="1:11" x14ac:dyDescent="0.35">
      <c r="A1754" s="28">
        <v>8851</v>
      </c>
      <c r="B1754" s="29" t="s">
        <v>28</v>
      </c>
      <c r="C1754" s="29" t="s">
        <v>29</v>
      </c>
      <c r="D1754" s="29" t="s">
        <v>30</v>
      </c>
      <c r="E1754" s="29" t="s">
        <v>74</v>
      </c>
      <c r="F1754" s="31">
        <v>0</v>
      </c>
      <c r="G1754" s="31">
        <v>0</v>
      </c>
      <c r="H1754" s="28">
        <v>2021</v>
      </c>
      <c r="I1754" t="str">
        <f>IF(J1754="natural gas",VLOOKUP(D1754,'Cross-Page Data'!$I$4:$J$13,2,FALSE),IF(J1754="solar",VLOOKUP('Form 923'!D1754,'Cross-Page Data'!$I$14:$J$117,2,FALSE),J1754))</f>
        <v>heavy or residual fuel oil</v>
      </c>
      <c r="J1754" t="str">
        <f>VLOOKUP(E1754,'Cross-Page Data'!$D$4:$F$48,3,FALSE)</f>
        <v>heavy or residual fuel oil</v>
      </c>
      <c r="K1754" t="b">
        <f t="shared" si="27"/>
        <v>1</v>
      </c>
    </row>
    <row r="1755" spans="1:11" x14ac:dyDescent="0.35">
      <c r="A1755" s="28">
        <v>8852</v>
      </c>
      <c r="B1755" s="29" t="s">
        <v>28</v>
      </c>
      <c r="C1755" s="29" t="s">
        <v>29</v>
      </c>
      <c r="D1755" s="29" t="s">
        <v>30</v>
      </c>
      <c r="E1755" s="29" t="s">
        <v>31</v>
      </c>
      <c r="F1755" s="31">
        <v>0</v>
      </c>
      <c r="G1755" s="31">
        <v>0</v>
      </c>
      <c r="H1755" s="28">
        <v>2021</v>
      </c>
      <c r="I1755" t="str">
        <f>IF(J1755="natural gas",VLOOKUP(D1755,'Cross-Page Data'!$I$4:$J$13,2,FALSE),IF(J1755="solar",VLOOKUP('Form 923'!D1755,'Cross-Page Data'!$I$14:$J$117,2,FALSE),J1755))</f>
        <v>hard coal</v>
      </c>
      <c r="J1755" t="str">
        <f>VLOOKUP(E1755,'Cross-Page Data'!$D$4:$F$48,3,FALSE)</f>
        <v>hard coal</v>
      </c>
      <c r="K1755" t="b">
        <f t="shared" si="27"/>
        <v>1</v>
      </c>
    </row>
    <row r="1756" spans="1:11" x14ac:dyDescent="0.35">
      <c r="A1756" s="28">
        <v>8852</v>
      </c>
      <c r="B1756" s="29" t="s">
        <v>28</v>
      </c>
      <c r="C1756" s="29" t="s">
        <v>29</v>
      </c>
      <c r="D1756" s="29" t="s">
        <v>30</v>
      </c>
      <c r="E1756" s="29" t="s">
        <v>32</v>
      </c>
      <c r="F1756" s="31">
        <v>0</v>
      </c>
      <c r="G1756" s="31">
        <v>0</v>
      </c>
      <c r="H1756" s="28">
        <v>2021</v>
      </c>
      <c r="I1756" t="str">
        <f>IF(J1756="natural gas",VLOOKUP(D1756,'Cross-Page Data'!$I$4:$J$13,2,FALSE),IF(J1756="solar",VLOOKUP('Form 923'!D1756,'Cross-Page Data'!$I$14:$J$117,2,FALSE),J1756))</f>
        <v>hard coal</v>
      </c>
      <c r="J1756" t="str">
        <f>VLOOKUP(E1756,'Cross-Page Data'!$D$4:$F$48,3,FALSE)</f>
        <v>hard coal</v>
      </c>
      <c r="K1756" t="b">
        <f t="shared" si="27"/>
        <v>1</v>
      </c>
    </row>
    <row r="1757" spans="1:11" x14ac:dyDescent="0.35">
      <c r="A1757" s="28">
        <v>8853</v>
      </c>
      <c r="B1757" s="29" t="s">
        <v>28</v>
      </c>
      <c r="C1757" s="29" t="s">
        <v>29</v>
      </c>
      <c r="D1757" s="29" t="s">
        <v>30</v>
      </c>
      <c r="E1757" s="29" t="s">
        <v>31</v>
      </c>
      <c r="F1757" s="31">
        <v>0</v>
      </c>
      <c r="G1757" s="31">
        <v>0</v>
      </c>
      <c r="H1757" s="28">
        <v>2021</v>
      </c>
      <c r="I1757" t="str">
        <f>IF(J1757="natural gas",VLOOKUP(D1757,'Cross-Page Data'!$I$4:$J$13,2,FALSE),IF(J1757="solar",VLOOKUP('Form 923'!D1757,'Cross-Page Data'!$I$14:$J$117,2,FALSE),J1757))</f>
        <v>hard coal</v>
      </c>
      <c r="J1757" t="str">
        <f>VLOOKUP(E1757,'Cross-Page Data'!$D$4:$F$48,3,FALSE)</f>
        <v>hard coal</v>
      </c>
      <c r="K1757" t="b">
        <f t="shared" si="27"/>
        <v>1</v>
      </c>
    </row>
    <row r="1758" spans="1:11" x14ac:dyDescent="0.35">
      <c r="A1758" s="28">
        <v>8853</v>
      </c>
      <c r="B1758" s="29" t="s">
        <v>28</v>
      </c>
      <c r="C1758" s="29" t="s">
        <v>29</v>
      </c>
      <c r="D1758" s="29" t="s">
        <v>30</v>
      </c>
      <c r="E1758" s="29" t="s">
        <v>73</v>
      </c>
      <c r="F1758" s="31">
        <v>0</v>
      </c>
      <c r="G1758" s="31">
        <v>0</v>
      </c>
      <c r="H1758" s="28">
        <v>2021</v>
      </c>
      <c r="I1758" t="str">
        <f>IF(J1758="natural gas",VLOOKUP(D1758,'Cross-Page Data'!$I$4:$J$13,2,FALSE),IF(J1758="solar",VLOOKUP('Form 923'!D1758,'Cross-Page Data'!$I$14:$J$117,2,FALSE),J1758))</f>
        <v>natural gas nonpeaker - preexisting retiring</v>
      </c>
      <c r="J1758" t="str">
        <f>VLOOKUP(E1758,'Cross-Page Data'!$D$4:$F$48,3,FALSE)</f>
        <v>natural gas</v>
      </c>
      <c r="K1758" t="b">
        <f t="shared" si="27"/>
        <v>1</v>
      </c>
    </row>
    <row r="1759" spans="1:11" x14ac:dyDescent="0.35">
      <c r="A1759" s="28">
        <v>8857</v>
      </c>
      <c r="B1759" s="29" t="s">
        <v>28</v>
      </c>
      <c r="C1759" s="29" t="s">
        <v>35</v>
      </c>
      <c r="D1759" s="29" t="s">
        <v>30</v>
      </c>
      <c r="E1759" s="29" t="s">
        <v>31</v>
      </c>
      <c r="F1759" s="31">
        <v>0</v>
      </c>
      <c r="G1759" s="31">
        <v>0</v>
      </c>
      <c r="H1759" s="28">
        <v>2021</v>
      </c>
      <c r="I1759" t="str">
        <f>IF(J1759="natural gas",VLOOKUP(D1759,'Cross-Page Data'!$I$4:$J$13,2,FALSE),IF(J1759="solar",VLOOKUP('Form 923'!D1759,'Cross-Page Data'!$I$14:$J$117,2,FALSE),J1759))</f>
        <v>hard coal</v>
      </c>
      <c r="J1759" t="str">
        <f>VLOOKUP(E1759,'Cross-Page Data'!$D$4:$F$48,3,FALSE)</f>
        <v>hard coal</v>
      </c>
      <c r="K1759" t="b">
        <f t="shared" si="27"/>
        <v>1</v>
      </c>
    </row>
    <row r="1760" spans="1:11" x14ac:dyDescent="0.35">
      <c r="A1760" s="28">
        <v>8858</v>
      </c>
      <c r="B1760" s="29" t="s">
        <v>28</v>
      </c>
      <c r="C1760" s="29" t="s">
        <v>35</v>
      </c>
      <c r="D1760" s="29" t="s">
        <v>30</v>
      </c>
      <c r="E1760" s="29" t="s">
        <v>32</v>
      </c>
      <c r="F1760" s="31">
        <v>0</v>
      </c>
      <c r="G1760" s="31">
        <v>0</v>
      </c>
      <c r="H1760" s="28">
        <v>2021</v>
      </c>
      <c r="I1760" t="str">
        <f>IF(J1760="natural gas",VLOOKUP(D1760,'Cross-Page Data'!$I$4:$J$13,2,FALSE),IF(J1760="solar",VLOOKUP('Form 923'!D1760,'Cross-Page Data'!$I$14:$J$117,2,FALSE),J1760))</f>
        <v>hard coal</v>
      </c>
      <c r="J1760" t="str">
        <f>VLOOKUP(E1760,'Cross-Page Data'!$D$4:$F$48,3,FALSE)</f>
        <v>hard coal</v>
      </c>
      <c r="K1760" t="b">
        <f t="shared" si="27"/>
        <v>1</v>
      </c>
    </row>
    <row r="1761" spans="1:11" x14ac:dyDescent="0.35">
      <c r="A1761" s="28">
        <v>8865</v>
      </c>
      <c r="B1761" s="29" t="s">
        <v>28</v>
      </c>
      <c r="C1761" s="29" t="s">
        <v>29</v>
      </c>
      <c r="D1761" s="29" t="s">
        <v>30</v>
      </c>
      <c r="E1761" s="29" t="s">
        <v>31</v>
      </c>
      <c r="F1761" s="31">
        <v>0</v>
      </c>
      <c r="G1761" s="31">
        <v>0</v>
      </c>
      <c r="H1761" s="28">
        <v>2021</v>
      </c>
      <c r="I1761" t="str">
        <f>IF(J1761="natural gas",VLOOKUP(D1761,'Cross-Page Data'!$I$4:$J$13,2,FALSE),IF(J1761="solar",VLOOKUP('Form 923'!D1761,'Cross-Page Data'!$I$14:$J$117,2,FALSE),J1761))</f>
        <v>hard coal</v>
      </c>
      <c r="J1761" t="str">
        <f>VLOOKUP(E1761,'Cross-Page Data'!$D$4:$F$48,3,FALSE)</f>
        <v>hard coal</v>
      </c>
      <c r="K1761" t="b">
        <f t="shared" si="27"/>
        <v>1</v>
      </c>
    </row>
    <row r="1762" spans="1:11" x14ac:dyDescent="0.35">
      <c r="A1762" s="28">
        <v>8866</v>
      </c>
      <c r="B1762" s="29" t="s">
        <v>28</v>
      </c>
      <c r="C1762" s="29" t="s">
        <v>29</v>
      </c>
      <c r="D1762" s="29" t="s">
        <v>30</v>
      </c>
      <c r="E1762" s="29" t="s">
        <v>31</v>
      </c>
      <c r="F1762" s="31">
        <v>0</v>
      </c>
      <c r="G1762" s="31">
        <v>0</v>
      </c>
      <c r="H1762" s="28">
        <v>2021</v>
      </c>
      <c r="I1762" t="str">
        <f>IF(J1762="natural gas",VLOOKUP(D1762,'Cross-Page Data'!$I$4:$J$13,2,FALSE),IF(J1762="solar",VLOOKUP('Form 923'!D1762,'Cross-Page Data'!$I$14:$J$117,2,FALSE),J1762))</f>
        <v>hard coal</v>
      </c>
      <c r="J1762" t="str">
        <f>VLOOKUP(E1762,'Cross-Page Data'!$D$4:$F$48,3,FALSE)</f>
        <v>hard coal</v>
      </c>
      <c r="K1762" t="b">
        <f t="shared" si="27"/>
        <v>1</v>
      </c>
    </row>
    <row r="1763" spans="1:11" x14ac:dyDescent="0.35">
      <c r="A1763" s="28">
        <v>8866</v>
      </c>
      <c r="B1763" s="29" t="s">
        <v>28</v>
      </c>
      <c r="C1763" s="29" t="s">
        <v>29</v>
      </c>
      <c r="D1763" s="29" t="s">
        <v>30</v>
      </c>
      <c r="E1763" s="29" t="s">
        <v>32</v>
      </c>
      <c r="F1763" s="31">
        <v>0</v>
      </c>
      <c r="G1763" s="31">
        <v>0</v>
      </c>
      <c r="H1763" s="28">
        <v>2021</v>
      </c>
      <c r="I1763" t="str">
        <f>IF(J1763="natural gas",VLOOKUP(D1763,'Cross-Page Data'!$I$4:$J$13,2,FALSE),IF(J1763="solar",VLOOKUP('Form 923'!D1763,'Cross-Page Data'!$I$14:$J$117,2,FALSE),J1763))</f>
        <v>hard coal</v>
      </c>
      <c r="J1763" t="str">
        <f>VLOOKUP(E1763,'Cross-Page Data'!$D$4:$F$48,3,FALSE)</f>
        <v>hard coal</v>
      </c>
      <c r="K1763" t="b">
        <f t="shared" si="27"/>
        <v>1</v>
      </c>
    </row>
    <row r="1764" spans="1:11" x14ac:dyDescent="0.35">
      <c r="A1764" s="28">
        <v>8867</v>
      </c>
      <c r="B1764" s="29" t="s">
        <v>28</v>
      </c>
      <c r="C1764" s="29" t="s">
        <v>29</v>
      </c>
      <c r="D1764" s="29" t="s">
        <v>30</v>
      </c>
      <c r="E1764" s="29" t="s">
        <v>31</v>
      </c>
      <c r="F1764" s="31">
        <v>0</v>
      </c>
      <c r="G1764" s="31">
        <v>0</v>
      </c>
      <c r="H1764" s="28">
        <v>2021</v>
      </c>
      <c r="I1764" t="str">
        <f>IF(J1764="natural gas",VLOOKUP(D1764,'Cross-Page Data'!$I$4:$J$13,2,FALSE),IF(J1764="solar",VLOOKUP('Form 923'!D1764,'Cross-Page Data'!$I$14:$J$117,2,FALSE),J1764))</f>
        <v>hard coal</v>
      </c>
      <c r="J1764" t="str">
        <f>VLOOKUP(E1764,'Cross-Page Data'!$D$4:$F$48,3,FALSE)</f>
        <v>hard coal</v>
      </c>
      <c r="K1764" t="b">
        <f t="shared" si="27"/>
        <v>1</v>
      </c>
    </row>
    <row r="1765" spans="1:11" x14ac:dyDescent="0.35">
      <c r="A1765" s="28">
        <v>8867</v>
      </c>
      <c r="B1765" s="29" t="s">
        <v>28</v>
      </c>
      <c r="C1765" s="29" t="s">
        <v>29</v>
      </c>
      <c r="D1765" s="29" t="s">
        <v>30</v>
      </c>
      <c r="E1765" s="29" t="s">
        <v>32</v>
      </c>
      <c r="F1765" s="31">
        <v>0</v>
      </c>
      <c r="G1765" s="31">
        <v>0</v>
      </c>
      <c r="H1765" s="28">
        <v>2021</v>
      </c>
      <c r="I1765" t="str">
        <f>IF(J1765="natural gas",VLOOKUP(D1765,'Cross-Page Data'!$I$4:$J$13,2,FALSE),IF(J1765="solar",VLOOKUP('Form 923'!D1765,'Cross-Page Data'!$I$14:$J$117,2,FALSE),J1765))</f>
        <v>hard coal</v>
      </c>
      <c r="J1765" t="str">
        <f>VLOOKUP(E1765,'Cross-Page Data'!$D$4:$F$48,3,FALSE)</f>
        <v>hard coal</v>
      </c>
      <c r="K1765" t="b">
        <f t="shared" si="27"/>
        <v>1</v>
      </c>
    </row>
    <row r="1766" spans="1:11" x14ac:dyDescent="0.35">
      <c r="A1766" s="28">
        <v>8868</v>
      </c>
      <c r="B1766" s="29" t="s">
        <v>28</v>
      </c>
      <c r="C1766" s="29" t="s">
        <v>29</v>
      </c>
      <c r="D1766" s="29" t="s">
        <v>30</v>
      </c>
      <c r="E1766" s="29" t="s">
        <v>31</v>
      </c>
      <c r="F1766" s="31">
        <v>0</v>
      </c>
      <c r="G1766" s="31">
        <v>0</v>
      </c>
      <c r="H1766" s="28">
        <v>2021</v>
      </c>
      <c r="I1766" t="str">
        <f>IF(J1766="natural gas",VLOOKUP(D1766,'Cross-Page Data'!$I$4:$J$13,2,FALSE),IF(J1766="solar",VLOOKUP('Form 923'!D1766,'Cross-Page Data'!$I$14:$J$117,2,FALSE),J1766))</f>
        <v>hard coal</v>
      </c>
      <c r="J1766" t="str">
        <f>VLOOKUP(E1766,'Cross-Page Data'!$D$4:$F$48,3,FALSE)</f>
        <v>hard coal</v>
      </c>
      <c r="K1766" t="b">
        <f t="shared" si="27"/>
        <v>1</v>
      </c>
    </row>
    <row r="1767" spans="1:11" x14ac:dyDescent="0.35">
      <c r="A1767" s="28">
        <v>8899</v>
      </c>
      <c r="B1767" s="29" t="s">
        <v>28</v>
      </c>
      <c r="C1767" s="29" t="s">
        <v>29</v>
      </c>
      <c r="D1767" s="29" t="s">
        <v>30</v>
      </c>
      <c r="E1767" s="29" t="s">
        <v>31</v>
      </c>
      <c r="F1767" s="31">
        <v>0</v>
      </c>
      <c r="G1767" s="31">
        <v>0</v>
      </c>
      <c r="H1767" s="28">
        <v>2021</v>
      </c>
      <c r="I1767" t="str">
        <f>IF(J1767="natural gas",VLOOKUP(D1767,'Cross-Page Data'!$I$4:$J$13,2,FALSE),IF(J1767="solar",VLOOKUP('Form 923'!D1767,'Cross-Page Data'!$I$14:$J$117,2,FALSE),J1767))</f>
        <v>hard coal</v>
      </c>
      <c r="J1767" t="str">
        <f>VLOOKUP(E1767,'Cross-Page Data'!$D$4:$F$48,3,FALSE)</f>
        <v>hard coal</v>
      </c>
      <c r="K1767" t="b">
        <f t="shared" si="27"/>
        <v>1</v>
      </c>
    </row>
    <row r="1768" spans="1:11" x14ac:dyDescent="0.35">
      <c r="A1768" s="28">
        <v>8899</v>
      </c>
      <c r="B1768" s="29" t="s">
        <v>28</v>
      </c>
      <c r="C1768" s="29" t="s">
        <v>29</v>
      </c>
      <c r="D1768" s="29" t="s">
        <v>30</v>
      </c>
      <c r="E1768" s="29" t="s">
        <v>32</v>
      </c>
      <c r="F1768" s="31">
        <v>0</v>
      </c>
      <c r="G1768" s="31">
        <v>0</v>
      </c>
      <c r="H1768" s="28">
        <v>2021</v>
      </c>
      <c r="I1768" t="str">
        <f>IF(J1768="natural gas",VLOOKUP(D1768,'Cross-Page Data'!$I$4:$J$13,2,FALSE),IF(J1768="solar",VLOOKUP('Form 923'!D1768,'Cross-Page Data'!$I$14:$J$117,2,FALSE),J1768))</f>
        <v>hard coal</v>
      </c>
      <c r="J1768" t="str">
        <f>VLOOKUP(E1768,'Cross-Page Data'!$D$4:$F$48,3,FALSE)</f>
        <v>hard coal</v>
      </c>
      <c r="K1768" t="b">
        <f t="shared" si="27"/>
        <v>1</v>
      </c>
    </row>
    <row r="1769" spans="1:11" x14ac:dyDescent="0.35">
      <c r="A1769" s="28">
        <v>8902</v>
      </c>
      <c r="B1769" s="29" t="s">
        <v>28</v>
      </c>
      <c r="C1769" s="29" t="s">
        <v>29</v>
      </c>
      <c r="D1769" s="29" t="s">
        <v>59</v>
      </c>
      <c r="E1769" s="29" t="s">
        <v>72</v>
      </c>
      <c r="F1769" s="31">
        <v>14079577</v>
      </c>
      <c r="G1769" s="31">
        <v>1604876</v>
      </c>
      <c r="H1769" s="28">
        <v>2021</v>
      </c>
      <c r="I1769" t="str">
        <f>IF(J1769="natural gas",VLOOKUP(D1769,'Cross-Page Data'!$I$4:$J$13,2,FALSE),IF(J1769="solar",VLOOKUP('Form 923'!D1769,'Cross-Page Data'!$I$14:$J$117,2,FALSE),J1769))</f>
        <v>hydro</v>
      </c>
      <c r="J1769" t="str">
        <f>VLOOKUP(E1769,'Cross-Page Data'!$D$4:$F$48,3,FALSE)</f>
        <v>hydro</v>
      </c>
      <c r="K1769" t="b">
        <f t="shared" si="27"/>
        <v>1</v>
      </c>
    </row>
    <row r="1770" spans="1:11" x14ac:dyDescent="0.35">
      <c r="A1770" s="28">
        <v>8907</v>
      </c>
      <c r="B1770" s="29" t="s">
        <v>28</v>
      </c>
      <c r="C1770" s="29" t="s">
        <v>35</v>
      </c>
      <c r="D1770" s="29" t="s">
        <v>30</v>
      </c>
      <c r="E1770" s="29" t="s">
        <v>75</v>
      </c>
      <c r="F1770" s="31">
        <v>29472355</v>
      </c>
      <c r="G1770" s="31">
        <v>2821401</v>
      </c>
      <c r="H1770" s="28">
        <v>2021</v>
      </c>
      <c r="I1770" t="str">
        <f>IF(J1770="natural gas",VLOOKUP(D1770,'Cross-Page Data'!$I$4:$J$13,2,FALSE),IF(J1770="solar",VLOOKUP('Form 923'!D1770,'Cross-Page Data'!$I$14:$J$117,2,FALSE),J1770))</f>
        <v>nuclear</v>
      </c>
      <c r="J1770" t="str">
        <f>VLOOKUP(E1770,'Cross-Page Data'!$D$4:$F$48,3,FALSE)</f>
        <v>nuclear</v>
      </c>
      <c r="K1770" t="b">
        <f t="shared" si="27"/>
        <v>1</v>
      </c>
    </row>
    <row r="1771" spans="1:11" x14ac:dyDescent="0.35">
      <c r="A1771" s="28">
        <v>10003</v>
      </c>
      <c r="B1771" s="29" t="s">
        <v>36</v>
      </c>
      <c r="C1771" s="29" t="s">
        <v>40</v>
      </c>
      <c r="D1771" s="29" t="s">
        <v>30</v>
      </c>
      <c r="E1771" s="29" t="s">
        <v>31</v>
      </c>
      <c r="F1771" s="31">
        <v>0</v>
      </c>
      <c r="G1771" s="31">
        <v>0</v>
      </c>
      <c r="H1771" s="28">
        <v>2021</v>
      </c>
      <c r="I1771" t="str">
        <f>IF(J1771="natural gas",VLOOKUP(D1771,'Cross-Page Data'!$I$4:$J$13,2,FALSE),IF(J1771="solar",VLOOKUP('Form 923'!D1771,'Cross-Page Data'!$I$14:$J$117,2,FALSE),J1771))</f>
        <v>hard coal</v>
      </c>
      <c r="J1771" t="str">
        <f>VLOOKUP(E1771,'Cross-Page Data'!$D$4:$F$48,3,FALSE)</f>
        <v>hard coal</v>
      </c>
      <c r="K1771" t="b">
        <f t="shared" si="27"/>
        <v>0</v>
      </c>
    </row>
    <row r="1772" spans="1:11" x14ac:dyDescent="0.35">
      <c r="A1772" s="28">
        <v>10003</v>
      </c>
      <c r="B1772" s="29" t="s">
        <v>36</v>
      </c>
      <c r="C1772" s="29" t="s">
        <v>40</v>
      </c>
      <c r="D1772" s="29" t="s">
        <v>30</v>
      </c>
      <c r="E1772" s="29" t="s">
        <v>74</v>
      </c>
      <c r="F1772" s="31">
        <v>0</v>
      </c>
      <c r="G1772" s="31">
        <v>0</v>
      </c>
      <c r="H1772" s="28">
        <v>2021</v>
      </c>
      <c r="I1772" t="str">
        <f>IF(J1772="natural gas",VLOOKUP(D1772,'Cross-Page Data'!$I$4:$J$13,2,FALSE),IF(J1772="solar",VLOOKUP('Form 923'!D1772,'Cross-Page Data'!$I$14:$J$117,2,FALSE),J1772))</f>
        <v>heavy or residual fuel oil</v>
      </c>
      <c r="J1772" t="str">
        <f>VLOOKUP(E1772,'Cross-Page Data'!$D$4:$F$48,3,FALSE)</f>
        <v>heavy or residual fuel oil</v>
      </c>
      <c r="K1772" t="b">
        <f t="shared" si="27"/>
        <v>0</v>
      </c>
    </row>
    <row r="1773" spans="1:11" x14ac:dyDescent="0.35">
      <c r="A1773" s="28">
        <v>10003</v>
      </c>
      <c r="B1773" s="29" t="s">
        <v>36</v>
      </c>
      <c r="C1773" s="29" t="s">
        <v>40</v>
      </c>
      <c r="D1773" s="29" t="s">
        <v>30</v>
      </c>
      <c r="E1773" s="29" t="s">
        <v>73</v>
      </c>
      <c r="F1773" s="31">
        <v>879949</v>
      </c>
      <c r="G1773" s="31">
        <v>151072.48000000001</v>
      </c>
      <c r="H1773" s="28">
        <v>2021</v>
      </c>
      <c r="I1773" t="str">
        <f>IF(J1773="natural gas",VLOOKUP(D1773,'Cross-Page Data'!$I$4:$J$13,2,FALSE),IF(J1773="solar",VLOOKUP('Form 923'!D1773,'Cross-Page Data'!$I$14:$J$117,2,FALSE),J1773))</f>
        <v>natural gas nonpeaker - preexisting retiring</v>
      </c>
      <c r="J1773" t="str">
        <f>VLOOKUP(E1773,'Cross-Page Data'!$D$4:$F$48,3,FALSE)</f>
        <v>natural gas</v>
      </c>
      <c r="K1773" t="b">
        <f t="shared" si="27"/>
        <v>0</v>
      </c>
    </row>
    <row r="1774" spans="1:11" x14ac:dyDescent="0.35">
      <c r="A1774" s="28">
        <v>10003</v>
      </c>
      <c r="B1774" s="29" t="s">
        <v>36</v>
      </c>
      <c r="C1774" s="29" t="s">
        <v>40</v>
      </c>
      <c r="D1774" s="29" t="s">
        <v>30</v>
      </c>
      <c r="E1774" s="29" t="s">
        <v>88</v>
      </c>
      <c r="F1774" s="31">
        <v>0</v>
      </c>
      <c r="G1774" s="31">
        <v>0</v>
      </c>
      <c r="H1774" s="28">
        <v>2021</v>
      </c>
      <c r="I1774" t="str">
        <f>IF(J1774="natural gas",VLOOKUP(D1774,'Cross-Page Data'!$I$4:$J$13,2,FALSE),IF(J1774="solar",VLOOKUP('Form 923'!D1774,'Cross-Page Data'!$I$14:$J$117,2,FALSE),J1774))</f>
        <v>crude oil</v>
      </c>
      <c r="J1774" t="str">
        <f>VLOOKUP(E1774,'Cross-Page Data'!$D$4:$F$48,3,FALSE)</f>
        <v>crude oil</v>
      </c>
      <c r="K1774" t="b">
        <f t="shared" si="27"/>
        <v>0</v>
      </c>
    </row>
    <row r="1775" spans="1:11" x14ac:dyDescent="0.35">
      <c r="A1775" s="28">
        <v>10004</v>
      </c>
      <c r="B1775" s="29" t="s">
        <v>36</v>
      </c>
      <c r="C1775" s="29" t="s">
        <v>40</v>
      </c>
      <c r="D1775" s="29" t="s">
        <v>30</v>
      </c>
      <c r="E1775" s="29" t="s">
        <v>99</v>
      </c>
      <c r="F1775" s="31">
        <v>1046233</v>
      </c>
      <c r="G1775" s="31">
        <v>119256</v>
      </c>
      <c r="H1775" s="28">
        <v>2021</v>
      </c>
      <c r="I1775" t="str">
        <f>IF(J1775="natural gas",VLOOKUP(D1775,'Cross-Page Data'!$I$4:$J$13,2,FALSE),IF(J1775="solar",VLOOKUP('Form 923'!D1775,'Cross-Page Data'!$I$14:$J$117,2,FALSE),J1775))</f>
        <v>other</v>
      </c>
      <c r="J1775" t="str">
        <f>VLOOKUP(E1775,'Cross-Page Data'!$D$4:$F$48,3,FALSE)</f>
        <v>other</v>
      </c>
      <c r="K1775" t="b">
        <f t="shared" si="27"/>
        <v>0</v>
      </c>
    </row>
    <row r="1776" spans="1:11" x14ac:dyDescent="0.35">
      <c r="A1776" s="28">
        <v>10008</v>
      </c>
      <c r="B1776" s="29" t="s">
        <v>36</v>
      </c>
      <c r="C1776" s="29" t="s">
        <v>37</v>
      </c>
      <c r="D1776" s="29" t="s">
        <v>50</v>
      </c>
      <c r="E1776" s="29" t="s">
        <v>74</v>
      </c>
      <c r="F1776" s="31">
        <v>0</v>
      </c>
      <c r="G1776" s="31">
        <v>0</v>
      </c>
      <c r="H1776" s="28">
        <v>2021</v>
      </c>
      <c r="I1776" t="str">
        <f>IF(J1776="natural gas",VLOOKUP(D1776,'Cross-Page Data'!$I$4:$J$13,2,FALSE),IF(J1776="solar",VLOOKUP('Form 923'!D1776,'Cross-Page Data'!$I$14:$J$117,2,FALSE),J1776))</f>
        <v>heavy or residual fuel oil</v>
      </c>
      <c r="J1776" t="str">
        <f>VLOOKUP(E1776,'Cross-Page Data'!$D$4:$F$48,3,FALSE)</f>
        <v>heavy or residual fuel oil</v>
      </c>
      <c r="K1776" t="b">
        <f t="shared" si="27"/>
        <v>0</v>
      </c>
    </row>
    <row r="1777" spans="1:11" x14ac:dyDescent="0.35">
      <c r="A1777" s="28">
        <v>10008</v>
      </c>
      <c r="B1777" s="29" t="s">
        <v>36</v>
      </c>
      <c r="C1777" s="29" t="s">
        <v>37</v>
      </c>
      <c r="D1777" s="29" t="s">
        <v>50</v>
      </c>
      <c r="E1777" s="29" t="s">
        <v>73</v>
      </c>
      <c r="F1777" s="31">
        <v>101915</v>
      </c>
      <c r="G1777" s="31">
        <v>17922</v>
      </c>
      <c r="H1777" s="28">
        <v>2021</v>
      </c>
      <c r="I1777" t="str">
        <f>IF(J1777="natural gas",VLOOKUP(D1777,'Cross-Page Data'!$I$4:$J$13,2,FALSE),IF(J1777="solar",VLOOKUP('Form 923'!D1777,'Cross-Page Data'!$I$14:$J$117,2,FALSE),J1777))</f>
        <v>natural gas peaker</v>
      </c>
      <c r="J1777" t="str">
        <f>VLOOKUP(E1777,'Cross-Page Data'!$D$4:$F$48,3,FALSE)</f>
        <v>natural gas</v>
      </c>
      <c r="K1777" t="b">
        <f t="shared" si="27"/>
        <v>0</v>
      </c>
    </row>
    <row r="1778" spans="1:11" x14ac:dyDescent="0.35">
      <c r="A1778" s="28">
        <v>10013</v>
      </c>
      <c r="B1778" s="29" t="s">
        <v>28</v>
      </c>
      <c r="C1778" s="29" t="s">
        <v>35</v>
      </c>
      <c r="D1778" s="29" t="s">
        <v>30</v>
      </c>
      <c r="E1778" s="29" t="s">
        <v>96</v>
      </c>
      <c r="F1778" s="31">
        <v>1701916</v>
      </c>
      <c r="G1778" s="31">
        <v>98410.415999999997</v>
      </c>
      <c r="H1778" s="28">
        <v>2021</v>
      </c>
      <c r="I1778" t="str">
        <f>IF(J1778="natural gas",VLOOKUP(D1778,'Cross-Page Data'!$I$4:$J$13,2,FALSE),IF(J1778="solar",VLOOKUP('Form 923'!D1778,'Cross-Page Data'!$I$14:$J$117,2,FALSE),J1778))</f>
        <v>municipal solid waste</v>
      </c>
      <c r="J1778" t="str">
        <f>VLOOKUP(E1778,'Cross-Page Data'!$D$4:$F$48,3,FALSE)</f>
        <v>municipal solid waste</v>
      </c>
      <c r="K1778" t="b">
        <f t="shared" si="27"/>
        <v>1</v>
      </c>
    </row>
    <row r="1779" spans="1:11" x14ac:dyDescent="0.35">
      <c r="A1779" s="28">
        <v>10013</v>
      </c>
      <c r="B1779" s="29" t="s">
        <v>28</v>
      </c>
      <c r="C1779" s="29" t="s">
        <v>35</v>
      </c>
      <c r="D1779" s="29" t="s">
        <v>30</v>
      </c>
      <c r="E1779" s="29" t="s">
        <v>97</v>
      </c>
      <c r="F1779" s="31">
        <v>2080112</v>
      </c>
      <c r="G1779" s="31">
        <v>120278.93</v>
      </c>
      <c r="H1779" s="28">
        <v>2021</v>
      </c>
      <c r="I1779" t="str">
        <f>IF(J1779="natural gas",VLOOKUP(D1779,'Cross-Page Data'!$I$4:$J$13,2,FALSE),IF(J1779="solar",VLOOKUP('Form 923'!D1779,'Cross-Page Data'!$I$14:$J$117,2,FALSE),J1779))</f>
        <v>municipal solid waste</v>
      </c>
      <c r="J1779" t="str">
        <f>VLOOKUP(E1779,'Cross-Page Data'!$D$4:$F$48,3,FALSE)</f>
        <v>municipal solid waste</v>
      </c>
      <c r="K1779" t="b">
        <f t="shared" si="27"/>
        <v>1</v>
      </c>
    </row>
    <row r="1780" spans="1:11" x14ac:dyDescent="0.35">
      <c r="A1780" s="28">
        <v>10013</v>
      </c>
      <c r="B1780" s="29" t="s">
        <v>28</v>
      </c>
      <c r="C1780" s="29" t="s">
        <v>35</v>
      </c>
      <c r="D1780" s="29" t="s">
        <v>30</v>
      </c>
      <c r="E1780" s="29" t="s">
        <v>73</v>
      </c>
      <c r="F1780" s="31">
        <v>24719</v>
      </c>
      <c r="G1780" s="31">
        <v>1424.6559999999999</v>
      </c>
      <c r="H1780" s="28">
        <v>2021</v>
      </c>
      <c r="I1780" t="str">
        <f>IF(J1780="natural gas",VLOOKUP(D1780,'Cross-Page Data'!$I$4:$J$13,2,FALSE),IF(J1780="solar",VLOOKUP('Form 923'!D1780,'Cross-Page Data'!$I$14:$J$117,2,FALSE),J1780))</f>
        <v>natural gas nonpeaker - preexisting retiring</v>
      </c>
      <c r="J1780" t="str">
        <f>VLOOKUP(E1780,'Cross-Page Data'!$D$4:$F$48,3,FALSE)</f>
        <v>natural gas</v>
      </c>
      <c r="K1780" t="b">
        <f t="shared" si="27"/>
        <v>1</v>
      </c>
    </row>
    <row r="1781" spans="1:11" x14ac:dyDescent="0.35">
      <c r="A1781" s="28">
        <v>10017</v>
      </c>
      <c r="B1781" s="29" t="s">
        <v>36</v>
      </c>
      <c r="C1781" s="29" t="s">
        <v>40</v>
      </c>
      <c r="D1781" s="29" t="s">
        <v>30</v>
      </c>
      <c r="E1781" s="29" t="s">
        <v>31</v>
      </c>
      <c r="F1781" s="31">
        <v>56910</v>
      </c>
      <c r="G1781" s="31">
        <v>14248.374</v>
      </c>
      <c r="H1781" s="28">
        <v>2021</v>
      </c>
      <c r="I1781" t="str">
        <f>IF(J1781="natural gas",VLOOKUP(D1781,'Cross-Page Data'!$I$4:$J$13,2,FALSE),IF(J1781="solar",VLOOKUP('Form 923'!D1781,'Cross-Page Data'!$I$14:$J$117,2,FALSE),J1781))</f>
        <v>hard coal</v>
      </c>
      <c r="J1781" t="str">
        <f>VLOOKUP(E1781,'Cross-Page Data'!$D$4:$F$48,3,FALSE)</f>
        <v>hard coal</v>
      </c>
      <c r="K1781" t="b">
        <f t="shared" si="27"/>
        <v>0</v>
      </c>
    </row>
    <row r="1782" spans="1:11" x14ac:dyDescent="0.35">
      <c r="A1782" s="28">
        <v>10017</v>
      </c>
      <c r="B1782" s="29" t="s">
        <v>36</v>
      </c>
      <c r="C1782" s="29" t="s">
        <v>40</v>
      </c>
      <c r="D1782" s="29" t="s">
        <v>30</v>
      </c>
      <c r="E1782" s="29" t="s">
        <v>98</v>
      </c>
      <c r="F1782" s="31">
        <v>896657</v>
      </c>
      <c r="G1782" s="31">
        <v>224468.76</v>
      </c>
      <c r="H1782" s="28">
        <v>2021</v>
      </c>
      <c r="I1782" t="str">
        <f>IF(J1782="natural gas",VLOOKUP(D1782,'Cross-Page Data'!$I$4:$J$13,2,FALSE),IF(J1782="solar",VLOOKUP('Form 923'!D1782,'Cross-Page Data'!$I$14:$J$117,2,FALSE),J1782))</f>
        <v>biomass</v>
      </c>
      <c r="J1782" t="str">
        <f>VLOOKUP(E1782,'Cross-Page Data'!$D$4:$F$48,3,FALSE)</f>
        <v>biomass</v>
      </c>
      <c r="K1782" t="b">
        <f t="shared" si="27"/>
        <v>0</v>
      </c>
    </row>
    <row r="1783" spans="1:11" x14ac:dyDescent="0.35">
      <c r="A1783" s="28">
        <v>10017</v>
      </c>
      <c r="B1783" s="29" t="s">
        <v>36</v>
      </c>
      <c r="C1783" s="29" t="s">
        <v>40</v>
      </c>
      <c r="D1783" s="29" t="s">
        <v>30</v>
      </c>
      <c r="E1783" s="29" t="s">
        <v>74</v>
      </c>
      <c r="F1783" s="31">
        <v>273</v>
      </c>
      <c r="G1783" s="31">
        <v>68.372</v>
      </c>
      <c r="H1783" s="28">
        <v>2021</v>
      </c>
      <c r="I1783" t="str">
        <f>IF(J1783="natural gas",VLOOKUP(D1783,'Cross-Page Data'!$I$4:$J$13,2,FALSE),IF(J1783="solar",VLOOKUP('Form 923'!D1783,'Cross-Page Data'!$I$14:$J$117,2,FALSE),J1783))</f>
        <v>heavy or residual fuel oil</v>
      </c>
      <c r="J1783" t="str">
        <f>VLOOKUP(E1783,'Cross-Page Data'!$D$4:$F$48,3,FALSE)</f>
        <v>heavy or residual fuel oil</v>
      </c>
      <c r="K1783" t="b">
        <f t="shared" si="27"/>
        <v>0</v>
      </c>
    </row>
    <row r="1784" spans="1:11" x14ac:dyDescent="0.35">
      <c r="A1784" s="28">
        <v>10017</v>
      </c>
      <c r="B1784" s="29" t="s">
        <v>36</v>
      </c>
      <c r="C1784" s="29" t="s">
        <v>40</v>
      </c>
      <c r="D1784" s="29" t="s">
        <v>30</v>
      </c>
      <c r="E1784" s="29" t="s">
        <v>73</v>
      </c>
      <c r="F1784" s="31">
        <v>783112</v>
      </c>
      <c r="G1784" s="31">
        <v>196049.91</v>
      </c>
      <c r="H1784" s="28">
        <v>2021</v>
      </c>
      <c r="I1784" t="str">
        <f>IF(J1784="natural gas",VLOOKUP(D1784,'Cross-Page Data'!$I$4:$J$13,2,FALSE),IF(J1784="solar",VLOOKUP('Form 923'!D1784,'Cross-Page Data'!$I$14:$J$117,2,FALSE),J1784))</f>
        <v>natural gas nonpeaker - preexisting retiring</v>
      </c>
      <c r="J1784" t="str">
        <f>VLOOKUP(E1784,'Cross-Page Data'!$D$4:$F$48,3,FALSE)</f>
        <v>natural gas</v>
      </c>
      <c r="K1784" t="b">
        <f t="shared" si="27"/>
        <v>0</v>
      </c>
    </row>
    <row r="1785" spans="1:11" x14ac:dyDescent="0.35">
      <c r="A1785" s="28">
        <v>10017</v>
      </c>
      <c r="B1785" s="29" t="s">
        <v>36</v>
      </c>
      <c r="C1785" s="29" t="s">
        <v>40</v>
      </c>
      <c r="D1785" s="29" t="s">
        <v>30</v>
      </c>
      <c r="E1785" s="29" t="s">
        <v>100</v>
      </c>
      <c r="F1785" s="31">
        <v>0</v>
      </c>
      <c r="G1785" s="31">
        <v>0</v>
      </c>
      <c r="H1785" s="28">
        <v>2021</v>
      </c>
      <c r="I1785" t="str">
        <f>IF(J1785="natural gas",VLOOKUP(D1785,'Cross-Page Data'!$I$4:$J$13,2,FALSE),IF(J1785="solar",VLOOKUP('Form 923'!D1785,'Cross-Page Data'!$I$14:$J$117,2,FALSE),J1785))</f>
        <v>biomass</v>
      </c>
      <c r="J1785" t="str">
        <f>VLOOKUP(E1785,'Cross-Page Data'!$D$4:$F$48,3,FALSE)</f>
        <v>biomass</v>
      </c>
      <c r="K1785" t="b">
        <f t="shared" si="27"/>
        <v>0</v>
      </c>
    </row>
    <row r="1786" spans="1:11" x14ac:dyDescent="0.35">
      <c r="A1786" s="28">
        <v>10017</v>
      </c>
      <c r="B1786" s="29" t="s">
        <v>36</v>
      </c>
      <c r="C1786" s="29" t="s">
        <v>40</v>
      </c>
      <c r="D1786" s="29" t="s">
        <v>30</v>
      </c>
      <c r="E1786" s="29" t="s">
        <v>80</v>
      </c>
      <c r="F1786" s="31">
        <v>165</v>
      </c>
      <c r="G1786" s="31">
        <v>41.334000000000003</v>
      </c>
      <c r="H1786" s="28">
        <v>2021</v>
      </c>
      <c r="I1786" t="str">
        <f>IF(J1786="natural gas",VLOOKUP(D1786,'Cross-Page Data'!$I$4:$J$13,2,FALSE),IF(J1786="solar",VLOOKUP('Form 923'!D1786,'Cross-Page Data'!$I$14:$J$117,2,FALSE),J1786))</f>
        <v>heavy or residual fuel oil</v>
      </c>
      <c r="J1786" t="str">
        <f>VLOOKUP(E1786,'Cross-Page Data'!$D$4:$F$48,3,FALSE)</f>
        <v>heavy or residual fuel oil</v>
      </c>
      <c r="K1786" t="b">
        <f t="shared" si="27"/>
        <v>0</v>
      </c>
    </row>
    <row r="1787" spans="1:11" x14ac:dyDescent="0.35">
      <c r="A1787" s="28">
        <v>10017</v>
      </c>
      <c r="B1787" s="29" t="s">
        <v>36</v>
      </c>
      <c r="C1787" s="29" t="s">
        <v>40</v>
      </c>
      <c r="D1787" s="29" t="s">
        <v>30</v>
      </c>
      <c r="E1787" s="29" t="s">
        <v>101</v>
      </c>
      <c r="F1787" s="31">
        <v>30665</v>
      </c>
      <c r="G1787" s="31">
        <v>7676.4470000000001</v>
      </c>
      <c r="H1787" s="28">
        <v>2021</v>
      </c>
      <c r="I1787" t="str">
        <f>IF(J1787="natural gas",VLOOKUP(D1787,'Cross-Page Data'!$I$4:$J$13,2,FALSE),IF(J1787="solar",VLOOKUP('Form 923'!D1787,'Cross-Page Data'!$I$14:$J$117,2,FALSE),J1787))</f>
        <v>biomass</v>
      </c>
      <c r="J1787" t="str">
        <f>VLOOKUP(E1787,'Cross-Page Data'!$D$4:$F$48,3,FALSE)</f>
        <v>biomass</v>
      </c>
      <c r="K1787" t="b">
        <f t="shared" si="27"/>
        <v>0</v>
      </c>
    </row>
    <row r="1788" spans="1:11" x14ac:dyDescent="0.35">
      <c r="A1788" s="28">
        <v>10017</v>
      </c>
      <c r="B1788" s="29" t="s">
        <v>36</v>
      </c>
      <c r="C1788" s="29" t="s">
        <v>40</v>
      </c>
      <c r="D1788" s="29" t="s">
        <v>30</v>
      </c>
      <c r="E1788" s="29" t="s">
        <v>78</v>
      </c>
      <c r="F1788" s="31">
        <v>313254</v>
      </c>
      <c r="G1788" s="31">
        <v>78422.671000000002</v>
      </c>
      <c r="H1788" s="28">
        <v>2021</v>
      </c>
      <c r="I1788" t="str">
        <f>IF(J1788="natural gas",VLOOKUP(D1788,'Cross-Page Data'!$I$4:$J$13,2,FALSE),IF(J1788="solar",VLOOKUP('Form 923'!D1788,'Cross-Page Data'!$I$14:$J$117,2,FALSE),J1788))</f>
        <v>biomass</v>
      </c>
      <c r="J1788" t="str">
        <f>VLOOKUP(E1788,'Cross-Page Data'!$D$4:$F$48,3,FALSE)</f>
        <v>biomass</v>
      </c>
      <c r="K1788" t="b">
        <f t="shared" si="27"/>
        <v>0</v>
      </c>
    </row>
    <row r="1789" spans="1:11" x14ac:dyDescent="0.35">
      <c r="A1789" s="28">
        <v>10025</v>
      </c>
      <c r="B1789" s="29" t="s">
        <v>36</v>
      </c>
      <c r="C1789" s="29" t="s">
        <v>40</v>
      </c>
      <c r="D1789" s="29" t="s">
        <v>59</v>
      </c>
      <c r="E1789" s="29" t="s">
        <v>72</v>
      </c>
      <c r="F1789" s="31">
        <v>0</v>
      </c>
      <c r="G1789" s="31">
        <v>0</v>
      </c>
      <c r="H1789" s="28">
        <v>2021</v>
      </c>
      <c r="I1789" t="str">
        <f>IF(J1789="natural gas",VLOOKUP(D1789,'Cross-Page Data'!$I$4:$J$13,2,FALSE),IF(J1789="solar",VLOOKUP('Form 923'!D1789,'Cross-Page Data'!$I$14:$J$117,2,FALSE),J1789))</f>
        <v>hydro</v>
      </c>
      <c r="J1789" t="str">
        <f>VLOOKUP(E1789,'Cross-Page Data'!$D$4:$F$48,3,FALSE)</f>
        <v>hydro</v>
      </c>
      <c r="K1789" t="b">
        <f t="shared" si="27"/>
        <v>0</v>
      </c>
    </row>
    <row r="1790" spans="1:11" x14ac:dyDescent="0.35">
      <c r="A1790" s="28">
        <v>10025</v>
      </c>
      <c r="B1790" s="29" t="s">
        <v>36</v>
      </c>
      <c r="C1790" s="29" t="s">
        <v>40</v>
      </c>
      <c r="D1790" s="29" t="s">
        <v>30</v>
      </c>
      <c r="E1790" s="29" t="s">
        <v>31</v>
      </c>
      <c r="F1790" s="31">
        <v>0</v>
      </c>
      <c r="G1790" s="31">
        <v>0</v>
      </c>
      <c r="H1790" s="28">
        <v>2021</v>
      </c>
      <c r="I1790" t="str">
        <f>IF(J1790="natural gas",VLOOKUP(D1790,'Cross-Page Data'!$I$4:$J$13,2,FALSE),IF(J1790="solar",VLOOKUP('Form 923'!D1790,'Cross-Page Data'!$I$14:$J$117,2,FALSE),J1790))</f>
        <v>hard coal</v>
      </c>
      <c r="J1790" t="str">
        <f>VLOOKUP(E1790,'Cross-Page Data'!$D$4:$F$48,3,FALSE)</f>
        <v>hard coal</v>
      </c>
      <c r="K1790" t="b">
        <f t="shared" si="27"/>
        <v>0</v>
      </c>
    </row>
    <row r="1791" spans="1:11" x14ac:dyDescent="0.35">
      <c r="A1791" s="28">
        <v>10025</v>
      </c>
      <c r="B1791" s="29" t="s">
        <v>36</v>
      </c>
      <c r="C1791" s="29" t="s">
        <v>40</v>
      </c>
      <c r="D1791" s="29" t="s">
        <v>30</v>
      </c>
      <c r="E1791" s="29" t="s">
        <v>74</v>
      </c>
      <c r="F1791" s="31">
        <v>0</v>
      </c>
      <c r="G1791" s="31">
        <v>0</v>
      </c>
      <c r="H1791" s="28">
        <v>2021</v>
      </c>
      <c r="I1791" t="str">
        <f>IF(J1791="natural gas",VLOOKUP(D1791,'Cross-Page Data'!$I$4:$J$13,2,FALSE),IF(J1791="solar",VLOOKUP('Form 923'!D1791,'Cross-Page Data'!$I$14:$J$117,2,FALSE),J1791))</f>
        <v>heavy or residual fuel oil</v>
      </c>
      <c r="J1791" t="str">
        <f>VLOOKUP(E1791,'Cross-Page Data'!$D$4:$F$48,3,FALSE)</f>
        <v>heavy or residual fuel oil</v>
      </c>
      <c r="K1791" t="b">
        <f t="shared" si="27"/>
        <v>0</v>
      </c>
    </row>
    <row r="1792" spans="1:11" x14ac:dyDescent="0.35">
      <c r="A1792" s="28">
        <v>10025</v>
      </c>
      <c r="B1792" s="29" t="s">
        <v>36</v>
      </c>
      <c r="C1792" s="29" t="s">
        <v>40</v>
      </c>
      <c r="D1792" s="29" t="s">
        <v>30</v>
      </c>
      <c r="E1792" s="29" t="s">
        <v>73</v>
      </c>
      <c r="F1792" s="31">
        <v>2126211</v>
      </c>
      <c r="G1792" s="31">
        <v>269844</v>
      </c>
      <c r="H1792" s="28">
        <v>2021</v>
      </c>
      <c r="I1792" t="str">
        <f>IF(J1792="natural gas",VLOOKUP(D1792,'Cross-Page Data'!$I$4:$J$13,2,FALSE),IF(J1792="solar",VLOOKUP('Form 923'!D1792,'Cross-Page Data'!$I$14:$J$117,2,FALSE),J1792))</f>
        <v>natural gas nonpeaker - preexisting retiring</v>
      </c>
      <c r="J1792" t="str">
        <f>VLOOKUP(E1792,'Cross-Page Data'!$D$4:$F$48,3,FALSE)</f>
        <v>natural gas</v>
      </c>
      <c r="K1792" t="b">
        <f t="shared" si="27"/>
        <v>0</v>
      </c>
    </row>
    <row r="1793" spans="1:11" x14ac:dyDescent="0.35">
      <c r="A1793" s="28">
        <v>10025</v>
      </c>
      <c r="B1793" s="29" t="s">
        <v>36</v>
      </c>
      <c r="C1793" s="29" t="s">
        <v>40</v>
      </c>
      <c r="D1793" s="29" t="s">
        <v>30</v>
      </c>
      <c r="E1793" s="29" t="s">
        <v>80</v>
      </c>
      <c r="F1793" s="31">
        <v>0</v>
      </c>
      <c r="G1793" s="31">
        <v>0</v>
      </c>
      <c r="H1793" s="28">
        <v>2021</v>
      </c>
      <c r="I1793" t="str">
        <f>IF(J1793="natural gas",VLOOKUP(D1793,'Cross-Page Data'!$I$4:$J$13,2,FALSE),IF(J1793="solar",VLOOKUP('Form 923'!D1793,'Cross-Page Data'!$I$14:$J$117,2,FALSE),J1793))</f>
        <v>heavy or residual fuel oil</v>
      </c>
      <c r="J1793" t="str">
        <f>VLOOKUP(E1793,'Cross-Page Data'!$D$4:$F$48,3,FALSE)</f>
        <v>heavy or residual fuel oil</v>
      </c>
      <c r="K1793" t="b">
        <f t="shared" si="27"/>
        <v>0</v>
      </c>
    </row>
    <row r="1794" spans="1:11" x14ac:dyDescent="0.35">
      <c r="A1794" s="28">
        <v>10026</v>
      </c>
      <c r="B1794" s="29" t="s">
        <v>28</v>
      </c>
      <c r="C1794" s="29" t="s">
        <v>42</v>
      </c>
      <c r="D1794" s="29" t="s">
        <v>52</v>
      </c>
      <c r="E1794" s="29" t="s">
        <v>73</v>
      </c>
      <c r="F1794" s="31">
        <v>16610</v>
      </c>
      <c r="G1794" s="31">
        <v>1523.923</v>
      </c>
      <c r="H1794" s="28">
        <v>2021</v>
      </c>
      <c r="I1794" t="str">
        <f>IF(J1794="natural gas",VLOOKUP(D1794,'Cross-Page Data'!$I$4:$J$13,2,FALSE),IF(J1794="solar",VLOOKUP('Form 923'!D1794,'Cross-Page Data'!$I$14:$J$117,2,FALSE),J1794))</f>
        <v>natural gas peaker</v>
      </c>
      <c r="J1794" t="str">
        <f>VLOOKUP(E1794,'Cross-Page Data'!$D$4:$F$48,3,FALSE)</f>
        <v>natural gas</v>
      </c>
      <c r="K1794" t="b">
        <f t="shared" si="27"/>
        <v>0</v>
      </c>
    </row>
    <row r="1795" spans="1:11" x14ac:dyDescent="0.35">
      <c r="A1795" s="28">
        <v>10026</v>
      </c>
      <c r="B1795" s="29" t="s">
        <v>28</v>
      </c>
      <c r="C1795" s="29" t="s">
        <v>42</v>
      </c>
      <c r="D1795" s="29" t="s">
        <v>52</v>
      </c>
      <c r="E1795" s="29" t="s">
        <v>84</v>
      </c>
      <c r="F1795" s="31">
        <v>141339</v>
      </c>
      <c r="G1795" s="31">
        <v>12975.076999999999</v>
      </c>
      <c r="H1795" s="28">
        <v>2021</v>
      </c>
      <c r="I1795" t="str">
        <f>IF(J1795="natural gas",VLOOKUP(D1795,'Cross-Page Data'!$I$4:$J$13,2,FALSE),IF(J1795="solar",VLOOKUP('Form 923'!D1795,'Cross-Page Data'!$I$14:$J$117,2,FALSE),J1795))</f>
        <v>biomass</v>
      </c>
      <c r="J1795" t="str">
        <f>VLOOKUP(E1795,'Cross-Page Data'!$D$4:$F$48,3,FALSE)</f>
        <v>biomass</v>
      </c>
      <c r="K1795" t="b">
        <f t="shared" si="27"/>
        <v>0</v>
      </c>
    </row>
    <row r="1796" spans="1:11" x14ac:dyDescent="0.35">
      <c r="A1796" s="28">
        <v>10029</v>
      </c>
      <c r="B1796" s="29" t="s">
        <v>28</v>
      </c>
      <c r="C1796" s="29" t="s">
        <v>41</v>
      </c>
      <c r="D1796" s="29" t="s">
        <v>63</v>
      </c>
      <c r="E1796" s="29" t="s">
        <v>83</v>
      </c>
      <c r="F1796" s="31">
        <v>20143</v>
      </c>
      <c r="G1796" s="31">
        <v>2296</v>
      </c>
      <c r="H1796" s="28">
        <v>2021</v>
      </c>
      <c r="I1796" t="str">
        <f>IF(J1796="natural gas",VLOOKUP(D1796,'Cross-Page Data'!$I$4:$J$13,2,FALSE),IF(J1796="solar",VLOOKUP('Form 923'!D1796,'Cross-Page Data'!$I$14:$J$117,2,FALSE),J1796))</f>
        <v>solar pv</v>
      </c>
      <c r="J1796" t="str">
        <f>VLOOKUP(E1796,'Cross-Page Data'!$D$4:$F$48,3,FALSE)</f>
        <v>solar</v>
      </c>
      <c r="K1796" t="b">
        <f t="shared" si="27"/>
        <v>0</v>
      </c>
    </row>
    <row r="1797" spans="1:11" x14ac:dyDescent="0.35">
      <c r="A1797" s="28">
        <v>10029</v>
      </c>
      <c r="B1797" s="29" t="s">
        <v>28</v>
      </c>
      <c r="C1797" s="29" t="s">
        <v>41</v>
      </c>
      <c r="D1797" s="29" t="s">
        <v>30</v>
      </c>
      <c r="E1797" s="29" t="s">
        <v>74</v>
      </c>
      <c r="F1797" s="31">
        <v>0</v>
      </c>
      <c r="G1797" s="31">
        <v>0</v>
      </c>
      <c r="H1797" s="28">
        <v>2021</v>
      </c>
      <c r="I1797" t="str">
        <f>IF(J1797="natural gas",VLOOKUP(D1797,'Cross-Page Data'!$I$4:$J$13,2,FALSE),IF(J1797="solar",VLOOKUP('Form 923'!D1797,'Cross-Page Data'!$I$14:$J$117,2,FALSE),J1797))</f>
        <v>heavy or residual fuel oil</v>
      </c>
      <c r="J1797" t="str">
        <f>VLOOKUP(E1797,'Cross-Page Data'!$D$4:$F$48,3,FALSE)</f>
        <v>heavy or residual fuel oil</v>
      </c>
      <c r="K1797" t="b">
        <f t="shared" si="27"/>
        <v>0</v>
      </c>
    </row>
    <row r="1798" spans="1:11" x14ac:dyDescent="0.35">
      <c r="A1798" s="28">
        <v>10029</v>
      </c>
      <c r="B1798" s="29" t="s">
        <v>28</v>
      </c>
      <c r="C1798" s="29" t="s">
        <v>41</v>
      </c>
      <c r="D1798" s="29" t="s">
        <v>30</v>
      </c>
      <c r="E1798" s="29" t="s">
        <v>73</v>
      </c>
      <c r="F1798" s="31">
        <v>0</v>
      </c>
      <c r="G1798" s="31">
        <v>0</v>
      </c>
      <c r="H1798" s="28">
        <v>2021</v>
      </c>
      <c r="I1798" t="str">
        <f>IF(J1798="natural gas",VLOOKUP(D1798,'Cross-Page Data'!$I$4:$J$13,2,FALSE),IF(J1798="solar",VLOOKUP('Form 923'!D1798,'Cross-Page Data'!$I$14:$J$117,2,FALSE),J1798))</f>
        <v>natural gas nonpeaker - preexisting retiring</v>
      </c>
      <c r="J1798" t="str">
        <f>VLOOKUP(E1798,'Cross-Page Data'!$D$4:$F$48,3,FALSE)</f>
        <v>natural gas</v>
      </c>
      <c r="K1798" t="b">
        <f t="shared" si="27"/>
        <v>0</v>
      </c>
    </row>
    <row r="1799" spans="1:11" x14ac:dyDescent="0.35">
      <c r="A1799" s="28">
        <v>10029</v>
      </c>
      <c r="B1799" s="29" t="s">
        <v>28</v>
      </c>
      <c r="C1799" s="29" t="s">
        <v>41</v>
      </c>
      <c r="D1799" s="29" t="s">
        <v>30</v>
      </c>
      <c r="E1799" s="29" t="s">
        <v>80</v>
      </c>
      <c r="F1799" s="31">
        <v>0</v>
      </c>
      <c r="G1799" s="31">
        <v>0</v>
      </c>
      <c r="H1799" s="28">
        <v>2021</v>
      </c>
      <c r="I1799" t="str">
        <f>IF(J1799="natural gas",VLOOKUP(D1799,'Cross-Page Data'!$I$4:$J$13,2,FALSE),IF(J1799="solar",VLOOKUP('Form 923'!D1799,'Cross-Page Data'!$I$14:$J$117,2,FALSE),J1799))</f>
        <v>heavy or residual fuel oil</v>
      </c>
      <c r="J1799" t="str">
        <f>VLOOKUP(E1799,'Cross-Page Data'!$D$4:$F$48,3,FALSE)</f>
        <v>heavy or residual fuel oil</v>
      </c>
      <c r="K1799" t="b">
        <f t="shared" ref="K1799:K1862" si="28">IF(AND($N$5=FALSE,OR(C1799="Commercial NAICS Cogen",C1799="Industrial NAICS Cogen",C1799="NAICS-22 Cogen")),FALSE,IF(AND($N$6=FALSE,OR(C1799="Commercial NAICS Cogen",C1799="Commercial NAICS Non-Cogen",C1799="industrial NAICS Cogen", C1799="industrial NAICS non-cogen")),FALSE,TRUE))</f>
        <v>0</v>
      </c>
    </row>
    <row r="1800" spans="1:11" x14ac:dyDescent="0.35">
      <c r="A1800" s="28">
        <v>10030</v>
      </c>
      <c r="B1800" s="29" t="s">
        <v>36</v>
      </c>
      <c r="C1800" s="29" t="s">
        <v>39</v>
      </c>
      <c r="D1800" s="29" t="s">
        <v>53</v>
      </c>
      <c r="E1800" s="29" t="s">
        <v>73</v>
      </c>
      <c r="F1800" s="31">
        <v>37321</v>
      </c>
      <c r="G1800" s="31">
        <v>10574</v>
      </c>
      <c r="H1800" s="28">
        <v>2021</v>
      </c>
      <c r="I1800" t="str">
        <f>IF(J1800="natural gas",VLOOKUP(D1800,'Cross-Page Data'!$I$4:$J$13,2,FALSE),IF(J1800="solar",VLOOKUP('Form 923'!D1800,'Cross-Page Data'!$I$14:$J$117,2,FALSE),J1800))</f>
        <v>natural gas nonpeaker - preexisting nonretiring</v>
      </c>
      <c r="J1800" t="str">
        <f>VLOOKUP(E1800,'Cross-Page Data'!$D$4:$F$48,3,FALSE)</f>
        <v>natural gas</v>
      </c>
      <c r="K1800" t="b">
        <f t="shared" si="28"/>
        <v>0</v>
      </c>
    </row>
    <row r="1801" spans="1:11" x14ac:dyDescent="0.35">
      <c r="A1801" s="28">
        <v>10030</v>
      </c>
      <c r="B1801" s="29" t="s">
        <v>36</v>
      </c>
      <c r="C1801" s="29" t="s">
        <v>39</v>
      </c>
      <c r="D1801" s="29" t="s">
        <v>51</v>
      </c>
      <c r="E1801" s="29" t="s">
        <v>31</v>
      </c>
      <c r="F1801" s="31">
        <v>0</v>
      </c>
      <c r="G1801" s="31">
        <v>0</v>
      </c>
      <c r="H1801" s="28">
        <v>2021</v>
      </c>
      <c r="I1801" t="str">
        <f>IF(J1801="natural gas",VLOOKUP(D1801,'Cross-Page Data'!$I$4:$J$13,2,FALSE),IF(J1801="solar",VLOOKUP('Form 923'!D1801,'Cross-Page Data'!$I$14:$J$117,2,FALSE),J1801))</f>
        <v>hard coal</v>
      </c>
      <c r="J1801" t="str">
        <f>VLOOKUP(E1801,'Cross-Page Data'!$D$4:$F$48,3,FALSE)</f>
        <v>hard coal</v>
      </c>
      <c r="K1801" t="b">
        <f t="shared" si="28"/>
        <v>0</v>
      </c>
    </row>
    <row r="1802" spans="1:11" x14ac:dyDescent="0.35">
      <c r="A1802" s="28">
        <v>10030</v>
      </c>
      <c r="B1802" s="29" t="s">
        <v>36</v>
      </c>
      <c r="C1802" s="29" t="s">
        <v>39</v>
      </c>
      <c r="D1802" s="29" t="s">
        <v>51</v>
      </c>
      <c r="E1802" s="29" t="s">
        <v>90</v>
      </c>
      <c r="F1802" s="31">
        <v>0</v>
      </c>
      <c r="G1802" s="31">
        <v>0</v>
      </c>
      <c r="H1802" s="28">
        <v>2021</v>
      </c>
      <c r="I1802" t="str">
        <f>IF(J1802="natural gas",VLOOKUP(D1802,'Cross-Page Data'!$I$4:$J$13,2,FALSE),IF(J1802="solar",VLOOKUP('Form 923'!D1802,'Cross-Page Data'!$I$14:$J$117,2,FALSE),J1802))</f>
        <v>other</v>
      </c>
      <c r="J1802" t="str">
        <f>VLOOKUP(E1802,'Cross-Page Data'!$D$4:$F$48,3,FALSE)</f>
        <v>other</v>
      </c>
      <c r="K1802" t="b">
        <f t="shared" si="28"/>
        <v>0</v>
      </c>
    </row>
    <row r="1803" spans="1:11" x14ac:dyDescent="0.35">
      <c r="A1803" s="28">
        <v>10030</v>
      </c>
      <c r="B1803" s="29" t="s">
        <v>36</v>
      </c>
      <c r="C1803" s="29" t="s">
        <v>39</v>
      </c>
      <c r="D1803" s="29" t="s">
        <v>51</v>
      </c>
      <c r="E1803" s="29" t="s">
        <v>73</v>
      </c>
      <c r="F1803" s="31">
        <v>620962</v>
      </c>
      <c r="G1803" s="31">
        <v>76870</v>
      </c>
      <c r="H1803" s="28">
        <v>2021</v>
      </c>
      <c r="I1803" t="str">
        <f>IF(J1803="natural gas",VLOOKUP(D1803,'Cross-Page Data'!$I$4:$J$13,2,FALSE),IF(J1803="solar",VLOOKUP('Form 923'!D1803,'Cross-Page Data'!$I$14:$J$117,2,FALSE),J1803))</f>
        <v>natural gas nonpeaker - preexisting nonretiring</v>
      </c>
      <c r="J1803" t="str">
        <f>VLOOKUP(E1803,'Cross-Page Data'!$D$4:$F$48,3,FALSE)</f>
        <v>natural gas</v>
      </c>
      <c r="K1803" t="b">
        <f t="shared" si="28"/>
        <v>0</v>
      </c>
    </row>
    <row r="1804" spans="1:11" x14ac:dyDescent="0.35">
      <c r="A1804" s="28">
        <v>10030</v>
      </c>
      <c r="B1804" s="29" t="s">
        <v>36</v>
      </c>
      <c r="C1804" s="29" t="s">
        <v>39</v>
      </c>
      <c r="D1804" s="29" t="s">
        <v>50</v>
      </c>
      <c r="E1804" s="29" t="s">
        <v>74</v>
      </c>
      <c r="F1804" s="31">
        <v>4633</v>
      </c>
      <c r="G1804" s="31">
        <v>638.26099999999997</v>
      </c>
      <c r="H1804" s="28">
        <v>2021</v>
      </c>
      <c r="I1804" t="str">
        <f>IF(J1804="natural gas",VLOOKUP(D1804,'Cross-Page Data'!$I$4:$J$13,2,FALSE),IF(J1804="solar",VLOOKUP('Form 923'!D1804,'Cross-Page Data'!$I$14:$J$117,2,FALSE),J1804))</f>
        <v>heavy or residual fuel oil</v>
      </c>
      <c r="J1804" t="str">
        <f>VLOOKUP(E1804,'Cross-Page Data'!$D$4:$F$48,3,FALSE)</f>
        <v>heavy or residual fuel oil</v>
      </c>
      <c r="K1804" t="b">
        <f t="shared" si="28"/>
        <v>0</v>
      </c>
    </row>
    <row r="1805" spans="1:11" x14ac:dyDescent="0.35">
      <c r="A1805" s="28">
        <v>10030</v>
      </c>
      <c r="B1805" s="29" t="s">
        <v>36</v>
      </c>
      <c r="C1805" s="29" t="s">
        <v>39</v>
      </c>
      <c r="D1805" s="29" t="s">
        <v>50</v>
      </c>
      <c r="E1805" s="29" t="s">
        <v>73</v>
      </c>
      <c r="F1805" s="31">
        <v>236661</v>
      </c>
      <c r="G1805" s="31">
        <v>32599.739000000001</v>
      </c>
      <c r="H1805" s="28">
        <v>2021</v>
      </c>
      <c r="I1805" t="str">
        <f>IF(J1805="natural gas",VLOOKUP(D1805,'Cross-Page Data'!$I$4:$J$13,2,FALSE),IF(J1805="solar",VLOOKUP('Form 923'!D1805,'Cross-Page Data'!$I$14:$J$117,2,FALSE),J1805))</f>
        <v>natural gas peaker</v>
      </c>
      <c r="J1805" t="str">
        <f>VLOOKUP(E1805,'Cross-Page Data'!$D$4:$F$48,3,FALSE)</f>
        <v>natural gas</v>
      </c>
      <c r="K1805" t="b">
        <f t="shared" si="28"/>
        <v>0</v>
      </c>
    </row>
    <row r="1806" spans="1:11" x14ac:dyDescent="0.35">
      <c r="A1806" s="28">
        <v>10042</v>
      </c>
      <c r="B1806" s="29" t="s">
        <v>28</v>
      </c>
      <c r="C1806" s="29" t="s">
        <v>42</v>
      </c>
      <c r="D1806" s="29" t="s">
        <v>50</v>
      </c>
      <c r="E1806" s="29" t="s">
        <v>73</v>
      </c>
      <c r="F1806" s="31">
        <v>337734</v>
      </c>
      <c r="G1806" s="31">
        <v>19913.599999999999</v>
      </c>
      <c r="H1806" s="28">
        <v>2021</v>
      </c>
      <c r="I1806" t="str">
        <f>IF(J1806="natural gas",VLOOKUP(D1806,'Cross-Page Data'!$I$4:$J$13,2,FALSE),IF(J1806="solar",VLOOKUP('Form 923'!D1806,'Cross-Page Data'!$I$14:$J$117,2,FALSE),J1806))</f>
        <v>natural gas peaker</v>
      </c>
      <c r="J1806" t="str">
        <f>VLOOKUP(E1806,'Cross-Page Data'!$D$4:$F$48,3,FALSE)</f>
        <v>natural gas</v>
      </c>
      <c r="K1806" t="b">
        <f t="shared" si="28"/>
        <v>0</v>
      </c>
    </row>
    <row r="1807" spans="1:11" x14ac:dyDescent="0.35">
      <c r="A1807" s="28">
        <v>10043</v>
      </c>
      <c r="B1807" s="29" t="s">
        <v>36</v>
      </c>
      <c r="C1807" s="29" t="s">
        <v>39</v>
      </c>
      <c r="D1807" s="29" t="s">
        <v>30</v>
      </c>
      <c r="E1807" s="29" t="s">
        <v>31</v>
      </c>
      <c r="F1807" s="31">
        <v>6563844</v>
      </c>
      <c r="G1807" s="31">
        <v>561532.15</v>
      </c>
      <c r="H1807" s="28">
        <v>2021</v>
      </c>
      <c r="I1807" t="str">
        <f>IF(J1807="natural gas",VLOOKUP(D1807,'Cross-Page Data'!$I$4:$J$13,2,FALSE),IF(J1807="solar",VLOOKUP('Form 923'!D1807,'Cross-Page Data'!$I$14:$J$117,2,FALSE),J1807))</f>
        <v>hard coal</v>
      </c>
      <c r="J1807" t="str">
        <f>VLOOKUP(E1807,'Cross-Page Data'!$D$4:$F$48,3,FALSE)</f>
        <v>hard coal</v>
      </c>
      <c r="K1807" t="b">
        <f t="shared" si="28"/>
        <v>0</v>
      </c>
    </row>
    <row r="1808" spans="1:11" x14ac:dyDescent="0.35">
      <c r="A1808" s="28">
        <v>10043</v>
      </c>
      <c r="B1808" s="29" t="s">
        <v>36</v>
      </c>
      <c r="C1808" s="29" t="s">
        <v>39</v>
      </c>
      <c r="D1808" s="29" t="s">
        <v>30</v>
      </c>
      <c r="E1808" s="29" t="s">
        <v>74</v>
      </c>
      <c r="F1808" s="31">
        <v>45614</v>
      </c>
      <c r="G1808" s="31">
        <v>3948.279</v>
      </c>
      <c r="H1808" s="28">
        <v>2021</v>
      </c>
      <c r="I1808" t="str">
        <f>IF(J1808="natural gas",VLOOKUP(D1808,'Cross-Page Data'!$I$4:$J$13,2,FALSE),IF(J1808="solar",VLOOKUP('Form 923'!D1808,'Cross-Page Data'!$I$14:$J$117,2,FALSE),J1808))</f>
        <v>heavy or residual fuel oil</v>
      </c>
      <c r="J1808" t="str">
        <f>VLOOKUP(E1808,'Cross-Page Data'!$D$4:$F$48,3,FALSE)</f>
        <v>heavy or residual fuel oil</v>
      </c>
      <c r="K1808" t="b">
        <f t="shared" si="28"/>
        <v>0</v>
      </c>
    </row>
    <row r="1809" spans="1:11" x14ac:dyDescent="0.35">
      <c r="A1809" s="28">
        <v>10050</v>
      </c>
      <c r="B1809" s="29" t="s">
        <v>36</v>
      </c>
      <c r="C1809" s="29" t="s">
        <v>37</v>
      </c>
      <c r="D1809" s="29" t="s">
        <v>52</v>
      </c>
      <c r="E1809" s="29" t="s">
        <v>73</v>
      </c>
      <c r="F1809" s="31">
        <v>1287</v>
      </c>
      <c r="G1809" s="31">
        <v>333.52100000000002</v>
      </c>
      <c r="H1809" s="28">
        <v>2021</v>
      </c>
      <c r="I1809" t="str">
        <f>IF(J1809="natural gas",VLOOKUP(D1809,'Cross-Page Data'!$I$4:$J$13,2,FALSE),IF(J1809="solar",VLOOKUP('Form 923'!D1809,'Cross-Page Data'!$I$14:$J$117,2,FALSE),J1809))</f>
        <v>natural gas peaker</v>
      </c>
      <c r="J1809" t="str">
        <f>VLOOKUP(E1809,'Cross-Page Data'!$D$4:$F$48,3,FALSE)</f>
        <v>natural gas</v>
      </c>
      <c r="K1809" t="b">
        <f t="shared" si="28"/>
        <v>0</v>
      </c>
    </row>
    <row r="1810" spans="1:11" x14ac:dyDescent="0.35">
      <c r="A1810" s="28">
        <v>10050</v>
      </c>
      <c r="B1810" s="29" t="s">
        <v>36</v>
      </c>
      <c r="C1810" s="29" t="s">
        <v>37</v>
      </c>
      <c r="D1810" s="29" t="s">
        <v>52</v>
      </c>
      <c r="E1810" s="29" t="s">
        <v>84</v>
      </c>
      <c r="F1810" s="31">
        <v>17386</v>
      </c>
      <c r="G1810" s="31">
        <v>4467.4989999999998</v>
      </c>
      <c r="H1810" s="28">
        <v>2021</v>
      </c>
      <c r="I1810" t="str">
        <f>IF(J1810="natural gas",VLOOKUP(D1810,'Cross-Page Data'!$I$4:$J$13,2,FALSE),IF(J1810="solar",VLOOKUP('Form 923'!D1810,'Cross-Page Data'!$I$14:$J$117,2,FALSE),J1810))</f>
        <v>biomass</v>
      </c>
      <c r="J1810" t="str">
        <f>VLOOKUP(E1810,'Cross-Page Data'!$D$4:$F$48,3,FALSE)</f>
        <v>biomass</v>
      </c>
      <c r="K1810" t="b">
        <f t="shared" si="28"/>
        <v>0</v>
      </c>
    </row>
    <row r="1811" spans="1:11" x14ac:dyDescent="0.35">
      <c r="A1811" s="28">
        <v>10058</v>
      </c>
      <c r="B1811" s="29" t="s">
        <v>28</v>
      </c>
      <c r="C1811" s="29" t="s">
        <v>41</v>
      </c>
      <c r="D1811" s="29" t="s">
        <v>52</v>
      </c>
      <c r="E1811" s="29" t="s">
        <v>74</v>
      </c>
      <c r="F1811" s="31">
        <v>125768</v>
      </c>
      <c r="G1811" s="31">
        <v>3463.32</v>
      </c>
      <c r="H1811" s="28">
        <v>2021</v>
      </c>
      <c r="I1811" t="str">
        <f>IF(J1811="natural gas",VLOOKUP(D1811,'Cross-Page Data'!$I$4:$J$13,2,FALSE),IF(J1811="solar",VLOOKUP('Form 923'!D1811,'Cross-Page Data'!$I$14:$J$117,2,FALSE),J1811))</f>
        <v>heavy or residual fuel oil</v>
      </c>
      <c r="J1811" t="str">
        <f>VLOOKUP(E1811,'Cross-Page Data'!$D$4:$F$48,3,FALSE)</f>
        <v>heavy or residual fuel oil</v>
      </c>
      <c r="K1811" t="b">
        <f t="shared" si="28"/>
        <v>0</v>
      </c>
    </row>
    <row r="1812" spans="1:11" x14ac:dyDescent="0.35">
      <c r="A1812" s="28">
        <v>10058</v>
      </c>
      <c r="B1812" s="29" t="s">
        <v>28</v>
      </c>
      <c r="C1812" s="29" t="s">
        <v>41</v>
      </c>
      <c r="D1812" s="29" t="s">
        <v>52</v>
      </c>
      <c r="E1812" s="29" t="s">
        <v>73</v>
      </c>
      <c r="F1812" s="31">
        <v>0</v>
      </c>
      <c r="G1812" s="31">
        <v>0</v>
      </c>
      <c r="H1812" s="28">
        <v>2021</v>
      </c>
      <c r="I1812" t="str">
        <f>IF(J1812="natural gas",VLOOKUP(D1812,'Cross-Page Data'!$I$4:$J$13,2,FALSE),IF(J1812="solar",VLOOKUP('Form 923'!D1812,'Cross-Page Data'!$I$14:$J$117,2,FALSE),J1812))</f>
        <v>natural gas peaker</v>
      </c>
      <c r="J1812" t="str">
        <f>VLOOKUP(E1812,'Cross-Page Data'!$D$4:$F$48,3,FALSE)</f>
        <v>natural gas</v>
      </c>
      <c r="K1812" t="b">
        <f t="shared" si="28"/>
        <v>0</v>
      </c>
    </row>
    <row r="1813" spans="1:11" x14ac:dyDescent="0.35">
      <c r="A1813" s="28">
        <v>10062</v>
      </c>
      <c r="B1813" s="29" t="s">
        <v>28</v>
      </c>
      <c r="C1813" s="29" t="s">
        <v>35</v>
      </c>
      <c r="D1813" s="29" t="s">
        <v>30</v>
      </c>
      <c r="E1813" s="29" t="s">
        <v>96</v>
      </c>
      <c r="F1813" s="31">
        <v>3290890</v>
      </c>
      <c r="G1813" s="31">
        <v>129354.63</v>
      </c>
      <c r="H1813" s="28">
        <v>2021</v>
      </c>
      <c r="I1813" t="str">
        <f>IF(J1813="natural gas",VLOOKUP(D1813,'Cross-Page Data'!$I$4:$J$13,2,FALSE),IF(J1813="solar",VLOOKUP('Form 923'!D1813,'Cross-Page Data'!$I$14:$J$117,2,FALSE),J1813))</f>
        <v>municipal solid waste</v>
      </c>
      <c r="J1813" t="str">
        <f>VLOOKUP(E1813,'Cross-Page Data'!$D$4:$F$48,3,FALSE)</f>
        <v>municipal solid waste</v>
      </c>
      <c r="K1813" t="b">
        <f t="shared" si="28"/>
        <v>1</v>
      </c>
    </row>
    <row r="1814" spans="1:11" x14ac:dyDescent="0.35">
      <c r="A1814" s="28">
        <v>10062</v>
      </c>
      <c r="B1814" s="29" t="s">
        <v>28</v>
      </c>
      <c r="C1814" s="29" t="s">
        <v>35</v>
      </c>
      <c r="D1814" s="29" t="s">
        <v>30</v>
      </c>
      <c r="E1814" s="29" t="s">
        <v>97</v>
      </c>
      <c r="F1814" s="31">
        <v>4022287</v>
      </c>
      <c r="G1814" s="31">
        <v>158103.79</v>
      </c>
      <c r="H1814" s="28">
        <v>2021</v>
      </c>
      <c r="I1814" t="str">
        <f>IF(J1814="natural gas",VLOOKUP(D1814,'Cross-Page Data'!$I$4:$J$13,2,FALSE),IF(J1814="solar",VLOOKUP('Form 923'!D1814,'Cross-Page Data'!$I$14:$J$117,2,FALSE),J1814))</f>
        <v>municipal solid waste</v>
      </c>
      <c r="J1814" t="str">
        <f>VLOOKUP(E1814,'Cross-Page Data'!$D$4:$F$48,3,FALSE)</f>
        <v>municipal solid waste</v>
      </c>
      <c r="K1814" t="b">
        <f t="shared" si="28"/>
        <v>1</v>
      </c>
    </row>
    <row r="1815" spans="1:11" x14ac:dyDescent="0.35">
      <c r="A1815" s="28">
        <v>10062</v>
      </c>
      <c r="B1815" s="29" t="s">
        <v>28</v>
      </c>
      <c r="C1815" s="29" t="s">
        <v>35</v>
      </c>
      <c r="D1815" s="29" t="s">
        <v>30</v>
      </c>
      <c r="E1815" s="29" t="s">
        <v>73</v>
      </c>
      <c r="F1815" s="31">
        <v>323248</v>
      </c>
      <c r="G1815" s="31">
        <v>12763.587</v>
      </c>
      <c r="H1815" s="28">
        <v>2021</v>
      </c>
      <c r="I1815" t="str">
        <f>IF(J1815="natural gas",VLOOKUP(D1815,'Cross-Page Data'!$I$4:$J$13,2,FALSE),IF(J1815="solar",VLOOKUP('Form 923'!D1815,'Cross-Page Data'!$I$14:$J$117,2,FALSE),J1815))</f>
        <v>natural gas nonpeaker - preexisting retiring</v>
      </c>
      <c r="J1815" t="str">
        <f>VLOOKUP(E1815,'Cross-Page Data'!$D$4:$F$48,3,FALSE)</f>
        <v>natural gas</v>
      </c>
      <c r="K1815" t="b">
        <f t="shared" si="28"/>
        <v>1</v>
      </c>
    </row>
    <row r="1816" spans="1:11" x14ac:dyDescent="0.35">
      <c r="A1816" s="28">
        <v>10093</v>
      </c>
      <c r="B1816" s="29" t="s">
        <v>36</v>
      </c>
      <c r="C1816" s="29" t="s">
        <v>40</v>
      </c>
      <c r="D1816" s="29" t="s">
        <v>50</v>
      </c>
      <c r="E1816" s="29" t="s">
        <v>74</v>
      </c>
      <c r="F1816" s="31">
        <v>592</v>
      </c>
      <c r="G1816" s="31">
        <v>127.505</v>
      </c>
      <c r="H1816" s="28">
        <v>2021</v>
      </c>
      <c r="I1816" t="str">
        <f>IF(J1816="natural gas",VLOOKUP(D1816,'Cross-Page Data'!$I$4:$J$13,2,FALSE),IF(J1816="solar",VLOOKUP('Form 923'!D1816,'Cross-Page Data'!$I$14:$J$117,2,FALSE),J1816))</f>
        <v>heavy or residual fuel oil</v>
      </c>
      <c r="J1816" t="str">
        <f>VLOOKUP(E1816,'Cross-Page Data'!$D$4:$F$48,3,FALSE)</f>
        <v>heavy or residual fuel oil</v>
      </c>
      <c r="K1816" t="b">
        <f t="shared" si="28"/>
        <v>0</v>
      </c>
    </row>
    <row r="1817" spans="1:11" x14ac:dyDescent="0.35">
      <c r="A1817" s="28">
        <v>10093</v>
      </c>
      <c r="B1817" s="29" t="s">
        <v>36</v>
      </c>
      <c r="C1817" s="29" t="s">
        <v>40</v>
      </c>
      <c r="D1817" s="29" t="s">
        <v>50</v>
      </c>
      <c r="E1817" s="29" t="s">
        <v>89</v>
      </c>
      <c r="F1817" s="31">
        <v>91410</v>
      </c>
      <c r="G1817" s="31">
        <v>19691.13</v>
      </c>
      <c r="H1817" s="28">
        <v>2021</v>
      </c>
      <c r="I1817" t="str">
        <f>IF(J1817="natural gas",VLOOKUP(D1817,'Cross-Page Data'!$I$4:$J$13,2,FALSE),IF(J1817="solar",VLOOKUP('Form 923'!D1817,'Cross-Page Data'!$I$14:$J$117,2,FALSE),J1817))</f>
        <v>petroleum</v>
      </c>
      <c r="J1817" t="str">
        <f>VLOOKUP(E1817,'Cross-Page Data'!$D$4:$F$48,3,FALSE)</f>
        <v>petroleum</v>
      </c>
      <c r="K1817" t="b">
        <f t="shared" si="28"/>
        <v>0</v>
      </c>
    </row>
    <row r="1818" spans="1:11" x14ac:dyDescent="0.35">
      <c r="A1818" s="28">
        <v>10093</v>
      </c>
      <c r="B1818" s="29" t="s">
        <v>36</v>
      </c>
      <c r="C1818" s="29" t="s">
        <v>40</v>
      </c>
      <c r="D1818" s="29" t="s">
        <v>50</v>
      </c>
      <c r="E1818" s="29" t="s">
        <v>90</v>
      </c>
      <c r="F1818" s="31">
        <v>0</v>
      </c>
      <c r="G1818" s="31">
        <v>0</v>
      </c>
      <c r="H1818" s="28">
        <v>2021</v>
      </c>
      <c r="I1818" t="str">
        <f>IF(J1818="natural gas",VLOOKUP(D1818,'Cross-Page Data'!$I$4:$J$13,2,FALSE),IF(J1818="solar",VLOOKUP('Form 923'!D1818,'Cross-Page Data'!$I$14:$J$117,2,FALSE),J1818))</f>
        <v>other</v>
      </c>
      <c r="J1818" t="str">
        <f>VLOOKUP(E1818,'Cross-Page Data'!$D$4:$F$48,3,FALSE)</f>
        <v>other</v>
      </c>
      <c r="K1818" t="b">
        <f t="shared" si="28"/>
        <v>0</v>
      </c>
    </row>
    <row r="1819" spans="1:11" x14ac:dyDescent="0.35">
      <c r="A1819" s="28">
        <v>10093</v>
      </c>
      <c r="B1819" s="29" t="s">
        <v>36</v>
      </c>
      <c r="C1819" s="29" t="s">
        <v>40</v>
      </c>
      <c r="D1819" s="29" t="s">
        <v>50</v>
      </c>
      <c r="E1819" s="29" t="s">
        <v>80</v>
      </c>
      <c r="F1819" s="31">
        <v>0</v>
      </c>
      <c r="G1819" s="31">
        <v>0</v>
      </c>
      <c r="H1819" s="28">
        <v>2021</v>
      </c>
      <c r="I1819" t="str">
        <f>IF(J1819="natural gas",VLOOKUP(D1819,'Cross-Page Data'!$I$4:$J$13,2,FALSE),IF(J1819="solar",VLOOKUP('Form 923'!D1819,'Cross-Page Data'!$I$14:$J$117,2,FALSE),J1819))</f>
        <v>heavy or residual fuel oil</v>
      </c>
      <c r="J1819" t="str">
        <f>VLOOKUP(E1819,'Cross-Page Data'!$D$4:$F$48,3,FALSE)</f>
        <v>heavy or residual fuel oil</v>
      </c>
      <c r="K1819" t="b">
        <f t="shared" si="28"/>
        <v>0</v>
      </c>
    </row>
    <row r="1820" spans="1:11" x14ac:dyDescent="0.35">
      <c r="A1820" s="28">
        <v>10093</v>
      </c>
      <c r="B1820" s="29" t="s">
        <v>36</v>
      </c>
      <c r="C1820" s="29" t="s">
        <v>40</v>
      </c>
      <c r="D1820" s="29" t="s">
        <v>50</v>
      </c>
      <c r="E1820" s="29" t="s">
        <v>88</v>
      </c>
      <c r="F1820" s="31">
        <v>623599</v>
      </c>
      <c r="G1820" s="31">
        <v>134333.41</v>
      </c>
      <c r="H1820" s="28">
        <v>2021</v>
      </c>
      <c r="I1820" t="str">
        <f>IF(J1820="natural gas",VLOOKUP(D1820,'Cross-Page Data'!$I$4:$J$13,2,FALSE),IF(J1820="solar",VLOOKUP('Form 923'!D1820,'Cross-Page Data'!$I$14:$J$117,2,FALSE),J1820))</f>
        <v>crude oil</v>
      </c>
      <c r="J1820" t="str">
        <f>VLOOKUP(E1820,'Cross-Page Data'!$D$4:$F$48,3,FALSE)</f>
        <v>crude oil</v>
      </c>
      <c r="K1820" t="b">
        <f t="shared" si="28"/>
        <v>0</v>
      </c>
    </row>
    <row r="1821" spans="1:11" x14ac:dyDescent="0.35">
      <c r="A1821" s="28">
        <v>10108</v>
      </c>
      <c r="B1821" s="29" t="s">
        <v>36</v>
      </c>
      <c r="C1821" s="29" t="s">
        <v>40</v>
      </c>
      <c r="D1821" s="29" t="s">
        <v>50</v>
      </c>
      <c r="E1821" s="29" t="s">
        <v>74</v>
      </c>
      <c r="F1821" s="31">
        <v>0</v>
      </c>
      <c r="G1821" s="31">
        <v>0</v>
      </c>
      <c r="H1821" s="28">
        <v>2021</v>
      </c>
      <c r="I1821" t="str">
        <f>IF(J1821="natural gas",VLOOKUP(D1821,'Cross-Page Data'!$I$4:$J$13,2,FALSE),IF(J1821="solar",VLOOKUP('Form 923'!D1821,'Cross-Page Data'!$I$14:$J$117,2,FALSE),J1821))</f>
        <v>heavy or residual fuel oil</v>
      </c>
      <c r="J1821" t="str">
        <f>VLOOKUP(E1821,'Cross-Page Data'!$D$4:$F$48,3,FALSE)</f>
        <v>heavy or residual fuel oil</v>
      </c>
      <c r="K1821" t="b">
        <f t="shared" si="28"/>
        <v>0</v>
      </c>
    </row>
    <row r="1822" spans="1:11" x14ac:dyDescent="0.35">
      <c r="A1822" s="28">
        <v>10108</v>
      </c>
      <c r="B1822" s="29" t="s">
        <v>36</v>
      </c>
      <c r="C1822" s="29" t="s">
        <v>40</v>
      </c>
      <c r="D1822" s="29" t="s">
        <v>50</v>
      </c>
      <c r="E1822" s="29" t="s">
        <v>73</v>
      </c>
      <c r="F1822" s="31">
        <v>186726</v>
      </c>
      <c r="G1822" s="31">
        <v>29005</v>
      </c>
      <c r="H1822" s="28">
        <v>2021</v>
      </c>
      <c r="I1822" t="str">
        <f>IF(J1822="natural gas",VLOOKUP(D1822,'Cross-Page Data'!$I$4:$J$13,2,FALSE),IF(J1822="solar",VLOOKUP('Form 923'!D1822,'Cross-Page Data'!$I$14:$J$117,2,FALSE),J1822))</f>
        <v>natural gas peaker</v>
      </c>
      <c r="J1822" t="str">
        <f>VLOOKUP(E1822,'Cross-Page Data'!$D$4:$F$48,3,FALSE)</f>
        <v>natural gas</v>
      </c>
      <c r="K1822" t="b">
        <f t="shared" si="28"/>
        <v>0</v>
      </c>
    </row>
    <row r="1823" spans="1:11" x14ac:dyDescent="0.35">
      <c r="A1823" s="28">
        <v>10118</v>
      </c>
      <c r="B1823" s="29" t="s">
        <v>36</v>
      </c>
      <c r="C1823" s="29" t="s">
        <v>39</v>
      </c>
      <c r="D1823" s="29" t="s">
        <v>30</v>
      </c>
      <c r="E1823" s="29" t="s">
        <v>96</v>
      </c>
      <c r="F1823" s="31">
        <v>320085</v>
      </c>
      <c r="G1823" s="31">
        <v>49339.832000000002</v>
      </c>
      <c r="H1823" s="28">
        <v>2021</v>
      </c>
      <c r="I1823" t="str">
        <f>IF(J1823="natural gas",VLOOKUP(D1823,'Cross-Page Data'!$I$4:$J$13,2,FALSE),IF(J1823="solar",VLOOKUP('Form 923'!D1823,'Cross-Page Data'!$I$14:$J$117,2,FALSE),J1823))</f>
        <v>municipal solid waste</v>
      </c>
      <c r="J1823" t="str">
        <f>VLOOKUP(E1823,'Cross-Page Data'!$D$4:$F$48,3,FALSE)</f>
        <v>municipal solid waste</v>
      </c>
      <c r="K1823" t="b">
        <f t="shared" si="28"/>
        <v>0</v>
      </c>
    </row>
    <row r="1824" spans="1:11" x14ac:dyDescent="0.35">
      <c r="A1824" s="28">
        <v>10118</v>
      </c>
      <c r="B1824" s="29" t="s">
        <v>36</v>
      </c>
      <c r="C1824" s="29" t="s">
        <v>39</v>
      </c>
      <c r="D1824" s="29" t="s">
        <v>30</v>
      </c>
      <c r="E1824" s="29" t="s">
        <v>97</v>
      </c>
      <c r="F1824" s="31">
        <v>391224</v>
      </c>
      <c r="G1824" s="31">
        <v>60305.303999999996</v>
      </c>
      <c r="H1824" s="28">
        <v>2021</v>
      </c>
      <c r="I1824" t="str">
        <f>IF(J1824="natural gas",VLOOKUP(D1824,'Cross-Page Data'!$I$4:$J$13,2,FALSE),IF(J1824="solar",VLOOKUP('Form 923'!D1824,'Cross-Page Data'!$I$14:$J$117,2,FALSE),J1824))</f>
        <v>municipal solid waste</v>
      </c>
      <c r="J1824" t="str">
        <f>VLOOKUP(E1824,'Cross-Page Data'!$D$4:$F$48,3,FALSE)</f>
        <v>municipal solid waste</v>
      </c>
      <c r="K1824" t="b">
        <f t="shared" si="28"/>
        <v>0</v>
      </c>
    </row>
    <row r="1825" spans="1:11" x14ac:dyDescent="0.35">
      <c r="A1825" s="28">
        <v>10118</v>
      </c>
      <c r="B1825" s="29" t="s">
        <v>36</v>
      </c>
      <c r="C1825" s="29" t="s">
        <v>39</v>
      </c>
      <c r="D1825" s="29" t="s">
        <v>30</v>
      </c>
      <c r="E1825" s="29" t="s">
        <v>73</v>
      </c>
      <c r="F1825" s="31">
        <v>18223</v>
      </c>
      <c r="G1825" s="31">
        <v>2787.864</v>
      </c>
      <c r="H1825" s="28">
        <v>2021</v>
      </c>
      <c r="I1825" t="str">
        <f>IF(J1825="natural gas",VLOOKUP(D1825,'Cross-Page Data'!$I$4:$J$13,2,FALSE),IF(J1825="solar",VLOOKUP('Form 923'!D1825,'Cross-Page Data'!$I$14:$J$117,2,FALSE),J1825))</f>
        <v>natural gas nonpeaker - preexisting retiring</v>
      </c>
      <c r="J1825" t="str">
        <f>VLOOKUP(E1825,'Cross-Page Data'!$D$4:$F$48,3,FALSE)</f>
        <v>natural gas</v>
      </c>
      <c r="K1825" t="b">
        <f t="shared" si="28"/>
        <v>0</v>
      </c>
    </row>
    <row r="1826" spans="1:11" x14ac:dyDescent="0.35">
      <c r="A1826" s="28">
        <v>10122</v>
      </c>
      <c r="B1826" s="29" t="s">
        <v>36</v>
      </c>
      <c r="C1826" s="29" t="s">
        <v>37</v>
      </c>
      <c r="D1826" s="29" t="s">
        <v>50</v>
      </c>
      <c r="E1826" s="29" t="s">
        <v>74</v>
      </c>
      <c r="F1826" s="31">
        <v>5</v>
      </c>
      <c r="G1826" s="31">
        <v>0.98599999999999999</v>
      </c>
      <c r="H1826" s="28">
        <v>2021</v>
      </c>
      <c r="I1826" t="str">
        <f>IF(J1826="natural gas",VLOOKUP(D1826,'Cross-Page Data'!$I$4:$J$13,2,FALSE),IF(J1826="solar",VLOOKUP('Form 923'!D1826,'Cross-Page Data'!$I$14:$J$117,2,FALSE),J1826))</f>
        <v>heavy or residual fuel oil</v>
      </c>
      <c r="J1826" t="str">
        <f>VLOOKUP(E1826,'Cross-Page Data'!$D$4:$F$48,3,FALSE)</f>
        <v>heavy or residual fuel oil</v>
      </c>
      <c r="K1826" t="b">
        <f t="shared" si="28"/>
        <v>0</v>
      </c>
    </row>
    <row r="1827" spans="1:11" x14ac:dyDescent="0.35">
      <c r="A1827" s="28">
        <v>10122</v>
      </c>
      <c r="B1827" s="29" t="s">
        <v>36</v>
      </c>
      <c r="C1827" s="29" t="s">
        <v>37</v>
      </c>
      <c r="D1827" s="29" t="s">
        <v>50</v>
      </c>
      <c r="E1827" s="29" t="s">
        <v>73</v>
      </c>
      <c r="F1827" s="31">
        <v>113733</v>
      </c>
      <c r="G1827" s="31">
        <v>25479.993999999999</v>
      </c>
      <c r="H1827" s="28">
        <v>2021</v>
      </c>
      <c r="I1827" t="str">
        <f>IF(J1827="natural gas",VLOOKUP(D1827,'Cross-Page Data'!$I$4:$J$13,2,FALSE),IF(J1827="solar",VLOOKUP('Form 923'!D1827,'Cross-Page Data'!$I$14:$J$117,2,FALSE),J1827))</f>
        <v>natural gas peaker</v>
      </c>
      <c r="J1827" t="str">
        <f>VLOOKUP(E1827,'Cross-Page Data'!$D$4:$F$48,3,FALSE)</f>
        <v>natural gas</v>
      </c>
      <c r="K1827" t="b">
        <f t="shared" si="28"/>
        <v>0</v>
      </c>
    </row>
    <row r="1828" spans="1:11" x14ac:dyDescent="0.35">
      <c r="A1828" s="28">
        <v>10123</v>
      </c>
      <c r="B1828" s="29" t="s">
        <v>36</v>
      </c>
      <c r="C1828" s="29" t="s">
        <v>40</v>
      </c>
      <c r="D1828" s="29" t="s">
        <v>50</v>
      </c>
      <c r="E1828" s="29" t="s">
        <v>74</v>
      </c>
      <c r="F1828" s="31">
        <v>595</v>
      </c>
      <c r="G1828" s="31">
        <v>146.45599999999999</v>
      </c>
      <c r="H1828" s="28">
        <v>2021</v>
      </c>
      <c r="I1828" t="str">
        <f>IF(J1828="natural gas",VLOOKUP(D1828,'Cross-Page Data'!$I$4:$J$13,2,FALSE),IF(J1828="solar",VLOOKUP('Form 923'!D1828,'Cross-Page Data'!$I$14:$J$117,2,FALSE),J1828))</f>
        <v>heavy or residual fuel oil</v>
      </c>
      <c r="J1828" t="str">
        <f>VLOOKUP(E1828,'Cross-Page Data'!$D$4:$F$48,3,FALSE)</f>
        <v>heavy or residual fuel oil</v>
      </c>
      <c r="K1828" t="b">
        <f t="shared" si="28"/>
        <v>0</v>
      </c>
    </row>
    <row r="1829" spans="1:11" x14ac:dyDescent="0.35">
      <c r="A1829" s="28">
        <v>10123</v>
      </c>
      <c r="B1829" s="29" t="s">
        <v>36</v>
      </c>
      <c r="C1829" s="29" t="s">
        <v>40</v>
      </c>
      <c r="D1829" s="29" t="s">
        <v>50</v>
      </c>
      <c r="E1829" s="29" t="s">
        <v>73</v>
      </c>
      <c r="F1829" s="31">
        <v>203405</v>
      </c>
      <c r="G1829" s="31">
        <v>50076.544000000002</v>
      </c>
      <c r="H1829" s="28">
        <v>2021</v>
      </c>
      <c r="I1829" t="str">
        <f>IF(J1829="natural gas",VLOOKUP(D1829,'Cross-Page Data'!$I$4:$J$13,2,FALSE),IF(J1829="solar",VLOOKUP('Form 923'!D1829,'Cross-Page Data'!$I$14:$J$117,2,FALSE),J1829))</f>
        <v>natural gas peaker</v>
      </c>
      <c r="J1829" t="str">
        <f>VLOOKUP(E1829,'Cross-Page Data'!$D$4:$F$48,3,FALSE)</f>
        <v>natural gas</v>
      </c>
      <c r="K1829" t="b">
        <f t="shared" si="28"/>
        <v>0</v>
      </c>
    </row>
    <row r="1830" spans="1:11" x14ac:dyDescent="0.35">
      <c r="A1830" s="28">
        <v>10129</v>
      </c>
      <c r="B1830" s="29" t="s">
        <v>36</v>
      </c>
      <c r="C1830" s="29" t="s">
        <v>37</v>
      </c>
      <c r="D1830" s="29" t="s">
        <v>52</v>
      </c>
      <c r="E1830" s="29" t="s">
        <v>74</v>
      </c>
      <c r="F1830" s="31">
        <v>4183</v>
      </c>
      <c r="G1830" s="31">
        <v>674.19200000000001</v>
      </c>
      <c r="H1830" s="28">
        <v>2021</v>
      </c>
      <c r="I1830" t="str">
        <f>IF(J1830="natural gas",VLOOKUP(D1830,'Cross-Page Data'!$I$4:$J$13,2,FALSE),IF(J1830="solar",VLOOKUP('Form 923'!D1830,'Cross-Page Data'!$I$14:$J$117,2,FALSE),J1830))</f>
        <v>heavy or residual fuel oil</v>
      </c>
      <c r="J1830" t="str">
        <f>VLOOKUP(E1830,'Cross-Page Data'!$D$4:$F$48,3,FALSE)</f>
        <v>heavy or residual fuel oil</v>
      </c>
      <c r="K1830" t="b">
        <f t="shared" si="28"/>
        <v>0</v>
      </c>
    </row>
    <row r="1831" spans="1:11" x14ac:dyDescent="0.35">
      <c r="A1831" s="28">
        <v>10129</v>
      </c>
      <c r="B1831" s="29" t="s">
        <v>36</v>
      </c>
      <c r="C1831" s="29" t="s">
        <v>37</v>
      </c>
      <c r="D1831" s="29" t="s">
        <v>52</v>
      </c>
      <c r="E1831" s="29" t="s">
        <v>73</v>
      </c>
      <c r="F1831" s="31">
        <v>119413</v>
      </c>
      <c r="G1831" s="31">
        <v>19248.808000000001</v>
      </c>
      <c r="H1831" s="28">
        <v>2021</v>
      </c>
      <c r="I1831" t="str">
        <f>IF(J1831="natural gas",VLOOKUP(D1831,'Cross-Page Data'!$I$4:$J$13,2,FALSE),IF(J1831="solar",VLOOKUP('Form 923'!D1831,'Cross-Page Data'!$I$14:$J$117,2,FALSE),J1831))</f>
        <v>natural gas peaker</v>
      </c>
      <c r="J1831" t="str">
        <f>VLOOKUP(E1831,'Cross-Page Data'!$D$4:$F$48,3,FALSE)</f>
        <v>natural gas</v>
      </c>
      <c r="K1831" t="b">
        <f t="shared" si="28"/>
        <v>0</v>
      </c>
    </row>
    <row r="1832" spans="1:11" x14ac:dyDescent="0.35">
      <c r="A1832" s="28">
        <v>10167</v>
      </c>
      <c r="B1832" s="29" t="s">
        <v>36</v>
      </c>
      <c r="C1832" s="29" t="s">
        <v>40</v>
      </c>
      <c r="D1832" s="29" t="s">
        <v>30</v>
      </c>
      <c r="E1832" s="29" t="s">
        <v>73</v>
      </c>
      <c r="F1832" s="31">
        <v>8463</v>
      </c>
      <c r="G1832" s="31">
        <v>744.05399999999997</v>
      </c>
      <c r="H1832" s="28">
        <v>2021</v>
      </c>
      <c r="I1832" t="str">
        <f>IF(J1832="natural gas",VLOOKUP(D1832,'Cross-Page Data'!$I$4:$J$13,2,FALSE),IF(J1832="solar",VLOOKUP('Form 923'!D1832,'Cross-Page Data'!$I$14:$J$117,2,FALSE),J1832))</f>
        <v>natural gas nonpeaker - preexisting retiring</v>
      </c>
      <c r="J1832" t="str">
        <f>VLOOKUP(E1832,'Cross-Page Data'!$D$4:$F$48,3,FALSE)</f>
        <v>natural gas</v>
      </c>
      <c r="K1832" t="b">
        <f t="shared" si="28"/>
        <v>0</v>
      </c>
    </row>
    <row r="1833" spans="1:11" x14ac:dyDescent="0.35">
      <c r="A1833" s="28">
        <v>10167</v>
      </c>
      <c r="B1833" s="29" t="s">
        <v>36</v>
      </c>
      <c r="C1833" s="29" t="s">
        <v>40</v>
      </c>
      <c r="D1833" s="29" t="s">
        <v>30</v>
      </c>
      <c r="E1833" s="29" t="s">
        <v>87</v>
      </c>
      <c r="F1833" s="31">
        <v>154695</v>
      </c>
      <c r="G1833" s="31">
        <v>13601.476000000001</v>
      </c>
      <c r="H1833" s="28">
        <v>2021</v>
      </c>
      <c r="I1833" t="str">
        <f>IF(J1833="natural gas",VLOOKUP(D1833,'Cross-Page Data'!$I$4:$J$13,2,FALSE),IF(J1833="solar",VLOOKUP('Form 923'!D1833,'Cross-Page Data'!$I$14:$J$117,2,FALSE),J1833))</f>
        <v>other</v>
      </c>
      <c r="J1833" t="str">
        <f>VLOOKUP(E1833,'Cross-Page Data'!$D$4:$F$48,3,FALSE)</f>
        <v>other</v>
      </c>
      <c r="K1833" t="b">
        <f t="shared" si="28"/>
        <v>0</v>
      </c>
    </row>
    <row r="1834" spans="1:11" x14ac:dyDescent="0.35">
      <c r="A1834" s="28">
        <v>10167</v>
      </c>
      <c r="B1834" s="29" t="s">
        <v>36</v>
      </c>
      <c r="C1834" s="29" t="s">
        <v>40</v>
      </c>
      <c r="D1834" s="29" t="s">
        <v>30</v>
      </c>
      <c r="E1834" s="29" t="s">
        <v>82</v>
      </c>
      <c r="F1834" s="31">
        <v>409003</v>
      </c>
      <c r="G1834" s="31">
        <v>35961.47</v>
      </c>
      <c r="H1834" s="28">
        <v>2021</v>
      </c>
      <c r="I1834" t="str">
        <f>IF(J1834="natural gas",VLOOKUP(D1834,'Cross-Page Data'!$I$4:$J$13,2,FALSE),IF(J1834="solar",VLOOKUP('Form 923'!D1834,'Cross-Page Data'!$I$14:$J$117,2,FALSE),J1834))</f>
        <v>petroleum</v>
      </c>
      <c r="J1834" t="str">
        <f>VLOOKUP(E1834,'Cross-Page Data'!$D$4:$F$48,3,FALSE)</f>
        <v>petroleum</v>
      </c>
      <c r="K1834" t="b">
        <f t="shared" si="28"/>
        <v>0</v>
      </c>
    </row>
    <row r="1835" spans="1:11" x14ac:dyDescent="0.35">
      <c r="A1835" s="28">
        <v>10173</v>
      </c>
      <c r="B1835" s="29" t="s">
        <v>28</v>
      </c>
      <c r="C1835" s="29" t="s">
        <v>35</v>
      </c>
      <c r="D1835" s="29" t="s">
        <v>59</v>
      </c>
      <c r="E1835" s="29" t="s">
        <v>72</v>
      </c>
      <c r="F1835" s="31">
        <v>27144</v>
      </c>
      <c r="G1835" s="31">
        <v>3094</v>
      </c>
      <c r="H1835" s="28">
        <v>2021</v>
      </c>
      <c r="I1835" t="str">
        <f>IF(J1835="natural gas",VLOOKUP(D1835,'Cross-Page Data'!$I$4:$J$13,2,FALSE),IF(J1835="solar",VLOOKUP('Form 923'!D1835,'Cross-Page Data'!$I$14:$J$117,2,FALSE),J1835))</f>
        <v>hydro</v>
      </c>
      <c r="J1835" t="str">
        <f>VLOOKUP(E1835,'Cross-Page Data'!$D$4:$F$48,3,FALSE)</f>
        <v>hydro</v>
      </c>
      <c r="K1835" t="b">
        <f t="shared" si="28"/>
        <v>1</v>
      </c>
    </row>
    <row r="1836" spans="1:11" x14ac:dyDescent="0.35">
      <c r="A1836" s="28">
        <v>10175</v>
      </c>
      <c r="B1836" s="29" t="s">
        <v>36</v>
      </c>
      <c r="C1836" s="29" t="s">
        <v>37</v>
      </c>
      <c r="D1836" s="29" t="s">
        <v>50</v>
      </c>
      <c r="E1836" s="29" t="s">
        <v>73</v>
      </c>
      <c r="F1836" s="31">
        <v>238473</v>
      </c>
      <c r="G1836" s="31">
        <v>26245</v>
      </c>
      <c r="H1836" s="28">
        <v>2021</v>
      </c>
      <c r="I1836" t="str">
        <f>IF(J1836="natural gas",VLOOKUP(D1836,'Cross-Page Data'!$I$4:$J$13,2,FALSE),IF(J1836="solar",VLOOKUP('Form 923'!D1836,'Cross-Page Data'!$I$14:$J$117,2,FALSE),J1836))</f>
        <v>natural gas peaker</v>
      </c>
      <c r="J1836" t="str">
        <f>VLOOKUP(E1836,'Cross-Page Data'!$D$4:$F$48,3,FALSE)</f>
        <v>natural gas</v>
      </c>
      <c r="K1836" t="b">
        <f t="shared" si="28"/>
        <v>0</v>
      </c>
    </row>
    <row r="1837" spans="1:11" x14ac:dyDescent="0.35">
      <c r="A1837" s="28">
        <v>10175</v>
      </c>
      <c r="B1837" s="29" t="s">
        <v>36</v>
      </c>
      <c r="C1837" s="29" t="s">
        <v>37</v>
      </c>
      <c r="D1837" s="29" t="s">
        <v>52</v>
      </c>
      <c r="E1837" s="29" t="s">
        <v>74</v>
      </c>
      <c r="F1837" s="31">
        <v>132</v>
      </c>
      <c r="G1837" s="31">
        <v>12</v>
      </c>
      <c r="H1837" s="28">
        <v>2021</v>
      </c>
      <c r="I1837" t="str">
        <f>IF(J1837="natural gas",VLOOKUP(D1837,'Cross-Page Data'!$I$4:$J$13,2,FALSE),IF(J1837="solar",VLOOKUP('Form 923'!D1837,'Cross-Page Data'!$I$14:$J$117,2,FALSE),J1837))</f>
        <v>heavy or residual fuel oil</v>
      </c>
      <c r="J1837" t="str">
        <f>VLOOKUP(E1837,'Cross-Page Data'!$D$4:$F$48,3,FALSE)</f>
        <v>heavy or residual fuel oil</v>
      </c>
      <c r="K1837" t="b">
        <f t="shared" si="28"/>
        <v>0</v>
      </c>
    </row>
    <row r="1838" spans="1:11" x14ac:dyDescent="0.35">
      <c r="A1838" s="28">
        <v>10180</v>
      </c>
      <c r="B1838" s="29" t="s">
        <v>36</v>
      </c>
      <c r="C1838" s="29" t="s">
        <v>39</v>
      </c>
      <c r="D1838" s="29" t="s">
        <v>50</v>
      </c>
      <c r="E1838" s="29" t="s">
        <v>73</v>
      </c>
      <c r="F1838" s="31">
        <v>5418</v>
      </c>
      <c r="G1838" s="31">
        <v>645.57799999999997</v>
      </c>
      <c r="H1838" s="28">
        <v>2021</v>
      </c>
      <c r="I1838" t="str">
        <f>IF(J1838="natural gas",VLOOKUP(D1838,'Cross-Page Data'!$I$4:$J$13,2,FALSE),IF(J1838="solar",VLOOKUP('Form 923'!D1838,'Cross-Page Data'!$I$14:$J$117,2,FALSE),J1838))</f>
        <v>natural gas peaker</v>
      </c>
      <c r="J1838" t="str">
        <f>VLOOKUP(E1838,'Cross-Page Data'!$D$4:$F$48,3,FALSE)</f>
        <v>natural gas</v>
      </c>
      <c r="K1838" t="b">
        <f t="shared" si="28"/>
        <v>0</v>
      </c>
    </row>
    <row r="1839" spans="1:11" x14ac:dyDescent="0.35">
      <c r="A1839" s="28">
        <v>10180</v>
      </c>
      <c r="B1839" s="29" t="s">
        <v>36</v>
      </c>
      <c r="C1839" s="29" t="s">
        <v>39</v>
      </c>
      <c r="D1839" s="29" t="s">
        <v>50</v>
      </c>
      <c r="E1839" s="29" t="s">
        <v>84</v>
      </c>
      <c r="F1839" s="31">
        <v>295309</v>
      </c>
      <c r="G1839" s="31">
        <v>34923.421999999999</v>
      </c>
      <c r="H1839" s="28">
        <v>2021</v>
      </c>
      <c r="I1839" t="str">
        <f>IF(J1839="natural gas",VLOOKUP(D1839,'Cross-Page Data'!$I$4:$J$13,2,FALSE),IF(J1839="solar",VLOOKUP('Form 923'!D1839,'Cross-Page Data'!$I$14:$J$117,2,FALSE),J1839))</f>
        <v>biomass</v>
      </c>
      <c r="J1839" t="str">
        <f>VLOOKUP(E1839,'Cross-Page Data'!$D$4:$F$48,3,FALSE)</f>
        <v>biomass</v>
      </c>
      <c r="K1839" t="b">
        <f t="shared" si="28"/>
        <v>0</v>
      </c>
    </row>
    <row r="1840" spans="1:11" x14ac:dyDescent="0.35">
      <c r="A1840" s="28">
        <v>10180</v>
      </c>
      <c r="B1840" s="29" t="s">
        <v>36</v>
      </c>
      <c r="C1840" s="29" t="s">
        <v>39</v>
      </c>
      <c r="D1840" s="29" t="s">
        <v>50</v>
      </c>
      <c r="E1840" s="29" t="s">
        <v>76</v>
      </c>
      <c r="F1840" s="31">
        <v>0</v>
      </c>
      <c r="G1840" s="31">
        <v>0</v>
      </c>
      <c r="H1840" s="28">
        <v>2021</v>
      </c>
      <c r="I1840" t="str">
        <f>IF(J1840="natural gas",VLOOKUP(D1840,'Cross-Page Data'!$I$4:$J$13,2,FALSE),IF(J1840="solar",VLOOKUP('Form 923'!D1840,'Cross-Page Data'!$I$14:$J$117,2,FALSE),J1840))</f>
        <v>other</v>
      </c>
      <c r="J1840" t="str">
        <f>VLOOKUP(E1840,'Cross-Page Data'!$D$4:$F$48,3,FALSE)</f>
        <v>other</v>
      </c>
      <c r="K1840" t="b">
        <f t="shared" si="28"/>
        <v>0</v>
      </c>
    </row>
    <row r="1841" spans="1:11" x14ac:dyDescent="0.35">
      <c r="A1841" s="28">
        <v>10180</v>
      </c>
      <c r="B1841" s="29" t="s">
        <v>36</v>
      </c>
      <c r="C1841" s="29" t="s">
        <v>39</v>
      </c>
      <c r="D1841" s="29" t="s">
        <v>52</v>
      </c>
      <c r="E1841" s="29" t="s">
        <v>84</v>
      </c>
      <c r="F1841" s="31">
        <v>8886</v>
      </c>
      <c r="G1841" s="31">
        <v>1060</v>
      </c>
      <c r="H1841" s="28">
        <v>2021</v>
      </c>
      <c r="I1841" t="str">
        <f>IF(J1841="natural gas",VLOOKUP(D1841,'Cross-Page Data'!$I$4:$J$13,2,FALSE),IF(J1841="solar",VLOOKUP('Form 923'!D1841,'Cross-Page Data'!$I$14:$J$117,2,FALSE),J1841))</f>
        <v>biomass</v>
      </c>
      <c r="J1841" t="str">
        <f>VLOOKUP(E1841,'Cross-Page Data'!$D$4:$F$48,3,FALSE)</f>
        <v>biomass</v>
      </c>
      <c r="K1841" t="b">
        <f t="shared" si="28"/>
        <v>0</v>
      </c>
    </row>
    <row r="1842" spans="1:11" x14ac:dyDescent="0.35">
      <c r="A1842" s="28">
        <v>10181</v>
      </c>
      <c r="B1842" s="29" t="s">
        <v>28</v>
      </c>
      <c r="C1842" s="29" t="s">
        <v>42</v>
      </c>
      <c r="D1842" s="29" t="s">
        <v>59</v>
      </c>
      <c r="E1842" s="29" t="s">
        <v>72</v>
      </c>
      <c r="F1842" s="31">
        <v>71745</v>
      </c>
      <c r="G1842" s="31">
        <v>8178</v>
      </c>
      <c r="H1842" s="28">
        <v>2021</v>
      </c>
      <c r="I1842" t="str">
        <f>IF(J1842="natural gas",VLOOKUP(D1842,'Cross-Page Data'!$I$4:$J$13,2,FALSE),IF(J1842="solar",VLOOKUP('Form 923'!D1842,'Cross-Page Data'!$I$14:$J$117,2,FALSE),J1842))</f>
        <v>hydro</v>
      </c>
      <c r="J1842" t="str">
        <f>VLOOKUP(E1842,'Cross-Page Data'!$D$4:$F$48,3,FALSE)</f>
        <v>hydro</v>
      </c>
      <c r="K1842" t="b">
        <f t="shared" si="28"/>
        <v>0</v>
      </c>
    </row>
    <row r="1843" spans="1:11" x14ac:dyDescent="0.35">
      <c r="A1843" s="28">
        <v>10184</v>
      </c>
      <c r="B1843" s="29" t="s">
        <v>36</v>
      </c>
      <c r="C1843" s="29" t="s">
        <v>37</v>
      </c>
      <c r="D1843" s="29" t="s">
        <v>52</v>
      </c>
      <c r="E1843" s="29" t="s">
        <v>74</v>
      </c>
      <c r="F1843" s="31">
        <v>0</v>
      </c>
      <c r="G1843" s="31">
        <v>0</v>
      </c>
      <c r="H1843" s="28">
        <v>2021</v>
      </c>
      <c r="I1843" t="str">
        <f>IF(J1843="natural gas",VLOOKUP(D1843,'Cross-Page Data'!$I$4:$J$13,2,FALSE),IF(J1843="solar",VLOOKUP('Form 923'!D1843,'Cross-Page Data'!$I$14:$J$117,2,FALSE),J1843))</f>
        <v>heavy or residual fuel oil</v>
      </c>
      <c r="J1843" t="str">
        <f>VLOOKUP(E1843,'Cross-Page Data'!$D$4:$F$48,3,FALSE)</f>
        <v>heavy or residual fuel oil</v>
      </c>
      <c r="K1843" t="b">
        <f t="shared" si="28"/>
        <v>0</v>
      </c>
    </row>
    <row r="1844" spans="1:11" x14ac:dyDescent="0.35">
      <c r="A1844" s="28">
        <v>10184</v>
      </c>
      <c r="B1844" s="29" t="s">
        <v>36</v>
      </c>
      <c r="C1844" s="29" t="s">
        <v>37</v>
      </c>
      <c r="D1844" s="29" t="s">
        <v>52</v>
      </c>
      <c r="E1844" s="29" t="s">
        <v>73</v>
      </c>
      <c r="F1844" s="31">
        <v>0</v>
      </c>
      <c r="G1844" s="31">
        <v>0</v>
      </c>
      <c r="H1844" s="28">
        <v>2021</v>
      </c>
      <c r="I1844" t="str">
        <f>IF(J1844="natural gas",VLOOKUP(D1844,'Cross-Page Data'!$I$4:$J$13,2,FALSE),IF(J1844="solar",VLOOKUP('Form 923'!D1844,'Cross-Page Data'!$I$14:$J$117,2,FALSE),J1844))</f>
        <v>natural gas peaker</v>
      </c>
      <c r="J1844" t="str">
        <f>VLOOKUP(E1844,'Cross-Page Data'!$D$4:$F$48,3,FALSE)</f>
        <v>natural gas</v>
      </c>
      <c r="K1844" t="b">
        <f t="shared" si="28"/>
        <v>0</v>
      </c>
    </row>
    <row r="1845" spans="1:11" x14ac:dyDescent="0.35">
      <c r="A1845" s="28">
        <v>10184</v>
      </c>
      <c r="B1845" s="29" t="s">
        <v>36</v>
      </c>
      <c r="C1845" s="29" t="s">
        <v>37</v>
      </c>
      <c r="D1845" s="29" t="s">
        <v>30</v>
      </c>
      <c r="E1845" s="29" t="s">
        <v>74</v>
      </c>
      <c r="F1845" s="31">
        <v>0</v>
      </c>
      <c r="G1845" s="31">
        <v>0</v>
      </c>
      <c r="H1845" s="28">
        <v>2021</v>
      </c>
      <c r="I1845" t="str">
        <f>IF(J1845="natural gas",VLOOKUP(D1845,'Cross-Page Data'!$I$4:$J$13,2,FALSE),IF(J1845="solar",VLOOKUP('Form 923'!D1845,'Cross-Page Data'!$I$14:$J$117,2,FALSE),J1845))</f>
        <v>heavy or residual fuel oil</v>
      </c>
      <c r="J1845" t="str">
        <f>VLOOKUP(E1845,'Cross-Page Data'!$D$4:$F$48,3,FALSE)</f>
        <v>heavy or residual fuel oil</v>
      </c>
      <c r="K1845" t="b">
        <f t="shared" si="28"/>
        <v>0</v>
      </c>
    </row>
    <row r="1846" spans="1:11" x14ac:dyDescent="0.35">
      <c r="A1846" s="28">
        <v>10184</v>
      </c>
      <c r="B1846" s="29" t="s">
        <v>36</v>
      </c>
      <c r="C1846" s="29" t="s">
        <v>37</v>
      </c>
      <c r="D1846" s="29" t="s">
        <v>30</v>
      </c>
      <c r="E1846" s="29" t="s">
        <v>73</v>
      </c>
      <c r="F1846" s="31">
        <v>0</v>
      </c>
      <c r="G1846" s="31">
        <v>0</v>
      </c>
      <c r="H1846" s="28">
        <v>2021</v>
      </c>
      <c r="I1846" t="str">
        <f>IF(J1846="natural gas",VLOOKUP(D1846,'Cross-Page Data'!$I$4:$J$13,2,FALSE),IF(J1846="solar",VLOOKUP('Form 923'!D1846,'Cross-Page Data'!$I$14:$J$117,2,FALSE),J1846))</f>
        <v>natural gas nonpeaker - preexisting retiring</v>
      </c>
      <c r="J1846" t="str">
        <f>VLOOKUP(E1846,'Cross-Page Data'!$D$4:$F$48,3,FALSE)</f>
        <v>natural gas</v>
      </c>
      <c r="K1846" t="b">
        <f t="shared" si="28"/>
        <v>0</v>
      </c>
    </row>
    <row r="1847" spans="1:11" x14ac:dyDescent="0.35">
      <c r="A1847" s="28">
        <v>10194</v>
      </c>
      <c r="B1847" s="29" t="s">
        <v>36</v>
      </c>
      <c r="C1847" s="29" t="s">
        <v>40</v>
      </c>
      <c r="D1847" s="29" t="s">
        <v>50</v>
      </c>
      <c r="E1847" s="29" t="s">
        <v>87</v>
      </c>
      <c r="F1847" s="31">
        <v>0</v>
      </c>
      <c r="G1847" s="31">
        <v>0</v>
      </c>
      <c r="H1847" s="28">
        <v>2021</v>
      </c>
      <c r="I1847" t="str">
        <f>IF(J1847="natural gas",VLOOKUP(D1847,'Cross-Page Data'!$I$4:$J$13,2,FALSE),IF(J1847="solar",VLOOKUP('Form 923'!D1847,'Cross-Page Data'!$I$14:$J$117,2,FALSE),J1847))</f>
        <v>other</v>
      </c>
      <c r="J1847" t="str">
        <f>VLOOKUP(E1847,'Cross-Page Data'!$D$4:$F$48,3,FALSE)</f>
        <v>other</v>
      </c>
      <c r="K1847" t="b">
        <f t="shared" si="28"/>
        <v>0</v>
      </c>
    </row>
    <row r="1848" spans="1:11" x14ac:dyDescent="0.35">
      <c r="A1848" s="28">
        <v>10194</v>
      </c>
      <c r="B1848" s="29" t="s">
        <v>36</v>
      </c>
      <c r="C1848" s="29" t="s">
        <v>40</v>
      </c>
      <c r="D1848" s="29" t="s">
        <v>50</v>
      </c>
      <c r="E1848" s="29" t="s">
        <v>88</v>
      </c>
      <c r="F1848" s="31">
        <v>9374</v>
      </c>
      <c r="G1848" s="31">
        <v>1938.44</v>
      </c>
      <c r="H1848" s="28">
        <v>2021</v>
      </c>
      <c r="I1848" t="str">
        <f>IF(J1848="natural gas",VLOOKUP(D1848,'Cross-Page Data'!$I$4:$J$13,2,FALSE),IF(J1848="solar",VLOOKUP('Form 923'!D1848,'Cross-Page Data'!$I$14:$J$117,2,FALSE),J1848))</f>
        <v>crude oil</v>
      </c>
      <c r="J1848" t="str">
        <f>VLOOKUP(E1848,'Cross-Page Data'!$D$4:$F$48,3,FALSE)</f>
        <v>crude oil</v>
      </c>
      <c r="K1848" t="b">
        <f t="shared" si="28"/>
        <v>0</v>
      </c>
    </row>
    <row r="1849" spans="1:11" x14ac:dyDescent="0.35">
      <c r="A1849" s="28">
        <v>10195</v>
      </c>
      <c r="B1849" s="29" t="s">
        <v>36</v>
      </c>
      <c r="C1849" s="29" t="s">
        <v>40</v>
      </c>
      <c r="D1849" s="29" t="s">
        <v>50</v>
      </c>
      <c r="E1849" s="29" t="s">
        <v>73</v>
      </c>
      <c r="F1849" s="31">
        <v>862222</v>
      </c>
      <c r="G1849" s="31">
        <v>151622</v>
      </c>
      <c r="H1849" s="28">
        <v>2021</v>
      </c>
      <c r="I1849" t="str">
        <f>IF(J1849="natural gas",VLOOKUP(D1849,'Cross-Page Data'!$I$4:$J$13,2,FALSE),IF(J1849="solar",VLOOKUP('Form 923'!D1849,'Cross-Page Data'!$I$14:$J$117,2,FALSE),J1849))</f>
        <v>natural gas peaker</v>
      </c>
      <c r="J1849" t="str">
        <f>VLOOKUP(E1849,'Cross-Page Data'!$D$4:$F$48,3,FALSE)</f>
        <v>natural gas</v>
      </c>
      <c r="K1849" t="b">
        <f t="shared" si="28"/>
        <v>0</v>
      </c>
    </row>
    <row r="1850" spans="1:11" x14ac:dyDescent="0.35">
      <c r="A1850" s="28">
        <v>10198</v>
      </c>
      <c r="B1850" s="29" t="s">
        <v>36</v>
      </c>
      <c r="C1850" s="29" t="s">
        <v>40</v>
      </c>
      <c r="D1850" s="29" t="s">
        <v>30</v>
      </c>
      <c r="E1850" s="29" t="s">
        <v>73</v>
      </c>
      <c r="F1850" s="31">
        <v>0</v>
      </c>
      <c r="G1850" s="31">
        <v>0</v>
      </c>
      <c r="H1850" s="28">
        <v>2021</v>
      </c>
      <c r="I1850" t="str">
        <f>IF(J1850="natural gas",VLOOKUP(D1850,'Cross-Page Data'!$I$4:$J$13,2,FALSE),IF(J1850="solar",VLOOKUP('Form 923'!D1850,'Cross-Page Data'!$I$14:$J$117,2,FALSE),J1850))</f>
        <v>natural gas nonpeaker - preexisting retiring</v>
      </c>
      <c r="J1850" t="str">
        <f>VLOOKUP(E1850,'Cross-Page Data'!$D$4:$F$48,3,FALSE)</f>
        <v>natural gas</v>
      </c>
      <c r="K1850" t="b">
        <f t="shared" si="28"/>
        <v>0</v>
      </c>
    </row>
    <row r="1851" spans="1:11" x14ac:dyDescent="0.35">
      <c r="A1851" s="28">
        <v>10198</v>
      </c>
      <c r="B1851" s="29" t="s">
        <v>36</v>
      </c>
      <c r="C1851" s="29" t="s">
        <v>40</v>
      </c>
      <c r="D1851" s="29" t="s">
        <v>30</v>
      </c>
      <c r="E1851" s="29" t="s">
        <v>91</v>
      </c>
      <c r="F1851" s="31">
        <v>0</v>
      </c>
      <c r="G1851" s="31">
        <v>0</v>
      </c>
      <c r="H1851" s="28">
        <v>2021</v>
      </c>
      <c r="I1851" t="str">
        <f>IF(J1851="natural gas",VLOOKUP(D1851,'Cross-Page Data'!$I$4:$J$13,2,FALSE),IF(J1851="solar",VLOOKUP('Form 923'!D1851,'Cross-Page Data'!$I$14:$J$117,2,FALSE),J1851))</f>
        <v>other</v>
      </c>
      <c r="J1851" t="str">
        <f>VLOOKUP(E1851,'Cross-Page Data'!$D$4:$F$48,3,FALSE)</f>
        <v>other</v>
      </c>
      <c r="K1851" t="b">
        <f t="shared" si="28"/>
        <v>0</v>
      </c>
    </row>
    <row r="1852" spans="1:11" x14ac:dyDescent="0.35">
      <c r="A1852" s="28">
        <v>10198</v>
      </c>
      <c r="B1852" s="29" t="s">
        <v>36</v>
      </c>
      <c r="C1852" s="29" t="s">
        <v>40</v>
      </c>
      <c r="D1852" s="29" t="s">
        <v>30</v>
      </c>
      <c r="E1852" s="29" t="s">
        <v>99</v>
      </c>
      <c r="F1852" s="31">
        <v>0</v>
      </c>
      <c r="G1852" s="31">
        <v>-79891</v>
      </c>
      <c r="H1852" s="28">
        <v>2021</v>
      </c>
      <c r="I1852" t="str">
        <f>IF(J1852="natural gas",VLOOKUP(D1852,'Cross-Page Data'!$I$4:$J$13,2,FALSE),IF(J1852="solar",VLOOKUP('Form 923'!D1852,'Cross-Page Data'!$I$14:$J$117,2,FALSE),J1852))</f>
        <v>other</v>
      </c>
      <c r="J1852" t="str">
        <f>VLOOKUP(E1852,'Cross-Page Data'!$D$4:$F$48,3,FALSE)</f>
        <v>other</v>
      </c>
      <c r="K1852" t="b">
        <f t="shared" si="28"/>
        <v>0</v>
      </c>
    </row>
    <row r="1853" spans="1:11" x14ac:dyDescent="0.35">
      <c r="A1853" s="28">
        <v>10202</v>
      </c>
      <c r="B1853" s="29" t="s">
        <v>36</v>
      </c>
      <c r="C1853" s="29" t="s">
        <v>40</v>
      </c>
      <c r="D1853" s="29" t="s">
        <v>30</v>
      </c>
      <c r="E1853" s="29" t="s">
        <v>31</v>
      </c>
      <c r="F1853" s="31">
        <v>166811</v>
      </c>
      <c r="G1853" s="31">
        <v>33802.864000000001</v>
      </c>
      <c r="H1853" s="28">
        <v>2021</v>
      </c>
      <c r="I1853" t="str">
        <f>IF(J1853="natural gas",VLOOKUP(D1853,'Cross-Page Data'!$I$4:$J$13,2,FALSE),IF(J1853="solar",VLOOKUP('Form 923'!D1853,'Cross-Page Data'!$I$14:$J$117,2,FALSE),J1853))</f>
        <v>hard coal</v>
      </c>
      <c r="J1853" t="str">
        <f>VLOOKUP(E1853,'Cross-Page Data'!$D$4:$F$48,3,FALSE)</f>
        <v>hard coal</v>
      </c>
      <c r="K1853" t="b">
        <f t="shared" si="28"/>
        <v>0</v>
      </c>
    </row>
    <row r="1854" spans="1:11" x14ac:dyDescent="0.35">
      <c r="A1854" s="28">
        <v>10202</v>
      </c>
      <c r="B1854" s="29" t="s">
        <v>36</v>
      </c>
      <c r="C1854" s="29" t="s">
        <v>40</v>
      </c>
      <c r="D1854" s="29" t="s">
        <v>30</v>
      </c>
      <c r="E1854" s="29" t="s">
        <v>98</v>
      </c>
      <c r="F1854" s="31">
        <v>1635148</v>
      </c>
      <c r="G1854" s="31">
        <v>331350.48</v>
      </c>
      <c r="H1854" s="28">
        <v>2021</v>
      </c>
      <c r="I1854" t="str">
        <f>IF(J1854="natural gas",VLOOKUP(D1854,'Cross-Page Data'!$I$4:$J$13,2,FALSE),IF(J1854="solar",VLOOKUP('Form 923'!D1854,'Cross-Page Data'!$I$14:$J$117,2,FALSE),J1854))</f>
        <v>biomass</v>
      </c>
      <c r="J1854" t="str">
        <f>VLOOKUP(E1854,'Cross-Page Data'!$D$4:$F$48,3,FALSE)</f>
        <v>biomass</v>
      </c>
      <c r="K1854" t="b">
        <f t="shared" si="28"/>
        <v>0</v>
      </c>
    </row>
    <row r="1855" spans="1:11" x14ac:dyDescent="0.35">
      <c r="A1855" s="28">
        <v>10202</v>
      </c>
      <c r="B1855" s="29" t="s">
        <v>36</v>
      </c>
      <c r="C1855" s="29" t="s">
        <v>40</v>
      </c>
      <c r="D1855" s="29" t="s">
        <v>30</v>
      </c>
      <c r="E1855" s="29" t="s">
        <v>74</v>
      </c>
      <c r="F1855" s="31">
        <v>37930</v>
      </c>
      <c r="G1855" s="31">
        <v>7686.0429999999997</v>
      </c>
      <c r="H1855" s="28">
        <v>2021</v>
      </c>
      <c r="I1855" t="str">
        <f>IF(J1855="natural gas",VLOOKUP(D1855,'Cross-Page Data'!$I$4:$J$13,2,FALSE),IF(J1855="solar",VLOOKUP('Form 923'!D1855,'Cross-Page Data'!$I$14:$J$117,2,FALSE),J1855))</f>
        <v>heavy or residual fuel oil</v>
      </c>
      <c r="J1855" t="str">
        <f>VLOOKUP(E1855,'Cross-Page Data'!$D$4:$F$48,3,FALSE)</f>
        <v>heavy or residual fuel oil</v>
      </c>
      <c r="K1855" t="b">
        <f t="shared" si="28"/>
        <v>0</v>
      </c>
    </row>
    <row r="1856" spans="1:11" x14ac:dyDescent="0.35">
      <c r="A1856" s="28">
        <v>10202</v>
      </c>
      <c r="B1856" s="29" t="s">
        <v>36</v>
      </c>
      <c r="C1856" s="29" t="s">
        <v>40</v>
      </c>
      <c r="D1856" s="29" t="s">
        <v>30</v>
      </c>
      <c r="E1856" s="29" t="s">
        <v>73</v>
      </c>
      <c r="F1856" s="31">
        <v>760191</v>
      </c>
      <c r="G1856" s="31">
        <v>154047.21</v>
      </c>
      <c r="H1856" s="28">
        <v>2021</v>
      </c>
      <c r="I1856" t="str">
        <f>IF(J1856="natural gas",VLOOKUP(D1856,'Cross-Page Data'!$I$4:$J$13,2,FALSE),IF(J1856="solar",VLOOKUP('Form 923'!D1856,'Cross-Page Data'!$I$14:$J$117,2,FALSE),J1856))</f>
        <v>natural gas nonpeaker - preexisting retiring</v>
      </c>
      <c r="J1856" t="str">
        <f>VLOOKUP(E1856,'Cross-Page Data'!$D$4:$F$48,3,FALSE)</f>
        <v>natural gas</v>
      </c>
      <c r="K1856" t="b">
        <f t="shared" si="28"/>
        <v>0</v>
      </c>
    </row>
    <row r="1857" spans="1:11" x14ac:dyDescent="0.35">
      <c r="A1857" s="28">
        <v>10202</v>
      </c>
      <c r="B1857" s="29" t="s">
        <v>36</v>
      </c>
      <c r="C1857" s="29" t="s">
        <v>40</v>
      </c>
      <c r="D1857" s="29" t="s">
        <v>30</v>
      </c>
      <c r="E1857" s="29" t="s">
        <v>78</v>
      </c>
      <c r="F1857" s="31">
        <v>538984</v>
      </c>
      <c r="G1857" s="31">
        <v>109220.92</v>
      </c>
      <c r="H1857" s="28">
        <v>2021</v>
      </c>
      <c r="I1857" t="str">
        <f>IF(J1857="natural gas",VLOOKUP(D1857,'Cross-Page Data'!$I$4:$J$13,2,FALSE),IF(J1857="solar",VLOOKUP('Form 923'!D1857,'Cross-Page Data'!$I$14:$J$117,2,FALSE),J1857))</f>
        <v>biomass</v>
      </c>
      <c r="J1857" t="str">
        <f>VLOOKUP(E1857,'Cross-Page Data'!$D$4:$F$48,3,FALSE)</f>
        <v>biomass</v>
      </c>
      <c r="K1857" t="b">
        <f t="shared" si="28"/>
        <v>0</v>
      </c>
    </row>
    <row r="1858" spans="1:11" x14ac:dyDescent="0.35">
      <c r="A1858" s="28">
        <v>10204</v>
      </c>
      <c r="B1858" s="29" t="s">
        <v>36</v>
      </c>
      <c r="C1858" s="29" t="s">
        <v>40</v>
      </c>
      <c r="D1858" s="29" t="s">
        <v>30</v>
      </c>
      <c r="E1858" s="29" t="s">
        <v>73</v>
      </c>
      <c r="F1858" s="31">
        <v>0</v>
      </c>
      <c r="G1858" s="31">
        <v>0</v>
      </c>
      <c r="H1858" s="28">
        <v>2021</v>
      </c>
      <c r="I1858" t="str">
        <f>IF(J1858="natural gas",VLOOKUP(D1858,'Cross-Page Data'!$I$4:$J$13,2,FALSE),IF(J1858="solar",VLOOKUP('Form 923'!D1858,'Cross-Page Data'!$I$14:$J$117,2,FALSE),J1858))</f>
        <v>natural gas nonpeaker - preexisting retiring</v>
      </c>
      <c r="J1858" t="str">
        <f>VLOOKUP(E1858,'Cross-Page Data'!$D$4:$F$48,3,FALSE)</f>
        <v>natural gas</v>
      </c>
      <c r="K1858" t="b">
        <f t="shared" si="28"/>
        <v>0</v>
      </c>
    </row>
    <row r="1859" spans="1:11" x14ac:dyDescent="0.35">
      <c r="A1859" s="28">
        <v>10204</v>
      </c>
      <c r="B1859" s="29" t="s">
        <v>36</v>
      </c>
      <c r="C1859" s="29" t="s">
        <v>40</v>
      </c>
      <c r="D1859" s="29" t="s">
        <v>30</v>
      </c>
      <c r="E1859" s="29" t="s">
        <v>91</v>
      </c>
      <c r="F1859" s="31">
        <v>1726352</v>
      </c>
      <c r="G1859" s="31">
        <v>196780</v>
      </c>
      <c r="H1859" s="28">
        <v>2021</v>
      </c>
      <c r="I1859" t="str">
        <f>IF(J1859="natural gas",VLOOKUP(D1859,'Cross-Page Data'!$I$4:$J$13,2,FALSE),IF(J1859="solar",VLOOKUP('Form 923'!D1859,'Cross-Page Data'!$I$14:$J$117,2,FALSE),J1859))</f>
        <v>other</v>
      </c>
      <c r="J1859" t="str">
        <f>VLOOKUP(E1859,'Cross-Page Data'!$D$4:$F$48,3,FALSE)</f>
        <v>other</v>
      </c>
      <c r="K1859" t="b">
        <f t="shared" si="28"/>
        <v>0</v>
      </c>
    </row>
    <row r="1860" spans="1:11" x14ac:dyDescent="0.35">
      <c r="A1860" s="28">
        <v>10206</v>
      </c>
      <c r="B1860" s="29" t="s">
        <v>36</v>
      </c>
      <c r="C1860" s="29" t="s">
        <v>37</v>
      </c>
      <c r="D1860" s="29" t="s">
        <v>50</v>
      </c>
      <c r="E1860" s="29" t="s">
        <v>74</v>
      </c>
      <c r="F1860" s="31">
        <v>0</v>
      </c>
      <c r="G1860" s="31">
        <v>0</v>
      </c>
      <c r="H1860" s="28">
        <v>2021</v>
      </c>
      <c r="I1860" t="str">
        <f>IF(J1860="natural gas",VLOOKUP(D1860,'Cross-Page Data'!$I$4:$J$13,2,FALSE),IF(J1860="solar",VLOOKUP('Form 923'!D1860,'Cross-Page Data'!$I$14:$J$117,2,FALSE),J1860))</f>
        <v>heavy or residual fuel oil</v>
      </c>
      <c r="J1860" t="str">
        <f>VLOOKUP(E1860,'Cross-Page Data'!$D$4:$F$48,3,FALSE)</f>
        <v>heavy or residual fuel oil</v>
      </c>
      <c r="K1860" t="b">
        <f t="shared" si="28"/>
        <v>0</v>
      </c>
    </row>
    <row r="1861" spans="1:11" x14ac:dyDescent="0.35">
      <c r="A1861" s="28">
        <v>10206</v>
      </c>
      <c r="B1861" s="29" t="s">
        <v>36</v>
      </c>
      <c r="C1861" s="29" t="s">
        <v>37</v>
      </c>
      <c r="D1861" s="29" t="s">
        <v>50</v>
      </c>
      <c r="E1861" s="29" t="s">
        <v>73</v>
      </c>
      <c r="F1861" s="31">
        <v>432307</v>
      </c>
      <c r="G1861" s="31">
        <v>65549</v>
      </c>
      <c r="H1861" s="28">
        <v>2021</v>
      </c>
      <c r="I1861" t="str">
        <f>IF(J1861="natural gas",VLOOKUP(D1861,'Cross-Page Data'!$I$4:$J$13,2,FALSE),IF(J1861="solar",VLOOKUP('Form 923'!D1861,'Cross-Page Data'!$I$14:$J$117,2,FALSE),J1861))</f>
        <v>natural gas peaker</v>
      </c>
      <c r="J1861" t="str">
        <f>VLOOKUP(E1861,'Cross-Page Data'!$D$4:$F$48,3,FALSE)</f>
        <v>natural gas</v>
      </c>
      <c r="K1861" t="b">
        <f t="shared" si="28"/>
        <v>0</v>
      </c>
    </row>
    <row r="1862" spans="1:11" x14ac:dyDescent="0.35">
      <c r="A1862" s="28">
        <v>10206</v>
      </c>
      <c r="B1862" s="29" t="s">
        <v>36</v>
      </c>
      <c r="C1862" s="29" t="s">
        <v>37</v>
      </c>
      <c r="D1862" s="29" t="s">
        <v>52</v>
      </c>
      <c r="E1862" s="29" t="s">
        <v>74</v>
      </c>
      <c r="F1862" s="31">
        <v>0</v>
      </c>
      <c r="G1862" s="31">
        <v>0</v>
      </c>
      <c r="H1862" s="28">
        <v>2021</v>
      </c>
      <c r="I1862" t="str">
        <f>IF(J1862="natural gas",VLOOKUP(D1862,'Cross-Page Data'!$I$4:$J$13,2,FALSE),IF(J1862="solar",VLOOKUP('Form 923'!D1862,'Cross-Page Data'!$I$14:$J$117,2,FALSE),J1862))</f>
        <v>heavy or residual fuel oil</v>
      </c>
      <c r="J1862" t="str">
        <f>VLOOKUP(E1862,'Cross-Page Data'!$D$4:$F$48,3,FALSE)</f>
        <v>heavy or residual fuel oil</v>
      </c>
      <c r="K1862" t="b">
        <f t="shared" si="28"/>
        <v>0</v>
      </c>
    </row>
    <row r="1863" spans="1:11" x14ac:dyDescent="0.35">
      <c r="A1863" s="28">
        <v>10208</v>
      </c>
      <c r="B1863" s="29" t="s">
        <v>36</v>
      </c>
      <c r="C1863" s="29" t="s">
        <v>40</v>
      </c>
      <c r="D1863" s="29" t="s">
        <v>30</v>
      </c>
      <c r="E1863" s="29" t="s">
        <v>31</v>
      </c>
      <c r="F1863" s="31">
        <v>4621</v>
      </c>
      <c r="G1863" s="31">
        <v>1131.0319999999999</v>
      </c>
      <c r="H1863" s="28">
        <v>2021</v>
      </c>
      <c r="I1863" t="str">
        <f>IF(J1863="natural gas",VLOOKUP(D1863,'Cross-Page Data'!$I$4:$J$13,2,FALSE),IF(J1863="solar",VLOOKUP('Form 923'!D1863,'Cross-Page Data'!$I$14:$J$117,2,FALSE),J1863))</f>
        <v>hard coal</v>
      </c>
      <c r="J1863" t="str">
        <f>VLOOKUP(E1863,'Cross-Page Data'!$D$4:$F$48,3,FALSE)</f>
        <v>hard coal</v>
      </c>
      <c r="K1863" t="b">
        <f t="shared" ref="K1863:K1926" si="29">IF(AND($N$5=FALSE,OR(C1863="Commercial NAICS Cogen",C1863="Industrial NAICS Cogen",C1863="NAICS-22 Cogen")),FALSE,IF(AND($N$6=FALSE,OR(C1863="Commercial NAICS Cogen",C1863="Commercial NAICS Non-Cogen",C1863="industrial NAICS Cogen", C1863="industrial NAICS non-cogen")),FALSE,TRUE))</f>
        <v>0</v>
      </c>
    </row>
    <row r="1864" spans="1:11" x14ac:dyDescent="0.35">
      <c r="A1864" s="28">
        <v>10208</v>
      </c>
      <c r="B1864" s="29" t="s">
        <v>36</v>
      </c>
      <c r="C1864" s="29" t="s">
        <v>40</v>
      </c>
      <c r="D1864" s="29" t="s">
        <v>30</v>
      </c>
      <c r="E1864" s="29" t="s">
        <v>98</v>
      </c>
      <c r="F1864" s="31">
        <v>888579</v>
      </c>
      <c r="G1864" s="31">
        <v>217576.9</v>
      </c>
      <c r="H1864" s="28">
        <v>2021</v>
      </c>
      <c r="I1864" t="str">
        <f>IF(J1864="natural gas",VLOOKUP(D1864,'Cross-Page Data'!$I$4:$J$13,2,FALSE),IF(J1864="solar",VLOOKUP('Form 923'!D1864,'Cross-Page Data'!$I$14:$J$117,2,FALSE),J1864))</f>
        <v>biomass</v>
      </c>
      <c r="J1864" t="str">
        <f>VLOOKUP(E1864,'Cross-Page Data'!$D$4:$F$48,3,FALSE)</f>
        <v>biomass</v>
      </c>
      <c r="K1864" t="b">
        <f t="shared" si="29"/>
        <v>0</v>
      </c>
    </row>
    <row r="1865" spans="1:11" x14ac:dyDescent="0.35">
      <c r="A1865" s="28">
        <v>10208</v>
      </c>
      <c r="B1865" s="29" t="s">
        <v>36</v>
      </c>
      <c r="C1865" s="29" t="s">
        <v>40</v>
      </c>
      <c r="D1865" s="29" t="s">
        <v>30</v>
      </c>
      <c r="E1865" s="29" t="s">
        <v>73</v>
      </c>
      <c r="F1865" s="31">
        <v>734070</v>
      </c>
      <c r="G1865" s="31">
        <v>179744.17</v>
      </c>
      <c r="H1865" s="28">
        <v>2021</v>
      </c>
      <c r="I1865" t="str">
        <f>IF(J1865="natural gas",VLOOKUP(D1865,'Cross-Page Data'!$I$4:$J$13,2,FALSE),IF(J1865="solar",VLOOKUP('Form 923'!D1865,'Cross-Page Data'!$I$14:$J$117,2,FALSE),J1865))</f>
        <v>natural gas nonpeaker - preexisting retiring</v>
      </c>
      <c r="J1865" t="str">
        <f>VLOOKUP(E1865,'Cross-Page Data'!$D$4:$F$48,3,FALSE)</f>
        <v>natural gas</v>
      </c>
      <c r="K1865" t="b">
        <f t="shared" si="29"/>
        <v>0</v>
      </c>
    </row>
    <row r="1866" spans="1:11" x14ac:dyDescent="0.35">
      <c r="A1866" s="28">
        <v>10208</v>
      </c>
      <c r="B1866" s="29" t="s">
        <v>36</v>
      </c>
      <c r="C1866" s="29" t="s">
        <v>40</v>
      </c>
      <c r="D1866" s="29" t="s">
        <v>30</v>
      </c>
      <c r="E1866" s="29" t="s">
        <v>80</v>
      </c>
      <c r="F1866" s="31">
        <v>14554</v>
      </c>
      <c r="G1866" s="31">
        <v>3562.9989999999998</v>
      </c>
      <c r="H1866" s="28">
        <v>2021</v>
      </c>
      <c r="I1866" t="str">
        <f>IF(J1866="natural gas",VLOOKUP(D1866,'Cross-Page Data'!$I$4:$J$13,2,FALSE),IF(J1866="solar",VLOOKUP('Form 923'!D1866,'Cross-Page Data'!$I$14:$J$117,2,FALSE),J1866))</f>
        <v>heavy or residual fuel oil</v>
      </c>
      <c r="J1866" t="str">
        <f>VLOOKUP(E1866,'Cross-Page Data'!$D$4:$F$48,3,FALSE)</f>
        <v>heavy or residual fuel oil</v>
      </c>
      <c r="K1866" t="b">
        <f t="shared" si="29"/>
        <v>0</v>
      </c>
    </row>
    <row r="1867" spans="1:11" x14ac:dyDescent="0.35">
      <c r="A1867" s="28">
        <v>10208</v>
      </c>
      <c r="B1867" s="29" t="s">
        <v>36</v>
      </c>
      <c r="C1867" s="29" t="s">
        <v>40</v>
      </c>
      <c r="D1867" s="29" t="s">
        <v>30</v>
      </c>
      <c r="E1867" s="29" t="s">
        <v>101</v>
      </c>
      <c r="F1867" s="31">
        <v>2450</v>
      </c>
      <c r="G1867" s="31">
        <v>599.91700000000003</v>
      </c>
      <c r="H1867" s="28">
        <v>2021</v>
      </c>
      <c r="I1867" t="str">
        <f>IF(J1867="natural gas",VLOOKUP(D1867,'Cross-Page Data'!$I$4:$J$13,2,FALSE),IF(J1867="solar",VLOOKUP('Form 923'!D1867,'Cross-Page Data'!$I$14:$J$117,2,FALSE),J1867))</f>
        <v>biomass</v>
      </c>
      <c r="J1867" t="str">
        <f>VLOOKUP(E1867,'Cross-Page Data'!$D$4:$F$48,3,FALSE)</f>
        <v>biomass</v>
      </c>
      <c r="K1867" t="b">
        <f t="shared" si="29"/>
        <v>0</v>
      </c>
    </row>
    <row r="1868" spans="1:11" x14ac:dyDescent="0.35">
      <c r="A1868" s="28">
        <v>10208</v>
      </c>
      <c r="B1868" s="29" t="s">
        <v>36</v>
      </c>
      <c r="C1868" s="29" t="s">
        <v>40</v>
      </c>
      <c r="D1868" s="29" t="s">
        <v>30</v>
      </c>
      <c r="E1868" s="29" t="s">
        <v>94</v>
      </c>
      <c r="F1868" s="31">
        <v>63804</v>
      </c>
      <c r="G1868" s="31">
        <v>15622.902</v>
      </c>
      <c r="H1868" s="28">
        <v>2021</v>
      </c>
      <c r="I1868" t="str">
        <f>IF(J1868="natural gas",VLOOKUP(D1868,'Cross-Page Data'!$I$4:$J$13,2,FALSE),IF(J1868="solar",VLOOKUP('Form 923'!D1868,'Cross-Page Data'!$I$14:$J$117,2,FALSE),J1868))</f>
        <v>other</v>
      </c>
      <c r="J1868" t="str">
        <f>VLOOKUP(E1868,'Cross-Page Data'!$D$4:$F$48,3,FALSE)</f>
        <v>other</v>
      </c>
      <c r="K1868" t="b">
        <f t="shared" si="29"/>
        <v>0</v>
      </c>
    </row>
    <row r="1869" spans="1:11" x14ac:dyDescent="0.35">
      <c r="A1869" s="28">
        <v>10208</v>
      </c>
      <c r="B1869" s="29" t="s">
        <v>36</v>
      </c>
      <c r="C1869" s="29" t="s">
        <v>40</v>
      </c>
      <c r="D1869" s="29" t="s">
        <v>30</v>
      </c>
      <c r="E1869" s="29" t="s">
        <v>78</v>
      </c>
      <c r="F1869" s="31">
        <v>292525</v>
      </c>
      <c r="G1869" s="31">
        <v>71627.436000000002</v>
      </c>
      <c r="H1869" s="28">
        <v>2021</v>
      </c>
      <c r="I1869" t="str">
        <f>IF(J1869="natural gas",VLOOKUP(D1869,'Cross-Page Data'!$I$4:$J$13,2,FALSE),IF(J1869="solar",VLOOKUP('Form 923'!D1869,'Cross-Page Data'!$I$14:$J$117,2,FALSE),J1869))</f>
        <v>biomass</v>
      </c>
      <c r="J1869" t="str">
        <f>VLOOKUP(E1869,'Cross-Page Data'!$D$4:$F$48,3,FALSE)</f>
        <v>biomass</v>
      </c>
      <c r="K1869" t="b">
        <f t="shared" si="29"/>
        <v>0</v>
      </c>
    </row>
    <row r="1870" spans="1:11" x14ac:dyDescent="0.35">
      <c r="A1870" s="28">
        <v>10213</v>
      </c>
      <c r="B1870" s="29" t="s">
        <v>36</v>
      </c>
      <c r="C1870" s="29" t="s">
        <v>40</v>
      </c>
      <c r="D1870" s="29" t="s">
        <v>53</v>
      </c>
      <c r="E1870" s="29" t="s">
        <v>73</v>
      </c>
      <c r="F1870" s="31">
        <v>0</v>
      </c>
      <c r="G1870" s="31">
        <v>71894.284</v>
      </c>
      <c r="H1870" s="28">
        <v>2021</v>
      </c>
      <c r="I1870" t="str">
        <f>IF(J1870="natural gas",VLOOKUP(D1870,'Cross-Page Data'!$I$4:$J$13,2,FALSE),IF(J1870="solar",VLOOKUP('Form 923'!D1870,'Cross-Page Data'!$I$14:$J$117,2,FALSE),J1870))</f>
        <v>natural gas nonpeaker - preexisting nonretiring</v>
      </c>
      <c r="J1870" t="str">
        <f>VLOOKUP(E1870,'Cross-Page Data'!$D$4:$F$48,3,FALSE)</f>
        <v>natural gas</v>
      </c>
      <c r="K1870" t="b">
        <f t="shared" si="29"/>
        <v>0</v>
      </c>
    </row>
    <row r="1871" spans="1:11" x14ac:dyDescent="0.35">
      <c r="A1871" s="28">
        <v>10213</v>
      </c>
      <c r="B1871" s="29" t="s">
        <v>36</v>
      </c>
      <c r="C1871" s="29" t="s">
        <v>40</v>
      </c>
      <c r="D1871" s="29" t="s">
        <v>53</v>
      </c>
      <c r="E1871" s="29" t="s">
        <v>87</v>
      </c>
      <c r="F1871" s="31">
        <v>42341</v>
      </c>
      <c r="G1871" s="31">
        <v>3722.7159999999999</v>
      </c>
      <c r="H1871" s="28">
        <v>2021</v>
      </c>
      <c r="I1871" t="str">
        <f>IF(J1871="natural gas",VLOOKUP(D1871,'Cross-Page Data'!$I$4:$J$13,2,FALSE),IF(J1871="solar",VLOOKUP('Form 923'!D1871,'Cross-Page Data'!$I$14:$J$117,2,FALSE),J1871))</f>
        <v>other</v>
      </c>
      <c r="J1871" t="str">
        <f>VLOOKUP(E1871,'Cross-Page Data'!$D$4:$F$48,3,FALSE)</f>
        <v>other</v>
      </c>
      <c r="K1871" t="b">
        <f t="shared" si="29"/>
        <v>0</v>
      </c>
    </row>
    <row r="1872" spans="1:11" x14ac:dyDescent="0.35">
      <c r="A1872" s="28">
        <v>10213</v>
      </c>
      <c r="B1872" s="29" t="s">
        <v>36</v>
      </c>
      <c r="C1872" s="29" t="s">
        <v>40</v>
      </c>
      <c r="D1872" s="29" t="s">
        <v>51</v>
      </c>
      <c r="E1872" s="29" t="s">
        <v>73</v>
      </c>
      <c r="F1872" s="31">
        <v>11817676</v>
      </c>
      <c r="G1872" s="31">
        <v>980242</v>
      </c>
      <c r="H1872" s="28">
        <v>2021</v>
      </c>
      <c r="I1872" t="str">
        <f>IF(J1872="natural gas",VLOOKUP(D1872,'Cross-Page Data'!$I$4:$J$13,2,FALSE),IF(J1872="solar",VLOOKUP('Form 923'!D1872,'Cross-Page Data'!$I$14:$J$117,2,FALSE),J1872))</f>
        <v>natural gas nonpeaker - preexisting nonretiring</v>
      </c>
      <c r="J1872" t="str">
        <f>VLOOKUP(E1872,'Cross-Page Data'!$D$4:$F$48,3,FALSE)</f>
        <v>natural gas</v>
      </c>
      <c r="K1872" t="b">
        <f t="shared" si="29"/>
        <v>0</v>
      </c>
    </row>
    <row r="1873" spans="1:11" x14ac:dyDescent="0.35">
      <c r="A1873" s="28">
        <v>10213</v>
      </c>
      <c r="B1873" s="29" t="s">
        <v>36</v>
      </c>
      <c r="C1873" s="29" t="s">
        <v>40</v>
      </c>
      <c r="D1873" s="29" t="s">
        <v>51</v>
      </c>
      <c r="E1873" s="29" t="s">
        <v>87</v>
      </c>
      <c r="F1873" s="31">
        <v>0</v>
      </c>
      <c r="G1873" s="31">
        <v>0</v>
      </c>
      <c r="H1873" s="28">
        <v>2021</v>
      </c>
      <c r="I1873" t="str">
        <f>IF(J1873="natural gas",VLOOKUP(D1873,'Cross-Page Data'!$I$4:$J$13,2,FALSE),IF(J1873="solar",VLOOKUP('Form 923'!D1873,'Cross-Page Data'!$I$14:$J$117,2,FALSE),J1873))</f>
        <v>other</v>
      </c>
      <c r="J1873" t="str">
        <f>VLOOKUP(E1873,'Cross-Page Data'!$D$4:$F$48,3,FALSE)</f>
        <v>other</v>
      </c>
      <c r="K1873" t="b">
        <f t="shared" si="29"/>
        <v>0</v>
      </c>
    </row>
    <row r="1874" spans="1:11" x14ac:dyDescent="0.35">
      <c r="A1874" s="28">
        <v>10224</v>
      </c>
      <c r="B1874" s="29" t="s">
        <v>36</v>
      </c>
      <c r="C1874" s="29" t="s">
        <v>40</v>
      </c>
      <c r="D1874" s="29" t="s">
        <v>63</v>
      </c>
      <c r="E1874" s="29" t="s">
        <v>83</v>
      </c>
      <c r="F1874" s="31">
        <v>6345</v>
      </c>
      <c r="G1874" s="31">
        <v>723.56</v>
      </c>
      <c r="H1874" s="28">
        <v>2021</v>
      </c>
      <c r="I1874" t="str">
        <f>IF(J1874="natural gas",VLOOKUP(D1874,'Cross-Page Data'!$I$4:$J$13,2,FALSE),IF(J1874="solar",VLOOKUP('Form 923'!D1874,'Cross-Page Data'!$I$14:$J$117,2,FALSE),J1874))</f>
        <v>solar pv</v>
      </c>
      <c r="J1874" t="str">
        <f>VLOOKUP(E1874,'Cross-Page Data'!$D$4:$F$48,3,FALSE)</f>
        <v>solar</v>
      </c>
      <c r="K1874" t="b">
        <f t="shared" si="29"/>
        <v>0</v>
      </c>
    </row>
    <row r="1875" spans="1:11" x14ac:dyDescent="0.35">
      <c r="A1875" s="28">
        <v>10224</v>
      </c>
      <c r="B1875" s="29" t="s">
        <v>36</v>
      </c>
      <c r="C1875" s="29" t="s">
        <v>40</v>
      </c>
      <c r="D1875" s="29" t="s">
        <v>30</v>
      </c>
      <c r="E1875" s="29" t="s">
        <v>74</v>
      </c>
      <c r="F1875" s="31">
        <v>391</v>
      </c>
      <c r="G1875" s="31">
        <v>89.424999999999997</v>
      </c>
      <c r="H1875" s="28">
        <v>2021</v>
      </c>
      <c r="I1875" t="str">
        <f>IF(J1875="natural gas",VLOOKUP(D1875,'Cross-Page Data'!$I$4:$J$13,2,FALSE),IF(J1875="solar",VLOOKUP('Form 923'!D1875,'Cross-Page Data'!$I$14:$J$117,2,FALSE),J1875))</f>
        <v>heavy or residual fuel oil</v>
      </c>
      <c r="J1875" t="str">
        <f>VLOOKUP(E1875,'Cross-Page Data'!$D$4:$F$48,3,FALSE)</f>
        <v>heavy or residual fuel oil</v>
      </c>
      <c r="K1875" t="b">
        <f t="shared" si="29"/>
        <v>0</v>
      </c>
    </row>
    <row r="1876" spans="1:11" x14ac:dyDescent="0.35">
      <c r="A1876" s="28">
        <v>10224</v>
      </c>
      <c r="B1876" s="29" t="s">
        <v>36</v>
      </c>
      <c r="C1876" s="29" t="s">
        <v>40</v>
      </c>
      <c r="D1876" s="29" t="s">
        <v>30</v>
      </c>
      <c r="E1876" s="29" t="s">
        <v>73</v>
      </c>
      <c r="F1876" s="31">
        <v>185457</v>
      </c>
      <c r="G1876" s="31">
        <v>42319.565000000002</v>
      </c>
      <c r="H1876" s="28">
        <v>2021</v>
      </c>
      <c r="I1876" t="str">
        <f>IF(J1876="natural gas",VLOOKUP(D1876,'Cross-Page Data'!$I$4:$J$13,2,FALSE),IF(J1876="solar",VLOOKUP('Form 923'!D1876,'Cross-Page Data'!$I$14:$J$117,2,FALSE),J1876))</f>
        <v>natural gas nonpeaker - preexisting retiring</v>
      </c>
      <c r="J1876" t="str">
        <f>VLOOKUP(E1876,'Cross-Page Data'!$D$4:$F$48,3,FALSE)</f>
        <v>natural gas</v>
      </c>
      <c r="K1876" t="b">
        <f t="shared" si="29"/>
        <v>0</v>
      </c>
    </row>
    <row r="1877" spans="1:11" x14ac:dyDescent="0.35">
      <c r="A1877" s="28">
        <v>10233</v>
      </c>
      <c r="B1877" s="29" t="s">
        <v>36</v>
      </c>
      <c r="C1877" s="29" t="s">
        <v>40</v>
      </c>
      <c r="D1877" s="29" t="s">
        <v>30</v>
      </c>
      <c r="E1877" s="29" t="s">
        <v>98</v>
      </c>
      <c r="F1877" s="31">
        <v>1810573</v>
      </c>
      <c r="G1877" s="31">
        <v>356707.57</v>
      </c>
      <c r="H1877" s="28">
        <v>2021</v>
      </c>
      <c r="I1877" t="str">
        <f>IF(J1877="natural gas",VLOOKUP(D1877,'Cross-Page Data'!$I$4:$J$13,2,FALSE),IF(J1877="solar",VLOOKUP('Form 923'!D1877,'Cross-Page Data'!$I$14:$J$117,2,FALSE),J1877))</f>
        <v>biomass</v>
      </c>
      <c r="J1877" t="str">
        <f>VLOOKUP(E1877,'Cross-Page Data'!$D$4:$F$48,3,FALSE)</f>
        <v>biomass</v>
      </c>
      <c r="K1877" t="b">
        <f t="shared" si="29"/>
        <v>0</v>
      </c>
    </row>
    <row r="1878" spans="1:11" x14ac:dyDescent="0.35">
      <c r="A1878" s="28">
        <v>10233</v>
      </c>
      <c r="B1878" s="29" t="s">
        <v>36</v>
      </c>
      <c r="C1878" s="29" t="s">
        <v>40</v>
      </c>
      <c r="D1878" s="29" t="s">
        <v>30</v>
      </c>
      <c r="E1878" s="29" t="s">
        <v>73</v>
      </c>
      <c r="F1878" s="31">
        <v>25265</v>
      </c>
      <c r="G1878" s="31">
        <v>4977.4309999999996</v>
      </c>
      <c r="H1878" s="28">
        <v>2021</v>
      </c>
      <c r="I1878" t="str">
        <f>IF(J1878="natural gas",VLOOKUP(D1878,'Cross-Page Data'!$I$4:$J$13,2,FALSE),IF(J1878="solar",VLOOKUP('Form 923'!D1878,'Cross-Page Data'!$I$14:$J$117,2,FALSE),J1878))</f>
        <v>natural gas nonpeaker - preexisting retiring</v>
      </c>
      <c r="J1878" t="str">
        <f>VLOOKUP(E1878,'Cross-Page Data'!$D$4:$F$48,3,FALSE)</f>
        <v>natural gas</v>
      </c>
      <c r="K1878" t="b">
        <f t="shared" si="29"/>
        <v>0</v>
      </c>
    </row>
    <row r="1879" spans="1:11" x14ac:dyDescent="0.35">
      <c r="A1879" s="28">
        <v>10233</v>
      </c>
      <c r="B1879" s="29" t="s">
        <v>36</v>
      </c>
      <c r="C1879" s="29" t="s">
        <v>40</v>
      </c>
      <c r="D1879" s="29" t="s">
        <v>30</v>
      </c>
      <c r="E1879" s="29" t="s">
        <v>78</v>
      </c>
      <c r="F1879" s="31">
        <v>379622</v>
      </c>
      <c r="G1879" s="31">
        <v>74790.551999999996</v>
      </c>
      <c r="H1879" s="28">
        <v>2021</v>
      </c>
      <c r="I1879" t="str">
        <f>IF(J1879="natural gas",VLOOKUP(D1879,'Cross-Page Data'!$I$4:$J$13,2,FALSE),IF(J1879="solar",VLOOKUP('Form 923'!D1879,'Cross-Page Data'!$I$14:$J$117,2,FALSE),J1879))</f>
        <v>biomass</v>
      </c>
      <c r="J1879" t="str">
        <f>VLOOKUP(E1879,'Cross-Page Data'!$D$4:$F$48,3,FALSE)</f>
        <v>biomass</v>
      </c>
      <c r="K1879" t="b">
        <f t="shared" si="29"/>
        <v>0</v>
      </c>
    </row>
    <row r="1880" spans="1:11" x14ac:dyDescent="0.35">
      <c r="A1880" s="28">
        <v>10244</v>
      </c>
      <c r="B1880" s="29" t="s">
        <v>36</v>
      </c>
      <c r="C1880" s="29" t="s">
        <v>40</v>
      </c>
      <c r="D1880" s="29" t="s">
        <v>30</v>
      </c>
      <c r="E1880" s="29" t="s">
        <v>31</v>
      </c>
      <c r="F1880" s="31">
        <v>0</v>
      </c>
      <c r="G1880" s="31">
        <v>0</v>
      </c>
      <c r="H1880" s="28">
        <v>2021</v>
      </c>
      <c r="I1880" t="str">
        <f>IF(J1880="natural gas",VLOOKUP(D1880,'Cross-Page Data'!$I$4:$J$13,2,FALSE),IF(J1880="solar",VLOOKUP('Form 923'!D1880,'Cross-Page Data'!$I$14:$J$117,2,FALSE),J1880))</f>
        <v>hard coal</v>
      </c>
      <c r="J1880" t="str">
        <f>VLOOKUP(E1880,'Cross-Page Data'!$D$4:$F$48,3,FALSE)</f>
        <v>hard coal</v>
      </c>
      <c r="K1880" t="b">
        <f t="shared" si="29"/>
        <v>0</v>
      </c>
    </row>
    <row r="1881" spans="1:11" x14ac:dyDescent="0.35">
      <c r="A1881" s="28">
        <v>10244</v>
      </c>
      <c r="B1881" s="29" t="s">
        <v>36</v>
      </c>
      <c r="C1881" s="29" t="s">
        <v>40</v>
      </c>
      <c r="D1881" s="29" t="s">
        <v>30</v>
      </c>
      <c r="E1881" s="29" t="s">
        <v>98</v>
      </c>
      <c r="F1881" s="31">
        <v>812993</v>
      </c>
      <c r="G1881" s="31">
        <v>173382.33</v>
      </c>
      <c r="H1881" s="28">
        <v>2021</v>
      </c>
      <c r="I1881" t="str">
        <f>IF(J1881="natural gas",VLOOKUP(D1881,'Cross-Page Data'!$I$4:$J$13,2,FALSE),IF(J1881="solar",VLOOKUP('Form 923'!D1881,'Cross-Page Data'!$I$14:$J$117,2,FALSE),J1881))</f>
        <v>biomass</v>
      </c>
      <c r="J1881" t="str">
        <f>VLOOKUP(E1881,'Cross-Page Data'!$D$4:$F$48,3,FALSE)</f>
        <v>biomass</v>
      </c>
      <c r="K1881" t="b">
        <f t="shared" si="29"/>
        <v>0</v>
      </c>
    </row>
    <row r="1882" spans="1:11" x14ac:dyDescent="0.35">
      <c r="A1882" s="28">
        <v>10244</v>
      </c>
      <c r="B1882" s="29" t="s">
        <v>36</v>
      </c>
      <c r="C1882" s="29" t="s">
        <v>40</v>
      </c>
      <c r="D1882" s="29" t="s">
        <v>30</v>
      </c>
      <c r="E1882" s="29" t="s">
        <v>74</v>
      </c>
      <c r="F1882" s="31">
        <v>8274</v>
      </c>
      <c r="G1882" s="31">
        <v>1763.82</v>
      </c>
      <c r="H1882" s="28">
        <v>2021</v>
      </c>
      <c r="I1882" t="str">
        <f>IF(J1882="natural gas",VLOOKUP(D1882,'Cross-Page Data'!$I$4:$J$13,2,FALSE),IF(J1882="solar",VLOOKUP('Form 923'!D1882,'Cross-Page Data'!$I$14:$J$117,2,FALSE),J1882))</f>
        <v>heavy or residual fuel oil</v>
      </c>
      <c r="J1882" t="str">
        <f>VLOOKUP(E1882,'Cross-Page Data'!$D$4:$F$48,3,FALSE)</f>
        <v>heavy or residual fuel oil</v>
      </c>
      <c r="K1882" t="b">
        <f t="shared" si="29"/>
        <v>0</v>
      </c>
    </row>
    <row r="1883" spans="1:11" x14ac:dyDescent="0.35">
      <c r="A1883" s="28">
        <v>10244</v>
      </c>
      <c r="B1883" s="29" t="s">
        <v>36</v>
      </c>
      <c r="C1883" s="29" t="s">
        <v>40</v>
      </c>
      <c r="D1883" s="29" t="s">
        <v>30</v>
      </c>
      <c r="E1883" s="29" t="s">
        <v>73</v>
      </c>
      <c r="F1883" s="31">
        <v>564018</v>
      </c>
      <c r="G1883" s="31">
        <v>120322.55</v>
      </c>
      <c r="H1883" s="28">
        <v>2021</v>
      </c>
      <c r="I1883" t="str">
        <f>IF(J1883="natural gas",VLOOKUP(D1883,'Cross-Page Data'!$I$4:$J$13,2,FALSE),IF(J1883="solar",VLOOKUP('Form 923'!D1883,'Cross-Page Data'!$I$14:$J$117,2,FALSE),J1883))</f>
        <v>natural gas nonpeaker - preexisting retiring</v>
      </c>
      <c r="J1883" t="str">
        <f>VLOOKUP(E1883,'Cross-Page Data'!$D$4:$F$48,3,FALSE)</f>
        <v>natural gas</v>
      </c>
      <c r="K1883" t="b">
        <f t="shared" si="29"/>
        <v>0</v>
      </c>
    </row>
    <row r="1884" spans="1:11" x14ac:dyDescent="0.35">
      <c r="A1884" s="28">
        <v>10244</v>
      </c>
      <c r="B1884" s="29" t="s">
        <v>36</v>
      </c>
      <c r="C1884" s="29" t="s">
        <v>40</v>
      </c>
      <c r="D1884" s="29" t="s">
        <v>30</v>
      </c>
      <c r="E1884" s="29" t="s">
        <v>94</v>
      </c>
      <c r="F1884" s="31">
        <v>38006</v>
      </c>
      <c r="G1884" s="31">
        <v>8120.71</v>
      </c>
      <c r="H1884" s="28">
        <v>2021</v>
      </c>
      <c r="I1884" t="str">
        <f>IF(J1884="natural gas",VLOOKUP(D1884,'Cross-Page Data'!$I$4:$J$13,2,FALSE),IF(J1884="solar",VLOOKUP('Form 923'!D1884,'Cross-Page Data'!$I$14:$J$117,2,FALSE),J1884))</f>
        <v>other</v>
      </c>
      <c r="J1884" t="str">
        <f>VLOOKUP(E1884,'Cross-Page Data'!$D$4:$F$48,3,FALSE)</f>
        <v>other</v>
      </c>
      <c r="K1884" t="b">
        <f t="shared" si="29"/>
        <v>0</v>
      </c>
    </row>
    <row r="1885" spans="1:11" x14ac:dyDescent="0.35">
      <c r="A1885" s="28">
        <v>10244</v>
      </c>
      <c r="B1885" s="29" t="s">
        <v>36</v>
      </c>
      <c r="C1885" s="29" t="s">
        <v>40</v>
      </c>
      <c r="D1885" s="29" t="s">
        <v>30</v>
      </c>
      <c r="E1885" s="29" t="s">
        <v>78</v>
      </c>
      <c r="F1885" s="31">
        <v>210988</v>
      </c>
      <c r="G1885" s="31">
        <v>44960.862000000001</v>
      </c>
      <c r="H1885" s="28">
        <v>2021</v>
      </c>
      <c r="I1885" t="str">
        <f>IF(J1885="natural gas",VLOOKUP(D1885,'Cross-Page Data'!$I$4:$J$13,2,FALSE),IF(J1885="solar",VLOOKUP('Form 923'!D1885,'Cross-Page Data'!$I$14:$J$117,2,FALSE),J1885))</f>
        <v>biomass</v>
      </c>
      <c r="J1885" t="str">
        <f>VLOOKUP(E1885,'Cross-Page Data'!$D$4:$F$48,3,FALSE)</f>
        <v>biomass</v>
      </c>
      <c r="K1885" t="b">
        <f t="shared" si="29"/>
        <v>0</v>
      </c>
    </row>
    <row r="1886" spans="1:11" x14ac:dyDescent="0.35">
      <c r="A1886" s="28">
        <v>10252</v>
      </c>
      <c r="B1886" s="29" t="s">
        <v>36</v>
      </c>
      <c r="C1886" s="29" t="s">
        <v>40</v>
      </c>
      <c r="D1886" s="29" t="s">
        <v>30</v>
      </c>
      <c r="E1886" s="29" t="s">
        <v>98</v>
      </c>
      <c r="F1886" s="31">
        <v>0</v>
      </c>
      <c r="G1886" s="31">
        <v>0</v>
      </c>
      <c r="H1886" s="28">
        <v>2021</v>
      </c>
      <c r="I1886" t="str">
        <f>IF(J1886="natural gas",VLOOKUP(D1886,'Cross-Page Data'!$I$4:$J$13,2,FALSE),IF(J1886="solar",VLOOKUP('Form 923'!D1886,'Cross-Page Data'!$I$14:$J$117,2,FALSE),J1886))</f>
        <v>biomass</v>
      </c>
      <c r="J1886" t="str">
        <f>VLOOKUP(E1886,'Cross-Page Data'!$D$4:$F$48,3,FALSE)</f>
        <v>biomass</v>
      </c>
      <c r="K1886" t="b">
        <f t="shared" si="29"/>
        <v>0</v>
      </c>
    </row>
    <row r="1887" spans="1:11" x14ac:dyDescent="0.35">
      <c r="A1887" s="28">
        <v>10252</v>
      </c>
      <c r="B1887" s="29" t="s">
        <v>36</v>
      </c>
      <c r="C1887" s="29" t="s">
        <v>40</v>
      </c>
      <c r="D1887" s="29" t="s">
        <v>30</v>
      </c>
      <c r="E1887" s="29" t="s">
        <v>74</v>
      </c>
      <c r="F1887" s="31">
        <v>0</v>
      </c>
      <c r="G1887" s="31">
        <v>0</v>
      </c>
      <c r="H1887" s="28">
        <v>2021</v>
      </c>
      <c r="I1887" t="str">
        <f>IF(J1887="natural gas",VLOOKUP(D1887,'Cross-Page Data'!$I$4:$J$13,2,FALSE),IF(J1887="solar",VLOOKUP('Form 923'!D1887,'Cross-Page Data'!$I$14:$J$117,2,FALSE),J1887))</f>
        <v>heavy or residual fuel oil</v>
      </c>
      <c r="J1887" t="str">
        <f>VLOOKUP(E1887,'Cross-Page Data'!$D$4:$F$48,3,FALSE)</f>
        <v>heavy or residual fuel oil</v>
      </c>
      <c r="K1887" t="b">
        <f t="shared" si="29"/>
        <v>0</v>
      </c>
    </row>
    <row r="1888" spans="1:11" x14ac:dyDescent="0.35">
      <c r="A1888" s="28">
        <v>10252</v>
      </c>
      <c r="B1888" s="29" t="s">
        <v>36</v>
      </c>
      <c r="C1888" s="29" t="s">
        <v>40</v>
      </c>
      <c r="D1888" s="29" t="s">
        <v>30</v>
      </c>
      <c r="E1888" s="29" t="s">
        <v>73</v>
      </c>
      <c r="F1888" s="31">
        <v>0</v>
      </c>
      <c r="G1888" s="31">
        <v>0</v>
      </c>
      <c r="H1888" s="28">
        <v>2021</v>
      </c>
      <c r="I1888" t="str">
        <f>IF(J1888="natural gas",VLOOKUP(D1888,'Cross-Page Data'!$I$4:$J$13,2,FALSE),IF(J1888="solar",VLOOKUP('Form 923'!D1888,'Cross-Page Data'!$I$14:$J$117,2,FALSE),J1888))</f>
        <v>natural gas nonpeaker - preexisting retiring</v>
      </c>
      <c r="J1888" t="str">
        <f>VLOOKUP(E1888,'Cross-Page Data'!$D$4:$F$48,3,FALSE)</f>
        <v>natural gas</v>
      </c>
      <c r="K1888" t="b">
        <f t="shared" si="29"/>
        <v>0</v>
      </c>
    </row>
    <row r="1889" spans="1:11" x14ac:dyDescent="0.35">
      <c r="A1889" s="28">
        <v>10252</v>
      </c>
      <c r="B1889" s="29" t="s">
        <v>36</v>
      </c>
      <c r="C1889" s="29" t="s">
        <v>40</v>
      </c>
      <c r="D1889" s="29" t="s">
        <v>30</v>
      </c>
      <c r="E1889" s="29" t="s">
        <v>80</v>
      </c>
      <c r="F1889" s="31">
        <v>0</v>
      </c>
      <c r="G1889" s="31">
        <v>0</v>
      </c>
      <c r="H1889" s="28">
        <v>2021</v>
      </c>
      <c r="I1889" t="str">
        <f>IF(J1889="natural gas",VLOOKUP(D1889,'Cross-Page Data'!$I$4:$J$13,2,FALSE),IF(J1889="solar",VLOOKUP('Form 923'!D1889,'Cross-Page Data'!$I$14:$J$117,2,FALSE),J1889))</f>
        <v>heavy or residual fuel oil</v>
      </c>
      <c r="J1889" t="str">
        <f>VLOOKUP(E1889,'Cross-Page Data'!$D$4:$F$48,3,FALSE)</f>
        <v>heavy or residual fuel oil</v>
      </c>
      <c r="K1889" t="b">
        <f t="shared" si="29"/>
        <v>0</v>
      </c>
    </row>
    <row r="1890" spans="1:11" x14ac:dyDescent="0.35">
      <c r="A1890" s="28">
        <v>10252</v>
      </c>
      <c r="B1890" s="29" t="s">
        <v>36</v>
      </c>
      <c r="C1890" s="29" t="s">
        <v>40</v>
      </c>
      <c r="D1890" s="29" t="s">
        <v>30</v>
      </c>
      <c r="E1890" s="29" t="s">
        <v>101</v>
      </c>
      <c r="F1890" s="31">
        <v>0</v>
      </c>
      <c r="G1890" s="31">
        <v>0</v>
      </c>
      <c r="H1890" s="28">
        <v>2021</v>
      </c>
      <c r="I1890" t="str">
        <f>IF(J1890="natural gas",VLOOKUP(D1890,'Cross-Page Data'!$I$4:$J$13,2,FALSE),IF(J1890="solar",VLOOKUP('Form 923'!D1890,'Cross-Page Data'!$I$14:$J$117,2,FALSE),J1890))</f>
        <v>biomass</v>
      </c>
      <c r="J1890" t="str">
        <f>VLOOKUP(E1890,'Cross-Page Data'!$D$4:$F$48,3,FALSE)</f>
        <v>biomass</v>
      </c>
      <c r="K1890" t="b">
        <f t="shared" si="29"/>
        <v>0</v>
      </c>
    </row>
    <row r="1891" spans="1:11" x14ac:dyDescent="0.35">
      <c r="A1891" s="28">
        <v>10252</v>
      </c>
      <c r="B1891" s="29" t="s">
        <v>36</v>
      </c>
      <c r="C1891" s="29" t="s">
        <v>40</v>
      </c>
      <c r="D1891" s="29" t="s">
        <v>30</v>
      </c>
      <c r="E1891" s="29" t="s">
        <v>78</v>
      </c>
      <c r="F1891" s="31">
        <v>0</v>
      </c>
      <c r="G1891" s="31">
        <v>0</v>
      </c>
      <c r="H1891" s="28">
        <v>2021</v>
      </c>
      <c r="I1891" t="str">
        <f>IF(J1891="natural gas",VLOOKUP(D1891,'Cross-Page Data'!$I$4:$J$13,2,FALSE),IF(J1891="solar",VLOOKUP('Form 923'!D1891,'Cross-Page Data'!$I$14:$J$117,2,FALSE),J1891))</f>
        <v>biomass</v>
      </c>
      <c r="J1891" t="str">
        <f>VLOOKUP(E1891,'Cross-Page Data'!$D$4:$F$48,3,FALSE)</f>
        <v>biomass</v>
      </c>
      <c r="K1891" t="b">
        <f t="shared" si="29"/>
        <v>0</v>
      </c>
    </row>
    <row r="1892" spans="1:11" x14ac:dyDescent="0.35">
      <c r="A1892" s="28">
        <v>10262</v>
      </c>
      <c r="B1892" s="29" t="s">
        <v>36</v>
      </c>
      <c r="C1892" s="29" t="s">
        <v>37</v>
      </c>
      <c r="D1892" s="29" t="s">
        <v>53</v>
      </c>
      <c r="E1892" s="29" t="s">
        <v>73</v>
      </c>
      <c r="F1892" s="31">
        <v>45135</v>
      </c>
      <c r="G1892" s="31">
        <v>10167</v>
      </c>
      <c r="H1892" s="28">
        <v>2021</v>
      </c>
      <c r="I1892" t="str">
        <f>IF(J1892="natural gas",VLOOKUP(D1892,'Cross-Page Data'!$I$4:$J$13,2,FALSE),IF(J1892="solar",VLOOKUP('Form 923'!D1892,'Cross-Page Data'!$I$14:$J$117,2,FALSE),J1892))</f>
        <v>natural gas nonpeaker - preexisting nonretiring</v>
      </c>
      <c r="J1892" t="str">
        <f>VLOOKUP(E1892,'Cross-Page Data'!$D$4:$F$48,3,FALSE)</f>
        <v>natural gas</v>
      </c>
      <c r="K1892" t="b">
        <f t="shared" si="29"/>
        <v>0</v>
      </c>
    </row>
    <row r="1893" spans="1:11" x14ac:dyDescent="0.35">
      <c r="A1893" s="28">
        <v>10262</v>
      </c>
      <c r="B1893" s="29" t="s">
        <v>36</v>
      </c>
      <c r="C1893" s="29" t="s">
        <v>37</v>
      </c>
      <c r="D1893" s="29" t="s">
        <v>51</v>
      </c>
      <c r="E1893" s="29" t="s">
        <v>73</v>
      </c>
      <c r="F1893" s="31">
        <v>357172</v>
      </c>
      <c r="G1893" s="31">
        <v>72436</v>
      </c>
      <c r="H1893" s="28">
        <v>2021</v>
      </c>
      <c r="I1893" t="str">
        <f>IF(J1893="natural gas",VLOOKUP(D1893,'Cross-Page Data'!$I$4:$J$13,2,FALSE),IF(J1893="solar",VLOOKUP('Form 923'!D1893,'Cross-Page Data'!$I$14:$J$117,2,FALSE),J1893))</f>
        <v>natural gas nonpeaker - preexisting nonretiring</v>
      </c>
      <c r="J1893" t="str">
        <f>VLOOKUP(E1893,'Cross-Page Data'!$D$4:$F$48,3,FALSE)</f>
        <v>natural gas</v>
      </c>
      <c r="K1893" t="b">
        <f t="shared" si="29"/>
        <v>0</v>
      </c>
    </row>
    <row r="1894" spans="1:11" x14ac:dyDescent="0.35">
      <c r="A1894" s="28">
        <v>10279</v>
      </c>
      <c r="B1894" s="29" t="s">
        <v>28</v>
      </c>
      <c r="C1894" s="29" t="s">
        <v>35</v>
      </c>
      <c r="D1894" s="29" t="s">
        <v>59</v>
      </c>
      <c r="E1894" s="29" t="s">
        <v>72</v>
      </c>
      <c r="F1894" s="31">
        <v>262725</v>
      </c>
      <c r="G1894" s="31">
        <v>29947</v>
      </c>
      <c r="H1894" s="28">
        <v>2021</v>
      </c>
      <c r="I1894" t="str">
        <f>IF(J1894="natural gas",VLOOKUP(D1894,'Cross-Page Data'!$I$4:$J$13,2,FALSE),IF(J1894="solar",VLOOKUP('Form 923'!D1894,'Cross-Page Data'!$I$14:$J$117,2,FALSE),J1894))</f>
        <v>hydro</v>
      </c>
      <c r="J1894" t="str">
        <f>VLOOKUP(E1894,'Cross-Page Data'!$D$4:$F$48,3,FALSE)</f>
        <v>hydro</v>
      </c>
      <c r="K1894" t="b">
        <f t="shared" si="29"/>
        <v>1</v>
      </c>
    </row>
    <row r="1895" spans="1:11" x14ac:dyDescent="0.35">
      <c r="A1895" s="28">
        <v>10282</v>
      </c>
      <c r="B1895" s="29" t="s">
        <v>28</v>
      </c>
      <c r="C1895" s="29" t="s">
        <v>42</v>
      </c>
      <c r="D1895" s="29" t="s">
        <v>59</v>
      </c>
      <c r="E1895" s="29" t="s">
        <v>72</v>
      </c>
      <c r="F1895" s="31">
        <v>36873</v>
      </c>
      <c r="G1895" s="31">
        <v>4203</v>
      </c>
      <c r="H1895" s="28">
        <v>2021</v>
      </c>
      <c r="I1895" t="str">
        <f>IF(J1895="natural gas",VLOOKUP(D1895,'Cross-Page Data'!$I$4:$J$13,2,FALSE),IF(J1895="solar",VLOOKUP('Form 923'!D1895,'Cross-Page Data'!$I$14:$J$117,2,FALSE),J1895))</f>
        <v>hydro</v>
      </c>
      <c r="J1895" t="str">
        <f>VLOOKUP(E1895,'Cross-Page Data'!$D$4:$F$48,3,FALSE)</f>
        <v>hydro</v>
      </c>
      <c r="K1895" t="b">
        <f t="shared" si="29"/>
        <v>0</v>
      </c>
    </row>
    <row r="1896" spans="1:11" x14ac:dyDescent="0.35">
      <c r="A1896" s="28">
        <v>10286</v>
      </c>
      <c r="B1896" s="29" t="s">
        <v>28</v>
      </c>
      <c r="C1896" s="29" t="s">
        <v>42</v>
      </c>
      <c r="D1896" s="29" t="s">
        <v>59</v>
      </c>
      <c r="E1896" s="29" t="s">
        <v>72</v>
      </c>
      <c r="F1896" s="31">
        <v>70175</v>
      </c>
      <c r="G1896" s="31">
        <v>7999</v>
      </c>
      <c r="H1896" s="28">
        <v>2021</v>
      </c>
      <c r="I1896" t="str">
        <f>IF(J1896="natural gas",VLOOKUP(D1896,'Cross-Page Data'!$I$4:$J$13,2,FALSE),IF(J1896="solar",VLOOKUP('Form 923'!D1896,'Cross-Page Data'!$I$14:$J$117,2,FALSE),J1896))</f>
        <v>hydro</v>
      </c>
      <c r="J1896" t="str">
        <f>VLOOKUP(E1896,'Cross-Page Data'!$D$4:$F$48,3,FALSE)</f>
        <v>hydro</v>
      </c>
      <c r="K1896" t="b">
        <f t="shared" si="29"/>
        <v>0</v>
      </c>
    </row>
    <row r="1897" spans="1:11" x14ac:dyDescent="0.35">
      <c r="A1897" s="28">
        <v>10294</v>
      </c>
      <c r="B1897" s="29" t="s">
        <v>36</v>
      </c>
      <c r="C1897" s="29" t="s">
        <v>39</v>
      </c>
      <c r="D1897" s="29" t="s">
        <v>53</v>
      </c>
      <c r="E1897" s="29" t="s">
        <v>73</v>
      </c>
      <c r="F1897" s="31">
        <v>0</v>
      </c>
      <c r="G1897" s="31">
        <v>26605</v>
      </c>
      <c r="H1897" s="28">
        <v>2021</v>
      </c>
      <c r="I1897" t="str">
        <f>IF(J1897="natural gas",VLOOKUP(D1897,'Cross-Page Data'!$I$4:$J$13,2,FALSE),IF(J1897="solar",VLOOKUP('Form 923'!D1897,'Cross-Page Data'!$I$14:$J$117,2,FALSE),J1897))</f>
        <v>natural gas nonpeaker - preexisting nonretiring</v>
      </c>
      <c r="J1897" t="str">
        <f>VLOOKUP(E1897,'Cross-Page Data'!$D$4:$F$48,3,FALSE)</f>
        <v>natural gas</v>
      </c>
      <c r="K1897" t="b">
        <f t="shared" si="29"/>
        <v>0</v>
      </c>
    </row>
    <row r="1898" spans="1:11" x14ac:dyDescent="0.35">
      <c r="A1898" s="28">
        <v>10294</v>
      </c>
      <c r="B1898" s="29" t="s">
        <v>36</v>
      </c>
      <c r="C1898" s="29" t="s">
        <v>39</v>
      </c>
      <c r="D1898" s="29" t="s">
        <v>51</v>
      </c>
      <c r="E1898" s="29" t="s">
        <v>73</v>
      </c>
      <c r="F1898" s="31">
        <v>654377</v>
      </c>
      <c r="G1898" s="31">
        <v>57476</v>
      </c>
      <c r="H1898" s="28">
        <v>2021</v>
      </c>
      <c r="I1898" t="str">
        <f>IF(J1898="natural gas",VLOOKUP(D1898,'Cross-Page Data'!$I$4:$J$13,2,FALSE),IF(J1898="solar",VLOOKUP('Form 923'!D1898,'Cross-Page Data'!$I$14:$J$117,2,FALSE),J1898))</f>
        <v>natural gas nonpeaker - preexisting nonretiring</v>
      </c>
      <c r="J1898" t="str">
        <f>VLOOKUP(E1898,'Cross-Page Data'!$D$4:$F$48,3,FALSE)</f>
        <v>natural gas</v>
      </c>
      <c r="K1898" t="b">
        <f t="shared" si="29"/>
        <v>0</v>
      </c>
    </row>
    <row r="1899" spans="1:11" x14ac:dyDescent="0.35">
      <c r="A1899" s="28">
        <v>10298</v>
      </c>
      <c r="B1899" s="29" t="s">
        <v>28</v>
      </c>
      <c r="C1899" s="29" t="s">
        <v>41</v>
      </c>
      <c r="D1899" s="29" t="s">
        <v>50</v>
      </c>
      <c r="E1899" s="29" t="s">
        <v>73</v>
      </c>
      <c r="F1899" s="31">
        <v>29367983</v>
      </c>
      <c r="G1899" s="31">
        <v>1963027.1</v>
      </c>
      <c r="H1899" s="28">
        <v>2021</v>
      </c>
      <c r="I1899" t="str">
        <f>IF(J1899="natural gas",VLOOKUP(D1899,'Cross-Page Data'!$I$4:$J$13,2,FALSE),IF(J1899="solar",VLOOKUP('Form 923'!D1899,'Cross-Page Data'!$I$14:$J$117,2,FALSE),J1899))</f>
        <v>natural gas peaker</v>
      </c>
      <c r="J1899" t="str">
        <f>VLOOKUP(E1899,'Cross-Page Data'!$D$4:$F$48,3,FALSE)</f>
        <v>natural gas</v>
      </c>
      <c r="K1899" t="b">
        <f t="shared" si="29"/>
        <v>0</v>
      </c>
    </row>
    <row r="1900" spans="1:11" x14ac:dyDescent="0.35">
      <c r="A1900" s="28">
        <v>10298</v>
      </c>
      <c r="B1900" s="29" t="s">
        <v>28</v>
      </c>
      <c r="C1900" s="29" t="s">
        <v>41</v>
      </c>
      <c r="D1900" s="29" t="s">
        <v>50</v>
      </c>
      <c r="E1900" s="29" t="s">
        <v>87</v>
      </c>
      <c r="F1900" s="31">
        <v>2562184</v>
      </c>
      <c r="G1900" s="31">
        <v>171344.95</v>
      </c>
      <c r="H1900" s="28">
        <v>2021</v>
      </c>
      <c r="I1900" t="str">
        <f>IF(J1900="natural gas",VLOOKUP(D1900,'Cross-Page Data'!$I$4:$J$13,2,FALSE),IF(J1900="solar",VLOOKUP('Form 923'!D1900,'Cross-Page Data'!$I$14:$J$117,2,FALSE),J1900))</f>
        <v>other</v>
      </c>
      <c r="J1900" t="str">
        <f>VLOOKUP(E1900,'Cross-Page Data'!$D$4:$F$48,3,FALSE)</f>
        <v>other</v>
      </c>
      <c r="K1900" t="b">
        <f t="shared" si="29"/>
        <v>0</v>
      </c>
    </row>
    <row r="1901" spans="1:11" x14ac:dyDescent="0.35">
      <c r="A1901" s="28">
        <v>10300</v>
      </c>
      <c r="B1901" s="29" t="s">
        <v>28</v>
      </c>
      <c r="C1901" s="29" t="s">
        <v>35</v>
      </c>
      <c r="D1901" s="29" t="s">
        <v>30</v>
      </c>
      <c r="E1901" s="29" t="s">
        <v>73</v>
      </c>
      <c r="F1901" s="31">
        <v>33216</v>
      </c>
      <c r="G1901" s="31">
        <v>2048.84</v>
      </c>
      <c r="H1901" s="28">
        <v>2021</v>
      </c>
      <c r="I1901" t="str">
        <f>IF(J1901="natural gas",VLOOKUP(D1901,'Cross-Page Data'!$I$4:$J$13,2,FALSE),IF(J1901="solar",VLOOKUP('Form 923'!D1901,'Cross-Page Data'!$I$14:$J$117,2,FALSE),J1901))</f>
        <v>natural gas nonpeaker - preexisting retiring</v>
      </c>
      <c r="J1901" t="str">
        <f>VLOOKUP(E1901,'Cross-Page Data'!$D$4:$F$48,3,FALSE)</f>
        <v>natural gas</v>
      </c>
      <c r="K1901" t="b">
        <f t="shared" si="29"/>
        <v>1</v>
      </c>
    </row>
    <row r="1902" spans="1:11" x14ac:dyDescent="0.35">
      <c r="A1902" s="28">
        <v>10300</v>
      </c>
      <c r="B1902" s="29" t="s">
        <v>28</v>
      </c>
      <c r="C1902" s="29" t="s">
        <v>35</v>
      </c>
      <c r="D1902" s="29" t="s">
        <v>30</v>
      </c>
      <c r="E1902" s="29" t="s">
        <v>82</v>
      </c>
      <c r="F1902" s="31">
        <v>0</v>
      </c>
      <c r="G1902" s="31">
        <v>0</v>
      </c>
      <c r="H1902" s="28">
        <v>2021</v>
      </c>
      <c r="I1902" t="str">
        <f>IF(J1902="natural gas",VLOOKUP(D1902,'Cross-Page Data'!$I$4:$J$13,2,FALSE),IF(J1902="solar",VLOOKUP('Form 923'!D1902,'Cross-Page Data'!$I$14:$J$117,2,FALSE),J1902))</f>
        <v>petroleum</v>
      </c>
      <c r="J1902" t="str">
        <f>VLOOKUP(E1902,'Cross-Page Data'!$D$4:$F$48,3,FALSE)</f>
        <v>petroleum</v>
      </c>
      <c r="K1902" t="b">
        <f t="shared" si="29"/>
        <v>1</v>
      </c>
    </row>
    <row r="1903" spans="1:11" x14ac:dyDescent="0.35">
      <c r="A1903" s="28">
        <v>10300</v>
      </c>
      <c r="B1903" s="29" t="s">
        <v>28</v>
      </c>
      <c r="C1903" s="29" t="s">
        <v>35</v>
      </c>
      <c r="D1903" s="29" t="s">
        <v>30</v>
      </c>
      <c r="E1903" s="29" t="s">
        <v>94</v>
      </c>
      <c r="F1903" s="31">
        <v>4280</v>
      </c>
      <c r="G1903" s="31">
        <v>269.09800000000001</v>
      </c>
      <c r="H1903" s="28">
        <v>2021</v>
      </c>
      <c r="I1903" t="str">
        <f>IF(J1903="natural gas",VLOOKUP(D1903,'Cross-Page Data'!$I$4:$J$13,2,FALSE),IF(J1903="solar",VLOOKUP('Form 923'!D1903,'Cross-Page Data'!$I$14:$J$117,2,FALSE),J1903))</f>
        <v>other</v>
      </c>
      <c r="J1903" t="str">
        <f>VLOOKUP(E1903,'Cross-Page Data'!$D$4:$F$48,3,FALSE)</f>
        <v>other</v>
      </c>
      <c r="K1903" t="b">
        <f t="shared" si="29"/>
        <v>1</v>
      </c>
    </row>
    <row r="1904" spans="1:11" x14ac:dyDescent="0.35">
      <c r="A1904" s="28">
        <v>10300</v>
      </c>
      <c r="B1904" s="29" t="s">
        <v>28</v>
      </c>
      <c r="C1904" s="29" t="s">
        <v>35</v>
      </c>
      <c r="D1904" s="29" t="s">
        <v>30</v>
      </c>
      <c r="E1904" s="29" t="s">
        <v>78</v>
      </c>
      <c r="F1904" s="31">
        <v>4959630</v>
      </c>
      <c r="G1904" s="31">
        <v>306010.06</v>
      </c>
      <c r="H1904" s="28">
        <v>2021</v>
      </c>
      <c r="I1904" t="str">
        <f>IF(J1904="natural gas",VLOOKUP(D1904,'Cross-Page Data'!$I$4:$J$13,2,FALSE),IF(J1904="solar",VLOOKUP('Form 923'!D1904,'Cross-Page Data'!$I$14:$J$117,2,FALSE),J1904))</f>
        <v>biomass</v>
      </c>
      <c r="J1904" t="str">
        <f>VLOOKUP(E1904,'Cross-Page Data'!$D$4:$F$48,3,FALSE)</f>
        <v>biomass</v>
      </c>
      <c r="K1904" t="b">
        <f t="shared" si="29"/>
        <v>1</v>
      </c>
    </row>
    <row r="1905" spans="1:11" x14ac:dyDescent="0.35">
      <c r="A1905" s="28">
        <v>10302</v>
      </c>
      <c r="B1905" s="29" t="s">
        <v>28</v>
      </c>
      <c r="C1905" s="29" t="s">
        <v>42</v>
      </c>
      <c r="D1905" s="29" t="s">
        <v>50</v>
      </c>
      <c r="E1905" s="29" t="s">
        <v>31</v>
      </c>
      <c r="F1905" s="31">
        <v>0</v>
      </c>
      <c r="G1905" s="31">
        <v>0</v>
      </c>
      <c r="H1905" s="28">
        <v>2021</v>
      </c>
      <c r="I1905" t="str">
        <f>IF(J1905="natural gas",VLOOKUP(D1905,'Cross-Page Data'!$I$4:$J$13,2,FALSE),IF(J1905="solar",VLOOKUP('Form 923'!D1905,'Cross-Page Data'!$I$14:$J$117,2,FALSE),J1905))</f>
        <v>hard coal</v>
      </c>
      <c r="J1905" t="str">
        <f>VLOOKUP(E1905,'Cross-Page Data'!$D$4:$F$48,3,FALSE)</f>
        <v>hard coal</v>
      </c>
      <c r="K1905" t="b">
        <f t="shared" si="29"/>
        <v>0</v>
      </c>
    </row>
    <row r="1906" spans="1:11" x14ac:dyDescent="0.35">
      <c r="A1906" s="28">
        <v>10302</v>
      </c>
      <c r="B1906" s="29" t="s">
        <v>28</v>
      </c>
      <c r="C1906" s="29" t="s">
        <v>42</v>
      </c>
      <c r="D1906" s="29" t="s">
        <v>50</v>
      </c>
      <c r="E1906" s="29" t="s">
        <v>73</v>
      </c>
      <c r="F1906" s="31">
        <v>0</v>
      </c>
      <c r="G1906" s="31">
        <v>0</v>
      </c>
      <c r="H1906" s="28">
        <v>2021</v>
      </c>
      <c r="I1906" t="str">
        <f>IF(J1906="natural gas",VLOOKUP(D1906,'Cross-Page Data'!$I$4:$J$13,2,FALSE),IF(J1906="solar",VLOOKUP('Form 923'!D1906,'Cross-Page Data'!$I$14:$J$117,2,FALSE),J1906))</f>
        <v>natural gas peaker</v>
      </c>
      <c r="J1906" t="str">
        <f>VLOOKUP(E1906,'Cross-Page Data'!$D$4:$F$48,3,FALSE)</f>
        <v>natural gas</v>
      </c>
      <c r="K1906" t="b">
        <f t="shared" si="29"/>
        <v>0</v>
      </c>
    </row>
    <row r="1907" spans="1:11" x14ac:dyDescent="0.35">
      <c r="A1907" s="28">
        <v>10328</v>
      </c>
      <c r="B1907" s="29" t="s">
        <v>36</v>
      </c>
      <c r="C1907" s="29" t="s">
        <v>37</v>
      </c>
      <c r="D1907" s="29" t="s">
        <v>50</v>
      </c>
      <c r="E1907" s="29" t="s">
        <v>73</v>
      </c>
      <c r="F1907" s="31">
        <v>168828</v>
      </c>
      <c r="G1907" s="31">
        <v>27639.919999999998</v>
      </c>
      <c r="H1907" s="28">
        <v>2021</v>
      </c>
      <c r="I1907" t="str">
        <f>IF(J1907="natural gas",VLOOKUP(D1907,'Cross-Page Data'!$I$4:$J$13,2,FALSE),IF(J1907="solar",VLOOKUP('Form 923'!D1907,'Cross-Page Data'!$I$14:$J$117,2,FALSE),J1907))</f>
        <v>natural gas peaker</v>
      </c>
      <c r="J1907" t="str">
        <f>VLOOKUP(E1907,'Cross-Page Data'!$D$4:$F$48,3,FALSE)</f>
        <v>natural gas</v>
      </c>
      <c r="K1907" t="b">
        <f t="shared" si="29"/>
        <v>0</v>
      </c>
    </row>
    <row r="1908" spans="1:11" x14ac:dyDescent="0.35">
      <c r="A1908" s="28">
        <v>10328</v>
      </c>
      <c r="B1908" s="29" t="s">
        <v>36</v>
      </c>
      <c r="C1908" s="29" t="s">
        <v>37</v>
      </c>
      <c r="D1908" s="29" t="s">
        <v>30</v>
      </c>
      <c r="E1908" s="29" t="s">
        <v>31</v>
      </c>
      <c r="F1908" s="31">
        <v>0</v>
      </c>
      <c r="G1908" s="31">
        <v>0</v>
      </c>
      <c r="H1908" s="28">
        <v>2021</v>
      </c>
      <c r="I1908" t="str">
        <f>IF(J1908="natural gas",VLOOKUP(D1908,'Cross-Page Data'!$I$4:$J$13,2,FALSE),IF(J1908="solar",VLOOKUP('Form 923'!D1908,'Cross-Page Data'!$I$14:$J$117,2,FALSE),J1908))</f>
        <v>hard coal</v>
      </c>
      <c r="J1908" t="str">
        <f>VLOOKUP(E1908,'Cross-Page Data'!$D$4:$F$48,3,FALSE)</f>
        <v>hard coal</v>
      </c>
      <c r="K1908" t="b">
        <f t="shared" si="29"/>
        <v>0</v>
      </c>
    </row>
    <row r="1909" spans="1:11" x14ac:dyDescent="0.35">
      <c r="A1909" s="28">
        <v>10328</v>
      </c>
      <c r="B1909" s="29" t="s">
        <v>36</v>
      </c>
      <c r="C1909" s="29" t="s">
        <v>37</v>
      </c>
      <c r="D1909" s="29" t="s">
        <v>30</v>
      </c>
      <c r="E1909" s="29" t="s">
        <v>73</v>
      </c>
      <c r="F1909" s="31">
        <v>1700630</v>
      </c>
      <c r="G1909" s="31">
        <v>264639.39</v>
      </c>
      <c r="H1909" s="28">
        <v>2021</v>
      </c>
      <c r="I1909" t="str">
        <f>IF(J1909="natural gas",VLOOKUP(D1909,'Cross-Page Data'!$I$4:$J$13,2,FALSE),IF(J1909="solar",VLOOKUP('Form 923'!D1909,'Cross-Page Data'!$I$14:$J$117,2,FALSE),J1909))</f>
        <v>natural gas nonpeaker - preexisting retiring</v>
      </c>
      <c r="J1909" t="str">
        <f>VLOOKUP(E1909,'Cross-Page Data'!$D$4:$F$48,3,FALSE)</f>
        <v>natural gas</v>
      </c>
      <c r="K1909" t="b">
        <f t="shared" si="29"/>
        <v>0</v>
      </c>
    </row>
    <row r="1910" spans="1:11" x14ac:dyDescent="0.35">
      <c r="A1910" s="28">
        <v>10328</v>
      </c>
      <c r="B1910" s="29" t="s">
        <v>36</v>
      </c>
      <c r="C1910" s="29" t="s">
        <v>37</v>
      </c>
      <c r="D1910" s="29" t="s">
        <v>30</v>
      </c>
      <c r="E1910" s="29" t="s">
        <v>78</v>
      </c>
      <c r="F1910" s="31">
        <v>0</v>
      </c>
      <c r="G1910" s="31">
        <v>0</v>
      </c>
      <c r="H1910" s="28">
        <v>2021</v>
      </c>
      <c r="I1910" t="str">
        <f>IF(J1910="natural gas",VLOOKUP(D1910,'Cross-Page Data'!$I$4:$J$13,2,FALSE),IF(J1910="solar",VLOOKUP('Form 923'!D1910,'Cross-Page Data'!$I$14:$J$117,2,FALSE),J1910))</f>
        <v>biomass</v>
      </c>
      <c r="J1910" t="str">
        <f>VLOOKUP(E1910,'Cross-Page Data'!$D$4:$F$48,3,FALSE)</f>
        <v>biomass</v>
      </c>
      <c r="K1910" t="b">
        <f t="shared" si="29"/>
        <v>0</v>
      </c>
    </row>
    <row r="1911" spans="1:11" x14ac:dyDescent="0.35">
      <c r="A1911" s="28">
        <v>10334</v>
      </c>
      <c r="B1911" s="29" t="s">
        <v>28</v>
      </c>
      <c r="C1911" s="29" t="s">
        <v>42</v>
      </c>
      <c r="D1911" s="29" t="s">
        <v>63</v>
      </c>
      <c r="E1911" s="29" t="s">
        <v>83</v>
      </c>
      <c r="F1911" s="31">
        <v>0</v>
      </c>
      <c r="G1911" s="31">
        <v>0</v>
      </c>
      <c r="H1911" s="28">
        <v>2021</v>
      </c>
      <c r="I1911" t="str">
        <f>IF(J1911="natural gas",VLOOKUP(D1911,'Cross-Page Data'!$I$4:$J$13,2,FALSE),IF(J1911="solar",VLOOKUP('Form 923'!D1911,'Cross-Page Data'!$I$14:$J$117,2,FALSE),J1911))</f>
        <v>solar pv</v>
      </c>
      <c r="J1911" t="str">
        <f>VLOOKUP(E1911,'Cross-Page Data'!$D$4:$F$48,3,FALSE)</f>
        <v>solar</v>
      </c>
      <c r="K1911" t="b">
        <f t="shared" si="29"/>
        <v>0</v>
      </c>
    </row>
    <row r="1912" spans="1:11" x14ac:dyDescent="0.35">
      <c r="A1912" s="28">
        <v>10334</v>
      </c>
      <c r="B1912" s="29" t="s">
        <v>28</v>
      </c>
      <c r="C1912" s="29" t="s">
        <v>42</v>
      </c>
      <c r="D1912" s="29" t="s">
        <v>30</v>
      </c>
      <c r="E1912" s="29" t="s">
        <v>74</v>
      </c>
      <c r="F1912" s="31">
        <v>58722</v>
      </c>
      <c r="G1912" s="31">
        <v>2974.6149999999998</v>
      </c>
      <c r="H1912" s="28">
        <v>2021</v>
      </c>
      <c r="I1912" t="str">
        <f>IF(J1912="natural gas",VLOOKUP(D1912,'Cross-Page Data'!$I$4:$J$13,2,FALSE),IF(J1912="solar",VLOOKUP('Form 923'!D1912,'Cross-Page Data'!$I$14:$J$117,2,FALSE),J1912))</f>
        <v>heavy or residual fuel oil</v>
      </c>
      <c r="J1912" t="str">
        <f>VLOOKUP(E1912,'Cross-Page Data'!$D$4:$F$48,3,FALSE)</f>
        <v>heavy or residual fuel oil</v>
      </c>
      <c r="K1912" t="b">
        <f t="shared" si="29"/>
        <v>0</v>
      </c>
    </row>
    <row r="1913" spans="1:11" x14ac:dyDescent="0.35">
      <c r="A1913" s="28">
        <v>10334</v>
      </c>
      <c r="B1913" s="29" t="s">
        <v>28</v>
      </c>
      <c r="C1913" s="29" t="s">
        <v>42</v>
      </c>
      <c r="D1913" s="29" t="s">
        <v>30</v>
      </c>
      <c r="E1913" s="29" t="s">
        <v>96</v>
      </c>
      <c r="F1913" s="31">
        <v>3179330</v>
      </c>
      <c r="G1913" s="31">
        <v>162397.71</v>
      </c>
      <c r="H1913" s="28">
        <v>2021</v>
      </c>
      <c r="I1913" t="str">
        <f>IF(J1913="natural gas",VLOOKUP(D1913,'Cross-Page Data'!$I$4:$J$13,2,FALSE),IF(J1913="solar",VLOOKUP('Form 923'!D1913,'Cross-Page Data'!$I$14:$J$117,2,FALSE),J1913))</f>
        <v>municipal solid waste</v>
      </c>
      <c r="J1913" t="str">
        <f>VLOOKUP(E1913,'Cross-Page Data'!$D$4:$F$48,3,FALSE)</f>
        <v>municipal solid waste</v>
      </c>
      <c r="K1913" t="b">
        <f t="shared" si="29"/>
        <v>0</v>
      </c>
    </row>
    <row r="1914" spans="1:11" x14ac:dyDescent="0.35">
      <c r="A1914" s="28">
        <v>10334</v>
      </c>
      <c r="B1914" s="29" t="s">
        <v>28</v>
      </c>
      <c r="C1914" s="29" t="s">
        <v>42</v>
      </c>
      <c r="D1914" s="29" t="s">
        <v>30</v>
      </c>
      <c r="E1914" s="29" t="s">
        <v>97</v>
      </c>
      <c r="F1914" s="31">
        <v>3885823</v>
      </c>
      <c r="G1914" s="31">
        <v>198484.68</v>
      </c>
      <c r="H1914" s="28">
        <v>2021</v>
      </c>
      <c r="I1914" t="str">
        <f>IF(J1914="natural gas",VLOOKUP(D1914,'Cross-Page Data'!$I$4:$J$13,2,FALSE),IF(J1914="solar",VLOOKUP('Form 923'!D1914,'Cross-Page Data'!$I$14:$J$117,2,FALSE),J1914))</f>
        <v>municipal solid waste</v>
      </c>
      <c r="J1914" t="str">
        <f>VLOOKUP(E1914,'Cross-Page Data'!$D$4:$F$48,3,FALSE)</f>
        <v>municipal solid waste</v>
      </c>
      <c r="K1914" t="b">
        <f t="shared" si="29"/>
        <v>0</v>
      </c>
    </row>
    <row r="1915" spans="1:11" x14ac:dyDescent="0.35">
      <c r="A1915" s="28">
        <v>10339</v>
      </c>
      <c r="B1915" s="29" t="s">
        <v>36</v>
      </c>
      <c r="C1915" s="29" t="s">
        <v>39</v>
      </c>
      <c r="D1915" s="29" t="s">
        <v>52</v>
      </c>
      <c r="E1915" s="29" t="s">
        <v>73</v>
      </c>
      <c r="F1915" s="31">
        <v>145359</v>
      </c>
      <c r="G1915" s="31">
        <v>12249.733</v>
      </c>
      <c r="H1915" s="28">
        <v>2021</v>
      </c>
      <c r="I1915" t="str">
        <f>IF(J1915="natural gas",VLOOKUP(D1915,'Cross-Page Data'!$I$4:$J$13,2,FALSE),IF(J1915="solar",VLOOKUP('Form 923'!D1915,'Cross-Page Data'!$I$14:$J$117,2,FALSE),J1915))</f>
        <v>natural gas peaker</v>
      </c>
      <c r="J1915" t="str">
        <f>VLOOKUP(E1915,'Cross-Page Data'!$D$4:$F$48,3,FALSE)</f>
        <v>natural gas</v>
      </c>
      <c r="K1915" t="b">
        <f t="shared" si="29"/>
        <v>0</v>
      </c>
    </row>
    <row r="1916" spans="1:11" x14ac:dyDescent="0.35">
      <c r="A1916" s="28">
        <v>10339</v>
      </c>
      <c r="B1916" s="29" t="s">
        <v>36</v>
      </c>
      <c r="C1916" s="29" t="s">
        <v>39</v>
      </c>
      <c r="D1916" s="29" t="s">
        <v>52</v>
      </c>
      <c r="E1916" s="29" t="s">
        <v>84</v>
      </c>
      <c r="F1916" s="31">
        <v>89621</v>
      </c>
      <c r="G1916" s="31">
        <v>8000.9870000000001</v>
      </c>
      <c r="H1916" s="28">
        <v>2021</v>
      </c>
      <c r="I1916" t="str">
        <f>IF(J1916="natural gas",VLOOKUP(D1916,'Cross-Page Data'!$I$4:$J$13,2,FALSE),IF(J1916="solar",VLOOKUP('Form 923'!D1916,'Cross-Page Data'!$I$14:$J$117,2,FALSE),J1916))</f>
        <v>biomass</v>
      </c>
      <c r="J1916" t="str">
        <f>VLOOKUP(E1916,'Cross-Page Data'!$D$4:$F$48,3,FALSE)</f>
        <v>biomass</v>
      </c>
      <c r="K1916" t="b">
        <f t="shared" si="29"/>
        <v>0</v>
      </c>
    </row>
    <row r="1917" spans="1:11" x14ac:dyDescent="0.35">
      <c r="A1917" s="28">
        <v>10342</v>
      </c>
      <c r="B1917" s="29" t="s">
        <v>36</v>
      </c>
      <c r="C1917" s="29" t="s">
        <v>39</v>
      </c>
      <c r="D1917" s="29" t="s">
        <v>53</v>
      </c>
      <c r="E1917" s="29" t="s">
        <v>73</v>
      </c>
      <c r="F1917" s="31">
        <v>0</v>
      </c>
      <c r="G1917" s="31">
        <v>138308</v>
      </c>
      <c r="H1917" s="28">
        <v>2021</v>
      </c>
      <c r="I1917" t="str">
        <f>IF(J1917="natural gas",VLOOKUP(D1917,'Cross-Page Data'!$I$4:$J$13,2,FALSE),IF(J1917="solar",VLOOKUP('Form 923'!D1917,'Cross-Page Data'!$I$14:$J$117,2,FALSE),J1917))</f>
        <v>natural gas nonpeaker - preexisting nonretiring</v>
      </c>
      <c r="J1917" t="str">
        <f>VLOOKUP(E1917,'Cross-Page Data'!$D$4:$F$48,3,FALSE)</f>
        <v>natural gas</v>
      </c>
      <c r="K1917" t="b">
        <f t="shared" si="29"/>
        <v>0</v>
      </c>
    </row>
    <row r="1918" spans="1:11" x14ac:dyDescent="0.35">
      <c r="A1918" s="28">
        <v>10342</v>
      </c>
      <c r="B1918" s="29" t="s">
        <v>36</v>
      </c>
      <c r="C1918" s="29" t="s">
        <v>39</v>
      </c>
      <c r="D1918" s="29" t="s">
        <v>51</v>
      </c>
      <c r="E1918" s="29" t="s">
        <v>73</v>
      </c>
      <c r="F1918" s="31">
        <v>3194468</v>
      </c>
      <c r="G1918" s="31">
        <v>381626</v>
      </c>
      <c r="H1918" s="28">
        <v>2021</v>
      </c>
      <c r="I1918" t="str">
        <f>IF(J1918="natural gas",VLOOKUP(D1918,'Cross-Page Data'!$I$4:$J$13,2,FALSE),IF(J1918="solar",VLOOKUP('Form 923'!D1918,'Cross-Page Data'!$I$14:$J$117,2,FALSE),J1918))</f>
        <v>natural gas nonpeaker - preexisting nonretiring</v>
      </c>
      <c r="J1918" t="str">
        <f>VLOOKUP(E1918,'Cross-Page Data'!$D$4:$F$48,3,FALSE)</f>
        <v>natural gas</v>
      </c>
      <c r="K1918" t="b">
        <f t="shared" si="29"/>
        <v>0</v>
      </c>
    </row>
    <row r="1919" spans="1:11" x14ac:dyDescent="0.35">
      <c r="A1919" s="28">
        <v>10349</v>
      </c>
      <c r="B1919" s="29" t="s">
        <v>36</v>
      </c>
      <c r="C1919" s="29" t="s">
        <v>39</v>
      </c>
      <c r="D1919" s="29" t="s">
        <v>50</v>
      </c>
      <c r="E1919" s="29" t="s">
        <v>73</v>
      </c>
      <c r="F1919" s="31">
        <v>914918</v>
      </c>
      <c r="G1919" s="31">
        <v>116969</v>
      </c>
      <c r="H1919" s="28">
        <v>2021</v>
      </c>
      <c r="I1919" t="str">
        <f>IF(J1919="natural gas",VLOOKUP(D1919,'Cross-Page Data'!$I$4:$J$13,2,FALSE),IF(J1919="solar",VLOOKUP('Form 923'!D1919,'Cross-Page Data'!$I$14:$J$117,2,FALSE),J1919))</f>
        <v>natural gas peaker</v>
      </c>
      <c r="J1919" t="str">
        <f>VLOOKUP(E1919,'Cross-Page Data'!$D$4:$F$48,3,FALSE)</f>
        <v>natural gas</v>
      </c>
      <c r="K1919" t="b">
        <f t="shared" si="29"/>
        <v>0</v>
      </c>
    </row>
    <row r="1920" spans="1:11" x14ac:dyDescent="0.35">
      <c r="A1920" s="28">
        <v>10360</v>
      </c>
      <c r="B1920" s="29" t="s">
        <v>36</v>
      </c>
      <c r="C1920" s="29" t="s">
        <v>40</v>
      </c>
      <c r="D1920" s="29" t="s">
        <v>30</v>
      </c>
      <c r="E1920" s="29" t="s">
        <v>31</v>
      </c>
      <c r="F1920" s="31">
        <v>0</v>
      </c>
      <c r="G1920" s="31">
        <v>0</v>
      </c>
      <c r="H1920" s="28">
        <v>2021</v>
      </c>
      <c r="I1920" t="str">
        <f>IF(J1920="natural gas",VLOOKUP(D1920,'Cross-Page Data'!$I$4:$J$13,2,FALSE),IF(J1920="solar",VLOOKUP('Form 923'!D1920,'Cross-Page Data'!$I$14:$J$117,2,FALSE),J1920))</f>
        <v>hard coal</v>
      </c>
      <c r="J1920" t="str">
        <f>VLOOKUP(E1920,'Cross-Page Data'!$D$4:$F$48,3,FALSE)</f>
        <v>hard coal</v>
      </c>
      <c r="K1920" t="b">
        <f t="shared" si="29"/>
        <v>0</v>
      </c>
    </row>
    <row r="1921" spans="1:11" x14ac:dyDescent="0.35">
      <c r="A1921" s="28">
        <v>10360</v>
      </c>
      <c r="B1921" s="29" t="s">
        <v>36</v>
      </c>
      <c r="C1921" s="29" t="s">
        <v>40</v>
      </c>
      <c r="D1921" s="29" t="s">
        <v>30</v>
      </c>
      <c r="E1921" s="29" t="s">
        <v>74</v>
      </c>
      <c r="F1921" s="31">
        <v>0</v>
      </c>
      <c r="G1921" s="31">
        <v>0</v>
      </c>
      <c r="H1921" s="28">
        <v>2021</v>
      </c>
      <c r="I1921" t="str">
        <f>IF(J1921="natural gas",VLOOKUP(D1921,'Cross-Page Data'!$I$4:$J$13,2,FALSE),IF(J1921="solar",VLOOKUP('Form 923'!D1921,'Cross-Page Data'!$I$14:$J$117,2,FALSE),J1921))</f>
        <v>heavy or residual fuel oil</v>
      </c>
      <c r="J1921" t="str">
        <f>VLOOKUP(E1921,'Cross-Page Data'!$D$4:$F$48,3,FALSE)</f>
        <v>heavy or residual fuel oil</v>
      </c>
      <c r="K1921" t="b">
        <f t="shared" si="29"/>
        <v>0</v>
      </c>
    </row>
    <row r="1922" spans="1:11" x14ac:dyDescent="0.35">
      <c r="A1922" s="28">
        <v>10360</v>
      </c>
      <c r="B1922" s="29" t="s">
        <v>36</v>
      </c>
      <c r="C1922" s="29" t="s">
        <v>40</v>
      </c>
      <c r="D1922" s="29" t="s">
        <v>30</v>
      </c>
      <c r="E1922" s="29" t="s">
        <v>73</v>
      </c>
      <c r="F1922" s="31">
        <v>1034245</v>
      </c>
      <c r="G1922" s="31">
        <v>217075</v>
      </c>
      <c r="H1922" s="28">
        <v>2021</v>
      </c>
      <c r="I1922" t="str">
        <f>IF(J1922="natural gas",VLOOKUP(D1922,'Cross-Page Data'!$I$4:$J$13,2,FALSE),IF(J1922="solar",VLOOKUP('Form 923'!D1922,'Cross-Page Data'!$I$14:$J$117,2,FALSE),J1922))</f>
        <v>natural gas nonpeaker - preexisting retiring</v>
      </c>
      <c r="J1922" t="str">
        <f>VLOOKUP(E1922,'Cross-Page Data'!$D$4:$F$48,3,FALSE)</f>
        <v>natural gas</v>
      </c>
      <c r="K1922" t="b">
        <f t="shared" si="29"/>
        <v>0</v>
      </c>
    </row>
    <row r="1923" spans="1:11" x14ac:dyDescent="0.35">
      <c r="A1923" s="28">
        <v>10360</v>
      </c>
      <c r="B1923" s="29" t="s">
        <v>36</v>
      </c>
      <c r="C1923" s="29" t="s">
        <v>40</v>
      </c>
      <c r="D1923" s="29" t="s">
        <v>30</v>
      </c>
      <c r="E1923" s="29" t="s">
        <v>82</v>
      </c>
      <c r="F1923" s="31">
        <v>0</v>
      </c>
      <c r="G1923" s="31">
        <v>0</v>
      </c>
      <c r="H1923" s="28">
        <v>2021</v>
      </c>
      <c r="I1923" t="str">
        <f>IF(J1923="natural gas",VLOOKUP(D1923,'Cross-Page Data'!$I$4:$J$13,2,FALSE),IF(J1923="solar",VLOOKUP('Form 923'!D1923,'Cross-Page Data'!$I$14:$J$117,2,FALSE),J1923))</f>
        <v>petroleum</v>
      </c>
      <c r="J1923" t="str">
        <f>VLOOKUP(E1923,'Cross-Page Data'!$D$4:$F$48,3,FALSE)</f>
        <v>petroleum</v>
      </c>
      <c r="K1923" t="b">
        <f t="shared" si="29"/>
        <v>0</v>
      </c>
    </row>
    <row r="1924" spans="1:11" x14ac:dyDescent="0.35">
      <c r="A1924" s="28">
        <v>10360</v>
      </c>
      <c r="B1924" s="29" t="s">
        <v>36</v>
      </c>
      <c r="C1924" s="29" t="s">
        <v>40</v>
      </c>
      <c r="D1924" s="29" t="s">
        <v>30</v>
      </c>
      <c r="E1924" s="29" t="s">
        <v>32</v>
      </c>
      <c r="F1924" s="31">
        <v>0</v>
      </c>
      <c r="G1924" s="31">
        <v>0</v>
      </c>
      <c r="H1924" s="28">
        <v>2021</v>
      </c>
      <c r="I1924" t="str">
        <f>IF(J1924="natural gas",VLOOKUP(D1924,'Cross-Page Data'!$I$4:$J$13,2,FALSE),IF(J1924="solar",VLOOKUP('Form 923'!D1924,'Cross-Page Data'!$I$14:$J$117,2,FALSE),J1924))</f>
        <v>hard coal</v>
      </c>
      <c r="J1924" t="str">
        <f>VLOOKUP(E1924,'Cross-Page Data'!$D$4:$F$48,3,FALSE)</f>
        <v>hard coal</v>
      </c>
      <c r="K1924" t="b">
        <f t="shared" si="29"/>
        <v>0</v>
      </c>
    </row>
    <row r="1925" spans="1:11" x14ac:dyDescent="0.35">
      <c r="A1925" s="28">
        <v>10362</v>
      </c>
      <c r="B1925" s="29" t="s">
        <v>36</v>
      </c>
      <c r="C1925" s="29" t="s">
        <v>40</v>
      </c>
      <c r="D1925" s="29" t="s">
        <v>30</v>
      </c>
      <c r="E1925" s="29" t="s">
        <v>31</v>
      </c>
      <c r="F1925" s="31">
        <v>10569</v>
      </c>
      <c r="G1925" s="31">
        <v>1308.9359999999999</v>
      </c>
      <c r="H1925" s="28">
        <v>2021</v>
      </c>
      <c r="I1925" t="str">
        <f>IF(J1925="natural gas",VLOOKUP(D1925,'Cross-Page Data'!$I$4:$J$13,2,FALSE),IF(J1925="solar",VLOOKUP('Form 923'!D1925,'Cross-Page Data'!$I$14:$J$117,2,FALSE),J1925))</f>
        <v>hard coal</v>
      </c>
      <c r="J1925" t="str">
        <f>VLOOKUP(E1925,'Cross-Page Data'!$D$4:$F$48,3,FALSE)</f>
        <v>hard coal</v>
      </c>
      <c r="K1925" t="b">
        <f t="shared" si="29"/>
        <v>0</v>
      </c>
    </row>
    <row r="1926" spans="1:11" x14ac:dyDescent="0.35">
      <c r="A1926" s="28">
        <v>10362</v>
      </c>
      <c r="B1926" s="29" t="s">
        <v>36</v>
      </c>
      <c r="C1926" s="29" t="s">
        <v>40</v>
      </c>
      <c r="D1926" s="29" t="s">
        <v>30</v>
      </c>
      <c r="E1926" s="29" t="s">
        <v>73</v>
      </c>
      <c r="F1926" s="31">
        <v>2788063</v>
      </c>
      <c r="G1926" s="31">
        <v>345265.68</v>
      </c>
      <c r="H1926" s="28">
        <v>2021</v>
      </c>
      <c r="I1926" t="str">
        <f>IF(J1926="natural gas",VLOOKUP(D1926,'Cross-Page Data'!$I$4:$J$13,2,FALSE),IF(J1926="solar",VLOOKUP('Form 923'!D1926,'Cross-Page Data'!$I$14:$J$117,2,FALSE),J1926))</f>
        <v>natural gas nonpeaker - preexisting retiring</v>
      </c>
      <c r="J1926" t="str">
        <f>VLOOKUP(E1926,'Cross-Page Data'!$D$4:$F$48,3,FALSE)</f>
        <v>natural gas</v>
      </c>
      <c r="K1926" t="b">
        <f t="shared" si="29"/>
        <v>0</v>
      </c>
    </row>
    <row r="1927" spans="1:11" x14ac:dyDescent="0.35">
      <c r="A1927" s="28">
        <v>10362</v>
      </c>
      <c r="B1927" s="29" t="s">
        <v>36</v>
      </c>
      <c r="C1927" s="29" t="s">
        <v>40</v>
      </c>
      <c r="D1927" s="29" t="s">
        <v>30</v>
      </c>
      <c r="E1927" s="29" t="s">
        <v>32</v>
      </c>
      <c r="F1927" s="31">
        <v>321972</v>
      </c>
      <c r="G1927" s="31">
        <v>39872.197</v>
      </c>
      <c r="H1927" s="28">
        <v>2021</v>
      </c>
      <c r="I1927" t="str">
        <f>IF(J1927="natural gas",VLOOKUP(D1927,'Cross-Page Data'!$I$4:$J$13,2,FALSE),IF(J1927="solar",VLOOKUP('Form 923'!D1927,'Cross-Page Data'!$I$14:$J$117,2,FALSE),J1927))</f>
        <v>hard coal</v>
      </c>
      <c r="J1927" t="str">
        <f>VLOOKUP(E1927,'Cross-Page Data'!$D$4:$F$48,3,FALSE)</f>
        <v>hard coal</v>
      </c>
      <c r="K1927" t="b">
        <f t="shared" ref="K1927:K1990" si="30">IF(AND($N$5=FALSE,OR(C1927="Commercial NAICS Cogen",C1927="Industrial NAICS Cogen",C1927="NAICS-22 Cogen")),FALSE,IF(AND($N$6=FALSE,OR(C1927="Commercial NAICS Cogen",C1927="Commercial NAICS Non-Cogen",C1927="industrial NAICS Cogen", C1927="industrial NAICS non-cogen")),FALSE,TRUE))</f>
        <v>0</v>
      </c>
    </row>
    <row r="1928" spans="1:11" x14ac:dyDescent="0.35">
      <c r="A1928" s="28">
        <v>10378</v>
      </c>
      <c r="B1928" s="29" t="s">
        <v>36</v>
      </c>
      <c r="C1928" s="29" t="s">
        <v>39</v>
      </c>
      <c r="D1928" s="29" t="s">
        <v>30</v>
      </c>
      <c r="E1928" s="29" t="s">
        <v>31</v>
      </c>
      <c r="F1928" s="31">
        <v>45022</v>
      </c>
      <c r="G1928" s="31">
        <v>7728.1750000000002</v>
      </c>
      <c r="H1928" s="28">
        <v>2021</v>
      </c>
      <c r="I1928" t="str">
        <f>IF(J1928="natural gas",VLOOKUP(D1928,'Cross-Page Data'!$I$4:$J$13,2,FALSE),IF(J1928="solar",VLOOKUP('Form 923'!D1928,'Cross-Page Data'!$I$14:$J$117,2,FALSE),J1928))</f>
        <v>hard coal</v>
      </c>
      <c r="J1928" t="str">
        <f>VLOOKUP(E1928,'Cross-Page Data'!$D$4:$F$48,3,FALSE)</f>
        <v>hard coal</v>
      </c>
      <c r="K1928" t="b">
        <f t="shared" si="30"/>
        <v>0</v>
      </c>
    </row>
    <row r="1929" spans="1:11" x14ac:dyDescent="0.35">
      <c r="A1929" s="28">
        <v>10378</v>
      </c>
      <c r="B1929" s="29" t="s">
        <v>36</v>
      </c>
      <c r="C1929" s="29" t="s">
        <v>39</v>
      </c>
      <c r="D1929" s="29" t="s">
        <v>30</v>
      </c>
      <c r="E1929" s="29" t="s">
        <v>94</v>
      </c>
      <c r="F1929" s="31">
        <v>137357</v>
      </c>
      <c r="G1929" s="31">
        <v>23590.058000000001</v>
      </c>
      <c r="H1929" s="28">
        <v>2021</v>
      </c>
      <c r="I1929" t="str">
        <f>IF(J1929="natural gas",VLOOKUP(D1929,'Cross-Page Data'!$I$4:$J$13,2,FALSE),IF(J1929="solar",VLOOKUP('Form 923'!D1929,'Cross-Page Data'!$I$14:$J$117,2,FALSE),J1929))</f>
        <v>other</v>
      </c>
      <c r="J1929" t="str">
        <f>VLOOKUP(E1929,'Cross-Page Data'!$D$4:$F$48,3,FALSE)</f>
        <v>other</v>
      </c>
      <c r="K1929" t="b">
        <f t="shared" si="30"/>
        <v>0</v>
      </c>
    </row>
    <row r="1930" spans="1:11" x14ac:dyDescent="0.35">
      <c r="A1930" s="28">
        <v>10378</v>
      </c>
      <c r="B1930" s="29" t="s">
        <v>36</v>
      </c>
      <c r="C1930" s="29" t="s">
        <v>39</v>
      </c>
      <c r="D1930" s="29" t="s">
        <v>30</v>
      </c>
      <c r="E1930" s="29" t="s">
        <v>78</v>
      </c>
      <c r="F1930" s="31">
        <v>160196</v>
      </c>
      <c r="G1930" s="31">
        <v>27504.767</v>
      </c>
      <c r="H1930" s="28">
        <v>2021</v>
      </c>
      <c r="I1930" t="str">
        <f>IF(J1930="natural gas",VLOOKUP(D1930,'Cross-Page Data'!$I$4:$J$13,2,FALSE),IF(J1930="solar",VLOOKUP('Form 923'!D1930,'Cross-Page Data'!$I$14:$J$117,2,FALSE),J1930))</f>
        <v>biomass</v>
      </c>
      <c r="J1930" t="str">
        <f>VLOOKUP(E1930,'Cross-Page Data'!$D$4:$F$48,3,FALSE)</f>
        <v>biomass</v>
      </c>
      <c r="K1930" t="b">
        <f t="shared" si="30"/>
        <v>0</v>
      </c>
    </row>
    <row r="1931" spans="1:11" x14ac:dyDescent="0.35">
      <c r="A1931" s="28">
        <v>10379</v>
      </c>
      <c r="B1931" s="29" t="s">
        <v>28</v>
      </c>
      <c r="C1931" s="29" t="s">
        <v>35</v>
      </c>
      <c r="D1931" s="29" t="s">
        <v>30</v>
      </c>
      <c r="E1931" s="29" t="s">
        <v>31</v>
      </c>
      <c r="F1931" s="31">
        <v>128219</v>
      </c>
      <c r="G1931" s="31">
        <v>8499.6180000000004</v>
      </c>
      <c r="H1931" s="28">
        <v>2021</v>
      </c>
      <c r="I1931" t="str">
        <f>IF(J1931="natural gas",VLOOKUP(D1931,'Cross-Page Data'!$I$4:$J$13,2,FALSE),IF(J1931="solar",VLOOKUP('Form 923'!D1931,'Cross-Page Data'!$I$14:$J$117,2,FALSE),J1931))</f>
        <v>hard coal</v>
      </c>
      <c r="J1931" t="str">
        <f>VLOOKUP(E1931,'Cross-Page Data'!$D$4:$F$48,3,FALSE)</f>
        <v>hard coal</v>
      </c>
      <c r="K1931" t="b">
        <f t="shared" si="30"/>
        <v>1</v>
      </c>
    </row>
    <row r="1932" spans="1:11" x14ac:dyDescent="0.35">
      <c r="A1932" s="28">
        <v>10379</v>
      </c>
      <c r="B1932" s="29" t="s">
        <v>28</v>
      </c>
      <c r="C1932" s="29" t="s">
        <v>35</v>
      </c>
      <c r="D1932" s="29" t="s">
        <v>30</v>
      </c>
      <c r="E1932" s="29" t="s">
        <v>94</v>
      </c>
      <c r="F1932" s="31">
        <v>318443</v>
      </c>
      <c r="G1932" s="31">
        <v>21063.842000000001</v>
      </c>
      <c r="H1932" s="28">
        <v>2021</v>
      </c>
      <c r="I1932" t="str">
        <f>IF(J1932="natural gas",VLOOKUP(D1932,'Cross-Page Data'!$I$4:$J$13,2,FALSE),IF(J1932="solar",VLOOKUP('Form 923'!D1932,'Cross-Page Data'!$I$14:$J$117,2,FALSE),J1932))</f>
        <v>other</v>
      </c>
      <c r="J1932" t="str">
        <f>VLOOKUP(E1932,'Cross-Page Data'!$D$4:$F$48,3,FALSE)</f>
        <v>other</v>
      </c>
      <c r="K1932" t="b">
        <f t="shared" si="30"/>
        <v>1</v>
      </c>
    </row>
    <row r="1933" spans="1:11" x14ac:dyDescent="0.35">
      <c r="A1933" s="28">
        <v>10379</v>
      </c>
      <c r="B1933" s="29" t="s">
        <v>28</v>
      </c>
      <c r="C1933" s="29" t="s">
        <v>35</v>
      </c>
      <c r="D1933" s="29" t="s">
        <v>30</v>
      </c>
      <c r="E1933" s="29" t="s">
        <v>78</v>
      </c>
      <c r="F1933" s="31">
        <v>416500</v>
      </c>
      <c r="G1933" s="31">
        <v>27561.54</v>
      </c>
      <c r="H1933" s="28">
        <v>2021</v>
      </c>
      <c r="I1933" t="str">
        <f>IF(J1933="natural gas",VLOOKUP(D1933,'Cross-Page Data'!$I$4:$J$13,2,FALSE),IF(J1933="solar",VLOOKUP('Form 923'!D1933,'Cross-Page Data'!$I$14:$J$117,2,FALSE),J1933))</f>
        <v>biomass</v>
      </c>
      <c r="J1933" t="str">
        <f>VLOOKUP(E1933,'Cross-Page Data'!$D$4:$F$48,3,FALSE)</f>
        <v>biomass</v>
      </c>
      <c r="K1933" t="b">
        <f t="shared" si="30"/>
        <v>1</v>
      </c>
    </row>
    <row r="1934" spans="1:11" x14ac:dyDescent="0.35">
      <c r="A1934" s="28">
        <v>10398</v>
      </c>
      <c r="B1934" s="29" t="s">
        <v>36</v>
      </c>
      <c r="C1934" s="29" t="s">
        <v>40</v>
      </c>
      <c r="D1934" s="29" t="s">
        <v>30</v>
      </c>
      <c r="E1934" s="29" t="s">
        <v>95</v>
      </c>
      <c r="F1934" s="31">
        <v>597879</v>
      </c>
      <c r="G1934" s="31">
        <v>94623.24</v>
      </c>
      <c r="H1934" s="28">
        <v>2021</v>
      </c>
      <c r="I1934" t="str">
        <f>IF(J1934="natural gas",VLOOKUP(D1934,'Cross-Page Data'!$I$4:$J$13,2,FALSE),IF(J1934="solar",VLOOKUP('Form 923'!D1934,'Cross-Page Data'!$I$14:$J$117,2,FALSE),J1934))</f>
        <v>other</v>
      </c>
      <c r="J1934" t="str">
        <f>VLOOKUP(E1934,'Cross-Page Data'!$D$4:$F$48,3,FALSE)</f>
        <v>other</v>
      </c>
      <c r="K1934" t="b">
        <f t="shared" si="30"/>
        <v>0</v>
      </c>
    </row>
    <row r="1935" spans="1:11" x14ac:dyDescent="0.35">
      <c r="A1935" s="28">
        <v>10398</v>
      </c>
      <c r="B1935" s="29" t="s">
        <v>36</v>
      </c>
      <c r="C1935" s="29" t="s">
        <v>40</v>
      </c>
      <c r="D1935" s="29" t="s">
        <v>30</v>
      </c>
      <c r="E1935" s="29" t="s">
        <v>73</v>
      </c>
      <c r="F1935" s="31">
        <v>349559</v>
      </c>
      <c r="G1935" s="31">
        <v>55322.76</v>
      </c>
      <c r="H1935" s="28">
        <v>2021</v>
      </c>
      <c r="I1935" t="str">
        <f>IF(J1935="natural gas",VLOOKUP(D1935,'Cross-Page Data'!$I$4:$J$13,2,FALSE),IF(J1935="solar",VLOOKUP('Form 923'!D1935,'Cross-Page Data'!$I$14:$J$117,2,FALSE),J1935))</f>
        <v>natural gas nonpeaker - preexisting retiring</v>
      </c>
      <c r="J1935" t="str">
        <f>VLOOKUP(E1935,'Cross-Page Data'!$D$4:$F$48,3,FALSE)</f>
        <v>natural gas</v>
      </c>
      <c r="K1935" t="b">
        <f t="shared" si="30"/>
        <v>0</v>
      </c>
    </row>
    <row r="1936" spans="1:11" x14ac:dyDescent="0.35">
      <c r="A1936" s="28">
        <v>10398</v>
      </c>
      <c r="B1936" s="29" t="s">
        <v>36</v>
      </c>
      <c r="C1936" s="29" t="s">
        <v>40</v>
      </c>
      <c r="D1936" s="29" t="s">
        <v>30</v>
      </c>
      <c r="E1936" s="29" t="s">
        <v>80</v>
      </c>
      <c r="F1936" s="31">
        <v>0</v>
      </c>
      <c r="G1936" s="31">
        <v>0</v>
      </c>
      <c r="H1936" s="28">
        <v>2021</v>
      </c>
      <c r="I1936" t="str">
        <f>IF(J1936="natural gas",VLOOKUP(D1936,'Cross-Page Data'!$I$4:$J$13,2,FALSE),IF(J1936="solar",VLOOKUP('Form 923'!D1936,'Cross-Page Data'!$I$14:$J$117,2,FALSE),J1936))</f>
        <v>heavy or residual fuel oil</v>
      </c>
      <c r="J1936" t="str">
        <f>VLOOKUP(E1936,'Cross-Page Data'!$D$4:$F$48,3,FALSE)</f>
        <v>heavy or residual fuel oil</v>
      </c>
      <c r="K1936" t="b">
        <f t="shared" si="30"/>
        <v>0</v>
      </c>
    </row>
    <row r="1937" spans="1:11" x14ac:dyDescent="0.35">
      <c r="A1937" s="28">
        <v>10413</v>
      </c>
      <c r="B1937" s="29" t="s">
        <v>28</v>
      </c>
      <c r="C1937" s="29" t="s">
        <v>41</v>
      </c>
      <c r="D1937" s="29" t="s">
        <v>59</v>
      </c>
      <c r="E1937" s="29" t="s">
        <v>72</v>
      </c>
      <c r="F1937" s="31">
        <v>180619</v>
      </c>
      <c r="G1937" s="31">
        <v>20588</v>
      </c>
      <c r="H1937" s="28">
        <v>2021</v>
      </c>
      <c r="I1937" t="str">
        <f>IF(J1937="natural gas",VLOOKUP(D1937,'Cross-Page Data'!$I$4:$J$13,2,FALSE),IF(J1937="solar",VLOOKUP('Form 923'!D1937,'Cross-Page Data'!$I$14:$J$117,2,FALSE),J1937))</f>
        <v>hydro</v>
      </c>
      <c r="J1937" t="str">
        <f>VLOOKUP(E1937,'Cross-Page Data'!$D$4:$F$48,3,FALSE)</f>
        <v>hydro</v>
      </c>
      <c r="K1937" t="b">
        <f t="shared" si="30"/>
        <v>0</v>
      </c>
    </row>
    <row r="1938" spans="1:11" x14ac:dyDescent="0.35">
      <c r="A1938" s="28">
        <v>10416</v>
      </c>
      <c r="B1938" s="29" t="s">
        <v>36</v>
      </c>
      <c r="C1938" s="29" t="s">
        <v>40</v>
      </c>
      <c r="D1938" s="29" t="s">
        <v>50</v>
      </c>
      <c r="E1938" s="29" t="s">
        <v>73</v>
      </c>
      <c r="F1938" s="31">
        <v>3196558</v>
      </c>
      <c r="G1938" s="31">
        <v>618143.9</v>
      </c>
      <c r="H1938" s="28">
        <v>2021</v>
      </c>
      <c r="I1938" t="str">
        <f>IF(J1938="natural gas",VLOOKUP(D1938,'Cross-Page Data'!$I$4:$J$13,2,FALSE),IF(J1938="solar",VLOOKUP('Form 923'!D1938,'Cross-Page Data'!$I$14:$J$117,2,FALSE),J1938))</f>
        <v>natural gas peaker</v>
      </c>
      <c r="J1938" t="str">
        <f>VLOOKUP(E1938,'Cross-Page Data'!$D$4:$F$48,3,FALSE)</f>
        <v>natural gas</v>
      </c>
      <c r="K1938" t="b">
        <f t="shared" si="30"/>
        <v>0</v>
      </c>
    </row>
    <row r="1939" spans="1:11" x14ac:dyDescent="0.35">
      <c r="A1939" s="28">
        <v>10416</v>
      </c>
      <c r="B1939" s="29" t="s">
        <v>36</v>
      </c>
      <c r="C1939" s="29" t="s">
        <v>40</v>
      </c>
      <c r="D1939" s="29" t="s">
        <v>30</v>
      </c>
      <c r="E1939" s="29" t="s">
        <v>73</v>
      </c>
      <c r="F1939" s="31">
        <v>348655</v>
      </c>
      <c r="G1939" s="31">
        <v>66753.804000000004</v>
      </c>
      <c r="H1939" s="28">
        <v>2021</v>
      </c>
      <c r="I1939" t="str">
        <f>IF(J1939="natural gas",VLOOKUP(D1939,'Cross-Page Data'!$I$4:$J$13,2,FALSE),IF(J1939="solar",VLOOKUP('Form 923'!D1939,'Cross-Page Data'!$I$14:$J$117,2,FALSE),J1939))</f>
        <v>natural gas nonpeaker - preexisting retiring</v>
      </c>
      <c r="J1939" t="str">
        <f>VLOOKUP(E1939,'Cross-Page Data'!$D$4:$F$48,3,FALSE)</f>
        <v>natural gas</v>
      </c>
      <c r="K1939" t="b">
        <f t="shared" si="30"/>
        <v>0</v>
      </c>
    </row>
    <row r="1940" spans="1:11" x14ac:dyDescent="0.35">
      <c r="A1940" s="28">
        <v>10416</v>
      </c>
      <c r="B1940" s="29" t="s">
        <v>36</v>
      </c>
      <c r="C1940" s="29" t="s">
        <v>40</v>
      </c>
      <c r="D1940" s="29" t="s">
        <v>30</v>
      </c>
      <c r="E1940" s="29" t="s">
        <v>87</v>
      </c>
      <c r="F1940" s="31">
        <v>714</v>
      </c>
      <c r="G1940" s="31">
        <v>136.82</v>
      </c>
      <c r="H1940" s="28">
        <v>2021</v>
      </c>
      <c r="I1940" t="str">
        <f>IF(J1940="natural gas",VLOOKUP(D1940,'Cross-Page Data'!$I$4:$J$13,2,FALSE),IF(J1940="solar",VLOOKUP('Form 923'!D1940,'Cross-Page Data'!$I$14:$J$117,2,FALSE),J1940))</f>
        <v>other</v>
      </c>
      <c r="J1940" t="str">
        <f>VLOOKUP(E1940,'Cross-Page Data'!$D$4:$F$48,3,FALSE)</f>
        <v>other</v>
      </c>
      <c r="K1940" t="b">
        <f t="shared" si="30"/>
        <v>0</v>
      </c>
    </row>
    <row r="1941" spans="1:11" x14ac:dyDescent="0.35">
      <c r="A1941" s="28">
        <v>10416</v>
      </c>
      <c r="B1941" s="29" t="s">
        <v>36</v>
      </c>
      <c r="C1941" s="29" t="s">
        <v>40</v>
      </c>
      <c r="D1941" s="29" t="s">
        <v>30</v>
      </c>
      <c r="E1941" s="29" t="s">
        <v>80</v>
      </c>
      <c r="F1941" s="31">
        <v>0</v>
      </c>
      <c r="G1941" s="31">
        <v>0</v>
      </c>
      <c r="H1941" s="28">
        <v>2021</v>
      </c>
      <c r="I1941" t="str">
        <f>IF(J1941="natural gas",VLOOKUP(D1941,'Cross-Page Data'!$I$4:$J$13,2,FALSE),IF(J1941="solar",VLOOKUP('Form 923'!D1941,'Cross-Page Data'!$I$14:$J$117,2,FALSE),J1941))</f>
        <v>heavy or residual fuel oil</v>
      </c>
      <c r="J1941" t="str">
        <f>VLOOKUP(E1941,'Cross-Page Data'!$D$4:$F$48,3,FALSE)</f>
        <v>heavy or residual fuel oil</v>
      </c>
      <c r="K1941" t="b">
        <f t="shared" si="30"/>
        <v>0</v>
      </c>
    </row>
    <row r="1942" spans="1:11" x14ac:dyDescent="0.35">
      <c r="A1942" s="28">
        <v>10416</v>
      </c>
      <c r="B1942" s="29" t="s">
        <v>36</v>
      </c>
      <c r="C1942" s="29" t="s">
        <v>40</v>
      </c>
      <c r="D1942" s="29" t="s">
        <v>30</v>
      </c>
      <c r="E1942" s="29" t="s">
        <v>88</v>
      </c>
      <c r="F1942" s="31">
        <v>417</v>
      </c>
      <c r="G1942" s="31">
        <v>80.516000000000005</v>
      </c>
      <c r="H1942" s="28">
        <v>2021</v>
      </c>
      <c r="I1942" t="str">
        <f>IF(J1942="natural gas",VLOOKUP(D1942,'Cross-Page Data'!$I$4:$J$13,2,FALSE),IF(J1942="solar",VLOOKUP('Form 923'!D1942,'Cross-Page Data'!$I$14:$J$117,2,FALSE),J1942))</f>
        <v>crude oil</v>
      </c>
      <c r="J1942" t="str">
        <f>VLOOKUP(E1942,'Cross-Page Data'!$D$4:$F$48,3,FALSE)</f>
        <v>crude oil</v>
      </c>
      <c r="K1942" t="b">
        <f t="shared" si="30"/>
        <v>0</v>
      </c>
    </row>
    <row r="1943" spans="1:11" x14ac:dyDescent="0.35">
      <c r="A1943" s="28">
        <v>10417</v>
      </c>
      <c r="B1943" s="29" t="s">
        <v>36</v>
      </c>
      <c r="C1943" s="29" t="s">
        <v>40</v>
      </c>
      <c r="D1943" s="29" t="s">
        <v>30</v>
      </c>
      <c r="E1943" s="29" t="s">
        <v>31</v>
      </c>
      <c r="F1943" s="31">
        <v>0</v>
      </c>
      <c r="G1943" s="31">
        <v>0</v>
      </c>
      <c r="H1943" s="28">
        <v>2021</v>
      </c>
      <c r="I1943" t="str">
        <f>IF(J1943="natural gas",VLOOKUP(D1943,'Cross-Page Data'!$I$4:$J$13,2,FALSE),IF(J1943="solar",VLOOKUP('Form 923'!D1943,'Cross-Page Data'!$I$14:$J$117,2,FALSE),J1943))</f>
        <v>hard coal</v>
      </c>
      <c r="J1943" t="str">
        <f>VLOOKUP(E1943,'Cross-Page Data'!$D$4:$F$48,3,FALSE)</f>
        <v>hard coal</v>
      </c>
      <c r="K1943" t="b">
        <f t="shared" si="30"/>
        <v>0</v>
      </c>
    </row>
    <row r="1944" spans="1:11" x14ac:dyDescent="0.35">
      <c r="A1944" s="28">
        <v>10417</v>
      </c>
      <c r="B1944" s="29" t="s">
        <v>36</v>
      </c>
      <c r="C1944" s="29" t="s">
        <v>40</v>
      </c>
      <c r="D1944" s="29" t="s">
        <v>30</v>
      </c>
      <c r="E1944" s="29" t="s">
        <v>73</v>
      </c>
      <c r="F1944" s="31">
        <v>119920</v>
      </c>
      <c r="G1944" s="31">
        <v>18557</v>
      </c>
      <c r="H1944" s="28">
        <v>2021</v>
      </c>
      <c r="I1944" t="str">
        <f>IF(J1944="natural gas",VLOOKUP(D1944,'Cross-Page Data'!$I$4:$J$13,2,FALSE),IF(J1944="solar",VLOOKUP('Form 923'!D1944,'Cross-Page Data'!$I$14:$J$117,2,FALSE),J1944))</f>
        <v>natural gas nonpeaker - preexisting retiring</v>
      </c>
      <c r="J1944" t="str">
        <f>VLOOKUP(E1944,'Cross-Page Data'!$D$4:$F$48,3,FALSE)</f>
        <v>natural gas</v>
      </c>
      <c r="K1944" t="b">
        <f t="shared" si="30"/>
        <v>0</v>
      </c>
    </row>
    <row r="1945" spans="1:11" x14ac:dyDescent="0.35">
      <c r="A1945" s="28">
        <v>10427</v>
      </c>
      <c r="B1945" s="29" t="s">
        <v>28</v>
      </c>
      <c r="C1945" s="29" t="s">
        <v>41</v>
      </c>
      <c r="D1945" s="29" t="s">
        <v>50</v>
      </c>
      <c r="E1945" s="29" t="s">
        <v>73</v>
      </c>
      <c r="F1945" s="31">
        <v>2862765</v>
      </c>
      <c r="G1945" s="31">
        <v>248417</v>
      </c>
      <c r="H1945" s="28">
        <v>2021</v>
      </c>
      <c r="I1945" t="str">
        <f>IF(J1945="natural gas",VLOOKUP(D1945,'Cross-Page Data'!$I$4:$J$13,2,FALSE),IF(J1945="solar",VLOOKUP('Form 923'!D1945,'Cross-Page Data'!$I$14:$J$117,2,FALSE),J1945))</f>
        <v>natural gas peaker</v>
      </c>
      <c r="J1945" t="str">
        <f>VLOOKUP(E1945,'Cross-Page Data'!$D$4:$F$48,3,FALSE)</f>
        <v>natural gas</v>
      </c>
      <c r="K1945" t="b">
        <f t="shared" si="30"/>
        <v>0</v>
      </c>
    </row>
    <row r="1946" spans="1:11" x14ac:dyDescent="0.35">
      <c r="A1946" s="28">
        <v>10430</v>
      </c>
      <c r="B1946" s="29" t="s">
        <v>36</v>
      </c>
      <c r="C1946" s="29" t="s">
        <v>40</v>
      </c>
      <c r="D1946" s="29" t="s">
        <v>30</v>
      </c>
      <c r="E1946" s="29" t="s">
        <v>31</v>
      </c>
      <c r="F1946" s="31">
        <v>0</v>
      </c>
      <c r="G1946" s="31">
        <v>0</v>
      </c>
      <c r="H1946" s="28">
        <v>2021</v>
      </c>
      <c r="I1946" t="str">
        <f>IF(J1946="natural gas",VLOOKUP(D1946,'Cross-Page Data'!$I$4:$J$13,2,FALSE),IF(J1946="solar",VLOOKUP('Form 923'!D1946,'Cross-Page Data'!$I$14:$J$117,2,FALSE),J1946))</f>
        <v>hard coal</v>
      </c>
      <c r="J1946" t="str">
        <f>VLOOKUP(E1946,'Cross-Page Data'!$D$4:$F$48,3,FALSE)</f>
        <v>hard coal</v>
      </c>
      <c r="K1946" t="b">
        <f t="shared" si="30"/>
        <v>0</v>
      </c>
    </row>
    <row r="1947" spans="1:11" x14ac:dyDescent="0.35">
      <c r="A1947" s="28">
        <v>10430</v>
      </c>
      <c r="B1947" s="29" t="s">
        <v>36</v>
      </c>
      <c r="C1947" s="29" t="s">
        <v>40</v>
      </c>
      <c r="D1947" s="29" t="s">
        <v>30</v>
      </c>
      <c r="E1947" s="29" t="s">
        <v>33</v>
      </c>
      <c r="F1947" s="31">
        <v>0</v>
      </c>
      <c r="G1947" s="31">
        <v>0</v>
      </c>
      <c r="H1947" s="28">
        <v>2021</v>
      </c>
      <c r="I1947" t="str">
        <f>IF(J1947="natural gas",VLOOKUP(D1947,'Cross-Page Data'!$I$4:$J$13,2,FALSE),IF(J1947="solar",VLOOKUP('Form 923'!D1947,'Cross-Page Data'!$I$14:$J$117,2,FALSE),J1947))</f>
        <v>lignite</v>
      </c>
      <c r="J1947" t="str">
        <f>VLOOKUP(E1947,'Cross-Page Data'!$D$4:$F$48,3,FALSE)</f>
        <v>lignite</v>
      </c>
      <c r="K1947" t="b">
        <f t="shared" si="30"/>
        <v>0</v>
      </c>
    </row>
    <row r="1948" spans="1:11" x14ac:dyDescent="0.35">
      <c r="A1948" s="28">
        <v>10430</v>
      </c>
      <c r="B1948" s="29" t="s">
        <v>36</v>
      </c>
      <c r="C1948" s="29" t="s">
        <v>40</v>
      </c>
      <c r="D1948" s="29" t="s">
        <v>30</v>
      </c>
      <c r="E1948" s="29" t="s">
        <v>73</v>
      </c>
      <c r="F1948" s="31">
        <v>159394</v>
      </c>
      <c r="G1948" s="31">
        <v>40910.745999999999</v>
      </c>
      <c r="H1948" s="28">
        <v>2021</v>
      </c>
      <c r="I1948" t="str">
        <f>IF(J1948="natural gas",VLOOKUP(D1948,'Cross-Page Data'!$I$4:$J$13,2,FALSE),IF(J1948="solar",VLOOKUP('Form 923'!D1948,'Cross-Page Data'!$I$14:$J$117,2,FALSE),J1948))</f>
        <v>natural gas nonpeaker - preexisting retiring</v>
      </c>
      <c r="J1948" t="str">
        <f>VLOOKUP(E1948,'Cross-Page Data'!$D$4:$F$48,3,FALSE)</f>
        <v>natural gas</v>
      </c>
      <c r="K1948" t="b">
        <f t="shared" si="30"/>
        <v>0</v>
      </c>
    </row>
    <row r="1949" spans="1:11" x14ac:dyDescent="0.35">
      <c r="A1949" s="28">
        <v>10430</v>
      </c>
      <c r="B1949" s="29" t="s">
        <v>36</v>
      </c>
      <c r="C1949" s="29" t="s">
        <v>40</v>
      </c>
      <c r="D1949" s="29" t="s">
        <v>30</v>
      </c>
      <c r="E1949" s="29" t="s">
        <v>84</v>
      </c>
      <c r="F1949" s="31">
        <v>10776</v>
      </c>
      <c r="G1949" s="31">
        <v>2769.8690000000001</v>
      </c>
      <c r="H1949" s="28">
        <v>2021</v>
      </c>
      <c r="I1949" t="str">
        <f>IF(J1949="natural gas",VLOOKUP(D1949,'Cross-Page Data'!$I$4:$J$13,2,FALSE),IF(J1949="solar",VLOOKUP('Form 923'!D1949,'Cross-Page Data'!$I$14:$J$117,2,FALSE),J1949))</f>
        <v>biomass</v>
      </c>
      <c r="J1949" t="str">
        <f>VLOOKUP(E1949,'Cross-Page Data'!$D$4:$F$48,3,FALSE)</f>
        <v>biomass</v>
      </c>
      <c r="K1949" t="b">
        <f t="shared" si="30"/>
        <v>0</v>
      </c>
    </row>
    <row r="1950" spans="1:11" x14ac:dyDescent="0.35">
      <c r="A1950" s="28">
        <v>10430</v>
      </c>
      <c r="B1950" s="29" t="s">
        <v>36</v>
      </c>
      <c r="C1950" s="29" t="s">
        <v>40</v>
      </c>
      <c r="D1950" s="29" t="s">
        <v>30</v>
      </c>
      <c r="E1950" s="29" t="s">
        <v>80</v>
      </c>
      <c r="F1950" s="31">
        <v>0</v>
      </c>
      <c r="G1950" s="31">
        <v>0</v>
      </c>
      <c r="H1950" s="28">
        <v>2021</v>
      </c>
      <c r="I1950" t="str">
        <f>IF(J1950="natural gas",VLOOKUP(D1950,'Cross-Page Data'!$I$4:$J$13,2,FALSE),IF(J1950="solar",VLOOKUP('Form 923'!D1950,'Cross-Page Data'!$I$14:$J$117,2,FALSE),J1950))</f>
        <v>heavy or residual fuel oil</v>
      </c>
      <c r="J1950" t="str">
        <f>VLOOKUP(E1950,'Cross-Page Data'!$D$4:$F$48,3,FALSE)</f>
        <v>heavy or residual fuel oil</v>
      </c>
      <c r="K1950" t="b">
        <f t="shared" si="30"/>
        <v>0</v>
      </c>
    </row>
    <row r="1951" spans="1:11" x14ac:dyDescent="0.35">
      <c r="A1951" s="28">
        <v>10430</v>
      </c>
      <c r="B1951" s="29" t="s">
        <v>36</v>
      </c>
      <c r="C1951" s="29" t="s">
        <v>40</v>
      </c>
      <c r="D1951" s="29" t="s">
        <v>30</v>
      </c>
      <c r="E1951" s="29" t="s">
        <v>78</v>
      </c>
      <c r="F1951" s="31">
        <v>0</v>
      </c>
      <c r="G1951" s="31">
        <v>0</v>
      </c>
      <c r="H1951" s="28">
        <v>2021</v>
      </c>
      <c r="I1951" t="str">
        <f>IF(J1951="natural gas",VLOOKUP(D1951,'Cross-Page Data'!$I$4:$J$13,2,FALSE),IF(J1951="solar",VLOOKUP('Form 923'!D1951,'Cross-Page Data'!$I$14:$J$117,2,FALSE),J1951))</f>
        <v>biomass</v>
      </c>
      <c r="J1951" t="str">
        <f>VLOOKUP(E1951,'Cross-Page Data'!$D$4:$F$48,3,FALSE)</f>
        <v>biomass</v>
      </c>
      <c r="K1951" t="b">
        <f t="shared" si="30"/>
        <v>0</v>
      </c>
    </row>
    <row r="1952" spans="1:11" x14ac:dyDescent="0.35">
      <c r="A1952" s="28">
        <v>10434</v>
      </c>
      <c r="B1952" s="29" t="s">
        <v>36</v>
      </c>
      <c r="C1952" s="29" t="s">
        <v>40</v>
      </c>
      <c r="D1952" s="29" t="s">
        <v>30</v>
      </c>
      <c r="E1952" s="29" t="s">
        <v>99</v>
      </c>
      <c r="F1952" s="31">
        <v>3305840</v>
      </c>
      <c r="G1952" s="31">
        <v>376820</v>
      </c>
      <c r="H1952" s="28">
        <v>2021</v>
      </c>
      <c r="I1952" t="str">
        <f>IF(J1952="natural gas",VLOOKUP(D1952,'Cross-Page Data'!$I$4:$J$13,2,FALSE),IF(J1952="solar",VLOOKUP('Form 923'!D1952,'Cross-Page Data'!$I$14:$J$117,2,FALSE),J1952))</f>
        <v>other</v>
      </c>
      <c r="J1952" t="str">
        <f>VLOOKUP(E1952,'Cross-Page Data'!$D$4:$F$48,3,FALSE)</f>
        <v>other</v>
      </c>
      <c r="K1952" t="b">
        <f t="shared" si="30"/>
        <v>0</v>
      </c>
    </row>
    <row r="1953" spans="1:11" x14ac:dyDescent="0.35">
      <c r="A1953" s="28">
        <v>10435</v>
      </c>
      <c r="B1953" s="29" t="s">
        <v>28</v>
      </c>
      <c r="C1953" s="29" t="s">
        <v>35</v>
      </c>
      <c r="D1953" s="29" t="s">
        <v>30</v>
      </c>
      <c r="E1953" s="29" t="s">
        <v>74</v>
      </c>
      <c r="F1953" s="31">
        <v>0</v>
      </c>
      <c r="G1953" s="31">
        <v>0</v>
      </c>
      <c r="H1953" s="28">
        <v>2021</v>
      </c>
      <c r="I1953" t="str">
        <f>IF(J1953="natural gas",VLOOKUP(D1953,'Cross-Page Data'!$I$4:$J$13,2,FALSE),IF(J1953="solar",VLOOKUP('Form 923'!D1953,'Cross-Page Data'!$I$14:$J$117,2,FALSE),J1953))</f>
        <v>heavy or residual fuel oil</v>
      </c>
      <c r="J1953" t="str">
        <f>VLOOKUP(E1953,'Cross-Page Data'!$D$4:$F$48,3,FALSE)</f>
        <v>heavy or residual fuel oil</v>
      </c>
      <c r="K1953" t="b">
        <f t="shared" si="30"/>
        <v>1</v>
      </c>
    </row>
    <row r="1954" spans="1:11" x14ac:dyDescent="0.35">
      <c r="A1954" s="28">
        <v>10435</v>
      </c>
      <c r="B1954" s="29" t="s">
        <v>28</v>
      </c>
      <c r="C1954" s="29" t="s">
        <v>35</v>
      </c>
      <c r="D1954" s="29" t="s">
        <v>30</v>
      </c>
      <c r="E1954" s="29" t="s">
        <v>96</v>
      </c>
      <c r="F1954" s="31">
        <v>1637028</v>
      </c>
      <c r="G1954" s="31">
        <v>74464.739000000001</v>
      </c>
      <c r="H1954" s="28">
        <v>2021</v>
      </c>
      <c r="I1954" t="str">
        <f>IF(J1954="natural gas",VLOOKUP(D1954,'Cross-Page Data'!$I$4:$J$13,2,FALSE),IF(J1954="solar",VLOOKUP('Form 923'!D1954,'Cross-Page Data'!$I$14:$J$117,2,FALSE),J1954))</f>
        <v>municipal solid waste</v>
      </c>
      <c r="J1954" t="str">
        <f>VLOOKUP(E1954,'Cross-Page Data'!$D$4:$F$48,3,FALSE)</f>
        <v>municipal solid waste</v>
      </c>
      <c r="K1954" t="b">
        <f t="shared" si="30"/>
        <v>1</v>
      </c>
    </row>
    <row r="1955" spans="1:11" x14ac:dyDescent="0.35">
      <c r="A1955" s="28">
        <v>10435</v>
      </c>
      <c r="B1955" s="29" t="s">
        <v>28</v>
      </c>
      <c r="C1955" s="29" t="s">
        <v>35</v>
      </c>
      <c r="D1955" s="29" t="s">
        <v>30</v>
      </c>
      <c r="E1955" s="29" t="s">
        <v>97</v>
      </c>
      <c r="F1955" s="31">
        <v>2000787</v>
      </c>
      <c r="G1955" s="31">
        <v>91011.260999999999</v>
      </c>
      <c r="H1955" s="28">
        <v>2021</v>
      </c>
      <c r="I1955" t="str">
        <f>IF(J1955="natural gas",VLOOKUP(D1955,'Cross-Page Data'!$I$4:$J$13,2,FALSE),IF(J1955="solar",VLOOKUP('Form 923'!D1955,'Cross-Page Data'!$I$14:$J$117,2,FALSE),J1955))</f>
        <v>municipal solid waste</v>
      </c>
      <c r="J1955" t="str">
        <f>VLOOKUP(E1955,'Cross-Page Data'!$D$4:$F$48,3,FALSE)</f>
        <v>municipal solid waste</v>
      </c>
      <c r="K1955" t="b">
        <f t="shared" si="30"/>
        <v>1</v>
      </c>
    </row>
    <row r="1956" spans="1:11" x14ac:dyDescent="0.35">
      <c r="A1956" s="28">
        <v>10435</v>
      </c>
      <c r="B1956" s="29" t="s">
        <v>28</v>
      </c>
      <c r="C1956" s="29" t="s">
        <v>35</v>
      </c>
      <c r="D1956" s="29" t="s">
        <v>30</v>
      </c>
      <c r="E1956" s="29" t="s">
        <v>73</v>
      </c>
      <c r="F1956" s="31">
        <v>0</v>
      </c>
      <c r="G1956" s="31">
        <v>0</v>
      </c>
      <c r="H1956" s="28">
        <v>2021</v>
      </c>
      <c r="I1956" t="str">
        <f>IF(J1956="natural gas",VLOOKUP(D1956,'Cross-Page Data'!$I$4:$J$13,2,FALSE),IF(J1956="solar",VLOOKUP('Form 923'!D1956,'Cross-Page Data'!$I$14:$J$117,2,FALSE),J1956))</f>
        <v>natural gas nonpeaker - preexisting retiring</v>
      </c>
      <c r="J1956" t="str">
        <f>VLOOKUP(E1956,'Cross-Page Data'!$D$4:$F$48,3,FALSE)</f>
        <v>natural gas</v>
      </c>
      <c r="K1956" t="b">
        <f t="shared" si="30"/>
        <v>1</v>
      </c>
    </row>
    <row r="1957" spans="1:11" x14ac:dyDescent="0.35">
      <c r="A1957" s="28">
        <v>10439</v>
      </c>
      <c r="B1957" s="29" t="s">
        <v>28</v>
      </c>
      <c r="C1957" s="29" t="s">
        <v>35</v>
      </c>
      <c r="D1957" s="29" t="s">
        <v>30</v>
      </c>
      <c r="E1957" s="29" t="s">
        <v>73</v>
      </c>
      <c r="F1957" s="31">
        <v>0</v>
      </c>
      <c r="G1957" s="31">
        <v>0</v>
      </c>
      <c r="H1957" s="28">
        <v>2021</v>
      </c>
      <c r="I1957" t="str">
        <f>IF(J1957="natural gas",VLOOKUP(D1957,'Cross-Page Data'!$I$4:$J$13,2,FALSE),IF(J1957="solar",VLOOKUP('Form 923'!D1957,'Cross-Page Data'!$I$14:$J$117,2,FALSE),J1957))</f>
        <v>natural gas nonpeaker - preexisting retiring</v>
      </c>
      <c r="J1957" t="str">
        <f>VLOOKUP(E1957,'Cross-Page Data'!$D$4:$F$48,3,FALSE)</f>
        <v>natural gas</v>
      </c>
      <c r="K1957" t="b">
        <f t="shared" si="30"/>
        <v>1</v>
      </c>
    </row>
    <row r="1958" spans="1:11" x14ac:dyDescent="0.35">
      <c r="A1958" s="28">
        <v>10439</v>
      </c>
      <c r="B1958" s="29" t="s">
        <v>28</v>
      </c>
      <c r="C1958" s="29" t="s">
        <v>35</v>
      </c>
      <c r="D1958" s="29" t="s">
        <v>30</v>
      </c>
      <c r="E1958" s="29" t="s">
        <v>83</v>
      </c>
      <c r="F1958" s="31">
        <v>0</v>
      </c>
      <c r="G1958" s="31">
        <v>0</v>
      </c>
      <c r="H1958" s="28">
        <v>2021</v>
      </c>
      <c r="I1958" t="str">
        <f>IF(J1958="natural gas",VLOOKUP(D1958,'Cross-Page Data'!$I$4:$J$13,2,FALSE),IF(J1958="solar",VLOOKUP('Form 923'!D1958,'Cross-Page Data'!$I$14:$J$117,2,FALSE),J1958))</f>
        <v>solar thermal</v>
      </c>
      <c r="J1958" t="str">
        <f>VLOOKUP(E1958,'Cross-Page Data'!$D$4:$F$48,3,FALSE)</f>
        <v>solar</v>
      </c>
      <c r="K1958" t="b">
        <f t="shared" si="30"/>
        <v>1</v>
      </c>
    </row>
    <row r="1959" spans="1:11" x14ac:dyDescent="0.35">
      <c r="A1959" s="28">
        <v>10440</v>
      </c>
      <c r="B1959" s="29" t="s">
        <v>28</v>
      </c>
      <c r="C1959" s="29" t="s">
        <v>35</v>
      </c>
      <c r="D1959" s="29" t="s">
        <v>30</v>
      </c>
      <c r="E1959" s="29" t="s">
        <v>73</v>
      </c>
      <c r="F1959" s="31">
        <v>0</v>
      </c>
      <c r="G1959" s="31">
        <v>0</v>
      </c>
      <c r="H1959" s="28">
        <v>2021</v>
      </c>
      <c r="I1959" t="str">
        <f>IF(J1959="natural gas",VLOOKUP(D1959,'Cross-Page Data'!$I$4:$J$13,2,FALSE),IF(J1959="solar",VLOOKUP('Form 923'!D1959,'Cross-Page Data'!$I$14:$J$117,2,FALSE),J1959))</f>
        <v>natural gas nonpeaker - preexisting retiring</v>
      </c>
      <c r="J1959" t="str">
        <f>VLOOKUP(E1959,'Cross-Page Data'!$D$4:$F$48,3,FALSE)</f>
        <v>natural gas</v>
      </c>
      <c r="K1959" t="b">
        <f t="shared" si="30"/>
        <v>1</v>
      </c>
    </row>
    <row r="1960" spans="1:11" x14ac:dyDescent="0.35">
      <c r="A1960" s="28">
        <v>10440</v>
      </c>
      <c r="B1960" s="29" t="s">
        <v>28</v>
      </c>
      <c r="C1960" s="29" t="s">
        <v>35</v>
      </c>
      <c r="D1960" s="29" t="s">
        <v>30</v>
      </c>
      <c r="E1960" s="29" t="s">
        <v>83</v>
      </c>
      <c r="F1960" s="31">
        <v>0</v>
      </c>
      <c r="G1960" s="31">
        <v>0</v>
      </c>
      <c r="H1960" s="28">
        <v>2021</v>
      </c>
      <c r="I1960" t="str">
        <f>IF(J1960="natural gas",VLOOKUP(D1960,'Cross-Page Data'!$I$4:$J$13,2,FALSE),IF(J1960="solar",VLOOKUP('Form 923'!D1960,'Cross-Page Data'!$I$14:$J$117,2,FALSE),J1960))</f>
        <v>solar thermal</v>
      </c>
      <c r="J1960" t="str">
        <f>VLOOKUP(E1960,'Cross-Page Data'!$D$4:$F$48,3,FALSE)</f>
        <v>solar</v>
      </c>
      <c r="K1960" t="b">
        <f t="shared" si="30"/>
        <v>1</v>
      </c>
    </row>
    <row r="1961" spans="1:11" x14ac:dyDescent="0.35">
      <c r="A1961" s="28">
        <v>10441</v>
      </c>
      <c r="B1961" s="29" t="s">
        <v>28</v>
      </c>
      <c r="C1961" s="29" t="s">
        <v>35</v>
      </c>
      <c r="D1961" s="29" t="s">
        <v>30</v>
      </c>
      <c r="E1961" s="29" t="s">
        <v>73</v>
      </c>
      <c r="F1961" s="31">
        <v>0</v>
      </c>
      <c r="G1961" s="31">
        <v>0</v>
      </c>
      <c r="H1961" s="28">
        <v>2021</v>
      </c>
      <c r="I1961" t="str">
        <f>IF(J1961="natural gas",VLOOKUP(D1961,'Cross-Page Data'!$I$4:$J$13,2,FALSE),IF(J1961="solar",VLOOKUP('Form 923'!D1961,'Cross-Page Data'!$I$14:$J$117,2,FALSE),J1961))</f>
        <v>natural gas nonpeaker - preexisting retiring</v>
      </c>
      <c r="J1961" t="str">
        <f>VLOOKUP(E1961,'Cross-Page Data'!$D$4:$F$48,3,FALSE)</f>
        <v>natural gas</v>
      </c>
      <c r="K1961" t="b">
        <f t="shared" si="30"/>
        <v>1</v>
      </c>
    </row>
    <row r="1962" spans="1:11" x14ac:dyDescent="0.35">
      <c r="A1962" s="28">
        <v>10441</v>
      </c>
      <c r="B1962" s="29" t="s">
        <v>28</v>
      </c>
      <c r="C1962" s="29" t="s">
        <v>35</v>
      </c>
      <c r="D1962" s="29" t="s">
        <v>30</v>
      </c>
      <c r="E1962" s="29" t="s">
        <v>83</v>
      </c>
      <c r="F1962" s="31">
        <v>0</v>
      </c>
      <c r="G1962" s="31">
        <v>0</v>
      </c>
      <c r="H1962" s="28">
        <v>2021</v>
      </c>
      <c r="I1962" t="str">
        <f>IF(J1962="natural gas",VLOOKUP(D1962,'Cross-Page Data'!$I$4:$J$13,2,FALSE),IF(J1962="solar",VLOOKUP('Form 923'!D1962,'Cross-Page Data'!$I$14:$J$117,2,FALSE),J1962))</f>
        <v>solar thermal</v>
      </c>
      <c r="J1962" t="str">
        <f>VLOOKUP(E1962,'Cross-Page Data'!$D$4:$F$48,3,FALSE)</f>
        <v>solar</v>
      </c>
      <c r="K1962" t="b">
        <f t="shared" si="30"/>
        <v>1</v>
      </c>
    </row>
    <row r="1963" spans="1:11" x14ac:dyDescent="0.35">
      <c r="A1963" s="28">
        <v>10442</v>
      </c>
      <c r="B1963" s="29" t="s">
        <v>28</v>
      </c>
      <c r="C1963" s="29" t="s">
        <v>35</v>
      </c>
      <c r="D1963" s="29" t="s">
        <v>30</v>
      </c>
      <c r="E1963" s="29" t="s">
        <v>73</v>
      </c>
      <c r="F1963" s="31">
        <v>0</v>
      </c>
      <c r="G1963" s="31">
        <v>0</v>
      </c>
      <c r="H1963" s="28">
        <v>2021</v>
      </c>
      <c r="I1963" t="str">
        <f>IF(J1963="natural gas",VLOOKUP(D1963,'Cross-Page Data'!$I$4:$J$13,2,FALSE),IF(J1963="solar",VLOOKUP('Form 923'!D1963,'Cross-Page Data'!$I$14:$J$117,2,FALSE),J1963))</f>
        <v>natural gas nonpeaker - preexisting retiring</v>
      </c>
      <c r="J1963" t="str">
        <f>VLOOKUP(E1963,'Cross-Page Data'!$D$4:$F$48,3,FALSE)</f>
        <v>natural gas</v>
      </c>
      <c r="K1963" t="b">
        <f t="shared" si="30"/>
        <v>1</v>
      </c>
    </row>
    <row r="1964" spans="1:11" x14ac:dyDescent="0.35">
      <c r="A1964" s="28">
        <v>10442</v>
      </c>
      <c r="B1964" s="29" t="s">
        <v>28</v>
      </c>
      <c r="C1964" s="29" t="s">
        <v>35</v>
      </c>
      <c r="D1964" s="29" t="s">
        <v>30</v>
      </c>
      <c r="E1964" s="29" t="s">
        <v>83</v>
      </c>
      <c r="F1964" s="31">
        <v>0</v>
      </c>
      <c r="G1964" s="31">
        <v>0</v>
      </c>
      <c r="H1964" s="28">
        <v>2021</v>
      </c>
      <c r="I1964" t="str">
        <f>IF(J1964="natural gas",VLOOKUP(D1964,'Cross-Page Data'!$I$4:$J$13,2,FALSE),IF(J1964="solar",VLOOKUP('Form 923'!D1964,'Cross-Page Data'!$I$14:$J$117,2,FALSE),J1964))</f>
        <v>solar thermal</v>
      </c>
      <c r="J1964" t="str">
        <f>VLOOKUP(E1964,'Cross-Page Data'!$D$4:$F$48,3,FALSE)</f>
        <v>solar</v>
      </c>
      <c r="K1964" t="b">
        <f t="shared" si="30"/>
        <v>1</v>
      </c>
    </row>
    <row r="1965" spans="1:11" x14ac:dyDescent="0.35">
      <c r="A1965" s="28">
        <v>10443</v>
      </c>
      <c r="B1965" s="29" t="s">
        <v>28</v>
      </c>
      <c r="C1965" s="29" t="s">
        <v>35</v>
      </c>
      <c r="D1965" s="29" t="s">
        <v>30</v>
      </c>
      <c r="E1965" s="29" t="s">
        <v>73</v>
      </c>
      <c r="F1965" s="31">
        <v>0</v>
      </c>
      <c r="G1965" s="31">
        <v>0</v>
      </c>
      <c r="H1965" s="28">
        <v>2021</v>
      </c>
      <c r="I1965" t="str">
        <f>IF(J1965="natural gas",VLOOKUP(D1965,'Cross-Page Data'!$I$4:$J$13,2,FALSE),IF(J1965="solar",VLOOKUP('Form 923'!D1965,'Cross-Page Data'!$I$14:$J$117,2,FALSE),J1965))</f>
        <v>natural gas nonpeaker - preexisting retiring</v>
      </c>
      <c r="J1965" t="str">
        <f>VLOOKUP(E1965,'Cross-Page Data'!$D$4:$F$48,3,FALSE)</f>
        <v>natural gas</v>
      </c>
      <c r="K1965" t="b">
        <f t="shared" si="30"/>
        <v>1</v>
      </c>
    </row>
    <row r="1966" spans="1:11" x14ac:dyDescent="0.35">
      <c r="A1966" s="28">
        <v>10443</v>
      </c>
      <c r="B1966" s="29" t="s">
        <v>28</v>
      </c>
      <c r="C1966" s="29" t="s">
        <v>35</v>
      </c>
      <c r="D1966" s="29" t="s">
        <v>30</v>
      </c>
      <c r="E1966" s="29" t="s">
        <v>83</v>
      </c>
      <c r="F1966" s="31">
        <v>0</v>
      </c>
      <c r="G1966" s="31">
        <v>0</v>
      </c>
      <c r="H1966" s="28">
        <v>2021</v>
      </c>
      <c r="I1966" t="str">
        <f>IF(J1966="natural gas",VLOOKUP(D1966,'Cross-Page Data'!$I$4:$J$13,2,FALSE),IF(J1966="solar",VLOOKUP('Form 923'!D1966,'Cross-Page Data'!$I$14:$J$117,2,FALSE),J1966))</f>
        <v>solar thermal</v>
      </c>
      <c r="J1966" t="str">
        <f>VLOOKUP(E1966,'Cross-Page Data'!$D$4:$F$48,3,FALSE)</f>
        <v>solar</v>
      </c>
      <c r="K1966" t="b">
        <f t="shared" si="30"/>
        <v>1</v>
      </c>
    </row>
    <row r="1967" spans="1:11" x14ac:dyDescent="0.35">
      <c r="A1967" s="28">
        <v>10444</v>
      </c>
      <c r="B1967" s="29" t="s">
        <v>28</v>
      </c>
      <c r="C1967" s="29" t="s">
        <v>35</v>
      </c>
      <c r="D1967" s="29" t="s">
        <v>30</v>
      </c>
      <c r="E1967" s="29" t="s">
        <v>73</v>
      </c>
      <c r="F1967" s="31">
        <v>0</v>
      </c>
      <c r="G1967" s="31">
        <v>0</v>
      </c>
      <c r="H1967" s="28">
        <v>2021</v>
      </c>
      <c r="I1967" t="str">
        <f>IF(J1967="natural gas",VLOOKUP(D1967,'Cross-Page Data'!$I$4:$J$13,2,FALSE),IF(J1967="solar",VLOOKUP('Form 923'!D1967,'Cross-Page Data'!$I$14:$J$117,2,FALSE),J1967))</f>
        <v>natural gas nonpeaker - preexisting retiring</v>
      </c>
      <c r="J1967" t="str">
        <f>VLOOKUP(E1967,'Cross-Page Data'!$D$4:$F$48,3,FALSE)</f>
        <v>natural gas</v>
      </c>
      <c r="K1967" t="b">
        <f t="shared" si="30"/>
        <v>1</v>
      </c>
    </row>
    <row r="1968" spans="1:11" x14ac:dyDescent="0.35">
      <c r="A1968" s="28">
        <v>10444</v>
      </c>
      <c r="B1968" s="29" t="s">
        <v>28</v>
      </c>
      <c r="C1968" s="29" t="s">
        <v>35</v>
      </c>
      <c r="D1968" s="29" t="s">
        <v>30</v>
      </c>
      <c r="E1968" s="29" t="s">
        <v>83</v>
      </c>
      <c r="F1968" s="31">
        <v>716744</v>
      </c>
      <c r="G1968" s="31">
        <v>81699</v>
      </c>
      <c r="H1968" s="28">
        <v>2021</v>
      </c>
      <c r="I1968" t="str">
        <f>IF(J1968="natural gas",VLOOKUP(D1968,'Cross-Page Data'!$I$4:$J$13,2,FALSE),IF(J1968="solar",VLOOKUP('Form 923'!D1968,'Cross-Page Data'!$I$14:$J$117,2,FALSE),J1968))</f>
        <v>solar thermal</v>
      </c>
      <c r="J1968" t="str">
        <f>VLOOKUP(E1968,'Cross-Page Data'!$D$4:$F$48,3,FALSE)</f>
        <v>solar</v>
      </c>
      <c r="K1968" t="b">
        <f t="shared" si="30"/>
        <v>1</v>
      </c>
    </row>
    <row r="1969" spans="1:11" x14ac:dyDescent="0.35">
      <c r="A1969" s="28">
        <v>10446</v>
      </c>
      <c r="B1969" s="29" t="s">
        <v>28</v>
      </c>
      <c r="C1969" s="29" t="s">
        <v>35</v>
      </c>
      <c r="D1969" s="29" t="s">
        <v>30</v>
      </c>
      <c r="E1969" s="29" t="s">
        <v>73</v>
      </c>
      <c r="F1969" s="31">
        <v>4668</v>
      </c>
      <c r="G1969" s="31">
        <v>267</v>
      </c>
      <c r="H1969" s="28">
        <v>2021</v>
      </c>
      <c r="I1969" t="str">
        <f>IF(J1969="natural gas",VLOOKUP(D1969,'Cross-Page Data'!$I$4:$J$13,2,FALSE),IF(J1969="solar",VLOOKUP('Form 923'!D1969,'Cross-Page Data'!$I$14:$J$117,2,FALSE),J1969))</f>
        <v>natural gas nonpeaker - preexisting retiring</v>
      </c>
      <c r="J1969" t="str">
        <f>VLOOKUP(E1969,'Cross-Page Data'!$D$4:$F$48,3,FALSE)</f>
        <v>natural gas</v>
      </c>
      <c r="K1969" t="b">
        <f t="shared" si="30"/>
        <v>1</v>
      </c>
    </row>
    <row r="1970" spans="1:11" x14ac:dyDescent="0.35">
      <c r="A1970" s="28">
        <v>10446</v>
      </c>
      <c r="B1970" s="29" t="s">
        <v>28</v>
      </c>
      <c r="C1970" s="29" t="s">
        <v>35</v>
      </c>
      <c r="D1970" s="29" t="s">
        <v>30</v>
      </c>
      <c r="E1970" s="29" t="s">
        <v>83</v>
      </c>
      <c r="F1970" s="31">
        <v>1017782</v>
      </c>
      <c r="G1970" s="31">
        <v>116013</v>
      </c>
      <c r="H1970" s="28">
        <v>2021</v>
      </c>
      <c r="I1970" t="str">
        <f>IF(J1970="natural gas",VLOOKUP(D1970,'Cross-Page Data'!$I$4:$J$13,2,FALSE),IF(J1970="solar",VLOOKUP('Form 923'!D1970,'Cross-Page Data'!$I$14:$J$117,2,FALSE),J1970))</f>
        <v>solar thermal</v>
      </c>
      <c r="J1970" t="str">
        <f>VLOOKUP(E1970,'Cross-Page Data'!$D$4:$F$48,3,FALSE)</f>
        <v>solar</v>
      </c>
      <c r="K1970" t="b">
        <f t="shared" si="30"/>
        <v>1</v>
      </c>
    </row>
    <row r="1971" spans="1:11" x14ac:dyDescent="0.35">
      <c r="A1971" s="28">
        <v>10464</v>
      </c>
      <c r="B1971" s="29" t="s">
        <v>28</v>
      </c>
      <c r="C1971" s="29" t="s">
        <v>35</v>
      </c>
      <c r="D1971" s="29" t="s">
        <v>30</v>
      </c>
      <c r="E1971" s="29" t="s">
        <v>31</v>
      </c>
      <c r="F1971" s="31">
        <v>0</v>
      </c>
      <c r="G1971" s="31">
        <v>0</v>
      </c>
      <c r="H1971" s="28">
        <v>2021</v>
      </c>
      <c r="I1971" t="str">
        <f>IF(J1971="natural gas",VLOOKUP(D1971,'Cross-Page Data'!$I$4:$J$13,2,FALSE),IF(J1971="solar",VLOOKUP('Form 923'!D1971,'Cross-Page Data'!$I$14:$J$117,2,FALSE),J1971))</f>
        <v>hard coal</v>
      </c>
      <c r="J1971" t="str">
        <f>VLOOKUP(E1971,'Cross-Page Data'!$D$4:$F$48,3,FALSE)</f>
        <v>hard coal</v>
      </c>
      <c r="K1971" t="b">
        <f t="shared" si="30"/>
        <v>1</v>
      </c>
    </row>
    <row r="1972" spans="1:11" x14ac:dyDescent="0.35">
      <c r="A1972" s="28">
        <v>10464</v>
      </c>
      <c r="B1972" s="29" t="s">
        <v>28</v>
      </c>
      <c r="C1972" s="29" t="s">
        <v>35</v>
      </c>
      <c r="D1972" s="29" t="s">
        <v>30</v>
      </c>
      <c r="E1972" s="29" t="s">
        <v>74</v>
      </c>
      <c r="F1972" s="31">
        <v>10247</v>
      </c>
      <c r="G1972" s="31">
        <v>531.92999999999995</v>
      </c>
      <c r="H1972" s="28">
        <v>2021</v>
      </c>
      <c r="I1972" t="str">
        <f>IF(J1972="natural gas",VLOOKUP(D1972,'Cross-Page Data'!$I$4:$J$13,2,FALSE),IF(J1972="solar",VLOOKUP('Form 923'!D1972,'Cross-Page Data'!$I$14:$J$117,2,FALSE),J1972))</f>
        <v>heavy or residual fuel oil</v>
      </c>
      <c r="J1972" t="str">
        <f>VLOOKUP(E1972,'Cross-Page Data'!$D$4:$F$48,3,FALSE)</f>
        <v>heavy or residual fuel oil</v>
      </c>
      <c r="K1972" t="b">
        <f t="shared" si="30"/>
        <v>1</v>
      </c>
    </row>
    <row r="1973" spans="1:11" x14ac:dyDescent="0.35">
      <c r="A1973" s="28">
        <v>10464</v>
      </c>
      <c r="B1973" s="29" t="s">
        <v>28</v>
      </c>
      <c r="C1973" s="29" t="s">
        <v>35</v>
      </c>
      <c r="D1973" s="29" t="s">
        <v>30</v>
      </c>
      <c r="E1973" s="29" t="s">
        <v>89</v>
      </c>
      <c r="F1973" s="31">
        <v>0</v>
      </c>
      <c r="G1973" s="31">
        <v>0</v>
      </c>
      <c r="H1973" s="28">
        <v>2021</v>
      </c>
      <c r="I1973" t="str">
        <f>IF(J1973="natural gas",VLOOKUP(D1973,'Cross-Page Data'!$I$4:$J$13,2,FALSE),IF(J1973="solar",VLOOKUP('Form 923'!D1973,'Cross-Page Data'!$I$14:$J$117,2,FALSE),J1973))</f>
        <v>petroleum</v>
      </c>
      <c r="J1973" t="str">
        <f>VLOOKUP(E1973,'Cross-Page Data'!$D$4:$F$48,3,FALSE)</f>
        <v>petroleum</v>
      </c>
      <c r="K1973" t="b">
        <f t="shared" si="30"/>
        <v>1</v>
      </c>
    </row>
    <row r="1974" spans="1:11" x14ac:dyDescent="0.35">
      <c r="A1974" s="28">
        <v>10464</v>
      </c>
      <c r="B1974" s="29" t="s">
        <v>28</v>
      </c>
      <c r="C1974" s="29" t="s">
        <v>35</v>
      </c>
      <c r="D1974" s="29" t="s">
        <v>30</v>
      </c>
      <c r="E1974" s="29" t="s">
        <v>82</v>
      </c>
      <c r="F1974" s="31">
        <v>0</v>
      </c>
      <c r="G1974" s="31">
        <v>0</v>
      </c>
      <c r="H1974" s="28">
        <v>2021</v>
      </c>
      <c r="I1974" t="str">
        <f>IF(J1974="natural gas",VLOOKUP(D1974,'Cross-Page Data'!$I$4:$J$13,2,FALSE),IF(J1974="solar",VLOOKUP('Form 923'!D1974,'Cross-Page Data'!$I$14:$J$117,2,FALSE),J1974))</f>
        <v>petroleum</v>
      </c>
      <c r="J1974" t="str">
        <f>VLOOKUP(E1974,'Cross-Page Data'!$D$4:$F$48,3,FALSE)</f>
        <v>petroleum</v>
      </c>
      <c r="K1974" t="b">
        <f t="shared" si="30"/>
        <v>1</v>
      </c>
    </row>
    <row r="1975" spans="1:11" x14ac:dyDescent="0.35">
      <c r="A1975" s="28">
        <v>10464</v>
      </c>
      <c r="B1975" s="29" t="s">
        <v>28</v>
      </c>
      <c r="C1975" s="29" t="s">
        <v>35</v>
      </c>
      <c r="D1975" s="29" t="s">
        <v>30</v>
      </c>
      <c r="E1975" s="29" t="s">
        <v>94</v>
      </c>
      <c r="F1975" s="31">
        <v>81402</v>
      </c>
      <c r="G1975" s="31">
        <v>4402.4359999999997</v>
      </c>
      <c r="H1975" s="28">
        <v>2021</v>
      </c>
      <c r="I1975" t="str">
        <f>IF(J1975="natural gas",VLOOKUP(D1975,'Cross-Page Data'!$I$4:$J$13,2,FALSE),IF(J1975="solar",VLOOKUP('Form 923'!D1975,'Cross-Page Data'!$I$14:$J$117,2,FALSE),J1975))</f>
        <v>other</v>
      </c>
      <c r="J1975" t="str">
        <f>VLOOKUP(E1975,'Cross-Page Data'!$D$4:$F$48,3,FALSE)</f>
        <v>other</v>
      </c>
      <c r="K1975" t="b">
        <f t="shared" si="30"/>
        <v>1</v>
      </c>
    </row>
    <row r="1976" spans="1:11" x14ac:dyDescent="0.35">
      <c r="A1976" s="28">
        <v>10464</v>
      </c>
      <c r="B1976" s="29" t="s">
        <v>28</v>
      </c>
      <c r="C1976" s="29" t="s">
        <v>35</v>
      </c>
      <c r="D1976" s="29" t="s">
        <v>30</v>
      </c>
      <c r="E1976" s="29" t="s">
        <v>78</v>
      </c>
      <c r="F1976" s="31">
        <v>5426603</v>
      </c>
      <c r="G1976" s="31">
        <v>291856.63</v>
      </c>
      <c r="H1976" s="28">
        <v>2021</v>
      </c>
      <c r="I1976" t="str">
        <f>IF(J1976="natural gas",VLOOKUP(D1976,'Cross-Page Data'!$I$4:$J$13,2,FALSE),IF(J1976="solar",VLOOKUP('Form 923'!D1976,'Cross-Page Data'!$I$14:$J$117,2,FALSE),J1976))</f>
        <v>biomass</v>
      </c>
      <c r="J1976" t="str">
        <f>VLOOKUP(E1976,'Cross-Page Data'!$D$4:$F$48,3,FALSE)</f>
        <v>biomass</v>
      </c>
      <c r="K1976" t="b">
        <f t="shared" si="30"/>
        <v>1</v>
      </c>
    </row>
    <row r="1977" spans="1:11" x14ac:dyDescent="0.35">
      <c r="A1977" s="28">
        <v>10472</v>
      </c>
      <c r="B1977" s="29" t="s">
        <v>28</v>
      </c>
      <c r="C1977" s="29" t="s">
        <v>42</v>
      </c>
      <c r="D1977" s="29" t="s">
        <v>52</v>
      </c>
      <c r="E1977" s="29" t="s">
        <v>81</v>
      </c>
      <c r="F1977" s="31">
        <v>0</v>
      </c>
      <c r="G1977" s="31">
        <v>0</v>
      </c>
      <c r="H1977" s="28">
        <v>2021</v>
      </c>
      <c r="I1977" t="str">
        <f>IF(J1977="natural gas",VLOOKUP(D1977,'Cross-Page Data'!$I$4:$J$13,2,FALSE),IF(J1977="solar",VLOOKUP('Form 923'!D1977,'Cross-Page Data'!$I$14:$J$117,2,FALSE),J1977))</f>
        <v>biomass</v>
      </c>
      <c r="J1977" t="str">
        <f>VLOOKUP(E1977,'Cross-Page Data'!$D$4:$F$48,3,FALSE)</f>
        <v>biomass</v>
      </c>
      <c r="K1977" t="b">
        <f t="shared" si="30"/>
        <v>0</v>
      </c>
    </row>
    <row r="1978" spans="1:11" x14ac:dyDescent="0.35">
      <c r="A1978" s="28">
        <v>10472</v>
      </c>
      <c r="B1978" s="29" t="s">
        <v>28</v>
      </c>
      <c r="C1978" s="29" t="s">
        <v>42</v>
      </c>
      <c r="D1978" s="29" t="s">
        <v>30</v>
      </c>
      <c r="E1978" s="29" t="s">
        <v>81</v>
      </c>
      <c r="F1978" s="31">
        <v>2423345</v>
      </c>
      <c r="G1978" s="31">
        <v>194232</v>
      </c>
      <c r="H1978" s="28">
        <v>2021</v>
      </c>
      <c r="I1978" t="str">
        <f>IF(J1978="natural gas",VLOOKUP(D1978,'Cross-Page Data'!$I$4:$J$13,2,FALSE),IF(J1978="solar",VLOOKUP('Form 923'!D1978,'Cross-Page Data'!$I$14:$J$117,2,FALSE),J1978))</f>
        <v>biomass</v>
      </c>
      <c r="J1978" t="str">
        <f>VLOOKUP(E1978,'Cross-Page Data'!$D$4:$F$48,3,FALSE)</f>
        <v>biomass</v>
      </c>
      <c r="K1978" t="b">
        <f t="shared" si="30"/>
        <v>0</v>
      </c>
    </row>
    <row r="1979" spans="1:11" x14ac:dyDescent="0.35">
      <c r="A1979" s="28">
        <v>10472</v>
      </c>
      <c r="B1979" s="29" t="s">
        <v>28</v>
      </c>
      <c r="C1979" s="29" t="s">
        <v>42</v>
      </c>
      <c r="D1979" s="29" t="s">
        <v>30</v>
      </c>
      <c r="E1979" s="29" t="s">
        <v>73</v>
      </c>
      <c r="F1979" s="31">
        <v>0</v>
      </c>
      <c r="G1979" s="31">
        <v>0</v>
      </c>
      <c r="H1979" s="28">
        <v>2021</v>
      </c>
      <c r="I1979" t="str">
        <f>IF(J1979="natural gas",VLOOKUP(D1979,'Cross-Page Data'!$I$4:$J$13,2,FALSE),IF(J1979="solar",VLOOKUP('Form 923'!D1979,'Cross-Page Data'!$I$14:$J$117,2,FALSE),J1979))</f>
        <v>natural gas nonpeaker - preexisting retiring</v>
      </c>
      <c r="J1979" t="str">
        <f>VLOOKUP(E1979,'Cross-Page Data'!$D$4:$F$48,3,FALSE)</f>
        <v>natural gas</v>
      </c>
      <c r="K1979" t="b">
        <f t="shared" si="30"/>
        <v>0</v>
      </c>
    </row>
    <row r="1980" spans="1:11" x14ac:dyDescent="0.35">
      <c r="A1980" s="28">
        <v>10475</v>
      </c>
      <c r="B1980" s="29" t="s">
        <v>28</v>
      </c>
      <c r="C1980" s="29" t="s">
        <v>41</v>
      </c>
      <c r="D1980" s="29" t="s">
        <v>67</v>
      </c>
      <c r="E1980" s="29" t="s">
        <v>95</v>
      </c>
      <c r="F1980" s="31">
        <v>0</v>
      </c>
      <c r="G1980" s="31">
        <v>34691</v>
      </c>
      <c r="H1980" s="28">
        <v>2021</v>
      </c>
      <c r="I1980" t="str">
        <f>IF(J1980="natural gas",VLOOKUP(D1980,'Cross-Page Data'!$I$4:$J$13,2,FALSE),IF(J1980="solar",VLOOKUP('Form 923'!D1980,'Cross-Page Data'!$I$14:$J$117,2,FALSE),J1980))</f>
        <v>other</v>
      </c>
      <c r="J1980" t="str">
        <f>VLOOKUP(E1980,'Cross-Page Data'!$D$4:$F$48,3,FALSE)</f>
        <v>other</v>
      </c>
      <c r="K1980" t="b">
        <f t="shared" si="30"/>
        <v>0</v>
      </c>
    </row>
    <row r="1981" spans="1:11" x14ac:dyDescent="0.35">
      <c r="A1981" s="28">
        <v>10486</v>
      </c>
      <c r="B1981" s="29" t="s">
        <v>36</v>
      </c>
      <c r="C1981" s="29" t="s">
        <v>40</v>
      </c>
      <c r="D1981" s="29" t="s">
        <v>30</v>
      </c>
      <c r="E1981" s="29" t="s">
        <v>98</v>
      </c>
      <c r="F1981" s="31">
        <v>857553</v>
      </c>
      <c r="G1981" s="31">
        <v>208607.33</v>
      </c>
      <c r="H1981" s="28">
        <v>2021</v>
      </c>
      <c r="I1981" t="str">
        <f>IF(J1981="natural gas",VLOOKUP(D1981,'Cross-Page Data'!$I$4:$J$13,2,FALSE),IF(J1981="solar",VLOOKUP('Form 923'!D1981,'Cross-Page Data'!$I$14:$J$117,2,FALSE),J1981))</f>
        <v>biomass</v>
      </c>
      <c r="J1981" t="str">
        <f>VLOOKUP(E1981,'Cross-Page Data'!$D$4:$F$48,3,FALSE)</f>
        <v>biomass</v>
      </c>
      <c r="K1981" t="b">
        <f t="shared" si="30"/>
        <v>0</v>
      </c>
    </row>
    <row r="1982" spans="1:11" x14ac:dyDescent="0.35">
      <c r="A1982" s="28">
        <v>10486</v>
      </c>
      <c r="B1982" s="29" t="s">
        <v>36</v>
      </c>
      <c r="C1982" s="29" t="s">
        <v>40</v>
      </c>
      <c r="D1982" s="29" t="s">
        <v>30</v>
      </c>
      <c r="E1982" s="29" t="s">
        <v>73</v>
      </c>
      <c r="F1982" s="31">
        <v>256856</v>
      </c>
      <c r="G1982" s="31">
        <v>62482.55</v>
      </c>
      <c r="H1982" s="28">
        <v>2021</v>
      </c>
      <c r="I1982" t="str">
        <f>IF(J1982="natural gas",VLOOKUP(D1982,'Cross-Page Data'!$I$4:$J$13,2,FALSE),IF(J1982="solar",VLOOKUP('Form 923'!D1982,'Cross-Page Data'!$I$14:$J$117,2,FALSE),J1982))</f>
        <v>natural gas nonpeaker - preexisting retiring</v>
      </c>
      <c r="J1982" t="str">
        <f>VLOOKUP(E1982,'Cross-Page Data'!$D$4:$F$48,3,FALSE)</f>
        <v>natural gas</v>
      </c>
      <c r="K1982" t="b">
        <f t="shared" si="30"/>
        <v>0</v>
      </c>
    </row>
    <row r="1983" spans="1:11" x14ac:dyDescent="0.35">
      <c r="A1983" s="28">
        <v>10486</v>
      </c>
      <c r="B1983" s="29" t="s">
        <v>36</v>
      </c>
      <c r="C1983" s="29" t="s">
        <v>40</v>
      </c>
      <c r="D1983" s="29" t="s">
        <v>30</v>
      </c>
      <c r="E1983" s="29" t="s">
        <v>101</v>
      </c>
      <c r="F1983" s="31">
        <v>12829</v>
      </c>
      <c r="G1983" s="31">
        <v>3120.681</v>
      </c>
      <c r="H1983" s="28">
        <v>2021</v>
      </c>
      <c r="I1983" t="str">
        <f>IF(J1983="natural gas",VLOOKUP(D1983,'Cross-Page Data'!$I$4:$J$13,2,FALSE),IF(J1983="solar",VLOOKUP('Form 923'!D1983,'Cross-Page Data'!$I$14:$J$117,2,FALSE),J1983))</f>
        <v>biomass</v>
      </c>
      <c r="J1983" t="str">
        <f>VLOOKUP(E1983,'Cross-Page Data'!$D$4:$F$48,3,FALSE)</f>
        <v>biomass</v>
      </c>
      <c r="K1983" t="b">
        <f t="shared" si="30"/>
        <v>0</v>
      </c>
    </row>
    <row r="1984" spans="1:11" x14ac:dyDescent="0.35">
      <c r="A1984" s="28">
        <v>10486</v>
      </c>
      <c r="B1984" s="29" t="s">
        <v>36</v>
      </c>
      <c r="C1984" s="29" t="s">
        <v>40</v>
      </c>
      <c r="D1984" s="29" t="s">
        <v>30</v>
      </c>
      <c r="E1984" s="29" t="s">
        <v>78</v>
      </c>
      <c r="F1984" s="31">
        <v>176448</v>
      </c>
      <c r="G1984" s="31">
        <v>42922.442999999999</v>
      </c>
      <c r="H1984" s="28">
        <v>2021</v>
      </c>
      <c r="I1984" t="str">
        <f>IF(J1984="natural gas",VLOOKUP(D1984,'Cross-Page Data'!$I$4:$J$13,2,FALSE),IF(J1984="solar",VLOOKUP('Form 923'!D1984,'Cross-Page Data'!$I$14:$J$117,2,FALSE),J1984))</f>
        <v>biomass</v>
      </c>
      <c r="J1984" t="str">
        <f>VLOOKUP(E1984,'Cross-Page Data'!$D$4:$F$48,3,FALSE)</f>
        <v>biomass</v>
      </c>
      <c r="K1984" t="b">
        <f t="shared" si="30"/>
        <v>0</v>
      </c>
    </row>
    <row r="1985" spans="1:11" x14ac:dyDescent="0.35">
      <c r="A1985" s="28">
        <v>10487</v>
      </c>
      <c r="B1985" s="29" t="s">
        <v>28</v>
      </c>
      <c r="C1985" s="29" t="s">
        <v>41</v>
      </c>
      <c r="D1985" s="29" t="s">
        <v>59</v>
      </c>
      <c r="E1985" s="29" t="s">
        <v>72</v>
      </c>
      <c r="F1985" s="31">
        <v>333945</v>
      </c>
      <c r="G1985" s="31">
        <v>38065</v>
      </c>
      <c r="H1985" s="28">
        <v>2021</v>
      </c>
      <c r="I1985" t="str">
        <f>IF(J1985="natural gas",VLOOKUP(D1985,'Cross-Page Data'!$I$4:$J$13,2,FALSE),IF(J1985="solar",VLOOKUP('Form 923'!D1985,'Cross-Page Data'!$I$14:$J$117,2,FALSE),J1985))</f>
        <v>hydro</v>
      </c>
      <c r="J1985" t="str">
        <f>VLOOKUP(E1985,'Cross-Page Data'!$D$4:$F$48,3,FALSE)</f>
        <v>hydro</v>
      </c>
      <c r="K1985" t="b">
        <f t="shared" si="30"/>
        <v>0</v>
      </c>
    </row>
    <row r="1986" spans="1:11" x14ac:dyDescent="0.35">
      <c r="A1986" s="28">
        <v>10495</v>
      </c>
      <c r="B1986" s="29" t="s">
        <v>36</v>
      </c>
      <c r="C1986" s="29" t="s">
        <v>39</v>
      </c>
      <c r="D1986" s="29" t="s">
        <v>30</v>
      </c>
      <c r="E1986" s="29" t="s">
        <v>31</v>
      </c>
      <c r="F1986" s="31">
        <v>284935</v>
      </c>
      <c r="G1986" s="31">
        <v>49996.237000000001</v>
      </c>
      <c r="H1986" s="28">
        <v>2021</v>
      </c>
      <c r="I1986" t="str">
        <f>IF(J1986="natural gas",VLOOKUP(D1986,'Cross-Page Data'!$I$4:$J$13,2,FALSE),IF(J1986="solar",VLOOKUP('Form 923'!D1986,'Cross-Page Data'!$I$14:$J$117,2,FALSE),J1986))</f>
        <v>hard coal</v>
      </c>
      <c r="J1986" t="str">
        <f>VLOOKUP(E1986,'Cross-Page Data'!$D$4:$F$48,3,FALSE)</f>
        <v>hard coal</v>
      </c>
      <c r="K1986" t="b">
        <f t="shared" si="30"/>
        <v>0</v>
      </c>
    </row>
    <row r="1987" spans="1:11" x14ac:dyDescent="0.35">
      <c r="A1987" s="28">
        <v>10495</v>
      </c>
      <c r="B1987" s="29" t="s">
        <v>36</v>
      </c>
      <c r="C1987" s="29" t="s">
        <v>39</v>
      </c>
      <c r="D1987" s="29" t="s">
        <v>30</v>
      </c>
      <c r="E1987" s="29" t="s">
        <v>98</v>
      </c>
      <c r="F1987" s="31">
        <v>1107454</v>
      </c>
      <c r="G1987" s="31">
        <v>196052.53</v>
      </c>
      <c r="H1987" s="28">
        <v>2021</v>
      </c>
      <c r="I1987" t="str">
        <f>IF(J1987="natural gas",VLOOKUP(D1987,'Cross-Page Data'!$I$4:$J$13,2,FALSE),IF(J1987="solar",VLOOKUP('Form 923'!D1987,'Cross-Page Data'!$I$14:$J$117,2,FALSE),J1987))</f>
        <v>biomass</v>
      </c>
      <c r="J1987" t="str">
        <f>VLOOKUP(E1987,'Cross-Page Data'!$D$4:$F$48,3,FALSE)</f>
        <v>biomass</v>
      </c>
      <c r="K1987" t="b">
        <f t="shared" si="30"/>
        <v>0</v>
      </c>
    </row>
    <row r="1988" spans="1:11" x14ac:dyDescent="0.35">
      <c r="A1988" s="28">
        <v>10495</v>
      </c>
      <c r="B1988" s="29" t="s">
        <v>36</v>
      </c>
      <c r="C1988" s="29" t="s">
        <v>39</v>
      </c>
      <c r="D1988" s="29" t="s">
        <v>30</v>
      </c>
      <c r="E1988" s="29" t="s">
        <v>74</v>
      </c>
      <c r="F1988" s="31">
        <v>0</v>
      </c>
      <c r="G1988" s="31">
        <v>0</v>
      </c>
      <c r="H1988" s="28">
        <v>2021</v>
      </c>
      <c r="I1988" t="str">
        <f>IF(J1988="natural gas",VLOOKUP(D1988,'Cross-Page Data'!$I$4:$J$13,2,FALSE),IF(J1988="solar",VLOOKUP('Form 923'!D1988,'Cross-Page Data'!$I$14:$J$117,2,FALSE),J1988))</f>
        <v>heavy or residual fuel oil</v>
      </c>
      <c r="J1988" t="str">
        <f>VLOOKUP(E1988,'Cross-Page Data'!$D$4:$F$48,3,FALSE)</f>
        <v>heavy or residual fuel oil</v>
      </c>
      <c r="K1988" t="b">
        <f t="shared" si="30"/>
        <v>0</v>
      </c>
    </row>
    <row r="1989" spans="1:11" x14ac:dyDescent="0.35">
      <c r="A1989" s="28">
        <v>10495</v>
      </c>
      <c r="B1989" s="29" t="s">
        <v>36</v>
      </c>
      <c r="C1989" s="29" t="s">
        <v>39</v>
      </c>
      <c r="D1989" s="29" t="s">
        <v>30</v>
      </c>
      <c r="E1989" s="29" t="s">
        <v>80</v>
      </c>
      <c r="F1989" s="31">
        <v>78052</v>
      </c>
      <c r="G1989" s="31">
        <v>13854.069</v>
      </c>
      <c r="H1989" s="28">
        <v>2021</v>
      </c>
      <c r="I1989" t="str">
        <f>IF(J1989="natural gas",VLOOKUP(D1989,'Cross-Page Data'!$I$4:$J$13,2,FALSE),IF(J1989="solar",VLOOKUP('Form 923'!D1989,'Cross-Page Data'!$I$14:$J$117,2,FALSE),J1989))</f>
        <v>heavy or residual fuel oil</v>
      </c>
      <c r="J1989" t="str">
        <f>VLOOKUP(E1989,'Cross-Page Data'!$D$4:$F$48,3,FALSE)</f>
        <v>heavy or residual fuel oil</v>
      </c>
      <c r="K1989" t="b">
        <f t="shared" si="30"/>
        <v>0</v>
      </c>
    </row>
    <row r="1990" spans="1:11" x14ac:dyDescent="0.35">
      <c r="A1990" s="28">
        <v>10495</v>
      </c>
      <c r="B1990" s="29" t="s">
        <v>36</v>
      </c>
      <c r="C1990" s="29" t="s">
        <v>39</v>
      </c>
      <c r="D1990" s="29" t="s">
        <v>30</v>
      </c>
      <c r="E1990" s="29" t="s">
        <v>101</v>
      </c>
      <c r="F1990" s="31">
        <v>20767</v>
      </c>
      <c r="G1990" s="31">
        <v>3629.8939999999998</v>
      </c>
      <c r="H1990" s="28">
        <v>2021</v>
      </c>
      <c r="I1990" t="str">
        <f>IF(J1990="natural gas",VLOOKUP(D1990,'Cross-Page Data'!$I$4:$J$13,2,FALSE),IF(J1990="solar",VLOOKUP('Form 923'!D1990,'Cross-Page Data'!$I$14:$J$117,2,FALSE),J1990))</f>
        <v>biomass</v>
      </c>
      <c r="J1990" t="str">
        <f>VLOOKUP(E1990,'Cross-Page Data'!$D$4:$F$48,3,FALSE)</f>
        <v>biomass</v>
      </c>
      <c r="K1990" t="b">
        <f t="shared" si="30"/>
        <v>0</v>
      </c>
    </row>
    <row r="1991" spans="1:11" x14ac:dyDescent="0.35">
      <c r="A1991" s="28">
        <v>10495</v>
      </c>
      <c r="B1991" s="29" t="s">
        <v>36</v>
      </c>
      <c r="C1991" s="29" t="s">
        <v>39</v>
      </c>
      <c r="D1991" s="29" t="s">
        <v>30</v>
      </c>
      <c r="E1991" s="29" t="s">
        <v>94</v>
      </c>
      <c r="F1991" s="31">
        <v>324818</v>
      </c>
      <c r="G1991" s="31">
        <v>57270.98</v>
      </c>
      <c r="H1991" s="28">
        <v>2021</v>
      </c>
      <c r="I1991" t="str">
        <f>IF(J1991="natural gas",VLOOKUP(D1991,'Cross-Page Data'!$I$4:$J$13,2,FALSE),IF(J1991="solar",VLOOKUP('Form 923'!D1991,'Cross-Page Data'!$I$14:$J$117,2,FALSE),J1991))</f>
        <v>other</v>
      </c>
      <c r="J1991" t="str">
        <f>VLOOKUP(E1991,'Cross-Page Data'!$D$4:$F$48,3,FALSE)</f>
        <v>other</v>
      </c>
      <c r="K1991" t="b">
        <f t="shared" ref="K1991:K2054" si="31">IF(AND($N$5=FALSE,OR(C1991="Commercial NAICS Cogen",C1991="Industrial NAICS Cogen",C1991="NAICS-22 Cogen")),FALSE,IF(AND($N$6=FALSE,OR(C1991="Commercial NAICS Cogen",C1991="Commercial NAICS Non-Cogen",C1991="industrial NAICS Cogen", C1991="industrial NAICS non-cogen")),FALSE,TRUE))</f>
        <v>0</v>
      </c>
    </row>
    <row r="1992" spans="1:11" x14ac:dyDescent="0.35">
      <c r="A1992" s="28">
        <v>10495</v>
      </c>
      <c r="B1992" s="29" t="s">
        <v>36</v>
      </c>
      <c r="C1992" s="29" t="s">
        <v>39</v>
      </c>
      <c r="D1992" s="29" t="s">
        <v>30</v>
      </c>
      <c r="E1992" s="29" t="s">
        <v>78</v>
      </c>
      <c r="F1992" s="31">
        <v>354468</v>
      </c>
      <c r="G1992" s="31">
        <v>62921.290999999997</v>
      </c>
      <c r="H1992" s="28">
        <v>2021</v>
      </c>
      <c r="I1992" t="str">
        <f>IF(J1992="natural gas",VLOOKUP(D1992,'Cross-Page Data'!$I$4:$J$13,2,FALSE),IF(J1992="solar",VLOOKUP('Form 923'!D1992,'Cross-Page Data'!$I$14:$J$117,2,FALSE),J1992))</f>
        <v>biomass</v>
      </c>
      <c r="J1992" t="str">
        <f>VLOOKUP(E1992,'Cross-Page Data'!$D$4:$F$48,3,FALSE)</f>
        <v>biomass</v>
      </c>
      <c r="K1992" t="b">
        <f t="shared" si="31"/>
        <v>0</v>
      </c>
    </row>
    <row r="1993" spans="1:11" x14ac:dyDescent="0.35">
      <c r="A1993" s="28">
        <v>10496</v>
      </c>
      <c r="B1993" s="29" t="s">
        <v>36</v>
      </c>
      <c r="C1993" s="29" t="s">
        <v>39</v>
      </c>
      <c r="D1993" s="29" t="s">
        <v>50</v>
      </c>
      <c r="E1993" s="29" t="s">
        <v>73</v>
      </c>
      <c r="F1993" s="31">
        <v>1230839</v>
      </c>
      <c r="G1993" s="31">
        <v>206481</v>
      </c>
      <c r="H1993" s="28">
        <v>2021</v>
      </c>
      <c r="I1993" t="str">
        <f>IF(J1993="natural gas",VLOOKUP(D1993,'Cross-Page Data'!$I$4:$J$13,2,FALSE),IF(J1993="solar",VLOOKUP('Form 923'!D1993,'Cross-Page Data'!$I$14:$J$117,2,FALSE),J1993))</f>
        <v>natural gas peaker</v>
      </c>
      <c r="J1993" t="str">
        <f>VLOOKUP(E1993,'Cross-Page Data'!$D$4:$F$48,3,FALSE)</f>
        <v>natural gas</v>
      </c>
      <c r="K1993" t="b">
        <f t="shared" si="31"/>
        <v>0</v>
      </c>
    </row>
    <row r="1994" spans="1:11" x14ac:dyDescent="0.35">
      <c r="A1994" s="28">
        <v>10501</v>
      </c>
      <c r="B1994" s="29" t="s">
        <v>36</v>
      </c>
      <c r="C1994" s="29" t="s">
        <v>39</v>
      </c>
      <c r="D1994" s="29" t="s">
        <v>50</v>
      </c>
      <c r="E1994" s="29" t="s">
        <v>73</v>
      </c>
      <c r="F1994" s="31">
        <v>0</v>
      </c>
      <c r="G1994" s="31">
        <v>0</v>
      </c>
      <c r="H1994" s="28">
        <v>2021</v>
      </c>
      <c r="I1994" t="str">
        <f>IF(J1994="natural gas",VLOOKUP(D1994,'Cross-Page Data'!$I$4:$J$13,2,FALSE),IF(J1994="solar",VLOOKUP('Form 923'!D1994,'Cross-Page Data'!$I$14:$J$117,2,FALSE),J1994))</f>
        <v>natural gas peaker</v>
      </c>
      <c r="J1994" t="str">
        <f>VLOOKUP(E1994,'Cross-Page Data'!$D$4:$F$48,3,FALSE)</f>
        <v>natural gas</v>
      </c>
      <c r="K1994" t="b">
        <f t="shared" si="31"/>
        <v>0</v>
      </c>
    </row>
    <row r="1995" spans="1:11" x14ac:dyDescent="0.35">
      <c r="A1995" s="28">
        <v>10503</v>
      </c>
      <c r="B1995" s="29" t="s">
        <v>28</v>
      </c>
      <c r="C1995" s="29" t="s">
        <v>35</v>
      </c>
      <c r="D1995" s="29" t="s">
        <v>30</v>
      </c>
      <c r="E1995" s="29" t="s">
        <v>96</v>
      </c>
      <c r="F1995" s="31">
        <v>660403</v>
      </c>
      <c r="G1995" s="31">
        <v>28988.064999999999</v>
      </c>
      <c r="H1995" s="28">
        <v>2021</v>
      </c>
      <c r="I1995" t="str">
        <f>IF(J1995="natural gas",VLOOKUP(D1995,'Cross-Page Data'!$I$4:$J$13,2,FALSE),IF(J1995="solar",VLOOKUP('Form 923'!D1995,'Cross-Page Data'!$I$14:$J$117,2,FALSE),J1995))</f>
        <v>municipal solid waste</v>
      </c>
      <c r="J1995" t="str">
        <f>VLOOKUP(E1995,'Cross-Page Data'!$D$4:$F$48,3,FALSE)</f>
        <v>municipal solid waste</v>
      </c>
      <c r="K1995" t="b">
        <f t="shared" si="31"/>
        <v>1</v>
      </c>
    </row>
    <row r="1996" spans="1:11" x14ac:dyDescent="0.35">
      <c r="A1996" s="28">
        <v>10503</v>
      </c>
      <c r="B1996" s="29" t="s">
        <v>28</v>
      </c>
      <c r="C1996" s="29" t="s">
        <v>35</v>
      </c>
      <c r="D1996" s="29" t="s">
        <v>30</v>
      </c>
      <c r="E1996" s="29" t="s">
        <v>97</v>
      </c>
      <c r="F1996" s="31">
        <v>807172</v>
      </c>
      <c r="G1996" s="31">
        <v>35430.362999999998</v>
      </c>
      <c r="H1996" s="28">
        <v>2021</v>
      </c>
      <c r="I1996" t="str">
        <f>IF(J1996="natural gas",VLOOKUP(D1996,'Cross-Page Data'!$I$4:$J$13,2,FALSE),IF(J1996="solar",VLOOKUP('Form 923'!D1996,'Cross-Page Data'!$I$14:$J$117,2,FALSE),J1996))</f>
        <v>municipal solid waste</v>
      </c>
      <c r="J1996" t="str">
        <f>VLOOKUP(E1996,'Cross-Page Data'!$D$4:$F$48,3,FALSE)</f>
        <v>municipal solid waste</v>
      </c>
      <c r="K1996" t="b">
        <f t="shared" si="31"/>
        <v>1</v>
      </c>
    </row>
    <row r="1997" spans="1:11" x14ac:dyDescent="0.35">
      <c r="A1997" s="28">
        <v>10503</v>
      </c>
      <c r="B1997" s="29" t="s">
        <v>28</v>
      </c>
      <c r="C1997" s="29" t="s">
        <v>35</v>
      </c>
      <c r="D1997" s="29" t="s">
        <v>30</v>
      </c>
      <c r="E1997" s="29" t="s">
        <v>73</v>
      </c>
      <c r="F1997" s="31">
        <v>1440</v>
      </c>
      <c r="G1997" s="31">
        <v>61.572000000000003</v>
      </c>
      <c r="H1997" s="28">
        <v>2021</v>
      </c>
      <c r="I1997" t="str">
        <f>IF(J1997="natural gas",VLOOKUP(D1997,'Cross-Page Data'!$I$4:$J$13,2,FALSE),IF(J1997="solar",VLOOKUP('Form 923'!D1997,'Cross-Page Data'!$I$14:$J$117,2,FALSE),J1997))</f>
        <v>natural gas nonpeaker - preexisting retiring</v>
      </c>
      <c r="J1997" t="str">
        <f>VLOOKUP(E1997,'Cross-Page Data'!$D$4:$F$48,3,FALSE)</f>
        <v>natural gas</v>
      </c>
      <c r="K1997" t="b">
        <f t="shared" si="31"/>
        <v>1</v>
      </c>
    </row>
    <row r="1998" spans="1:11" x14ac:dyDescent="0.35">
      <c r="A1998" s="28">
        <v>10521</v>
      </c>
      <c r="B1998" s="29" t="s">
        <v>36</v>
      </c>
      <c r="C1998" s="29" t="s">
        <v>40</v>
      </c>
      <c r="D1998" s="29" t="s">
        <v>53</v>
      </c>
      <c r="E1998" s="29" t="s">
        <v>74</v>
      </c>
      <c r="F1998" s="31">
        <v>1529</v>
      </c>
      <c r="G1998" s="31">
        <v>260.91000000000003</v>
      </c>
      <c r="H1998" s="28">
        <v>2021</v>
      </c>
      <c r="I1998" t="str">
        <f>IF(J1998="natural gas",VLOOKUP(D1998,'Cross-Page Data'!$I$4:$J$13,2,FALSE),IF(J1998="solar",VLOOKUP('Form 923'!D1998,'Cross-Page Data'!$I$14:$J$117,2,FALSE),J1998))</f>
        <v>heavy or residual fuel oil</v>
      </c>
      <c r="J1998" t="str">
        <f>VLOOKUP(E1998,'Cross-Page Data'!$D$4:$F$48,3,FALSE)</f>
        <v>heavy or residual fuel oil</v>
      </c>
      <c r="K1998" t="b">
        <f t="shared" si="31"/>
        <v>0</v>
      </c>
    </row>
    <row r="1999" spans="1:11" x14ac:dyDescent="0.35">
      <c r="A1999" s="28">
        <v>10521</v>
      </c>
      <c r="B1999" s="29" t="s">
        <v>36</v>
      </c>
      <c r="C1999" s="29" t="s">
        <v>40</v>
      </c>
      <c r="D1999" s="29" t="s">
        <v>53</v>
      </c>
      <c r="E1999" s="29" t="s">
        <v>73</v>
      </c>
      <c r="F1999" s="31">
        <v>50509</v>
      </c>
      <c r="G1999" s="31">
        <v>8615.56</v>
      </c>
      <c r="H1999" s="28">
        <v>2021</v>
      </c>
      <c r="I1999" t="str">
        <f>IF(J1999="natural gas",VLOOKUP(D1999,'Cross-Page Data'!$I$4:$J$13,2,FALSE),IF(J1999="solar",VLOOKUP('Form 923'!D1999,'Cross-Page Data'!$I$14:$J$117,2,FALSE),J1999))</f>
        <v>natural gas nonpeaker - preexisting nonretiring</v>
      </c>
      <c r="J1999" t="str">
        <f>VLOOKUP(E1999,'Cross-Page Data'!$D$4:$F$48,3,FALSE)</f>
        <v>natural gas</v>
      </c>
      <c r="K1999" t="b">
        <f t="shared" si="31"/>
        <v>0</v>
      </c>
    </row>
    <row r="2000" spans="1:11" x14ac:dyDescent="0.35">
      <c r="A2000" s="28">
        <v>10521</v>
      </c>
      <c r="B2000" s="29" t="s">
        <v>36</v>
      </c>
      <c r="C2000" s="29" t="s">
        <v>40</v>
      </c>
      <c r="D2000" s="29" t="s">
        <v>51</v>
      </c>
      <c r="E2000" s="29" t="s">
        <v>74</v>
      </c>
      <c r="F2000" s="31">
        <v>0</v>
      </c>
      <c r="G2000" s="31">
        <v>0</v>
      </c>
      <c r="H2000" s="28">
        <v>2021</v>
      </c>
      <c r="I2000" t="str">
        <f>IF(J2000="natural gas",VLOOKUP(D2000,'Cross-Page Data'!$I$4:$J$13,2,FALSE),IF(J2000="solar",VLOOKUP('Form 923'!D2000,'Cross-Page Data'!$I$14:$J$117,2,FALSE),J2000))</f>
        <v>heavy or residual fuel oil</v>
      </c>
      <c r="J2000" t="str">
        <f>VLOOKUP(E2000,'Cross-Page Data'!$D$4:$F$48,3,FALSE)</f>
        <v>heavy or residual fuel oil</v>
      </c>
      <c r="K2000" t="b">
        <f t="shared" si="31"/>
        <v>0</v>
      </c>
    </row>
    <row r="2001" spans="1:11" x14ac:dyDescent="0.35">
      <c r="A2001" s="28">
        <v>10521</v>
      </c>
      <c r="B2001" s="29" t="s">
        <v>36</v>
      </c>
      <c r="C2001" s="29" t="s">
        <v>40</v>
      </c>
      <c r="D2001" s="29" t="s">
        <v>51</v>
      </c>
      <c r="E2001" s="29" t="s">
        <v>73</v>
      </c>
      <c r="F2001" s="31">
        <v>706824</v>
      </c>
      <c r="G2001" s="31">
        <v>120566.15</v>
      </c>
      <c r="H2001" s="28">
        <v>2021</v>
      </c>
      <c r="I2001" t="str">
        <f>IF(J2001="natural gas",VLOOKUP(D2001,'Cross-Page Data'!$I$4:$J$13,2,FALSE),IF(J2001="solar",VLOOKUP('Form 923'!D2001,'Cross-Page Data'!$I$14:$J$117,2,FALSE),J2001))</f>
        <v>natural gas nonpeaker - preexisting nonretiring</v>
      </c>
      <c r="J2001" t="str">
        <f>VLOOKUP(E2001,'Cross-Page Data'!$D$4:$F$48,3,FALSE)</f>
        <v>natural gas</v>
      </c>
      <c r="K2001" t="b">
        <f t="shared" si="31"/>
        <v>0</v>
      </c>
    </row>
    <row r="2002" spans="1:11" x14ac:dyDescent="0.35">
      <c r="A2002" s="28">
        <v>10525</v>
      </c>
      <c r="B2002" s="29" t="s">
        <v>28</v>
      </c>
      <c r="C2002" s="29" t="s">
        <v>35</v>
      </c>
      <c r="D2002" s="29" t="s">
        <v>30</v>
      </c>
      <c r="E2002" s="29" t="s">
        <v>73</v>
      </c>
      <c r="F2002" s="31">
        <v>0</v>
      </c>
      <c r="G2002" s="31">
        <v>0</v>
      </c>
      <c r="H2002" s="28">
        <v>2021</v>
      </c>
      <c r="I2002" t="str">
        <f>IF(J2002="natural gas",VLOOKUP(D2002,'Cross-Page Data'!$I$4:$J$13,2,FALSE),IF(J2002="solar",VLOOKUP('Form 923'!D2002,'Cross-Page Data'!$I$14:$J$117,2,FALSE),J2002))</f>
        <v>natural gas nonpeaker - preexisting retiring</v>
      </c>
      <c r="J2002" t="str">
        <f>VLOOKUP(E2002,'Cross-Page Data'!$D$4:$F$48,3,FALSE)</f>
        <v>natural gas</v>
      </c>
      <c r="K2002" t="b">
        <f t="shared" si="31"/>
        <v>1</v>
      </c>
    </row>
    <row r="2003" spans="1:11" x14ac:dyDescent="0.35">
      <c r="A2003" s="28">
        <v>10525</v>
      </c>
      <c r="B2003" s="29" t="s">
        <v>28</v>
      </c>
      <c r="C2003" s="29" t="s">
        <v>35</v>
      </c>
      <c r="D2003" s="29" t="s">
        <v>30</v>
      </c>
      <c r="E2003" s="29" t="s">
        <v>93</v>
      </c>
      <c r="F2003" s="31">
        <v>1509523</v>
      </c>
      <c r="G2003" s="31">
        <v>92722.210999999996</v>
      </c>
      <c r="H2003" s="28">
        <v>2021</v>
      </c>
      <c r="I2003" t="str">
        <f>IF(J2003="natural gas",VLOOKUP(D2003,'Cross-Page Data'!$I$4:$J$13,2,FALSE),IF(J2003="solar",VLOOKUP('Form 923'!D2003,'Cross-Page Data'!$I$14:$J$117,2,FALSE),J2003))</f>
        <v>biomass</v>
      </c>
      <c r="J2003" t="str">
        <f>VLOOKUP(E2003,'Cross-Page Data'!$D$4:$F$48,3,FALSE)</f>
        <v>biomass</v>
      </c>
      <c r="K2003" t="b">
        <f t="shared" si="31"/>
        <v>1</v>
      </c>
    </row>
    <row r="2004" spans="1:11" x14ac:dyDescent="0.35">
      <c r="A2004" s="28">
        <v>10525</v>
      </c>
      <c r="B2004" s="29" t="s">
        <v>28</v>
      </c>
      <c r="C2004" s="29" t="s">
        <v>35</v>
      </c>
      <c r="D2004" s="29" t="s">
        <v>30</v>
      </c>
      <c r="E2004" s="29" t="s">
        <v>78</v>
      </c>
      <c r="F2004" s="31">
        <v>3637837</v>
      </c>
      <c r="G2004" s="31">
        <v>221460.79</v>
      </c>
      <c r="H2004" s="28">
        <v>2021</v>
      </c>
      <c r="I2004" t="str">
        <f>IF(J2004="natural gas",VLOOKUP(D2004,'Cross-Page Data'!$I$4:$J$13,2,FALSE),IF(J2004="solar",VLOOKUP('Form 923'!D2004,'Cross-Page Data'!$I$14:$J$117,2,FALSE),J2004))</f>
        <v>biomass</v>
      </c>
      <c r="J2004" t="str">
        <f>VLOOKUP(E2004,'Cross-Page Data'!$D$4:$F$48,3,FALSE)</f>
        <v>biomass</v>
      </c>
      <c r="K2004" t="b">
        <f t="shared" si="31"/>
        <v>1</v>
      </c>
    </row>
    <row r="2005" spans="1:11" x14ac:dyDescent="0.35">
      <c r="A2005" s="28">
        <v>10525</v>
      </c>
      <c r="B2005" s="29" t="s">
        <v>28</v>
      </c>
      <c r="C2005" s="29" t="s">
        <v>35</v>
      </c>
      <c r="D2005" s="29" t="s">
        <v>30</v>
      </c>
      <c r="E2005" s="29" t="s">
        <v>88</v>
      </c>
      <c r="F2005" s="31">
        <v>0</v>
      </c>
      <c r="G2005" s="31">
        <v>0</v>
      </c>
      <c r="H2005" s="28">
        <v>2021</v>
      </c>
      <c r="I2005" t="str">
        <f>IF(J2005="natural gas",VLOOKUP(D2005,'Cross-Page Data'!$I$4:$J$13,2,FALSE),IF(J2005="solar",VLOOKUP('Form 923'!D2005,'Cross-Page Data'!$I$14:$J$117,2,FALSE),J2005))</f>
        <v>crude oil</v>
      </c>
      <c r="J2005" t="str">
        <f>VLOOKUP(E2005,'Cross-Page Data'!$D$4:$F$48,3,FALSE)</f>
        <v>crude oil</v>
      </c>
      <c r="K2005" t="b">
        <f t="shared" si="31"/>
        <v>1</v>
      </c>
    </row>
    <row r="2006" spans="1:11" x14ac:dyDescent="0.35">
      <c r="A2006" s="28">
        <v>10548</v>
      </c>
      <c r="B2006" s="29" t="s">
        <v>36</v>
      </c>
      <c r="C2006" s="29" t="s">
        <v>37</v>
      </c>
      <c r="D2006" s="29" t="s">
        <v>50</v>
      </c>
      <c r="E2006" s="29" t="s">
        <v>74</v>
      </c>
      <c r="F2006" s="31">
        <v>0</v>
      </c>
      <c r="G2006" s="31">
        <v>0</v>
      </c>
      <c r="H2006" s="28">
        <v>2021</v>
      </c>
      <c r="I2006" t="str">
        <f>IF(J2006="natural gas",VLOOKUP(D2006,'Cross-Page Data'!$I$4:$J$13,2,FALSE),IF(J2006="solar",VLOOKUP('Form 923'!D2006,'Cross-Page Data'!$I$14:$J$117,2,FALSE),J2006))</f>
        <v>heavy or residual fuel oil</v>
      </c>
      <c r="J2006" t="str">
        <f>VLOOKUP(E2006,'Cross-Page Data'!$D$4:$F$48,3,FALSE)</f>
        <v>heavy or residual fuel oil</v>
      </c>
      <c r="K2006" t="b">
        <f t="shared" si="31"/>
        <v>0</v>
      </c>
    </row>
    <row r="2007" spans="1:11" x14ac:dyDescent="0.35">
      <c r="A2007" s="28">
        <v>10548</v>
      </c>
      <c r="B2007" s="29" t="s">
        <v>36</v>
      </c>
      <c r="C2007" s="29" t="s">
        <v>37</v>
      </c>
      <c r="D2007" s="29" t="s">
        <v>50</v>
      </c>
      <c r="E2007" s="29" t="s">
        <v>90</v>
      </c>
      <c r="F2007" s="31">
        <v>0</v>
      </c>
      <c r="G2007" s="31">
        <v>0</v>
      </c>
      <c r="H2007" s="28">
        <v>2021</v>
      </c>
      <c r="I2007" t="str">
        <f>IF(J2007="natural gas",VLOOKUP(D2007,'Cross-Page Data'!$I$4:$J$13,2,FALSE),IF(J2007="solar",VLOOKUP('Form 923'!D2007,'Cross-Page Data'!$I$14:$J$117,2,FALSE),J2007))</f>
        <v>other</v>
      </c>
      <c r="J2007" t="str">
        <f>VLOOKUP(E2007,'Cross-Page Data'!$D$4:$F$48,3,FALSE)</f>
        <v>other</v>
      </c>
      <c r="K2007" t="b">
        <f t="shared" si="31"/>
        <v>0</v>
      </c>
    </row>
    <row r="2008" spans="1:11" x14ac:dyDescent="0.35">
      <c r="A2008" s="28">
        <v>10548</v>
      </c>
      <c r="B2008" s="29" t="s">
        <v>36</v>
      </c>
      <c r="C2008" s="29" t="s">
        <v>37</v>
      </c>
      <c r="D2008" s="29" t="s">
        <v>50</v>
      </c>
      <c r="E2008" s="29" t="s">
        <v>73</v>
      </c>
      <c r="F2008" s="31">
        <v>236583</v>
      </c>
      <c r="G2008" s="31">
        <v>25670</v>
      </c>
      <c r="H2008" s="28">
        <v>2021</v>
      </c>
      <c r="I2008" t="str">
        <f>IF(J2008="natural gas",VLOOKUP(D2008,'Cross-Page Data'!$I$4:$J$13,2,FALSE),IF(J2008="solar",VLOOKUP('Form 923'!D2008,'Cross-Page Data'!$I$14:$J$117,2,FALSE),J2008))</f>
        <v>natural gas peaker</v>
      </c>
      <c r="J2008" t="str">
        <f>VLOOKUP(E2008,'Cross-Page Data'!$D$4:$F$48,3,FALSE)</f>
        <v>natural gas</v>
      </c>
      <c r="K2008" t="b">
        <f t="shared" si="31"/>
        <v>0</v>
      </c>
    </row>
    <row r="2009" spans="1:11" x14ac:dyDescent="0.35">
      <c r="A2009" s="28">
        <v>10550</v>
      </c>
      <c r="B2009" s="29" t="s">
        <v>28</v>
      </c>
      <c r="C2009" s="29" t="s">
        <v>35</v>
      </c>
      <c r="D2009" s="29" t="s">
        <v>59</v>
      </c>
      <c r="E2009" s="29" t="s">
        <v>72</v>
      </c>
      <c r="F2009" s="31">
        <v>38671</v>
      </c>
      <c r="G2009" s="31">
        <v>4408</v>
      </c>
      <c r="H2009" s="28">
        <v>2021</v>
      </c>
      <c r="I2009" t="str">
        <f>IF(J2009="natural gas",VLOOKUP(D2009,'Cross-Page Data'!$I$4:$J$13,2,FALSE),IF(J2009="solar",VLOOKUP('Form 923'!D2009,'Cross-Page Data'!$I$14:$J$117,2,FALSE),J2009))</f>
        <v>hydro</v>
      </c>
      <c r="J2009" t="str">
        <f>VLOOKUP(E2009,'Cross-Page Data'!$D$4:$F$48,3,FALSE)</f>
        <v>hydro</v>
      </c>
      <c r="K2009" t="b">
        <f t="shared" si="31"/>
        <v>1</v>
      </c>
    </row>
    <row r="2010" spans="1:11" x14ac:dyDescent="0.35">
      <c r="A2010" s="28">
        <v>10554</v>
      </c>
      <c r="B2010" s="29" t="s">
        <v>36</v>
      </c>
      <c r="C2010" s="29" t="s">
        <v>40</v>
      </c>
      <c r="D2010" s="29" t="s">
        <v>53</v>
      </c>
      <c r="E2010" s="29" t="s">
        <v>73</v>
      </c>
      <c r="F2010" s="31">
        <v>244394</v>
      </c>
      <c r="G2010" s="31">
        <v>538840.87</v>
      </c>
      <c r="H2010" s="28">
        <v>2021</v>
      </c>
      <c r="I2010" t="str">
        <f>IF(J2010="natural gas",VLOOKUP(D2010,'Cross-Page Data'!$I$4:$J$13,2,FALSE),IF(J2010="solar",VLOOKUP('Form 923'!D2010,'Cross-Page Data'!$I$14:$J$117,2,FALSE),J2010))</f>
        <v>natural gas nonpeaker - preexisting nonretiring</v>
      </c>
      <c r="J2010" t="str">
        <f>VLOOKUP(E2010,'Cross-Page Data'!$D$4:$F$48,3,FALSE)</f>
        <v>natural gas</v>
      </c>
      <c r="K2010" t="b">
        <f t="shared" si="31"/>
        <v>0</v>
      </c>
    </row>
    <row r="2011" spans="1:11" x14ac:dyDescent="0.35">
      <c r="A2011" s="28">
        <v>10554</v>
      </c>
      <c r="B2011" s="29" t="s">
        <v>36</v>
      </c>
      <c r="C2011" s="29" t="s">
        <v>40</v>
      </c>
      <c r="D2011" s="29" t="s">
        <v>53</v>
      </c>
      <c r="E2011" s="29" t="s">
        <v>87</v>
      </c>
      <c r="F2011" s="31">
        <v>22284</v>
      </c>
      <c r="G2011" s="31">
        <v>4497.8429999999998</v>
      </c>
      <c r="H2011" s="28">
        <v>2021</v>
      </c>
      <c r="I2011" t="str">
        <f>IF(J2011="natural gas",VLOOKUP(D2011,'Cross-Page Data'!$I$4:$J$13,2,FALSE),IF(J2011="solar",VLOOKUP('Form 923'!D2011,'Cross-Page Data'!$I$14:$J$117,2,FALSE),J2011))</f>
        <v>other</v>
      </c>
      <c r="J2011" t="str">
        <f>VLOOKUP(E2011,'Cross-Page Data'!$D$4:$F$48,3,FALSE)</f>
        <v>other</v>
      </c>
      <c r="K2011" t="b">
        <f t="shared" si="31"/>
        <v>0</v>
      </c>
    </row>
    <row r="2012" spans="1:11" x14ac:dyDescent="0.35">
      <c r="A2012" s="28">
        <v>10554</v>
      </c>
      <c r="B2012" s="29" t="s">
        <v>36</v>
      </c>
      <c r="C2012" s="29" t="s">
        <v>40</v>
      </c>
      <c r="D2012" s="29" t="s">
        <v>51</v>
      </c>
      <c r="E2012" s="29" t="s">
        <v>73</v>
      </c>
      <c r="F2012" s="31">
        <v>16120826</v>
      </c>
      <c r="G2012" s="31">
        <v>2764420.5</v>
      </c>
      <c r="H2012" s="28">
        <v>2021</v>
      </c>
      <c r="I2012" t="str">
        <f>IF(J2012="natural gas",VLOOKUP(D2012,'Cross-Page Data'!$I$4:$J$13,2,FALSE),IF(J2012="solar",VLOOKUP('Form 923'!D2012,'Cross-Page Data'!$I$14:$J$117,2,FALSE),J2012))</f>
        <v>natural gas nonpeaker - preexisting nonretiring</v>
      </c>
      <c r="J2012" t="str">
        <f>VLOOKUP(E2012,'Cross-Page Data'!$D$4:$F$48,3,FALSE)</f>
        <v>natural gas</v>
      </c>
      <c r="K2012" t="b">
        <f t="shared" si="31"/>
        <v>0</v>
      </c>
    </row>
    <row r="2013" spans="1:11" x14ac:dyDescent="0.35">
      <c r="A2013" s="28">
        <v>10554</v>
      </c>
      <c r="B2013" s="29" t="s">
        <v>36</v>
      </c>
      <c r="C2013" s="29" t="s">
        <v>40</v>
      </c>
      <c r="D2013" s="29" t="s">
        <v>51</v>
      </c>
      <c r="E2013" s="29" t="s">
        <v>87</v>
      </c>
      <c r="F2013" s="31">
        <v>0</v>
      </c>
      <c r="G2013" s="31">
        <v>0</v>
      </c>
      <c r="H2013" s="28">
        <v>2021</v>
      </c>
      <c r="I2013" t="str">
        <f>IF(J2013="natural gas",VLOOKUP(D2013,'Cross-Page Data'!$I$4:$J$13,2,FALSE),IF(J2013="solar",VLOOKUP('Form 923'!D2013,'Cross-Page Data'!$I$14:$J$117,2,FALSE),J2013))</f>
        <v>other</v>
      </c>
      <c r="J2013" t="str">
        <f>VLOOKUP(E2013,'Cross-Page Data'!$D$4:$F$48,3,FALSE)</f>
        <v>other</v>
      </c>
      <c r="K2013" t="b">
        <f t="shared" si="31"/>
        <v>0</v>
      </c>
    </row>
    <row r="2014" spans="1:11" x14ac:dyDescent="0.35">
      <c r="A2014" s="28">
        <v>10566</v>
      </c>
      <c r="B2014" s="29" t="s">
        <v>36</v>
      </c>
      <c r="C2014" s="29" t="s">
        <v>39</v>
      </c>
      <c r="D2014" s="29" t="s">
        <v>30</v>
      </c>
      <c r="E2014" s="29" t="s">
        <v>31</v>
      </c>
      <c r="F2014" s="31">
        <v>4698437</v>
      </c>
      <c r="G2014" s="31">
        <v>464762.03</v>
      </c>
      <c r="H2014" s="28">
        <v>2021</v>
      </c>
      <c r="I2014" t="str">
        <f>IF(J2014="natural gas",VLOOKUP(D2014,'Cross-Page Data'!$I$4:$J$13,2,FALSE),IF(J2014="solar",VLOOKUP('Form 923'!D2014,'Cross-Page Data'!$I$14:$J$117,2,FALSE),J2014))</f>
        <v>hard coal</v>
      </c>
      <c r="J2014" t="str">
        <f>VLOOKUP(E2014,'Cross-Page Data'!$D$4:$F$48,3,FALSE)</f>
        <v>hard coal</v>
      </c>
      <c r="K2014" t="b">
        <f t="shared" si="31"/>
        <v>0</v>
      </c>
    </row>
    <row r="2015" spans="1:11" x14ac:dyDescent="0.35">
      <c r="A2015" s="28">
        <v>10566</v>
      </c>
      <c r="B2015" s="29" t="s">
        <v>36</v>
      </c>
      <c r="C2015" s="29" t="s">
        <v>39</v>
      </c>
      <c r="D2015" s="29" t="s">
        <v>30</v>
      </c>
      <c r="E2015" s="29" t="s">
        <v>74</v>
      </c>
      <c r="F2015" s="31">
        <v>90221</v>
      </c>
      <c r="G2015" s="31">
        <v>9010.9660000000003</v>
      </c>
      <c r="H2015" s="28">
        <v>2021</v>
      </c>
      <c r="I2015" t="str">
        <f>IF(J2015="natural gas",VLOOKUP(D2015,'Cross-Page Data'!$I$4:$J$13,2,FALSE),IF(J2015="solar",VLOOKUP('Form 923'!D2015,'Cross-Page Data'!$I$14:$J$117,2,FALSE),J2015))</f>
        <v>heavy or residual fuel oil</v>
      </c>
      <c r="J2015" t="str">
        <f>VLOOKUP(E2015,'Cross-Page Data'!$D$4:$F$48,3,FALSE)</f>
        <v>heavy or residual fuel oil</v>
      </c>
      <c r="K2015" t="b">
        <f t="shared" si="31"/>
        <v>0</v>
      </c>
    </row>
    <row r="2016" spans="1:11" x14ac:dyDescent="0.35">
      <c r="A2016" s="28">
        <v>10567</v>
      </c>
      <c r="B2016" s="29" t="s">
        <v>36</v>
      </c>
      <c r="C2016" s="29" t="s">
        <v>39</v>
      </c>
      <c r="D2016" s="29" t="s">
        <v>53</v>
      </c>
      <c r="E2016" s="29" t="s">
        <v>74</v>
      </c>
      <c r="F2016" s="31">
        <v>0</v>
      </c>
      <c r="G2016" s="31">
        <v>2.4950000000000001</v>
      </c>
      <c r="H2016" s="28">
        <v>2021</v>
      </c>
      <c r="I2016" t="str">
        <f>IF(J2016="natural gas",VLOOKUP(D2016,'Cross-Page Data'!$I$4:$J$13,2,FALSE),IF(J2016="solar",VLOOKUP('Form 923'!D2016,'Cross-Page Data'!$I$14:$J$117,2,FALSE),J2016))</f>
        <v>heavy or residual fuel oil</v>
      </c>
      <c r="J2016" t="str">
        <f>VLOOKUP(E2016,'Cross-Page Data'!$D$4:$F$48,3,FALSE)</f>
        <v>heavy or residual fuel oil</v>
      </c>
      <c r="K2016" t="b">
        <f t="shared" si="31"/>
        <v>0</v>
      </c>
    </row>
    <row r="2017" spans="1:11" x14ac:dyDescent="0.35">
      <c r="A2017" s="28">
        <v>10567</v>
      </c>
      <c r="B2017" s="29" t="s">
        <v>36</v>
      </c>
      <c r="C2017" s="29" t="s">
        <v>39</v>
      </c>
      <c r="D2017" s="29" t="s">
        <v>53</v>
      </c>
      <c r="E2017" s="29" t="s">
        <v>73</v>
      </c>
      <c r="F2017" s="31">
        <v>0</v>
      </c>
      <c r="G2017" s="31">
        <v>5030.835</v>
      </c>
      <c r="H2017" s="28">
        <v>2021</v>
      </c>
      <c r="I2017" t="str">
        <f>IF(J2017="natural gas",VLOOKUP(D2017,'Cross-Page Data'!$I$4:$J$13,2,FALSE),IF(J2017="solar",VLOOKUP('Form 923'!D2017,'Cross-Page Data'!$I$14:$J$117,2,FALSE),J2017))</f>
        <v>natural gas nonpeaker - preexisting nonretiring</v>
      </c>
      <c r="J2017" t="str">
        <f>VLOOKUP(E2017,'Cross-Page Data'!$D$4:$F$48,3,FALSE)</f>
        <v>natural gas</v>
      </c>
      <c r="K2017" t="b">
        <f t="shared" si="31"/>
        <v>0</v>
      </c>
    </row>
    <row r="2018" spans="1:11" x14ac:dyDescent="0.35">
      <c r="A2018" s="28">
        <v>10567</v>
      </c>
      <c r="B2018" s="29" t="s">
        <v>36</v>
      </c>
      <c r="C2018" s="29" t="s">
        <v>39</v>
      </c>
      <c r="D2018" s="29" t="s">
        <v>51</v>
      </c>
      <c r="E2018" s="29" t="s">
        <v>74</v>
      </c>
      <c r="F2018" s="31">
        <v>1835</v>
      </c>
      <c r="G2018" s="31">
        <v>254.15700000000001</v>
      </c>
      <c r="H2018" s="28">
        <v>2021</v>
      </c>
      <c r="I2018" t="str">
        <f>IF(J2018="natural gas",VLOOKUP(D2018,'Cross-Page Data'!$I$4:$J$13,2,FALSE),IF(J2018="solar",VLOOKUP('Form 923'!D2018,'Cross-Page Data'!$I$14:$J$117,2,FALSE),J2018))</f>
        <v>heavy or residual fuel oil</v>
      </c>
      <c r="J2018" t="str">
        <f>VLOOKUP(E2018,'Cross-Page Data'!$D$4:$F$48,3,FALSE)</f>
        <v>heavy or residual fuel oil</v>
      </c>
      <c r="K2018" t="b">
        <f t="shared" si="31"/>
        <v>0</v>
      </c>
    </row>
    <row r="2019" spans="1:11" x14ac:dyDescent="0.35">
      <c r="A2019" s="28">
        <v>10567</v>
      </c>
      <c r="B2019" s="29" t="s">
        <v>36</v>
      </c>
      <c r="C2019" s="29" t="s">
        <v>39</v>
      </c>
      <c r="D2019" s="29" t="s">
        <v>51</v>
      </c>
      <c r="E2019" s="29" t="s">
        <v>73</v>
      </c>
      <c r="F2019" s="31">
        <v>762595</v>
      </c>
      <c r="G2019" s="31">
        <v>118501</v>
      </c>
      <c r="H2019" s="28">
        <v>2021</v>
      </c>
      <c r="I2019" t="str">
        <f>IF(J2019="natural gas",VLOOKUP(D2019,'Cross-Page Data'!$I$4:$J$13,2,FALSE),IF(J2019="solar",VLOOKUP('Form 923'!D2019,'Cross-Page Data'!$I$14:$J$117,2,FALSE),J2019))</f>
        <v>natural gas nonpeaker - preexisting nonretiring</v>
      </c>
      <c r="J2019" t="str">
        <f>VLOOKUP(E2019,'Cross-Page Data'!$D$4:$F$48,3,FALSE)</f>
        <v>natural gas</v>
      </c>
      <c r="K2019" t="b">
        <f t="shared" si="31"/>
        <v>0</v>
      </c>
    </row>
    <row r="2020" spans="1:11" x14ac:dyDescent="0.35">
      <c r="A2020" s="28">
        <v>10601</v>
      </c>
      <c r="B2020" s="29" t="s">
        <v>36</v>
      </c>
      <c r="C2020" s="29" t="s">
        <v>40</v>
      </c>
      <c r="D2020" s="29" t="s">
        <v>30</v>
      </c>
      <c r="E2020" s="29" t="s">
        <v>73</v>
      </c>
      <c r="F2020" s="31">
        <v>0</v>
      </c>
      <c r="G2020" s="31">
        <v>0</v>
      </c>
      <c r="H2020" s="28">
        <v>2021</v>
      </c>
      <c r="I2020" t="str">
        <f>IF(J2020="natural gas",VLOOKUP(D2020,'Cross-Page Data'!$I$4:$J$13,2,FALSE),IF(J2020="solar",VLOOKUP('Form 923'!D2020,'Cross-Page Data'!$I$14:$J$117,2,FALSE),J2020))</f>
        <v>natural gas nonpeaker - preexisting retiring</v>
      </c>
      <c r="J2020" t="str">
        <f>VLOOKUP(E2020,'Cross-Page Data'!$D$4:$F$48,3,FALSE)</f>
        <v>natural gas</v>
      </c>
      <c r="K2020" t="b">
        <f t="shared" si="31"/>
        <v>0</v>
      </c>
    </row>
    <row r="2021" spans="1:11" x14ac:dyDescent="0.35">
      <c r="A2021" s="28">
        <v>10601</v>
      </c>
      <c r="B2021" s="29" t="s">
        <v>36</v>
      </c>
      <c r="C2021" s="29" t="s">
        <v>40</v>
      </c>
      <c r="D2021" s="29" t="s">
        <v>30</v>
      </c>
      <c r="E2021" s="29" t="s">
        <v>82</v>
      </c>
      <c r="F2021" s="31">
        <v>0</v>
      </c>
      <c r="G2021" s="31">
        <v>0</v>
      </c>
      <c r="H2021" s="28">
        <v>2021</v>
      </c>
      <c r="I2021" t="str">
        <f>IF(J2021="natural gas",VLOOKUP(D2021,'Cross-Page Data'!$I$4:$J$13,2,FALSE),IF(J2021="solar",VLOOKUP('Form 923'!D2021,'Cross-Page Data'!$I$14:$J$117,2,FALSE),J2021))</f>
        <v>petroleum</v>
      </c>
      <c r="J2021" t="str">
        <f>VLOOKUP(E2021,'Cross-Page Data'!$D$4:$F$48,3,FALSE)</f>
        <v>petroleum</v>
      </c>
      <c r="K2021" t="b">
        <f t="shared" si="31"/>
        <v>0</v>
      </c>
    </row>
    <row r="2022" spans="1:11" x14ac:dyDescent="0.35">
      <c r="A2022" s="28">
        <v>10601</v>
      </c>
      <c r="B2022" s="29" t="s">
        <v>36</v>
      </c>
      <c r="C2022" s="29" t="s">
        <v>40</v>
      </c>
      <c r="D2022" s="29" t="s">
        <v>30</v>
      </c>
      <c r="E2022" s="29" t="s">
        <v>99</v>
      </c>
      <c r="F2022" s="31">
        <v>1791349</v>
      </c>
      <c r="G2022" s="31">
        <v>204189</v>
      </c>
      <c r="H2022" s="28">
        <v>2021</v>
      </c>
      <c r="I2022" t="str">
        <f>IF(J2022="natural gas",VLOOKUP(D2022,'Cross-Page Data'!$I$4:$J$13,2,FALSE),IF(J2022="solar",VLOOKUP('Form 923'!D2022,'Cross-Page Data'!$I$14:$J$117,2,FALSE),J2022))</f>
        <v>other</v>
      </c>
      <c r="J2022" t="str">
        <f>VLOOKUP(E2022,'Cross-Page Data'!$D$4:$F$48,3,FALSE)</f>
        <v>other</v>
      </c>
      <c r="K2022" t="b">
        <f t="shared" si="31"/>
        <v>0</v>
      </c>
    </row>
    <row r="2023" spans="1:11" x14ac:dyDescent="0.35">
      <c r="A2023" s="28">
        <v>10605</v>
      </c>
      <c r="B2023" s="29" t="s">
        <v>36</v>
      </c>
      <c r="C2023" s="29" t="s">
        <v>40</v>
      </c>
      <c r="D2023" s="29" t="s">
        <v>30</v>
      </c>
      <c r="E2023" s="29" t="s">
        <v>98</v>
      </c>
      <c r="F2023" s="31">
        <v>1279020</v>
      </c>
      <c r="G2023" s="31">
        <v>299887.83</v>
      </c>
      <c r="H2023" s="28">
        <v>2021</v>
      </c>
      <c r="I2023" t="str">
        <f>IF(J2023="natural gas",VLOOKUP(D2023,'Cross-Page Data'!$I$4:$J$13,2,FALSE),IF(J2023="solar",VLOOKUP('Form 923'!D2023,'Cross-Page Data'!$I$14:$J$117,2,FALSE),J2023))</f>
        <v>biomass</v>
      </c>
      <c r="J2023" t="str">
        <f>VLOOKUP(E2023,'Cross-Page Data'!$D$4:$F$48,3,FALSE)</f>
        <v>biomass</v>
      </c>
      <c r="K2023" t="b">
        <f t="shared" si="31"/>
        <v>0</v>
      </c>
    </row>
    <row r="2024" spans="1:11" x14ac:dyDescent="0.35">
      <c r="A2024" s="28">
        <v>10605</v>
      </c>
      <c r="B2024" s="29" t="s">
        <v>36</v>
      </c>
      <c r="C2024" s="29" t="s">
        <v>40</v>
      </c>
      <c r="D2024" s="29" t="s">
        <v>30</v>
      </c>
      <c r="E2024" s="29" t="s">
        <v>74</v>
      </c>
      <c r="F2024" s="31">
        <v>0</v>
      </c>
      <c r="G2024" s="31">
        <v>0</v>
      </c>
      <c r="H2024" s="28">
        <v>2021</v>
      </c>
      <c r="I2024" t="str">
        <f>IF(J2024="natural gas",VLOOKUP(D2024,'Cross-Page Data'!$I$4:$J$13,2,FALSE),IF(J2024="solar",VLOOKUP('Form 923'!D2024,'Cross-Page Data'!$I$14:$J$117,2,FALSE),J2024))</f>
        <v>heavy or residual fuel oil</v>
      </c>
      <c r="J2024" t="str">
        <f>VLOOKUP(E2024,'Cross-Page Data'!$D$4:$F$48,3,FALSE)</f>
        <v>heavy or residual fuel oil</v>
      </c>
      <c r="K2024" t="b">
        <f t="shared" si="31"/>
        <v>0</v>
      </c>
    </row>
    <row r="2025" spans="1:11" x14ac:dyDescent="0.35">
      <c r="A2025" s="28">
        <v>10605</v>
      </c>
      <c r="B2025" s="29" t="s">
        <v>36</v>
      </c>
      <c r="C2025" s="29" t="s">
        <v>40</v>
      </c>
      <c r="D2025" s="29" t="s">
        <v>30</v>
      </c>
      <c r="E2025" s="29" t="s">
        <v>73</v>
      </c>
      <c r="F2025" s="31">
        <v>294289</v>
      </c>
      <c r="G2025" s="31">
        <v>69000.775999999998</v>
      </c>
      <c r="H2025" s="28">
        <v>2021</v>
      </c>
      <c r="I2025" t="str">
        <f>IF(J2025="natural gas",VLOOKUP(D2025,'Cross-Page Data'!$I$4:$J$13,2,FALSE),IF(J2025="solar",VLOOKUP('Form 923'!D2025,'Cross-Page Data'!$I$14:$J$117,2,FALSE),J2025))</f>
        <v>natural gas nonpeaker - preexisting retiring</v>
      </c>
      <c r="J2025" t="str">
        <f>VLOOKUP(E2025,'Cross-Page Data'!$D$4:$F$48,3,FALSE)</f>
        <v>natural gas</v>
      </c>
      <c r="K2025" t="b">
        <f t="shared" si="31"/>
        <v>0</v>
      </c>
    </row>
    <row r="2026" spans="1:11" x14ac:dyDescent="0.35">
      <c r="A2026" s="28">
        <v>10605</v>
      </c>
      <c r="B2026" s="29" t="s">
        <v>36</v>
      </c>
      <c r="C2026" s="29" t="s">
        <v>40</v>
      </c>
      <c r="D2026" s="29" t="s">
        <v>30</v>
      </c>
      <c r="E2026" s="29" t="s">
        <v>80</v>
      </c>
      <c r="F2026" s="31">
        <v>32330</v>
      </c>
      <c r="G2026" s="31">
        <v>7580.5069999999996</v>
      </c>
      <c r="H2026" s="28">
        <v>2021</v>
      </c>
      <c r="I2026" t="str">
        <f>IF(J2026="natural gas",VLOOKUP(D2026,'Cross-Page Data'!$I$4:$J$13,2,FALSE),IF(J2026="solar",VLOOKUP('Form 923'!D2026,'Cross-Page Data'!$I$14:$J$117,2,FALSE),J2026))</f>
        <v>heavy or residual fuel oil</v>
      </c>
      <c r="J2026" t="str">
        <f>VLOOKUP(E2026,'Cross-Page Data'!$D$4:$F$48,3,FALSE)</f>
        <v>heavy or residual fuel oil</v>
      </c>
      <c r="K2026" t="b">
        <f t="shared" si="31"/>
        <v>0</v>
      </c>
    </row>
    <row r="2027" spans="1:11" x14ac:dyDescent="0.35">
      <c r="A2027" s="28">
        <v>10605</v>
      </c>
      <c r="B2027" s="29" t="s">
        <v>36</v>
      </c>
      <c r="C2027" s="29" t="s">
        <v>40</v>
      </c>
      <c r="D2027" s="29" t="s">
        <v>30</v>
      </c>
      <c r="E2027" s="29" t="s">
        <v>94</v>
      </c>
      <c r="F2027" s="31">
        <v>8347</v>
      </c>
      <c r="G2027" s="31">
        <v>1957.46</v>
      </c>
      <c r="H2027" s="28">
        <v>2021</v>
      </c>
      <c r="I2027" t="str">
        <f>IF(J2027="natural gas",VLOOKUP(D2027,'Cross-Page Data'!$I$4:$J$13,2,FALSE),IF(J2027="solar",VLOOKUP('Form 923'!D2027,'Cross-Page Data'!$I$14:$J$117,2,FALSE),J2027))</f>
        <v>other</v>
      </c>
      <c r="J2027" t="str">
        <f>VLOOKUP(E2027,'Cross-Page Data'!$D$4:$F$48,3,FALSE)</f>
        <v>other</v>
      </c>
      <c r="K2027" t="b">
        <f t="shared" si="31"/>
        <v>0</v>
      </c>
    </row>
    <row r="2028" spans="1:11" x14ac:dyDescent="0.35">
      <c r="A2028" s="28">
        <v>10605</v>
      </c>
      <c r="B2028" s="29" t="s">
        <v>36</v>
      </c>
      <c r="C2028" s="29" t="s">
        <v>40</v>
      </c>
      <c r="D2028" s="29" t="s">
        <v>30</v>
      </c>
      <c r="E2028" s="29" t="s">
        <v>78</v>
      </c>
      <c r="F2028" s="31">
        <v>129807</v>
      </c>
      <c r="G2028" s="31">
        <v>30435.427</v>
      </c>
      <c r="H2028" s="28">
        <v>2021</v>
      </c>
      <c r="I2028" t="str">
        <f>IF(J2028="natural gas",VLOOKUP(D2028,'Cross-Page Data'!$I$4:$J$13,2,FALSE),IF(J2028="solar",VLOOKUP('Form 923'!D2028,'Cross-Page Data'!$I$14:$J$117,2,FALSE),J2028))</f>
        <v>biomass</v>
      </c>
      <c r="J2028" t="str">
        <f>VLOOKUP(E2028,'Cross-Page Data'!$D$4:$F$48,3,FALSE)</f>
        <v>biomass</v>
      </c>
      <c r="K2028" t="b">
        <f t="shared" si="31"/>
        <v>0</v>
      </c>
    </row>
    <row r="2029" spans="1:11" x14ac:dyDescent="0.35">
      <c r="A2029" s="28">
        <v>10606</v>
      </c>
      <c r="B2029" s="29" t="s">
        <v>36</v>
      </c>
      <c r="C2029" s="29" t="s">
        <v>40</v>
      </c>
      <c r="D2029" s="29" t="s">
        <v>30</v>
      </c>
      <c r="E2029" s="29" t="s">
        <v>98</v>
      </c>
      <c r="F2029" s="31">
        <v>0</v>
      </c>
      <c r="G2029" s="31">
        <v>0</v>
      </c>
      <c r="H2029" s="28">
        <v>2021</v>
      </c>
      <c r="I2029" t="str">
        <f>IF(J2029="natural gas",VLOOKUP(D2029,'Cross-Page Data'!$I$4:$J$13,2,FALSE),IF(J2029="solar",VLOOKUP('Form 923'!D2029,'Cross-Page Data'!$I$14:$J$117,2,FALSE),J2029))</f>
        <v>biomass</v>
      </c>
      <c r="J2029" t="str">
        <f>VLOOKUP(E2029,'Cross-Page Data'!$D$4:$F$48,3,FALSE)</f>
        <v>biomass</v>
      </c>
      <c r="K2029" t="b">
        <f t="shared" si="31"/>
        <v>0</v>
      </c>
    </row>
    <row r="2030" spans="1:11" x14ac:dyDescent="0.35">
      <c r="A2030" s="28">
        <v>10606</v>
      </c>
      <c r="B2030" s="29" t="s">
        <v>36</v>
      </c>
      <c r="C2030" s="29" t="s">
        <v>40</v>
      </c>
      <c r="D2030" s="29" t="s">
        <v>30</v>
      </c>
      <c r="E2030" s="29" t="s">
        <v>74</v>
      </c>
      <c r="F2030" s="31">
        <v>0</v>
      </c>
      <c r="G2030" s="31">
        <v>0</v>
      </c>
      <c r="H2030" s="28">
        <v>2021</v>
      </c>
      <c r="I2030" t="str">
        <f>IF(J2030="natural gas",VLOOKUP(D2030,'Cross-Page Data'!$I$4:$J$13,2,FALSE),IF(J2030="solar",VLOOKUP('Form 923'!D2030,'Cross-Page Data'!$I$14:$J$117,2,FALSE),J2030))</f>
        <v>heavy or residual fuel oil</v>
      </c>
      <c r="J2030" t="str">
        <f>VLOOKUP(E2030,'Cross-Page Data'!$D$4:$F$48,3,FALSE)</f>
        <v>heavy or residual fuel oil</v>
      </c>
      <c r="K2030" t="b">
        <f t="shared" si="31"/>
        <v>0</v>
      </c>
    </row>
    <row r="2031" spans="1:11" x14ac:dyDescent="0.35">
      <c r="A2031" s="28">
        <v>10606</v>
      </c>
      <c r="B2031" s="29" t="s">
        <v>36</v>
      </c>
      <c r="C2031" s="29" t="s">
        <v>40</v>
      </c>
      <c r="D2031" s="29" t="s">
        <v>30</v>
      </c>
      <c r="E2031" s="29" t="s">
        <v>73</v>
      </c>
      <c r="F2031" s="31">
        <v>270431</v>
      </c>
      <c r="G2031" s="31">
        <v>51756.328999999998</v>
      </c>
      <c r="H2031" s="28">
        <v>2021</v>
      </c>
      <c r="I2031" t="str">
        <f>IF(J2031="natural gas",VLOOKUP(D2031,'Cross-Page Data'!$I$4:$J$13,2,FALSE),IF(J2031="solar",VLOOKUP('Form 923'!D2031,'Cross-Page Data'!$I$14:$J$117,2,FALSE),J2031))</f>
        <v>natural gas nonpeaker - preexisting retiring</v>
      </c>
      <c r="J2031" t="str">
        <f>VLOOKUP(E2031,'Cross-Page Data'!$D$4:$F$48,3,FALSE)</f>
        <v>natural gas</v>
      </c>
      <c r="K2031" t="b">
        <f t="shared" si="31"/>
        <v>0</v>
      </c>
    </row>
    <row r="2032" spans="1:11" x14ac:dyDescent="0.35">
      <c r="A2032" s="28">
        <v>10606</v>
      </c>
      <c r="B2032" s="29" t="s">
        <v>36</v>
      </c>
      <c r="C2032" s="29" t="s">
        <v>40</v>
      </c>
      <c r="D2032" s="29" t="s">
        <v>30</v>
      </c>
      <c r="E2032" s="29" t="s">
        <v>94</v>
      </c>
      <c r="F2032" s="31">
        <v>0</v>
      </c>
      <c r="G2032" s="31">
        <v>0</v>
      </c>
      <c r="H2032" s="28">
        <v>2021</v>
      </c>
      <c r="I2032" t="str">
        <f>IF(J2032="natural gas",VLOOKUP(D2032,'Cross-Page Data'!$I$4:$J$13,2,FALSE),IF(J2032="solar",VLOOKUP('Form 923'!D2032,'Cross-Page Data'!$I$14:$J$117,2,FALSE),J2032))</f>
        <v>other</v>
      </c>
      <c r="J2032" t="str">
        <f>VLOOKUP(E2032,'Cross-Page Data'!$D$4:$F$48,3,FALSE)</f>
        <v>other</v>
      </c>
      <c r="K2032" t="b">
        <f t="shared" si="31"/>
        <v>0</v>
      </c>
    </row>
    <row r="2033" spans="1:11" x14ac:dyDescent="0.35">
      <c r="A2033" s="28">
        <v>10606</v>
      </c>
      <c r="B2033" s="29" t="s">
        <v>36</v>
      </c>
      <c r="C2033" s="29" t="s">
        <v>40</v>
      </c>
      <c r="D2033" s="29" t="s">
        <v>30</v>
      </c>
      <c r="E2033" s="29" t="s">
        <v>78</v>
      </c>
      <c r="F2033" s="31">
        <v>0</v>
      </c>
      <c r="G2033" s="31">
        <v>0</v>
      </c>
      <c r="H2033" s="28">
        <v>2021</v>
      </c>
      <c r="I2033" t="str">
        <f>IF(J2033="natural gas",VLOOKUP(D2033,'Cross-Page Data'!$I$4:$J$13,2,FALSE),IF(J2033="solar",VLOOKUP('Form 923'!D2033,'Cross-Page Data'!$I$14:$J$117,2,FALSE),J2033))</f>
        <v>biomass</v>
      </c>
      <c r="J2033" t="str">
        <f>VLOOKUP(E2033,'Cross-Page Data'!$D$4:$F$48,3,FALSE)</f>
        <v>biomass</v>
      </c>
      <c r="K2033" t="b">
        <f t="shared" si="31"/>
        <v>0</v>
      </c>
    </row>
    <row r="2034" spans="1:11" x14ac:dyDescent="0.35">
      <c r="A2034" s="28">
        <v>10606</v>
      </c>
      <c r="B2034" s="29" t="s">
        <v>36</v>
      </c>
      <c r="C2034" s="29" t="s">
        <v>40</v>
      </c>
      <c r="D2034" s="29" t="s">
        <v>30</v>
      </c>
      <c r="E2034" s="29" t="s">
        <v>88</v>
      </c>
      <c r="F2034" s="31">
        <v>0</v>
      </c>
      <c r="G2034" s="31">
        <v>0</v>
      </c>
      <c r="H2034" s="28">
        <v>2021</v>
      </c>
      <c r="I2034" t="str">
        <f>IF(J2034="natural gas",VLOOKUP(D2034,'Cross-Page Data'!$I$4:$J$13,2,FALSE),IF(J2034="solar",VLOOKUP('Form 923'!D2034,'Cross-Page Data'!$I$14:$J$117,2,FALSE),J2034))</f>
        <v>crude oil</v>
      </c>
      <c r="J2034" t="str">
        <f>VLOOKUP(E2034,'Cross-Page Data'!$D$4:$F$48,3,FALSE)</f>
        <v>crude oil</v>
      </c>
      <c r="K2034" t="b">
        <f t="shared" si="31"/>
        <v>0</v>
      </c>
    </row>
    <row r="2035" spans="1:11" x14ac:dyDescent="0.35">
      <c r="A2035" s="28">
        <v>10612</v>
      </c>
      <c r="B2035" s="29" t="s">
        <v>36</v>
      </c>
      <c r="C2035" s="29" t="s">
        <v>40</v>
      </c>
      <c r="D2035" s="29" t="s">
        <v>30</v>
      </c>
      <c r="E2035" s="29" t="s">
        <v>31</v>
      </c>
      <c r="F2035" s="31">
        <v>0</v>
      </c>
      <c r="G2035" s="31">
        <v>0</v>
      </c>
      <c r="H2035" s="28">
        <v>2021</v>
      </c>
      <c r="I2035" t="str">
        <f>IF(J2035="natural gas",VLOOKUP(D2035,'Cross-Page Data'!$I$4:$J$13,2,FALSE),IF(J2035="solar",VLOOKUP('Form 923'!D2035,'Cross-Page Data'!$I$14:$J$117,2,FALSE),J2035))</f>
        <v>hard coal</v>
      </c>
      <c r="J2035" t="str">
        <f>VLOOKUP(E2035,'Cross-Page Data'!$D$4:$F$48,3,FALSE)</f>
        <v>hard coal</v>
      </c>
      <c r="K2035" t="b">
        <f t="shared" si="31"/>
        <v>0</v>
      </c>
    </row>
    <row r="2036" spans="1:11" x14ac:dyDescent="0.35">
      <c r="A2036" s="28">
        <v>10612</v>
      </c>
      <c r="B2036" s="29" t="s">
        <v>36</v>
      </c>
      <c r="C2036" s="29" t="s">
        <v>40</v>
      </c>
      <c r="D2036" s="29" t="s">
        <v>30</v>
      </c>
      <c r="E2036" s="29" t="s">
        <v>73</v>
      </c>
      <c r="F2036" s="31">
        <v>1190865</v>
      </c>
      <c r="G2036" s="31">
        <v>204819.97</v>
      </c>
      <c r="H2036" s="28">
        <v>2021</v>
      </c>
      <c r="I2036" t="str">
        <f>IF(J2036="natural gas",VLOOKUP(D2036,'Cross-Page Data'!$I$4:$J$13,2,FALSE),IF(J2036="solar",VLOOKUP('Form 923'!D2036,'Cross-Page Data'!$I$14:$J$117,2,FALSE),J2036))</f>
        <v>natural gas nonpeaker - preexisting retiring</v>
      </c>
      <c r="J2036" t="str">
        <f>VLOOKUP(E2036,'Cross-Page Data'!$D$4:$F$48,3,FALSE)</f>
        <v>natural gas</v>
      </c>
      <c r="K2036" t="b">
        <f t="shared" si="31"/>
        <v>0</v>
      </c>
    </row>
    <row r="2037" spans="1:11" x14ac:dyDescent="0.35">
      <c r="A2037" s="28">
        <v>10612</v>
      </c>
      <c r="B2037" s="29" t="s">
        <v>36</v>
      </c>
      <c r="C2037" s="29" t="s">
        <v>40</v>
      </c>
      <c r="D2037" s="29" t="s">
        <v>30</v>
      </c>
      <c r="E2037" s="29" t="s">
        <v>82</v>
      </c>
      <c r="F2037" s="31">
        <v>0</v>
      </c>
      <c r="G2037" s="31">
        <v>0</v>
      </c>
      <c r="H2037" s="28">
        <v>2021</v>
      </c>
      <c r="I2037" t="str">
        <f>IF(J2037="natural gas",VLOOKUP(D2037,'Cross-Page Data'!$I$4:$J$13,2,FALSE),IF(J2037="solar",VLOOKUP('Form 923'!D2037,'Cross-Page Data'!$I$14:$J$117,2,FALSE),J2037))</f>
        <v>petroleum</v>
      </c>
      <c r="J2037" t="str">
        <f>VLOOKUP(E2037,'Cross-Page Data'!$D$4:$F$48,3,FALSE)</f>
        <v>petroleum</v>
      </c>
      <c r="K2037" t="b">
        <f t="shared" si="31"/>
        <v>0</v>
      </c>
    </row>
    <row r="2038" spans="1:11" x14ac:dyDescent="0.35">
      <c r="A2038" s="28">
        <v>10623</v>
      </c>
      <c r="B2038" s="29" t="s">
        <v>36</v>
      </c>
      <c r="C2038" s="29" t="s">
        <v>37</v>
      </c>
      <c r="D2038" s="29" t="s">
        <v>53</v>
      </c>
      <c r="E2038" s="29" t="s">
        <v>73</v>
      </c>
      <c r="F2038" s="31">
        <v>0</v>
      </c>
      <c r="G2038" s="31">
        <v>0</v>
      </c>
      <c r="H2038" s="28">
        <v>2021</v>
      </c>
      <c r="I2038" t="str">
        <f>IF(J2038="natural gas",VLOOKUP(D2038,'Cross-Page Data'!$I$4:$J$13,2,FALSE),IF(J2038="solar",VLOOKUP('Form 923'!D2038,'Cross-Page Data'!$I$14:$J$117,2,FALSE),J2038))</f>
        <v>natural gas nonpeaker - preexisting nonretiring</v>
      </c>
      <c r="J2038" t="str">
        <f>VLOOKUP(E2038,'Cross-Page Data'!$D$4:$F$48,3,FALSE)</f>
        <v>natural gas</v>
      </c>
      <c r="K2038" t="b">
        <f t="shared" si="31"/>
        <v>0</v>
      </c>
    </row>
    <row r="2039" spans="1:11" x14ac:dyDescent="0.35">
      <c r="A2039" s="28">
        <v>10623</v>
      </c>
      <c r="B2039" s="29" t="s">
        <v>36</v>
      </c>
      <c r="C2039" s="29" t="s">
        <v>37</v>
      </c>
      <c r="D2039" s="29" t="s">
        <v>51</v>
      </c>
      <c r="E2039" s="29" t="s">
        <v>74</v>
      </c>
      <c r="F2039" s="31">
        <v>0</v>
      </c>
      <c r="G2039" s="31">
        <v>0</v>
      </c>
      <c r="H2039" s="28">
        <v>2021</v>
      </c>
      <c r="I2039" t="str">
        <f>IF(J2039="natural gas",VLOOKUP(D2039,'Cross-Page Data'!$I$4:$J$13,2,FALSE),IF(J2039="solar",VLOOKUP('Form 923'!D2039,'Cross-Page Data'!$I$14:$J$117,2,FALSE),J2039))</f>
        <v>heavy or residual fuel oil</v>
      </c>
      <c r="J2039" t="str">
        <f>VLOOKUP(E2039,'Cross-Page Data'!$D$4:$F$48,3,FALSE)</f>
        <v>heavy or residual fuel oil</v>
      </c>
      <c r="K2039" t="b">
        <f t="shared" si="31"/>
        <v>0</v>
      </c>
    </row>
    <row r="2040" spans="1:11" x14ac:dyDescent="0.35">
      <c r="A2040" s="28">
        <v>10623</v>
      </c>
      <c r="B2040" s="29" t="s">
        <v>36</v>
      </c>
      <c r="C2040" s="29" t="s">
        <v>37</v>
      </c>
      <c r="D2040" s="29" t="s">
        <v>51</v>
      </c>
      <c r="E2040" s="29" t="s">
        <v>73</v>
      </c>
      <c r="F2040" s="31">
        <v>0</v>
      </c>
      <c r="G2040" s="31">
        <v>0</v>
      </c>
      <c r="H2040" s="28">
        <v>2021</v>
      </c>
      <c r="I2040" t="str">
        <f>IF(J2040="natural gas",VLOOKUP(D2040,'Cross-Page Data'!$I$4:$J$13,2,FALSE),IF(J2040="solar",VLOOKUP('Form 923'!D2040,'Cross-Page Data'!$I$14:$J$117,2,FALSE),J2040))</f>
        <v>natural gas nonpeaker - preexisting nonretiring</v>
      </c>
      <c r="J2040" t="str">
        <f>VLOOKUP(E2040,'Cross-Page Data'!$D$4:$F$48,3,FALSE)</f>
        <v>natural gas</v>
      </c>
      <c r="K2040" t="b">
        <f t="shared" si="31"/>
        <v>0</v>
      </c>
    </row>
    <row r="2041" spans="1:11" x14ac:dyDescent="0.35">
      <c r="A2041" s="28">
        <v>10629</v>
      </c>
      <c r="B2041" s="29" t="s">
        <v>36</v>
      </c>
      <c r="C2041" s="29" t="s">
        <v>39</v>
      </c>
      <c r="D2041" s="29" t="s">
        <v>30</v>
      </c>
      <c r="E2041" s="29" t="s">
        <v>96</v>
      </c>
      <c r="F2041" s="31">
        <v>1922770</v>
      </c>
      <c r="G2041" s="31">
        <v>151772.6</v>
      </c>
      <c r="H2041" s="28">
        <v>2021</v>
      </c>
      <c r="I2041" t="str">
        <f>IF(J2041="natural gas",VLOOKUP(D2041,'Cross-Page Data'!$I$4:$J$13,2,FALSE),IF(J2041="solar",VLOOKUP('Form 923'!D2041,'Cross-Page Data'!$I$14:$J$117,2,FALSE),J2041))</f>
        <v>municipal solid waste</v>
      </c>
      <c r="J2041" t="str">
        <f>VLOOKUP(E2041,'Cross-Page Data'!$D$4:$F$48,3,FALSE)</f>
        <v>municipal solid waste</v>
      </c>
      <c r="K2041" t="b">
        <f t="shared" si="31"/>
        <v>0</v>
      </c>
    </row>
    <row r="2042" spans="1:11" x14ac:dyDescent="0.35">
      <c r="A2042" s="28">
        <v>10629</v>
      </c>
      <c r="B2042" s="29" t="s">
        <v>36</v>
      </c>
      <c r="C2042" s="29" t="s">
        <v>39</v>
      </c>
      <c r="D2042" s="29" t="s">
        <v>30</v>
      </c>
      <c r="E2042" s="29" t="s">
        <v>97</v>
      </c>
      <c r="F2042" s="31">
        <v>2350112</v>
      </c>
      <c r="G2042" s="31">
        <v>185504.4</v>
      </c>
      <c r="H2042" s="28">
        <v>2021</v>
      </c>
      <c r="I2042" t="str">
        <f>IF(J2042="natural gas",VLOOKUP(D2042,'Cross-Page Data'!$I$4:$J$13,2,FALSE),IF(J2042="solar",VLOOKUP('Form 923'!D2042,'Cross-Page Data'!$I$14:$J$117,2,FALSE),J2042))</f>
        <v>municipal solid waste</v>
      </c>
      <c r="J2042" t="str">
        <f>VLOOKUP(E2042,'Cross-Page Data'!$D$4:$F$48,3,FALSE)</f>
        <v>municipal solid waste</v>
      </c>
      <c r="K2042" t="b">
        <f t="shared" si="31"/>
        <v>0</v>
      </c>
    </row>
    <row r="2043" spans="1:11" x14ac:dyDescent="0.35">
      <c r="A2043" s="28">
        <v>10633</v>
      </c>
      <c r="B2043" s="29" t="s">
        <v>36</v>
      </c>
      <c r="C2043" s="29" t="s">
        <v>39</v>
      </c>
      <c r="D2043" s="29" t="s">
        <v>53</v>
      </c>
      <c r="E2043" s="29" t="s">
        <v>74</v>
      </c>
      <c r="F2043" s="31">
        <v>0</v>
      </c>
      <c r="G2043" s="31">
        <v>737.35299999999995</v>
      </c>
      <c r="H2043" s="28">
        <v>2021</v>
      </c>
      <c r="I2043" t="str">
        <f>IF(J2043="natural gas",VLOOKUP(D2043,'Cross-Page Data'!$I$4:$J$13,2,FALSE),IF(J2043="solar",VLOOKUP('Form 923'!D2043,'Cross-Page Data'!$I$14:$J$117,2,FALSE),J2043))</f>
        <v>heavy or residual fuel oil</v>
      </c>
      <c r="J2043" t="str">
        <f>VLOOKUP(E2043,'Cross-Page Data'!$D$4:$F$48,3,FALSE)</f>
        <v>heavy or residual fuel oil</v>
      </c>
      <c r="K2043" t="b">
        <f t="shared" si="31"/>
        <v>0</v>
      </c>
    </row>
    <row r="2044" spans="1:11" x14ac:dyDescent="0.35">
      <c r="A2044" s="28">
        <v>10633</v>
      </c>
      <c r="B2044" s="29" t="s">
        <v>36</v>
      </c>
      <c r="C2044" s="29" t="s">
        <v>39</v>
      </c>
      <c r="D2044" s="29" t="s">
        <v>53</v>
      </c>
      <c r="E2044" s="29" t="s">
        <v>73</v>
      </c>
      <c r="F2044" s="31">
        <v>0</v>
      </c>
      <c r="G2044" s="31">
        <v>238712.65</v>
      </c>
      <c r="H2044" s="28">
        <v>2021</v>
      </c>
      <c r="I2044" t="str">
        <f>IF(J2044="natural gas",VLOOKUP(D2044,'Cross-Page Data'!$I$4:$J$13,2,FALSE),IF(J2044="solar",VLOOKUP('Form 923'!D2044,'Cross-Page Data'!$I$14:$J$117,2,FALSE),J2044))</f>
        <v>natural gas nonpeaker - preexisting nonretiring</v>
      </c>
      <c r="J2044" t="str">
        <f>VLOOKUP(E2044,'Cross-Page Data'!$D$4:$F$48,3,FALSE)</f>
        <v>natural gas</v>
      </c>
      <c r="K2044" t="b">
        <f t="shared" si="31"/>
        <v>0</v>
      </c>
    </row>
    <row r="2045" spans="1:11" x14ac:dyDescent="0.35">
      <c r="A2045" s="28">
        <v>10633</v>
      </c>
      <c r="B2045" s="29" t="s">
        <v>36</v>
      </c>
      <c r="C2045" s="29" t="s">
        <v>39</v>
      </c>
      <c r="D2045" s="29" t="s">
        <v>51</v>
      </c>
      <c r="E2045" s="29" t="s">
        <v>74</v>
      </c>
      <c r="F2045" s="31">
        <v>32118</v>
      </c>
      <c r="G2045" s="31">
        <v>2859.5419999999999</v>
      </c>
      <c r="H2045" s="28">
        <v>2021</v>
      </c>
      <c r="I2045" t="str">
        <f>IF(J2045="natural gas",VLOOKUP(D2045,'Cross-Page Data'!$I$4:$J$13,2,FALSE),IF(J2045="solar",VLOOKUP('Form 923'!D2045,'Cross-Page Data'!$I$14:$J$117,2,FALSE),J2045))</f>
        <v>heavy or residual fuel oil</v>
      </c>
      <c r="J2045" t="str">
        <f>VLOOKUP(E2045,'Cross-Page Data'!$D$4:$F$48,3,FALSE)</f>
        <v>heavy or residual fuel oil</v>
      </c>
      <c r="K2045" t="b">
        <f t="shared" si="31"/>
        <v>0</v>
      </c>
    </row>
    <row r="2046" spans="1:11" x14ac:dyDescent="0.35">
      <c r="A2046" s="28">
        <v>10633</v>
      </c>
      <c r="B2046" s="29" t="s">
        <v>36</v>
      </c>
      <c r="C2046" s="29" t="s">
        <v>39</v>
      </c>
      <c r="D2046" s="29" t="s">
        <v>51</v>
      </c>
      <c r="E2046" s="29" t="s">
        <v>73</v>
      </c>
      <c r="F2046" s="31">
        <v>8528882</v>
      </c>
      <c r="G2046" s="31">
        <v>717270.46</v>
      </c>
      <c r="H2046" s="28">
        <v>2021</v>
      </c>
      <c r="I2046" t="str">
        <f>IF(J2046="natural gas",VLOOKUP(D2046,'Cross-Page Data'!$I$4:$J$13,2,FALSE),IF(J2046="solar",VLOOKUP('Form 923'!D2046,'Cross-Page Data'!$I$14:$J$117,2,FALSE),J2046))</f>
        <v>natural gas nonpeaker - preexisting nonretiring</v>
      </c>
      <c r="J2046" t="str">
        <f>VLOOKUP(E2046,'Cross-Page Data'!$D$4:$F$48,3,FALSE)</f>
        <v>natural gas</v>
      </c>
      <c r="K2046" t="b">
        <f t="shared" si="31"/>
        <v>0</v>
      </c>
    </row>
    <row r="2047" spans="1:11" x14ac:dyDescent="0.35">
      <c r="A2047" s="28">
        <v>10642</v>
      </c>
      <c r="B2047" s="29" t="s">
        <v>28</v>
      </c>
      <c r="C2047" s="29" t="s">
        <v>35</v>
      </c>
      <c r="D2047" s="29" t="s">
        <v>30</v>
      </c>
      <c r="E2047" s="29" t="s">
        <v>74</v>
      </c>
      <c r="F2047" s="31">
        <v>7398</v>
      </c>
      <c r="G2047" s="31">
        <v>427.50900000000001</v>
      </c>
      <c r="H2047" s="28">
        <v>2021</v>
      </c>
      <c r="I2047" t="str">
        <f>IF(J2047="natural gas",VLOOKUP(D2047,'Cross-Page Data'!$I$4:$J$13,2,FALSE),IF(J2047="solar",VLOOKUP('Form 923'!D2047,'Cross-Page Data'!$I$14:$J$117,2,FALSE),J2047))</f>
        <v>heavy or residual fuel oil</v>
      </c>
      <c r="J2047" t="str">
        <f>VLOOKUP(E2047,'Cross-Page Data'!$D$4:$F$48,3,FALSE)</f>
        <v>heavy or residual fuel oil</v>
      </c>
      <c r="K2047" t="b">
        <f t="shared" si="31"/>
        <v>1</v>
      </c>
    </row>
    <row r="2048" spans="1:11" x14ac:dyDescent="0.35">
      <c r="A2048" s="28">
        <v>10642</v>
      </c>
      <c r="B2048" s="29" t="s">
        <v>28</v>
      </c>
      <c r="C2048" s="29" t="s">
        <v>35</v>
      </c>
      <c r="D2048" s="29" t="s">
        <v>30</v>
      </c>
      <c r="E2048" s="29" t="s">
        <v>96</v>
      </c>
      <c r="F2048" s="31">
        <v>4586193</v>
      </c>
      <c r="G2048" s="31">
        <v>262829.96000000002</v>
      </c>
      <c r="H2048" s="28">
        <v>2021</v>
      </c>
      <c r="I2048" t="str">
        <f>IF(J2048="natural gas",VLOOKUP(D2048,'Cross-Page Data'!$I$4:$J$13,2,FALSE),IF(J2048="solar",VLOOKUP('Form 923'!D2048,'Cross-Page Data'!$I$14:$J$117,2,FALSE),J2048))</f>
        <v>municipal solid waste</v>
      </c>
      <c r="J2048" t="str">
        <f>VLOOKUP(E2048,'Cross-Page Data'!$D$4:$F$48,3,FALSE)</f>
        <v>municipal solid waste</v>
      </c>
      <c r="K2048" t="b">
        <f t="shared" si="31"/>
        <v>1</v>
      </c>
    </row>
    <row r="2049" spans="1:11" x14ac:dyDescent="0.35">
      <c r="A2049" s="28">
        <v>10642</v>
      </c>
      <c r="B2049" s="29" t="s">
        <v>28</v>
      </c>
      <c r="C2049" s="29" t="s">
        <v>35</v>
      </c>
      <c r="D2049" s="29" t="s">
        <v>30</v>
      </c>
      <c r="E2049" s="29" t="s">
        <v>97</v>
      </c>
      <c r="F2049" s="31">
        <v>5605381</v>
      </c>
      <c r="G2049" s="31">
        <v>321238.53000000003</v>
      </c>
      <c r="H2049" s="28">
        <v>2021</v>
      </c>
      <c r="I2049" t="str">
        <f>IF(J2049="natural gas",VLOOKUP(D2049,'Cross-Page Data'!$I$4:$J$13,2,FALSE),IF(J2049="solar",VLOOKUP('Form 923'!D2049,'Cross-Page Data'!$I$14:$J$117,2,FALSE),J2049))</f>
        <v>municipal solid waste</v>
      </c>
      <c r="J2049" t="str">
        <f>VLOOKUP(E2049,'Cross-Page Data'!$D$4:$F$48,3,FALSE)</f>
        <v>municipal solid waste</v>
      </c>
      <c r="K2049" t="b">
        <f t="shared" si="31"/>
        <v>1</v>
      </c>
    </row>
    <row r="2050" spans="1:11" x14ac:dyDescent="0.35">
      <c r="A2050" s="28">
        <v>10642</v>
      </c>
      <c r="B2050" s="29" t="s">
        <v>28</v>
      </c>
      <c r="C2050" s="29" t="s">
        <v>35</v>
      </c>
      <c r="D2050" s="29" t="s">
        <v>30</v>
      </c>
      <c r="E2050" s="29" t="s">
        <v>78</v>
      </c>
      <c r="F2050" s="31">
        <v>0</v>
      </c>
      <c r="G2050" s="31">
        <v>0</v>
      </c>
      <c r="H2050" s="28">
        <v>2021</v>
      </c>
      <c r="I2050" t="str">
        <f>IF(J2050="natural gas",VLOOKUP(D2050,'Cross-Page Data'!$I$4:$J$13,2,FALSE),IF(J2050="solar",VLOOKUP('Form 923'!D2050,'Cross-Page Data'!$I$14:$J$117,2,FALSE),J2050))</f>
        <v>biomass</v>
      </c>
      <c r="J2050" t="str">
        <f>VLOOKUP(E2050,'Cross-Page Data'!$D$4:$F$48,3,FALSE)</f>
        <v>biomass</v>
      </c>
      <c r="K2050" t="b">
        <f t="shared" si="31"/>
        <v>1</v>
      </c>
    </row>
    <row r="2051" spans="1:11" x14ac:dyDescent="0.35">
      <c r="A2051" s="28">
        <v>10643</v>
      </c>
      <c r="B2051" s="29" t="s">
        <v>28</v>
      </c>
      <c r="C2051" s="29" t="s">
        <v>35</v>
      </c>
      <c r="D2051" s="29" t="s">
        <v>30</v>
      </c>
      <c r="E2051" s="29" t="s">
        <v>74</v>
      </c>
      <c r="F2051" s="31">
        <v>0</v>
      </c>
      <c r="G2051" s="31">
        <v>0</v>
      </c>
      <c r="H2051" s="28">
        <v>2021</v>
      </c>
      <c r="I2051" t="str">
        <f>IF(J2051="natural gas",VLOOKUP(D2051,'Cross-Page Data'!$I$4:$J$13,2,FALSE),IF(J2051="solar",VLOOKUP('Form 923'!D2051,'Cross-Page Data'!$I$14:$J$117,2,FALSE),J2051))</f>
        <v>heavy or residual fuel oil</v>
      </c>
      <c r="J2051" t="str">
        <f>VLOOKUP(E2051,'Cross-Page Data'!$D$4:$F$48,3,FALSE)</f>
        <v>heavy or residual fuel oil</v>
      </c>
      <c r="K2051" t="b">
        <f t="shared" si="31"/>
        <v>1</v>
      </c>
    </row>
    <row r="2052" spans="1:11" x14ac:dyDescent="0.35">
      <c r="A2052" s="28">
        <v>10643</v>
      </c>
      <c r="B2052" s="29" t="s">
        <v>28</v>
      </c>
      <c r="C2052" s="29" t="s">
        <v>35</v>
      </c>
      <c r="D2052" s="29" t="s">
        <v>30</v>
      </c>
      <c r="E2052" s="29" t="s">
        <v>96</v>
      </c>
      <c r="F2052" s="31">
        <v>4304160</v>
      </c>
      <c r="G2052" s="31">
        <v>219236.87</v>
      </c>
      <c r="H2052" s="28">
        <v>2021</v>
      </c>
      <c r="I2052" t="str">
        <f>IF(J2052="natural gas",VLOOKUP(D2052,'Cross-Page Data'!$I$4:$J$13,2,FALSE),IF(J2052="solar",VLOOKUP('Form 923'!D2052,'Cross-Page Data'!$I$14:$J$117,2,FALSE),J2052))</f>
        <v>municipal solid waste</v>
      </c>
      <c r="J2052" t="str">
        <f>VLOOKUP(E2052,'Cross-Page Data'!$D$4:$F$48,3,FALSE)</f>
        <v>municipal solid waste</v>
      </c>
      <c r="K2052" t="b">
        <f t="shared" si="31"/>
        <v>1</v>
      </c>
    </row>
    <row r="2053" spans="1:11" x14ac:dyDescent="0.35">
      <c r="A2053" s="28">
        <v>10643</v>
      </c>
      <c r="B2053" s="29" t="s">
        <v>28</v>
      </c>
      <c r="C2053" s="29" t="s">
        <v>35</v>
      </c>
      <c r="D2053" s="29" t="s">
        <v>30</v>
      </c>
      <c r="E2053" s="29" t="s">
        <v>97</v>
      </c>
      <c r="F2053" s="31">
        <v>5260740</v>
      </c>
      <c r="G2053" s="31">
        <v>267961.13</v>
      </c>
      <c r="H2053" s="28">
        <v>2021</v>
      </c>
      <c r="I2053" t="str">
        <f>IF(J2053="natural gas",VLOOKUP(D2053,'Cross-Page Data'!$I$4:$J$13,2,FALSE),IF(J2053="solar",VLOOKUP('Form 923'!D2053,'Cross-Page Data'!$I$14:$J$117,2,FALSE),J2053))</f>
        <v>municipal solid waste</v>
      </c>
      <c r="J2053" t="str">
        <f>VLOOKUP(E2053,'Cross-Page Data'!$D$4:$F$48,3,FALSE)</f>
        <v>municipal solid waste</v>
      </c>
      <c r="K2053" t="b">
        <f t="shared" si="31"/>
        <v>1</v>
      </c>
    </row>
    <row r="2054" spans="1:11" x14ac:dyDescent="0.35">
      <c r="A2054" s="28">
        <v>10646</v>
      </c>
      <c r="B2054" s="29" t="s">
        <v>28</v>
      </c>
      <c r="C2054" s="29" t="s">
        <v>35</v>
      </c>
      <c r="D2054" s="29" t="s">
        <v>30</v>
      </c>
      <c r="E2054" s="29" t="s">
        <v>74</v>
      </c>
      <c r="F2054" s="31">
        <v>48912</v>
      </c>
      <c r="G2054" s="31">
        <v>2515.8029999999999</v>
      </c>
      <c r="H2054" s="28">
        <v>2021</v>
      </c>
      <c r="I2054" t="str">
        <f>IF(J2054="natural gas",VLOOKUP(D2054,'Cross-Page Data'!$I$4:$J$13,2,FALSE),IF(J2054="solar",VLOOKUP('Form 923'!D2054,'Cross-Page Data'!$I$14:$J$117,2,FALSE),J2054))</f>
        <v>heavy or residual fuel oil</v>
      </c>
      <c r="J2054" t="str">
        <f>VLOOKUP(E2054,'Cross-Page Data'!$D$4:$F$48,3,FALSE)</f>
        <v>heavy or residual fuel oil</v>
      </c>
      <c r="K2054" t="b">
        <f t="shared" si="31"/>
        <v>1</v>
      </c>
    </row>
    <row r="2055" spans="1:11" x14ac:dyDescent="0.35">
      <c r="A2055" s="28">
        <v>10646</v>
      </c>
      <c r="B2055" s="29" t="s">
        <v>28</v>
      </c>
      <c r="C2055" s="29" t="s">
        <v>35</v>
      </c>
      <c r="D2055" s="29" t="s">
        <v>30</v>
      </c>
      <c r="E2055" s="29" t="s">
        <v>96</v>
      </c>
      <c r="F2055" s="31">
        <v>1047581</v>
      </c>
      <c r="G2055" s="31">
        <v>53958.065000000002</v>
      </c>
      <c r="H2055" s="28">
        <v>2021</v>
      </c>
      <c r="I2055" t="str">
        <f>IF(J2055="natural gas",VLOOKUP(D2055,'Cross-Page Data'!$I$4:$J$13,2,FALSE),IF(J2055="solar",VLOOKUP('Form 923'!D2055,'Cross-Page Data'!$I$14:$J$117,2,FALSE),J2055))</f>
        <v>municipal solid waste</v>
      </c>
      <c r="J2055" t="str">
        <f>VLOOKUP(E2055,'Cross-Page Data'!$D$4:$F$48,3,FALSE)</f>
        <v>municipal solid waste</v>
      </c>
      <c r="K2055" t="b">
        <f t="shared" ref="K2055:K2118" si="32">IF(AND($N$5=FALSE,OR(C2055="Commercial NAICS Cogen",C2055="Industrial NAICS Cogen",C2055="NAICS-22 Cogen")),FALSE,IF(AND($N$6=FALSE,OR(C2055="Commercial NAICS Cogen",C2055="Commercial NAICS Non-Cogen",C2055="industrial NAICS Cogen", C2055="industrial NAICS non-cogen")),FALSE,TRUE))</f>
        <v>1</v>
      </c>
    </row>
    <row r="2056" spans="1:11" x14ac:dyDescent="0.35">
      <c r="A2056" s="28">
        <v>10646</v>
      </c>
      <c r="B2056" s="29" t="s">
        <v>28</v>
      </c>
      <c r="C2056" s="29" t="s">
        <v>35</v>
      </c>
      <c r="D2056" s="29" t="s">
        <v>30</v>
      </c>
      <c r="E2056" s="29" t="s">
        <v>97</v>
      </c>
      <c r="F2056" s="31">
        <v>1280385</v>
      </c>
      <c r="G2056" s="31">
        <v>65949.131999999998</v>
      </c>
      <c r="H2056" s="28">
        <v>2021</v>
      </c>
      <c r="I2056" t="str">
        <f>IF(J2056="natural gas",VLOOKUP(D2056,'Cross-Page Data'!$I$4:$J$13,2,FALSE),IF(J2056="solar",VLOOKUP('Form 923'!D2056,'Cross-Page Data'!$I$14:$J$117,2,FALSE),J2056))</f>
        <v>municipal solid waste</v>
      </c>
      <c r="J2056" t="str">
        <f>VLOOKUP(E2056,'Cross-Page Data'!$D$4:$F$48,3,FALSE)</f>
        <v>municipal solid waste</v>
      </c>
      <c r="K2056" t="b">
        <f t="shared" si="32"/>
        <v>1</v>
      </c>
    </row>
    <row r="2057" spans="1:11" x14ac:dyDescent="0.35">
      <c r="A2057" s="28">
        <v>10649</v>
      </c>
      <c r="B2057" s="29" t="s">
        <v>36</v>
      </c>
      <c r="C2057" s="29" t="s">
        <v>39</v>
      </c>
      <c r="D2057" s="29" t="s">
        <v>50</v>
      </c>
      <c r="E2057" s="29" t="s">
        <v>73</v>
      </c>
      <c r="F2057" s="31">
        <v>420296</v>
      </c>
      <c r="G2057" s="31">
        <v>53042</v>
      </c>
      <c r="H2057" s="28">
        <v>2021</v>
      </c>
      <c r="I2057" t="str">
        <f>IF(J2057="natural gas",VLOOKUP(D2057,'Cross-Page Data'!$I$4:$J$13,2,FALSE),IF(J2057="solar",VLOOKUP('Form 923'!D2057,'Cross-Page Data'!$I$14:$J$117,2,FALSE),J2057))</f>
        <v>natural gas peaker</v>
      </c>
      <c r="J2057" t="str">
        <f>VLOOKUP(E2057,'Cross-Page Data'!$D$4:$F$48,3,FALSE)</f>
        <v>natural gas</v>
      </c>
      <c r="K2057" t="b">
        <f t="shared" si="32"/>
        <v>0</v>
      </c>
    </row>
    <row r="2058" spans="1:11" x14ac:dyDescent="0.35">
      <c r="A2058" s="28">
        <v>10650</v>
      </c>
      <c r="B2058" s="29" t="s">
        <v>36</v>
      </c>
      <c r="C2058" s="29" t="s">
        <v>39</v>
      </c>
      <c r="D2058" s="29" t="s">
        <v>50</v>
      </c>
      <c r="E2058" s="29" t="s">
        <v>73</v>
      </c>
      <c r="F2058" s="31">
        <v>168641</v>
      </c>
      <c r="G2058" s="31">
        <v>22196</v>
      </c>
      <c r="H2058" s="28">
        <v>2021</v>
      </c>
      <c r="I2058" t="str">
        <f>IF(J2058="natural gas",VLOOKUP(D2058,'Cross-Page Data'!$I$4:$J$13,2,FALSE),IF(J2058="solar",VLOOKUP('Form 923'!D2058,'Cross-Page Data'!$I$14:$J$117,2,FALSE),J2058))</f>
        <v>natural gas peaker</v>
      </c>
      <c r="J2058" t="str">
        <f>VLOOKUP(E2058,'Cross-Page Data'!$D$4:$F$48,3,FALSE)</f>
        <v>natural gas</v>
      </c>
      <c r="K2058" t="b">
        <f t="shared" si="32"/>
        <v>0</v>
      </c>
    </row>
    <row r="2059" spans="1:11" x14ac:dyDescent="0.35">
      <c r="A2059" s="28">
        <v>10656</v>
      </c>
      <c r="B2059" s="29" t="s">
        <v>28</v>
      </c>
      <c r="C2059" s="29" t="s">
        <v>41</v>
      </c>
      <c r="D2059" s="29" t="s">
        <v>59</v>
      </c>
      <c r="E2059" s="29" t="s">
        <v>72</v>
      </c>
      <c r="F2059" s="31">
        <v>52961</v>
      </c>
      <c r="G2059" s="31">
        <v>6037</v>
      </c>
      <c r="H2059" s="28">
        <v>2021</v>
      </c>
      <c r="I2059" t="str">
        <f>IF(J2059="natural gas",VLOOKUP(D2059,'Cross-Page Data'!$I$4:$J$13,2,FALSE),IF(J2059="solar",VLOOKUP('Form 923'!D2059,'Cross-Page Data'!$I$14:$J$117,2,FALSE),J2059))</f>
        <v>hydro</v>
      </c>
      <c r="J2059" t="str">
        <f>VLOOKUP(E2059,'Cross-Page Data'!$D$4:$F$48,3,FALSE)</f>
        <v>hydro</v>
      </c>
      <c r="K2059" t="b">
        <f t="shared" si="32"/>
        <v>0</v>
      </c>
    </row>
    <row r="2060" spans="1:11" x14ac:dyDescent="0.35">
      <c r="A2060" s="28">
        <v>10671</v>
      </c>
      <c r="B2060" s="29" t="s">
        <v>28</v>
      </c>
      <c r="C2060" s="29" t="s">
        <v>29</v>
      </c>
      <c r="D2060" s="29" t="s">
        <v>30</v>
      </c>
      <c r="E2060" s="29" t="s">
        <v>31</v>
      </c>
      <c r="F2060" s="31">
        <v>1689009</v>
      </c>
      <c r="G2060" s="31">
        <v>158741.85999999999</v>
      </c>
      <c r="H2060" s="28">
        <v>2021</v>
      </c>
      <c r="I2060" t="str">
        <f>IF(J2060="natural gas",VLOOKUP(D2060,'Cross-Page Data'!$I$4:$J$13,2,FALSE),IF(J2060="solar",VLOOKUP('Form 923'!D2060,'Cross-Page Data'!$I$14:$J$117,2,FALSE),J2060))</f>
        <v>hard coal</v>
      </c>
      <c r="J2060" t="str">
        <f>VLOOKUP(E2060,'Cross-Page Data'!$D$4:$F$48,3,FALSE)</f>
        <v>hard coal</v>
      </c>
      <c r="K2060" t="b">
        <f t="shared" si="32"/>
        <v>1</v>
      </c>
    </row>
    <row r="2061" spans="1:11" x14ac:dyDescent="0.35">
      <c r="A2061" s="28">
        <v>10671</v>
      </c>
      <c r="B2061" s="29" t="s">
        <v>28</v>
      </c>
      <c r="C2061" s="29" t="s">
        <v>29</v>
      </c>
      <c r="D2061" s="29" t="s">
        <v>30</v>
      </c>
      <c r="E2061" s="29" t="s">
        <v>73</v>
      </c>
      <c r="F2061" s="31">
        <v>286761</v>
      </c>
      <c r="G2061" s="31">
        <v>25913.3</v>
      </c>
      <c r="H2061" s="28">
        <v>2021</v>
      </c>
      <c r="I2061" t="str">
        <f>IF(J2061="natural gas",VLOOKUP(D2061,'Cross-Page Data'!$I$4:$J$13,2,FALSE),IF(J2061="solar",VLOOKUP('Form 923'!D2061,'Cross-Page Data'!$I$14:$J$117,2,FALSE),J2061))</f>
        <v>natural gas nonpeaker - preexisting retiring</v>
      </c>
      <c r="J2061" t="str">
        <f>VLOOKUP(E2061,'Cross-Page Data'!$D$4:$F$48,3,FALSE)</f>
        <v>natural gas</v>
      </c>
      <c r="K2061" t="b">
        <f t="shared" si="32"/>
        <v>1</v>
      </c>
    </row>
    <row r="2062" spans="1:11" x14ac:dyDescent="0.35">
      <c r="A2062" s="28">
        <v>10671</v>
      </c>
      <c r="B2062" s="29" t="s">
        <v>28</v>
      </c>
      <c r="C2062" s="29" t="s">
        <v>29</v>
      </c>
      <c r="D2062" s="29" t="s">
        <v>30</v>
      </c>
      <c r="E2062" s="29" t="s">
        <v>38</v>
      </c>
      <c r="F2062" s="31">
        <v>0</v>
      </c>
      <c r="G2062" s="31">
        <v>0</v>
      </c>
      <c r="H2062" s="28">
        <v>2021</v>
      </c>
      <c r="I2062" t="str">
        <f>IF(J2062="natural gas",VLOOKUP(D2062,'Cross-Page Data'!$I$4:$J$13,2,FALSE),IF(J2062="solar",VLOOKUP('Form 923'!D2062,'Cross-Page Data'!$I$14:$J$117,2,FALSE),J2062))</f>
        <v>hard coal</v>
      </c>
      <c r="J2062" t="str">
        <f>VLOOKUP(E2062,'Cross-Page Data'!$D$4:$F$48,3,FALSE)</f>
        <v>hard coal</v>
      </c>
      <c r="K2062" t="b">
        <f t="shared" si="32"/>
        <v>1</v>
      </c>
    </row>
    <row r="2063" spans="1:11" x14ac:dyDescent="0.35">
      <c r="A2063" s="28">
        <v>10671</v>
      </c>
      <c r="B2063" s="29" t="s">
        <v>28</v>
      </c>
      <c r="C2063" s="29" t="s">
        <v>29</v>
      </c>
      <c r="D2063" s="29" t="s">
        <v>30</v>
      </c>
      <c r="E2063" s="29" t="s">
        <v>32</v>
      </c>
      <c r="F2063" s="31">
        <v>9115335</v>
      </c>
      <c r="G2063" s="31">
        <v>846083.84</v>
      </c>
      <c r="H2063" s="28">
        <v>2021</v>
      </c>
      <c r="I2063" t="str">
        <f>IF(J2063="natural gas",VLOOKUP(D2063,'Cross-Page Data'!$I$4:$J$13,2,FALSE),IF(J2063="solar",VLOOKUP('Form 923'!D2063,'Cross-Page Data'!$I$14:$J$117,2,FALSE),J2063))</f>
        <v>hard coal</v>
      </c>
      <c r="J2063" t="str">
        <f>VLOOKUP(E2063,'Cross-Page Data'!$D$4:$F$48,3,FALSE)</f>
        <v>hard coal</v>
      </c>
      <c r="K2063" t="b">
        <f t="shared" si="32"/>
        <v>1</v>
      </c>
    </row>
    <row r="2064" spans="1:11" x14ac:dyDescent="0.35">
      <c r="A2064" s="28">
        <v>10671</v>
      </c>
      <c r="B2064" s="29" t="s">
        <v>28</v>
      </c>
      <c r="C2064" s="29" t="s">
        <v>29</v>
      </c>
      <c r="D2064" s="29" t="s">
        <v>30</v>
      </c>
      <c r="E2064" s="29" t="s">
        <v>94</v>
      </c>
      <c r="F2064" s="31">
        <v>0</v>
      </c>
      <c r="G2064" s="31">
        <v>0</v>
      </c>
      <c r="H2064" s="28">
        <v>2021</v>
      </c>
      <c r="I2064" t="str">
        <f>IF(J2064="natural gas",VLOOKUP(D2064,'Cross-Page Data'!$I$4:$J$13,2,FALSE),IF(J2064="solar",VLOOKUP('Form 923'!D2064,'Cross-Page Data'!$I$14:$J$117,2,FALSE),J2064))</f>
        <v>other</v>
      </c>
      <c r="J2064" t="str">
        <f>VLOOKUP(E2064,'Cross-Page Data'!$D$4:$F$48,3,FALSE)</f>
        <v>other</v>
      </c>
      <c r="K2064" t="b">
        <f t="shared" si="32"/>
        <v>1</v>
      </c>
    </row>
    <row r="2065" spans="1:11" x14ac:dyDescent="0.35">
      <c r="A2065" s="28">
        <v>10671</v>
      </c>
      <c r="B2065" s="29" t="s">
        <v>28</v>
      </c>
      <c r="C2065" s="29" t="s">
        <v>29</v>
      </c>
      <c r="D2065" s="29" t="s">
        <v>30</v>
      </c>
      <c r="E2065" s="29" t="s">
        <v>78</v>
      </c>
      <c r="F2065" s="31">
        <v>0</v>
      </c>
      <c r="G2065" s="31">
        <v>0</v>
      </c>
      <c r="H2065" s="28">
        <v>2021</v>
      </c>
      <c r="I2065" t="str">
        <f>IF(J2065="natural gas",VLOOKUP(D2065,'Cross-Page Data'!$I$4:$J$13,2,FALSE),IF(J2065="solar",VLOOKUP('Form 923'!D2065,'Cross-Page Data'!$I$14:$J$117,2,FALSE),J2065))</f>
        <v>biomass</v>
      </c>
      <c r="J2065" t="str">
        <f>VLOOKUP(E2065,'Cross-Page Data'!$D$4:$F$48,3,FALSE)</f>
        <v>biomass</v>
      </c>
      <c r="K2065" t="b">
        <f t="shared" si="32"/>
        <v>1</v>
      </c>
    </row>
    <row r="2066" spans="1:11" x14ac:dyDescent="0.35">
      <c r="A2066" s="28">
        <v>10673</v>
      </c>
      <c r="B2066" s="29" t="s">
        <v>36</v>
      </c>
      <c r="C2066" s="29" t="s">
        <v>39</v>
      </c>
      <c r="D2066" s="29" t="s">
        <v>30</v>
      </c>
      <c r="E2066" s="29" t="s">
        <v>31</v>
      </c>
      <c r="F2066" s="31">
        <v>0</v>
      </c>
      <c r="G2066" s="31">
        <v>0</v>
      </c>
      <c r="H2066" s="28">
        <v>2021</v>
      </c>
      <c r="I2066" t="str">
        <f>IF(J2066="natural gas",VLOOKUP(D2066,'Cross-Page Data'!$I$4:$J$13,2,FALSE),IF(J2066="solar",VLOOKUP('Form 923'!D2066,'Cross-Page Data'!$I$14:$J$117,2,FALSE),J2066))</f>
        <v>hard coal</v>
      </c>
      <c r="J2066" t="str">
        <f>VLOOKUP(E2066,'Cross-Page Data'!$D$4:$F$48,3,FALSE)</f>
        <v>hard coal</v>
      </c>
      <c r="K2066" t="b">
        <f t="shared" si="32"/>
        <v>0</v>
      </c>
    </row>
    <row r="2067" spans="1:11" x14ac:dyDescent="0.35">
      <c r="A2067" s="28">
        <v>10673</v>
      </c>
      <c r="B2067" s="29" t="s">
        <v>36</v>
      </c>
      <c r="C2067" s="29" t="s">
        <v>39</v>
      </c>
      <c r="D2067" s="29" t="s">
        <v>30</v>
      </c>
      <c r="E2067" s="29" t="s">
        <v>74</v>
      </c>
      <c r="F2067" s="31">
        <v>37738</v>
      </c>
      <c r="G2067" s="31">
        <v>3247.5239999999999</v>
      </c>
      <c r="H2067" s="28">
        <v>2021</v>
      </c>
      <c r="I2067" t="str">
        <f>IF(J2067="natural gas",VLOOKUP(D2067,'Cross-Page Data'!$I$4:$J$13,2,FALSE),IF(J2067="solar",VLOOKUP('Form 923'!D2067,'Cross-Page Data'!$I$14:$J$117,2,FALSE),J2067))</f>
        <v>heavy or residual fuel oil</v>
      </c>
      <c r="J2067" t="str">
        <f>VLOOKUP(E2067,'Cross-Page Data'!$D$4:$F$48,3,FALSE)</f>
        <v>heavy or residual fuel oil</v>
      </c>
      <c r="K2067" t="b">
        <f t="shared" si="32"/>
        <v>0</v>
      </c>
    </row>
    <row r="2068" spans="1:11" x14ac:dyDescent="0.35">
      <c r="A2068" s="28">
        <v>10673</v>
      </c>
      <c r="B2068" s="29" t="s">
        <v>36</v>
      </c>
      <c r="C2068" s="29" t="s">
        <v>39</v>
      </c>
      <c r="D2068" s="29" t="s">
        <v>30</v>
      </c>
      <c r="E2068" s="29" t="s">
        <v>93</v>
      </c>
      <c r="F2068" s="31">
        <v>0</v>
      </c>
      <c r="G2068" s="31">
        <v>0</v>
      </c>
      <c r="H2068" s="28">
        <v>2021</v>
      </c>
      <c r="I2068" t="str">
        <f>IF(J2068="natural gas",VLOOKUP(D2068,'Cross-Page Data'!$I$4:$J$13,2,FALSE),IF(J2068="solar",VLOOKUP('Form 923'!D2068,'Cross-Page Data'!$I$14:$J$117,2,FALSE),J2068))</f>
        <v>biomass</v>
      </c>
      <c r="J2068" t="str">
        <f>VLOOKUP(E2068,'Cross-Page Data'!$D$4:$F$48,3,FALSE)</f>
        <v>biomass</v>
      </c>
      <c r="K2068" t="b">
        <f t="shared" si="32"/>
        <v>0</v>
      </c>
    </row>
    <row r="2069" spans="1:11" x14ac:dyDescent="0.35">
      <c r="A2069" s="28">
        <v>10673</v>
      </c>
      <c r="B2069" s="29" t="s">
        <v>36</v>
      </c>
      <c r="C2069" s="29" t="s">
        <v>39</v>
      </c>
      <c r="D2069" s="29" t="s">
        <v>30</v>
      </c>
      <c r="E2069" s="29" t="s">
        <v>32</v>
      </c>
      <c r="F2069" s="31">
        <v>12478287</v>
      </c>
      <c r="G2069" s="31">
        <v>1084555.1000000001</v>
      </c>
      <c r="H2069" s="28">
        <v>2021</v>
      </c>
      <c r="I2069" t="str">
        <f>IF(J2069="natural gas",VLOOKUP(D2069,'Cross-Page Data'!$I$4:$J$13,2,FALSE),IF(J2069="solar",VLOOKUP('Form 923'!D2069,'Cross-Page Data'!$I$14:$J$117,2,FALSE),J2069))</f>
        <v>hard coal</v>
      </c>
      <c r="J2069" t="str">
        <f>VLOOKUP(E2069,'Cross-Page Data'!$D$4:$F$48,3,FALSE)</f>
        <v>hard coal</v>
      </c>
      <c r="K2069" t="b">
        <f t="shared" si="32"/>
        <v>0</v>
      </c>
    </row>
    <row r="2070" spans="1:11" x14ac:dyDescent="0.35">
      <c r="A2070" s="28">
        <v>10673</v>
      </c>
      <c r="B2070" s="29" t="s">
        <v>36</v>
      </c>
      <c r="C2070" s="29" t="s">
        <v>39</v>
      </c>
      <c r="D2070" s="29" t="s">
        <v>30</v>
      </c>
      <c r="E2070" s="29" t="s">
        <v>94</v>
      </c>
      <c r="F2070" s="31">
        <v>2760</v>
      </c>
      <c r="G2070" s="31">
        <v>239.85300000000001</v>
      </c>
      <c r="H2070" s="28">
        <v>2021</v>
      </c>
      <c r="I2070" t="str">
        <f>IF(J2070="natural gas",VLOOKUP(D2070,'Cross-Page Data'!$I$4:$J$13,2,FALSE),IF(J2070="solar",VLOOKUP('Form 923'!D2070,'Cross-Page Data'!$I$14:$J$117,2,FALSE),J2070))</f>
        <v>other</v>
      </c>
      <c r="J2070" t="str">
        <f>VLOOKUP(E2070,'Cross-Page Data'!$D$4:$F$48,3,FALSE)</f>
        <v>other</v>
      </c>
      <c r="K2070" t="b">
        <f t="shared" si="32"/>
        <v>0</v>
      </c>
    </row>
    <row r="2071" spans="1:11" x14ac:dyDescent="0.35">
      <c r="A2071" s="28">
        <v>10673</v>
      </c>
      <c r="B2071" s="29" t="s">
        <v>36</v>
      </c>
      <c r="C2071" s="29" t="s">
        <v>39</v>
      </c>
      <c r="D2071" s="29" t="s">
        <v>30</v>
      </c>
      <c r="E2071" s="29" t="s">
        <v>88</v>
      </c>
      <c r="F2071" s="31">
        <v>218910</v>
      </c>
      <c r="G2071" s="31">
        <v>19009.530999999999</v>
      </c>
      <c r="H2071" s="28">
        <v>2021</v>
      </c>
      <c r="I2071" t="str">
        <f>IF(J2071="natural gas",VLOOKUP(D2071,'Cross-Page Data'!$I$4:$J$13,2,FALSE),IF(J2071="solar",VLOOKUP('Form 923'!D2071,'Cross-Page Data'!$I$14:$J$117,2,FALSE),J2071))</f>
        <v>crude oil</v>
      </c>
      <c r="J2071" t="str">
        <f>VLOOKUP(E2071,'Cross-Page Data'!$D$4:$F$48,3,FALSE)</f>
        <v>crude oil</v>
      </c>
      <c r="K2071" t="b">
        <f t="shared" si="32"/>
        <v>0</v>
      </c>
    </row>
    <row r="2072" spans="1:11" x14ac:dyDescent="0.35">
      <c r="A2072" s="28">
        <v>10678</v>
      </c>
      <c r="B2072" s="29" t="s">
        <v>36</v>
      </c>
      <c r="C2072" s="29" t="s">
        <v>39</v>
      </c>
      <c r="D2072" s="29" t="s">
        <v>30</v>
      </c>
      <c r="E2072" s="29" t="s">
        <v>31</v>
      </c>
      <c r="F2072" s="31">
        <v>11074569</v>
      </c>
      <c r="G2072" s="31">
        <v>1250772.1000000001</v>
      </c>
      <c r="H2072" s="28">
        <v>2021</v>
      </c>
      <c r="I2072" t="str">
        <f>IF(J2072="natural gas",VLOOKUP(D2072,'Cross-Page Data'!$I$4:$J$13,2,FALSE),IF(J2072="solar",VLOOKUP('Form 923'!D2072,'Cross-Page Data'!$I$14:$J$117,2,FALSE),J2072))</f>
        <v>hard coal</v>
      </c>
      <c r="J2072" t="str">
        <f>VLOOKUP(E2072,'Cross-Page Data'!$D$4:$F$48,3,FALSE)</f>
        <v>hard coal</v>
      </c>
      <c r="K2072" t="b">
        <f t="shared" si="32"/>
        <v>0</v>
      </c>
    </row>
    <row r="2073" spans="1:11" x14ac:dyDescent="0.35">
      <c r="A2073" s="28">
        <v>10678</v>
      </c>
      <c r="B2073" s="29" t="s">
        <v>36</v>
      </c>
      <c r="C2073" s="29" t="s">
        <v>39</v>
      </c>
      <c r="D2073" s="29" t="s">
        <v>30</v>
      </c>
      <c r="E2073" s="29" t="s">
        <v>74</v>
      </c>
      <c r="F2073" s="31">
        <v>8831</v>
      </c>
      <c r="G2073" s="31">
        <v>986.93899999999996</v>
      </c>
      <c r="H2073" s="28">
        <v>2021</v>
      </c>
      <c r="I2073" t="str">
        <f>IF(J2073="natural gas",VLOOKUP(D2073,'Cross-Page Data'!$I$4:$J$13,2,FALSE),IF(J2073="solar",VLOOKUP('Form 923'!D2073,'Cross-Page Data'!$I$14:$J$117,2,FALSE),J2073))</f>
        <v>heavy or residual fuel oil</v>
      </c>
      <c r="J2073" t="str">
        <f>VLOOKUP(E2073,'Cross-Page Data'!$D$4:$F$48,3,FALSE)</f>
        <v>heavy or residual fuel oil</v>
      </c>
      <c r="K2073" t="b">
        <f t="shared" si="32"/>
        <v>0</v>
      </c>
    </row>
    <row r="2074" spans="1:11" x14ac:dyDescent="0.35">
      <c r="A2074" s="28">
        <v>10678</v>
      </c>
      <c r="B2074" s="29" t="s">
        <v>36</v>
      </c>
      <c r="C2074" s="29" t="s">
        <v>39</v>
      </c>
      <c r="D2074" s="29" t="s">
        <v>30</v>
      </c>
      <c r="E2074" s="29" t="s">
        <v>92</v>
      </c>
      <c r="F2074" s="31">
        <v>0</v>
      </c>
      <c r="G2074" s="31">
        <v>0</v>
      </c>
      <c r="H2074" s="28">
        <v>2021</v>
      </c>
      <c r="I2074" t="str">
        <f>IF(J2074="natural gas",VLOOKUP(D2074,'Cross-Page Data'!$I$4:$J$13,2,FALSE),IF(J2074="solar",VLOOKUP('Form 923'!D2074,'Cross-Page Data'!$I$14:$J$117,2,FALSE),J2074))</f>
        <v>hard coal</v>
      </c>
      <c r="J2074" t="str">
        <f>VLOOKUP(E2074,'Cross-Page Data'!$D$4:$F$48,3,FALSE)</f>
        <v>hard coal</v>
      </c>
      <c r="K2074" t="b">
        <f t="shared" si="32"/>
        <v>0</v>
      </c>
    </row>
    <row r="2075" spans="1:11" x14ac:dyDescent="0.35">
      <c r="A2075" s="28">
        <v>10684</v>
      </c>
      <c r="B2075" s="29" t="s">
        <v>36</v>
      </c>
      <c r="C2075" s="29" t="s">
        <v>40</v>
      </c>
      <c r="D2075" s="29" t="s">
        <v>30</v>
      </c>
      <c r="E2075" s="29" t="s">
        <v>31</v>
      </c>
      <c r="F2075" s="31">
        <v>186322</v>
      </c>
      <c r="G2075" s="31">
        <v>40438.599000000002</v>
      </c>
      <c r="H2075" s="28">
        <v>2021</v>
      </c>
      <c r="I2075" t="str">
        <f>IF(J2075="natural gas",VLOOKUP(D2075,'Cross-Page Data'!$I$4:$J$13,2,FALSE),IF(J2075="solar",VLOOKUP('Form 923'!D2075,'Cross-Page Data'!$I$14:$J$117,2,FALSE),J2075))</f>
        <v>hard coal</v>
      </c>
      <c r="J2075" t="str">
        <f>VLOOKUP(E2075,'Cross-Page Data'!$D$4:$F$48,3,FALSE)</f>
        <v>hard coal</v>
      </c>
      <c r="K2075" t="b">
        <f t="shared" si="32"/>
        <v>0</v>
      </c>
    </row>
    <row r="2076" spans="1:11" x14ac:dyDescent="0.35">
      <c r="A2076" s="28">
        <v>10684</v>
      </c>
      <c r="B2076" s="29" t="s">
        <v>36</v>
      </c>
      <c r="C2076" s="29" t="s">
        <v>40</v>
      </c>
      <c r="D2076" s="29" t="s">
        <v>30</v>
      </c>
      <c r="E2076" s="29" t="s">
        <v>73</v>
      </c>
      <c r="F2076" s="31">
        <v>47189</v>
      </c>
      <c r="G2076" s="31">
        <v>10371.194</v>
      </c>
      <c r="H2076" s="28">
        <v>2021</v>
      </c>
      <c r="I2076" t="str">
        <f>IF(J2076="natural gas",VLOOKUP(D2076,'Cross-Page Data'!$I$4:$J$13,2,FALSE),IF(J2076="solar",VLOOKUP('Form 923'!D2076,'Cross-Page Data'!$I$14:$J$117,2,FALSE),J2076))</f>
        <v>natural gas nonpeaker - preexisting retiring</v>
      </c>
      <c r="J2076" t="str">
        <f>VLOOKUP(E2076,'Cross-Page Data'!$D$4:$F$48,3,FALSE)</f>
        <v>natural gas</v>
      </c>
      <c r="K2076" t="b">
        <f t="shared" si="32"/>
        <v>0</v>
      </c>
    </row>
    <row r="2077" spans="1:11" x14ac:dyDescent="0.35">
      <c r="A2077" s="28">
        <v>10684</v>
      </c>
      <c r="B2077" s="29" t="s">
        <v>36</v>
      </c>
      <c r="C2077" s="29" t="s">
        <v>40</v>
      </c>
      <c r="D2077" s="29" t="s">
        <v>30</v>
      </c>
      <c r="E2077" s="29" t="s">
        <v>38</v>
      </c>
      <c r="F2077" s="31">
        <v>1150225</v>
      </c>
      <c r="G2077" s="31">
        <v>253715.21</v>
      </c>
      <c r="H2077" s="28">
        <v>2021</v>
      </c>
      <c r="I2077" t="str">
        <f>IF(J2077="natural gas",VLOOKUP(D2077,'Cross-Page Data'!$I$4:$J$13,2,FALSE),IF(J2077="solar",VLOOKUP('Form 923'!D2077,'Cross-Page Data'!$I$14:$J$117,2,FALSE),J2077))</f>
        <v>hard coal</v>
      </c>
      <c r="J2077" t="str">
        <f>VLOOKUP(E2077,'Cross-Page Data'!$D$4:$F$48,3,FALSE)</f>
        <v>hard coal</v>
      </c>
      <c r="K2077" t="b">
        <f t="shared" si="32"/>
        <v>0</v>
      </c>
    </row>
    <row r="2078" spans="1:11" x14ac:dyDescent="0.35">
      <c r="A2078" s="28">
        <v>10692</v>
      </c>
      <c r="B2078" s="29" t="s">
        <v>36</v>
      </c>
      <c r="C2078" s="29" t="s">
        <v>40</v>
      </c>
      <c r="D2078" s="29" t="s">
        <v>50</v>
      </c>
      <c r="E2078" s="29" t="s">
        <v>73</v>
      </c>
      <c r="F2078" s="31">
        <v>11963890</v>
      </c>
      <c r="G2078" s="31">
        <v>2439764</v>
      </c>
      <c r="H2078" s="28">
        <v>2021</v>
      </c>
      <c r="I2078" t="str">
        <f>IF(J2078="natural gas",VLOOKUP(D2078,'Cross-Page Data'!$I$4:$J$13,2,FALSE),IF(J2078="solar",VLOOKUP('Form 923'!D2078,'Cross-Page Data'!$I$14:$J$117,2,FALSE),J2078))</f>
        <v>natural gas peaker</v>
      </c>
      <c r="J2078" t="str">
        <f>VLOOKUP(E2078,'Cross-Page Data'!$D$4:$F$48,3,FALSE)</f>
        <v>natural gas</v>
      </c>
      <c r="K2078" t="b">
        <f t="shared" si="32"/>
        <v>0</v>
      </c>
    </row>
    <row r="2079" spans="1:11" x14ac:dyDescent="0.35">
      <c r="A2079" s="28">
        <v>10693</v>
      </c>
      <c r="B2079" s="29" t="s">
        <v>36</v>
      </c>
      <c r="C2079" s="29" t="s">
        <v>37</v>
      </c>
      <c r="D2079" s="29" t="s">
        <v>52</v>
      </c>
      <c r="E2079" s="29" t="s">
        <v>74</v>
      </c>
      <c r="F2079" s="31">
        <v>566</v>
      </c>
      <c r="G2079" s="31">
        <v>68</v>
      </c>
      <c r="H2079" s="28">
        <v>2021</v>
      </c>
      <c r="I2079" t="str">
        <f>IF(J2079="natural gas",VLOOKUP(D2079,'Cross-Page Data'!$I$4:$J$13,2,FALSE),IF(J2079="solar",VLOOKUP('Form 923'!D2079,'Cross-Page Data'!$I$14:$J$117,2,FALSE),J2079))</f>
        <v>heavy or residual fuel oil</v>
      </c>
      <c r="J2079" t="str">
        <f>VLOOKUP(E2079,'Cross-Page Data'!$D$4:$F$48,3,FALSE)</f>
        <v>heavy or residual fuel oil</v>
      </c>
      <c r="K2079" t="b">
        <f t="shared" si="32"/>
        <v>0</v>
      </c>
    </row>
    <row r="2080" spans="1:11" x14ac:dyDescent="0.35">
      <c r="A2080" s="28">
        <v>10693</v>
      </c>
      <c r="B2080" s="29" t="s">
        <v>36</v>
      </c>
      <c r="C2080" s="29" t="s">
        <v>37</v>
      </c>
      <c r="D2080" s="29" t="s">
        <v>30</v>
      </c>
      <c r="E2080" s="29" t="s">
        <v>31</v>
      </c>
      <c r="F2080" s="31">
        <v>0</v>
      </c>
      <c r="G2080" s="31">
        <v>0</v>
      </c>
      <c r="H2080" s="28">
        <v>2021</v>
      </c>
      <c r="I2080" t="str">
        <f>IF(J2080="natural gas",VLOOKUP(D2080,'Cross-Page Data'!$I$4:$J$13,2,FALSE),IF(J2080="solar",VLOOKUP('Form 923'!D2080,'Cross-Page Data'!$I$14:$J$117,2,FALSE),J2080))</f>
        <v>hard coal</v>
      </c>
      <c r="J2080" t="str">
        <f>VLOOKUP(E2080,'Cross-Page Data'!$D$4:$F$48,3,FALSE)</f>
        <v>hard coal</v>
      </c>
      <c r="K2080" t="b">
        <f t="shared" si="32"/>
        <v>0</v>
      </c>
    </row>
    <row r="2081" spans="1:11" x14ac:dyDescent="0.35">
      <c r="A2081" s="28">
        <v>10693</v>
      </c>
      <c r="B2081" s="29" t="s">
        <v>36</v>
      </c>
      <c r="C2081" s="29" t="s">
        <v>37</v>
      </c>
      <c r="D2081" s="29" t="s">
        <v>30</v>
      </c>
      <c r="E2081" s="29" t="s">
        <v>74</v>
      </c>
      <c r="F2081" s="31">
        <v>1411</v>
      </c>
      <c r="G2081" s="31">
        <v>91.113</v>
      </c>
      <c r="H2081" s="28">
        <v>2021</v>
      </c>
      <c r="I2081" t="str">
        <f>IF(J2081="natural gas",VLOOKUP(D2081,'Cross-Page Data'!$I$4:$J$13,2,FALSE),IF(J2081="solar",VLOOKUP('Form 923'!D2081,'Cross-Page Data'!$I$14:$J$117,2,FALSE),J2081))</f>
        <v>heavy or residual fuel oil</v>
      </c>
      <c r="J2081" t="str">
        <f>VLOOKUP(E2081,'Cross-Page Data'!$D$4:$F$48,3,FALSE)</f>
        <v>heavy or residual fuel oil</v>
      </c>
      <c r="K2081" t="b">
        <f t="shared" si="32"/>
        <v>0</v>
      </c>
    </row>
    <row r="2082" spans="1:11" x14ac:dyDescent="0.35">
      <c r="A2082" s="28">
        <v>10693</v>
      </c>
      <c r="B2082" s="29" t="s">
        <v>36</v>
      </c>
      <c r="C2082" s="29" t="s">
        <v>37</v>
      </c>
      <c r="D2082" s="29" t="s">
        <v>30</v>
      </c>
      <c r="E2082" s="29" t="s">
        <v>73</v>
      </c>
      <c r="F2082" s="31">
        <v>0</v>
      </c>
      <c r="G2082" s="31">
        <v>0</v>
      </c>
      <c r="H2082" s="28">
        <v>2021</v>
      </c>
      <c r="I2082" t="str">
        <f>IF(J2082="natural gas",VLOOKUP(D2082,'Cross-Page Data'!$I$4:$J$13,2,FALSE),IF(J2082="solar",VLOOKUP('Form 923'!D2082,'Cross-Page Data'!$I$14:$J$117,2,FALSE),J2082))</f>
        <v>natural gas nonpeaker - preexisting retiring</v>
      </c>
      <c r="J2082" t="str">
        <f>VLOOKUP(E2082,'Cross-Page Data'!$D$4:$F$48,3,FALSE)</f>
        <v>natural gas</v>
      </c>
      <c r="K2082" t="b">
        <f t="shared" si="32"/>
        <v>0</v>
      </c>
    </row>
    <row r="2083" spans="1:11" x14ac:dyDescent="0.35">
      <c r="A2083" s="28">
        <v>10693</v>
      </c>
      <c r="B2083" s="29" t="s">
        <v>36</v>
      </c>
      <c r="C2083" s="29" t="s">
        <v>37</v>
      </c>
      <c r="D2083" s="29" t="s">
        <v>30</v>
      </c>
      <c r="E2083" s="29" t="s">
        <v>76</v>
      </c>
      <c r="F2083" s="31">
        <v>0</v>
      </c>
      <c r="G2083" s="31">
        <v>0</v>
      </c>
      <c r="H2083" s="28">
        <v>2021</v>
      </c>
      <c r="I2083" t="str">
        <f>IF(J2083="natural gas",VLOOKUP(D2083,'Cross-Page Data'!$I$4:$J$13,2,FALSE),IF(J2083="solar",VLOOKUP('Form 923'!D2083,'Cross-Page Data'!$I$14:$J$117,2,FALSE),J2083))</f>
        <v>other</v>
      </c>
      <c r="J2083" t="str">
        <f>VLOOKUP(E2083,'Cross-Page Data'!$D$4:$F$48,3,FALSE)</f>
        <v>other</v>
      </c>
      <c r="K2083" t="b">
        <f t="shared" si="32"/>
        <v>0</v>
      </c>
    </row>
    <row r="2084" spans="1:11" x14ac:dyDescent="0.35">
      <c r="A2084" s="28">
        <v>10693</v>
      </c>
      <c r="B2084" s="29" t="s">
        <v>36</v>
      </c>
      <c r="C2084" s="29" t="s">
        <v>37</v>
      </c>
      <c r="D2084" s="29" t="s">
        <v>30</v>
      </c>
      <c r="E2084" s="29" t="s">
        <v>78</v>
      </c>
      <c r="F2084" s="31">
        <v>113813</v>
      </c>
      <c r="G2084" s="31">
        <v>8472.8870000000006</v>
      </c>
      <c r="H2084" s="28">
        <v>2021</v>
      </c>
      <c r="I2084" t="str">
        <f>IF(J2084="natural gas",VLOOKUP(D2084,'Cross-Page Data'!$I$4:$J$13,2,FALSE),IF(J2084="solar",VLOOKUP('Form 923'!D2084,'Cross-Page Data'!$I$14:$J$117,2,FALSE),J2084))</f>
        <v>biomass</v>
      </c>
      <c r="J2084" t="str">
        <f>VLOOKUP(E2084,'Cross-Page Data'!$D$4:$F$48,3,FALSE)</f>
        <v>biomass</v>
      </c>
      <c r="K2084" t="b">
        <f t="shared" si="32"/>
        <v>0</v>
      </c>
    </row>
    <row r="2085" spans="1:11" x14ac:dyDescent="0.35">
      <c r="A2085" s="28">
        <v>10694</v>
      </c>
      <c r="B2085" s="29" t="s">
        <v>28</v>
      </c>
      <c r="C2085" s="29" t="s">
        <v>35</v>
      </c>
      <c r="D2085" s="29" t="s">
        <v>59</v>
      </c>
      <c r="E2085" s="29" t="s">
        <v>72</v>
      </c>
      <c r="F2085" s="31">
        <v>10423</v>
      </c>
      <c r="G2085" s="31">
        <v>1188</v>
      </c>
      <c r="H2085" s="28">
        <v>2021</v>
      </c>
      <c r="I2085" t="str">
        <f>IF(J2085="natural gas",VLOOKUP(D2085,'Cross-Page Data'!$I$4:$J$13,2,FALSE),IF(J2085="solar",VLOOKUP('Form 923'!D2085,'Cross-Page Data'!$I$14:$J$117,2,FALSE),J2085))</f>
        <v>hydro</v>
      </c>
      <c r="J2085" t="str">
        <f>VLOOKUP(E2085,'Cross-Page Data'!$D$4:$F$48,3,FALSE)</f>
        <v>hydro</v>
      </c>
      <c r="K2085" t="b">
        <f t="shared" si="32"/>
        <v>1</v>
      </c>
    </row>
    <row r="2086" spans="1:11" x14ac:dyDescent="0.35">
      <c r="A2086" s="28">
        <v>10694</v>
      </c>
      <c r="B2086" s="29" t="s">
        <v>28</v>
      </c>
      <c r="C2086" s="29" t="s">
        <v>35</v>
      </c>
      <c r="D2086" s="29" t="s">
        <v>59</v>
      </c>
      <c r="E2086" s="29" t="s">
        <v>72</v>
      </c>
      <c r="F2086" s="31">
        <v>49796</v>
      </c>
      <c r="G2086" s="31">
        <v>5676</v>
      </c>
      <c r="H2086" s="28">
        <v>2021</v>
      </c>
      <c r="I2086" t="str">
        <f>IF(J2086="natural gas",VLOOKUP(D2086,'Cross-Page Data'!$I$4:$J$13,2,FALSE),IF(J2086="solar",VLOOKUP('Form 923'!D2086,'Cross-Page Data'!$I$14:$J$117,2,FALSE),J2086))</f>
        <v>hydro</v>
      </c>
      <c r="J2086" t="str">
        <f>VLOOKUP(E2086,'Cross-Page Data'!$D$4:$F$48,3,FALSE)</f>
        <v>hydro</v>
      </c>
      <c r="K2086" t="b">
        <f t="shared" si="32"/>
        <v>1</v>
      </c>
    </row>
    <row r="2087" spans="1:11" x14ac:dyDescent="0.35">
      <c r="A2087" s="28">
        <v>10699</v>
      </c>
      <c r="B2087" s="29" t="s">
        <v>36</v>
      </c>
      <c r="C2087" s="29" t="s">
        <v>40</v>
      </c>
      <c r="D2087" s="29" t="s">
        <v>30</v>
      </c>
      <c r="E2087" s="29" t="s">
        <v>31</v>
      </c>
      <c r="F2087" s="31">
        <v>0</v>
      </c>
      <c r="G2087" s="31">
        <v>0</v>
      </c>
      <c r="H2087" s="28">
        <v>2021</v>
      </c>
      <c r="I2087" t="str">
        <f>IF(J2087="natural gas",VLOOKUP(D2087,'Cross-Page Data'!$I$4:$J$13,2,FALSE),IF(J2087="solar",VLOOKUP('Form 923'!D2087,'Cross-Page Data'!$I$14:$J$117,2,FALSE),J2087))</f>
        <v>hard coal</v>
      </c>
      <c r="J2087" t="str">
        <f>VLOOKUP(E2087,'Cross-Page Data'!$D$4:$F$48,3,FALSE)</f>
        <v>hard coal</v>
      </c>
      <c r="K2087" t="b">
        <f t="shared" si="32"/>
        <v>0</v>
      </c>
    </row>
    <row r="2088" spans="1:11" x14ac:dyDescent="0.35">
      <c r="A2088" s="28">
        <v>10699</v>
      </c>
      <c r="B2088" s="29" t="s">
        <v>36</v>
      </c>
      <c r="C2088" s="29" t="s">
        <v>40</v>
      </c>
      <c r="D2088" s="29" t="s">
        <v>30</v>
      </c>
      <c r="E2088" s="29" t="s">
        <v>98</v>
      </c>
      <c r="F2088" s="31">
        <v>1788361</v>
      </c>
      <c r="G2088" s="31">
        <v>232585.53</v>
      </c>
      <c r="H2088" s="28">
        <v>2021</v>
      </c>
      <c r="I2088" t="str">
        <f>IF(J2088="natural gas",VLOOKUP(D2088,'Cross-Page Data'!$I$4:$J$13,2,FALSE),IF(J2088="solar",VLOOKUP('Form 923'!D2088,'Cross-Page Data'!$I$14:$J$117,2,FALSE),J2088))</f>
        <v>biomass</v>
      </c>
      <c r="J2088" t="str">
        <f>VLOOKUP(E2088,'Cross-Page Data'!$D$4:$F$48,3,FALSE)</f>
        <v>biomass</v>
      </c>
      <c r="K2088" t="b">
        <f t="shared" si="32"/>
        <v>0</v>
      </c>
    </row>
    <row r="2089" spans="1:11" x14ac:dyDescent="0.35">
      <c r="A2089" s="28">
        <v>10699</v>
      </c>
      <c r="B2089" s="29" t="s">
        <v>36</v>
      </c>
      <c r="C2089" s="29" t="s">
        <v>40</v>
      </c>
      <c r="D2089" s="29" t="s">
        <v>30</v>
      </c>
      <c r="E2089" s="29" t="s">
        <v>74</v>
      </c>
      <c r="F2089" s="31">
        <v>8074</v>
      </c>
      <c r="G2089" s="31">
        <v>1037.405</v>
      </c>
      <c r="H2089" s="28">
        <v>2021</v>
      </c>
      <c r="I2089" t="str">
        <f>IF(J2089="natural gas",VLOOKUP(D2089,'Cross-Page Data'!$I$4:$J$13,2,FALSE),IF(J2089="solar",VLOOKUP('Form 923'!D2089,'Cross-Page Data'!$I$14:$J$117,2,FALSE),J2089))</f>
        <v>heavy or residual fuel oil</v>
      </c>
      <c r="J2089" t="str">
        <f>VLOOKUP(E2089,'Cross-Page Data'!$D$4:$F$48,3,FALSE)</f>
        <v>heavy or residual fuel oil</v>
      </c>
      <c r="K2089" t="b">
        <f t="shared" si="32"/>
        <v>0</v>
      </c>
    </row>
    <row r="2090" spans="1:11" x14ac:dyDescent="0.35">
      <c r="A2090" s="28">
        <v>10699</v>
      </c>
      <c r="B2090" s="29" t="s">
        <v>36</v>
      </c>
      <c r="C2090" s="29" t="s">
        <v>40</v>
      </c>
      <c r="D2090" s="29" t="s">
        <v>30</v>
      </c>
      <c r="E2090" s="29" t="s">
        <v>73</v>
      </c>
      <c r="F2090" s="31">
        <v>392771</v>
      </c>
      <c r="G2090" s="31">
        <v>51176.817000000003</v>
      </c>
      <c r="H2090" s="28">
        <v>2021</v>
      </c>
      <c r="I2090" t="str">
        <f>IF(J2090="natural gas",VLOOKUP(D2090,'Cross-Page Data'!$I$4:$J$13,2,FALSE),IF(J2090="solar",VLOOKUP('Form 923'!D2090,'Cross-Page Data'!$I$14:$J$117,2,FALSE),J2090))</f>
        <v>natural gas nonpeaker - preexisting retiring</v>
      </c>
      <c r="J2090" t="str">
        <f>VLOOKUP(E2090,'Cross-Page Data'!$D$4:$F$48,3,FALSE)</f>
        <v>natural gas</v>
      </c>
      <c r="K2090" t="b">
        <f t="shared" si="32"/>
        <v>0</v>
      </c>
    </row>
    <row r="2091" spans="1:11" x14ac:dyDescent="0.35">
      <c r="A2091" s="28">
        <v>10699</v>
      </c>
      <c r="B2091" s="29" t="s">
        <v>36</v>
      </c>
      <c r="C2091" s="29" t="s">
        <v>40</v>
      </c>
      <c r="D2091" s="29" t="s">
        <v>30</v>
      </c>
      <c r="E2091" s="29" t="s">
        <v>80</v>
      </c>
      <c r="F2091" s="31">
        <v>0</v>
      </c>
      <c r="G2091" s="31">
        <v>0</v>
      </c>
      <c r="H2091" s="28">
        <v>2021</v>
      </c>
      <c r="I2091" t="str">
        <f>IF(J2091="natural gas",VLOOKUP(D2091,'Cross-Page Data'!$I$4:$J$13,2,FALSE),IF(J2091="solar",VLOOKUP('Form 923'!D2091,'Cross-Page Data'!$I$14:$J$117,2,FALSE),J2091))</f>
        <v>heavy or residual fuel oil</v>
      </c>
      <c r="J2091" t="str">
        <f>VLOOKUP(E2091,'Cross-Page Data'!$D$4:$F$48,3,FALSE)</f>
        <v>heavy or residual fuel oil</v>
      </c>
      <c r="K2091" t="b">
        <f t="shared" si="32"/>
        <v>0</v>
      </c>
    </row>
    <row r="2092" spans="1:11" x14ac:dyDescent="0.35">
      <c r="A2092" s="28">
        <v>10699</v>
      </c>
      <c r="B2092" s="29" t="s">
        <v>36</v>
      </c>
      <c r="C2092" s="29" t="s">
        <v>40</v>
      </c>
      <c r="D2092" s="29" t="s">
        <v>30</v>
      </c>
      <c r="E2092" s="29" t="s">
        <v>78</v>
      </c>
      <c r="F2092" s="31">
        <v>889993</v>
      </c>
      <c r="G2092" s="31">
        <v>115624.25</v>
      </c>
      <c r="H2092" s="28">
        <v>2021</v>
      </c>
      <c r="I2092" t="str">
        <f>IF(J2092="natural gas",VLOOKUP(D2092,'Cross-Page Data'!$I$4:$J$13,2,FALSE),IF(J2092="solar",VLOOKUP('Form 923'!D2092,'Cross-Page Data'!$I$14:$J$117,2,FALSE),J2092))</f>
        <v>biomass</v>
      </c>
      <c r="J2092" t="str">
        <f>VLOOKUP(E2092,'Cross-Page Data'!$D$4:$F$48,3,FALSE)</f>
        <v>biomass</v>
      </c>
      <c r="K2092" t="b">
        <f t="shared" si="32"/>
        <v>0</v>
      </c>
    </row>
    <row r="2093" spans="1:11" x14ac:dyDescent="0.35">
      <c r="A2093" s="28">
        <v>10745</v>
      </c>
      <c r="B2093" s="29" t="s">
        <v>36</v>
      </c>
      <c r="C2093" s="29" t="s">
        <v>39</v>
      </c>
      <c r="D2093" s="29" t="s">
        <v>53</v>
      </c>
      <c r="E2093" s="29" t="s">
        <v>73</v>
      </c>
      <c r="F2093" s="31">
        <v>1678062</v>
      </c>
      <c r="G2093" s="31">
        <v>1260509.2</v>
      </c>
      <c r="H2093" s="28">
        <v>2021</v>
      </c>
      <c r="I2093" t="str">
        <f>IF(J2093="natural gas",VLOOKUP(D2093,'Cross-Page Data'!$I$4:$J$13,2,FALSE),IF(J2093="solar",VLOOKUP('Form 923'!D2093,'Cross-Page Data'!$I$14:$J$117,2,FALSE),J2093))</f>
        <v>natural gas nonpeaker - preexisting nonretiring</v>
      </c>
      <c r="J2093" t="str">
        <f>VLOOKUP(E2093,'Cross-Page Data'!$D$4:$F$48,3,FALSE)</f>
        <v>natural gas</v>
      </c>
      <c r="K2093" t="b">
        <f t="shared" si="32"/>
        <v>0</v>
      </c>
    </row>
    <row r="2094" spans="1:11" x14ac:dyDescent="0.35">
      <c r="A2094" s="28">
        <v>10745</v>
      </c>
      <c r="B2094" s="29" t="s">
        <v>36</v>
      </c>
      <c r="C2094" s="29" t="s">
        <v>39</v>
      </c>
      <c r="D2094" s="29" t="s">
        <v>51</v>
      </c>
      <c r="E2094" s="29" t="s">
        <v>73</v>
      </c>
      <c r="F2094" s="31">
        <v>50064753</v>
      </c>
      <c r="G2094" s="31">
        <v>5037799.8</v>
      </c>
      <c r="H2094" s="28">
        <v>2021</v>
      </c>
      <c r="I2094" t="str">
        <f>IF(J2094="natural gas",VLOOKUP(D2094,'Cross-Page Data'!$I$4:$J$13,2,FALSE),IF(J2094="solar",VLOOKUP('Form 923'!D2094,'Cross-Page Data'!$I$14:$J$117,2,FALSE),J2094))</f>
        <v>natural gas nonpeaker - preexisting nonretiring</v>
      </c>
      <c r="J2094" t="str">
        <f>VLOOKUP(E2094,'Cross-Page Data'!$D$4:$F$48,3,FALSE)</f>
        <v>natural gas</v>
      </c>
      <c r="K2094" t="b">
        <f t="shared" si="32"/>
        <v>0</v>
      </c>
    </row>
    <row r="2095" spans="1:11" x14ac:dyDescent="0.35">
      <c r="A2095" s="28">
        <v>10745</v>
      </c>
      <c r="B2095" s="29" t="s">
        <v>36</v>
      </c>
      <c r="C2095" s="29" t="s">
        <v>39</v>
      </c>
      <c r="D2095" s="29" t="s">
        <v>52</v>
      </c>
      <c r="E2095" s="29" t="s">
        <v>74</v>
      </c>
      <c r="F2095" s="31">
        <v>0</v>
      </c>
      <c r="G2095" s="31">
        <v>0</v>
      </c>
      <c r="H2095" s="28">
        <v>2021</v>
      </c>
      <c r="I2095" t="str">
        <f>IF(J2095="natural gas",VLOOKUP(D2095,'Cross-Page Data'!$I$4:$J$13,2,FALSE),IF(J2095="solar",VLOOKUP('Form 923'!D2095,'Cross-Page Data'!$I$14:$J$117,2,FALSE),J2095))</f>
        <v>heavy or residual fuel oil</v>
      </c>
      <c r="J2095" t="str">
        <f>VLOOKUP(E2095,'Cross-Page Data'!$D$4:$F$48,3,FALSE)</f>
        <v>heavy or residual fuel oil</v>
      </c>
      <c r="K2095" t="b">
        <f t="shared" si="32"/>
        <v>0</v>
      </c>
    </row>
    <row r="2096" spans="1:11" x14ac:dyDescent="0.35">
      <c r="A2096" s="28">
        <v>10746</v>
      </c>
      <c r="B2096" s="29" t="s">
        <v>28</v>
      </c>
      <c r="C2096" s="29" t="s">
        <v>35</v>
      </c>
      <c r="D2096" s="29" t="s">
        <v>30</v>
      </c>
      <c r="E2096" s="29" t="s">
        <v>96</v>
      </c>
      <c r="F2096" s="31">
        <v>5223501</v>
      </c>
      <c r="G2096" s="31">
        <v>265138.21999999997</v>
      </c>
      <c r="H2096" s="28">
        <v>2021</v>
      </c>
      <c r="I2096" t="str">
        <f>IF(J2096="natural gas",VLOOKUP(D2096,'Cross-Page Data'!$I$4:$J$13,2,FALSE),IF(J2096="solar",VLOOKUP('Form 923'!D2096,'Cross-Page Data'!$I$14:$J$117,2,FALSE),J2096))</f>
        <v>municipal solid waste</v>
      </c>
      <c r="J2096" t="str">
        <f>VLOOKUP(E2096,'Cross-Page Data'!$D$4:$F$48,3,FALSE)</f>
        <v>municipal solid waste</v>
      </c>
      <c r="K2096" t="b">
        <f t="shared" si="32"/>
        <v>1</v>
      </c>
    </row>
    <row r="2097" spans="1:11" x14ac:dyDescent="0.35">
      <c r="A2097" s="28">
        <v>10746</v>
      </c>
      <c r="B2097" s="29" t="s">
        <v>28</v>
      </c>
      <c r="C2097" s="29" t="s">
        <v>35</v>
      </c>
      <c r="D2097" s="29" t="s">
        <v>30</v>
      </c>
      <c r="E2097" s="29" t="s">
        <v>97</v>
      </c>
      <c r="F2097" s="31">
        <v>6384083</v>
      </c>
      <c r="G2097" s="31">
        <v>324047.84999999998</v>
      </c>
      <c r="H2097" s="28">
        <v>2021</v>
      </c>
      <c r="I2097" t="str">
        <f>IF(J2097="natural gas",VLOOKUP(D2097,'Cross-Page Data'!$I$4:$J$13,2,FALSE),IF(J2097="solar",VLOOKUP('Form 923'!D2097,'Cross-Page Data'!$I$14:$J$117,2,FALSE),J2097))</f>
        <v>municipal solid waste</v>
      </c>
      <c r="J2097" t="str">
        <f>VLOOKUP(E2097,'Cross-Page Data'!$D$4:$F$48,3,FALSE)</f>
        <v>municipal solid waste</v>
      </c>
      <c r="K2097" t="b">
        <f t="shared" si="32"/>
        <v>1</v>
      </c>
    </row>
    <row r="2098" spans="1:11" x14ac:dyDescent="0.35">
      <c r="A2098" s="28">
        <v>10746</v>
      </c>
      <c r="B2098" s="29" t="s">
        <v>28</v>
      </c>
      <c r="C2098" s="29" t="s">
        <v>35</v>
      </c>
      <c r="D2098" s="29" t="s">
        <v>30</v>
      </c>
      <c r="E2098" s="29" t="s">
        <v>73</v>
      </c>
      <c r="F2098" s="31">
        <v>2334</v>
      </c>
      <c r="G2098" s="31">
        <v>117.934</v>
      </c>
      <c r="H2098" s="28">
        <v>2021</v>
      </c>
      <c r="I2098" t="str">
        <f>IF(J2098="natural gas",VLOOKUP(D2098,'Cross-Page Data'!$I$4:$J$13,2,FALSE),IF(J2098="solar",VLOOKUP('Form 923'!D2098,'Cross-Page Data'!$I$14:$J$117,2,FALSE),J2098))</f>
        <v>natural gas nonpeaker - preexisting retiring</v>
      </c>
      <c r="J2098" t="str">
        <f>VLOOKUP(E2098,'Cross-Page Data'!$D$4:$F$48,3,FALSE)</f>
        <v>natural gas</v>
      </c>
      <c r="K2098" t="b">
        <f t="shared" si="32"/>
        <v>1</v>
      </c>
    </row>
    <row r="2099" spans="1:11" x14ac:dyDescent="0.35">
      <c r="A2099" s="28">
        <v>10761</v>
      </c>
      <c r="B2099" s="29" t="s">
        <v>28</v>
      </c>
      <c r="C2099" s="29" t="s">
        <v>29</v>
      </c>
      <c r="D2099" s="29" t="s">
        <v>53</v>
      </c>
      <c r="E2099" s="29" t="s">
        <v>73</v>
      </c>
      <c r="F2099" s="31">
        <v>0</v>
      </c>
      <c r="G2099" s="31">
        <v>75886</v>
      </c>
      <c r="H2099" s="28">
        <v>2021</v>
      </c>
      <c r="I2099" t="str">
        <f>IF(J2099="natural gas",VLOOKUP(D2099,'Cross-Page Data'!$I$4:$J$13,2,FALSE),IF(J2099="solar",VLOOKUP('Form 923'!D2099,'Cross-Page Data'!$I$14:$J$117,2,FALSE),J2099))</f>
        <v>natural gas nonpeaker - preexisting nonretiring</v>
      </c>
      <c r="J2099" t="str">
        <f>VLOOKUP(E2099,'Cross-Page Data'!$D$4:$F$48,3,FALSE)</f>
        <v>natural gas</v>
      </c>
      <c r="K2099" t="b">
        <f t="shared" si="32"/>
        <v>1</v>
      </c>
    </row>
    <row r="2100" spans="1:11" x14ac:dyDescent="0.35">
      <c r="A2100" s="28">
        <v>10761</v>
      </c>
      <c r="B2100" s="29" t="s">
        <v>28</v>
      </c>
      <c r="C2100" s="29" t="s">
        <v>29</v>
      </c>
      <c r="D2100" s="29" t="s">
        <v>51</v>
      </c>
      <c r="E2100" s="29" t="s">
        <v>73</v>
      </c>
      <c r="F2100" s="31">
        <v>2894003</v>
      </c>
      <c r="G2100" s="31">
        <v>252087</v>
      </c>
      <c r="H2100" s="28">
        <v>2021</v>
      </c>
      <c r="I2100" t="str">
        <f>IF(J2100="natural gas",VLOOKUP(D2100,'Cross-Page Data'!$I$4:$J$13,2,FALSE),IF(J2100="solar",VLOOKUP('Form 923'!D2100,'Cross-Page Data'!$I$14:$J$117,2,FALSE),J2100))</f>
        <v>natural gas nonpeaker - preexisting nonretiring</v>
      </c>
      <c r="J2100" t="str">
        <f>VLOOKUP(E2100,'Cross-Page Data'!$D$4:$F$48,3,FALSE)</f>
        <v>natural gas</v>
      </c>
      <c r="K2100" t="b">
        <f t="shared" si="32"/>
        <v>1</v>
      </c>
    </row>
    <row r="2101" spans="1:11" x14ac:dyDescent="0.35">
      <c r="A2101" s="28">
        <v>10764</v>
      </c>
      <c r="B2101" s="29" t="s">
        <v>28</v>
      </c>
      <c r="C2101" s="29" t="s">
        <v>35</v>
      </c>
      <c r="D2101" s="29" t="s">
        <v>30</v>
      </c>
      <c r="E2101" s="29" t="s">
        <v>76</v>
      </c>
      <c r="F2101" s="31">
        <v>0</v>
      </c>
      <c r="G2101" s="31">
        <v>0</v>
      </c>
      <c r="H2101" s="28">
        <v>2021</v>
      </c>
      <c r="I2101" t="str">
        <f>IF(J2101="natural gas",VLOOKUP(D2101,'Cross-Page Data'!$I$4:$J$13,2,FALSE),IF(J2101="solar",VLOOKUP('Form 923'!D2101,'Cross-Page Data'!$I$14:$J$117,2,FALSE),J2101))</f>
        <v>other</v>
      </c>
      <c r="J2101" t="str">
        <f>VLOOKUP(E2101,'Cross-Page Data'!$D$4:$F$48,3,FALSE)</f>
        <v>other</v>
      </c>
      <c r="K2101" t="b">
        <f t="shared" si="32"/>
        <v>1</v>
      </c>
    </row>
    <row r="2102" spans="1:11" x14ac:dyDescent="0.35">
      <c r="A2102" s="28">
        <v>10764</v>
      </c>
      <c r="B2102" s="29" t="s">
        <v>28</v>
      </c>
      <c r="C2102" s="29" t="s">
        <v>35</v>
      </c>
      <c r="D2102" s="29" t="s">
        <v>30</v>
      </c>
      <c r="E2102" s="29" t="s">
        <v>78</v>
      </c>
      <c r="F2102" s="31">
        <v>0</v>
      </c>
      <c r="G2102" s="31">
        <v>0</v>
      </c>
      <c r="H2102" s="28">
        <v>2021</v>
      </c>
      <c r="I2102" t="str">
        <f>IF(J2102="natural gas",VLOOKUP(D2102,'Cross-Page Data'!$I$4:$J$13,2,FALSE),IF(J2102="solar",VLOOKUP('Form 923'!D2102,'Cross-Page Data'!$I$14:$J$117,2,FALSE),J2102))</f>
        <v>biomass</v>
      </c>
      <c r="J2102" t="str">
        <f>VLOOKUP(E2102,'Cross-Page Data'!$D$4:$F$48,3,FALSE)</f>
        <v>biomass</v>
      </c>
      <c r="K2102" t="b">
        <f t="shared" si="32"/>
        <v>1</v>
      </c>
    </row>
    <row r="2103" spans="1:11" x14ac:dyDescent="0.35">
      <c r="A2103" s="28">
        <v>10765</v>
      </c>
      <c r="B2103" s="29" t="s">
        <v>28</v>
      </c>
      <c r="C2103" s="29" t="s">
        <v>35</v>
      </c>
      <c r="D2103" s="29" t="s">
        <v>30</v>
      </c>
      <c r="E2103" s="29" t="s">
        <v>76</v>
      </c>
      <c r="F2103" s="31">
        <v>807</v>
      </c>
      <c r="G2103" s="31">
        <v>36.542000000000002</v>
      </c>
      <c r="H2103" s="28">
        <v>2021</v>
      </c>
      <c r="I2103" t="str">
        <f>IF(J2103="natural gas",VLOOKUP(D2103,'Cross-Page Data'!$I$4:$J$13,2,FALSE),IF(J2103="solar",VLOOKUP('Form 923'!D2103,'Cross-Page Data'!$I$14:$J$117,2,FALSE),J2103))</f>
        <v>other</v>
      </c>
      <c r="J2103" t="str">
        <f>VLOOKUP(E2103,'Cross-Page Data'!$D$4:$F$48,3,FALSE)</f>
        <v>other</v>
      </c>
      <c r="K2103" t="b">
        <f t="shared" si="32"/>
        <v>1</v>
      </c>
    </row>
    <row r="2104" spans="1:11" x14ac:dyDescent="0.35">
      <c r="A2104" s="28">
        <v>10765</v>
      </c>
      <c r="B2104" s="29" t="s">
        <v>28</v>
      </c>
      <c r="C2104" s="29" t="s">
        <v>35</v>
      </c>
      <c r="D2104" s="29" t="s">
        <v>30</v>
      </c>
      <c r="E2104" s="29" t="s">
        <v>78</v>
      </c>
      <c r="F2104" s="31">
        <v>589209</v>
      </c>
      <c r="G2104" s="31">
        <v>28032.457999999999</v>
      </c>
      <c r="H2104" s="28">
        <v>2021</v>
      </c>
      <c r="I2104" t="str">
        <f>IF(J2104="natural gas",VLOOKUP(D2104,'Cross-Page Data'!$I$4:$J$13,2,FALSE),IF(J2104="solar",VLOOKUP('Form 923'!D2104,'Cross-Page Data'!$I$14:$J$117,2,FALSE),J2104))</f>
        <v>biomass</v>
      </c>
      <c r="J2104" t="str">
        <f>VLOOKUP(E2104,'Cross-Page Data'!$D$4:$F$48,3,FALSE)</f>
        <v>biomass</v>
      </c>
      <c r="K2104" t="b">
        <f t="shared" si="32"/>
        <v>1</v>
      </c>
    </row>
    <row r="2105" spans="1:11" x14ac:dyDescent="0.35">
      <c r="A2105" s="28">
        <v>10776</v>
      </c>
      <c r="B2105" s="29" t="s">
        <v>28</v>
      </c>
      <c r="C2105" s="29" t="s">
        <v>35</v>
      </c>
      <c r="D2105" s="29" t="s">
        <v>50</v>
      </c>
      <c r="E2105" s="29" t="s">
        <v>73</v>
      </c>
      <c r="F2105" s="31">
        <v>22251</v>
      </c>
      <c r="G2105" s="31">
        <v>2062</v>
      </c>
      <c r="H2105" s="28">
        <v>2021</v>
      </c>
      <c r="I2105" t="str">
        <f>IF(J2105="natural gas",VLOOKUP(D2105,'Cross-Page Data'!$I$4:$J$13,2,FALSE),IF(J2105="solar",VLOOKUP('Form 923'!D2105,'Cross-Page Data'!$I$14:$J$117,2,FALSE),J2105))</f>
        <v>natural gas peaker</v>
      </c>
      <c r="J2105" t="str">
        <f>VLOOKUP(E2105,'Cross-Page Data'!$D$4:$F$48,3,FALSE)</f>
        <v>natural gas</v>
      </c>
      <c r="K2105" t="b">
        <f t="shared" si="32"/>
        <v>1</v>
      </c>
    </row>
    <row r="2106" spans="1:11" x14ac:dyDescent="0.35">
      <c r="A2106" s="28">
        <v>10789</v>
      </c>
      <c r="B2106" s="29" t="s">
        <v>36</v>
      </c>
      <c r="C2106" s="29" t="s">
        <v>40</v>
      </c>
      <c r="D2106" s="29" t="s">
        <v>53</v>
      </c>
      <c r="E2106" s="29" t="s">
        <v>73</v>
      </c>
      <c r="F2106" s="31">
        <v>980195</v>
      </c>
      <c r="G2106" s="31">
        <v>640345.25</v>
      </c>
      <c r="H2106" s="28">
        <v>2021</v>
      </c>
      <c r="I2106" t="str">
        <f>IF(J2106="natural gas",VLOOKUP(D2106,'Cross-Page Data'!$I$4:$J$13,2,FALSE),IF(J2106="solar",VLOOKUP('Form 923'!D2106,'Cross-Page Data'!$I$14:$J$117,2,FALSE),J2106))</f>
        <v>natural gas nonpeaker - preexisting nonretiring</v>
      </c>
      <c r="J2106" t="str">
        <f>VLOOKUP(E2106,'Cross-Page Data'!$D$4:$F$48,3,FALSE)</f>
        <v>natural gas</v>
      </c>
      <c r="K2106" t="b">
        <f t="shared" si="32"/>
        <v>0</v>
      </c>
    </row>
    <row r="2107" spans="1:11" x14ac:dyDescent="0.35">
      <c r="A2107" s="28">
        <v>10789</v>
      </c>
      <c r="B2107" s="29" t="s">
        <v>36</v>
      </c>
      <c r="C2107" s="29" t="s">
        <v>40</v>
      </c>
      <c r="D2107" s="29" t="s">
        <v>53</v>
      </c>
      <c r="E2107" s="29" t="s">
        <v>87</v>
      </c>
      <c r="F2107" s="31">
        <v>56732</v>
      </c>
      <c r="G2107" s="31">
        <v>10417.753000000001</v>
      </c>
      <c r="H2107" s="28">
        <v>2021</v>
      </c>
      <c r="I2107" t="str">
        <f>IF(J2107="natural gas",VLOOKUP(D2107,'Cross-Page Data'!$I$4:$J$13,2,FALSE),IF(J2107="solar",VLOOKUP('Form 923'!D2107,'Cross-Page Data'!$I$14:$J$117,2,FALSE),J2107))</f>
        <v>other</v>
      </c>
      <c r="J2107" t="str">
        <f>VLOOKUP(E2107,'Cross-Page Data'!$D$4:$F$48,3,FALSE)</f>
        <v>other</v>
      </c>
      <c r="K2107" t="b">
        <f t="shared" si="32"/>
        <v>0</v>
      </c>
    </row>
    <row r="2108" spans="1:11" x14ac:dyDescent="0.35">
      <c r="A2108" s="28">
        <v>10789</v>
      </c>
      <c r="B2108" s="29" t="s">
        <v>36</v>
      </c>
      <c r="C2108" s="29" t="s">
        <v>40</v>
      </c>
      <c r="D2108" s="29" t="s">
        <v>51</v>
      </c>
      <c r="E2108" s="29" t="s">
        <v>73</v>
      </c>
      <c r="F2108" s="31">
        <v>15638791</v>
      </c>
      <c r="G2108" s="31">
        <v>2411708</v>
      </c>
      <c r="H2108" s="28">
        <v>2021</v>
      </c>
      <c r="I2108" t="str">
        <f>IF(J2108="natural gas",VLOOKUP(D2108,'Cross-Page Data'!$I$4:$J$13,2,FALSE),IF(J2108="solar",VLOOKUP('Form 923'!D2108,'Cross-Page Data'!$I$14:$J$117,2,FALSE),J2108))</f>
        <v>natural gas nonpeaker - preexisting nonretiring</v>
      </c>
      <c r="J2108" t="str">
        <f>VLOOKUP(E2108,'Cross-Page Data'!$D$4:$F$48,3,FALSE)</f>
        <v>natural gas</v>
      </c>
      <c r="K2108" t="b">
        <f t="shared" si="32"/>
        <v>0</v>
      </c>
    </row>
    <row r="2109" spans="1:11" x14ac:dyDescent="0.35">
      <c r="A2109" s="28">
        <v>10789</v>
      </c>
      <c r="B2109" s="29" t="s">
        <v>36</v>
      </c>
      <c r="C2109" s="29" t="s">
        <v>40</v>
      </c>
      <c r="D2109" s="29" t="s">
        <v>51</v>
      </c>
      <c r="E2109" s="29" t="s">
        <v>87</v>
      </c>
      <c r="F2109" s="31">
        <v>0</v>
      </c>
      <c r="G2109" s="31">
        <v>0</v>
      </c>
      <c r="H2109" s="28">
        <v>2021</v>
      </c>
      <c r="I2109" t="str">
        <f>IF(J2109="natural gas",VLOOKUP(D2109,'Cross-Page Data'!$I$4:$J$13,2,FALSE),IF(J2109="solar",VLOOKUP('Form 923'!D2109,'Cross-Page Data'!$I$14:$J$117,2,FALSE),J2109))</f>
        <v>other</v>
      </c>
      <c r="J2109" t="str">
        <f>VLOOKUP(E2109,'Cross-Page Data'!$D$4:$F$48,3,FALSE)</f>
        <v>other</v>
      </c>
      <c r="K2109" t="b">
        <f t="shared" si="32"/>
        <v>0</v>
      </c>
    </row>
    <row r="2110" spans="1:11" x14ac:dyDescent="0.35">
      <c r="A2110" s="28">
        <v>10795</v>
      </c>
      <c r="B2110" s="29" t="s">
        <v>36</v>
      </c>
      <c r="C2110" s="29" t="s">
        <v>40</v>
      </c>
      <c r="D2110" s="29" t="s">
        <v>30</v>
      </c>
      <c r="E2110" s="29" t="s">
        <v>31</v>
      </c>
      <c r="F2110" s="31">
        <v>0</v>
      </c>
      <c r="G2110" s="31">
        <v>0</v>
      </c>
      <c r="H2110" s="28">
        <v>2021</v>
      </c>
      <c r="I2110" t="str">
        <f>IF(J2110="natural gas",VLOOKUP(D2110,'Cross-Page Data'!$I$4:$J$13,2,FALSE),IF(J2110="solar",VLOOKUP('Form 923'!D2110,'Cross-Page Data'!$I$14:$J$117,2,FALSE),J2110))</f>
        <v>hard coal</v>
      </c>
      <c r="J2110" t="str">
        <f>VLOOKUP(E2110,'Cross-Page Data'!$D$4:$F$48,3,FALSE)</f>
        <v>hard coal</v>
      </c>
      <c r="K2110" t="b">
        <f t="shared" si="32"/>
        <v>0</v>
      </c>
    </row>
    <row r="2111" spans="1:11" x14ac:dyDescent="0.35">
      <c r="A2111" s="28">
        <v>10795</v>
      </c>
      <c r="B2111" s="29" t="s">
        <v>36</v>
      </c>
      <c r="C2111" s="29" t="s">
        <v>40</v>
      </c>
      <c r="D2111" s="29" t="s">
        <v>30</v>
      </c>
      <c r="E2111" s="29" t="s">
        <v>74</v>
      </c>
      <c r="F2111" s="31">
        <v>0</v>
      </c>
      <c r="G2111" s="31">
        <v>0</v>
      </c>
      <c r="H2111" s="28">
        <v>2021</v>
      </c>
      <c r="I2111" t="str">
        <f>IF(J2111="natural gas",VLOOKUP(D2111,'Cross-Page Data'!$I$4:$J$13,2,FALSE),IF(J2111="solar",VLOOKUP('Form 923'!D2111,'Cross-Page Data'!$I$14:$J$117,2,FALSE),J2111))</f>
        <v>heavy or residual fuel oil</v>
      </c>
      <c r="J2111" t="str">
        <f>VLOOKUP(E2111,'Cross-Page Data'!$D$4:$F$48,3,FALSE)</f>
        <v>heavy or residual fuel oil</v>
      </c>
      <c r="K2111" t="b">
        <f t="shared" si="32"/>
        <v>0</v>
      </c>
    </row>
    <row r="2112" spans="1:11" x14ac:dyDescent="0.35">
      <c r="A2112" s="28">
        <v>10795</v>
      </c>
      <c r="B2112" s="29" t="s">
        <v>36</v>
      </c>
      <c r="C2112" s="29" t="s">
        <v>40</v>
      </c>
      <c r="D2112" s="29" t="s">
        <v>30</v>
      </c>
      <c r="E2112" s="29" t="s">
        <v>73</v>
      </c>
      <c r="F2112" s="31">
        <v>0</v>
      </c>
      <c r="G2112" s="31">
        <v>0</v>
      </c>
      <c r="H2112" s="28">
        <v>2021</v>
      </c>
      <c r="I2112" t="str">
        <f>IF(J2112="natural gas",VLOOKUP(D2112,'Cross-Page Data'!$I$4:$J$13,2,FALSE),IF(J2112="solar",VLOOKUP('Form 923'!D2112,'Cross-Page Data'!$I$14:$J$117,2,FALSE),J2112))</f>
        <v>natural gas nonpeaker - preexisting retiring</v>
      </c>
      <c r="J2112" t="str">
        <f>VLOOKUP(E2112,'Cross-Page Data'!$D$4:$F$48,3,FALSE)</f>
        <v>natural gas</v>
      </c>
      <c r="K2112" t="b">
        <f t="shared" si="32"/>
        <v>0</v>
      </c>
    </row>
    <row r="2113" spans="1:11" x14ac:dyDescent="0.35">
      <c r="A2113" s="28">
        <v>10798</v>
      </c>
      <c r="B2113" s="29" t="s">
        <v>28</v>
      </c>
      <c r="C2113" s="29" t="s">
        <v>35</v>
      </c>
      <c r="D2113" s="29" t="s">
        <v>59</v>
      </c>
      <c r="E2113" s="29" t="s">
        <v>72</v>
      </c>
      <c r="F2113" s="31">
        <v>157099</v>
      </c>
      <c r="G2113" s="31">
        <v>17907</v>
      </c>
      <c r="H2113" s="28">
        <v>2021</v>
      </c>
      <c r="I2113" t="str">
        <f>IF(J2113="natural gas",VLOOKUP(D2113,'Cross-Page Data'!$I$4:$J$13,2,FALSE),IF(J2113="solar",VLOOKUP('Form 923'!D2113,'Cross-Page Data'!$I$14:$J$117,2,FALSE),J2113))</f>
        <v>hydro</v>
      </c>
      <c r="J2113" t="str">
        <f>VLOOKUP(E2113,'Cross-Page Data'!$D$4:$F$48,3,FALSE)</f>
        <v>hydro</v>
      </c>
      <c r="K2113" t="b">
        <f t="shared" si="32"/>
        <v>1</v>
      </c>
    </row>
    <row r="2114" spans="1:11" x14ac:dyDescent="0.35">
      <c r="A2114" s="28">
        <v>10801</v>
      </c>
      <c r="B2114" s="29" t="s">
        <v>28</v>
      </c>
      <c r="C2114" s="29" t="s">
        <v>35</v>
      </c>
      <c r="D2114" s="29" t="s">
        <v>59</v>
      </c>
      <c r="E2114" s="29" t="s">
        <v>72</v>
      </c>
      <c r="F2114" s="31">
        <v>64394</v>
      </c>
      <c r="G2114" s="31">
        <v>7340</v>
      </c>
      <c r="H2114" s="28">
        <v>2021</v>
      </c>
      <c r="I2114" t="str">
        <f>IF(J2114="natural gas",VLOOKUP(D2114,'Cross-Page Data'!$I$4:$J$13,2,FALSE),IF(J2114="solar",VLOOKUP('Form 923'!D2114,'Cross-Page Data'!$I$14:$J$117,2,FALSE),J2114))</f>
        <v>hydro</v>
      </c>
      <c r="J2114" t="str">
        <f>VLOOKUP(E2114,'Cross-Page Data'!$D$4:$F$48,3,FALSE)</f>
        <v>hydro</v>
      </c>
      <c r="K2114" t="b">
        <f t="shared" si="32"/>
        <v>1</v>
      </c>
    </row>
    <row r="2115" spans="1:11" x14ac:dyDescent="0.35">
      <c r="A2115" s="28">
        <v>10823</v>
      </c>
      <c r="B2115" s="29" t="s">
        <v>36</v>
      </c>
      <c r="C2115" s="29" t="s">
        <v>37</v>
      </c>
      <c r="D2115" s="29" t="s">
        <v>50</v>
      </c>
      <c r="E2115" s="29" t="s">
        <v>74</v>
      </c>
      <c r="F2115" s="31">
        <v>7819</v>
      </c>
      <c r="G2115" s="31">
        <v>1909.04</v>
      </c>
      <c r="H2115" s="28">
        <v>2021</v>
      </c>
      <c r="I2115" t="str">
        <f>IF(J2115="natural gas",VLOOKUP(D2115,'Cross-Page Data'!$I$4:$J$13,2,FALSE),IF(J2115="solar",VLOOKUP('Form 923'!D2115,'Cross-Page Data'!$I$14:$J$117,2,FALSE),J2115))</f>
        <v>heavy or residual fuel oil</v>
      </c>
      <c r="J2115" t="str">
        <f>VLOOKUP(E2115,'Cross-Page Data'!$D$4:$F$48,3,FALSE)</f>
        <v>heavy or residual fuel oil</v>
      </c>
      <c r="K2115" t="b">
        <f t="shared" si="32"/>
        <v>0</v>
      </c>
    </row>
    <row r="2116" spans="1:11" x14ac:dyDescent="0.35">
      <c r="A2116" s="28">
        <v>10823</v>
      </c>
      <c r="B2116" s="29" t="s">
        <v>36</v>
      </c>
      <c r="C2116" s="29" t="s">
        <v>37</v>
      </c>
      <c r="D2116" s="29" t="s">
        <v>59</v>
      </c>
      <c r="E2116" s="29" t="s">
        <v>72</v>
      </c>
      <c r="F2116" s="31">
        <v>50461</v>
      </c>
      <c r="G2116" s="31">
        <v>5751.9</v>
      </c>
      <c r="H2116" s="28">
        <v>2021</v>
      </c>
      <c r="I2116" t="str">
        <f>IF(J2116="natural gas",VLOOKUP(D2116,'Cross-Page Data'!$I$4:$J$13,2,FALSE),IF(J2116="solar",VLOOKUP('Form 923'!D2116,'Cross-Page Data'!$I$14:$J$117,2,FALSE),J2116))</f>
        <v>hydro</v>
      </c>
      <c r="J2116" t="str">
        <f>VLOOKUP(E2116,'Cross-Page Data'!$D$4:$F$48,3,FALSE)</f>
        <v>hydro</v>
      </c>
      <c r="K2116" t="b">
        <f t="shared" si="32"/>
        <v>0</v>
      </c>
    </row>
    <row r="2117" spans="1:11" x14ac:dyDescent="0.35">
      <c r="A2117" s="28">
        <v>10823</v>
      </c>
      <c r="B2117" s="29" t="s">
        <v>36</v>
      </c>
      <c r="C2117" s="29" t="s">
        <v>37</v>
      </c>
      <c r="D2117" s="29" t="s">
        <v>63</v>
      </c>
      <c r="E2117" s="29" t="s">
        <v>83</v>
      </c>
      <c r="F2117" s="31">
        <v>6671</v>
      </c>
      <c r="G2117" s="31">
        <v>760.32</v>
      </c>
      <c r="H2117" s="28">
        <v>2021</v>
      </c>
      <c r="I2117" t="str">
        <f>IF(J2117="natural gas",VLOOKUP(D2117,'Cross-Page Data'!$I$4:$J$13,2,FALSE),IF(J2117="solar",VLOOKUP('Form 923'!D2117,'Cross-Page Data'!$I$14:$J$117,2,FALSE),J2117))</f>
        <v>solar pv</v>
      </c>
      <c r="J2117" t="str">
        <f>VLOOKUP(E2117,'Cross-Page Data'!$D$4:$F$48,3,FALSE)</f>
        <v>solar</v>
      </c>
      <c r="K2117" t="b">
        <f t="shared" si="32"/>
        <v>0</v>
      </c>
    </row>
    <row r="2118" spans="1:11" x14ac:dyDescent="0.35">
      <c r="A2118" s="28">
        <v>10823</v>
      </c>
      <c r="B2118" s="29" t="s">
        <v>36</v>
      </c>
      <c r="C2118" s="29" t="s">
        <v>37</v>
      </c>
      <c r="D2118" s="29" t="s">
        <v>30</v>
      </c>
      <c r="E2118" s="29" t="s">
        <v>74</v>
      </c>
      <c r="F2118" s="31">
        <v>7320</v>
      </c>
      <c r="G2118" s="31">
        <v>1769.0450000000001</v>
      </c>
      <c r="H2118" s="28">
        <v>2021</v>
      </c>
      <c r="I2118" t="str">
        <f>IF(J2118="natural gas",VLOOKUP(D2118,'Cross-Page Data'!$I$4:$J$13,2,FALSE),IF(J2118="solar",VLOOKUP('Form 923'!D2118,'Cross-Page Data'!$I$14:$J$117,2,FALSE),J2118))</f>
        <v>heavy or residual fuel oil</v>
      </c>
      <c r="J2118" t="str">
        <f>VLOOKUP(E2118,'Cross-Page Data'!$D$4:$F$48,3,FALSE)</f>
        <v>heavy or residual fuel oil</v>
      </c>
      <c r="K2118" t="b">
        <f t="shared" si="32"/>
        <v>0</v>
      </c>
    </row>
    <row r="2119" spans="1:11" x14ac:dyDescent="0.35">
      <c r="A2119" s="28">
        <v>10823</v>
      </c>
      <c r="B2119" s="29" t="s">
        <v>36</v>
      </c>
      <c r="C2119" s="29" t="s">
        <v>37</v>
      </c>
      <c r="D2119" s="29" t="s">
        <v>30</v>
      </c>
      <c r="E2119" s="29" t="s">
        <v>84</v>
      </c>
      <c r="F2119" s="31">
        <v>106293</v>
      </c>
      <c r="G2119" s="31">
        <v>25685.834999999999</v>
      </c>
      <c r="H2119" s="28">
        <v>2021</v>
      </c>
      <c r="I2119" t="str">
        <f>IF(J2119="natural gas",VLOOKUP(D2119,'Cross-Page Data'!$I$4:$J$13,2,FALSE),IF(J2119="solar",VLOOKUP('Form 923'!D2119,'Cross-Page Data'!$I$14:$J$117,2,FALSE),J2119))</f>
        <v>biomass</v>
      </c>
      <c r="J2119" t="str">
        <f>VLOOKUP(E2119,'Cross-Page Data'!$D$4:$F$48,3,FALSE)</f>
        <v>biomass</v>
      </c>
      <c r="K2119" t="b">
        <f t="shared" ref="K2119:K2182" si="33">IF(AND($N$5=FALSE,OR(C2119="Commercial NAICS Cogen",C2119="Industrial NAICS Cogen",C2119="NAICS-22 Cogen")),FALSE,IF(AND($N$6=FALSE,OR(C2119="Commercial NAICS Cogen",C2119="Commercial NAICS Non-Cogen",C2119="industrial NAICS Cogen", C2119="industrial NAICS non-cogen")),FALSE,TRUE))</f>
        <v>0</v>
      </c>
    </row>
    <row r="2120" spans="1:11" x14ac:dyDescent="0.35">
      <c r="A2120" s="28">
        <v>10823</v>
      </c>
      <c r="B2120" s="29" t="s">
        <v>36</v>
      </c>
      <c r="C2120" s="29" t="s">
        <v>37</v>
      </c>
      <c r="D2120" s="29" t="s">
        <v>60</v>
      </c>
      <c r="E2120" s="29" t="s">
        <v>79</v>
      </c>
      <c r="F2120" s="31">
        <v>12889</v>
      </c>
      <c r="G2120" s="31">
        <v>1469.16</v>
      </c>
      <c r="H2120" s="28">
        <v>2021</v>
      </c>
      <c r="I2120" t="str">
        <f>IF(J2120="natural gas",VLOOKUP(D2120,'Cross-Page Data'!$I$4:$J$13,2,FALSE),IF(J2120="solar",VLOOKUP('Form 923'!D2120,'Cross-Page Data'!$I$14:$J$117,2,FALSE),J2120))</f>
        <v>wind</v>
      </c>
      <c r="J2120" t="str">
        <f>VLOOKUP(E2120,'Cross-Page Data'!$D$4:$F$48,3,FALSE)</f>
        <v>wind</v>
      </c>
      <c r="K2120" t="b">
        <f t="shared" si="33"/>
        <v>0</v>
      </c>
    </row>
    <row r="2121" spans="1:11" x14ac:dyDescent="0.35">
      <c r="A2121" s="28">
        <v>10840</v>
      </c>
      <c r="B2121" s="29" t="s">
        <v>28</v>
      </c>
      <c r="C2121" s="29" t="s">
        <v>35</v>
      </c>
      <c r="D2121" s="29" t="s">
        <v>30</v>
      </c>
      <c r="E2121" s="29" t="s">
        <v>73</v>
      </c>
      <c r="F2121" s="31">
        <v>0</v>
      </c>
      <c r="G2121" s="31">
        <v>0</v>
      </c>
      <c r="H2121" s="28">
        <v>2021</v>
      </c>
      <c r="I2121" t="str">
        <f>IF(J2121="natural gas",VLOOKUP(D2121,'Cross-Page Data'!$I$4:$J$13,2,FALSE),IF(J2121="solar",VLOOKUP('Form 923'!D2121,'Cross-Page Data'!$I$14:$J$117,2,FALSE),J2121))</f>
        <v>natural gas nonpeaker - preexisting retiring</v>
      </c>
      <c r="J2121" t="str">
        <f>VLOOKUP(E2121,'Cross-Page Data'!$D$4:$F$48,3,FALSE)</f>
        <v>natural gas</v>
      </c>
      <c r="K2121" t="b">
        <f t="shared" si="33"/>
        <v>1</v>
      </c>
    </row>
    <row r="2122" spans="1:11" x14ac:dyDescent="0.35">
      <c r="A2122" s="28">
        <v>10840</v>
      </c>
      <c r="B2122" s="29" t="s">
        <v>28</v>
      </c>
      <c r="C2122" s="29" t="s">
        <v>35</v>
      </c>
      <c r="D2122" s="29" t="s">
        <v>30</v>
      </c>
      <c r="E2122" s="29" t="s">
        <v>78</v>
      </c>
      <c r="F2122" s="31">
        <v>0</v>
      </c>
      <c r="G2122" s="31">
        <v>0</v>
      </c>
      <c r="H2122" s="28">
        <v>2021</v>
      </c>
      <c r="I2122" t="str">
        <f>IF(J2122="natural gas",VLOOKUP(D2122,'Cross-Page Data'!$I$4:$J$13,2,FALSE),IF(J2122="solar",VLOOKUP('Form 923'!D2122,'Cross-Page Data'!$I$14:$J$117,2,FALSE),J2122))</f>
        <v>biomass</v>
      </c>
      <c r="J2122" t="str">
        <f>VLOOKUP(E2122,'Cross-Page Data'!$D$4:$F$48,3,FALSE)</f>
        <v>biomass</v>
      </c>
      <c r="K2122" t="b">
        <f t="shared" si="33"/>
        <v>1</v>
      </c>
    </row>
    <row r="2123" spans="1:11" x14ac:dyDescent="0.35">
      <c r="A2123" s="28">
        <v>10849</v>
      </c>
      <c r="B2123" s="29" t="s">
        <v>36</v>
      </c>
      <c r="C2123" s="29" t="s">
        <v>40</v>
      </c>
      <c r="D2123" s="29" t="s">
        <v>30</v>
      </c>
      <c r="E2123" s="29" t="s">
        <v>74</v>
      </c>
      <c r="F2123" s="31">
        <v>0</v>
      </c>
      <c r="G2123" s="31">
        <v>0</v>
      </c>
      <c r="H2123" s="28">
        <v>2021</v>
      </c>
      <c r="I2123" t="str">
        <f>IF(J2123="natural gas",VLOOKUP(D2123,'Cross-Page Data'!$I$4:$J$13,2,FALSE),IF(J2123="solar",VLOOKUP('Form 923'!D2123,'Cross-Page Data'!$I$14:$J$117,2,FALSE),J2123))</f>
        <v>heavy or residual fuel oil</v>
      </c>
      <c r="J2123" t="str">
        <f>VLOOKUP(E2123,'Cross-Page Data'!$D$4:$F$48,3,FALSE)</f>
        <v>heavy or residual fuel oil</v>
      </c>
      <c r="K2123" t="b">
        <f t="shared" si="33"/>
        <v>0</v>
      </c>
    </row>
    <row r="2124" spans="1:11" x14ac:dyDescent="0.35">
      <c r="A2124" s="28">
        <v>10849</v>
      </c>
      <c r="B2124" s="29" t="s">
        <v>36</v>
      </c>
      <c r="C2124" s="29" t="s">
        <v>40</v>
      </c>
      <c r="D2124" s="29" t="s">
        <v>30</v>
      </c>
      <c r="E2124" s="29" t="s">
        <v>73</v>
      </c>
      <c r="F2124" s="31">
        <v>0</v>
      </c>
      <c r="G2124" s="31">
        <v>0</v>
      </c>
      <c r="H2124" s="28">
        <v>2021</v>
      </c>
      <c r="I2124" t="str">
        <f>IF(J2124="natural gas",VLOOKUP(D2124,'Cross-Page Data'!$I$4:$J$13,2,FALSE),IF(J2124="solar",VLOOKUP('Form 923'!D2124,'Cross-Page Data'!$I$14:$J$117,2,FALSE),J2124))</f>
        <v>natural gas nonpeaker - preexisting retiring</v>
      </c>
      <c r="J2124" t="str">
        <f>VLOOKUP(E2124,'Cross-Page Data'!$D$4:$F$48,3,FALSE)</f>
        <v>natural gas</v>
      </c>
      <c r="K2124" t="b">
        <f t="shared" si="33"/>
        <v>0</v>
      </c>
    </row>
    <row r="2125" spans="1:11" x14ac:dyDescent="0.35">
      <c r="A2125" s="28">
        <v>10849</v>
      </c>
      <c r="B2125" s="29" t="s">
        <v>36</v>
      </c>
      <c r="C2125" s="29" t="s">
        <v>40</v>
      </c>
      <c r="D2125" s="29" t="s">
        <v>30</v>
      </c>
      <c r="E2125" s="29" t="s">
        <v>32</v>
      </c>
      <c r="F2125" s="31">
        <v>0</v>
      </c>
      <c r="G2125" s="31">
        <v>0</v>
      </c>
      <c r="H2125" s="28">
        <v>2021</v>
      </c>
      <c r="I2125" t="str">
        <f>IF(J2125="natural gas",VLOOKUP(D2125,'Cross-Page Data'!$I$4:$J$13,2,FALSE),IF(J2125="solar",VLOOKUP('Form 923'!D2125,'Cross-Page Data'!$I$14:$J$117,2,FALSE),J2125))</f>
        <v>hard coal</v>
      </c>
      <c r="J2125" t="str">
        <f>VLOOKUP(E2125,'Cross-Page Data'!$D$4:$F$48,3,FALSE)</f>
        <v>hard coal</v>
      </c>
      <c r="K2125" t="b">
        <f t="shared" si="33"/>
        <v>0</v>
      </c>
    </row>
    <row r="2126" spans="1:11" x14ac:dyDescent="0.35">
      <c r="A2126" s="28">
        <v>10860</v>
      </c>
      <c r="B2126" s="29" t="s">
        <v>36</v>
      </c>
      <c r="C2126" s="29" t="s">
        <v>40</v>
      </c>
      <c r="D2126" s="29" t="s">
        <v>30</v>
      </c>
      <c r="E2126" s="29" t="s">
        <v>31</v>
      </c>
      <c r="F2126" s="31">
        <v>55444</v>
      </c>
      <c r="G2126" s="31">
        <v>8396.1869999999999</v>
      </c>
      <c r="H2126" s="28">
        <v>2021</v>
      </c>
      <c r="I2126" t="str">
        <f>IF(J2126="natural gas",VLOOKUP(D2126,'Cross-Page Data'!$I$4:$J$13,2,FALSE),IF(J2126="solar",VLOOKUP('Form 923'!D2126,'Cross-Page Data'!$I$14:$J$117,2,FALSE),J2126))</f>
        <v>hard coal</v>
      </c>
      <c r="J2126" t="str">
        <f>VLOOKUP(E2126,'Cross-Page Data'!$D$4:$F$48,3,FALSE)</f>
        <v>hard coal</v>
      </c>
      <c r="K2126" t="b">
        <f t="shared" si="33"/>
        <v>0</v>
      </c>
    </row>
    <row r="2127" spans="1:11" x14ac:dyDescent="0.35">
      <c r="A2127" s="28">
        <v>10860</v>
      </c>
      <c r="B2127" s="29" t="s">
        <v>36</v>
      </c>
      <c r="C2127" s="29" t="s">
        <v>40</v>
      </c>
      <c r="D2127" s="29" t="s">
        <v>30</v>
      </c>
      <c r="E2127" s="29" t="s">
        <v>93</v>
      </c>
      <c r="F2127" s="31">
        <v>412374</v>
      </c>
      <c r="G2127" s="31">
        <v>62513.067000000003</v>
      </c>
      <c r="H2127" s="28">
        <v>2021</v>
      </c>
      <c r="I2127" t="str">
        <f>IF(J2127="natural gas",VLOOKUP(D2127,'Cross-Page Data'!$I$4:$J$13,2,FALSE),IF(J2127="solar",VLOOKUP('Form 923'!D2127,'Cross-Page Data'!$I$14:$J$117,2,FALSE),J2127))</f>
        <v>biomass</v>
      </c>
      <c r="J2127" t="str">
        <f>VLOOKUP(E2127,'Cross-Page Data'!$D$4:$F$48,3,FALSE)</f>
        <v>biomass</v>
      </c>
      <c r="K2127" t="b">
        <f t="shared" si="33"/>
        <v>0</v>
      </c>
    </row>
    <row r="2128" spans="1:11" x14ac:dyDescent="0.35">
      <c r="A2128" s="28">
        <v>10860</v>
      </c>
      <c r="B2128" s="29" t="s">
        <v>36</v>
      </c>
      <c r="C2128" s="29" t="s">
        <v>40</v>
      </c>
      <c r="D2128" s="29" t="s">
        <v>30</v>
      </c>
      <c r="E2128" s="29" t="s">
        <v>82</v>
      </c>
      <c r="F2128" s="31">
        <v>0</v>
      </c>
      <c r="G2128" s="31">
        <v>0</v>
      </c>
      <c r="H2128" s="28">
        <v>2021</v>
      </c>
      <c r="I2128" t="str">
        <f>IF(J2128="natural gas",VLOOKUP(D2128,'Cross-Page Data'!$I$4:$J$13,2,FALSE),IF(J2128="solar",VLOOKUP('Form 923'!D2128,'Cross-Page Data'!$I$14:$J$117,2,FALSE),J2128))</f>
        <v>petroleum</v>
      </c>
      <c r="J2128" t="str">
        <f>VLOOKUP(E2128,'Cross-Page Data'!$D$4:$F$48,3,FALSE)</f>
        <v>petroleum</v>
      </c>
      <c r="K2128" t="b">
        <f t="shared" si="33"/>
        <v>0</v>
      </c>
    </row>
    <row r="2129" spans="1:11" x14ac:dyDescent="0.35">
      <c r="A2129" s="28">
        <v>10860</v>
      </c>
      <c r="B2129" s="29" t="s">
        <v>36</v>
      </c>
      <c r="C2129" s="29" t="s">
        <v>40</v>
      </c>
      <c r="D2129" s="29" t="s">
        <v>30</v>
      </c>
      <c r="E2129" s="29" t="s">
        <v>32</v>
      </c>
      <c r="F2129" s="31">
        <v>4385045</v>
      </c>
      <c r="G2129" s="31">
        <v>663595.75</v>
      </c>
      <c r="H2129" s="28">
        <v>2021</v>
      </c>
      <c r="I2129" t="str">
        <f>IF(J2129="natural gas",VLOOKUP(D2129,'Cross-Page Data'!$I$4:$J$13,2,FALSE),IF(J2129="solar",VLOOKUP('Form 923'!D2129,'Cross-Page Data'!$I$14:$J$117,2,FALSE),J2129))</f>
        <v>hard coal</v>
      </c>
      <c r="J2129" t="str">
        <f>VLOOKUP(E2129,'Cross-Page Data'!$D$4:$F$48,3,FALSE)</f>
        <v>hard coal</v>
      </c>
      <c r="K2129" t="b">
        <f t="shared" si="33"/>
        <v>0</v>
      </c>
    </row>
    <row r="2130" spans="1:11" x14ac:dyDescent="0.35">
      <c r="A2130" s="28">
        <v>10860</v>
      </c>
      <c r="B2130" s="29" t="s">
        <v>36</v>
      </c>
      <c r="C2130" s="29" t="s">
        <v>40</v>
      </c>
      <c r="D2130" s="29" t="s">
        <v>30</v>
      </c>
      <c r="E2130" s="29" t="s">
        <v>94</v>
      </c>
      <c r="F2130" s="31">
        <v>0</v>
      </c>
      <c r="G2130" s="31">
        <v>0</v>
      </c>
      <c r="H2130" s="28">
        <v>2021</v>
      </c>
      <c r="I2130" t="str">
        <f>IF(J2130="natural gas",VLOOKUP(D2130,'Cross-Page Data'!$I$4:$J$13,2,FALSE),IF(J2130="solar",VLOOKUP('Form 923'!D2130,'Cross-Page Data'!$I$14:$J$117,2,FALSE),J2130))</f>
        <v>other</v>
      </c>
      <c r="J2130" t="str">
        <f>VLOOKUP(E2130,'Cross-Page Data'!$D$4:$F$48,3,FALSE)</f>
        <v>other</v>
      </c>
      <c r="K2130" t="b">
        <f t="shared" si="33"/>
        <v>0</v>
      </c>
    </row>
    <row r="2131" spans="1:11" x14ac:dyDescent="0.35">
      <c r="A2131" s="28">
        <v>10860</v>
      </c>
      <c r="B2131" s="29" t="s">
        <v>36</v>
      </c>
      <c r="C2131" s="29" t="s">
        <v>40</v>
      </c>
      <c r="D2131" s="29" t="s">
        <v>30</v>
      </c>
      <c r="E2131" s="29" t="s">
        <v>78</v>
      </c>
      <c r="F2131" s="31">
        <v>0</v>
      </c>
      <c r="G2131" s="31">
        <v>0</v>
      </c>
      <c r="H2131" s="28">
        <v>2021</v>
      </c>
      <c r="I2131" t="str">
        <f>IF(J2131="natural gas",VLOOKUP(D2131,'Cross-Page Data'!$I$4:$J$13,2,FALSE),IF(J2131="solar",VLOOKUP('Form 923'!D2131,'Cross-Page Data'!$I$14:$J$117,2,FALSE),J2131))</f>
        <v>biomass</v>
      </c>
      <c r="J2131" t="str">
        <f>VLOOKUP(E2131,'Cross-Page Data'!$D$4:$F$48,3,FALSE)</f>
        <v>biomass</v>
      </c>
      <c r="K2131" t="b">
        <f t="shared" si="33"/>
        <v>0</v>
      </c>
    </row>
    <row r="2132" spans="1:11" x14ac:dyDescent="0.35">
      <c r="A2132" s="28">
        <v>10864</v>
      </c>
      <c r="B2132" s="29" t="s">
        <v>36</v>
      </c>
      <c r="C2132" s="29" t="s">
        <v>40</v>
      </c>
      <c r="D2132" s="29" t="s">
        <v>50</v>
      </c>
      <c r="E2132" s="29" t="s">
        <v>73</v>
      </c>
      <c r="F2132" s="31">
        <v>915065</v>
      </c>
      <c r="G2132" s="31">
        <v>227962</v>
      </c>
      <c r="H2132" s="28">
        <v>2021</v>
      </c>
      <c r="I2132" t="str">
        <f>IF(J2132="natural gas",VLOOKUP(D2132,'Cross-Page Data'!$I$4:$J$13,2,FALSE),IF(J2132="solar",VLOOKUP('Form 923'!D2132,'Cross-Page Data'!$I$14:$J$117,2,FALSE),J2132))</f>
        <v>natural gas peaker</v>
      </c>
      <c r="J2132" t="str">
        <f>VLOOKUP(E2132,'Cross-Page Data'!$D$4:$F$48,3,FALSE)</f>
        <v>natural gas</v>
      </c>
      <c r="K2132" t="b">
        <f t="shared" si="33"/>
        <v>0</v>
      </c>
    </row>
    <row r="2133" spans="1:11" x14ac:dyDescent="0.35">
      <c r="A2133" s="28">
        <v>10864</v>
      </c>
      <c r="B2133" s="29" t="s">
        <v>36</v>
      </c>
      <c r="C2133" s="29" t="s">
        <v>40</v>
      </c>
      <c r="D2133" s="29" t="s">
        <v>30</v>
      </c>
      <c r="E2133" s="29" t="s">
        <v>31</v>
      </c>
      <c r="F2133" s="31">
        <v>1010810</v>
      </c>
      <c r="G2133" s="31">
        <v>194041.11</v>
      </c>
      <c r="H2133" s="28">
        <v>2021</v>
      </c>
      <c r="I2133" t="str">
        <f>IF(J2133="natural gas",VLOOKUP(D2133,'Cross-Page Data'!$I$4:$J$13,2,FALSE),IF(J2133="solar",VLOOKUP('Form 923'!D2133,'Cross-Page Data'!$I$14:$J$117,2,FALSE),J2133))</f>
        <v>hard coal</v>
      </c>
      <c r="J2133" t="str">
        <f>VLOOKUP(E2133,'Cross-Page Data'!$D$4:$F$48,3,FALSE)</f>
        <v>hard coal</v>
      </c>
      <c r="K2133" t="b">
        <f t="shared" si="33"/>
        <v>0</v>
      </c>
    </row>
    <row r="2134" spans="1:11" x14ac:dyDescent="0.35">
      <c r="A2134" s="28">
        <v>10864</v>
      </c>
      <c r="B2134" s="29" t="s">
        <v>36</v>
      </c>
      <c r="C2134" s="29" t="s">
        <v>40</v>
      </c>
      <c r="D2134" s="29" t="s">
        <v>30</v>
      </c>
      <c r="E2134" s="29" t="s">
        <v>73</v>
      </c>
      <c r="F2134" s="31">
        <v>1901</v>
      </c>
      <c r="G2134" s="31">
        <v>359.98</v>
      </c>
      <c r="H2134" s="28">
        <v>2021</v>
      </c>
      <c r="I2134" t="str">
        <f>IF(J2134="natural gas",VLOOKUP(D2134,'Cross-Page Data'!$I$4:$J$13,2,FALSE),IF(J2134="solar",VLOOKUP('Form 923'!D2134,'Cross-Page Data'!$I$14:$J$117,2,FALSE),J2134))</f>
        <v>natural gas nonpeaker - preexisting retiring</v>
      </c>
      <c r="J2134" t="str">
        <f>VLOOKUP(E2134,'Cross-Page Data'!$D$4:$F$48,3,FALSE)</f>
        <v>natural gas</v>
      </c>
      <c r="K2134" t="b">
        <f t="shared" si="33"/>
        <v>0</v>
      </c>
    </row>
    <row r="2135" spans="1:11" x14ac:dyDescent="0.35">
      <c r="A2135" s="28">
        <v>10864</v>
      </c>
      <c r="B2135" s="29" t="s">
        <v>36</v>
      </c>
      <c r="C2135" s="29" t="s">
        <v>40</v>
      </c>
      <c r="D2135" s="29" t="s">
        <v>30</v>
      </c>
      <c r="E2135" s="29" t="s">
        <v>101</v>
      </c>
      <c r="F2135" s="31">
        <v>0</v>
      </c>
      <c r="G2135" s="31">
        <v>0</v>
      </c>
      <c r="H2135" s="28">
        <v>2021</v>
      </c>
      <c r="I2135" t="str">
        <f>IF(J2135="natural gas",VLOOKUP(D2135,'Cross-Page Data'!$I$4:$J$13,2,FALSE),IF(J2135="solar",VLOOKUP('Form 923'!D2135,'Cross-Page Data'!$I$14:$J$117,2,FALSE),J2135))</f>
        <v>biomass</v>
      </c>
      <c r="J2135" t="str">
        <f>VLOOKUP(E2135,'Cross-Page Data'!$D$4:$F$48,3,FALSE)</f>
        <v>biomass</v>
      </c>
      <c r="K2135" t="b">
        <f t="shared" si="33"/>
        <v>0</v>
      </c>
    </row>
    <row r="2136" spans="1:11" x14ac:dyDescent="0.35">
      <c r="A2136" s="28">
        <v>10864</v>
      </c>
      <c r="B2136" s="29" t="s">
        <v>36</v>
      </c>
      <c r="C2136" s="29" t="s">
        <v>40</v>
      </c>
      <c r="D2136" s="29" t="s">
        <v>30</v>
      </c>
      <c r="E2136" s="29" t="s">
        <v>32</v>
      </c>
      <c r="F2136" s="31">
        <v>2710269</v>
      </c>
      <c r="G2136" s="31">
        <v>519313.91</v>
      </c>
      <c r="H2136" s="28">
        <v>2021</v>
      </c>
      <c r="I2136" t="str">
        <f>IF(J2136="natural gas",VLOOKUP(D2136,'Cross-Page Data'!$I$4:$J$13,2,FALSE),IF(J2136="solar",VLOOKUP('Form 923'!D2136,'Cross-Page Data'!$I$14:$J$117,2,FALSE),J2136))</f>
        <v>hard coal</v>
      </c>
      <c r="J2136" t="str">
        <f>VLOOKUP(E2136,'Cross-Page Data'!$D$4:$F$48,3,FALSE)</f>
        <v>hard coal</v>
      </c>
      <c r="K2136" t="b">
        <f t="shared" si="33"/>
        <v>0</v>
      </c>
    </row>
    <row r="2137" spans="1:11" x14ac:dyDescent="0.35">
      <c r="A2137" s="28">
        <v>10865</v>
      </c>
      <c r="B2137" s="29" t="s">
        <v>36</v>
      </c>
      <c r="C2137" s="29" t="s">
        <v>40</v>
      </c>
      <c r="D2137" s="29" t="s">
        <v>30</v>
      </c>
      <c r="E2137" s="29" t="s">
        <v>31</v>
      </c>
      <c r="F2137" s="31">
        <v>5267176</v>
      </c>
      <c r="G2137" s="31">
        <v>904008.11</v>
      </c>
      <c r="H2137" s="28">
        <v>2021</v>
      </c>
      <c r="I2137" t="str">
        <f>IF(J2137="natural gas",VLOOKUP(D2137,'Cross-Page Data'!$I$4:$J$13,2,FALSE),IF(J2137="solar",VLOOKUP('Form 923'!D2137,'Cross-Page Data'!$I$14:$J$117,2,FALSE),J2137))</f>
        <v>hard coal</v>
      </c>
      <c r="J2137" t="str">
        <f>VLOOKUP(E2137,'Cross-Page Data'!$D$4:$F$48,3,FALSE)</f>
        <v>hard coal</v>
      </c>
      <c r="K2137" t="b">
        <f t="shared" si="33"/>
        <v>0</v>
      </c>
    </row>
    <row r="2138" spans="1:11" x14ac:dyDescent="0.35">
      <c r="A2138" s="28">
        <v>10865</v>
      </c>
      <c r="B2138" s="29" t="s">
        <v>36</v>
      </c>
      <c r="C2138" s="29" t="s">
        <v>40</v>
      </c>
      <c r="D2138" s="29" t="s">
        <v>30</v>
      </c>
      <c r="E2138" s="29" t="s">
        <v>73</v>
      </c>
      <c r="F2138" s="31">
        <v>9996</v>
      </c>
      <c r="G2138" s="31">
        <v>1705.6990000000001</v>
      </c>
      <c r="H2138" s="28">
        <v>2021</v>
      </c>
      <c r="I2138" t="str">
        <f>IF(J2138="natural gas",VLOOKUP(D2138,'Cross-Page Data'!$I$4:$J$13,2,FALSE),IF(J2138="solar",VLOOKUP('Form 923'!D2138,'Cross-Page Data'!$I$14:$J$117,2,FALSE),J2138))</f>
        <v>natural gas nonpeaker - preexisting retiring</v>
      </c>
      <c r="J2138" t="str">
        <f>VLOOKUP(E2138,'Cross-Page Data'!$D$4:$F$48,3,FALSE)</f>
        <v>natural gas</v>
      </c>
      <c r="K2138" t="b">
        <f t="shared" si="33"/>
        <v>0</v>
      </c>
    </row>
    <row r="2139" spans="1:11" x14ac:dyDescent="0.35">
      <c r="A2139" s="28">
        <v>10865</v>
      </c>
      <c r="B2139" s="29" t="s">
        <v>36</v>
      </c>
      <c r="C2139" s="29" t="s">
        <v>40</v>
      </c>
      <c r="D2139" s="29" t="s">
        <v>30</v>
      </c>
      <c r="E2139" s="29" t="s">
        <v>32</v>
      </c>
      <c r="F2139" s="31">
        <v>1040625</v>
      </c>
      <c r="G2139" s="31">
        <v>177108.19</v>
      </c>
      <c r="H2139" s="28">
        <v>2021</v>
      </c>
      <c r="I2139" t="str">
        <f>IF(J2139="natural gas",VLOOKUP(D2139,'Cross-Page Data'!$I$4:$J$13,2,FALSE),IF(J2139="solar",VLOOKUP('Form 923'!D2139,'Cross-Page Data'!$I$14:$J$117,2,FALSE),J2139))</f>
        <v>hard coal</v>
      </c>
      <c r="J2139" t="str">
        <f>VLOOKUP(E2139,'Cross-Page Data'!$D$4:$F$48,3,FALSE)</f>
        <v>hard coal</v>
      </c>
      <c r="K2139" t="b">
        <f t="shared" si="33"/>
        <v>0</v>
      </c>
    </row>
    <row r="2140" spans="1:11" x14ac:dyDescent="0.35">
      <c r="A2140" s="28">
        <v>10865</v>
      </c>
      <c r="B2140" s="29" t="s">
        <v>36</v>
      </c>
      <c r="C2140" s="29" t="s">
        <v>40</v>
      </c>
      <c r="D2140" s="29" t="s">
        <v>30</v>
      </c>
      <c r="E2140" s="29" t="s">
        <v>94</v>
      </c>
      <c r="F2140" s="31">
        <v>13384</v>
      </c>
      <c r="G2140" s="31">
        <v>2289.011</v>
      </c>
      <c r="H2140" s="28">
        <v>2021</v>
      </c>
      <c r="I2140" t="str">
        <f>IF(J2140="natural gas",VLOOKUP(D2140,'Cross-Page Data'!$I$4:$J$13,2,FALSE),IF(J2140="solar",VLOOKUP('Form 923'!D2140,'Cross-Page Data'!$I$14:$J$117,2,FALSE),J2140))</f>
        <v>other</v>
      </c>
      <c r="J2140" t="str">
        <f>VLOOKUP(E2140,'Cross-Page Data'!$D$4:$F$48,3,FALSE)</f>
        <v>other</v>
      </c>
      <c r="K2140" t="b">
        <f t="shared" si="33"/>
        <v>0</v>
      </c>
    </row>
    <row r="2141" spans="1:11" x14ac:dyDescent="0.35">
      <c r="A2141" s="28">
        <v>10865</v>
      </c>
      <c r="B2141" s="29" t="s">
        <v>36</v>
      </c>
      <c r="C2141" s="29" t="s">
        <v>40</v>
      </c>
      <c r="D2141" s="29" t="s">
        <v>30</v>
      </c>
      <c r="E2141" s="29" t="s">
        <v>78</v>
      </c>
      <c r="F2141" s="31">
        <v>0</v>
      </c>
      <c r="G2141" s="31">
        <v>0</v>
      </c>
      <c r="H2141" s="28">
        <v>2021</v>
      </c>
      <c r="I2141" t="str">
        <f>IF(J2141="natural gas",VLOOKUP(D2141,'Cross-Page Data'!$I$4:$J$13,2,FALSE),IF(J2141="solar",VLOOKUP('Form 923'!D2141,'Cross-Page Data'!$I$14:$J$117,2,FALSE),J2141))</f>
        <v>biomass</v>
      </c>
      <c r="J2141" t="str">
        <f>VLOOKUP(E2141,'Cross-Page Data'!$D$4:$F$48,3,FALSE)</f>
        <v>biomass</v>
      </c>
      <c r="K2141" t="b">
        <f t="shared" si="33"/>
        <v>0</v>
      </c>
    </row>
    <row r="2142" spans="1:11" x14ac:dyDescent="0.35">
      <c r="A2142" s="28">
        <v>10873</v>
      </c>
      <c r="B2142" s="29" t="s">
        <v>28</v>
      </c>
      <c r="C2142" s="29" t="s">
        <v>35</v>
      </c>
      <c r="D2142" s="29" t="s">
        <v>30</v>
      </c>
      <c r="E2142" s="29" t="s">
        <v>85</v>
      </c>
      <c r="F2142" s="31">
        <v>3984372</v>
      </c>
      <c r="G2142" s="31">
        <v>454163</v>
      </c>
      <c r="H2142" s="28">
        <v>2021</v>
      </c>
      <c r="I2142" t="str">
        <f>IF(J2142="natural gas",VLOOKUP(D2142,'Cross-Page Data'!$I$4:$J$13,2,FALSE),IF(J2142="solar",VLOOKUP('Form 923'!D2142,'Cross-Page Data'!$I$14:$J$117,2,FALSE),J2142))</f>
        <v>geothermal</v>
      </c>
      <c r="J2142" t="str">
        <f>VLOOKUP(E2142,'Cross-Page Data'!$D$4:$F$48,3,FALSE)</f>
        <v>geothermal</v>
      </c>
      <c r="K2142" t="b">
        <f t="shared" si="33"/>
        <v>1</v>
      </c>
    </row>
    <row r="2143" spans="1:11" x14ac:dyDescent="0.35">
      <c r="A2143" s="28">
        <v>10874</v>
      </c>
      <c r="B2143" s="29" t="s">
        <v>28</v>
      </c>
      <c r="C2143" s="29" t="s">
        <v>35</v>
      </c>
      <c r="D2143" s="29" t="s">
        <v>30</v>
      </c>
      <c r="E2143" s="29" t="s">
        <v>85</v>
      </c>
      <c r="F2143" s="31">
        <v>3197696</v>
      </c>
      <c r="G2143" s="31">
        <v>364493</v>
      </c>
      <c r="H2143" s="28">
        <v>2021</v>
      </c>
      <c r="I2143" t="str">
        <f>IF(J2143="natural gas",VLOOKUP(D2143,'Cross-Page Data'!$I$4:$J$13,2,FALSE),IF(J2143="solar",VLOOKUP('Form 923'!D2143,'Cross-Page Data'!$I$14:$J$117,2,FALSE),J2143))</f>
        <v>geothermal</v>
      </c>
      <c r="J2143" t="str">
        <f>VLOOKUP(E2143,'Cross-Page Data'!$D$4:$F$48,3,FALSE)</f>
        <v>geothermal</v>
      </c>
      <c r="K2143" t="b">
        <f t="shared" si="33"/>
        <v>1</v>
      </c>
    </row>
    <row r="2144" spans="1:11" x14ac:dyDescent="0.35">
      <c r="A2144" s="28">
        <v>10884</v>
      </c>
      <c r="B2144" s="29" t="s">
        <v>36</v>
      </c>
      <c r="C2144" s="29" t="s">
        <v>37</v>
      </c>
      <c r="D2144" s="29" t="s">
        <v>50</v>
      </c>
      <c r="E2144" s="29" t="s">
        <v>74</v>
      </c>
      <c r="F2144" s="31">
        <v>0</v>
      </c>
      <c r="G2144" s="31">
        <v>0</v>
      </c>
      <c r="H2144" s="28">
        <v>2021</v>
      </c>
      <c r="I2144" t="str">
        <f>IF(J2144="natural gas",VLOOKUP(D2144,'Cross-Page Data'!$I$4:$J$13,2,FALSE),IF(J2144="solar",VLOOKUP('Form 923'!D2144,'Cross-Page Data'!$I$14:$J$117,2,FALSE),J2144))</f>
        <v>heavy or residual fuel oil</v>
      </c>
      <c r="J2144" t="str">
        <f>VLOOKUP(E2144,'Cross-Page Data'!$D$4:$F$48,3,FALSE)</f>
        <v>heavy or residual fuel oil</v>
      </c>
      <c r="K2144" t="b">
        <f t="shared" si="33"/>
        <v>0</v>
      </c>
    </row>
    <row r="2145" spans="1:11" x14ac:dyDescent="0.35">
      <c r="A2145" s="28">
        <v>10884</v>
      </c>
      <c r="B2145" s="29" t="s">
        <v>36</v>
      </c>
      <c r="C2145" s="29" t="s">
        <v>37</v>
      </c>
      <c r="D2145" s="29" t="s">
        <v>50</v>
      </c>
      <c r="E2145" s="29" t="s">
        <v>73</v>
      </c>
      <c r="F2145" s="31">
        <v>41735</v>
      </c>
      <c r="G2145" s="31">
        <v>9184.2800000000007</v>
      </c>
      <c r="H2145" s="28">
        <v>2021</v>
      </c>
      <c r="I2145" t="str">
        <f>IF(J2145="natural gas",VLOOKUP(D2145,'Cross-Page Data'!$I$4:$J$13,2,FALSE),IF(J2145="solar",VLOOKUP('Form 923'!D2145,'Cross-Page Data'!$I$14:$J$117,2,FALSE),J2145))</f>
        <v>natural gas peaker</v>
      </c>
      <c r="J2145" t="str">
        <f>VLOOKUP(E2145,'Cross-Page Data'!$D$4:$F$48,3,FALSE)</f>
        <v>natural gas</v>
      </c>
      <c r="K2145" t="b">
        <f t="shared" si="33"/>
        <v>0</v>
      </c>
    </row>
    <row r="2146" spans="1:11" x14ac:dyDescent="0.35">
      <c r="A2146" s="28">
        <v>10903</v>
      </c>
      <c r="B2146" s="29" t="s">
        <v>28</v>
      </c>
      <c r="C2146" s="29" t="s">
        <v>35</v>
      </c>
      <c r="D2146" s="29" t="s">
        <v>59</v>
      </c>
      <c r="E2146" s="29" t="s">
        <v>72</v>
      </c>
      <c r="F2146" s="31">
        <v>284858</v>
      </c>
      <c r="G2146" s="31">
        <v>32470</v>
      </c>
      <c r="H2146" s="28">
        <v>2021</v>
      </c>
      <c r="I2146" t="str">
        <f>IF(J2146="natural gas",VLOOKUP(D2146,'Cross-Page Data'!$I$4:$J$13,2,FALSE),IF(J2146="solar",VLOOKUP('Form 923'!D2146,'Cross-Page Data'!$I$14:$J$117,2,FALSE),J2146))</f>
        <v>hydro</v>
      </c>
      <c r="J2146" t="str">
        <f>VLOOKUP(E2146,'Cross-Page Data'!$D$4:$F$48,3,FALSE)</f>
        <v>hydro</v>
      </c>
      <c r="K2146" t="b">
        <f t="shared" si="33"/>
        <v>1</v>
      </c>
    </row>
    <row r="2147" spans="1:11" x14ac:dyDescent="0.35">
      <c r="A2147" s="28">
        <v>50002</v>
      </c>
      <c r="B2147" s="29" t="s">
        <v>36</v>
      </c>
      <c r="C2147" s="29" t="s">
        <v>39</v>
      </c>
      <c r="D2147" s="29" t="s">
        <v>53</v>
      </c>
      <c r="E2147" s="29" t="s">
        <v>74</v>
      </c>
      <c r="F2147" s="31">
        <v>0</v>
      </c>
      <c r="G2147" s="31">
        <v>63.866</v>
      </c>
      <c r="H2147" s="28">
        <v>2021</v>
      </c>
      <c r="I2147" t="str">
        <f>IF(J2147="natural gas",VLOOKUP(D2147,'Cross-Page Data'!$I$4:$J$13,2,FALSE),IF(J2147="solar",VLOOKUP('Form 923'!D2147,'Cross-Page Data'!$I$14:$J$117,2,FALSE),J2147))</f>
        <v>heavy or residual fuel oil</v>
      </c>
      <c r="J2147" t="str">
        <f>VLOOKUP(E2147,'Cross-Page Data'!$D$4:$F$48,3,FALSE)</f>
        <v>heavy or residual fuel oil</v>
      </c>
      <c r="K2147" t="b">
        <f t="shared" si="33"/>
        <v>0</v>
      </c>
    </row>
    <row r="2148" spans="1:11" x14ac:dyDescent="0.35">
      <c r="A2148" s="28">
        <v>50002</v>
      </c>
      <c r="B2148" s="29" t="s">
        <v>36</v>
      </c>
      <c r="C2148" s="29" t="s">
        <v>39</v>
      </c>
      <c r="D2148" s="29" t="s">
        <v>53</v>
      </c>
      <c r="E2148" s="29" t="s">
        <v>73</v>
      </c>
      <c r="F2148" s="31">
        <v>0</v>
      </c>
      <c r="G2148" s="31">
        <v>19757.133999999998</v>
      </c>
      <c r="H2148" s="28">
        <v>2021</v>
      </c>
      <c r="I2148" t="str">
        <f>IF(J2148="natural gas",VLOOKUP(D2148,'Cross-Page Data'!$I$4:$J$13,2,FALSE),IF(J2148="solar",VLOOKUP('Form 923'!D2148,'Cross-Page Data'!$I$14:$J$117,2,FALSE),J2148))</f>
        <v>natural gas nonpeaker - preexisting nonretiring</v>
      </c>
      <c r="J2148" t="str">
        <f>VLOOKUP(E2148,'Cross-Page Data'!$D$4:$F$48,3,FALSE)</f>
        <v>natural gas</v>
      </c>
      <c r="K2148" t="b">
        <f t="shared" si="33"/>
        <v>0</v>
      </c>
    </row>
    <row r="2149" spans="1:11" x14ac:dyDescent="0.35">
      <c r="A2149" s="28">
        <v>50002</v>
      </c>
      <c r="B2149" s="29" t="s">
        <v>36</v>
      </c>
      <c r="C2149" s="29" t="s">
        <v>39</v>
      </c>
      <c r="D2149" s="29" t="s">
        <v>51</v>
      </c>
      <c r="E2149" s="29" t="s">
        <v>74</v>
      </c>
      <c r="F2149" s="31">
        <v>2129</v>
      </c>
      <c r="G2149" s="31">
        <v>164.52099999999999</v>
      </c>
      <c r="H2149" s="28">
        <v>2021</v>
      </c>
      <c r="I2149" t="str">
        <f>IF(J2149="natural gas",VLOOKUP(D2149,'Cross-Page Data'!$I$4:$J$13,2,FALSE),IF(J2149="solar",VLOOKUP('Form 923'!D2149,'Cross-Page Data'!$I$14:$J$117,2,FALSE),J2149))</f>
        <v>heavy or residual fuel oil</v>
      </c>
      <c r="J2149" t="str">
        <f>VLOOKUP(E2149,'Cross-Page Data'!$D$4:$F$48,3,FALSE)</f>
        <v>heavy or residual fuel oil</v>
      </c>
      <c r="K2149" t="b">
        <f t="shared" si="33"/>
        <v>0</v>
      </c>
    </row>
    <row r="2150" spans="1:11" x14ac:dyDescent="0.35">
      <c r="A2150" s="28">
        <v>50002</v>
      </c>
      <c r="B2150" s="29" t="s">
        <v>36</v>
      </c>
      <c r="C2150" s="29" t="s">
        <v>39</v>
      </c>
      <c r="D2150" s="29" t="s">
        <v>51</v>
      </c>
      <c r="E2150" s="29" t="s">
        <v>73</v>
      </c>
      <c r="F2150" s="31">
        <v>591037</v>
      </c>
      <c r="G2150" s="31">
        <v>43765.478999999999</v>
      </c>
      <c r="H2150" s="28">
        <v>2021</v>
      </c>
      <c r="I2150" t="str">
        <f>IF(J2150="natural gas",VLOOKUP(D2150,'Cross-Page Data'!$I$4:$J$13,2,FALSE),IF(J2150="solar",VLOOKUP('Form 923'!D2150,'Cross-Page Data'!$I$14:$J$117,2,FALSE),J2150))</f>
        <v>natural gas nonpeaker - preexisting nonretiring</v>
      </c>
      <c r="J2150" t="str">
        <f>VLOOKUP(E2150,'Cross-Page Data'!$D$4:$F$48,3,FALSE)</f>
        <v>natural gas</v>
      </c>
      <c r="K2150" t="b">
        <f t="shared" si="33"/>
        <v>0</v>
      </c>
    </row>
    <row r="2151" spans="1:11" x14ac:dyDescent="0.35">
      <c r="A2151" s="28">
        <v>50003</v>
      </c>
      <c r="B2151" s="29" t="s">
        <v>36</v>
      </c>
      <c r="C2151" s="29" t="s">
        <v>39</v>
      </c>
      <c r="D2151" s="29" t="s">
        <v>50</v>
      </c>
      <c r="E2151" s="29" t="s">
        <v>73</v>
      </c>
      <c r="F2151" s="31">
        <v>141120</v>
      </c>
      <c r="G2151" s="31">
        <v>17975</v>
      </c>
      <c r="H2151" s="28">
        <v>2021</v>
      </c>
      <c r="I2151" t="str">
        <f>IF(J2151="natural gas",VLOOKUP(D2151,'Cross-Page Data'!$I$4:$J$13,2,FALSE),IF(J2151="solar",VLOOKUP('Form 923'!D2151,'Cross-Page Data'!$I$14:$J$117,2,FALSE),J2151))</f>
        <v>natural gas peaker</v>
      </c>
      <c r="J2151" t="str">
        <f>VLOOKUP(E2151,'Cross-Page Data'!$D$4:$F$48,3,FALSE)</f>
        <v>natural gas</v>
      </c>
      <c r="K2151" t="b">
        <f t="shared" si="33"/>
        <v>0</v>
      </c>
    </row>
    <row r="2152" spans="1:11" x14ac:dyDescent="0.35">
      <c r="A2152" s="28">
        <v>50006</v>
      </c>
      <c r="B2152" s="29" t="s">
        <v>36</v>
      </c>
      <c r="C2152" s="29" t="s">
        <v>39</v>
      </c>
      <c r="D2152" s="29" t="s">
        <v>53</v>
      </c>
      <c r="E2152" s="29" t="s">
        <v>74</v>
      </c>
      <c r="F2152" s="31">
        <v>0</v>
      </c>
      <c r="G2152" s="31">
        <v>376.375</v>
      </c>
      <c r="H2152" s="28">
        <v>2021</v>
      </c>
      <c r="I2152" t="str">
        <f>IF(J2152="natural gas",VLOOKUP(D2152,'Cross-Page Data'!$I$4:$J$13,2,FALSE),IF(J2152="solar",VLOOKUP('Form 923'!D2152,'Cross-Page Data'!$I$14:$J$117,2,FALSE),J2152))</f>
        <v>heavy or residual fuel oil</v>
      </c>
      <c r="J2152" t="str">
        <f>VLOOKUP(E2152,'Cross-Page Data'!$D$4:$F$48,3,FALSE)</f>
        <v>heavy or residual fuel oil</v>
      </c>
      <c r="K2152" t="b">
        <f t="shared" si="33"/>
        <v>0</v>
      </c>
    </row>
    <row r="2153" spans="1:11" x14ac:dyDescent="0.35">
      <c r="A2153" s="28">
        <v>50006</v>
      </c>
      <c r="B2153" s="29" t="s">
        <v>36</v>
      </c>
      <c r="C2153" s="29" t="s">
        <v>39</v>
      </c>
      <c r="D2153" s="29" t="s">
        <v>53</v>
      </c>
      <c r="E2153" s="29" t="s">
        <v>73</v>
      </c>
      <c r="F2153" s="31">
        <v>3348909</v>
      </c>
      <c r="G2153" s="31">
        <v>1335313.5</v>
      </c>
      <c r="H2153" s="28">
        <v>2021</v>
      </c>
      <c r="I2153" t="str">
        <f>IF(J2153="natural gas",VLOOKUP(D2153,'Cross-Page Data'!$I$4:$J$13,2,FALSE),IF(J2153="solar",VLOOKUP('Form 923'!D2153,'Cross-Page Data'!$I$14:$J$117,2,FALSE),J2153))</f>
        <v>natural gas nonpeaker - preexisting nonretiring</v>
      </c>
      <c r="J2153" t="str">
        <f>VLOOKUP(E2153,'Cross-Page Data'!$D$4:$F$48,3,FALSE)</f>
        <v>natural gas</v>
      </c>
      <c r="K2153" t="b">
        <f t="shared" si="33"/>
        <v>0</v>
      </c>
    </row>
    <row r="2154" spans="1:11" x14ac:dyDescent="0.35">
      <c r="A2154" s="28">
        <v>50006</v>
      </c>
      <c r="B2154" s="29" t="s">
        <v>36</v>
      </c>
      <c r="C2154" s="29" t="s">
        <v>39</v>
      </c>
      <c r="D2154" s="29" t="s">
        <v>53</v>
      </c>
      <c r="E2154" s="29" t="s">
        <v>88</v>
      </c>
      <c r="F2154" s="31">
        <v>16162</v>
      </c>
      <c r="G2154" s="31">
        <v>4073.1</v>
      </c>
      <c r="H2154" s="28">
        <v>2021</v>
      </c>
      <c r="I2154" t="str">
        <f>IF(J2154="natural gas",VLOOKUP(D2154,'Cross-Page Data'!$I$4:$J$13,2,FALSE),IF(J2154="solar",VLOOKUP('Form 923'!D2154,'Cross-Page Data'!$I$14:$J$117,2,FALSE),J2154))</f>
        <v>crude oil</v>
      </c>
      <c r="J2154" t="str">
        <f>VLOOKUP(E2154,'Cross-Page Data'!$D$4:$F$48,3,FALSE)</f>
        <v>crude oil</v>
      </c>
      <c r="K2154" t="b">
        <f t="shared" si="33"/>
        <v>0</v>
      </c>
    </row>
    <row r="2155" spans="1:11" x14ac:dyDescent="0.35">
      <c r="A2155" s="28">
        <v>50006</v>
      </c>
      <c r="B2155" s="29" t="s">
        <v>36</v>
      </c>
      <c r="C2155" s="29" t="s">
        <v>39</v>
      </c>
      <c r="D2155" s="29" t="s">
        <v>51</v>
      </c>
      <c r="E2155" s="29" t="s">
        <v>74</v>
      </c>
      <c r="F2155" s="31">
        <v>10232</v>
      </c>
      <c r="G2155" s="31">
        <v>1307.23</v>
      </c>
      <c r="H2155" s="28">
        <v>2021</v>
      </c>
      <c r="I2155" t="str">
        <f>IF(J2155="natural gas",VLOOKUP(D2155,'Cross-Page Data'!$I$4:$J$13,2,FALSE),IF(J2155="solar",VLOOKUP('Form 923'!D2155,'Cross-Page Data'!$I$14:$J$117,2,FALSE),J2155))</f>
        <v>heavy or residual fuel oil</v>
      </c>
      <c r="J2155" t="str">
        <f>VLOOKUP(E2155,'Cross-Page Data'!$D$4:$F$48,3,FALSE)</f>
        <v>heavy or residual fuel oil</v>
      </c>
      <c r="K2155" t="b">
        <f t="shared" si="33"/>
        <v>0</v>
      </c>
    </row>
    <row r="2156" spans="1:11" x14ac:dyDescent="0.35">
      <c r="A2156" s="28">
        <v>50006</v>
      </c>
      <c r="B2156" s="29" t="s">
        <v>36</v>
      </c>
      <c r="C2156" s="29" t="s">
        <v>39</v>
      </c>
      <c r="D2156" s="29" t="s">
        <v>51</v>
      </c>
      <c r="E2156" s="29" t="s">
        <v>73</v>
      </c>
      <c r="F2156" s="31">
        <v>30762238</v>
      </c>
      <c r="G2156" s="31">
        <v>4266168.4000000004</v>
      </c>
      <c r="H2156" s="28">
        <v>2021</v>
      </c>
      <c r="I2156" t="str">
        <f>IF(J2156="natural gas",VLOOKUP(D2156,'Cross-Page Data'!$I$4:$J$13,2,FALSE),IF(J2156="solar",VLOOKUP('Form 923'!D2156,'Cross-Page Data'!$I$14:$J$117,2,FALSE),J2156))</f>
        <v>natural gas nonpeaker - preexisting nonretiring</v>
      </c>
      <c r="J2156" t="str">
        <f>VLOOKUP(E2156,'Cross-Page Data'!$D$4:$F$48,3,FALSE)</f>
        <v>natural gas</v>
      </c>
      <c r="K2156" t="b">
        <f t="shared" si="33"/>
        <v>0</v>
      </c>
    </row>
    <row r="2157" spans="1:11" x14ac:dyDescent="0.35">
      <c r="A2157" s="28">
        <v>50006</v>
      </c>
      <c r="B2157" s="29" t="s">
        <v>36</v>
      </c>
      <c r="C2157" s="29" t="s">
        <v>39</v>
      </c>
      <c r="D2157" s="29" t="s">
        <v>51</v>
      </c>
      <c r="E2157" s="29" t="s">
        <v>88</v>
      </c>
      <c r="F2157" s="31">
        <v>87396</v>
      </c>
      <c r="G2157" s="31">
        <v>12966.391</v>
      </c>
      <c r="H2157" s="28">
        <v>2021</v>
      </c>
      <c r="I2157" t="str">
        <f>IF(J2157="natural gas",VLOOKUP(D2157,'Cross-Page Data'!$I$4:$J$13,2,FALSE),IF(J2157="solar",VLOOKUP('Form 923'!D2157,'Cross-Page Data'!$I$14:$J$117,2,FALSE),J2157))</f>
        <v>crude oil</v>
      </c>
      <c r="J2157" t="str">
        <f>VLOOKUP(E2157,'Cross-Page Data'!$D$4:$F$48,3,FALSE)</f>
        <v>crude oil</v>
      </c>
      <c r="K2157" t="b">
        <f t="shared" si="33"/>
        <v>0</v>
      </c>
    </row>
    <row r="2158" spans="1:11" x14ac:dyDescent="0.35">
      <c r="A2158" s="28">
        <v>50035</v>
      </c>
      <c r="B2158" s="29" t="s">
        <v>28</v>
      </c>
      <c r="C2158" s="29" t="s">
        <v>42</v>
      </c>
      <c r="D2158" s="29" t="s">
        <v>30</v>
      </c>
      <c r="E2158" s="29" t="s">
        <v>96</v>
      </c>
      <c r="F2158" s="31">
        <v>322753</v>
      </c>
      <c r="G2158" s="31">
        <v>6381.598</v>
      </c>
      <c r="H2158" s="28">
        <v>2021</v>
      </c>
      <c r="I2158" t="str">
        <f>IF(J2158="natural gas",VLOOKUP(D2158,'Cross-Page Data'!$I$4:$J$13,2,FALSE),IF(J2158="solar",VLOOKUP('Form 923'!D2158,'Cross-Page Data'!$I$14:$J$117,2,FALSE),J2158))</f>
        <v>municipal solid waste</v>
      </c>
      <c r="J2158" t="str">
        <f>VLOOKUP(E2158,'Cross-Page Data'!$D$4:$F$48,3,FALSE)</f>
        <v>municipal solid waste</v>
      </c>
      <c r="K2158" t="b">
        <f t="shared" si="33"/>
        <v>0</v>
      </c>
    </row>
    <row r="2159" spans="1:11" x14ac:dyDescent="0.35">
      <c r="A2159" s="28">
        <v>50035</v>
      </c>
      <c r="B2159" s="29" t="s">
        <v>28</v>
      </c>
      <c r="C2159" s="29" t="s">
        <v>42</v>
      </c>
      <c r="D2159" s="29" t="s">
        <v>30</v>
      </c>
      <c r="E2159" s="29" t="s">
        <v>97</v>
      </c>
      <c r="F2159" s="31">
        <v>394473</v>
      </c>
      <c r="G2159" s="31">
        <v>7799.7</v>
      </c>
      <c r="H2159" s="28">
        <v>2021</v>
      </c>
      <c r="I2159" t="str">
        <f>IF(J2159="natural gas",VLOOKUP(D2159,'Cross-Page Data'!$I$4:$J$13,2,FALSE),IF(J2159="solar",VLOOKUP('Form 923'!D2159,'Cross-Page Data'!$I$14:$J$117,2,FALSE),J2159))</f>
        <v>municipal solid waste</v>
      </c>
      <c r="J2159" t="str">
        <f>VLOOKUP(E2159,'Cross-Page Data'!$D$4:$F$48,3,FALSE)</f>
        <v>municipal solid waste</v>
      </c>
      <c r="K2159" t="b">
        <f t="shared" si="33"/>
        <v>0</v>
      </c>
    </row>
    <row r="2160" spans="1:11" x14ac:dyDescent="0.35">
      <c r="A2160" s="28">
        <v>50035</v>
      </c>
      <c r="B2160" s="29" t="s">
        <v>28</v>
      </c>
      <c r="C2160" s="29" t="s">
        <v>42</v>
      </c>
      <c r="D2160" s="29" t="s">
        <v>30</v>
      </c>
      <c r="E2160" s="29" t="s">
        <v>73</v>
      </c>
      <c r="F2160" s="31">
        <v>6110</v>
      </c>
      <c r="G2160" s="31">
        <v>117.702</v>
      </c>
      <c r="H2160" s="28">
        <v>2021</v>
      </c>
      <c r="I2160" t="str">
        <f>IF(J2160="natural gas",VLOOKUP(D2160,'Cross-Page Data'!$I$4:$J$13,2,FALSE),IF(J2160="solar",VLOOKUP('Form 923'!D2160,'Cross-Page Data'!$I$14:$J$117,2,FALSE),J2160))</f>
        <v>natural gas nonpeaker - preexisting retiring</v>
      </c>
      <c r="J2160" t="str">
        <f>VLOOKUP(E2160,'Cross-Page Data'!$D$4:$F$48,3,FALSE)</f>
        <v>natural gas</v>
      </c>
      <c r="K2160" t="b">
        <f t="shared" si="33"/>
        <v>0</v>
      </c>
    </row>
    <row r="2161" spans="1:11" x14ac:dyDescent="0.35">
      <c r="A2161" s="28">
        <v>50041</v>
      </c>
      <c r="B2161" s="29" t="s">
        <v>36</v>
      </c>
      <c r="C2161" s="29" t="s">
        <v>40</v>
      </c>
      <c r="D2161" s="29" t="s">
        <v>30</v>
      </c>
      <c r="E2161" s="29" t="s">
        <v>31</v>
      </c>
      <c r="F2161" s="31">
        <v>0</v>
      </c>
      <c r="G2161" s="31">
        <v>0</v>
      </c>
      <c r="H2161" s="28">
        <v>2021</v>
      </c>
      <c r="I2161" t="str">
        <f>IF(J2161="natural gas",VLOOKUP(D2161,'Cross-Page Data'!$I$4:$J$13,2,FALSE),IF(J2161="solar",VLOOKUP('Form 923'!D2161,'Cross-Page Data'!$I$14:$J$117,2,FALSE),J2161))</f>
        <v>hard coal</v>
      </c>
      <c r="J2161" t="str">
        <f>VLOOKUP(E2161,'Cross-Page Data'!$D$4:$F$48,3,FALSE)</f>
        <v>hard coal</v>
      </c>
      <c r="K2161" t="b">
        <f t="shared" si="33"/>
        <v>0</v>
      </c>
    </row>
    <row r="2162" spans="1:11" x14ac:dyDescent="0.35">
      <c r="A2162" s="28">
        <v>50041</v>
      </c>
      <c r="B2162" s="29" t="s">
        <v>36</v>
      </c>
      <c r="C2162" s="29" t="s">
        <v>40</v>
      </c>
      <c r="D2162" s="29" t="s">
        <v>30</v>
      </c>
      <c r="E2162" s="29" t="s">
        <v>73</v>
      </c>
      <c r="F2162" s="31">
        <v>264883</v>
      </c>
      <c r="G2162" s="31">
        <v>29994</v>
      </c>
      <c r="H2162" s="28">
        <v>2021</v>
      </c>
      <c r="I2162" t="str">
        <f>IF(J2162="natural gas",VLOOKUP(D2162,'Cross-Page Data'!$I$4:$J$13,2,FALSE),IF(J2162="solar",VLOOKUP('Form 923'!D2162,'Cross-Page Data'!$I$14:$J$117,2,FALSE),J2162))</f>
        <v>natural gas nonpeaker - preexisting retiring</v>
      </c>
      <c r="J2162" t="str">
        <f>VLOOKUP(E2162,'Cross-Page Data'!$D$4:$F$48,3,FALSE)</f>
        <v>natural gas</v>
      </c>
      <c r="K2162" t="b">
        <f t="shared" si="33"/>
        <v>0</v>
      </c>
    </row>
    <row r="2163" spans="1:11" x14ac:dyDescent="0.35">
      <c r="A2163" s="28">
        <v>50043</v>
      </c>
      <c r="B2163" s="29" t="s">
        <v>36</v>
      </c>
      <c r="C2163" s="29" t="s">
        <v>40</v>
      </c>
      <c r="D2163" s="29" t="s">
        <v>53</v>
      </c>
      <c r="E2163" s="29" t="s">
        <v>73</v>
      </c>
      <c r="F2163" s="31">
        <v>975086</v>
      </c>
      <c r="G2163" s="31">
        <v>424892.79</v>
      </c>
      <c r="H2163" s="28">
        <v>2021</v>
      </c>
      <c r="I2163" t="str">
        <f>IF(J2163="natural gas",VLOOKUP(D2163,'Cross-Page Data'!$I$4:$J$13,2,FALSE),IF(J2163="solar",VLOOKUP('Form 923'!D2163,'Cross-Page Data'!$I$14:$J$117,2,FALSE),J2163))</f>
        <v>natural gas nonpeaker - preexisting nonretiring</v>
      </c>
      <c r="J2163" t="str">
        <f>VLOOKUP(E2163,'Cross-Page Data'!$D$4:$F$48,3,FALSE)</f>
        <v>natural gas</v>
      </c>
      <c r="K2163" t="b">
        <f t="shared" si="33"/>
        <v>0</v>
      </c>
    </row>
    <row r="2164" spans="1:11" x14ac:dyDescent="0.35">
      <c r="A2164" s="28">
        <v>50043</v>
      </c>
      <c r="B2164" s="29" t="s">
        <v>36</v>
      </c>
      <c r="C2164" s="29" t="s">
        <v>40</v>
      </c>
      <c r="D2164" s="29" t="s">
        <v>53</v>
      </c>
      <c r="E2164" s="29" t="s">
        <v>87</v>
      </c>
      <c r="F2164" s="31">
        <v>121935</v>
      </c>
      <c r="G2164" s="31">
        <v>22157.206999999999</v>
      </c>
      <c r="H2164" s="28">
        <v>2021</v>
      </c>
      <c r="I2164" t="str">
        <f>IF(J2164="natural gas",VLOOKUP(D2164,'Cross-Page Data'!$I$4:$J$13,2,FALSE),IF(J2164="solar",VLOOKUP('Form 923'!D2164,'Cross-Page Data'!$I$14:$J$117,2,FALSE),J2164))</f>
        <v>other</v>
      </c>
      <c r="J2164" t="str">
        <f>VLOOKUP(E2164,'Cross-Page Data'!$D$4:$F$48,3,FALSE)</f>
        <v>other</v>
      </c>
      <c r="K2164" t="b">
        <f t="shared" si="33"/>
        <v>0</v>
      </c>
    </row>
    <row r="2165" spans="1:11" x14ac:dyDescent="0.35">
      <c r="A2165" s="28">
        <v>50043</v>
      </c>
      <c r="B2165" s="29" t="s">
        <v>36</v>
      </c>
      <c r="C2165" s="29" t="s">
        <v>40</v>
      </c>
      <c r="D2165" s="29" t="s">
        <v>51</v>
      </c>
      <c r="E2165" s="29" t="s">
        <v>73</v>
      </c>
      <c r="F2165" s="31">
        <v>8896167</v>
      </c>
      <c r="G2165" s="31">
        <v>1323040</v>
      </c>
      <c r="H2165" s="28">
        <v>2021</v>
      </c>
      <c r="I2165" t="str">
        <f>IF(J2165="natural gas",VLOOKUP(D2165,'Cross-Page Data'!$I$4:$J$13,2,FALSE),IF(J2165="solar",VLOOKUP('Form 923'!D2165,'Cross-Page Data'!$I$14:$J$117,2,FALSE),J2165))</f>
        <v>natural gas nonpeaker - preexisting nonretiring</v>
      </c>
      <c r="J2165" t="str">
        <f>VLOOKUP(E2165,'Cross-Page Data'!$D$4:$F$48,3,FALSE)</f>
        <v>natural gas</v>
      </c>
      <c r="K2165" t="b">
        <f t="shared" si="33"/>
        <v>0</v>
      </c>
    </row>
    <row r="2166" spans="1:11" x14ac:dyDescent="0.35">
      <c r="A2166" s="28">
        <v>50043</v>
      </c>
      <c r="B2166" s="29" t="s">
        <v>36</v>
      </c>
      <c r="C2166" s="29" t="s">
        <v>40</v>
      </c>
      <c r="D2166" s="29" t="s">
        <v>51</v>
      </c>
      <c r="E2166" s="29" t="s">
        <v>87</v>
      </c>
      <c r="F2166" s="31">
        <v>0</v>
      </c>
      <c r="G2166" s="31">
        <v>0</v>
      </c>
      <c r="H2166" s="28">
        <v>2021</v>
      </c>
      <c r="I2166" t="str">
        <f>IF(J2166="natural gas",VLOOKUP(D2166,'Cross-Page Data'!$I$4:$J$13,2,FALSE),IF(J2166="solar",VLOOKUP('Form 923'!D2166,'Cross-Page Data'!$I$14:$J$117,2,FALSE),J2166))</f>
        <v>other</v>
      </c>
      <c r="J2166" t="str">
        <f>VLOOKUP(E2166,'Cross-Page Data'!$D$4:$F$48,3,FALSE)</f>
        <v>other</v>
      </c>
      <c r="K2166" t="b">
        <f t="shared" si="33"/>
        <v>0</v>
      </c>
    </row>
    <row r="2167" spans="1:11" x14ac:dyDescent="0.35">
      <c r="A2167" s="28">
        <v>50049</v>
      </c>
      <c r="B2167" s="29" t="s">
        <v>36</v>
      </c>
      <c r="C2167" s="29" t="s">
        <v>40</v>
      </c>
      <c r="D2167" s="29" t="s">
        <v>30</v>
      </c>
      <c r="E2167" s="29" t="s">
        <v>74</v>
      </c>
      <c r="F2167" s="31">
        <v>2044</v>
      </c>
      <c r="G2167" s="31">
        <v>92.915999999999997</v>
      </c>
      <c r="H2167" s="28">
        <v>2021</v>
      </c>
      <c r="I2167" t="str">
        <f>IF(J2167="natural gas",VLOOKUP(D2167,'Cross-Page Data'!$I$4:$J$13,2,FALSE),IF(J2167="solar",VLOOKUP('Form 923'!D2167,'Cross-Page Data'!$I$14:$J$117,2,FALSE),J2167))</f>
        <v>heavy or residual fuel oil</v>
      </c>
      <c r="J2167" t="str">
        <f>VLOOKUP(E2167,'Cross-Page Data'!$D$4:$F$48,3,FALSE)</f>
        <v>heavy or residual fuel oil</v>
      </c>
      <c r="K2167" t="b">
        <f t="shared" si="33"/>
        <v>0</v>
      </c>
    </row>
    <row r="2168" spans="1:11" x14ac:dyDescent="0.35">
      <c r="A2168" s="28">
        <v>50049</v>
      </c>
      <c r="B2168" s="29" t="s">
        <v>36</v>
      </c>
      <c r="C2168" s="29" t="s">
        <v>40</v>
      </c>
      <c r="D2168" s="29" t="s">
        <v>30</v>
      </c>
      <c r="E2168" s="29" t="s">
        <v>78</v>
      </c>
      <c r="F2168" s="31">
        <v>2939895</v>
      </c>
      <c r="G2168" s="31">
        <v>126536.08</v>
      </c>
      <c r="H2168" s="28">
        <v>2021</v>
      </c>
      <c r="I2168" t="str">
        <f>IF(J2168="natural gas",VLOOKUP(D2168,'Cross-Page Data'!$I$4:$J$13,2,FALSE),IF(J2168="solar",VLOOKUP('Form 923'!D2168,'Cross-Page Data'!$I$14:$J$117,2,FALSE),J2168))</f>
        <v>biomass</v>
      </c>
      <c r="J2168" t="str">
        <f>VLOOKUP(E2168,'Cross-Page Data'!$D$4:$F$48,3,FALSE)</f>
        <v>biomass</v>
      </c>
      <c r="K2168" t="b">
        <f t="shared" si="33"/>
        <v>0</v>
      </c>
    </row>
    <row r="2169" spans="1:11" x14ac:dyDescent="0.35">
      <c r="A2169" s="28">
        <v>50051</v>
      </c>
      <c r="B2169" s="29" t="s">
        <v>28</v>
      </c>
      <c r="C2169" s="29" t="s">
        <v>42</v>
      </c>
      <c r="D2169" s="29" t="s">
        <v>30</v>
      </c>
      <c r="E2169" s="29" t="s">
        <v>74</v>
      </c>
      <c r="F2169" s="31">
        <v>48676</v>
      </c>
      <c r="G2169" s="31">
        <v>2000.9929999999999</v>
      </c>
      <c r="H2169" s="28">
        <v>2021</v>
      </c>
      <c r="I2169" t="str">
        <f>IF(J2169="natural gas",VLOOKUP(D2169,'Cross-Page Data'!$I$4:$J$13,2,FALSE),IF(J2169="solar",VLOOKUP('Form 923'!D2169,'Cross-Page Data'!$I$14:$J$117,2,FALSE),J2169))</f>
        <v>heavy or residual fuel oil</v>
      </c>
      <c r="J2169" t="str">
        <f>VLOOKUP(E2169,'Cross-Page Data'!$D$4:$F$48,3,FALSE)</f>
        <v>heavy or residual fuel oil</v>
      </c>
      <c r="K2169" t="b">
        <f t="shared" si="33"/>
        <v>0</v>
      </c>
    </row>
    <row r="2170" spans="1:11" x14ac:dyDescent="0.35">
      <c r="A2170" s="28">
        <v>50051</v>
      </c>
      <c r="B2170" s="29" t="s">
        <v>28</v>
      </c>
      <c r="C2170" s="29" t="s">
        <v>42</v>
      </c>
      <c r="D2170" s="29" t="s">
        <v>30</v>
      </c>
      <c r="E2170" s="29" t="s">
        <v>96</v>
      </c>
      <c r="F2170" s="31">
        <v>482912</v>
      </c>
      <c r="G2170" s="31">
        <v>19330.753000000001</v>
      </c>
      <c r="H2170" s="28">
        <v>2021</v>
      </c>
      <c r="I2170" t="str">
        <f>IF(J2170="natural gas",VLOOKUP(D2170,'Cross-Page Data'!$I$4:$J$13,2,FALSE),IF(J2170="solar",VLOOKUP('Form 923'!D2170,'Cross-Page Data'!$I$14:$J$117,2,FALSE),J2170))</f>
        <v>municipal solid waste</v>
      </c>
      <c r="J2170" t="str">
        <f>VLOOKUP(E2170,'Cross-Page Data'!$D$4:$F$48,3,FALSE)</f>
        <v>municipal solid waste</v>
      </c>
      <c r="K2170" t="b">
        <f t="shared" si="33"/>
        <v>0</v>
      </c>
    </row>
    <row r="2171" spans="1:11" x14ac:dyDescent="0.35">
      <c r="A2171" s="28">
        <v>50051</v>
      </c>
      <c r="B2171" s="29" t="s">
        <v>28</v>
      </c>
      <c r="C2171" s="29" t="s">
        <v>42</v>
      </c>
      <c r="D2171" s="29" t="s">
        <v>30</v>
      </c>
      <c r="E2171" s="29" t="s">
        <v>97</v>
      </c>
      <c r="F2171" s="31">
        <v>590218</v>
      </c>
      <c r="G2171" s="31">
        <v>23626.254000000001</v>
      </c>
      <c r="H2171" s="28">
        <v>2021</v>
      </c>
      <c r="I2171" t="str">
        <f>IF(J2171="natural gas",VLOOKUP(D2171,'Cross-Page Data'!$I$4:$J$13,2,FALSE),IF(J2171="solar",VLOOKUP('Form 923'!D2171,'Cross-Page Data'!$I$14:$J$117,2,FALSE),J2171))</f>
        <v>municipal solid waste</v>
      </c>
      <c r="J2171" t="str">
        <f>VLOOKUP(E2171,'Cross-Page Data'!$D$4:$F$48,3,FALSE)</f>
        <v>municipal solid waste</v>
      </c>
      <c r="K2171" t="b">
        <f t="shared" si="33"/>
        <v>0</v>
      </c>
    </row>
    <row r="2172" spans="1:11" x14ac:dyDescent="0.35">
      <c r="A2172" s="28">
        <v>50051</v>
      </c>
      <c r="B2172" s="29" t="s">
        <v>28</v>
      </c>
      <c r="C2172" s="29" t="s">
        <v>42</v>
      </c>
      <c r="D2172" s="29" t="s">
        <v>30</v>
      </c>
      <c r="E2172" s="29" t="s">
        <v>78</v>
      </c>
      <c r="F2172" s="31">
        <v>0</v>
      </c>
      <c r="G2172" s="31">
        <v>0</v>
      </c>
      <c r="H2172" s="28">
        <v>2021</v>
      </c>
      <c r="I2172" t="str">
        <f>IF(J2172="natural gas",VLOOKUP(D2172,'Cross-Page Data'!$I$4:$J$13,2,FALSE),IF(J2172="solar",VLOOKUP('Form 923'!D2172,'Cross-Page Data'!$I$14:$J$117,2,FALSE),J2172))</f>
        <v>biomass</v>
      </c>
      <c r="J2172" t="str">
        <f>VLOOKUP(E2172,'Cross-Page Data'!$D$4:$F$48,3,FALSE)</f>
        <v>biomass</v>
      </c>
      <c r="K2172" t="b">
        <f t="shared" si="33"/>
        <v>0</v>
      </c>
    </row>
    <row r="2173" spans="1:11" x14ac:dyDescent="0.35">
      <c r="A2173" s="28">
        <v>50061</v>
      </c>
      <c r="B2173" s="29" t="s">
        <v>36</v>
      </c>
      <c r="C2173" s="29" t="s">
        <v>37</v>
      </c>
      <c r="D2173" s="29" t="s">
        <v>53</v>
      </c>
      <c r="E2173" s="29" t="s">
        <v>73</v>
      </c>
      <c r="F2173" s="31">
        <v>2797</v>
      </c>
      <c r="G2173" s="31">
        <v>5958.18</v>
      </c>
      <c r="H2173" s="28">
        <v>2021</v>
      </c>
      <c r="I2173" t="str">
        <f>IF(J2173="natural gas",VLOOKUP(D2173,'Cross-Page Data'!$I$4:$J$13,2,FALSE),IF(J2173="solar",VLOOKUP('Form 923'!D2173,'Cross-Page Data'!$I$14:$J$117,2,FALSE),J2173))</f>
        <v>natural gas nonpeaker - preexisting nonretiring</v>
      </c>
      <c r="J2173" t="str">
        <f>VLOOKUP(E2173,'Cross-Page Data'!$D$4:$F$48,3,FALSE)</f>
        <v>natural gas</v>
      </c>
      <c r="K2173" t="b">
        <f t="shared" si="33"/>
        <v>0</v>
      </c>
    </row>
    <row r="2174" spans="1:11" x14ac:dyDescent="0.35">
      <c r="A2174" s="28">
        <v>50061</v>
      </c>
      <c r="B2174" s="29" t="s">
        <v>36</v>
      </c>
      <c r="C2174" s="29" t="s">
        <v>37</v>
      </c>
      <c r="D2174" s="29" t="s">
        <v>51</v>
      </c>
      <c r="E2174" s="29" t="s">
        <v>73</v>
      </c>
      <c r="F2174" s="31">
        <v>396866</v>
      </c>
      <c r="G2174" s="31">
        <v>51952.79</v>
      </c>
      <c r="H2174" s="28">
        <v>2021</v>
      </c>
      <c r="I2174" t="str">
        <f>IF(J2174="natural gas",VLOOKUP(D2174,'Cross-Page Data'!$I$4:$J$13,2,FALSE),IF(J2174="solar",VLOOKUP('Form 923'!D2174,'Cross-Page Data'!$I$14:$J$117,2,FALSE),J2174))</f>
        <v>natural gas nonpeaker - preexisting nonretiring</v>
      </c>
      <c r="J2174" t="str">
        <f>VLOOKUP(E2174,'Cross-Page Data'!$D$4:$F$48,3,FALSE)</f>
        <v>natural gas</v>
      </c>
      <c r="K2174" t="b">
        <f t="shared" si="33"/>
        <v>0</v>
      </c>
    </row>
    <row r="2175" spans="1:11" x14ac:dyDescent="0.35">
      <c r="A2175" s="28">
        <v>50061</v>
      </c>
      <c r="B2175" s="29" t="s">
        <v>36</v>
      </c>
      <c r="C2175" s="29" t="s">
        <v>37</v>
      </c>
      <c r="D2175" s="29" t="s">
        <v>63</v>
      </c>
      <c r="E2175" s="29" t="s">
        <v>83</v>
      </c>
      <c r="F2175" s="31">
        <v>9615</v>
      </c>
      <c r="G2175" s="31">
        <v>1096</v>
      </c>
      <c r="H2175" s="28">
        <v>2021</v>
      </c>
      <c r="I2175" t="str">
        <f>IF(J2175="natural gas",VLOOKUP(D2175,'Cross-Page Data'!$I$4:$J$13,2,FALSE),IF(J2175="solar",VLOOKUP('Form 923'!D2175,'Cross-Page Data'!$I$14:$J$117,2,FALSE),J2175))</f>
        <v>solar pv</v>
      </c>
      <c r="J2175" t="str">
        <f>VLOOKUP(E2175,'Cross-Page Data'!$D$4:$F$48,3,FALSE)</f>
        <v>solar</v>
      </c>
      <c r="K2175" t="b">
        <f t="shared" si="33"/>
        <v>0</v>
      </c>
    </row>
    <row r="2176" spans="1:11" x14ac:dyDescent="0.35">
      <c r="A2176" s="28">
        <v>50066</v>
      </c>
      <c r="B2176" s="29" t="s">
        <v>28</v>
      </c>
      <c r="C2176" s="29" t="s">
        <v>35</v>
      </c>
      <c r="D2176" s="29" t="s">
        <v>30</v>
      </c>
      <c r="E2176" s="29" t="s">
        <v>85</v>
      </c>
      <c r="F2176" s="31">
        <v>3798192</v>
      </c>
      <c r="G2176" s="31">
        <v>432941</v>
      </c>
      <c r="H2176" s="28">
        <v>2021</v>
      </c>
      <c r="I2176" t="str">
        <f>IF(J2176="natural gas",VLOOKUP(D2176,'Cross-Page Data'!$I$4:$J$13,2,FALSE),IF(J2176="solar",VLOOKUP('Form 923'!D2176,'Cross-Page Data'!$I$14:$J$117,2,FALSE),J2176))</f>
        <v>geothermal</v>
      </c>
      <c r="J2176" t="str">
        <f>VLOOKUP(E2176,'Cross-Page Data'!$D$4:$F$48,3,FALSE)</f>
        <v>geothermal</v>
      </c>
      <c r="K2176" t="b">
        <f t="shared" si="33"/>
        <v>1</v>
      </c>
    </row>
    <row r="2177" spans="1:11" x14ac:dyDescent="0.35">
      <c r="A2177" s="28">
        <v>50071</v>
      </c>
      <c r="B2177" s="29" t="s">
        <v>28</v>
      </c>
      <c r="C2177" s="29" t="s">
        <v>35</v>
      </c>
      <c r="D2177" s="29" t="s">
        <v>30</v>
      </c>
      <c r="E2177" s="29" t="s">
        <v>96</v>
      </c>
      <c r="F2177" s="31">
        <v>2734788</v>
      </c>
      <c r="G2177" s="31">
        <v>155696.95999999999</v>
      </c>
      <c r="H2177" s="28">
        <v>2021</v>
      </c>
      <c r="I2177" t="str">
        <f>IF(J2177="natural gas",VLOOKUP(D2177,'Cross-Page Data'!$I$4:$J$13,2,FALSE),IF(J2177="solar",VLOOKUP('Form 923'!D2177,'Cross-Page Data'!$I$14:$J$117,2,FALSE),J2177))</f>
        <v>municipal solid waste</v>
      </c>
      <c r="J2177" t="str">
        <f>VLOOKUP(E2177,'Cross-Page Data'!$D$4:$F$48,3,FALSE)</f>
        <v>municipal solid waste</v>
      </c>
      <c r="K2177" t="b">
        <f t="shared" si="33"/>
        <v>1</v>
      </c>
    </row>
    <row r="2178" spans="1:11" x14ac:dyDescent="0.35">
      <c r="A2178" s="28">
        <v>50071</v>
      </c>
      <c r="B2178" s="29" t="s">
        <v>28</v>
      </c>
      <c r="C2178" s="29" t="s">
        <v>35</v>
      </c>
      <c r="D2178" s="29" t="s">
        <v>30</v>
      </c>
      <c r="E2178" s="29" t="s">
        <v>97</v>
      </c>
      <c r="F2178" s="31">
        <v>3342409</v>
      </c>
      <c r="G2178" s="31">
        <v>190290.26</v>
      </c>
      <c r="H2178" s="28">
        <v>2021</v>
      </c>
      <c r="I2178" t="str">
        <f>IF(J2178="natural gas",VLOOKUP(D2178,'Cross-Page Data'!$I$4:$J$13,2,FALSE),IF(J2178="solar",VLOOKUP('Form 923'!D2178,'Cross-Page Data'!$I$14:$J$117,2,FALSE),J2178))</f>
        <v>municipal solid waste</v>
      </c>
      <c r="J2178" t="str">
        <f>VLOOKUP(E2178,'Cross-Page Data'!$D$4:$F$48,3,FALSE)</f>
        <v>municipal solid waste</v>
      </c>
      <c r="K2178" t="b">
        <f t="shared" si="33"/>
        <v>1</v>
      </c>
    </row>
    <row r="2179" spans="1:11" x14ac:dyDescent="0.35">
      <c r="A2179" s="28">
        <v>50071</v>
      </c>
      <c r="B2179" s="29" t="s">
        <v>28</v>
      </c>
      <c r="C2179" s="29" t="s">
        <v>35</v>
      </c>
      <c r="D2179" s="29" t="s">
        <v>30</v>
      </c>
      <c r="E2179" s="29" t="s">
        <v>73</v>
      </c>
      <c r="F2179" s="31">
        <v>13578</v>
      </c>
      <c r="G2179" s="31">
        <v>769.78599999999994</v>
      </c>
      <c r="H2179" s="28">
        <v>2021</v>
      </c>
      <c r="I2179" t="str">
        <f>IF(J2179="natural gas",VLOOKUP(D2179,'Cross-Page Data'!$I$4:$J$13,2,FALSE),IF(J2179="solar",VLOOKUP('Form 923'!D2179,'Cross-Page Data'!$I$14:$J$117,2,FALSE),J2179))</f>
        <v>natural gas nonpeaker - preexisting retiring</v>
      </c>
      <c r="J2179" t="str">
        <f>VLOOKUP(E2179,'Cross-Page Data'!$D$4:$F$48,3,FALSE)</f>
        <v>natural gas</v>
      </c>
      <c r="K2179" t="b">
        <f t="shared" si="33"/>
        <v>1</v>
      </c>
    </row>
    <row r="2180" spans="1:11" x14ac:dyDescent="0.35">
      <c r="A2180" s="28">
        <v>50080</v>
      </c>
      <c r="B2180" s="29" t="s">
        <v>28</v>
      </c>
      <c r="C2180" s="29" t="s">
        <v>35</v>
      </c>
      <c r="D2180" s="29" t="s">
        <v>59</v>
      </c>
      <c r="E2180" s="29" t="s">
        <v>72</v>
      </c>
      <c r="F2180" s="31">
        <v>358115</v>
      </c>
      <c r="G2180" s="31">
        <v>40820</v>
      </c>
      <c r="H2180" s="28">
        <v>2021</v>
      </c>
      <c r="I2180" t="str">
        <f>IF(J2180="natural gas",VLOOKUP(D2180,'Cross-Page Data'!$I$4:$J$13,2,FALSE),IF(J2180="solar",VLOOKUP('Form 923'!D2180,'Cross-Page Data'!$I$14:$J$117,2,FALSE),J2180))</f>
        <v>hydro</v>
      </c>
      <c r="J2180" t="str">
        <f>VLOOKUP(E2180,'Cross-Page Data'!$D$4:$F$48,3,FALSE)</f>
        <v>hydro</v>
      </c>
      <c r="K2180" t="b">
        <f t="shared" si="33"/>
        <v>1</v>
      </c>
    </row>
    <row r="2181" spans="1:11" x14ac:dyDescent="0.35">
      <c r="A2181" s="28">
        <v>50088</v>
      </c>
      <c r="B2181" s="29" t="s">
        <v>36</v>
      </c>
      <c r="C2181" s="29" t="s">
        <v>37</v>
      </c>
      <c r="D2181" s="29" t="s">
        <v>30</v>
      </c>
      <c r="E2181" s="29" t="s">
        <v>31</v>
      </c>
      <c r="F2181" s="31">
        <v>15595</v>
      </c>
      <c r="G2181" s="31">
        <v>1853.7940000000001</v>
      </c>
      <c r="H2181" s="28">
        <v>2021</v>
      </c>
      <c r="I2181" t="str">
        <f>IF(J2181="natural gas",VLOOKUP(D2181,'Cross-Page Data'!$I$4:$J$13,2,FALSE),IF(J2181="solar",VLOOKUP('Form 923'!D2181,'Cross-Page Data'!$I$14:$J$117,2,FALSE),J2181))</f>
        <v>hard coal</v>
      </c>
      <c r="J2181" t="str">
        <f>VLOOKUP(E2181,'Cross-Page Data'!$D$4:$F$48,3,FALSE)</f>
        <v>hard coal</v>
      </c>
      <c r="K2181" t="b">
        <f t="shared" si="33"/>
        <v>0</v>
      </c>
    </row>
    <row r="2182" spans="1:11" x14ac:dyDescent="0.35">
      <c r="A2182" s="28">
        <v>50088</v>
      </c>
      <c r="B2182" s="29" t="s">
        <v>36</v>
      </c>
      <c r="C2182" s="29" t="s">
        <v>37</v>
      </c>
      <c r="D2182" s="29" t="s">
        <v>30</v>
      </c>
      <c r="E2182" s="29" t="s">
        <v>74</v>
      </c>
      <c r="F2182" s="31">
        <v>148</v>
      </c>
      <c r="G2182" s="31">
        <v>16.512</v>
      </c>
      <c r="H2182" s="28">
        <v>2021</v>
      </c>
      <c r="I2182" t="str">
        <f>IF(J2182="natural gas",VLOOKUP(D2182,'Cross-Page Data'!$I$4:$J$13,2,FALSE),IF(J2182="solar",VLOOKUP('Form 923'!D2182,'Cross-Page Data'!$I$14:$J$117,2,FALSE),J2182))</f>
        <v>heavy or residual fuel oil</v>
      </c>
      <c r="J2182" t="str">
        <f>VLOOKUP(E2182,'Cross-Page Data'!$D$4:$F$48,3,FALSE)</f>
        <v>heavy or residual fuel oil</v>
      </c>
      <c r="K2182" t="b">
        <f t="shared" si="33"/>
        <v>0</v>
      </c>
    </row>
    <row r="2183" spans="1:11" x14ac:dyDescent="0.35">
      <c r="A2183" s="28">
        <v>50088</v>
      </c>
      <c r="B2183" s="29" t="s">
        <v>36</v>
      </c>
      <c r="C2183" s="29" t="s">
        <v>37</v>
      </c>
      <c r="D2183" s="29" t="s">
        <v>30</v>
      </c>
      <c r="E2183" s="29" t="s">
        <v>73</v>
      </c>
      <c r="F2183" s="31">
        <v>74178</v>
      </c>
      <c r="G2183" s="31">
        <v>10104.138999999999</v>
      </c>
      <c r="H2183" s="28">
        <v>2021</v>
      </c>
      <c r="I2183" t="str">
        <f>IF(J2183="natural gas",VLOOKUP(D2183,'Cross-Page Data'!$I$4:$J$13,2,FALSE),IF(J2183="solar",VLOOKUP('Form 923'!D2183,'Cross-Page Data'!$I$14:$J$117,2,FALSE),J2183))</f>
        <v>natural gas nonpeaker - preexisting retiring</v>
      </c>
      <c r="J2183" t="str">
        <f>VLOOKUP(E2183,'Cross-Page Data'!$D$4:$F$48,3,FALSE)</f>
        <v>natural gas</v>
      </c>
      <c r="K2183" t="b">
        <f t="shared" ref="K2183:K2246" si="34">IF(AND($N$5=FALSE,OR(C2183="Commercial NAICS Cogen",C2183="Industrial NAICS Cogen",C2183="NAICS-22 Cogen")),FALSE,IF(AND($N$6=FALSE,OR(C2183="Commercial NAICS Cogen",C2183="Commercial NAICS Non-Cogen",C2183="industrial NAICS Cogen", C2183="industrial NAICS non-cogen")),FALSE,TRUE))</f>
        <v>0</v>
      </c>
    </row>
    <row r="2184" spans="1:11" x14ac:dyDescent="0.35">
      <c r="A2184" s="28">
        <v>50088</v>
      </c>
      <c r="B2184" s="29" t="s">
        <v>36</v>
      </c>
      <c r="C2184" s="29" t="s">
        <v>37</v>
      </c>
      <c r="D2184" s="29" t="s">
        <v>30</v>
      </c>
      <c r="E2184" s="29" t="s">
        <v>82</v>
      </c>
      <c r="F2184" s="31">
        <v>32128</v>
      </c>
      <c r="G2184" s="31">
        <v>3854.5549999999998</v>
      </c>
      <c r="H2184" s="28">
        <v>2021</v>
      </c>
      <c r="I2184" t="str">
        <f>IF(J2184="natural gas",VLOOKUP(D2184,'Cross-Page Data'!$I$4:$J$13,2,FALSE),IF(J2184="solar",VLOOKUP('Form 923'!D2184,'Cross-Page Data'!$I$14:$J$117,2,FALSE),J2184))</f>
        <v>petroleum</v>
      </c>
      <c r="J2184" t="str">
        <f>VLOOKUP(E2184,'Cross-Page Data'!$D$4:$F$48,3,FALSE)</f>
        <v>petroleum</v>
      </c>
      <c r="K2184" t="b">
        <f t="shared" si="34"/>
        <v>0</v>
      </c>
    </row>
    <row r="2185" spans="1:11" x14ac:dyDescent="0.35">
      <c r="A2185" s="28">
        <v>50094</v>
      </c>
      <c r="B2185" s="29" t="s">
        <v>36</v>
      </c>
      <c r="C2185" s="29" t="s">
        <v>37</v>
      </c>
      <c r="D2185" s="29" t="s">
        <v>52</v>
      </c>
      <c r="E2185" s="29" t="s">
        <v>74</v>
      </c>
      <c r="F2185" s="31">
        <v>39</v>
      </c>
      <c r="G2185" s="31">
        <v>7.45</v>
      </c>
      <c r="H2185" s="28">
        <v>2021</v>
      </c>
      <c r="I2185" t="str">
        <f>IF(J2185="natural gas",VLOOKUP(D2185,'Cross-Page Data'!$I$4:$J$13,2,FALSE),IF(J2185="solar",VLOOKUP('Form 923'!D2185,'Cross-Page Data'!$I$14:$J$117,2,FALSE),J2185))</f>
        <v>heavy or residual fuel oil</v>
      </c>
      <c r="J2185" t="str">
        <f>VLOOKUP(E2185,'Cross-Page Data'!$D$4:$F$48,3,FALSE)</f>
        <v>heavy or residual fuel oil</v>
      </c>
      <c r="K2185" t="b">
        <f t="shared" si="34"/>
        <v>0</v>
      </c>
    </row>
    <row r="2186" spans="1:11" x14ac:dyDescent="0.35">
      <c r="A2186" s="28">
        <v>50094</v>
      </c>
      <c r="B2186" s="29" t="s">
        <v>36</v>
      </c>
      <c r="C2186" s="29" t="s">
        <v>37</v>
      </c>
      <c r="D2186" s="29" t="s">
        <v>52</v>
      </c>
      <c r="E2186" s="29" t="s">
        <v>73</v>
      </c>
      <c r="F2186" s="31">
        <v>230</v>
      </c>
      <c r="G2186" s="31">
        <v>44.53</v>
      </c>
      <c r="H2186" s="28">
        <v>2021</v>
      </c>
      <c r="I2186" t="str">
        <f>IF(J2186="natural gas",VLOOKUP(D2186,'Cross-Page Data'!$I$4:$J$13,2,FALSE),IF(J2186="solar",VLOOKUP('Form 923'!D2186,'Cross-Page Data'!$I$14:$J$117,2,FALSE),J2186))</f>
        <v>natural gas peaker</v>
      </c>
      <c r="J2186" t="str">
        <f>VLOOKUP(E2186,'Cross-Page Data'!$D$4:$F$48,3,FALSE)</f>
        <v>natural gas</v>
      </c>
      <c r="K2186" t="b">
        <f t="shared" si="34"/>
        <v>0</v>
      </c>
    </row>
    <row r="2187" spans="1:11" x14ac:dyDescent="0.35">
      <c r="A2187" s="28">
        <v>50099</v>
      </c>
      <c r="B2187" s="29" t="s">
        <v>36</v>
      </c>
      <c r="C2187" s="29" t="s">
        <v>39</v>
      </c>
      <c r="D2187" s="29" t="s">
        <v>30</v>
      </c>
      <c r="E2187" s="29" t="s">
        <v>78</v>
      </c>
      <c r="F2187" s="31">
        <v>90538</v>
      </c>
      <c r="G2187" s="31">
        <v>13510</v>
      </c>
      <c r="H2187" s="28">
        <v>2021</v>
      </c>
      <c r="I2187" t="str">
        <f>IF(J2187="natural gas",VLOOKUP(D2187,'Cross-Page Data'!$I$4:$J$13,2,FALSE),IF(J2187="solar",VLOOKUP('Form 923'!D2187,'Cross-Page Data'!$I$14:$J$117,2,FALSE),J2187))</f>
        <v>biomass</v>
      </c>
      <c r="J2187" t="str">
        <f>VLOOKUP(E2187,'Cross-Page Data'!$D$4:$F$48,3,FALSE)</f>
        <v>biomass</v>
      </c>
      <c r="K2187" t="b">
        <f t="shared" si="34"/>
        <v>0</v>
      </c>
    </row>
    <row r="2188" spans="1:11" x14ac:dyDescent="0.35">
      <c r="A2188" s="28">
        <v>50115</v>
      </c>
      <c r="B2188" s="29" t="s">
        <v>36</v>
      </c>
      <c r="C2188" s="29" t="s">
        <v>40</v>
      </c>
      <c r="D2188" s="29" t="s">
        <v>50</v>
      </c>
      <c r="E2188" s="29" t="s">
        <v>73</v>
      </c>
      <c r="F2188" s="31">
        <v>1331759</v>
      </c>
      <c r="G2188" s="31">
        <v>274145</v>
      </c>
      <c r="H2188" s="28">
        <v>2021</v>
      </c>
      <c r="I2188" t="str">
        <f>IF(J2188="natural gas",VLOOKUP(D2188,'Cross-Page Data'!$I$4:$J$13,2,FALSE),IF(J2188="solar",VLOOKUP('Form 923'!D2188,'Cross-Page Data'!$I$14:$J$117,2,FALSE),J2188))</f>
        <v>natural gas peaker</v>
      </c>
      <c r="J2188" t="str">
        <f>VLOOKUP(E2188,'Cross-Page Data'!$D$4:$F$48,3,FALSE)</f>
        <v>natural gas</v>
      </c>
      <c r="K2188" t="b">
        <f t="shared" si="34"/>
        <v>0</v>
      </c>
    </row>
    <row r="2189" spans="1:11" x14ac:dyDescent="0.35">
      <c r="A2189" s="28">
        <v>50119</v>
      </c>
      <c r="B2189" s="29" t="s">
        <v>36</v>
      </c>
      <c r="C2189" s="29" t="s">
        <v>40</v>
      </c>
      <c r="D2189" s="29" t="s">
        <v>50</v>
      </c>
      <c r="E2189" s="29" t="s">
        <v>73</v>
      </c>
      <c r="F2189" s="31">
        <v>566377</v>
      </c>
      <c r="G2189" s="31">
        <v>124002.33</v>
      </c>
      <c r="H2189" s="28">
        <v>2021</v>
      </c>
      <c r="I2189" t="str">
        <f>IF(J2189="natural gas",VLOOKUP(D2189,'Cross-Page Data'!$I$4:$J$13,2,FALSE),IF(J2189="solar",VLOOKUP('Form 923'!D2189,'Cross-Page Data'!$I$14:$J$117,2,FALSE),J2189))</f>
        <v>natural gas peaker</v>
      </c>
      <c r="J2189" t="str">
        <f>VLOOKUP(E2189,'Cross-Page Data'!$D$4:$F$48,3,FALSE)</f>
        <v>natural gas</v>
      </c>
      <c r="K2189" t="b">
        <f t="shared" si="34"/>
        <v>0</v>
      </c>
    </row>
    <row r="2190" spans="1:11" x14ac:dyDescent="0.35">
      <c r="A2190" s="28">
        <v>50119</v>
      </c>
      <c r="B2190" s="29" t="s">
        <v>36</v>
      </c>
      <c r="C2190" s="29" t="s">
        <v>40</v>
      </c>
      <c r="D2190" s="29" t="s">
        <v>50</v>
      </c>
      <c r="E2190" s="29" t="s">
        <v>87</v>
      </c>
      <c r="F2190" s="31">
        <v>1050581</v>
      </c>
      <c r="G2190" s="31">
        <v>229828.69</v>
      </c>
      <c r="H2190" s="28">
        <v>2021</v>
      </c>
      <c r="I2190" t="str">
        <f>IF(J2190="natural gas",VLOOKUP(D2190,'Cross-Page Data'!$I$4:$J$13,2,FALSE),IF(J2190="solar",VLOOKUP('Form 923'!D2190,'Cross-Page Data'!$I$14:$J$117,2,FALSE),J2190))</f>
        <v>other</v>
      </c>
      <c r="J2190" t="str">
        <f>VLOOKUP(E2190,'Cross-Page Data'!$D$4:$F$48,3,FALSE)</f>
        <v>other</v>
      </c>
      <c r="K2190" t="b">
        <f t="shared" si="34"/>
        <v>0</v>
      </c>
    </row>
    <row r="2191" spans="1:11" x14ac:dyDescent="0.35">
      <c r="A2191" s="28">
        <v>50121</v>
      </c>
      <c r="B2191" s="29" t="s">
        <v>28</v>
      </c>
      <c r="C2191" s="29" t="s">
        <v>41</v>
      </c>
      <c r="D2191" s="29" t="s">
        <v>30</v>
      </c>
      <c r="E2191" s="29" t="s">
        <v>73</v>
      </c>
      <c r="F2191" s="31">
        <v>356399</v>
      </c>
      <c r="G2191" s="31">
        <v>24696.569</v>
      </c>
      <c r="H2191" s="28">
        <v>2021</v>
      </c>
      <c r="I2191" t="str">
        <f>IF(J2191="natural gas",VLOOKUP(D2191,'Cross-Page Data'!$I$4:$J$13,2,FALSE),IF(J2191="solar",VLOOKUP('Form 923'!D2191,'Cross-Page Data'!$I$14:$J$117,2,FALSE),J2191))</f>
        <v>natural gas nonpeaker - preexisting retiring</v>
      </c>
      <c r="J2191" t="str">
        <f>VLOOKUP(E2191,'Cross-Page Data'!$D$4:$F$48,3,FALSE)</f>
        <v>natural gas</v>
      </c>
      <c r="K2191" t="b">
        <f t="shared" si="34"/>
        <v>0</v>
      </c>
    </row>
    <row r="2192" spans="1:11" x14ac:dyDescent="0.35">
      <c r="A2192" s="28">
        <v>50121</v>
      </c>
      <c r="B2192" s="29" t="s">
        <v>28</v>
      </c>
      <c r="C2192" s="29" t="s">
        <v>41</v>
      </c>
      <c r="D2192" s="29" t="s">
        <v>30</v>
      </c>
      <c r="E2192" s="29" t="s">
        <v>87</v>
      </c>
      <c r="F2192" s="31">
        <v>791855</v>
      </c>
      <c r="G2192" s="31">
        <v>54860.375999999997</v>
      </c>
      <c r="H2192" s="28">
        <v>2021</v>
      </c>
      <c r="I2192" t="str">
        <f>IF(J2192="natural gas",VLOOKUP(D2192,'Cross-Page Data'!$I$4:$J$13,2,FALSE),IF(J2192="solar",VLOOKUP('Form 923'!D2192,'Cross-Page Data'!$I$14:$J$117,2,FALSE),J2192))</f>
        <v>other</v>
      </c>
      <c r="J2192" t="str">
        <f>VLOOKUP(E2192,'Cross-Page Data'!$D$4:$F$48,3,FALSE)</f>
        <v>other</v>
      </c>
      <c r="K2192" t="b">
        <f t="shared" si="34"/>
        <v>0</v>
      </c>
    </row>
    <row r="2193" spans="1:11" x14ac:dyDescent="0.35">
      <c r="A2193" s="28">
        <v>50121</v>
      </c>
      <c r="B2193" s="29" t="s">
        <v>28</v>
      </c>
      <c r="C2193" s="29" t="s">
        <v>41</v>
      </c>
      <c r="D2193" s="29" t="s">
        <v>30</v>
      </c>
      <c r="E2193" s="29" t="s">
        <v>82</v>
      </c>
      <c r="F2193" s="31">
        <v>839453</v>
      </c>
      <c r="G2193" s="31">
        <v>58151.055</v>
      </c>
      <c r="H2193" s="28">
        <v>2021</v>
      </c>
      <c r="I2193" t="str">
        <f>IF(J2193="natural gas",VLOOKUP(D2193,'Cross-Page Data'!$I$4:$J$13,2,FALSE),IF(J2193="solar",VLOOKUP('Form 923'!D2193,'Cross-Page Data'!$I$14:$J$117,2,FALSE),J2193))</f>
        <v>petroleum</v>
      </c>
      <c r="J2193" t="str">
        <f>VLOOKUP(E2193,'Cross-Page Data'!$D$4:$F$48,3,FALSE)</f>
        <v>petroleum</v>
      </c>
      <c r="K2193" t="b">
        <f t="shared" si="34"/>
        <v>0</v>
      </c>
    </row>
    <row r="2194" spans="1:11" x14ac:dyDescent="0.35">
      <c r="A2194" s="28">
        <v>50121</v>
      </c>
      <c r="B2194" s="29" t="s">
        <v>28</v>
      </c>
      <c r="C2194" s="29" t="s">
        <v>41</v>
      </c>
      <c r="D2194" s="29" t="s">
        <v>30</v>
      </c>
      <c r="E2194" s="29" t="s">
        <v>99</v>
      </c>
      <c r="F2194" s="31">
        <v>222</v>
      </c>
      <c r="G2194" s="31">
        <v>25</v>
      </c>
      <c r="H2194" s="28">
        <v>2021</v>
      </c>
      <c r="I2194" t="str">
        <f>IF(J2194="natural gas",VLOOKUP(D2194,'Cross-Page Data'!$I$4:$J$13,2,FALSE),IF(J2194="solar",VLOOKUP('Form 923'!D2194,'Cross-Page Data'!$I$14:$J$117,2,FALSE),J2194))</f>
        <v>other</v>
      </c>
      <c r="J2194" t="str">
        <f>VLOOKUP(E2194,'Cross-Page Data'!$D$4:$F$48,3,FALSE)</f>
        <v>other</v>
      </c>
      <c r="K2194" t="b">
        <f t="shared" si="34"/>
        <v>0</v>
      </c>
    </row>
    <row r="2195" spans="1:11" x14ac:dyDescent="0.35">
      <c r="A2195" s="28">
        <v>50131</v>
      </c>
      <c r="B2195" s="29" t="s">
        <v>36</v>
      </c>
      <c r="C2195" s="29" t="s">
        <v>39</v>
      </c>
      <c r="D2195" s="29" t="s">
        <v>50</v>
      </c>
      <c r="E2195" s="29" t="s">
        <v>73</v>
      </c>
      <c r="F2195" s="31">
        <v>0</v>
      </c>
      <c r="G2195" s="31">
        <v>0</v>
      </c>
      <c r="H2195" s="28">
        <v>2021</v>
      </c>
      <c r="I2195" t="str">
        <f>IF(J2195="natural gas",VLOOKUP(D2195,'Cross-Page Data'!$I$4:$J$13,2,FALSE),IF(J2195="solar",VLOOKUP('Form 923'!D2195,'Cross-Page Data'!$I$14:$J$117,2,FALSE),J2195))</f>
        <v>natural gas peaker</v>
      </c>
      <c r="J2195" t="str">
        <f>VLOOKUP(E2195,'Cross-Page Data'!$D$4:$F$48,3,FALSE)</f>
        <v>natural gas</v>
      </c>
      <c r="K2195" t="b">
        <f t="shared" si="34"/>
        <v>0</v>
      </c>
    </row>
    <row r="2196" spans="1:11" x14ac:dyDescent="0.35">
      <c r="A2196" s="28">
        <v>50134</v>
      </c>
      <c r="B2196" s="29" t="s">
        <v>36</v>
      </c>
      <c r="C2196" s="29" t="s">
        <v>39</v>
      </c>
      <c r="D2196" s="29" t="s">
        <v>50</v>
      </c>
      <c r="E2196" s="29" t="s">
        <v>73</v>
      </c>
      <c r="F2196" s="31">
        <v>7118960</v>
      </c>
      <c r="G2196" s="31">
        <v>1129246</v>
      </c>
      <c r="H2196" s="28">
        <v>2021</v>
      </c>
      <c r="I2196" t="str">
        <f>IF(J2196="natural gas",VLOOKUP(D2196,'Cross-Page Data'!$I$4:$J$13,2,FALSE),IF(J2196="solar",VLOOKUP('Form 923'!D2196,'Cross-Page Data'!$I$14:$J$117,2,FALSE),J2196))</f>
        <v>natural gas peaker</v>
      </c>
      <c r="J2196" t="str">
        <f>VLOOKUP(E2196,'Cross-Page Data'!$D$4:$F$48,3,FALSE)</f>
        <v>natural gas</v>
      </c>
      <c r="K2196" t="b">
        <f t="shared" si="34"/>
        <v>0</v>
      </c>
    </row>
    <row r="2197" spans="1:11" x14ac:dyDescent="0.35">
      <c r="A2197" s="28">
        <v>50152</v>
      </c>
      <c r="B2197" s="29" t="s">
        <v>36</v>
      </c>
      <c r="C2197" s="29" t="s">
        <v>40</v>
      </c>
      <c r="D2197" s="29" t="s">
        <v>53</v>
      </c>
      <c r="E2197" s="29" t="s">
        <v>73</v>
      </c>
      <c r="F2197" s="31">
        <v>815275</v>
      </c>
      <c r="G2197" s="31">
        <v>208590.85</v>
      </c>
      <c r="H2197" s="28">
        <v>2021</v>
      </c>
      <c r="I2197" t="str">
        <f>IF(J2197="natural gas",VLOOKUP(D2197,'Cross-Page Data'!$I$4:$J$13,2,FALSE),IF(J2197="solar",VLOOKUP('Form 923'!D2197,'Cross-Page Data'!$I$14:$J$117,2,FALSE),J2197))</f>
        <v>natural gas nonpeaker - preexisting nonretiring</v>
      </c>
      <c r="J2197" t="str">
        <f>VLOOKUP(E2197,'Cross-Page Data'!$D$4:$F$48,3,FALSE)</f>
        <v>natural gas</v>
      </c>
      <c r="K2197" t="b">
        <f t="shared" si="34"/>
        <v>0</v>
      </c>
    </row>
    <row r="2198" spans="1:11" x14ac:dyDescent="0.35">
      <c r="A2198" s="28">
        <v>50152</v>
      </c>
      <c r="B2198" s="29" t="s">
        <v>36</v>
      </c>
      <c r="C2198" s="29" t="s">
        <v>40</v>
      </c>
      <c r="D2198" s="29" t="s">
        <v>53</v>
      </c>
      <c r="E2198" s="29" t="s">
        <v>87</v>
      </c>
      <c r="F2198" s="31">
        <v>54272</v>
      </c>
      <c r="G2198" s="31">
        <v>11452.154</v>
      </c>
      <c r="H2198" s="28">
        <v>2021</v>
      </c>
      <c r="I2198" t="str">
        <f>IF(J2198="natural gas",VLOOKUP(D2198,'Cross-Page Data'!$I$4:$J$13,2,FALSE),IF(J2198="solar",VLOOKUP('Form 923'!D2198,'Cross-Page Data'!$I$14:$J$117,2,FALSE),J2198))</f>
        <v>other</v>
      </c>
      <c r="J2198" t="str">
        <f>VLOOKUP(E2198,'Cross-Page Data'!$D$4:$F$48,3,FALSE)</f>
        <v>other</v>
      </c>
      <c r="K2198" t="b">
        <f t="shared" si="34"/>
        <v>0</v>
      </c>
    </row>
    <row r="2199" spans="1:11" x14ac:dyDescent="0.35">
      <c r="A2199" s="28">
        <v>50152</v>
      </c>
      <c r="B2199" s="29" t="s">
        <v>36</v>
      </c>
      <c r="C2199" s="29" t="s">
        <v>40</v>
      </c>
      <c r="D2199" s="29" t="s">
        <v>51</v>
      </c>
      <c r="E2199" s="29" t="s">
        <v>73</v>
      </c>
      <c r="F2199" s="31">
        <v>7104423</v>
      </c>
      <c r="G2199" s="31">
        <v>1462623</v>
      </c>
      <c r="H2199" s="28">
        <v>2021</v>
      </c>
      <c r="I2199" t="str">
        <f>IF(J2199="natural gas",VLOOKUP(D2199,'Cross-Page Data'!$I$4:$J$13,2,FALSE),IF(J2199="solar",VLOOKUP('Form 923'!D2199,'Cross-Page Data'!$I$14:$J$117,2,FALSE),J2199))</f>
        <v>natural gas nonpeaker - preexisting nonretiring</v>
      </c>
      <c r="J2199" t="str">
        <f>VLOOKUP(E2199,'Cross-Page Data'!$D$4:$F$48,3,FALSE)</f>
        <v>natural gas</v>
      </c>
      <c r="K2199" t="b">
        <f t="shared" si="34"/>
        <v>0</v>
      </c>
    </row>
    <row r="2200" spans="1:11" x14ac:dyDescent="0.35">
      <c r="A2200" s="28">
        <v>50152</v>
      </c>
      <c r="B2200" s="29" t="s">
        <v>36</v>
      </c>
      <c r="C2200" s="29" t="s">
        <v>40</v>
      </c>
      <c r="D2200" s="29" t="s">
        <v>51</v>
      </c>
      <c r="E2200" s="29" t="s">
        <v>87</v>
      </c>
      <c r="F2200" s="31">
        <v>0</v>
      </c>
      <c r="G2200" s="31">
        <v>0</v>
      </c>
      <c r="H2200" s="28">
        <v>2021</v>
      </c>
      <c r="I2200" t="str">
        <f>IF(J2200="natural gas",VLOOKUP(D2200,'Cross-Page Data'!$I$4:$J$13,2,FALSE),IF(J2200="solar",VLOOKUP('Form 923'!D2200,'Cross-Page Data'!$I$14:$J$117,2,FALSE),J2200))</f>
        <v>other</v>
      </c>
      <c r="J2200" t="str">
        <f>VLOOKUP(E2200,'Cross-Page Data'!$D$4:$F$48,3,FALSE)</f>
        <v>other</v>
      </c>
      <c r="K2200" t="b">
        <f t="shared" si="34"/>
        <v>0</v>
      </c>
    </row>
    <row r="2201" spans="1:11" x14ac:dyDescent="0.35">
      <c r="A2201" s="28">
        <v>50153</v>
      </c>
      <c r="B2201" s="29" t="s">
        <v>36</v>
      </c>
      <c r="C2201" s="29" t="s">
        <v>40</v>
      </c>
      <c r="D2201" s="29" t="s">
        <v>30</v>
      </c>
      <c r="E2201" s="29" t="s">
        <v>73</v>
      </c>
      <c r="F2201" s="31">
        <v>0</v>
      </c>
      <c r="G2201" s="31">
        <v>0</v>
      </c>
      <c r="H2201" s="28">
        <v>2021</v>
      </c>
      <c r="I2201" t="str">
        <f>IF(J2201="natural gas",VLOOKUP(D2201,'Cross-Page Data'!$I$4:$J$13,2,FALSE),IF(J2201="solar",VLOOKUP('Form 923'!D2201,'Cross-Page Data'!$I$14:$J$117,2,FALSE),J2201))</f>
        <v>natural gas nonpeaker - preexisting retiring</v>
      </c>
      <c r="J2201" t="str">
        <f>VLOOKUP(E2201,'Cross-Page Data'!$D$4:$F$48,3,FALSE)</f>
        <v>natural gas</v>
      </c>
      <c r="K2201" t="b">
        <f t="shared" si="34"/>
        <v>0</v>
      </c>
    </row>
    <row r="2202" spans="1:11" x14ac:dyDescent="0.35">
      <c r="A2202" s="28">
        <v>50153</v>
      </c>
      <c r="B2202" s="29" t="s">
        <v>36</v>
      </c>
      <c r="C2202" s="29" t="s">
        <v>40</v>
      </c>
      <c r="D2202" s="29" t="s">
        <v>30</v>
      </c>
      <c r="E2202" s="29" t="s">
        <v>102</v>
      </c>
      <c r="F2202" s="31">
        <v>596311</v>
      </c>
      <c r="G2202" s="31">
        <v>67971</v>
      </c>
      <c r="H2202" s="28">
        <v>2021</v>
      </c>
      <c r="I2202" t="str">
        <f>IF(J2202="natural gas",VLOOKUP(D2202,'Cross-Page Data'!$I$4:$J$13,2,FALSE),IF(J2202="solar",VLOOKUP('Form 923'!D2202,'Cross-Page Data'!$I$14:$J$117,2,FALSE),J2202))</f>
        <v>other</v>
      </c>
      <c r="J2202" t="str">
        <f>VLOOKUP(E2202,'Cross-Page Data'!$D$4:$F$48,3,FALSE)</f>
        <v>other</v>
      </c>
      <c r="K2202" t="b">
        <f t="shared" si="34"/>
        <v>0</v>
      </c>
    </row>
    <row r="2203" spans="1:11" x14ac:dyDescent="0.35">
      <c r="A2203" s="28">
        <v>50170</v>
      </c>
      <c r="B2203" s="29" t="s">
        <v>36</v>
      </c>
      <c r="C2203" s="29" t="s">
        <v>40</v>
      </c>
      <c r="D2203" s="29" t="s">
        <v>50</v>
      </c>
      <c r="E2203" s="29" t="s">
        <v>73</v>
      </c>
      <c r="F2203" s="31">
        <v>1426354</v>
      </c>
      <c r="G2203" s="31">
        <v>282691</v>
      </c>
      <c r="H2203" s="28">
        <v>2021</v>
      </c>
      <c r="I2203" t="str">
        <f>IF(J2203="natural gas",VLOOKUP(D2203,'Cross-Page Data'!$I$4:$J$13,2,FALSE),IF(J2203="solar",VLOOKUP('Form 923'!D2203,'Cross-Page Data'!$I$14:$J$117,2,FALSE),J2203))</f>
        <v>natural gas peaker</v>
      </c>
      <c r="J2203" t="str">
        <f>VLOOKUP(E2203,'Cross-Page Data'!$D$4:$F$48,3,FALSE)</f>
        <v>natural gas</v>
      </c>
      <c r="K2203" t="b">
        <f t="shared" si="34"/>
        <v>0</v>
      </c>
    </row>
    <row r="2204" spans="1:11" x14ac:dyDescent="0.35">
      <c r="A2204" s="28">
        <v>50177</v>
      </c>
      <c r="B2204" s="29" t="s">
        <v>28</v>
      </c>
      <c r="C2204" s="29" t="s">
        <v>35</v>
      </c>
      <c r="D2204" s="29" t="s">
        <v>59</v>
      </c>
      <c r="E2204" s="29" t="s">
        <v>72</v>
      </c>
      <c r="F2204" s="31">
        <v>39084</v>
      </c>
      <c r="G2204" s="31">
        <v>4455</v>
      </c>
      <c r="H2204" s="28">
        <v>2021</v>
      </c>
      <c r="I2204" t="str">
        <f>IF(J2204="natural gas",VLOOKUP(D2204,'Cross-Page Data'!$I$4:$J$13,2,FALSE),IF(J2204="solar",VLOOKUP('Form 923'!D2204,'Cross-Page Data'!$I$14:$J$117,2,FALSE),J2204))</f>
        <v>hydro</v>
      </c>
      <c r="J2204" t="str">
        <f>VLOOKUP(E2204,'Cross-Page Data'!$D$4:$F$48,3,FALSE)</f>
        <v>hydro</v>
      </c>
      <c r="K2204" t="b">
        <f t="shared" si="34"/>
        <v>1</v>
      </c>
    </row>
    <row r="2205" spans="1:11" x14ac:dyDescent="0.35">
      <c r="A2205" s="28">
        <v>50184</v>
      </c>
      <c r="B2205" s="29" t="s">
        <v>36</v>
      </c>
      <c r="C2205" s="29" t="s">
        <v>40</v>
      </c>
      <c r="D2205" s="29" t="s">
        <v>30</v>
      </c>
      <c r="E2205" s="29" t="s">
        <v>31</v>
      </c>
      <c r="F2205" s="31">
        <v>0</v>
      </c>
      <c r="G2205" s="31">
        <v>0</v>
      </c>
      <c r="H2205" s="28">
        <v>2021</v>
      </c>
      <c r="I2205" t="str">
        <f>IF(J2205="natural gas",VLOOKUP(D2205,'Cross-Page Data'!$I$4:$J$13,2,FALSE),IF(J2205="solar",VLOOKUP('Form 923'!D2205,'Cross-Page Data'!$I$14:$J$117,2,FALSE),J2205))</f>
        <v>hard coal</v>
      </c>
      <c r="J2205" t="str">
        <f>VLOOKUP(E2205,'Cross-Page Data'!$D$4:$F$48,3,FALSE)</f>
        <v>hard coal</v>
      </c>
      <c r="K2205" t="b">
        <f t="shared" si="34"/>
        <v>0</v>
      </c>
    </row>
    <row r="2206" spans="1:11" x14ac:dyDescent="0.35">
      <c r="A2206" s="28">
        <v>50184</v>
      </c>
      <c r="B2206" s="29" t="s">
        <v>36</v>
      </c>
      <c r="C2206" s="29" t="s">
        <v>40</v>
      </c>
      <c r="D2206" s="29" t="s">
        <v>30</v>
      </c>
      <c r="E2206" s="29" t="s">
        <v>98</v>
      </c>
      <c r="F2206" s="31">
        <v>1686962</v>
      </c>
      <c r="G2206" s="31">
        <v>400480.63</v>
      </c>
      <c r="H2206" s="28">
        <v>2021</v>
      </c>
      <c r="I2206" t="str">
        <f>IF(J2206="natural gas",VLOOKUP(D2206,'Cross-Page Data'!$I$4:$J$13,2,FALSE),IF(J2206="solar",VLOOKUP('Form 923'!D2206,'Cross-Page Data'!$I$14:$J$117,2,FALSE),J2206))</f>
        <v>biomass</v>
      </c>
      <c r="J2206" t="str">
        <f>VLOOKUP(E2206,'Cross-Page Data'!$D$4:$F$48,3,FALSE)</f>
        <v>biomass</v>
      </c>
      <c r="K2206" t="b">
        <f t="shared" si="34"/>
        <v>0</v>
      </c>
    </row>
    <row r="2207" spans="1:11" x14ac:dyDescent="0.35">
      <c r="A2207" s="28">
        <v>50184</v>
      </c>
      <c r="B2207" s="29" t="s">
        <v>36</v>
      </c>
      <c r="C2207" s="29" t="s">
        <v>40</v>
      </c>
      <c r="D2207" s="29" t="s">
        <v>30</v>
      </c>
      <c r="E2207" s="29" t="s">
        <v>74</v>
      </c>
      <c r="F2207" s="31">
        <v>9480</v>
      </c>
      <c r="G2207" s="31">
        <v>2251.0970000000002</v>
      </c>
      <c r="H2207" s="28">
        <v>2021</v>
      </c>
      <c r="I2207" t="str">
        <f>IF(J2207="natural gas",VLOOKUP(D2207,'Cross-Page Data'!$I$4:$J$13,2,FALSE),IF(J2207="solar",VLOOKUP('Form 923'!D2207,'Cross-Page Data'!$I$14:$J$117,2,FALSE),J2207))</f>
        <v>heavy or residual fuel oil</v>
      </c>
      <c r="J2207" t="str">
        <f>VLOOKUP(E2207,'Cross-Page Data'!$D$4:$F$48,3,FALSE)</f>
        <v>heavy or residual fuel oil</v>
      </c>
      <c r="K2207" t="b">
        <f t="shared" si="34"/>
        <v>0</v>
      </c>
    </row>
    <row r="2208" spans="1:11" x14ac:dyDescent="0.35">
      <c r="A2208" s="28">
        <v>50184</v>
      </c>
      <c r="B2208" s="29" t="s">
        <v>36</v>
      </c>
      <c r="C2208" s="29" t="s">
        <v>40</v>
      </c>
      <c r="D2208" s="29" t="s">
        <v>30</v>
      </c>
      <c r="E2208" s="29" t="s">
        <v>73</v>
      </c>
      <c r="F2208" s="31">
        <v>160089</v>
      </c>
      <c r="G2208" s="31">
        <v>38004.516000000003</v>
      </c>
      <c r="H2208" s="28">
        <v>2021</v>
      </c>
      <c r="I2208" t="str">
        <f>IF(J2208="natural gas",VLOOKUP(D2208,'Cross-Page Data'!$I$4:$J$13,2,FALSE),IF(J2208="solar",VLOOKUP('Form 923'!D2208,'Cross-Page Data'!$I$14:$J$117,2,FALSE),J2208))</f>
        <v>natural gas nonpeaker - preexisting retiring</v>
      </c>
      <c r="J2208" t="str">
        <f>VLOOKUP(E2208,'Cross-Page Data'!$D$4:$F$48,3,FALSE)</f>
        <v>natural gas</v>
      </c>
      <c r="K2208" t="b">
        <f t="shared" si="34"/>
        <v>0</v>
      </c>
    </row>
    <row r="2209" spans="1:11" x14ac:dyDescent="0.35">
      <c r="A2209" s="28">
        <v>50184</v>
      </c>
      <c r="B2209" s="29" t="s">
        <v>36</v>
      </c>
      <c r="C2209" s="29" t="s">
        <v>40</v>
      </c>
      <c r="D2209" s="29" t="s">
        <v>30</v>
      </c>
      <c r="E2209" s="29" t="s">
        <v>78</v>
      </c>
      <c r="F2209" s="31">
        <v>428261</v>
      </c>
      <c r="G2209" s="31">
        <v>101667.75</v>
      </c>
      <c r="H2209" s="28">
        <v>2021</v>
      </c>
      <c r="I2209" t="str">
        <f>IF(J2209="natural gas",VLOOKUP(D2209,'Cross-Page Data'!$I$4:$J$13,2,FALSE),IF(J2209="solar",VLOOKUP('Form 923'!D2209,'Cross-Page Data'!$I$14:$J$117,2,FALSE),J2209))</f>
        <v>biomass</v>
      </c>
      <c r="J2209" t="str">
        <f>VLOOKUP(E2209,'Cross-Page Data'!$D$4:$F$48,3,FALSE)</f>
        <v>biomass</v>
      </c>
      <c r="K2209" t="b">
        <f t="shared" si="34"/>
        <v>0</v>
      </c>
    </row>
    <row r="2210" spans="1:11" x14ac:dyDescent="0.35">
      <c r="A2210" s="28">
        <v>50187</v>
      </c>
      <c r="B2210" s="29" t="s">
        <v>36</v>
      </c>
      <c r="C2210" s="29" t="s">
        <v>40</v>
      </c>
      <c r="D2210" s="29" t="s">
        <v>30</v>
      </c>
      <c r="E2210" s="29" t="s">
        <v>98</v>
      </c>
      <c r="F2210" s="31">
        <v>874803</v>
      </c>
      <c r="G2210" s="31">
        <v>171953.96</v>
      </c>
      <c r="H2210" s="28">
        <v>2021</v>
      </c>
      <c r="I2210" t="str">
        <f>IF(J2210="natural gas",VLOOKUP(D2210,'Cross-Page Data'!$I$4:$J$13,2,FALSE),IF(J2210="solar",VLOOKUP('Form 923'!D2210,'Cross-Page Data'!$I$14:$J$117,2,FALSE),J2210))</f>
        <v>biomass</v>
      </c>
      <c r="J2210" t="str">
        <f>VLOOKUP(E2210,'Cross-Page Data'!$D$4:$F$48,3,FALSE)</f>
        <v>biomass</v>
      </c>
      <c r="K2210" t="b">
        <f t="shared" si="34"/>
        <v>0</v>
      </c>
    </row>
    <row r="2211" spans="1:11" x14ac:dyDescent="0.35">
      <c r="A2211" s="28">
        <v>50187</v>
      </c>
      <c r="B2211" s="29" t="s">
        <v>36</v>
      </c>
      <c r="C2211" s="29" t="s">
        <v>40</v>
      </c>
      <c r="D2211" s="29" t="s">
        <v>30</v>
      </c>
      <c r="E2211" s="29" t="s">
        <v>74</v>
      </c>
      <c r="F2211" s="31">
        <v>176</v>
      </c>
      <c r="G2211" s="31">
        <v>34.493000000000002</v>
      </c>
      <c r="H2211" s="28">
        <v>2021</v>
      </c>
      <c r="I2211" t="str">
        <f>IF(J2211="natural gas",VLOOKUP(D2211,'Cross-Page Data'!$I$4:$J$13,2,FALSE),IF(J2211="solar",VLOOKUP('Form 923'!D2211,'Cross-Page Data'!$I$14:$J$117,2,FALSE),J2211))</f>
        <v>heavy or residual fuel oil</v>
      </c>
      <c r="J2211" t="str">
        <f>VLOOKUP(E2211,'Cross-Page Data'!$D$4:$F$48,3,FALSE)</f>
        <v>heavy or residual fuel oil</v>
      </c>
      <c r="K2211" t="b">
        <f t="shared" si="34"/>
        <v>0</v>
      </c>
    </row>
    <row r="2212" spans="1:11" x14ac:dyDescent="0.35">
      <c r="A2212" s="28">
        <v>50187</v>
      </c>
      <c r="B2212" s="29" t="s">
        <v>36</v>
      </c>
      <c r="C2212" s="29" t="s">
        <v>40</v>
      </c>
      <c r="D2212" s="29" t="s">
        <v>30</v>
      </c>
      <c r="E2212" s="29" t="s">
        <v>73</v>
      </c>
      <c r="F2212" s="31">
        <v>238091</v>
      </c>
      <c r="G2212" s="31">
        <v>46799.716</v>
      </c>
      <c r="H2212" s="28">
        <v>2021</v>
      </c>
      <c r="I2212" t="str">
        <f>IF(J2212="natural gas",VLOOKUP(D2212,'Cross-Page Data'!$I$4:$J$13,2,FALSE),IF(J2212="solar",VLOOKUP('Form 923'!D2212,'Cross-Page Data'!$I$14:$J$117,2,FALSE),J2212))</f>
        <v>natural gas nonpeaker - preexisting retiring</v>
      </c>
      <c r="J2212" t="str">
        <f>VLOOKUP(E2212,'Cross-Page Data'!$D$4:$F$48,3,FALSE)</f>
        <v>natural gas</v>
      </c>
      <c r="K2212" t="b">
        <f t="shared" si="34"/>
        <v>0</v>
      </c>
    </row>
    <row r="2213" spans="1:11" x14ac:dyDescent="0.35">
      <c r="A2213" s="28">
        <v>50187</v>
      </c>
      <c r="B2213" s="29" t="s">
        <v>36</v>
      </c>
      <c r="C2213" s="29" t="s">
        <v>40</v>
      </c>
      <c r="D2213" s="29" t="s">
        <v>30</v>
      </c>
      <c r="E2213" s="29" t="s">
        <v>80</v>
      </c>
      <c r="F2213" s="31">
        <v>11128</v>
      </c>
      <c r="G2213" s="31">
        <v>2187.4940000000001</v>
      </c>
      <c r="H2213" s="28">
        <v>2021</v>
      </c>
      <c r="I2213" t="str">
        <f>IF(J2213="natural gas",VLOOKUP(D2213,'Cross-Page Data'!$I$4:$J$13,2,FALSE),IF(J2213="solar",VLOOKUP('Form 923'!D2213,'Cross-Page Data'!$I$14:$J$117,2,FALSE),J2213))</f>
        <v>heavy or residual fuel oil</v>
      </c>
      <c r="J2213" t="str">
        <f>VLOOKUP(E2213,'Cross-Page Data'!$D$4:$F$48,3,FALSE)</f>
        <v>heavy or residual fuel oil</v>
      </c>
      <c r="K2213" t="b">
        <f t="shared" si="34"/>
        <v>0</v>
      </c>
    </row>
    <row r="2214" spans="1:11" x14ac:dyDescent="0.35">
      <c r="A2214" s="28">
        <v>50187</v>
      </c>
      <c r="B2214" s="29" t="s">
        <v>36</v>
      </c>
      <c r="C2214" s="29" t="s">
        <v>40</v>
      </c>
      <c r="D2214" s="29" t="s">
        <v>30</v>
      </c>
      <c r="E2214" s="29" t="s">
        <v>101</v>
      </c>
      <c r="F2214" s="31">
        <v>55954</v>
      </c>
      <c r="G2214" s="31">
        <v>10999.023999999999</v>
      </c>
      <c r="H2214" s="28">
        <v>2021</v>
      </c>
      <c r="I2214" t="str">
        <f>IF(J2214="natural gas",VLOOKUP(D2214,'Cross-Page Data'!$I$4:$J$13,2,FALSE),IF(J2214="solar",VLOOKUP('Form 923'!D2214,'Cross-Page Data'!$I$14:$J$117,2,FALSE),J2214))</f>
        <v>biomass</v>
      </c>
      <c r="J2214" t="str">
        <f>VLOOKUP(E2214,'Cross-Page Data'!$D$4:$F$48,3,FALSE)</f>
        <v>biomass</v>
      </c>
      <c r="K2214" t="b">
        <f t="shared" si="34"/>
        <v>0</v>
      </c>
    </row>
    <row r="2215" spans="1:11" x14ac:dyDescent="0.35">
      <c r="A2215" s="28">
        <v>50187</v>
      </c>
      <c r="B2215" s="29" t="s">
        <v>36</v>
      </c>
      <c r="C2215" s="29" t="s">
        <v>40</v>
      </c>
      <c r="D2215" s="29" t="s">
        <v>30</v>
      </c>
      <c r="E2215" s="29" t="s">
        <v>32</v>
      </c>
      <c r="F2215" s="31">
        <v>127344</v>
      </c>
      <c r="G2215" s="31">
        <v>25031.385999999999</v>
      </c>
      <c r="H2215" s="28">
        <v>2021</v>
      </c>
      <c r="I2215" t="str">
        <f>IF(J2215="natural gas",VLOOKUP(D2215,'Cross-Page Data'!$I$4:$J$13,2,FALSE),IF(J2215="solar",VLOOKUP('Form 923'!D2215,'Cross-Page Data'!$I$14:$J$117,2,FALSE),J2215))</f>
        <v>hard coal</v>
      </c>
      <c r="J2215" t="str">
        <f>VLOOKUP(E2215,'Cross-Page Data'!$D$4:$F$48,3,FALSE)</f>
        <v>hard coal</v>
      </c>
      <c r="K2215" t="b">
        <f t="shared" si="34"/>
        <v>0</v>
      </c>
    </row>
    <row r="2216" spans="1:11" x14ac:dyDescent="0.35">
      <c r="A2216" s="28">
        <v>50187</v>
      </c>
      <c r="B2216" s="29" t="s">
        <v>36</v>
      </c>
      <c r="C2216" s="29" t="s">
        <v>40</v>
      </c>
      <c r="D2216" s="29" t="s">
        <v>30</v>
      </c>
      <c r="E2216" s="29" t="s">
        <v>78</v>
      </c>
      <c r="F2216" s="31">
        <v>231822</v>
      </c>
      <c r="G2216" s="31">
        <v>45567.701000000001</v>
      </c>
      <c r="H2216" s="28">
        <v>2021</v>
      </c>
      <c r="I2216" t="str">
        <f>IF(J2216="natural gas",VLOOKUP(D2216,'Cross-Page Data'!$I$4:$J$13,2,FALSE),IF(J2216="solar",VLOOKUP('Form 923'!D2216,'Cross-Page Data'!$I$14:$J$117,2,FALSE),J2216))</f>
        <v>biomass</v>
      </c>
      <c r="J2216" t="str">
        <f>VLOOKUP(E2216,'Cross-Page Data'!$D$4:$F$48,3,FALSE)</f>
        <v>biomass</v>
      </c>
      <c r="K2216" t="b">
        <f t="shared" si="34"/>
        <v>0</v>
      </c>
    </row>
    <row r="2217" spans="1:11" x14ac:dyDescent="0.35">
      <c r="A2217" s="28">
        <v>50188</v>
      </c>
      <c r="B2217" s="29" t="s">
        <v>36</v>
      </c>
      <c r="C2217" s="29" t="s">
        <v>40</v>
      </c>
      <c r="D2217" s="29" t="s">
        <v>30</v>
      </c>
      <c r="E2217" s="29" t="s">
        <v>98</v>
      </c>
      <c r="F2217" s="31">
        <v>934519</v>
      </c>
      <c r="G2217" s="31">
        <v>191345.98</v>
      </c>
      <c r="H2217" s="28">
        <v>2021</v>
      </c>
      <c r="I2217" t="str">
        <f>IF(J2217="natural gas",VLOOKUP(D2217,'Cross-Page Data'!$I$4:$J$13,2,FALSE),IF(J2217="solar",VLOOKUP('Form 923'!D2217,'Cross-Page Data'!$I$14:$J$117,2,FALSE),J2217))</f>
        <v>biomass</v>
      </c>
      <c r="J2217" t="str">
        <f>VLOOKUP(E2217,'Cross-Page Data'!$D$4:$F$48,3,FALSE)</f>
        <v>biomass</v>
      </c>
      <c r="K2217" t="b">
        <f t="shared" si="34"/>
        <v>0</v>
      </c>
    </row>
    <row r="2218" spans="1:11" x14ac:dyDescent="0.35">
      <c r="A2218" s="28">
        <v>50188</v>
      </c>
      <c r="B2218" s="29" t="s">
        <v>36</v>
      </c>
      <c r="C2218" s="29" t="s">
        <v>40</v>
      </c>
      <c r="D2218" s="29" t="s">
        <v>30</v>
      </c>
      <c r="E2218" s="29" t="s">
        <v>74</v>
      </c>
      <c r="F2218" s="31">
        <v>0</v>
      </c>
      <c r="G2218" s="31">
        <v>0</v>
      </c>
      <c r="H2218" s="28">
        <v>2021</v>
      </c>
      <c r="I2218" t="str">
        <f>IF(J2218="natural gas",VLOOKUP(D2218,'Cross-Page Data'!$I$4:$J$13,2,FALSE),IF(J2218="solar",VLOOKUP('Form 923'!D2218,'Cross-Page Data'!$I$14:$J$117,2,FALSE),J2218))</f>
        <v>heavy or residual fuel oil</v>
      </c>
      <c r="J2218" t="str">
        <f>VLOOKUP(E2218,'Cross-Page Data'!$D$4:$F$48,3,FALSE)</f>
        <v>heavy or residual fuel oil</v>
      </c>
      <c r="K2218" t="b">
        <f t="shared" si="34"/>
        <v>0</v>
      </c>
    </row>
    <row r="2219" spans="1:11" x14ac:dyDescent="0.35">
      <c r="A2219" s="28">
        <v>50188</v>
      </c>
      <c r="B2219" s="29" t="s">
        <v>36</v>
      </c>
      <c r="C2219" s="29" t="s">
        <v>40</v>
      </c>
      <c r="D2219" s="29" t="s">
        <v>30</v>
      </c>
      <c r="E2219" s="29" t="s">
        <v>73</v>
      </c>
      <c r="F2219" s="31">
        <v>113971</v>
      </c>
      <c r="G2219" s="31">
        <v>23335.683000000001</v>
      </c>
      <c r="H2219" s="28">
        <v>2021</v>
      </c>
      <c r="I2219" t="str">
        <f>IF(J2219="natural gas",VLOOKUP(D2219,'Cross-Page Data'!$I$4:$J$13,2,FALSE),IF(J2219="solar",VLOOKUP('Form 923'!D2219,'Cross-Page Data'!$I$14:$J$117,2,FALSE),J2219))</f>
        <v>natural gas nonpeaker - preexisting retiring</v>
      </c>
      <c r="J2219" t="str">
        <f>VLOOKUP(E2219,'Cross-Page Data'!$D$4:$F$48,3,FALSE)</f>
        <v>natural gas</v>
      </c>
      <c r="K2219" t="b">
        <f t="shared" si="34"/>
        <v>0</v>
      </c>
    </row>
    <row r="2220" spans="1:11" x14ac:dyDescent="0.35">
      <c r="A2220" s="28">
        <v>50188</v>
      </c>
      <c r="B2220" s="29" t="s">
        <v>36</v>
      </c>
      <c r="C2220" s="29" t="s">
        <v>40</v>
      </c>
      <c r="D2220" s="29" t="s">
        <v>30</v>
      </c>
      <c r="E2220" s="29" t="s">
        <v>84</v>
      </c>
      <c r="F2220" s="31">
        <v>0</v>
      </c>
      <c r="G2220" s="31">
        <v>0</v>
      </c>
      <c r="H2220" s="28">
        <v>2021</v>
      </c>
      <c r="I2220" t="str">
        <f>IF(J2220="natural gas",VLOOKUP(D2220,'Cross-Page Data'!$I$4:$J$13,2,FALSE),IF(J2220="solar",VLOOKUP('Form 923'!D2220,'Cross-Page Data'!$I$14:$J$117,2,FALSE),J2220))</f>
        <v>biomass</v>
      </c>
      <c r="J2220" t="str">
        <f>VLOOKUP(E2220,'Cross-Page Data'!$D$4:$F$48,3,FALSE)</f>
        <v>biomass</v>
      </c>
      <c r="K2220" t="b">
        <f t="shared" si="34"/>
        <v>0</v>
      </c>
    </row>
    <row r="2221" spans="1:11" x14ac:dyDescent="0.35">
      <c r="A2221" s="28">
        <v>50188</v>
      </c>
      <c r="B2221" s="29" t="s">
        <v>36</v>
      </c>
      <c r="C2221" s="29" t="s">
        <v>40</v>
      </c>
      <c r="D2221" s="29" t="s">
        <v>30</v>
      </c>
      <c r="E2221" s="29" t="s">
        <v>80</v>
      </c>
      <c r="F2221" s="31">
        <v>0</v>
      </c>
      <c r="G2221" s="31">
        <v>0</v>
      </c>
      <c r="H2221" s="28">
        <v>2021</v>
      </c>
      <c r="I2221" t="str">
        <f>IF(J2221="natural gas",VLOOKUP(D2221,'Cross-Page Data'!$I$4:$J$13,2,FALSE),IF(J2221="solar",VLOOKUP('Form 923'!D2221,'Cross-Page Data'!$I$14:$J$117,2,FALSE),J2221))</f>
        <v>heavy or residual fuel oil</v>
      </c>
      <c r="J2221" t="str">
        <f>VLOOKUP(E2221,'Cross-Page Data'!$D$4:$F$48,3,FALSE)</f>
        <v>heavy or residual fuel oil</v>
      </c>
      <c r="K2221" t="b">
        <f t="shared" si="34"/>
        <v>0</v>
      </c>
    </row>
    <row r="2222" spans="1:11" x14ac:dyDescent="0.35">
      <c r="A2222" s="28">
        <v>50192</v>
      </c>
      <c r="B2222" s="29" t="s">
        <v>36</v>
      </c>
      <c r="C2222" s="29" t="s">
        <v>40</v>
      </c>
      <c r="D2222" s="29" t="s">
        <v>30</v>
      </c>
      <c r="E2222" s="29" t="s">
        <v>120</v>
      </c>
      <c r="F2222" s="31">
        <v>0</v>
      </c>
      <c r="G2222" s="31">
        <v>0</v>
      </c>
      <c r="H2222" s="28">
        <v>2021</v>
      </c>
      <c r="I2222" t="str">
        <f>IF(J2222="natural gas",VLOOKUP(D2222,'Cross-Page Data'!$I$4:$J$13,2,FALSE),IF(J2222="solar",VLOOKUP('Form 923'!D2222,'Cross-Page Data'!$I$14:$J$117,2,FALSE),J2222))</f>
        <v>hard coal</v>
      </c>
      <c r="J2222" t="str">
        <f>VLOOKUP(E2222,'Cross-Page Data'!$D$4:$F$48,3,FALSE)</f>
        <v>hard coal</v>
      </c>
      <c r="K2222" t="b">
        <f t="shared" si="34"/>
        <v>0</v>
      </c>
    </row>
    <row r="2223" spans="1:11" x14ac:dyDescent="0.35">
      <c r="A2223" s="28">
        <v>50192</v>
      </c>
      <c r="B2223" s="29" t="s">
        <v>36</v>
      </c>
      <c r="C2223" s="29" t="s">
        <v>40</v>
      </c>
      <c r="D2223" s="29" t="s">
        <v>30</v>
      </c>
      <c r="E2223" s="29" t="s">
        <v>98</v>
      </c>
      <c r="F2223" s="31">
        <v>1613839</v>
      </c>
      <c r="G2223" s="31">
        <v>231764.76</v>
      </c>
      <c r="H2223" s="28">
        <v>2021</v>
      </c>
      <c r="I2223" t="str">
        <f>IF(J2223="natural gas",VLOOKUP(D2223,'Cross-Page Data'!$I$4:$J$13,2,FALSE),IF(J2223="solar",VLOOKUP('Form 923'!D2223,'Cross-Page Data'!$I$14:$J$117,2,FALSE),J2223))</f>
        <v>biomass</v>
      </c>
      <c r="J2223" t="str">
        <f>VLOOKUP(E2223,'Cross-Page Data'!$D$4:$F$48,3,FALSE)</f>
        <v>biomass</v>
      </c>
      <c r="K2223" t="b">
        <f t="shared" si="34"/>
        <v>0</v>
      </c>
    </row>
    <row r="2224" spans="1:11" x14ac:dyDescent="0.35">
      <c r="A2224" s="28">
        <v>50192</v>
      </c>
      <c r="B2224" s="29" t="s">
        <v>36</v>
      </c>
      <c r="C2224" s="29" t="s">
        <v>40</v>
      </c>
      <c r="D2224" s="29" t="s">
        <v>30</v>
      </c>
      <c r="E2224" s="29" t="s">
        <v>74</v>
      </c>
      <c r="F2224" s="31">
        <v>0</v>
      </c>
      <c r="G2224" s="31">
        <v>0</v>
      </c>
      <c r="H2224" s="28">
        <v>2021</v>
      </c>
      <c r="I2224" t="str">
        <f>IF(J2224="natural gas",VLOOKUP(D2224,'Cross-Page Data'!$I$4:$J$13,2,FALSE),IF(J2224="solar",VLOOKUP('Form 923'!D2224,'Cross-Page Data'!$I$14:$J$117,2,FALSE),J2224))</f>
        <v>heavy or residual fuel oil</v>
      </c>
      <c r="J2224" t="str">
        <f>VLOOKUP(E2224,'Cross-Page Data'!$D$4:$F$48,3,FALSE)</f>
        <v>heavy or residual fuel oil</v>
      </c>
      <c r="K2224" t="b">
        <f t="shared" si="34"/>
        <v>0</v>
      </c>
    </row>
    <row r="2225" spans="1:11" x14ac:dyDescent="0.35">
      <c r="A2225" s="28">
        <v>50192</v>
      </c>
      <c r="B2225" s="29" t="s">
        <v>36</v>
      </c>
      <c r="C2225" s="29" t="s">
        <v>40</v>
      </c>
      <c r="D2225" s="29" t="s">
        <v>30</v>
      </c>
      <c r="E2225" s="29" t="s">
        <v>73</v>
      </c>
      <c r="F2225" s="31">
        <v>925923</v>
      </c>
      <c r="G2225" s="31">
        <v>132972.46</v>
      </c>
      <c r="H2225" s="28">
        <v>2021</v>
      </c>
      <c r="I2225" t="str">
        <f>IF(J2225="natural gas",VLOOKUP(D2225,'Cross-Page Data'!$I$4:$J$13,2,FALSE),IF(J2225="solar",VLOOKUP('Form 923'!D2225,'Cross-Page Data'!$I$14:$J$117,2,FALSE),J2225))</f>
        <v>natural gas nonpeaker - preexisting retiring</v>
      </c>
      <c r="J2225" t="str">
        <f>VLOOKUP(E2225,'Cross-Page Data'!$D$4:$F$48,3,FALSE)</f>
        <v>natural gas</v>
      </c>
      <c r="K2225" t="b">
        <f t="shared" si="34"/>
        <v>0</v>
      </c>
    </row>
    <row r="2226" spans="1:11" x14ac:dyDescent="0.35">
      <c r="A2226" s="28">
        <v>50192</v>
      </c>
      <c r="B2226" s="29" t="s">
        <v>36</v>
      </c>
      <c r="C2226" s="29" t="s">
        <v>40</v>
      </c>
      <c r="D2226" s="29" t="s">
        <v>30</v>
      </c>
      <c r="E2226" s="29" t="s">
        <v>93</v>
      </c>
      <c r="F2226" s="31">
        <v>460785</v>
      </c>
      <c r="G2226" s="31">
        <v>66173.784</v>
      </c>
      <c r="H2226" s="28">
        <v>2021</v>
      </c>
      <c r="I2226" t="str">
        <f>IF(J2226="natural gas",VLOOKUP(D2226,'Cross-Page Data'!$I$4:$J$13,2,FALSE),IF(J2226="solar",VLOOKUP('Form 923'!D2226,'Cross-Page Data'!$I$14:$J$117,2,FALSE),J2226))</f>
        <v>biomass</v>
      </c>
      <c r="J2226" t="str">
        <f>VLOOKUP(E2226,'Cross-Page Data'!$D$4:$F$48,3,FALSE)</f>
        <v>biomass</v>
      </c>
      <c r="K2226" t="b">
        <f t="shared" si="34"/>
        <v>0</v>
      </c>
    </row>
    <row r="2227" spans="1:11" x14ac:dyDescent="0.35">
      <c r="A2227" s="28">
        <v>50192</v>
      </c>
      <c r="B2227" s="29" t="s">
        <v>36</v>
      </c>
      <c r="C2227" s="29" t="s">
        <v>40</v>
      </c>
      <c r="D2227" s="29" t="s">
        <v>30</v>
      </c>
      <c r="E2227" s="29" t="s">
        <v>82</v>
      </c>
      <c r="F2227" s="31">
        <v>0</v>
      </c>
      <c r="G2227" s="31">
        <v>0</v>
      </c>
      <c r="H2227" s="28">
        <v>2021</v>
      </c>
      <c r="I2227" t="str">
        <f>IF(J2227="natural gas",VLOOKUP(D2227,'Cross-Page Data'!$I$4:$J$13,2,FALSE),IF(J2227="solar",VLOOKUP('Form 923'!D2227,'Cross-Page Data'!$I$14:$J$117,2,FALSE),J2227))</f>
        <v>petroleum</v>
      </c>
      <c r="J2227" t="str">
        <f>VLOOKUP(E2227,'Cross-Page Data'!$D$4:$F$48,3,FALSE)</f>
        <v>petroleum</v>
      </c>
      <c r="K2227" t="b">
        <f t="shared" si="34"/>
        <v>0</v>
      </c>
    </row>
    <row r="2228" spans="1:11" x14ac:dyDescent="0.35">
      <c r="A2228" s="28">
        <v>50192</v>
      </c>
      <c r="B2228" s="29" t="s">
        <v>36</v>
      </c>
      <c r="C2228" s="29" t="s">
        <v>40</v>
      </c>
      <c r="D2228" s="29" t="s">
        <v>30</v>
      </c>
      <c r="E2228" s="29" t="s">
        <v>80</v>
      </c>
      <c r="F2228" s="31">
        <v>0</v>
      </c>
      <c r="G2228" s="31">
        <v>0</v>
      </c>
      <c r="H2228" s="28">
        <v>2021</v>
      </c>
      <c r="I2228" t="str">
        <f>IF(J2228="natural gas",VLOOKUP(D2228,'Cross-Page Data'!$I$4:$J$13,2,FALSE),IF(J2228="solar",VLOOKUP('Form 923'!D2228,'Cross-Page Data'!$I$14:$J$117,2,FALSE),J2228))</f>
        <v>heavy or residual fuel oil</v>
      </c>
      <c r="J2228" t="str">
        <f>VLOOKUP(E2228,'Cross-Page Data'!$D$4:$F$48,3,FALSE)</f>
        <v>heavy or residual fuel oil</v>
      </c>
      <c r="K2228" t="b">
        <f t="shared" si="34"/>
        <v>0</v>
      </c>
    </row>
    <row r="2229" spans="1:11" x14ac:dyDescent="0.35">
      <c r="A2229" s="28">
        <v>50192</v>
      </c>
      <c r="B2229" s="29" t="s">
        <v>36</v>
      </c>
      <c r="C2229" s="29" t="s">
        <v>40</v>
      </c>
      <c r="D2229" s="29" t="s">
        <v>30</v>
      </c>
      <c r="E2229" s="29" t="s">
        <v>78</v>
      </c>
      <c r="F2229" s="31">
        <v>0</v>
      </c>
      <c r="G2229" s="31">
        <v>0</v>
      </c>
      <c r="H2229" s="28">
        <v>2021</v>
      </c>
      <c r="I2229" t="str">
        <f>IF(J2229="natural gas",VLOOKUP(D2229,'Cross-Page Data'!$I$4:$J$13,2,FALSE),IF(J2229="solar",VLOOKUP('Form 923'!D2229,'Cross-Page Data'!$I$14:$J$117,2,FALSE),J2229))</f>
        <v>biomass</v>
      </c>
      <c r="J2229" t="str">
        <f>VLOOKUP(E2229,'Cross-Page Data'!$D$4:$F$48,3,FALSE)</f>
        <v>biomass</v>
      </c>
      <c r="K2229" t="b">
        <f t="shared" si="34"/>
        <v>0</v>
      </c>
    </row>
    <row r="2230" spans="1:11" x14ac:dyDescent="0.35">
      <c r="A2230" s="28">
        <v>50205</v>
      </c>
      <c r="B2230" s="29" t="s">
        <v>28</v>
      </c>
      <c r="C2230" s="29" t="s">
        <v>41</v>
      </c>
      <c r="D2230" s="29" t="s">
        <v>30</v>
      </c>
      <c r="E2230" s="29" t="s">
        <v>73</v>
      </c>
      <c r="F2230" s="31">
        <v>0</v>
      </c>
      <c r="G2230" s="31">
        <v>0</v>
      </c>
      <c r="H2230" s="28">
        <v>2021</v>
      </c>
      <c r="I2230" t="str">
        <f>IF(J2230="natural gas",VLOOKUP(D2230,'Cross-Page Data'!$I$4:$J$13,2,FALSE),IF(J2230="solar",VLOOKUP('Form 923'!D2230,'Cross-Page Data'!$I$14:$J$117,2,FALSE),J2230))</f>
        <v>natural gas nonpeaker - preexisting retiring</v>
      </c>
      <c r="J2230" t="str">
        <f>VLOOKUP(E2230,'Cross-Page Data'!$D$4:$F$48,3,FALSE)</f>
        <v>natural gas</v>
      </c>
      <c r="K2230" t="b">
        <f t="shared" si="34"/>
        <v>0</v>
      </c>
    </row>
    <row r="2231" spans="1:11" x14ac:dyDescent="0.35">
      <c r="A2231" s="28">
        <v>50205</v>
      </c>
      <c r="B2231" s="29" t="s">
        <v>28</v>
      </c>
      <c r="C2231" s="29" t="s">
        <v>41</v>
      </c>
      <c r="D2231" s="29" t="s">
        <v>30</v>
      </c>
      <c r="E2231" s="29" t="s">
        <v>99</v>
      </c>
      <c r="F2231" s="31">
        <v>419718</v>
      </c>
      <c r="G2231" s="31">
        <v>47842</v>
      </c>
      <c r="H2231" s="28">
        <v>2021</v>
      </c>
      <c r="I2231" t="str">
        <f>IF(J2231="natural gas",VLOOKUP(D2231,'Cross-Page Data'!$I$4:$J$13,2,FALSE),IF(J2231="solar",VLOOKUP('Form 923'!D2231,'Cross-Page Data'!$I$14:$J$117,2,FALSE),J2231))</f>
        <v>other</v>
      </c>
      <c r="J2231" t="str">
        <f>VLOOKUP(E2231,'Cross-Page Data'!$D$4:$F$48,3,FALSE)</f>
        <v>other</v>
      </c>
      <c r="K2231" t="b">
        <f t="shared" si="34"/>
        <v>0</v>
      </c>
    </row>
    <row r="2232" spans="1:11" x14ac:dyDescent="0.35">
      <c r="A2232" s="28">
        <v>50215</v>
      </c>
      <c r="B2232" s="29" t="s">
        <v>28</v>
      </c>
      <c r="C2232" s="29" t="s">
        <v>35</v>
      </c>
      <c r="D2232" s="29" t="s">
        <v>30</v>
      </c>
      <c r="E2232" s="29" t="s">
        <v>74</v>
      </c>
      <c r="F2232" s="31">
        <v>0</v>
      </c>
      <c r="G2232" s="31">
        <v>0</v>
      </c>
      <c r="H2232" s="28">
        <v>2021</v>
      </c>
      <c r="I2232" t="str">
        <f>IF(J2232="natural gas",VLOOKUP(D2232,'Cross-Page Data'!$I$4:$J$13,2,FALSE),IF(J2232="solar",VLOOKUP('Form 923'!D2232,'Cross-Page Data'!$I$14:$J$117,2,FALSE),J2232))</f>
        <v>heavy or residual fuel oil</v>
      </c>
      <c r="J2232" t="str">
        <f>VLOOKUP(E2232,'Cross-Page Data'!$D$4:$F$48,3,FALSE)</f>
        <v>heavy or residual fuel oil</v>
      </c>
      <c r="K2232" t="b">
        <f t="shared" si="34"/>
        <v>1</v>
      </c>
    </row>
    <row r="2233" spans="1:11" x14ac:dyDescent="0.35">
      <c r="A2233" s="28">
        <v>50215</v>
      </c>
      <c r="B2233" s="29" t="s">
        <v>28</v>
      </c>
      <c r="C2233" s="29" t="s">
        <v>35</v>
      </c>
      <c r="D2233" s="29" t="s">
        <v>30</v>
      </c>
      <c r="E2233" s="29" t="s">
        <v>96</v>
      </c>
      <c r="F2233" s="31">
        <v>1883836</v>
      </c>
      <c r="G2233" s="31">
        <v>116544.92</v>
      </c>
      <c r="H2233" s="28">
        <v>2021</v>
      </c>
      <c r="I2233" t="str">
        <f>IF(J2233="natural gas",VLOOKUP(D2233,'Cross-Page Data'!$I$4:$J$13,2,FALSE),IF(J2233="solar",VLOOKUP('Form 923'!D2233,'Cross-Page Data'!$I$14:$J$117,2,FALSE),J2233))</f>
        <v>municipal solid waste</v>
      </c>
      <c r="J2233" t="str">
        <f>VLOOKUP(E2233,'Cross-Page Data'!$D$4:$F$48,3,FALSE)</f>
        <v>municipal solid waste</v>
      </c>
      <c r="K2233" t="b">
        <f t="shared" si="34"/>
        <v>1</v>
      </c>
    </row>
    <row r="2234" spans="1:11" x14ac:dyDescent="0.35">
      <c r="A2234" s="28">
        <v>50215</v>
      </c>
      <c r="B2234" s="29" t="s">
        <v>28</v>
      </c>
      <c r="C2234" s="29" t="s">
        <v>35</v>
      </c>
      <c r="D2234" s="29" t="s">
        <v>30</v>
      </c>
      <c r="E2234" s="29" t="s">
        <v>97</v>
      </c>
      <c r="F2234" s="31">
        <v>2302502</v>
      </c>
      <c r="G2234" s="31">
        <v>142446.07</v>
      </c>
      <c r="H2234" s="28">
        <v>2021</v>
      </c>
      <c r="I2234" t="str">
        <f>IF(J2234="natural gas",VLOOKUP(D2234,'Cross-Page Data'!$I$4:$J$13,2,FALSE),IF(J2234="solar",VLOOKUP('Form 923'!D2234,'Cross-Page Data'!$I$14:$J$117,2,FALSE),J2234))</f>
        <v>municipal solid waste</v>
      </c>
      <c r="J2234" t="str">
        <f>VLOOKUP(E2234,'Cross-Page Data'!$D$4:$F$48,3,FALSE)</f>
        <v>municipal solid waste</v>
      </c>
      <c r="K2234" t="b">
        <f t="shared" si="34"/>
        <v>1</v>
      </c>
    </row>
    <row r="2235" spans="1:11" x14ac:dyDescent="0.35">
      <c r="A2235" s="28">
        <v>50215</v>
      </c>
      <c r="B2235" s="29" t="s">
        <v>28</v>
      </c>
      <c r="C2235" s="29" t="s">
        <v>35</v>
      </c>
      <c r="D2235" s="29" t="s">
        <v>30</v>
      </c>
      <c r="E2235" s="29" t="s">
        <v>73</v>
      </c>
      <c r="F2235" s="31">
        <v>33252</v>
      </c>
      <c r="G2235" s="31">
        <v>2057.0100000000002</v>
      </c>
      <c r="H2235" s="28">
        <v>2021</v>
      </c>
      <c r="I2235" t="str">
        <f>IF(J2235="natural gas",VLOOKUP(D2235,'Cross-Page Data'!$I$4:$J$13,2,FALSE),IF(J2235="solar",VLOOKUP('Form 923'!D2235,'Cross-Page Data'!$I$14:$J$117,2,FALSE),J2235))</f>
        <v>natural gas nonpeaker - preexisting retiring</v>
      </c>
      <c r="J2235" t="str">
        <f>VLOOKUP(E2235,'Cross-Page Data'!$D$4:$F$48,3,FALSE)</f>
        <v>natural gas</v>
      </c>
      <c r="K2235" t="b">
        <f t="shared" si="34"/>
        <v>1</v>
      </c>
    </row>
    <row r="2236" spans="1:11" x14ac:dyDescent="0.35">
      <c r="A2236" s="28">
        <v>50216</v>
      </c>
      <c r="B2236" s="29" t="s">
        <v>36</v>
      </c>
      <c r="C2236" s="29" t="s">
        <v>40</v>
      </c>
      <c r="D2236" s="29" t="s">
        <v>53</v>
      </c>
      <c r="E2236" s="29" t="s">
        <v>73</v>
      </c>
      <c r="F2236" s="31">
        <v>749299</v>
      </c>
      <c r="G2236" s="31">
        <v>147403.10999999999</v>
      </c>
      <c r="H2236" s="28">
        <v>2021</v>
      </c>
      <c r="I2236" t="str">
        <f>IF(J2236="natural gas",VLOOKUP(D2236,'Cross-Page Data'!$I$4:$J$13,2,FALSE),IF(J2236="solar",VLOOKUP('Form 923'!D2236,'Cross-Page Data'!$I$14:$J$117,2,FALSE),J2236))</f>
        <v>natural gas nonpeaker - preexisting nonretiring</v>
      </c>
      <c r="J2236" t="str">
        <f>VLOOKUP(E2236,'Cross-Page Data'!$D$4:$F$48,3,FALSE)</f>
        <v>natural gas</v>
      </c>
      <c r="K2236" t="b">
        <f t="shared" si="34"/>
        <v>0</v>
      </c>
    </row>
    <row r="2237" spans="1:11" x14ac:dyDescent="0.35">
      <c r="A2237" s="28">
        <v>50216</v>
      </c>
      <c r="B2237" s="29" t="s">
        <v>36</v>
      </c>
      <c r="C2237" s="29" t="s">
        <v>40</v>
      </c>
      <c r="D2237" s="29" t="s">
        <v>53</v>
      </c>
      <c r="E2237" s="29" t="s">
        <v>87</v>
      </c>
      <c r="F2237" s="31">
        <v>134592</v>
      </c>
      <c r="G2237" s="31">
        <v>24456.966</v>
      </c>
      <c r="H2237" s="28">
        <v>2021</v>
      </c>
      <c r="I2237" t="str">
        <f>IF(J2237="natural gas",VLOOKUP(D2237,'Cross-Page Data'!$I$4:$J$13,2,FALSE),IF(J2237="solar",VLOOKUP('Form 923'!D2237,'Cross-Page Data'!$I$14:$J$117,2,FALSE),J2237))</f>
        <v>other</v>
      </c>
      <c r="J2237" t="str">
        <f>VLOOKUP(E2237,'Cross-Page Data'!$D$4:$F$48,3,FALSE)</f>
        <v>other</v>
      </c>
      <c r="K2237" t="b">
        <f t="shared" si="34"/>
        <v>0</v>
      </c>
    </row>
    <row r="2238" spans="1:11" x14ac:dyDescent="0.35">
      <c r="A2238" s="28">
        <v>50216</v>
      </c>
      <c r="B2238" s="29" t="s">
        <v>36</v>
      </c>
      <c r="C2238" s="29" t="s">
        <v>40</v>
      </c>
      <c r="D2238" s="29" t="s">
        <v>53</v>
      </c>
      <c r="E2238" s="29" t="s">
        <v>88</v>
      </c>
      <c r="F2238" s="31">
        <v>0</v>
      </c>
      <c r="G2238" s="31">
        <v>1356.921</v>
      </c>
      <c r="H2238" s="28">
        <v>2021</v>
      </c>
      <c r="I2238" t="str">
        <f>IF(J2238="natural gas",VLOOKUP(D2238,'Cross-Page Data'!$I$4:$J$13,2,FALSE),IF(J2238="solar",VLOOKUP('Form 923'!D2238,'Cross-Page Data'!$I$14:$J$117,2,FALSE),J2238))</f>
        <v>crude oil</v>
      </c>
      <c r="J2238" t="str">
        <f>VLOOKUP(E2238,'Cross-Page Data'!$D$4:$F$48,3,FALSE)</f>
        <v>crude oil</v>
      </c>
      <c r="K2238" t="b">
        <f t="shared" si="34"/>
        <v>0</v>
      </c>
    </row>
    <row r="2239" spans="1:11" x14ac:dyDescent="0.35">
      <c r="A2239" s="28">
        <v>50216</v>
      </c>
      <c r="B2239" s="29" t="s">
        <v>36</v>
      </c>
      <c r="C2239" s="29" t="s">
        <v>40</v>
      </c>
      <c r="D2239" s="29" t="s">
        <v>51</v>
      </c>
      <c r="E2239" s="29" t="s">
        <v>73</v>
      </c>
      <c r="F2239" s="31">
        <v>13632122</v>
      </c>
      <c r="G2239" s="31">
        <v>2465867.4</v>
      </c>
      <c r="H2239" s="28">
        <v>2021</v>
      </c>
      <c r="I2239" t="str">
        <f>IF(J2239="natural gas",VLOOKUP(D2239,'Cross-Page Data'!$I$4:$J$13,2,FALSE),IF(J2239="solar",VLOOKUP('Form 923'!D2239,'Cross-Page Data'!$I$14:$J$117,2,FALSE),J2239))</f>
        <v>natural gas nonpeaker - preexisting nonretiring</v>
      </c>
      <c r="J2239" t="str">
        <f>VLOOKUP(E2239,'Cross-Page Data'!$D$4:$F$48,3,FALSE)</f>
        <v>natural gas</v>
      </c>
      <c r="K2239" t="b">
        <f t="shared" si="34"/>
        <v>0</v>
      </c>
    </row>
    <row r="2240" spans="1:11" x14ac:dyDescent="0.35">
      <c r="A2240" s="28">
        <v>50216</v>
      </c>
      <c r="B2240" s="29" t="s">
        <v>36</v>
      </c>
      <c r="C2240" s="29" t="s">
        <v>40</v>
      </c>
      <c r="D2240" s="29" t="s">
        <v>51</v>
      </c>
      <c r="E2240" s="29" t="s">
        <v>87</v>
      </c>
      <c r="F2240" s="31">
        <v>1490073</v>
      </c>
      <c r="G2240" s="31">
        <v>270763.62</v>
      </c>
      <c r="H2240" s="28">
        <v>2021</v>
      </c>
      <c r="I2240" t="str">
        <f>IF(J2240="natural gas",VLOOKUP(D2240,'Cross-Page Data'!$I$4:$J$13,2,FALSE),IF(J2240="solar",VLOOKUP('Form 923'!D2240,'Cross-Page Data'!$I$14:$J$117,2,FALSE),J2240))</f>
        <v>other</v>
      </c>
      <c r="J2240" t="str">
        <f>VLOOKUP(E2240,'Cross-Page Data'!$D$4:$F$48,3,FALSE)</f>
        <v>other</v>
      </c>
      <c r="K2240" t="b">
        <f t="shared" si="34"/>
        <v>0</v>
      </c>
    </row>
    <row r="2241" spans="1:11" x14ac:dyDescent="0.35">
      <c r="A2241" s="28">
        <v>50216</v>
      </c>
      <c r="B2241" s="29" t="s">
        <v>36</v>
      </c>
      <c r="C2241" s="29" t="s">
        <v>40</v>
      </c>
      <c r="D2241" s="29" t="s">
        <v>51</v>
      </c>
      <c r="E2241" s="29" t="s">
        <v>88</v>
      </c>
      <c r="F2241" s="31">
        <v>179480</v>
      </c>
      <c r="G2241" s="31">
        <v>31256.958999999999</v>
      </c>
      <c r="H2241" s="28">
        <v>2021</v>
      </c>
      <c r="I2241" t="str">
        <f>IF(J2241="natural gas",VLOOKUP(D2241,'Cross-Page Data'!$I$4:$J$13,2,FALSE),IF(J2241="solar",VLOOKUP('Form 923'!D2241,'Cross-Page Data'!$I$14:$J$117,2,FALSE),J2241))</f>
        <v>crude oil</v>
      </c>
      <c r="J2241" t="str">
        <f>VLOOKUP(E2241,'Cross-Page Data'!$D$4:$F$48,3,FALSE)</f>
        <v>crude oil</v>
      </c>
      <c r="K2241" t="b">
        <f t="shared" si="34"/>
        <v>0</v>
      </c>
    </row>
    <row r="2242" spans="1:11" x14ac:dyDescent="0.35">
      <c r="A2242" s="28">
        <v>50224</v>
      </c>
      <c r="B2242" s="29" t="s">
        <v>36</v>
      </c>
      <c r="C2242" s="29" t="s">
        <v>37</v>
      </c>
      <c r="D2242" s="29" t="s">
        <v>52</v>
      </c>
      <c r="E2242" s="29" t="s">
        <v>73</v>
      </c>
      <c r="F2242" s="31">
        <v>9153</v>
      </c>
      <c r="G2242" s="31">
        <v>1099.8900000000001</v>
      </c>
      <c r="H2242" s="28">
        <v>2021</v>
      </c>
      <c r="I2242" t="str">
        <f>IF(J2242="natural gas",VLOOKUP(D2242,'Cross-Page Data'!$I$4:$J$13,2,FALSE),IF(J2242="solar",VLOOKUP('Form 923'!D2242,'Cross-Page Data'!$I$14:$J$117,2,FALSE),J2242))</f>
        <v>natural gas peaker</v>
      </c>
      <c r="J2242" t="str">
        <f>VLOOKUP(E2242,'Cross-Page Data'!$D$4:$F$48,3,FALSE)</f>
        <v>natural gas</v>
      </c>
      <c r="K2242" t="b">
        <f t="shared" si="34"/>
        <v>0</v>
      </c>
    </row>
    <row r="2243" spans="1:11" x14ac:dyDescent="0.35">
      <c r="A2243" s="28">
        <v>50224</v>
      </c>
      <c r="B2243" s="29" t="s">
        <v>36</v>
      </c>
      <c r="C2243" s="29" t="s">
        <v>37</v>
      </c>
      <c r="D2243" s="29" t="s">
        <v>52</v>
      </c>
      <c r="E2243" s="29" t="s">
        <v>84</v>
      </c>
      <c r="F2243" s="31">
        <v>40123</v>
      </c>
      <c r="G2243" s="31">
        <v>4821.1099999999997</v>
      </c>
      <c r="H2243" s="28">
        <v>2021</v>
      </c>
      <c r="I2243" t="str">
        <f>IF(J2243="natural gas",VLOOKUP(D2243,'Cross-Page Data'!$I$4:$J$13,2,FALSE),IF(J2243="solar",VLOOKUP('Form 923'!D2243,'Cross-Page Data'!$I$14:$J$117,2,FALSE),J2243))</f>
        <v>biomass</v>
      </c>
      <c r="J2243" t="str">
        <f>VLOOKUP(E2243,'Cross-Page Data'!$D$4:$F$48,3,FALSE)</f>
        <v>biomass</v>
      </c>
      <c r="K2243" t="b">
        <f t="shared" si="34"/>
        <v>0</v>
      </c>
    </row>
    <row r="2244" spans="1:11" x14ac:dyDescent="0.35">
      <c r="A2244" s="28">
        <v>50224</v>
      </c>
      <c r="B2244" s="29" t="s">
        <v>36</v>
      </c>
      <c r="C2244" s="29" t="s">
        <v>37</v>
      </c>
      <c r="D2244" s="29" t="s">
        <v>52</v>
      </c>
      <c r="E2244" s="29" t="s">
        <v>76</v>
      </c>
      <c r="F2244" s="31">
        <v>0</v>
      </c>
      <c r="G2244" s="31">
        <v>0</v>
      </c>
      <c r="H2244" s="28">
        <v>2021</v>
      </c>
      <c r="I2244" t="str">
        <f>IF(J2244="natural gas",VLOOKUP(D2244,'Cross-Page Data'!$I$4:$J$13,2,FALSE),IF(J2244="solar",VLOOKUP('Form 923'!D2244,'Cross-Page Data'!$I$14:$J$117,2,FALSE),J2244))</f>
        <v>other</v>
      </c>
      <c r="J2244" t="str">
        <f>VLOOKUP(E2244,'Cross-Page Data'!$D$4:$F$48,3,FALSE)</f>
        <v>other</v>
      </c>
      <c r="K2244" t="b">
        <f t="shared" si="34"/>
        <v>0</v>
      </c>
    </row>
    <row r="2245" spans="1:11" x14ac:dyDescent="0.35">
      <c r="A2245" s="28">
        <v>50225</v>
      </c>
      <c r="B2245" s="29" t="s">
        <v>28</v>
      </c>
      <c r="C2245" s="29" t="s">
        <v>35</v>
      </c>
      <c r="D2245" s="29" t="s">
        <v>30</v>
      </c>
      <c r="E2245" s="29" t="s">
        <v>96</v>
      </c>
      <c r="F2245" s="31">
        <v>822290</v>
      </c>
      <c r="G2245" s="31">
        <v>39426.375999999997</v>
      </c>
      <c r="H2245" s="28">
        <v>2021</v>
      </c>
      <c r="I2245" t="str">
        <f>IF(J2245="natural gas",VLOOKUP(D2245,'Cross-Page Data'!$I$4:$J$13,2,FALSE),IF(J2245="solar",VLOOKUP('Form 923'!D2245,'Cross-Page Data'!$I$14:$J$117,2,FALSE),J2245))</f>
        <v>municipal solid waste</v>
      </c>
      <c r="J2245" t="str">
        <f>VLOOKUP(E2245,'Cross-Page Data'!$D$4:$F$48,3,FALSE)</f>
        <v>municipal solid waste</v>
      </c>
      <c r="K2245" t="b">
        <f t="shared" si="34"/>
        <v>1</v>
      </c>
    </row>
    <row r="2246" spans="1:11" x14ac:dyDescent="0.35">
      <c r="A2246" s="28">
        <v>50225</v>
      </c>
      <c r="B2246" s="29" t="s">
        <v>28</v>
      </c>
      <c r="C2246" s="29" t="s">
        <v>35</v>
      </c>
      <c r="D2246" s="29" t="s">
        <v>30</v>
      </c>
      <c r="E2246" s="29" t="s">
        <v>97</v>
      </c>
      <c r="F2246" s="31">
        <v>1005020</v>
      </c>
      <c r="G2246" s="31">
        <v>48187.711000000003</v>
      </c>
      <c r="H2246" s="28">
        <v>2021</v>
      </c>
      <c r="I2246" t="str">
        <f>IF(J2246="natural gas",VLOOKUP(D2246,'Cross-Page Data'!$I$4:$J$13,2,FALSE),IF(J2246="solar",VLOOKUP('Form 923'!D2246,'Cross-Page Data'!$I$14:$J$117,2,FALSE),J2246))</f>
        <v>municipal solid waste</v>
      </c>
      <c r="J2246" t="str">
        <f>VLOOKUP(E2246,'Cross-Page Data'!$D$4:$F$48,3,FALSE)</f>
        <v>municipal solid waste</v>
      </c>
      <c r="K2246" t="b">
        <f t="shared" si="34"/>
        <v>1</v>
      </c>
    </row>
    <row r="2247" spans="1:11" x14ac:dyDescent="0.35">
      <c r="A2247" s="28">
        <v>50225</v>
      </c>
      <c r="B2247" s="29" t="s">
        <v>28</v>
      </c>
      <c r="C2247" s="29" t="s">
        <v>35</v>
      </c>
      <c r="D2247" s="29" t="s">
        <v>30</v>
      </c>
      <c r="E2247" s="29" t="s">
        <v>73</v>
      </c>
      <c r="F2247" s="31">
        <v>11416</v>
      </c>
      <c r="G2247" s="31">
        <v>539.91300000000001</v>
      </c>
      <c r="H2247" s="28">
        <v>2021</v>
      </c>
      <c r="I2247" t="str">
        <f>IF(J2247="natural gas",VLOOKUP(D2247,'Cross-Page Data'!$I$4:$J$13,2,FALSE),IF(J2247="solar",VLOOKUP('Form 923'!D2247,'Cross-Page Data'!$I$14:$J$117,2,FALSE),J2247))</f>
        <v>natural gas nonpeaker - preexisting retiring</v>
      </c>
      <c r="J2247" t="str">
        <f>VLOOKUP(E2247,'Cross-Page Data'!$D$4:$F$48,3,FALSE)</f>
        <v>natural gas</v>
      </c>
      <c r="K2247" t="b">
        <f t="shared" ref="K2247:K2310" si="35">IF(AND($N$5=FALSE,OR(C2247="Commercial NAICS Cogen",C2247="Industrial NAICS Cogen",C2247="NAICS-22 Cogen")),FALSE,IF(AND($N$6=FALSE,OR(C2247="Commercial NAICS Cogen",C2247="Commercial NAICS Non-Cogen",C2247="industrial NAICS Cogen", C2247="industrial NAICS non-cogen")),FALSE,TRUE))</f>
        <v>1</v>
      </c>
    </row>
    <row r="2248" spans="1:11" x14ac:dyDescent="0.35">
      <c r="A2248" s="28">
        <v>50240</v>
      </c>
      <c r="B2248" s="29" t="s">
        <v>36</v>
      </c>
      <c r="C2248" s="29" t="s">
        <v>37</v>
      </c>
      <c r="D2248" s="29" t="s">
        <v>52</v>
      </c>
      <c r="E2248" s="29" t="s">
        <v>74</v>
      </c>
      <c r="F2248" s="31">
        <v>434</v>
      </c>
      <c r="G2248" s="31">
        <v>88.2</v>
      </c>
      <c r="H2248" s="28">
        <v>2021</v>
      </c>
      <c r="I2248" t="str">
        <f>IF(J2248="natural gas",VLOOKUP(D2248,'Cross-Page Data'!$I$4:$J$13,2,FALSE),IF(J2248="solar",VLOOKUP('Form 923'!D2248,'Cross-Page Data'!$I$14:$J$117,2,FALSE),J2248))</f>
        <v>heavy or residual fuel oil</v>
      </c>
      <c r="J2248" t="str">
        <f>VLOOKUP(E2248,'Cross-Page Data'!$D$4:$F$48,3,FALSE)</f>
        <v>heavy or residual fuel oil</v>
      </c>
      <c r="K2248" t="b">
        <f t="shared" si="35"/>
        <v>0</v>
      </c>
    </row>
    <row r="2249" spans="1:11" x14ac:dyDescent="0.35">
      <c r="A2249" s="28">
        <v>50240</v>
      </c>
      <c r="B2249" s="29" t="s">
        <v>36</v>
      </c>
      <c r="C2249" s="29" t="s">
        <v>37</v>
      </c>
      <c r="D2249" s="29" t="s">
        <v>30</v>
      </c>
      <c r="E2249" s="29" t="s">
        <v>31</v>
      </c>
      <c r="F2249" s="31">
        <v>161353</v>
      </c>
      <c r="G2249" s="31">
        <v>30834.745999999999</v>
      </c>
      <c r="H2249" s="28">
        <v>2021</v>
      </c>
      <c r="I2249" t="str">
        <f>IF(J2249="natural gas",VLOOKUP(D2249,'Cross-Page Data'!$I$4:$J$13,2,FALSE),IF(J2249="solar",VLOOKUP('Form 923'!D2249,'Cross-Page Data'!$I$14:$J$117,2,FALSE),J2249))</f>
        <v>hard coal</v>
      </c>
      <c r="J2249" t="str">
        <f>VLOOKUP(E2249,'Cross-Page Data'!$D$4:$F$48,3,FALSE)</f>
        <v>hard coal</v>
      </c>
      <c r="K2249" t="b">
        <f t="shared" si="35"/>
        <v>0</v>
      </c>
    </row>
    <row r="2250" spans="1:11" x14ac:dyDescent="0.35">
      <c r="A2250" s="28">
        <v>50240</v>
      </c>
      <c r="B2250" s="29" t="s">
        <v>36</v>
      </c>
      <c r="C2250" s="29" t="s">
        <v>37</v>
      </c>
      <c r="D2250" s="29" t="s">
        <v>30</v>
      </c>
      <c r="E2250" s="29" t="s">
        <v>74</v>
      </c>
      <c r="F2250" s="31">
        <v>0</v>
      </c>
      <c r="G2250" s="31">
        <v>0</v>
      </c>
      <c r="H2250" s="28">
        <v>2021</v>
      </c>
      <c r="I2250" t="str">
        <f>IF(J2250="natural gas",VLOOKUP(D2250,'Cross-Page Data'!$I$4:$J$13,2,FALSE),IF(J2250="solar",VLOOKUP('Form 923'!D2250,'Cross-Page Data'!$I$14:$J$117,2,FALSE),J2250))</f>
        <v>heavy or residual fuel oil</v>
      </c>
      <c r="J2250" t="str">
        <f>VLOOKUP(E2250,'Cross-Page Data'!$D$4:$F$48,3,FALSE)</f>
        <v>heavy or residual fuel oil</v>
      </c>
      <c r="K2250" t="b">
        <f t="shared" si="35"/>
        <v>0</v>
      </c>
    </row>
    <row r="2251" spans="1:11" x14ac:dyDescent="0.35">
      <c r="A2251" s="28">
        <v>50240</v>
      </c>
      <c r="B2251" s="29" t="s">
        <v>36</v>
      </c>
      <c r="C2251" s="29" t="s">
        <v>37</v>
      </c>
      <c r="D2251" s="29" t="s">
        <v>30</v>
      </c>
      <c r="E2251" s="29" t="s">
        <v>73</v>
      </c>
      <c r="F2251" s="31">
        <v>537890</v>
      </c>
      <c r="G2251" s="31">
        <v>102792.62</v>
      </c>
      <c r="H2251" s="28">
        <v>2021</v>
      </c>
      <c r="I2251" t="str">
        <f>IF(J2251="natural gas",VLOOKUP(D2251,'Cross-Page Data'!$I$4:$J$13,2,FALSE),IF(J2251="solar",VLOOKUP('Form 923'!D2251,'Cross-Page Data'!$I$14:$J$117,2,FALSE),J2251))</f>
        <v>natural gas nonpeaker - preexisting retiring</v>
      </c>
      <c r="J2251" t="str">
        <f>VLOOKUP(E2251,'Cross-Page Data'!$D$4:$F$48,3,FALSE)</f>
        <v>natural gas</v>
      </c>
      <c r="K2251" t="b">
        <f t="shared" si="35"/>
        <v>0</v>
      </c>
    </row>
    <row r="2252" spans="1:11" x14ac:dyDescent="0.35">
      <c r="A2252" s="28">
        <v>50240</v>
      </c>
      <c r="B2252" s="29" t="s">
        <v>36</v>
      </c>
      <c r="C2252" s="29" t="s">
        <v>37</v>
      </c>
      <c r="D2252" s="29" t="s">
        <v>30</v>
      </c>
      <c r="E2252" s="29" t="s">
        <v>94</v>
      </c>
      <c r="F2252" s="31">
        <v>8309</v>
      </c>
      <c r="G2252" s="31">
        <v>1587.864</v>
      </c>
      <c r="H2252" s="28">
        <v>2021</v>
      </c>
      <c r="I2252" t="str">
        <f>IF(J2252="natural gas",VLOOKUP(D2252,'Cross-Page Data'!$I$4:$J$13,2,FALSE),IF(J2252="solar",VLOOKUP('Form 923'!D2252,'Cross-Page Data'!$I$14:$J$117,2,FALSE),J2252))</f>
        <v>other</v>
      </c>
      <c r="J2252" t="str">
        <f>VLOOKUP(E2252,'Cross-Page Data'!$D$4:$F$48,3,FALSE)</f>
        <v>other</v>
      </c>
      <c r="K2252" t="b">
        <f t="shared" si="35"/>
        <v>0</v>
      </c>
    </row>
    <row r="2253" spans="1:11" x14ac:dyDescent="0.35">
      <c r="A2253" s="28">
        <v>50241</v>
      </c>
      <c r="B2253" s="29" t="s">
        <v>36</v>
      </c>
      <c r="C2253" s="29" t="s">
        <v>37</v>
      </c>
      <c r="D2253" s="29" t="s">
        <v>52</v>
      </c>
      <c r="E2253" s="29" t="s">
        <v>74</v>
      </c>
      <c r="F2253" s="31">
        <v>48</v>
      </c>
      <c r="G2253" s="31">
        <v>7</v>
      </c>
      <c r="H2253" s="28">
        <v>2021</v>
      </c>
      <c r="I2253" t="str">
        <f>IF(J2253="natural gas",VLOOKUP(D2253,'Cross-Page Data'!$I$4:$J$13,2,FALSE),IF(J2253="solar",VLOOKUP('Form 923'!D2253,'Cross-Page Data'!$I$14:$J$117,2,FALSE),J2253))</f>
        <v>heavy or residual fuel oil</v>
      </c>
      <c r="J2253" t="str">
        <f>VLOOKUP(E2253,'Cross-Page Data'!$D$4:$F$48,3,FALSE)</f>
        <v>heavy or residual fuel oil</v>
      </c>
      <c r="K2253" t="b">
        <f t="shared" si="35"/>
        <v>0</v>
      </c>
    </row>
    <row r="2254" spans="1:11" x14ac:dyDescent="0.35">
      <c r="A2254" s="28">
        <v>50241</v>
      </c>
      <c r="B2254" s="29" t="s">
        <v>36</v>
      </c>
      <c r="C2254" s="29" t="s">
        <v>37</v>
      </c>
      <c r="D2254" s="29" t="s">
        <v>52</v>
      </c>
      <c r="E2254" s="29" t="s">
        <v>73</v>
      </c>
      <c r="F2254" s="31">
        <v>0</v>
      </c>
      <c r="G2254" s="31">
        <v>0</v>
      </c>
      <c r="H2254" s="28">
        <v>2021</v>
      </c>
      <c r="I2254" t="str">
        <f>IF(J2254="natural gas",VLOOKUP(D2254,'Cross-Page Data'!$I$4:$J$13,2,FALSE),IF(J2254="solar",VLOOKUP('Form 923'!D2254,'Cross-Page Data'!$I$14:$J$117,2,FALSE),J2254))</f>
        <v>natural gas peaker</v>
      </c>
      <c r="J2254" t="str">
        <f>VLOOKUP(E2254,'Cross-Page Data'!$D$4:$F$48,3,FALSE)</f>
        <v>natural gas</v>
      </c>
      <c r="K2254" t="b">
        <f t="shared" si="35"/>
        <v>0</v>
      </c>
    </row>
    <row r="2255" spans="1:11" x14ac:dyDescent="0.35">
      <c r="A2255" s="28">
        <v>50243</v>
      </c>
      <c r="B2255" s="29" t="s">
        <v>28</v>
      </c>
      <c r="C2255" s="29" t="s">
        <v>35</v>
      </c>
      <c r="D2255" s="29" t="s">
        <v>50</v>
      </c>
      <c r="E2255" s="29" t="s">
        <v>31</v>
      </c>
      <c r="F2255" s="31">
        <v>0</v>
      </c>
      <c r="G2255" s="31">
        <v>0</v>
      </c>
      <c r="H2255" s="28">
        <v>2021</v>
      </c>
      <c r="I2255" t="str">
        <f>IF(J2255="natural gas",VLOOKUP(D2255,'Cross-Page Data'!$I$4:$J$13,2,FALSE),IF(J2255="solar",VLOOKUP('Form 923'!D2255,'Cross-Page Data'!$I$14:$J$117,2,FALSE),J2255))</f>
        <v>hard coal</v>
      </c>
      <c r="J2255" t="str">
        <f>VLOOKUP(E2255,'Cross-Page Data'!$D$4:$F$48,3,FALSE)</f>
        <v>hard coal</v>
      </c>
      <c r="K2255" t="b">
        <f t="shared" si="35"/>
        <v>1</v>
      </c>
    </row>
    <row r="2256" spans="1:11" x14ac:dyDescent="0.35">
      <c r="A2256" s="28">
        <v>50243</v>
      </c>
      <c r="B2256" s="29" t="s">
        <v>28</v>
      </c>
      <c r="C2256" s="29" t="s">
        <v>35</v>
      </c>
      <c r="D2256" s="29" t="s">
        <v>50</v>
      </c>
      <c r="E2256" s="29" t="s">
        <v>74</v>
      </c>
      <c r="F2256" s="31">
        <v>4557</v>
      </c>
      <c r="G2256" s="31">
        <v>373.988</v>
      </c>
      <c r="H2256" s="28">
        <v>2021</v>
      </c>
      <c r="I2256" t="str">
        <f>IF(J2256="natural gas",VLOOKUP(D2256,'Cross-Page Data'!$I$4:$J$13,2,FALSE),IF(J2256="solar",VLOOKUP('Form 923'!D2256,'Cross-Page Data'!$I$14:$J$117,2,FALSE),J2256))</f>
        <v>heavy or residual fuel oil</v>
      </c>
      <c r="J2256" t="str">
        <f>VLOOKUP(E2256,'Cross-Page Data'!$D$4:$F$48,3,FALSE)</f>
        <v>heavy or residual fuel oil</v>
      </c>
      <c r="K2256" t="b">
        <f t="shared" si="35"/>
        <v>1</v>
      </c>
    </row>
    <row r="2257" spans="1:11" x14ac:dyDescent="0.35">
      <c r="A2257" s="28">
        <v>50243</v>
      </c>
      <c r="B2257" s="29" t="s">
        <v>28</v>
      </c>
      <c r="C2257" s="29" t="s">
        <v>35</v>
      </c>
      <c r="D2257" s="29" t="s">
        <v>50</v>
      </c>
      <c r="E2257" s="29" t="s">
        <v>73</v>
      </c>
      <c r="F2257" s="31">
        <v>61264</v>
      </c>
      <c r="G2257" s="31">
        <v>5012.0119999999997</v>
      </c>
      <c r="H2257" s="28">
        <v>2021</v>
      </c>
      <c r="I2257" t="str">
        <f>IF(J2257="natural gas",VLOOKUP(D2257,'Cross-Page Data'!$I$4:$J$13,2,FALSE),IF(J2257="solar",VLOOKUP('Form 923'!D2257,'Cross-Page Data'!$I$14:$J$117,2,FALSE),J2257))</f>
        <v>natural gas peaker</v>
      </c>
      <c r="J2257" t="str">
        <f>VLOOKUP(E2257,'Cross-Page Data'!$D$4:$F$48,3,FALSE)</f>
        <v>natural gas</v>
      </c>
      <c r="K2257" t="b">
        <f t="shared" si="35"/>
        <v>1</v>
      </c>
    </row>
    <row r="2258" spans="1:11" x14ac:dyDescent="0.35">
      <c r="A2258" s="28">
        <v>50243</v>
      </c>
      <c r="B2258" s="29" t="s">
        <v>28</v>
      </c>
      <c r="C2258" s="29" t="s">
        <v>35</v>
      </c>
      <c r="D2258" s="29" t="s">
        <v>50</v>
      </c>
      <c r="E2258" s="29" t="s">
        <v>80</v>
      </c>
      <c r="F2258" s="31">
        <v>0</v>
      </c>
      <c r="G2258" s="31">
        <v>0</v>
      </c>
      <c r="H2258" s="28">
        <v>2021</v>
      </c>
      <c r="I2258" t="str">
        <f>IF(J2258="natural gas",VLOOKUP(D2258,'Cross-Page Data'!$I$4:$J$13,2,FALSE),IF(J2258="solar",VLOOKUP('Form 923'!D2258,'Cross-Page Data'!$I$14:$J$117,2,FALSE),J2258))</f>
        <v>heavy or residual fuel oil</v>
      </c>
      <c r="J2258" t="str">
        <f>VLOOKUP(E2258,'Cross-Page Data'!$D$4:$F$48,3,FALSE)</f>
        <v>heavy or residual fuel oil</v>
      </c>
      <c r="K2258" t="b">
        <f t="shared" si="35"/>
        <v>1</v>
      </c>
    </row>
    <row r="2259" spans="1:11" x14ac:dyDescent="0.35">
      <c r="A2259" s="28">
        <v>50244</v>
      </c>
      <c r="B2259" s="29" t="s">
        <v>36</v>
      </c>
      <c r="C2259" s="29" t="s">
        <v>40</v>
      </c>
      <c r="D2259" s="29" t="s">
        <v>30</v>
      </c>
      <c r="E2259" s="29" t="s">
        <v>31</v>
      </c>
      <c r="F2259" s="31">
        <v>569810</v>
      </c>
      <c r="G2259" s="31">
        <v>103541.29</v>
      </c>
      <c r="H2259" s="28">
        <v>2021</v>
      </c>
      <c r="I2259" t="str">
        <f>IF(J2259="natural gas",VLOOKUP(D2259,'Cross-Page Data'!$I$4:$J$13,2,FALSE),IF(J2259="solar",VLOOKUP('Form 923'!D2259,'Cross-Page Data'!$I$14:$J$117,2,FALSE),J2259))</f>
        <v>hard coal</v>
      </c>
      <c r="J2259" t="str">
        <f>VLOOKUP(E2259,'Cross-Page Data'!$D$4:$F$48,3,FALSE)</f>
        <v>hard coal</v>
      </c>
      <c r="K2259" t="b">
        <f t="shared" si="35"/>
        <v>0</v>
      </c>
    </row>
    <row r="2260" spans="1:11" x14ac:dyDescent="0.35">
      <c r="A2260" s="28">
        <v>50244</v>
      </c>
      <c r="B2260" s="29" t="s">
        <v>36</v>
      </c>
      <c r="C2260" s="29" t="s">
        <v>40</v>
      </c>
      <c r="D2260" s="29" t="s">
        <v>30</v>
      </c>
      <c r="E2260" s="29" t="s">
        <v>98</v>
      </c>
      <c r="F2260" s="31">
        <v>793880</v>
      </c>
      <c r="G2260" s="31">
        <v>144257.41</v>
      </c>
      <c r="H2260" s="28">
        <v>2021</v>
      </c>
      <c r="I2260" t="str">
        <f>IF(J2260="natural gas",VLOOKUP(D2260,'Cross-Page Data'!$I$4:$J$13,2,FALSE),IF(J2260="solar",VLOOKUP('Form 923'!D2260,'Cross-Page Data'!$I$14:$J$117,2,FALSE),J2260))</f>
        <v>biomass</v>
      </c>
      <c r="J2260" t="str">
        <f>VLOOKUP(E2260,'Cross-Page Data'!$D$4:$F$48,3,FALSE)</f>
        <v>biomass</v>
      </c>
      <c r="K2260" t="b">
        <f t="shared" si="35"/>
        <v>0</v>
      </c>
    </row>
    <row r="2261" spans="1:11" x14ac:dyDescent="0.35">
      <c r="A2261" s="28">
        <v>50244</v>
      </c>
      <c r="B2261" s="29" t="s">
        <v>36</v>
      </c>
      <c r="C2261" s="29" t="s">
        <v>40</v>
      </c>
      <c r="D2261" s="29" t="s">
        <v>30</v>
      </c>
      <c r="E2261" s="29" t="s">
        <v>74</v>
      </c>
      <c r="F2261" s="31">
        <v>39887</v>
      </c>
      <c r="G2261" s="31">
        <v>7247.9830000000002</v>
      </c>
      <c r="H2261" s="28">
        <v>2021</v>
      </c>
      <c r="I2261" t="str">
        <f>IF(J2261="natural gas",VLOOKUP(D2261,'Cross-Page Data'!$I$4:$J$13,2,FALSE),IF(J2261="solar",VLOOKUP('Form 923'!D2261,'Cross-Page Data'!$I$14:$J$117,2,FALSE),J2261))</f>
        <v>heavy or residual fuel oil</v>
      </c>
      <c r="J2261" t="str">
        <f>VLOOKUP(E2261,'Cross-Page Data'!$D$4:$F$48,3,FALSE)</f>
        <v>heavy or residual fuel oil</v>
      </c>
      <c r="K2261" t="b">
        <f t="shared" si="35"/>
        <v>0</v>
      </c>
    </row>
    <row r="2262" spans="1:11" x14ac:dyDescent="0.35">
      <c r="A2262" s="28">
        <v>50244</v>
      </c>
      <c r="B2262" s="29" t="s">
        <v>36</v>
      </c>
      <c r="C2262" s="29" t="s">
        <v>40</v>
      </c>
      <c r="D2262" s="29" t="s">
        <v>30</v>
      </c>
      <c r="E2262" s="29" t="s">
        <v>90</v>
      </c>
      <c r="F2262" s="31">
        <v>0</v>
      </c>
      <c r="G2262" s="31">
        <v>0</v>
      </c>
      <c r="H2262" s="28">
        <v>2021</v>
      </c>
      <c r="I2262" t="str">
        <f>IF(J2262="natural gas",VLOOKUP(D2262,'Cross-Page Data'!$I$4:$J$13,2,FALSE),IF(J2262="solar",VLOOKUP('Form 923'!D2262,'Cross-Page Data'!$I$14:$J$117,2,FALSE),J2262))</f>
        <v>other</v>
      </c>
      <c r="J2262" t="str">
        <f>VLOOKUP(E2262,'Cross-Page Data'!$D$4:$F$48,3,FALSE)</f>
        <v>other</v>
      </c>
      <c r="K2262" t="b">
        <f t="shared" si="35"/>
        <v>0</v>
      </c>
    </row>
    <row r="2263" spans="1:11" x14ac:dyDescent="0.35">
      <c r="A2263" s="28">
        <v>50244</v>
      </c>
      <c r="B2263" s="29" t="s">
        <v>36</v>
      </c>
      <c r="C2263" s="29" t="s">
        <v>40</v>
      </c>
      <c r="D2263" s="29" t="s">
        <v>30</v>
      </c>
      <c r="E2263" s="29" t="s">
        <v>73</v>
      </c>
      <c r="F2263" s="31">
        <v>303858</v>
      </c>
      <c r="G2263" s="31">
        <v>55214.468999999997</v>
      </c>
      <c r="H2263" s="28">
        <v>2021</v>
      </c>
      <c r="I2263" t="str">
        <f>IF(J2263="natural gas",VLOOKUP(D2263,'Cross-Page Data'!$I$4:$J$13,2,FALSE),IF(J2263="solar",VLOOKUP('Form 923'!D2263,'Cross-Page Data'!$I$14:$J$117,2,FALSE),J2263))</f>
        <v>natural gas nonpeaker - preexisting retiring</v>
      </c>
      <c r="J2263" t="str">
        <f>VLOOKUP(E2263,'Cross-Page Data'!$D$4:$F$48,3,FALSE)</f>
        <v>natural gas</v>
      </c>
      <c r="K2263" t="b">
        <f t="shared" si="35"/>
        <v>0</v>
      </c>
    </row>
    <row r="2264" spans="1:11" x14ac:dyDescent="0.35">
      <c r="A2264" s="28">
        <v>50244</v>
      </c>
      <c r="B2264" s="29" t="s">
        <v>36</v>
      </c>
      <c r="C2264" s="29" t="s">
        <v>40</v>
      </c>
      <c r="D2264" s="29" t="s">
        <v>30</v>
      </c>
      <c r="E2264" s="29" t="s">
        <v>76</v>
      </c>
      <c r="F2264" s="31">
        <v>0</v>
      </c>
      <c r="G2264" s="31">
        <v>0</v>
      </c>
      <c r="H2264" s="28">
        <v>2021</v>
      </c>
      <c r="I2264" t="str">
        <f>IF(J2264="natural gas",VLOOKUP(D2264,'Cross-Page Data'!$I$4:$J$13,2,FALSE),IF(J2264="solar",VLOOKUP('Form 923'!D2264,'Cross-Page Data'!$I$14:$J$117,2,FALSE),J2264))</f>
        <v>other</v>
      </c>
      <c r="J2264" t="str">
        <f>VLOOKUP(E2264,'Cross-Page Data'!$D$4:$F$48,3,FALSE)</f>
        <v>other</v>
      </c>
      <c r="K2264" t="b">
        <f t="shared" si="35"/>
        <v>0</v>
      </c>
    </row>
    <row r="2265" spans="1:11" x14ac:dyDescent="0.35">
      <c r="A2265" s="28">
        <v>50244</v>
      </c>
      <c r="B2265" s="29" t="s">
        <v>36</v>
      </c>
      <c r="C2265" s="29" t="s">
        <v>40</v>
      </c>
      <c r="D2265" s="29" t="s">
        <v>30</v>
      </c>
      <c r="E2265" s="29" t="s">
        <v>80</v>
      </c>
      <c r="F2265" s="31">
        <v>0</v>
      </c>
      <c r="G2265" s="31">
        <v>0</v>
      </c>
      <c r="H2265" s="28">
        <v>2021</v>
      </c>
      <c r="I2265" t="str">
        <f>IF(J2265="natural gas",VLOOKUP(D2265,'Cross-Page Data'!$I$4:$J$13,2,FALSE),IF(J2265="solar",VLOOKUP('Form 923'!D2265,'Cross-Page Data'!$I$14:$J$117,2,FALSE),J2265))</f>
        <v>heavy or residual fuel oil</v>
      </c>
      <c r="J2265" t="str">
        <f>VLOOKUP(E2265,'Cross-Page Data'!$D$4:$F$48,3,FALSE)</f>
        <v>heavy or residual fuel oil</v>
      </c>
      <c r="K2265" t="b">
        <f t="shared" si="35"/>
        <v>0</v>
      </c>
    </row>
    <row r="2266" spans="1:11" x14ac:dyDescent="0.35">
      <c r="A2266" s="28">
        <v>50244</v>
      </c>
      <c r="B2266" s="29" t="s">
        <v>36</v>
      </c>
      <c r="C2266" s="29" t="s">
        <v>40</v>
      </c>
      <c r="D2266" s="29" t="s">
        <v>30</v>
      </c>
      <c r="E2266" s="29" t="s">
        <v>78</v>
      </c>
      <c r="F2266" s="31">
        <v>52775</v>
      </c>
      <c r="G2266" s="31">
        <v>9589.8510000000006</v>
      </c>
      <c r="H2266" s="28">
        <v>2021</v>
      </c>
      <c r="I2266" t="str">
        <f>IF(J2266="natural gas",VLOOKUP(D2266,'Cross-Page Data'!$I$4:$J$13,2,FALSE),IF(J2266="solar",VLOOKUP('Form 923'!D2266,'Cross-Page Data'!$I$14:$J$117,2,FALSE),J2266))</f>
        <v>biomass</v>
      </c>
      <c r="J2266" t="str">
        <f>VLOOKUP(E2266,'Cross-Page Data'!$D$4:$F$48,3,FALSE)</f>
        <v>biomass</v>
      </c>
      <c r="K2266" t="b">
        <f t="shared" si="35"/>
        <v>0</v>
      </c>
    </row>
    <row r="2267" spans="1:11" x14ac:dyDescent="0.35">
      <c r="A2267" s="28">
        <v>50254</v>
      </c>
      <c r="B2267" s="29" t="s">
        <v>36</v>
      </c>
      <c r="C2267" s="29" t="s">
        <v>40</v>
      </c>
      <c r="D2267" s="29" t="s">
        <v>30</v>
      </c>
      <c r="E2267" s="29" t="s">
        <v>77</v>
      </c>
      <c r="F2267" s="31">
        <v>0</v>
      </c>
      <c r="G2267" s="31">
        <v>0</v>
      </c>
      <c r="H2267" s="28">
        <v>2021</v>
      </c>
      <c r="I2267" t="str">
        <f>IF(J2267="natural gas",VLOOKUP(D2267,'Cross-Page Data'!$I$4:$J$13,2,FALSE),IF(J2267="solar",VLOOKUP('Form 923'!D2267,'Cross-Page Data'!$I$14:$J$117,2,FALSE),J2267))</f>
        <v>biomass</v>
      </c>
      <c r="J2267" t="str">
        <f>VLOOKUP(E2267,'Cross-Page Data'!$D$4:$F$48,3,FALSE)</f>
        <v>biomass</v>
      </c>
      <c r="K2267" t="b">
        <f t="shared" si="35"/>
        <v>0</v>
      </c>
    </row>
    <row r="2268" spans="1:11" x14ac:dyDescent="0.35">
      <c r="A2268" s="28">
        <v>50254</v>
      </c>
      <c r="B2268" s="29" t="s">
        <v>36</v>
      </c>
      <c r="C2268" s="29" t="s">
        <v>40</v>
      </c>
      <c r="D2268" s="29" t="s">
        <v>30</v>
      </c>
      <c r="E2268" s="29" t="s">
        <v>77</v>
      </c>
      <c r="F2268" s="31">
        <v>0</v>
      </c>
      <c r="G2268" s="31">
        <v>0</v>
      </c>
      <c r="H2268" s="28">
        <v>2021</v>
      </c>
      <c r="I2268" t="str">
        <f>IF(J2268="natural gas",VLOOKUP(D2268,'Cross-Page Data'!$I$4:$J$13,2,FALSE),IF(J2268="solar",VLOOKUP('Form 923'!D2268,'Cross-Page Data'!$I$14:$J$117,2,FALSE),J2268))</f>
        <v>biomass</v>
      </c>
      <c r="J2268" t="str">
        <f>VLOOKUP(E2268,'Cross-Page Data'!$D$4:$F$48,3,FALSE)</f>
        <v>biomass</v>
      </c>
      <c r="K2268" t="b">
        <f t="shared" si="35"/>
        <v>0</v>
      </c>
    </row>
    <row r="2269" spans="1:11" x14ac:dyDescent="0.35">
      <c r="A2269" s="28">
        <v>50254</v>
      </c>
      <c r="B2269" s="29" t="s">
        <v>36</v>
      </c>
      <c r="C2269" s="29" t="s">
        <v>40</v>
      </c>
      <c r="D2269" s="29" t="s">
        <v>30</v>
      </c>
      <c r="E2269" s="29" t="s">
        <v>31</v>
      </c>
      <c r="F2269" s="31">
        <v>123677</v>
      </c>
      <c r="G2269" s="31">
        <v>26673.983</v>
      </c>
      <c r="H2269" s="28">
        <v>2021</v>
      </c>
      <c r="I2269" t="str">
        <f>IF(J2269="natural gas",VLOOKUP(D2269,'Cross-Page Data'!$I$4:$J$13,2,FALSE),IF(J2269="solar",VLOOKUP('Form 923'!D2269,'Cross-Page Data'!$I$14:$J$117,2,FALSE),J2269))</f>
        <v>hard coal</v>
      </c>
      <c r="J2269" t="str">
        <f>VLOOKUP(E2269,'Cross-Page Data'!$D$4:$F$48,3,FALSE)</f>
        <v>hard coal</v>
      </c>
      <c r="K2269" t="b">
        <f t="shared" si="35"/>
        <v>0</v>
      </c>
    </row>
    <row r="2270" spans="1:11" x14ac:dyDescent="0.35">
      <c r="A2270" s="28">
        <v>50254</v>
      </c>
      <c r="B2270" s="29" t="s">
        <v>36</v>
      </c>
      <c r="C2270" s="29" t="s">
        <v>40</v>
      </c>
      <c r="D2270" s="29" t="s">
        <v>30</v>
      </c>
      <c r="E2270" s="29" t="s">
        <v>31</v>
      </c>
      <c r="F2270" s="31">
        <v>35184</v>
      </c>
      <c r="G2270" s="31">
        <v>7588.1049999999996</v>
      </c>
      <c r="H2270" s="28">
        <v>2021</v>
      </c>
      <c r="I2270" t="str">
        <f>IF(J2270="natural gas",VLOOKUP(D2270,'Cross-Page Data'!$I$4:$J$13,2,FALSE),IF(J2270="solar",VLOOKUP('Form 923'!D2270,'Cross-Page Data'!$I$14:$J$117,2,FALSE),J2270))</f>
        <v>hard coal</v>
      </c>
      <c r="J2270" t="str">
        <f>VLOOKUP(E2270,'Cross-Page Data'!$D$4:$F$48,3,FALSE)</f>
        <v>hard coal</v>
      </c>
      <c r="K2270" t="b">
        <f t="shared" si="35"/>
        <v>0</v>
      </c>
    </row>
    <row r="2271" spans="1:11" x14ac:dyDescent="0.35">
      <c r="A2271" s="28">
        <v>50254</v>
      </c>
      <c r="B2271" s="29" t="s">
        <v>36</v>
      </c>
      <c r="C2271" s="29" t="s">
        <v>40</v>
      </c>
      <c r="D2271" s="29" t="s">
        <v>30</v>
      </c>
      <c r="E2271" s="29" t="s">
        <v>98</v>
      </c>
      <c r="F2271" s="31">
        <v>470638</v>
      </c>
      <c r="G2271" s="31">
        <v>101503.86</v>
      </c>
      <c r="H2271" s="28">
        <v>2021</v>
      </c>
      <c r="I2271" t="str">
        <f>IF(J2271="natural gas",VLOOKUP(D2271,'Cross-Page Data'!$I$4:$J$13,2,FALSE),IF(J2271="solar",VLOOKUP('Form 923'!D2271,'Cross-Page Data'!$I$14:$J$117,2,FALSE),J2271))</f>
        <v>biomass</v>
      </c>
      <c r="J2271" t="str">
        <f>VLOOKUP(E2271,'Cross-Page Data'!$D$4:$F$48,3,FALSE)</f>
        <v>biomass</v>
      </c>
      <c r="K2271" t="b">
        <f t="shared" si="35"/>
        <v>0</v>
      </c>
    </row>
    <row r="2272" spans="1:11" x14ac:dyDescent="0.35">
      <c r="A2272" s="28">
        <v>50254</v>
      </c>
      <c r="B2272" s="29" t="s">
        <v>36</v>
      </c>
      <c r="C2272" s="29" t="s">
        <v>40</v>
      </c>
      <c r="D2272" s="29" t="s">
        <v>30</v>
      </c>
      <c r="E2272" s="29" t="s">
        <v>98</v>
      </c>
      <c r="F2272" s="31">
        <v>106262</v>
      </c>
      <c r="G2272" s="31">
        <v>22918.044999999998</v>
      </c>
      <c r="H2272" s="28">
        <v>2021</v>
      </c>
      <c r="I2272" t="str">
        <f>IF(J2272="natural gas",VLOOKUP(D2272,'Cross-Page Data'!$I$4:$J$13,2,FALSE),IF(J2272="solar",VLOOKUP('Form 923'!D2272,'Cross-Page Data'!$I$14:$J$117,2,FALSE),J2272))</f>
        <v>biomass</v>
      </c>
      <c r="J2272" t="str">
        <f>VLOOKUP(E2272,'Cross-Page Data'!$D$4:$F$48,3,FALSE)</f>
        <v>biomass</v>
      </c>
      <c r="K2272" t="b">
        <f t="shared" si="35"/>
        <v>0</v>
      </c>
    </row>
    <row r="2273" spans="1:11" x14ac:dyDescent="0.35">
      <c r="A2273" s="28">
        <v>50254</v>
      </c>
      <c r="B2273" s="29" t="s">
        <v>36</v>
      </c>
      <c r="C2273" s="29" t="s">
        <v>40</v>
      </c>
      <c r="D2273" s="29" t="s">
        <v>30</v>
      </c>
      <c r="E2273" s="29" t="s">
        <v>74</v>
      </c>
      <c r="F2273" s="31">
        <v>526</v>
      </c>
      <c r="G2273" s="31">
        <v>113.509</v>
      </c>
      <c r="H2273" s="28">
        <v>2021</v>
      </c>
      <c r="I2273" t="str">
        <f>IF(J2273="natural gas",VLOOKUP(D2273,'Cross-Page Data'!$I$4:$J$13,2,FALSE),IF(J2273="solar",VLOOKUP('Form 923'!D2273,'Cross-Page Data'!$I$14:$J$117,2,FALSE),J2273))</f>
        <v>heavy or residual fuel oil</v>
      </c>
      <c r="J2273" t="str">
        <f>VLOOKUP(E2273,'Cross-Page Data'!$D$4:$F$48,3,FALSE)</f>
        <v>heavy or residual fuel oil</v>
      </c>
      <c r="K2273" t="b">
        <f t="shared" si="35"/>
        <v>0</v>
      </c>
    </row>
    <row r="2274" spans="1:11" x14ac:dyDescent="0.35">
      <c r="A2274" s="28">
        <v>50254</v>
      </c>
      <c r="B2274" s="29" t="s">
        <v>36</v>
      </c>
      <c r="C2274" s="29" t="s">
        <v>40</v>
      </c>
      <c r="D2274" s="29" t="s">
        <v>30</v>
      </c>
      <c r="E2274" s="29" t="s">
        <v>74</v>
      </c>
      <c r="F2274" s="31">
        <v>67</v>
      </c>
      <c r="G2274" s="31">
        <v>14.492000000000001</v>
      </c>
      <c r="H2274" s="28">
        <v>2021</v>
      </c>
      <c r="I2274" t="str">
        <f>IF(J2274="natural gas",VLOOKUP(D2274,'Cross-Page Data'!$I$4:$J$13,2,FALSE),IF(J2274="solar",VLOOKUP('Form 923'!D2274,'Cross-Page Data'!$I$14:$J$117,2,FALSE),J2274))</f>
        <v>heavy or residual fuel oil</v>
      </c>
      <c r="J2274" t="str">
        <f>VLOOKUP(E2274,'Cross-Page Data'!$D$4:$F$48,3,FALSE)</f>
        <v>heavy or residual fuel oil</v>
      </c>
      <c r="K2274" t="b">
        <f t="shared" si="35"/>
        <v>0</v>
      </c>
    </row>
    <row r="2275" spans="1:11" x14ac:dyDescent="0.35">
      <c r="A2275" s="28">
        <v>50254</v>
      </c>
      <c r="B2275" s="29" t="s">
        <v>36</v>
      </c>
      <c r="C2275" s="29" t="s">
        <v>40</v>
      </c>
      <c r="D2275" s="29" t="s">
        <v>30</v>
      </c>
      <c r="E2275" s="29" t="s">
        <v>73</v>
      </c>
      <c r="F2275" s="31">
        <v>49456</v>
      </c>
      <c r="G2275" s="31">
        <v>10666.297</v>
      </c>
      <c r="H2275" s="28">
        <v>2021</v>
      </c>
      <c r="I2275" t="str">
        <f>IF(J2275="natural gas",VLOOKUP(D2275,'Cross-Page Data'!$I$4:$J$13,2,FALSE),IF(J2275="solar",VLOOKUP('Form 923'!D2275,'Cross-Page Data'!$I$14:$J$117,2,FALSE),J2275))</f>
        <v>natural gas nonpeaker - preexisting retiring</v>
      </c>
      <c r="J2275" t="str">
        <f>VLOOKUP(E2275,'Cross-Page Data'!$D$4:$F$48,3,FALSE)</f>
        <v>natural gas</v>
      </c>
      <c r="K2275" t="b">
        <f t="shared" si="35"/>
        <v>0</v>
      </c>
    </row>
    <row r="2276" spans="1:11" x14ac:dyDescent="0.35">
      <c r="A2276" s="28">
        <v>50254</v>
      </c>
      <c r="B2276" s="29" t="s">
        <v>36</v>
      </c>
      <c r="C2276" s="29" t="s">
        <v>40</v>
      </c>
      <c r="D2276" s="29" t="s">
        <v>30</v>
      </c>
      <c r="E2276" s="29" t="s">
        <v>73</v>
      </c>
      <c r="F2276" s="31">
        <v>754</v>
      </c>
      <c r="G2276" s="31">
        <v>162.62100000000001</v>
      </c>
      <c r="H2276" s="28">
        <v>2021</v>
      </c>
      <c r="I2276" t="str">
        <f>IF(J2276="natural gas",VLOOKUP(D2276,'Cross-Page Data'!$I$4:$J$13,2,FALSE),IF(J2276="solar",VLOOKUP('Form 923'!D2276,'Cross-Page Data'!$I$14:$J$117,2,FALSE),J2276))</f>
        <v>natural gas nonpeaker - preexisting retiring</v>
      </c>
      <c r="J2276" t="str">
        <f>VLOOKUP(E2276,'Cross-Page Data'!$D$4:$F$48,3,FALSE)</f>
        <v>natural gas</v>
      </c>
      <c r="K2276" t="b">
        <f t="shared" si="35"/>
        <v>0</v>
      </c>
    </row>
    <row r="2277" spans="1:11" x14ac:dyDescent="0.35">
      <c r="A2277" s="28">
        <v>50254</v>
      </c>
      <c r="B2277" s="29" t="s">
        <v>36</v>
      </c>
      <c r="C2277" s="29" t="s">
        <v>40</v>
      </c>
      <c r="D2277" s="29" t="s">
        <v>30</v>
      </c>
      <c r="E2277" s="29" t="s">
        <v>80</v>
      </c>
      <c r="F2277" s="31">
        <v>2462</v>
      </c>
      <c r="G2277" s="31">
        <v>531.00599999999997</v>
      </c>
      <c r="H2277" s="28">
        <v>2021</v>
      </c>
      <c r="I2277" t="str">
        <f>IF(J2277="natural gas",VLOOKUP(D2277,'Cross-Page Data'!$I$4:$J$13,2,FALSE),IF(J2277="solar",VLOOKUP('Form 923'!D2277,'Cross-Page Data'!$I$14:$J$117,2,FALSE),J2277))</f>
        <v>heavy or residual fuel oil</v>
      </c>
      <c r="J2277" t="str">
        <f>VLOOKUP(E2277,'Cross-Page Data'!$D$4:$F$48,3,FALSE)</f>
        <v>heavy or residual fuel oil</v>
      </c>
      <c r="K2277" t="b">
        <f t="shared" si="35"/>
        <v>0</v>
      </c>
    </row>
    <row r="2278" spans="1:11" x14ac:dyDescent="0.35">
      <c r="A2278" s="28">
        <v>50254</v>
      </c>
      <c r="B2278" s="29" t="s">
        <v>36</v>
      </c>
      <c r="C2278" s="29" t="s">
        <v>40</v>
      </c>
      <c r="D2278" s="29" t="s">
        <v>30</v>
      </c>
      <c r="E2278" s="29" t="s">
        <v>80</v>
      </c>
      <c r="F2278" s="31">
        <v>149</v>
      </c>
      <c r="G2278" s="31">
        <v>32.112000000000002</v>
      </c>
      <c r="H2278" s="28">
        <v>2021</v>
      </c>
      <c r="I2278" t="str">
        <f>IF(J2278="natural gas",VLOOKUP(D2278,'Cross-Page Data'!$I$4:$J$13,2,FALSE),IF(J2278="solar",VLOOKUP('Form 923'!D2278,'Cross-Page Data'!$I$14:$J$117,2,FALSE),J2278))</f>
        <v>heavy or residual fuel oil</v>
      </c>
      <c r="J2278" t="str">
        <f>VLOOKUP(E2278,'Cross-Page Data'!$D$4:$F$48,3,FALSE)</f>
        <v>heavy or residual fuel oil</v>
      </c>
      <c r="K2278" t="b">
        <f t="shared" si="35"/>
        <v>0</v>
      </c>
    </row>
    <row r="2279" spans="1:11" x14ac:dyDescent="0.35">
      <c r="A2279" s="28">
        <v>50254</v>
      </c>
      <c r="B2279" s="29" t="s">
        <v>36</v>
      </c>
      <c r="C2279" s="29" t="s">
        <v>40</v>
      </c>
      <c r="D2279" s="29" t="s">
        <v>30</v>
      </c>
      <c r="E2279" s="29" t="s">
        <v>78</v>
      </c>
      <c r="F2279" s="31">
        <v>71450</v>
      </c>
      <c r="G2279" s="31">
        <v>15409.918</v>
      </c>
      <c r="H2279" s="28">
        <v>2021</v>
      </c>
      <c r="I2279" t="str">
        <f>IF(J2279="natural gas",VLOOKUP(D2279,'Cross-Page Data'!$I$4:$J$13,2,FALSE),IF(J2279="solar",VLOOKUP('Form 923'!D2279,'Cross-Page Data'!$I$14:$J$117,2,FALSE),J2279))</f>
        <v>biomass</v>
      </c>
      <c r="J2279" t="str">
        <f>VLOOKUP(E2279,'Cross-Page Data'!$D$4:$F$48,3,FALSE)</f>
        <v>biomass</v>
      </c>
      <c r="K2279" t="b">
        <f t="shared" si="35"/>
        <v>0</v>
      </c>
    </row>
    <row r="2280" spans="1:11" x14ac:dyDescent="0.35">
      <c r="A2280" s="28">
        <v>50254</v>
      </c>
      <c r="B2280" s="29" t="s">
        <v>36</v>
      </c>
      <c r="C2280" s="29" t="s">
        <v>40</v>
      </c>
      <c r="D2280" s="29" t="s">
        <v>30</v>
      </c>
      <c r="E2280" s="29" t="s">
        <v>78</v>
      </c>
      <c r="F2280" s="31">
        <v>18039</v>
      </c>
      <c r="G2280" s="31">
        <v>3890.4470000000001</v>
      </c>
      <c r="H2280" s="28">
        <v>2021</v>
      </c>
      <c r="I2280" t="str">
        <f>IF(J2280="natural gas",VLOOKUP(D2280,'Cross-Page Data'!$I$4:$J$13,2,FALSE),IF(J2280="solar",VLOOKUP('Form 923'!D2280,'Cross-Page Data'!$I$14:$J$117,2,FALSE),J2280))</f>
        <v>biomass</v>
      </c>
      <c r="J2280" t="str">
        <f>VLOOKUP(E2280,'Cross-Page Data'!$D$4:$F$48,3,FALSE)</f>
        <v>biomass</v>
      </c>
      <c r="K2280" t="b">
        <f t="shared" si="35"/>
        <v>0</v>
      </c>
    </row>
    <row r="2281" spans="1:11" x14ac:dyDescent="0.35">
      <c r="A2281" s="28">
        <v>50274</v>
      </c>
      <c r="B2281" s="29" t="s">
        <v>36</v>
      </c>
      <c r="C2281" s="29" t="s">
        <v>40</v>
      </c>
      <c r="D2281" s="29" t="s">
        <v>30</v>
      </c>
      <c r="E2281" s="29" t="s">
        <v>73</v>
      </c>
      <c r="F2281" s="31">
        <v>0</v>
      </c>
      <c r="G2281" s="31">
        <v>0</v>
      </c>
      <c r="H2281" s="28">
        <v>2021</v>
      </c>
      <c r="I2281" t="str">
        <f>IF(J2281="natural gas",VLOOKUP(D2281,'Cross-Page Data'!$I$4:$J$13,2,FALSE),IF(J2281="solar",VLOOKUP('Form 923'!D2281,'Cross-Page Data'!$I$14:$J$117,2,FALSE),J2281))</f>
        <v>natural gas nonpeaker - preexisting retiring</v>
      </c>
      <c r="J2281" t="str">
        <f>VLOOKUP(E2281,'Cross-Page Data'!$D$4:$F$48,3,FALSE)</f>
        <v>natural gas</v>
      </c>
      <c r="K2281" t="b">
        <f t="shared" si="35"/>
        <v>0</v>
      </c>
    </row>
    <row r="2282" spans="1:11" x14ac:dyDescent="0.35">
      <c r="A2282" s="28">
        <v>50274</v>
      </c>
      <c r="B2282" s="29" t="s">
        <v>36</v>
      </c>
      <c r="C2282" s="29" t="s">
        <v>40</v>
      </c>
      <c r="D2282" s="29" t="s">
        <v>30</v>
      </c>
      <c r="E2282" s="29" t="s">
        <v>99</v>
      </c>
      <c r="F2282" s="31">
        <v>543146</v>
      </c>
      <c r="G2282" s="31">
        <v>61911</v>
      </c>
      <c r="H2282" s="28">
        <v>2021</v>
      </c>
      <c r="I2282" t="str">
        <f>IF(J2282="natural gas",VLOOKUP(D2282,'Cross-Page Data'!$I$4:$J$13,2,FALSE),IF(J2282="solar",VLOOKUP('Form 923'!D2282,'Cross-Page Data'!$I$14:$J$117,2,FALSE),J2282))</f>
        <v>other</v>
      </c>
      <c r="J2282" t="str">
        <f>VLOOKUP(E2282,'Cross-Page Data'!$D$4:$F$48,3,FALSE)</f>
        <v>other</v>
      </c>
      <c r="K2282" t="b">
        <f t="shared" si="35"/>
        <v>0</v>
      </c>
    </row>
    <row r="2283" spans="1:11" x14ac:dyDescent="0.35">
      <c r="A2283" s="28">
        <v>50279</v>
      </c>
      <c r="B2283" s="29" t="s">
        <v>28</v>
      </c>
      <c r="C2283" s="29" t="s">
        <v>35</v>
      </c>
      <c r="D2283" s="29" t="s">
        <v>50</v>
      </c>
      <c r="E2283" s="29" t="s">
        <v>81</v>
      </c>
      <c r="F2283" s="31">
        <v>124672</v>
      </c>
      <c r="G2283" s="31">
        <v>10368.442999999999</v>
      </c>
      <c r="H2283" s="28">
        <v>2021</v>
      </c>
      <c r="I2283" t="str">
        <f>IF(J2283="natural gas",VLOOKUP(D2283,'Cross-Page Data'!$I$4:$J$13,2,FALSE),IF(J2283="solar",VLOOKUP('Form 923'!D2283,'Cross-Page Data'!$I$14:$J$117,2,FALSE),J2283))</f>
        <v>biomass</v>
      </c>
      <c r="J2283" t="str">
        <f>VLOOKUP(E2283,'Cross-Page Data'!$D$4:$F$48,3,FALSE)</f>
        <v>biomass</v>
      </c>
      <c r="K2283" t="b">
        <f t="shared" si="35"/>
        <v>1</v>
      </c>
    </row>
    <row r="2284" spans="1:11" x14ac:dyDescent="0.35">
      <c r="A2284" s="28">
        <v>50279</v>
      </c>
      <c r="B2284" s="29" t="s">
        <v>28</v>
      </c>
      <c r="C2284" s="29" t="s">
        <v>35</v>
      </c>
      <c r="D2284" s="29" t="s">
        <v>50</v>
      </c>
      <c r="E2284" s="29" t="s">
        <v>73</v>
      </c>
      <c r="F2284" s="31">
        <v>566691</v>
      </c>
      <c r="G2284" s="31">
        <v>54432.557000000001</v>
      </c>
      <c r="H2284" s="28">
        <v>2021</v>
      </c>
      <c r="I2284" t="str">
        <f>IF(J2284="natural gas",VLOOKUP(D2284,'Cross-Page Data'!$I$4:$J$13,2,FALSE),IF(J2284="solar",VLOOKUP('Form 923'!D2284,'Cross-Page Data'!$I$14:$J$117,2,FALSE),J2284))</f>
        <v>natural gas peaker</v>
      </c>
      <c r="J2284" t="str">
        <f>VLOOKUP(E2284,'Cross-Page Data'!$D$4:$F$48,3,FALSE)</f>
        <v>natural gas</v>
      </c>
      <c r="K2284" t="b">
        <f t="shared" si="35"/>
        <v>1</v>
      </c>
    </row>
    <row r="2285" spans="1:11" x14ac:dyDescent="0.35">
      <c r="A2285" s="28">
        <v>50279</v>
      </c>
      <c r="B2285" s="29" t="s">
        <v>28</v>
      </c>
      <c r="C2285" s="29" t="s">
        <v>35</v>
      </c>
      <c r="D2285" s="29" t="s">
        <v>50</v>
      </c>
      <c r="E2285" s="29" t="s">
        <v>87</v>
      </c>
      <c r="F2285" s="31">
        <v>0</v>
      </c>
      <c r="G2285" s="31">
        <v>0</v>
      </c>
      <c r="H2285" s="28">
        <v>2021</v>
      </c>
      <c r="I2285" t="str">
        <f>IF(J2285="natural gas",VLOOKUP(D2285,'Cross-Page Data'!$I$4:$J$13,2,FALSE),IF(J2285="solar",VLOOKUP('Form 923'!D2285,'Cross-Page Data'!$I$14:$J$117,2,FALSE),J2285))</f>
        <v>other</v>
      </c>
      <c r="J2285" t="str">
        <f>VLOOKUP(E2285,'Cross-Page Data'!$D$4:$F$48,3,FALSE)</f>
        <v>other</v>
      </c>
      <c r="K2285" t="b">
        <f t="shared" si="35"/>
        <v>1</v>
      </c>
    </row>
    <row r="2286" spans="1:11" x14ac:dyDescent="0.35">
      <c r="A2286" s="28">
        <v>50279</v>
      </c>
      <c r="B2286" s="29" t="s">
        <v>28</v>
      </c>
      <c r="C2286" s="29" t="s">
        <v>35</v>
      </c>
      <c r="D2286" s="29" t="s">
        <v>30</v>
      </c>
      <c r="E2286" s="29" t="s">
        <v>81</v>
      </c>
      <c r="F2286" s="31">
        <v>1394647</v>
      </c>
      <c r="G2286" s="31">
        <v>98653.106</v>
      </c>
      <c r="H2286" s="28">
        <v>2021</v>
      </c>
      <c r="I2286" t="str">
        <f>IF(J2286="natural gas",VLOOKUP(D2286,'Cross-Page Data'!$I$4:$J$13,2,FALSE),IF(J2286="solar",VLOOKUP('Form 923'!D2286,'Cross-Page Data'!$I$14:$J$117,2,FALSE),J2286))</f>
        <v>biomass</v>
      </c>
      <c r="J2286" t="str">
        <f>VLOOKUP(E2286,'Cross-Page Data'!$D$4:$F$48,3,FALSE)</f>
        <v>biomass</v>
      </c>
      <c r="K2286" t="b">
        <f t="shared" si="35"/>
        <v>1</v>
      </c>
    </row>
    <row r="2287" spans="1:11" x14ac:dyDescent="0.35">
      <c r="A2287" s="28">
        <v>50279</v>
      </c>
      <c r="B2287" s="29" t="s">
        <v>28</v>
      </c>
      <c r="C2287" s="29" t="s">
        <v>35</v>
      </c>
      <c r="D2287" s="29" t="s">
        <v>30</v>
      </c>
      <c r="E2287" s="29" t="s">
        <v>73</v>
      </c>
      <c r="F2287" s="31">
        <v>76083</v>
      </c>
      <c r="G2287" s="31">
        <v>4613.8940000000002</v>
      </c>
      <c r="H2287" s="28">
        <v>2021</v>
      </c>
      <c r="I2287" t="str">
        <f>IF(J2287="natural gas",VLOOKUP(D2287,'Cross-Page Data'!$I$4:$J$13,2,FALSE),IF(J2287="solar",VLOOKUP('Form 923'!D2287,'Cross-Page Data'!$I$14:$J$117,2,FALSE),J2287))</f>
        <v>natural gas nonpeaker - preexisting retiring</v>
      </c>
      <c r="J2287" t="str">
        <f>VLOOKUP(E2287,'Cross-Page Data'!$D$4:$F$48,3,FALSE)</f>
        <v>natural gas</v>
      </c>
      <c r="K2287" t="b">
        <f t="shared" si="35"/>
        <v>1</v>
      </c>
    </row>
    <row r="2288" spans="1:11" x14ac:dyDescent="0.35">
      <c r="A2288" s="28">
        <v>50290</v>
      </c>
      <c r="B2288" s="29" t="s">
        <v>28</v>
      </c>
      <c r="C2288" s="29" t="s">
        <v>35</v>
      </c>
      <c r="D2288" s="29" t="s">
        <v>30</v>
      </c>
      <c r="E2288" s="29" t="s">
        <v>74</v>
      </c>
      <c r="F2288" s="31">
        <v>5684</v>
      </c>
      <c r="G2288" s="31">
        <v>311.97800000000001</v>
      </c>
      <c r="H2288" s="28">
        <v>2021</v>
      </c>
      <c r="I2288" t="str">
        <f>IF(J2288="natural gas",VLOOKUP(D2288,'Cross-Page Data'!$I$4:$J$13,2,FALSE),IF(J2288="solar",VLOOKUP('Form 923'!D2288,'Cross-Page Data'!$I$14:$J$117,2,FALSE),J2288))</f>
        <v>heavy or residual fuel oil</v>
      </c>
      <c r="J2288" t="str">
        <f>VLOOKUP(E2288,'Cross-Page Data'!$D$4:$F$48,3,FALSE)</f>
        <v>heavy or residual fuel oil</v>
      </c>
      <c r="K2288" t="b">
        <f t="shared" si="35"/>
        <v>1</v>
      </c>
    </row>
    <row r="2289" spans="1:11" x14ac:dyDescent="0.35">
      <c r="A2289" s="28">
        <v>50290</v>
      </c>
      <c r="B2289" s="29" t="s">
        <v>28</v>
      </c>
      <c r="C2289" s="29" t="s">
        <v>35</v>
      </c>
      <c r="D2289" s="29" t="s">
        <v>30</v>
      </c>
      <c r="E2289" s="29" t="s">
        <v>96</v>
      </c>
      <c r="F2289" s="31">
        <v>4811509</v>
      </c>
      <c r="G2289" s="31">
        <v>264571.05</v>
      </c>
      <c r="H2289" s="28">
        <v>2021</v>
      </c>
      <c r="I2289" t="str">
        <f>IF(J2289="natural gas",VLOOKUP(D2289,'Cross-Page Data'!$I$4:$J$13,2,FALSE),IF(J2289="solar",VLOOKUP('Form 923'!D2289,'Cross-Page Data'!$I$14:$J$117,2,FALSE),J2289))</f>
        <v>municipal solid waste</v>
      </c>
      <c r="J2289" t="str">
        <f>VLOOKUP(E2289,'Cross-Page Data'!$D$4:$F$48,3,FALSE)</f>
        <v>municipal solid waste</v>
      </c>
      <c r="K2289" t="b">
        <f t="shared" si="35"/>
        <v>1</v>
      </c>
    </row>
    <row r="2290" spans="1:11" x14ac:dyDescent="0.35">
      <c r="A2290" s="28">
        <v>50290</v>
      </c>
      <c r="B2290" s="29" t="s">
        <v>28</v>
      </c>
      <c r="C2290" s="29" t="s">
        <v>35</v>
      </c>
      <c r="D2290" s="29" t="s">
        <v>30</v>
      </c>
      <c r="E2290" s="29" t="s">
        <v>97</v>
      </c>
      <c r="F2290" s="31">
        <v>5880866</v>
      </c>
      <c r="G2290" s="31">
        <v>323372.18</v>
      </c>
      <c r="H2290" s="28">
        <v>2021</v>
      </c>
      <c r="I2290" t="str">
        <f>IF(J2290="natural gas",VLOOKUP(D2290,'Cross-Page Data'!$I$4:$J$13,2,FALSE),IF(J2290="solar",VLOOKUP('Form 923'!D2290,'Cross-Page Data'!$I$14:$J$117,2,FALSE),J2290))</f>
        <v>municipal solid waste</v>
      </c>
      <c r="J2290" t="str">
        <f>VLOOKUP(E2290,'Cross-Page Data'!$D$4:$F$48,3,FALSE)</f>
        <v>municipal solid waste</v>
      </c>
      <c r="K2290" t="b">
        <f t="shared" si="35"/>
        <v>1</v>
      </c>
    </row>
    <row r="2291" spans="1:11" x14ac:dyDescent="0.35">
      <c r="A2291" s="28">
        <v>50290</v>
      </c>
      <c r="B2291" s="29" t="s">
        <v>28</v>
      </c>
      <c r="C2291" s="29" t="s">
        <v>35</v>
      </c>
      <c r="D2291" s="29" t="s">
        <v>30</v>
      </c>
      <c r="E2291" s="29" t="s">
        <v>73</v>
      </c>
      <c r="F2291" s="31">
        <v>87647</v>
      </c>
      <c r="G2291" s="31">
        <v>4817.7969999999996</v>
      </c>
      <c r="H2291" s="28">
        <v>2021</v>
      </c>
      <c r="I2291" t="str">
        <f>IF(J2291="natural gas",VLOOKUP(D2291,'Cross-Page Data'!$I$4:$J$13,2,FALSE),IF(J2291="solar",VLOOKUP('Form 923'!D2291,'Cross-Page Data'!$I$14:$J$117,2,FALSE),J2291))</f>
        <v>natural gas nonpeaker - preexisting retiring</v>
      </c>
      <c r="J2291" t="str">
        <f>VLOOKUP(E2291,'Cross-Page Data'!$D$4:$F$48,3,FALSE)</f>
        <v>natural gas</v>
      </c>
      <c r="K2291" t="b">
        <f t="shared" si="35"/>
        <v>1</v>
      </c>
    </row>
    <row r="2292" spans="1:11" x14ac:dyDescent="0.35">
      <c r="A2292" s="28">
        <v>50296</v>
      </c>
      <c r="B2292" s="29" t="s">
        <v>36</v>
      </c>
      <c r="C2292" s="29" t="s">
        <v>40</v>
      </c>
      <c r="D2292" s="29" t="s">
        <v>30</v>
      </c>
      <c r="E2292" s="29" t="s">
        <v>31</v>
      </c>
      <c r="F2292" s="31">
        <v>11</v>
      </c>
      <c r="G2292" s="31">
        <v>2.0019999999999998</v>
      </c>
      <c r="H2292" s="28">
        <v>2021</v>
      </c>
      <c r="I2292" t="str">
        <f>IF(J2292="natural gas",VLOOKUP(D2292,'Cross-Page Data'!$I$4:$J$13,2,FALSE),IF(J2292="solar",VLOOKUP('Form 923'!D2292,'Cross-Page Data'!$I$14:$J$117,2,FALSE),J2292))</f>
        <v>hard coal</v>
      </c>
      <c r="J2292" t="str">
        <f>VLOOKUP(E2292,'Cross-Page Data'!$D$4:$F$48,3,FALSE)</f>
        <v>hard coal</v>
      </c>
      <c r="K2292" t="b">
        <f t="shared" si="35"/>
        <v>0</v>
      </c>
    </row>
    <row r="2293" spans="1:11" x14ac:dyDescent="0.35">
      <c r="A2293" s="28">
        <v>50296</v>
      </c>
      <c r="B2293" s="29" t="s">
        <v>36</v>
      </c>
      <c r="C2293" s="29" t="s">
        <v>40</v>
      </c>
      <c r="D2293" s="29" t="s">
        <v>30</v>
      </c>
      <c r="E2293" s="29" t="s">
        <v>98</v>
      </c>
      <c r="F2293" s="31">
        <v>1277069</v>
      </c>
      <c r="G2293" s="31">
        <v>255194.02</v>
      </c>
      <c r="H2293" s="28">
        <v>2021</v>
      </c>
      <c r="I2293" t="str">
        <f>IF(J2293="natural gas",VLOOKUP(D2293,'Cross-Page Data'!$I$4:$J$13,2,FALSE),IF(J2293="solar",VLOOKUP('Form 923'!D2293,'Cross-Page Data'!$I$14:$J$117,2,FALSE),J2293))</f>
        <v>biomass</v>
      </c>
      <c r="J2293" t="str">
        <f>VLOOKUP(E2293,'Cross-Page Data'!$D$4:$F$48,3,FALSE)</f>
        <v>biomass</v>
      </c>
      <c r="K2293" t="b">
        <f t="shared" si="35"/>
        <v>0</v>
      </c>
    </row>
    <row r="2294" spans="1:11" x14ac:dyDescent="0.35">
      <c r="A2294" s="28">
        <v>50296</v>
      </c>
      <c r="B2294" s="29" t="s">
        <v>36</v>
      </c>
      <c r="C2294" s="29" t="s">
        <v>40</v>
      </c>
      <c r="D2294" s="29" t="s">
        <v>30</v>
      </c>
      <c r="E2294" s="29" t="s">
        <v>74</v>
      </c>
      <c r="F2294" s="31">
        <v>9753</v>
      </c>
      <c r="G2294" s="31">
        <v>1949.0830000000001</v>
      </c>
      <c r="H2294" s="28">
        <v>2021</v>
      </c>
      <c r="I2294" t="str">
        <f>IF(J2294="natural gas",VLOOKUP(D2294,'Cross-Page Data'!$I$4:$J$13,2,FALSE),IF(J2294="solar",VLOOKUP('Form 923'!D2294,'Cross-Page Data'!$I$14:$J$117,2,FALSE),J2294))</f>
        <v>heavy or residual fuel oil</v>
      </c>
      <c r="J2294" t="str">
        <f>VLOOKUP(E2294,'Cross-Page Data'!$D$4:$F$48,3,FALSE)</f>
        <v>heavy or residual fuel oil</v>
      </c>
      <c r="K2294" t="b">
        <f t="shared" si="35"/>
        <v>0</v>
      </c>
    </row>
    <row r="2295" spans="1:11" x14ac:dyDescent="0.35">
      <c r="A2295" s="28">
        <v>50296</v>
      </c>
      <c r="B2295" s="29" t="s">
        <v>36</v>
      </c>
      <c r="C2295" s="29" t="s">
        <v>40</v>
      </c>
      <c r="D2295" s="29" t="s">
        <v>30</v>
      </c>
      <c r="E2295" s="29" t="s">
        <v>73</v>
      </c>
      <c r="F2295" s="31">
        <v>397825</v>
      </c>
      <c r="G2295" s="31">
        <v>79496.414999999994</v>
      </c>
      <c r="H2295" s="28">
        <v>2021</v>
      </c>
      <c r="I2295" t="str">
        <f>IF(J2295="natural gas",VLOOKUP(D2295,'Cross-Page Data'!$I$4:$J$13,2,FALSE),IF(J2295="solar",VLOOKUP('Form 923'!D2295,'Cross-Page Data'!$I$14:$J$117,2,FALSE),J2295))</f>
        <v>natural gas nonpeaker - preexisting retiring</v>
      </c>
      <c r="J2295" t="str">
        <f>VLOOKUP(E2295,'Cross-Page Data'!$D$4:$F$48,3,FALSE)</f>
        <v>natural gas</v>
      </c>
      <c r="K2295" t="b">
        <f t="shared" si="35"/>
        <v>0</v>
      </c>
    </row>
    <row r="2296" spans="1:11" x14ac:dyDescent="0.35">
      <c r="A2296" s="28">
        <v>50296</v>
      </c>
      <c r="B2296" s="29" t="s">
        <v>36</v>
      </c>
      <c r="C2296" s="29" t="s">
        <v>40</v>
      </c>
      <c r="D2296" s="29" t="s">
        <v>30</v>
      </c>
      <c r="E2296" s="29" t="s">
        <v>94</v>
      </c>
      <c r="F2296" s="31">
        <v>12247</v>
      </c>
      <c r="G2296" s="31">
        <v>2446.8429999999998</v>
      </c>
      <c r="H2296" s="28">
        <v>2021</v>
      </c>
      <c r="I2296" t="str">
        <f>IF(J2296="natural gas",VLOOKUP(D2296,'Cross-Page Data'!$I$4:$J$13,2,FALSE),IF(J2296="solar",VLOOKUP('Form 923'!D2296,'Cross-Page Data'!$I$14:$J$117,2,FALSE),J2296))</f>
        <v>other</v>
      </c>
      <c r="J2296" t="str">
        <f>VLOOKUP(E2296,'Cross-Page Data'!$D$4:$F$48,3,FALSE)</f>
        <v>other</v>
      </c>
      <c r="K2296" t="b">
        <f t="shared" si="35"/>
        <v>0</v>
      </c>
    </row>
    <row r="2297" spans="1:11" x14ac:dyDescent="0.35">
      <c r="A2297" s="28">
        <v>50296</v>
      </c>
      <c r="B2297" s="29" t="s">
        <v>36</v>
      </c>
      <c r="C2297" s="29" t="s">
        <v>40</v>
      </c>
      <c r="D2297" s="29" t="s">
        <v>30</v>
      </c>
      <c r="E2297" s="29" t="s">
        <v>78</v>
      </c>
      <c r="F2297" s="31">
        <v>382255</v>
      </c>
      <c r="G2297" s="31">
        <v>76385.434999999998</v>
      </c>
      <c r="H2297" s="28">
        <v>2021</v>
      </c>
      <c r="I2297" t="str">
        <f>IF(J2297="natural gas",VLOOKUP(D2297,'Cross-Page Data'!$I$4:$J$13,2,FALSE),IF(J2297="solar",VLOOKUP('Form 923'!D2297,'Cross-Page Data'!$I$14:$J$117,2,FALSE),J2297))</f>
        <v>biomass</v>
      </c>
      <c r="J2297" t="str">
        <f>VLOOKUP(E2297,'Cross-Page Data'!$D$4:$F$48,3,FALSE)</f>
        <v>biomass</v>
      </c>
      <c r="K2297" t="b">
        <f t="shared" si="35"/>
        <v>0</v>
      </c>
    </row>
    <row r="2298" spans="1:11" x14ac:dyDescent="0.35">
      <c r="A2298" s="28">
        <v>50299</v>
      </c>
      <c r="B2298" s="29" t="s">
        <v>28</v>
      </c>
      <c r="C2298" s="29" t="s">
        <v>35</v>
      </c>
      <c r="D2298" s="29" t="s">
        <v>50</v>
      </c>
      <c r="E2298" s="29" t="s">
        <v>73</v>
      </c>
      <c r="F2298" s="31">
        <v>51895</v>
      </c>
      <c r="G2298" s="31">
        <v>4979</v>
      </c>
      <c r="H2298" s="28">
        <v>2021</v>
      </c>
      <c r="I2298" t="str">
        <f>IF(J2298="natural gas",VLOOKUP(D2298,'Cross-Page Data'!$I$4:$J$13,2,FALSE),IF(J2298="solar",VLOOKUP('Form 923'!D2298,'Cross-Page Data'!$I$14:$J$117,2,FALSE),J2298))</f>
        <v>natural gas peaker</v>
      </c>
      <c r="J2298" t="str">
        <f>VLOOKUP(E2298,'Cross-Page Data'!$D$4:$F$48,3,FALSE)</f>
        <v>natural gas</v>
      </c>
      <c r="K2298" t="b">
        <f t="shared" si="35"/>
        <v>1</v>
      </c>
    </row>
    <row r="2299" spans="1:11" x14ac:dyDescent="0.35">
      <c r="A2299" s="28">
        <v>50300</v>
      </c>
      <c r="B2299" s="29" t="s">
        <v>28</v>
      </c>
      <c r="C2299" s="29" t="s">
        <v>35</v>
      </c>
      <c r="D2299" s="29" t="s">
        <v>64</v>
      </c>
      <c r="E2299" s="29" t="s">
        <v>86</v>
      </c>
      <c r="F2299" s="31">
        <v>0</v>
      </c>
      <c r="G2299" s="31">
        <v>-3592</v>
      </c>
      <c r="H2299" s="28">
        <v>2021</v>
      </c>
      <c r="I2299" t="str">
        <f>IF(J2299="natural gas",VLOOKUP(D2299,'Cross-Page Data'!$I$4:$J$13,2,FALSE),IF(J2299="solar",VLOOKUP('Form 923'!D2299,'Cross-Page Data'!$I$14:$J$117,2,FALSE),J2299))</f>
        <v>other</v>
      </c>
      <c r="J2299" t="str">
        <f>VLOOKUP(E2299,'Cross-Page Data'!$D$4:$F$48,3,FALSE)</f>
        <v>other</v>
      </c>
      <c r="K2299" t="b">
        <f t="shared" si="35"/>
        <v>1</v>
      </c>
    </row>
    <row r="2300" spans="1:11" x14ac:dyDescent="0.35">
      <c r="A2300" s="28">
        <v>50300</v>
      </c>
      <c r="B2300" s="29" t="s">
        <v>28</v>
      </c>
      <c r="C2300" s="29" t="s">
        <v>35</v>
      </c>
      <c r="D2300" s="29" t="s">
        <v>30</v>
      </c>
      <c r="E2300" s="29" t="s">
        <v>73</v>
      </c>
      <c r="F2300" s="31">
        <v>0</v>
      </c>
      <c r="G2300" s="31">
        <v>0</v>
      </c>
      <c r="H2300" s="28">
        <v>2021</v>
      </c>
      <c r="I2300" t="str">
        <f>IF(J2300="natural gas",VLOOKUP(D2300,'Cross-Page Data'!$I$4:$J$13,2,FALSE),IF(J2300="solar",VLOOKUP('Form 923'!D2300,'Cross-Page Data'!$I$14:$J$117,2,FALSE),J2300))</f>
        <v>natural gas nonpeaker - preexisting retiring</v>
      </c>
      <c r="J2300" t="str">
        <f>VLOOKUP(E2300,'Cross-Page Data'!$D$4:$F$48,3,FALSE)</f>
        <v>natural gas</v>
      </c>
      <c r="K2300" t="b">
        <f t="shared" si="35"/>
        <v>1</v>
      </c>
    </row>
    <row r="2301" spans="1:11" x14ac:dyDescent="0.35">
      <c r="A2301" s="28">
        <v>50304</v>
      </c>
      <c r="B2301" s="29" t="s">
        <v>36</v>
      </c>
      <c r="C2301" s="29" t="s">
        <v>40</v>
      </c>
      <c r="D2301" s="29" t="s">
        <v>50</v>
      </c>
      <c r="E2301" s="29" t="s">
        <v>73</v>
      </c>
      <c r="F2301" s="31">
        <v>12958916</v>
      </c>
      <c r="G2301" s="31">
        <v>1139412.3999999999</v>
      </c>
      <c r="H2301" s="28">
        <v>2021</v>
      </c>
      <c r="I2301" t="str">
        <f>IF(J2301="natural gas",VLOOKUP(D2301,'Cross-Page Data'!$I$4:$J$13,2,FALSE),IF(J2301="solar",VLOOKUP('Form 923'!D2301,'Cross-Page Data'!$I$14:$J$117,2,FALSE),J2301))</f>
        <v>natural gas peaker</v>
      </c>
      <c r="J2301" t="str">
        <f>VLOOKUP(E2301,'Cross-Page Data'!$D$4:$F$48,3,FALSE)</f>
        <v>natural gas</v>
      </c>
      <c r="K2301" t="b">
        <f t="shared" si="35"/>
        <v>0</v>
      </c>
    </row>
    <row r="2302" spans="1:11" x14ac:dyDescent="0.35">
      <c r="A2302" s="28">
        <v>50304</v>
      </c>
      <c r="B2302" s="29" t="s">
        <v>36</v>
      </c>
      <c r="C2302" s="29" t="s">
        <v>40</v>
      </c>
      <c r="D2302" s="29" t="s">
        <v>50</v>
      </c>
      <c r="E2302" s="29" t="s">
        <v>87</v>
      </c>
      <c r="F2302" s="31">
        <v>1187428</v>
      </c>
      <c r="G2302" s="31">
        <v>104404.64</v>
      </c>
      <c r="H2302" s="28">
        <v>2021</v>
      </c>
      <c r="I2302" t="str">
        <f>IF(J2302="natural gas",VLOOKUP(D2302,'Cross-Page Data'!$I$4:$J$13,2,FALSE),IF(J2302="solar",VLOOKUP('Form 923'!D2302,'Cross-Page Data'!$I$14:$J$117,2,FALSE),J2302))</f>
        <v>other</v>
      </c>
      <c r="J2302" t="str">
        <f>VLOOKUP(E2302,'Cross-Page Data'!$D$4:$F$48,3,FALSE)</f>
        <v>other</v>
      </c>
      <c r="K2302" t="b">
        <f t="shared" si="35"/>
        <v>0</v>
      </c>
    </row>
    <row r="2303" spans="1:11" x14ac:dyDescent="0.35">
      <c r="A2303" s="28">
        <v>50304</v>
      </c>
      <c r="B2303" s="29" t="s">
        <v>36</v>
      </c>
      <c r="C2303" s="29" t="s">
        <v>40</v>
      </c>
      <c r="D2303" s="29" t="s">
        <v>30</v>
      </c>
      <c r="E2303" s="29" t="s">
        <v>102</v>
      </c>
      <c r="F2303" s="31">
        <v>2170932</v>
      </c>
      <c r="G2303" s="31">
        <v>247456</v>
      </c>
      <c r="H2303" s="28">
        <v>2021</v>
      </c>
      <c r="I2303" t="str">
        <f>IF(J2303="natural gas",VLOOKUP(D2303,'Cross-Page Data'!$I$4:$J$13,2,FALSE),IF(J2303="solar",VLOOKUP('Form 923'!D2303,'Cross-Page Data'!$I$14:$J$117,2,FALSE),J2303))</f>
        <v>other</v>
      </c>
      <c r="J2303" t="str">
        <f>VLOOKUP(E2303,'Cross-Page Data'!$D$4:$F$48,3,FALSE)</f>
        <v>other</v>
      </c>
      <c r="K2303" t="b">
        <f t="shared" si="35"/>
        <v>0</v>
      </c>
    </row>
    <row r="2304" spans="1:11" x14ac:dyDescent="0.35">
      <c r="A2304" s="28">
        <v>50305</v>
      </c>
      <c r="B2304" s="29" t="s">
        <v>36</v>
      </c>
      <c r="C2304" s="29" t="s">
        <v>40</v>
      </c>
      <c r="D2304" s="29" t="s">
        <v>30</v>
      </c>
      <c r="E2304" s="29" t="s">
        <v>31</v>
      </c>
      <c r="F2304" s="31">
        <v>0</v>
      </c>
      <c r="G2304" s="31">
        <v>0</v>
      </c>
      <c r="H2304" s="28">
        <v>2021</v>
      </c>
      <c r="I2304" t="str">
        <f>IF(J2304="natural gas",VLOOKUP(D2304,'Cross-Page Data'!$I$4:$J$13,2,FALSE),IF(J2304="solar",VLOOKUP('Form 923'!D2304,'Cross-Page Data'!$I$14:$J$117,2,FALSE),J2304))</f>
        <v>hard coal</v>
      </c>
      <c r="J2304" t="str">
        <f>VLOOKUP(E2304,'Cross-Page Data'!$D$4:$F$48,3,FALSE)</f>
        <v>hard coal</v>
      </c>
      <c r="K2304" t="b">
        <f t="shared" si="35"/>
        <v>0</v>
      </c>
    </row>
    <row r="2305" spans="1:11" x14ac:dyDescent="0.35">
      <c r="A2305" s="28">
        <v>50305</v>
      </c>
      <c r="B2305" s="29" t="s">
        <v>36</v>
      </c>
      <c r="C2305" s="29" t="s">
        <v>40</v>
      </c>
      <c r="D2305" s="29" t="s">
        <v>30</v>
      </c>
      <c r="E2305" s="29" t="s">
        <v>73</v>
      </c>
      <c r="F2305" s="31">
        <v>190282</v>
      </c>
      <c r="G2305" s="31">
        <v>15613.384</v>
      </c>
      <c r="H2305" s="28">
        <v>2021</v>
      </c>
      <c r="I2305" t="str">
        <f>IF(J2305="natural gas",VLOOKUP(D2305,'Cross-Page Data'!$I$4:$J$13,2,FALSE),IF(J2305="solar",VLOOKUP('Form 923'!D2305,'Cross-Page Data'!$I$14:$J$117,2,FALSE),J2305))</f>
        <v>natural gas nonpeaker - preexisting retiring</v>
      </c>
      <c r="J2305" t="str">
        <f>VLOOKUP(E2305,'Cross-Page Data'!$D$4:$F$48,3,FALSE)</f>
        <v>natural gas</v>
      </c>
      <c r="K2305" t="b">
        <f t="shared" si="35"/>
        <v>0</v>
      </c>
    </row>
    <row r="2306" spans="1:11" x14ac:dyDescent="0.35">
      <c r="A2306" s="28">
        <v>50305</v>
      </c>
      <c r="B2306" s="29" t="s">
        <v>36</v>
      </c>
      <c r="C2306" s="29" t="s">
        <v>40</v>
      </c>
      <c r="D2306" s="29" t="s">
        <v>30</v>
      </c>
      <c r="E2306" s="29" t="s">
        <v>100</v>
      </c>
      <c r="F2306" s="31">
        <v>0</v>
      </c>
      <c r="G2306" s="31">
        <v>0</v>
      </c>
      <c r="H2306" s="28">
        <v>2021</v>
      </c>
      <c r="I2306" t="str">
        <f>IF(J2306="natural gas",VLOOKUP(D2306,'Cross-Page Data'!$I$4:$J$13,2,FALSE),IF(J2306="solar",VLOOKUP('Form 923'!D2306,'Cross-Page Data'!$I$14:$J$117,2,FALSE),J2306))</f>
        <v>biomass</v>
      </c>
      <c r="J2306" t="str">
        <f>VLOOKUP(E2306,'Cross-Page Data'!$D$4:$F$48,3,FALSE)</f>
        <v>biomass</v>
      </c>
      <c r="K2306" t="b">
        <f t="shared" si="35"/>
        <v>0</v>
      </c>
    </row>
    <row r="2307" spans="1:11" x14ac:dyDescent="0.35">
      <c r="A2307" s="28">
        <v>50305</v>
      </c>
      <c r="B2307" s="29" t="s">
        <v>36</v>
      </c>
      <c r="C2307" s="29" t="s">
        <v>40</v>
      </c>
      <c r="D2307" s="29" t="s">
        <v>30</v>
      </c>
      <c r="E2307" s="29" t="s">
        <v>91</v>
      </c>
      <c r="F2307" s="31">
        <v>0</v>
      </c>
      <c r="G2307" s="31">
        <v>0</v>
      </c>
      <c r="H2307" s="28">
        <v>2021</v>
      </c>
      <c r="I2307" t="str">
        <f>IF(J2307="natural gas",VLOOKUP(D2307,'Cross-Page Data'!$I$4:$J$13,2,FALSE),IF(J2307="solar",VLOOKUP('Form 923'!D2307,'Cross-Page Data'!$I$14:$J$117,2,FALSE),J2307))</f>
        <v>other</v>
      </c>
      <c r="J2307" t="str">
        <f>VLOOKUP(E2307,'Cross-Page Data'!$D$4:$F$48,3,FALSE)</f>
        <v>other</v>
      </c>
      <c r="K2307" t="b">
        <f t="shared" si="35"/>
        <v>0</v>
      </c>
    </row>
    <row r="2308" spans="1:11" x14ac:dyDescent="0.35">
      <c r="A2308" s="28">
        <v>50305</v>
      </c>
      <c r="B2308" s="29" t="s">
        <v>36</v>
      </c>
      <c r="C2308" s="29" t="s">
        <v>40</v>
      </c>
      <c r="D2308" s="29" t="s">
        <v>30</v>
      </c>
      <c r="E2308" s="29" t="s">
        <v>82</v>
      </c>
      <c r="F2308" s="31">
        <v>1816304</v>
      </c>
      <c r="G2308" s="31">
        <v>148901.62</v>
      </c>
      <c r="H2308" s="28">
        <v>2021</v>
      </c>
      <c r="I2308" t="str">
        <f>IF(J2308="natural gas",VLOOKUP(D2308,'Cross-Page Data'!$I$4:$J$13,2,FALSE),IF(J2308="solar",VLOOKUP('Form 923'!D2308,'Cross-Page Data'!$I$14:$J$117,2,FALSE),J2308))</f>
        <v>petroleum</v>
      </c>
      <c r="J2308" t="str">
        <f>VLOOKUP(E2308,'Cross-Page Data'!$D$4:$F$48,3,FALSE)</f>
        <v>petroleum</v>
      </c>
      <c r="K2308" t="b">
        <f t="shared" si="35"/>
        <v>0</v>
      </c>
    </row>
    <row r="2309" spans="1:11" x14ac:dyDescent="0.35">
      <c r="A2309" s="28">
        <v>50305</v>
      </c>
      <c r="B2309" s="29" t="s">
        <v>36</v>
      </c>
      <c r="C2309" s="29" t="s">
        <v>40</v>
      </c>
      <c r="D2309" s="29" t="s">
        <v>30</v>
      </c>
      <c r="E2309" s="29" t="s">
        <v>32</v>
      </c>
      <c r="F2309" s="31">
        <v>0</v>
      </c>
      <c r="G2309" s="31">
        <v>0</v>
      </c>
      <c r="H2309" s="28">
        <v>2021</v>
      </c>
      <c r="I2309" t="str">
        <f>IF(J2309="natural gas",VLOOKUP(D2309,'Cross-Page Data'!$I$4:$J$13,2,FALSE),IF(J2309="solar",VLOOKUP('Form 923'!D2309,'Cross-Page Data'!$I$14:$J$117,2,FALSE),J2309))</f>
        <v>hard coal</v>
      </c>
      <c r="J2309" t="str">
        <f>VLOOKUP(E2309,'Cross-Page Data'!$D$4:$F$48,3,FALSE)</f>
        <v>hard coal</v>
      </c>
      <c r="K2309" t="b">
        <f t="shared" si="35"/>
        <v>0</v>
      </c>
    </row>
    <row r="2310" spans="1:11" x14ac:dyDescent="0.35">
      <c r="A2310" s="28">
        <v>50305</v>
      </c>
      <c r="B2310" s="29" t="s">
        <v>36</v>
      </c>
      <c r="C2310" s="29" t="s">
        <v>40</v>
      </c>
      <c r="D2310" s="29" t="s">
        <v>30</v>
      </c>
      <c r="E2310" s="29" t="s">
        <v>78</v>
      </c>
      <c r="F2310" s="31">
        <v>0</v>
      </c>
      <c r="G2310" s="31">
        <v>0</v>
      </c>
      <c r="H2310" s="28">
        <v>2021</v>
      </c>
      <c r="I2310" t="str">
        <f>IF(J2310="natural gas",VLOOKUP(D2310,'Cross-Page Data'!$I$4:$J$13,2,FALSE),IF(J2310="solar",VLOOKUP('Form 923'!D2310,'Cross-Page Data'!$I$14:$J$117,2,FALSE),J2310))</f>
        <v>biomass</v>
      </c>
      <c r="J2310" t="str">
        <f>VLOOKUP(E2310,'Cross-Page Data'!$D$4:$F$48,3,FALSE)</f>
        <v>biomass</v>
      </c>
      <c r="K2310" t="b">
        <f t="shared" si="35"/>
        <v>0</v>
      </c>
    </row>
    <row r="2311" spans="1:11" x14ac:dyDescent="0.35">
      <c r="A2311" s="28">
        <v>50307</v>
      </c>
      <c r="B2311" s="29" t="s">
        <v>36</v>
      </c>
      <c r="C2311" s="29" t="s">
        <v>37</v>
      </c>
      <c r="D2311" s="29" t="s">
        <v>52</v>
      </c>
      <c r="E2311" s="29" t="s">
        <v>74</v>
      </c>
      <c r="F2311" s="31">
        <v>0</v>
      </c>
      <c r="G2311" s="31">
        <v>0</v>
      </c>
      <c r="H2311" s="28">
        <v>2021</v>
      </c>
      <c r="I2311" t="str">
        <f>IF(J2311="natural gas",VLOOKUP(D2311,'Cross-Page Data'!$I$4:$J$13,2,FALSE),IF(J2311="solar",VLOOKUP('Form 923'!D2311,'Cross-Page Data'!$I$14:$J$117,2,FALSE),J2311))</f>
        <v>heavy or residual fuel oil</v>
      </c>
      <c r="J2311" t="str">
        <f>VLOOKUP(E2311,'Cross-Page Data'!$D$4:$F$48,3,FALSE)</f>
        <v>heavy or residual fuel oil</v>
      </c>
      <c r="K2311" t="b">
        <f t="shared" ref="K2311:K2374" si="36">IF(AND($N$5=FALSE,OR(C2311="Commercial NAICS Cogen",C2311="Industrial NAICS Cogen",C2311="NAICS-22 Cogen")),FALSE,IF(AND($N$6=FALSE,OR(C2311="Commercial NAICS Cogen",C2311="Commercial NAICS Non-Cogen",C2311="industrial NAICS Cogen", C2311="industrial NAICS non-cogen")),FALSE,TRUE))</f>
        <v>0</v>
      </c>
    </row>
    <row r="2312" spans="1:11" x14ac:dyDescent="0.35">
      <c r="A2312" s="28">
        <v>50307</v>
      </c>
      <c r="B2312" s="29" t="s">
        <v>36</v>
      </c>
      <c r="C2312" s="29" t="s">
        <v>37</v>
      </c>
      <c r="D2312" s="29" t="s">
        <v>52</v>
      </c>
      <c r="E2312" s="29" t="s">
        <v>80</v>
      </c>
      <c r="F2312" s="31">
        <v>0</v>
      </c>
      <c r="G2312" s="31">
        <v>0</v>
      </c>
      <c r="H2312" s="28">
        <v>2021</v>
      </c>
      <c r="I2312" t="str">
        <f>IF(J2312="natural gas",VLOOKUP(D2312,'Cross-Page Data'!$I$4:$J$13,2,FALSE),IF(J2312="solar",VLOOKUP('Form 923'!D2312,'Cross-Page Data'!$I$14:$J$117,2,FALSE),J2312))</f>
        <v>heavy or residual fuel oil</v>
      </c>
      <c r="J2312" t="str">
        <f>VLOOKUP(E2312,'Cross-Page Data'!$D$4:$F$48,3,FALSE)</f>
        <v>heavy or residual fuel oil</v>
      </c>
      <c r="K2312" t="b">
        <f t="shared" si="36"/>
        <v>0</v>
      </c>
    </row>
    <row r="2313" spans="1:11" x14ac:dyDescent="0.35">
      <c r="A2313" s="28">
        <v>50307</v>
      </c>
      <c r="B2313" s="29" t="s">
        <v>36</v>
      </c>
      <c r="C2313" s="29" t="s">
        <v>37</v>
      </c>
      <c r="D2313" s="29" t="s">
        <v>30</v>
      </c>
      <c r="E2313" s="29" t="s">
        <v>73</v>
      </c>
      <c r="F2313" s="31">
        <v>0</v>
      </c>
      <c r="G2313" s="31">
        <v>0</v>
      </c>
      <c r="H2313" s="28">
        <v>2021</v>
      </c>
      <c r="I2313" t="str">
        <f>IF(J2313="natural gas",VLOOKUP(D2313,'Cross-Page Data'!$I$4:$J$13,2,FALSE),IF(J2313="solar",VLOOKUP('Form 923'!D2313,'Cross-Page Data'!$I$14:$J$117,2,FALSE),J2313))</f>
        <v>natural gas nonpeaker - preexisting retiring</v>
      </c>
      <c r="J2313" t="str">
        <f>VLOOKUP(E2313,'Cross-Page Data'!$D$4:$F$48,3,FALSE)</f>
        <v>natural gas</v>
      </c>
      <c r="K2313" t="b">
        <f t="shared" si="36"/>
        <v>0</v>
      </c>
    </row>
    <row r="2314" spans="1:11" x14ac:dyDescent="0.35">
      <c r="A2314" s="28">
        <v>50310</v>
      </c>
      <c r="B2314" s="29" t="s">
        <v>28</v>
      </c>
      <c r="C2314" s="29" t="s">
        <v>42</v>
      </c>
      <c r="D2314" s="29" t="s">
        <v>52</v>
      </c>
      <c r="E2314" s="29" t="s">
        <v>73</v>
      </c>
      <c r="F2314" s="31">
        <v>362</v>
      </c>
      <c r="G2314" s="31">
        <v>17</v>
      </c>
      <c r="H2314" s="28">
        <v>2021</v>
      </c>
      <c r="I2314" t="str">
        <f>IF(J2314="natural gas",VLOOKUP(D2314,'Cross-Page Data'!$I$4:$J$13,2,FALSE),IF(J2314="solar",VLOOKUP('Form 923'!D2314,'Cross-Page Data'!$I$14:$J$117,2,FALSE),J2314))</f>
        <v>natural gas peaker</v>
      </c>
      <c r="J2314" t="str">
        <f>VLOOKUP(E2314,'Cross-Page Data'!$D$4:$F$48,3,FALSE)</f>
        <v>natural gas</v>
      </c>
      <c r="K2314" t="b">
        <f t="shared" si="36"/>
        <v>0</v>
      </c>
    </row>
    <row r="2315" spans="1:11" x14ac:dyDescent="0.35">
      <c r="A2315" s="28">
        <v>50316</v>
      </c>
      <c r="B2315" s="29" t="s">
        <v>36</v>
      </c>
      <c r="C2315" s="29" t="s">
        <v>40</v>
      </c>
      <c r="D2315" s="29" t="s">
        <v>30</v>
      </c>
      <c r="E2315" s="29" t="s">
        <v>31</v>
      </c>
      <c r="F2315" s="31">
        <v>0</v>
      </c>
      <c r="G2315" s="31">
        <v>0</v>
      </c>
      <c r="H2315" s="28">
        <v>2021</v>
      </c>
      <c r="I2315" t="str">
        <f>IF(J2315="natural gas",VLOOKUP(D2315,'Cross-Page Data'!$I$4:$J$13,2,FALSE),IF(J2315="solar",VLOOKUP('Form 923'!D2315,'Cross-Page Data'!$I$14:$J$117,2,FALSE),J2315))</f>
        <v>hard coal</v>
      </c>
      <c r="J2315" t="str">
        <f>VLOOKUP(E2315,'Cross-Page Data'!$D$4:$F$48,3,FALSE)</f>
        <v>hard coal</v>
      </c>
      <c r="K2315" t="b">
        <f t="shared" si="36"/>
        <v>0</v>
      </c>
    </row>
    <row r="2316" spans="1:11" x14ac:dyDescent="0.35">
      <c r="A2316" s="28">
        <v>50316</v>
      </c>
      <c r="B2316" s="29" t="s">
        <v>36</v>
      </c>
      <c r="C2316" s="29" t="s">
        <v>40</v>
      </c>
      <c r="D2316" s="29" t="s">
        <v>30</v>
      </c>
      <c r="E2316" s="29" t="s">
        <v>74</v>
      </c>
      <c r="F2316" s="31">
        <v>0</v>
      </c>
      <c r="G2316" s="31">
        <v>0</v>
      </c>
      <c r="H2316" s="28">
        <v>2021</v>
      </c>
      <c r="I2316" t="str">
        <f>IF(J2316="natural gas",VLOOKUP(D2316,'Cross-Page Data'!$I$4:$J$13,2,FALSE),IF(J2316="solar",VLOOKUP('Form 923'!D2316,'Cross-Page Data'!$I$14:$J$117,2,FALSE),J2316))</f>
        <v>heavy or residual fuel oil</v>
      </c>
      <c r="J2316" t="str">
        <f>VLOOKUP(E2316,'Cross-Page Data'!$D$4:$F$48,3,FALSE)</f>
        <v>heavy or residual fuel oil</v>
      </c>
      <c r="K2316" t="b">
        <f t="shared" si="36"/>
        <v>0</v>
      </c>
    </row>
    <row r="2317" spans="1:11" x14ac:dyDescent="0.35">
      <c r="A2317" s="28">
        <v>50316</v>
      </c>
      <c r="B2317" s="29" t="s">
        <v>36</v>
      </c>
      <c r="C2317" s="29" t="s">
        <v>40</v>
      </c>
      <c r="D2317" s="29" t="s">
        <v>30</v>
      </c>
      <c r="E2317" s="29" t="s">
        <v>73</v>
      </c>
      <c r="F2317" s="31">
        <v>58887</v>
      </c>
      <c r="G2317" s="31">
        <v>13411</v>
      </c>
      <c r="H2317" s="28">
        <v>2021</v>
      </c>
      <c r="I2317" t="str">
        <f>IF(J2317="natural gas",VLOOKUP(D2317,'Cross-Page Data'!$I$4:$J$13,2,FALSE),IF(J2317="solar",VLOOKUP('Form 923'!D2317,'Cross-Page Data'!$I$14:$J$117,2,FALSE),J2317))</f>
        <v>natural gas nonpeaker - preexisting retiring</v>
      </c>
      <c r="J2317" t="str">
        <f>VLOOKUP(E2317,'Cross-Page Data'!$D$4:$F$48,3,FALSE)</f>
        <v>natural gas</v>
      </c>
      <c r="K2317" t="b">
        <f t="shared" si="36"/>
        <v>0</v>
      </c>
    </row>
    <row r="2318" spans="1:11" x14ac:dyDescent="0.35">
      <c r="A2318" s="28">
        <v>50341</v>
      </c>
      <c r="B2318" s="29" t="s">
        <v>28</v>
      </c>
      <c r="C2318" s="29" t="s">
        <v>41</v>
      </c>
      <c r="D2318" s="29" t="s">
        <v>52</v>
      </c>
      <c r="E2318" s="29" t="s">
        <v>74</v>
      </c>
      <c r="F2318" s="31">
        <v>0</v>
      </c>
      <c r="G2318" s="31">
        <v>0</v>
      </c>
      <c r="H2318" s="28">
        <v>2021</v>
      </c>
      <c r="I2318" t="str">
        <f>IF(J2318="natural gas",VLOOKUP(D2318,'Cross-Page Data'!$I$4:$J$13,2,FALSE),IF(J2318="solar",VLOOKUP('Form 923'!D2318,'Cross-Page Data'!$I$14:$J$117,2,FALSE),J2318))</f>
        <v>heavy or residual fuel oil</v>
      </c>
      <c r="J2318" t="str">
        <f>VLOOKUP(E2318,'Cross-Page Data'!$D$4:$F$48,3,FALSE)</f>
        <v>heavy or residual fuel oil</v>
      </c>
      <c r="K2318" t="b">
        <f t="shared" si="36"/>
        <v>0</v>
      </c>
    </row>
    <row r="2319" spans="1:11" x14ac:dyDescent="0.35">
      <c r="A2319" s="28">
        <v>50359</v>
      </c>
      <c r="B2319" s="29" t="s">
        <v>36</v>
      </c>
      <c r="C2319" s="29" t="s">
        <v>40</v>
      </c>
      <c r="D2319" s="29" t="s">
        <v>30</v>
      </c>
      <c r="E2319" s="29" t="s">
        <v>73</v>
      </c>
      <c r="F2319" s="31">
        <v>0</v>
      </c>
      <c r="G2319" s="31">
        <v>0</v>
      </c>
      <c r="H2319" s="28">
        <v>2021</v>
      </c>
      <c r="I2319" t="str">
        <f>IF(J2319="natural gas",VLOOKUP(D2319,'Cross-Page Data'!$I$4:$J$13,2,FALSE),IF(J2319="solar",VLOOKUP('Form 923'!D2319,'Cross-Page Data'!$I$14:$J$117,2,FALSE),J2319))</f>
        <v>natural gas nonpeaker - preexisting retiring</v>
      </c>
      <c r="J2319" t="str">
        <f>VLOOKUP(E2319,'Cross-Page Data'!$D$4:$F$48,3,FALSE)</f>
        <v>natural gas</v>
      </c>
      <c r="K2319" t="b">
        <f t="shared" si="36"/>
        <v>0</v>
      </c>
    </row>
    <row r="2320" spans="1:11" x14ac:dyDescent="0.35">
      <c r="A2320" s="28">
        <v>50359</v>
      </c>
      <c r="B2320" s="29" t="s">
        <v>36</v>
      </c>
      <c r="C2320" s="29" t="s">
        <v>40</v>
      </c>
      <c r="D2320" s="29" t="s">
        <v>30</v>
      </c>
      <c r="E2320" s="29" t="s">
        <v>87</v>
      </c>
      <c r="F2320" s="31">
        <v>0</v>
      </c>
      <c r="G2320" s="31">
        <v>0</v>
      </c>
      <c r="H2320" s="28">
        <v>2021</v>
      </c>
      <c r="I2320" t="str">
        <f>IF(J2320="natural gas",VLOOKUP(D2320,'Cross-Page Data'!$I$4:$J$13,2,FALSE),IF(J2320="solar",VLOOKUP('Form 923'!D2320,'Cross-Page Data'!$I$14:$J$117,2,FALSE),J2320))</f>
        <v>other</v>
      </c>
      <c r="J2320" t="str">
        <f>VLOOKUP(E2320,'Cross-Page Data'!$D$4:$F$48,3,FALSE)</f>
        <v>other</v>
      </c>
      <c r="K2320" t="b">
        <f t="shared" si="36"/>
        <v>0</v>
      </c>
    </row>
    <row r="2321" spans="1:11" x14ac:dyDescent="0.35">
      <c r="A2321" s="28">
        <v>50366</v>
      </c>
      <c r="B2321" s="29" t="s">
        <v>36</v>
      </c>
      <c r="C2321" s="29" t="s">
        <v>37</v>
      </c>
      <c r="D2321" s="29" t="s">
        <v>50</v>
      </c>
      <c r="E2321" s="29" t="s">
        <v>73</v>
      </c>
      <c r="F2321" s="31">
        <v>84874</v>
      </c>
      <c r="G2321" s="31">
        <v>15601.6</v>
      </c>
      <c r="H2321" s="28">
        <v>2021</v>
      </c>
      <c r="I2321" t="str">
        <f>IF(J2321="natural gas",VLOOKUP(D2321,'Cross-Page Data'!$I$4:$J$13,2,FALSE),IF(J2321="solar",VLOOKUP('Form 923'!D2321,'Cross-Page Data'!$I$14:$J$117,2,FALSE),J2321))</f>
        <v>natural gas peaker</v>
      </c>
      <c r="J2321" t="str">
        <f>VLOOKUP(E2321,'Cross-Page Data'!$D$4:$F$48,3,FALSE)</f>
        <v>natural gas</v>
      </c>
      <c r="K2321" t="b">
        <f t="shared" si="36"/>
        <v>0</v>
      </c>
    </row>
    <row r="2322" spans="1:11" x14ac:dyDescent="0.35">
      <c r="A2322" s="28">
        <v>50366</v>
      </c>
      <c r="B2322" s="29" t="s">
        <v>36</v>
      </c>
      <c r="C2322" s="29" t="s">
        <v>37</v>
      </c>
      <c r="D2322" s="29" t="s">
        <v>52</v>
      </c>
      <c r="E2322" s="29" t="s">
        <v>74</v>
      </c>
      <c r="F2322" s="31">
        <v>1986</v>
      </c>
      <c r="G2322" s="31">
        <v>400.82</v>
      </c>
      <c r="H2322" s="28">
        <v>2021</v>
      </c>
      <c r="I2322" t="str">
        <f>IF(J2322="natural gas",VLOOKUP(D2322,'Cross-Page Data'!$I$4:$J$13,2,FALSE),IF(J2322="solar",VLOOKUP('Form 923'!D2322,'Cross-Page Data'!$I$14:$J$117,2,FALSE),J2322))</f>
        <v>heavy or residual fuel oil</v>
      </c>
      <c r="J2322" t="str">
        <f>VLOOKUP(E2322,'Cross-Page Data'!$D$4:$F$48,3,FALSE)</f>
        <v>heavy or residual fuel oil</v>
      </c>
      <c r="K2322" t="b">
        <f t="shared" si="36"/>
        <v>0</v>
      </c>
    </row>
    <row r="2323" spans="1:11" x14ac:dyDescent="0.35">
      <c r="A2323" s="28">
        <v>50366</v>
      </c>
      <c r="B2323" s="29" t="s">
        <v>36</v>
      </c>
      <c r="C2323" s="29" t="s">
        <v>37</v>
      </c>
      <c r="D2323" s="29" t="s">
        <v>30</v>
      </c>
      <c r="E2323" s="29" t="s">
        <v>31</v>
      </c>
      <c r="F2323" s="31">
        <v>0</v>
      </c>
      <c r="G2323" s="31">
        <v>0</v>
      </c>
      <c r="H2323" s="28">
        <v>2021</v>
      </c>
      <c r="I2323" t="str">
        <f>IF(J2323="natural gas",VLOOKUP(D2323,'Cross-Page Data'!$I$4:$J$13,2,FALSE),IF(J2323="solar",VLOOKUP('Form 923'!D2323,'Cross-Page Data'!$I$14:$J$117,2,FALSE),J2323))</f>
        <v>hard coal</v>
      </c>
      <c r="J2323" t="str">
        <f>VLOOKUP(E2323,'Cross-Page Data'!$D$4:$F$48,3,FALSE)</f>
        <v>hard coal</v>
      </c>
      <c r="K2323" t="b">
        <f t="shared" si="36"/>
        <v>0</v>
      </c>
    </row>
    <row r="2324" spans="1:11" x14ac:dyDescent="0.35">
      <c r="A2324" s="28">
        <v>50366</v>
      </c>
      <c r="B2324" s="29" t="s">
        <v>36</v>
      </c>
      <c r="C2324" s="29" t="s">
        <v>37</v>
      </c>
      <c r="D2324" s="29" t="s">
        <v>30</v>
      </c>
      <c r="E2324" s="29" t="s">
        <v>74</v>
      </c>
      <c r="F2324" s="31">
        <v>567</v>
      </c>
      <c r="G2324" s="31">
        <v>102.209</v>
      </c>
      <c r="H2324" s="28">
        <v>2021</v>
      </c>
      <c r="I2324" t="str">
        <f>IF(J2324="natural gas",VLOOKUP(D2324,'Cross-Page Data'!$I$4:$J$13,2,FALSE),IF(J2324="solar",VLOOKUP('Form 923'!D2324,'Cross-Page Data'!$I$14:$J$117,2,FALSE),J2324))</f>
        <v>heavy or residual fuel oil</v>
      </c>
      <c r="J2324" t="str">
        <f>VLOOKUP(E2324,'Cross-Page Data'!$D$4:$F$48,3,FALSE)</f>
        <v>heavy or residual fuel oil</v>
      </c>
      <c r="K2324" t="b">
        <f t="shared" si="36"/>
        <v>0</v>
      </c>
    </row>
    <row r="2325" spans="1:11" x14ac:dyDescent="0.35">
      <c r="A2325" s="28">
        <v>50366</v>
      </c>
      <c r="B2325" s="29" t="s">
        <v>36</v>
      </c>
      <c r="C2325" s="29" t="s">
        <v>37</v>
      </c>
      <c r="D2325" s="29" t="s">
        <v>30</v>
      </c>
      <c r="E2325" s="29" t="s">
        <v>73</v>
      </c>
      <c r="F2325" s="31">
        <v>315725</v>
      </c>
      <c r="G2325" s="31">
        <v>56870.474000000002</v>
      </c>
      <c r="H2325" s="28">
        <v>2021</v>
      </c>
      <c r="I2325" t="str">
        <f>IF(J2325="natural gas",VLOOKUP(D2325,'Cross-Page Data'!$I$4:$J$13,2,FALSE),IF(J2325="solar",VLOOKUP('Form 923'!D2325,'Cross-Page Data'!$I$14:$J$117,2,FALSE),J2325))</f>
        <v>natural gas nonpeaker - preexisting retiring</v>
      </c>
      <c r="J2325" t="str">
        <f>VLOOKUP(E2325,'Cross-Page Data'!$D$4:$F$48,3,FALSE)</f>
        <v>natural gas</v>
      </c>
      <c r="K2325" t="b">
        <f t="shared" si="36"/>
        <v>0</v>
      </c>
    </row>
    <row r="2326" spans="1:11" x14ac:dyDescent="0.35">
      <c r="A2326" s="28">
        <v>50366</v>
      </c>
      <c r="B2326" s="29" t="s">
        <v>36</v>
      </c>
      <c r="C2326" s="29" t="s">
        <v>37</v>
      </c>
      <c r="D2326" s="29" t="s">
        <v>30</v>
      </c>
      <c r="E2326" s="29" t="s">
        <v>80</v>
      </c>
      <c r="F2326" s="31">
        <v>0</v>
      </c>
      <c r="G2326" s="31">
        <v>0</v>
      </c>
      <c r="H2326" s="28">
        <v>2021</v>
      </c>
      <c r="I2326" t="str">
        <f>IF(J2326="natural gas",VLOOKUP(D2326,'Cross-Page Data'!$I$4:$J$13,2,FALSE),IF(J2326="solar",VLOOKUP('Form 923'!D2326,'Cross-Page Data'!$I$14:$J$117,2,FALSE),J2326))</f>
        <v>heavy or residual fuel oil</v>
      </c>
      <c r="J2326" t="str">
        <f>VLOOKUP(E2326,'Cross-Page Data'!$D$4:$F$48,3,FALSE)</f>
        <v>heavy or residual fuel oil</v>
      </c>
      <c r="K2326" t="b">
        <f t="shared" si="36"/>
        <v>0</v>
      </c>
    </row>
    <row r="2327" spans="1:11" x14ac:dyDescent="0.35">
      <c r="A2327" s="28">
        <v>50388</v>
      </c>
      <c r="B2327" s="29" t="s">
        <v>36</v>
      </c>
      <c r="C2327" s="29" t="s">
        <v>40</v>
      </c>
      <c r="D2327" s="29" t="s">
        <v>30</v>
      </c>
      <c r="E2327" s="29" t="s">
        <v>73</v>
      </c>
      <c r="F2327" s="31">
        <v>0</v>
      </c>
      <c r="G2327" s="31">
        <v>0</v>
      </c>
      <c r="H2327" s="28">
        <v>2021</v>
      </c>
      <c r="I2327" t="str">
        <f>IF(J2327="natural gas",VLOOKUP(D2327,'Cross-Page Data'!$I$4:$J$13,2,FALSE),IF(J2327="solar",VLOOKUP('Form 923'!D2327,'Cross-Page Data'!$I$14:$J$117,2,FALSE),J2327))</f>
        <v>natural gas nonpeaker - preexisting retiring</v>
      </c>
      <c r="J2327" t="str">
        <f>VLOOKUP(E2327,'Cross-Page Data'!$D$4:$F$48,3,FALSE)</f>
        <v>natural gas</v>
      </c>
      <c r="K2327" t="b">
        <f t="shared" si="36"/>
        <v>0</v>
      </c>
    </row>
    <row r="2328" spans="1:11" x14ac:dyDescent="0.35">
      <c r="A2328" s="28">
        <v>50388</v>
      </c>
      <c r="B2328" s="29" t="s">
        <v>36</v>
      </c>
      <c r="C2328" s="29" t="s">
        <v>40</v>
      </c>
      <c r="D2328" s="29" t="s">
        <v>30</v>
      </c>
      <c r="E2328" s="29" t="s">
        <v>82</v>
      </c>
      <c r="F2328" s="31">
        <v>0</v>
      </c>
      <c r="G2328" s="31">
        <v>0</v>
      </c>
      <c r="H2328" s="28">
        <v>2021</v>
      </c>
      <c r="I2328" t="str">
        <f>IF(J2328="natural gas",VLOOKUP(D2328,'Cross-Page Data'!$I$4:$J$13,2,FALSE),IF(J2328="solar",VLOOKUP('Form 923'!D2328,'Cross-Page Data'!$I$14:$J$117,2,FALSE),J2328))</f>
        <v>petroleum</v>
      </c>
      <c r="J2328" t="str">
        <f>VLOOKUP(E2328,'Cross-Page Data'!$D$4:$F$48,3,FALSE)</f>
        <v>petroleum</v>
      </c>
      <c r="K2328" t="b">
        <f t="shared" si="36"/>
        <v>0</v>
      </c>
    </row>
    <row r="2329" spans="1:11" x14ac:dyDescent="0.35">
      <c r="A2329" s="28">
        <v>50388</v>
      </c>
      <c r="B2329" s="29" t="s">
        <v>36</v>
      </c>
      <c r="C2329" s="29" t="s">
        <v>40</v>
      </c>
      <c r="D2329" s="29" t="s">
        <v>30</v>
      </c>
      <c r="E2329" s="29" t="s">
        <v>99</v>
      </c>
      <c r="F2329" s="31">
        <v>986384</v>
      </c>
      <c r="G2329" s="31">
        <v>112434</v>
      </c>
      <c r="H2329" s="28">
        <v>2021</v>
      </c>
      <c r="I2329" t="str">
        <f>IF(J2329="natural gas",VLOOKUP(D2329,'Cross-Page Data'!$I$4:$J$13,2,FALSE),IF(J2329="solar",VLOOKUP('Form 923'!D2329,'Cross-Page Data'!$I$14:$J$117,2,FALSE),J2329))</f>
        <v>other</v>
      </c>
      <c r="J2329" t="str">
        <f>VLOOKUP(E2329,'Cross-Page Data'!$D$4:$F$48,3,FALSE)</f>
        <v>other</v>
      </c>
      <c r="K2329" t="b">
        <f t="shared" si="36"/>
        <v>0</v>
      </c>
    </row>
    <row r="2330" spans="1:11" x14ac:dyDescent="0.35">
      <c r="A2330" s="28">
        <v>50395</v>
      </c>
      <c r="B2330" s="29" t="s">
        <v>36</v>
      </c>
      <c r="C2330" s="29" t="s">
        <v>40</v>
      </c>
      <c r="D2330" s="29" t="s">
        <v>59</v>
      </c>
      <c r="E2330" s="29" t="s">
        <v>72</v>
      </c>
      <c r="F2330" s="31">
        <v>194472</v>
      </c>
      <c r="G2330" s="31">
        <v>22167</v>
      </c>
      <c r="H2330" s="28">
        <v>2021</v>
      </c>
      <c r="I2330" t="str">
        <f>IF(J2330="natural gas",VLOOKUP(D2330,'Cross-Page Data'!$I$4:$J$13,2,FALSE),IF(J2330="solar",VLOOKUP('Form 923'!D2330,'Cross-Page Data'!$I$14:$J$117,2,FALSE),J2330))</f>
        <v>hydro</v>
      </c>
      <c r="J2330" t="str">
        <f>VLOOKUP(E2330,'Cross-Page Data'!$D$4:$F$48,3,FALSE)</f>
        <v>hydro</v>
      </c>
      <c r="K2330" t="b">
        <f t="shared" si="36"/>
        <v>0</v>
      </c>
    </row>
    <row r="2331" spans="1:11" x14ac:dyDescent="0.35">
      <c r="A2331" s="28">
        <v>50395</v>
      </c>
      <c r="B2331" s="29" t="s">
        <v>36</v>
      </c>
      <c r="C2331" s="29" t="s">
        <v>40</v>
      </c>
      <c r="D2331" s="29" t="s">
        <v>30</v>
      </c>
      <c r="E2331" s="29" t="s">
        <v>31</v>
      </c>
      <c r="F2331" s="31">
        <v>0</v>
      </c>
      <c r="G2331" s="31">
        <v>0</v>
      </c>
      <c r="H2331" s="28">
        <v>2021</v>
      </c>
      <c r="I2331" t="str">
        <f>IF(J2331="natural gas",VLOOKUP(D2331,'Cross-Page Data'!$I$4:$J$13,2,FALSE),IF(J2331="solar",VLOOKUP('Form 923'!D2331,'Cross-Page Data'!$I$14:$J$117,2,FALSE),J2331))</f>
        <v>hard coal</v>
      </c>
      <c r="J2331" t="str">
        <f>VLOOKUP(E2331,'Cross-Page Data'!$D$4:$F$48,3,FALSE)</f>
        <v>hard coal</v>
      </c>
      <c r="K2331" t="b">
        <f t="shared" si="36"/>
        <v>0</v>
      </c>
    </row>
    <row r="2332" spans="1:11" x14ac:dyDescent="0.35">
      <c r="A2332" s="28">
        <v>50395</v>
      </c>
      <c r="B2332" s="29" t="s">
        <v>36</v>
      </c>
      <c r="C2332" s="29" t="s">
        <v>40</v>
      </c>
      <c r="D2332" s="29" t="s">
        <v>30</v>
      </c>
      <c r="E2332" s="29" t="s">
        <v>98</v>
      </c>
      <c r="F2332" s="31">
        <v>371826</v>
      </c>
      <c r="G2332" s="31">
        <v>84686.866999999998</v>
      </c>
      <c r="H2332" s="28">
        <v>2021</v>
      </c>
      <c r="I2332" t="str">
        <f>IF(J2332="natural gas",VLOOKUP(D2332,'Cross-Page Data'!$I$4:$J$13,2,FALSE),IF(J2332="solar",VLOOKUP('Form 923'!D2332,'Cross-Page Data'!$I$14:$J$117,2,FALSE),J2332))</f>
        <v>biomass</v>
      </c>
      <c r="J2332" t="str">
        <f>VLOOKUP(E2332,'Cross-Page Data'!$D$4:$F$48,3,FALSE)</f>
        <v>biomass</v>
      </c>
      <c r="K2332" t="b">
        <f t="shared" si="36"/>
        <v>0</v>
      </c>
    </row>
    <row r="2333" spans="1:11" x14ac:dyDescent="0.35">
      <c r="A2333" s="28">
        <v>50395</v>
      </c>
      <c r="B2333" s="29" t="s">
        <v>36</v>
      </c>
      <c r="C2333" s="29" t="s">
        <v>40</v>
      </c>
      <c r="D2333" s="29" t="s">
        <v>30</v>
      </c>
      <c r="E2333" s="29" t="s">
        <v>73</v>
      </c>
      <c r="F2333" s="31">
        <v>249384</v>
      </c>
      <c r="G2333" s="31">
        <v>56782.133000000002</v>
      </c>
      <c r="H2333" s="28">
        <v>2021</v>
      </c>
      <c r="I2333" t="str">
        <f>IF(J2333="natural gas",VLOOKUP(D2333,'Cross-Page Data'!$I$4:$J$13,2,FALSE),IF(J2333="solar",VLOOKUP('Form 923'!D2333,'Cross-Page Data'!$I$14:$J$117,2,FALSE),J2333))</f>
        <v>natural gas nonpeaker - preexisting retiring</v>
      </c>
      <c r="J2333" t="str">
        <f>VLOOKUP(E2333,'Cross-Page Data'!$D$4:$F$48,3,FALSE)</f>
        <v>natural gas</v>
      </c>
      <c r="K2333" t="b">
        <f t="shared" si="36"/>
        <v>0</v>
      </c>
    </row>
    <row r="2334" spans="1:11" x14ac:dyDescent="0.35">
      <c r="A2334" s="28">
        <v>50397</v>
      </c>
      <c r="B2334" s="29" t="s">
        <v>36</v>
      </c>
      <c r="C2334" s="29" t="s">
        <v>40</v>
      </c>
      <c r="D2334" s="29" t="s">
        <v>30</v>
      </c>
      <c r="E2334" s="29" t="s">
        <v>31</v>
      </c>
      <c r="F2334" s="31">
        <v>439544</v>
      </c>
      <c r="G2334" s="31">
        <v>77936.850000000006</v>
      </c>
      <c r="H2334" s="28">
        <v>2021</v>
      </c>
      <c r="I2334" t="str">
        <f>IF(J2334="natural gas",VLOOKUP(D2334,'Cross-Page Data'!$I$4:$J$13,2,FALSE),IF(J2334="solar",VLOOKUP('Form 923'!D2334,'Cross-Page Data'!$I$14:$J$117,2,FALSE),J2334))</f>
        <v>hard coal</v>
      </c>
      <c r="J2334" t="str">
        <f>VLOOKUP(E2334,'Cross-Page Data'!$D$4:$F$48,3,FALSE)</f>
        <v>hard coal</v>
      </c>
      <c r="K2334" t="b">
        <f t="shared" si="36"/>
        <v>0</v>
      </c>
    </row>
    <row r="2335" spans="1:11" x14ac:dyDescent="0.35">
      <c r="A2335" s="28">
        <v>50397</v>
      </c>
      <c r="B2335" s="29" t="s">
        <v>36</v>
      </c>
      <c r="C2335" s="29" t="s">
        <v>40</v>
      </c>
      <c r="D2335" s="29" t="s">
        <v>30</v>
      </c>
      <c r="E2335" s="29" t="s">
        <v>98</v>
      </c>
      <c r="F2335" s="31">
        <v>1250744</v>
      </c>
      <c r="G2335" s="31">
        <v>221772.03</v>
      </c>
      <c r="H2335" s="28">
        <v>2021</v>
      </c>
      <c r="I2335" t="str">
        <f>IF(J2335="natural gas",VLOOKUP(D2335,'Cross-Page Data'!$I$4:$J$13,2,FALSE),IF(J2335="solar",VLOOKUP('Form 923'!D2335,'Cross-Page Data'!$I$14:$J$117,2,FALSE),J2335))</f>
        <v>biomass</v>
      </c>
      <c r="J2335" t="str">
        <f>VLOOKUP(E2335,'Cross-Page Data'!$D$4:$F$48,3,FALSE)</f>
        <v>biomass</v>
      </c>
      <c r="K2335" t="b">
        <f t="shared" si="36"/>
        <v>0</v>
      </c>
    </row>
    <row r="2336" spans="1:11" x14ac:dyDescent="0.35">
      <c r="A2336" s="28">
        <v>50397</v>
      </c>
      <c r="B2336" s="29" t="s">
        <v>36</v>
      </c>
      <c r="C2336" s="29" t="s">
        <v>40</v>
      </c>
      <c r="D2336" s="29" t="s">
        <v>30</v>
      </c>
      <c r="E2336" s="29" t="s">
        <v>74</v>
      </c>
      <c r="F2336" s="31">
        <v>0</v>
      </c>
      <c r="G2336" s="31">
        <v>0</v>
      </c>
      <c r="H2336" s="28">
        <v>2021</v>
      </c>
      <c r="I2336" t="str">
        <f>IF(J2336="natural gas",VLOOKUP(D2336,'Cross-Page Data'!$I$4:$J$13,2,FALSE),IF(J2336="solar",VLOOKUP('Form 923'!D2336,'Cross-Page Data'!$I$14:$J$117,2,FALSE),J2336))</f>
        <v>heavy or residual fuel oil</v>
      </c>
      <c r="J2336" t="str">
        <f>VLOOKUP(E2336,'Cross-Page Data'!$D$4:$F$48,3,FALSE)</f>
        <v>heavy or residual fuel oil</v>
      </c>
      <c r="K2336" t="b">
        <f t="shared" si="36"/>
        <v>0</v>
      </c>
    </row>
    <row r="2337" spans="1:11" x14ac:dyDescent="0.35">
      <c r="A2337" s="28">
        <v>50397</v>
      </c>
      <c r="B2337" s="29" t="s">
        <v>36</v>
      </c>
      <c r="C2337" s="29" t="s">
        <v>40</v>
      </c>
      <c r="D2337" s="29" t="s">
        <v>30</v>
      </c>
      <c r="E2337" s="29" t="s">
        <v>73</v>
      </c>
      <c r="F2337" s="31">
        <v>617403</v>
      </c>
      <c r="G2337" s="31">
        <v>109472.77</v>
      </c>
      <c r="H2337" s="28">
        <v>2021</v>
      </c>
      <c r="I2337" t="str">
        <f>IF(J2337="natural gas",VLOOKUP(D2337,'Cross-Page Data'!$I$4:$J$13,2,FALSE),IF(J2337="solar",VLOOKUP('Form 923'!D2337,'Cross-Page Data'!$I$14:$J$117,2,FALSE),J2337))</f>
        <v>natural gas nonpeaker - preexisting retiring</v>
      </c>
      <c r="J2337" t="str">
        <f>VLOOKUP(E2337,'Cross-Page Data'!$D$4:$F$48,3,FALSE)</f>
        <v>natural gas</v>
      </c>
      <c r="K2337" t="b">
        <f t="shared" si="36"/>
        <v>0</v>
      </c>
    </row>
    <row r="2338" spans="1:11" x14ac:dyDescent="0.35">
      <c r="A2338" s="28">
        <v>50397</v>
      </c>
      <c r="B2338" s="29" t="s">
        <v>36</v>
      </c>
      <c r="C2338" s="29" t="s">
        <v>40</v>
      </c>
      <c r="D2338" s="29" t="s">
        <v>30</v>
      </c>
      <c r="E2338" s="29" t="s">
        <v>80</v>
      </c>
      <c r="F2338" s="31">
        <v>4713</v>
      </c>
      <c r="G2338" s="31">
        <v>835.51</v>
      </c>
      <c r="H2338" s="28">
        <v>2021</v>
      </c>
      <c r="I2338" t="str">
        <f>IF(J2338="natural gas",VLOOKUP(D2338,'Cross-Page Data'!$I$4:$J$13,2,FALSE),IF(J2338="solar",VLOOKUP('Form 923'!D2338,'Cross-Page Data'!$I$14:$J$117,2,FALSE),J2338))</f>
        <v>heavy or residual fuel oil</v>
      </c>
      <c r="J2338" t="str">
        <f>VLOOKUP(E2338,'Cross-Page Data'!$D$4:$F$48,3,FALSE)</f>
        <v>heavy or residual fuel oil</v>
      </c>
      <c r="K2338" t="b">
        <f t="shared" si="36"/>
        <v>0</v>
      </c>
    </row>
    <row r="2339" spans="1:11" x14ac:dyDescent="0.35">
      <c r="A2339" s="28">
        <v>50397</v>
      </c>
      <c r="B2339" s="29" t="s">
        <v>36</v>
      </c>
      <c r="C2339" s="29" t="s">
        <v>40</v>
      </c>
      <c r="D2339" s="29" t="s">
        <v>30</v>
      </c>
      <c r="E2339" s="29" t="s">
        <v>101</v>
      </c>
      <c r="F2339" s="31">
        <v>24170</v>
      </c>
      <c r="G2339" s="31">
        <v>4285.3829999999998</v>
      </c>
      <c r="H2339" s="28">
        <v>2021</v>
      </c>
      <c r="I2339" t="str">
        <f>IF(J2339="natural gas",VLOOKUP(D2339,'Cross-Page Data'!$I$4:$J$13,2,FALSE),IF(J2339="solar",VLOOKUP('Form 923'!D2339,'Cross-Page Data'!$I$14:$J$117,2,FALSE),J2339))</f>
        <v>biomass</v>
      </c>
      <c r="J2339" t="str">
        <f>VLOOKUP(E2339,'Cross-Page Data'!$D$4:$F$48,3,FALSE)</f>
        <v>biomass</v>
      </c>
      <c r="K2339" t="b">
        <f t="shared" si="36"/>
        <v>0</v>
      </c>
    </row>
    <row r="2340" spans="1:11" x14ac:dyDescent="0.35">
      <c r="A2340" s="28">
        <v>50397</v>
      </c>
      <c r="B2340" s="29" t="s">
        <v>36</v>
      </c>
      <c r="C2340" s="29" t="s">
        <v>40</v>
      </c>
      <c r="D2340" s="29" t="s">
        <v>30</v>
      </c>
      <c r="E2340" s="29" t="s">
        <v>78</v>
      </c>
      <c r="F2340" s="31">
        <v>159729</v>
      </c>
      <c r="G2340" s="31">
        <v>28321.815999999999</v>
      </c>
      <c r="H2340" s="28">
        <v>2021</v>
      </c>
      <c r="I2340" t="str">
        <f>IF(J2340="natural gas",VLOOKUP(D2340,'Cross-Page Data'!$I$4:$J$13,2,FALSE),IF(J2340="solar",VLOOKUP('Form 923'!D2340,'Cross-Page Data'!$I$14:$J$117,2,FALSE),J2340))</f>
        <v>biomass</v>
      </c>
      <c r="J2340" t="str">
        <f>VLOOKUP(E2340,'Cross-Page Data'!$D$4:$F$48,3,FALSE)</f>
        <v>biomass</v>
      </c>
      <c r="K2340" t="b">
        <f t="shared" si="36"/>
        <v>0</v>
      </c>
    </row>
    <row r="2341" spans="1:11" x14ac:dyDescent="0.35">
      <c r="A2341" s="28">
        <v>50398</v>
      </c>
      <c r="B2341" s="29" t="s">
        <v>36</v>
      </c>
      <c r="C2341" s="29" t="s">
        <v>40</v>
      </c>
      <c r="D2341" s="29" t="s">
        <v>30</v>
      </c>
      <c r="E2341" s="29" t="s">
        <v>31</v>
      </c>
      <c r="F2341" s="31">
        <v>0</v>
      </c>
      <c r="G2341" s="31">
        <v>0</v>
      </c>
      <c r="H2341" s="28">
        <v>2021</v>
      </c>
      <c r="I2341" t="str">
        <f>IF(J2341="natural gas",VLOOKUP(D2341,'Cross-Page Data'!$I$4:$J$13,2,FALSE),IF(J2341="solar",VLOOKUP('Form 923'!D2341,'Cross-Page Data'!$I$14:$J$117,2,FALSE),J2341))</f>
        <v>hard coal</v>
      </c>
      <c r="J2341" t="str">
        <f>VLOOKUP(E2341,'Cross-Page Data'!$D$4:$F$48,3,FALSE)</f>
        <v>hard coal</v>
      </c>
      <c r="K2341" t="b">
        <f t="shared" si="36"/>
        <v>0</v>
      </c>
    </row>
    <row r="2342" spans="1:11" x14ac:dyDescent="0.35">
      <c r="A2342" s="28">
        <v>50398</v>
      </c>
      <c r="B2342" s="29" t="s">
        <v>36</v>
      </c>
      <c r="C2342" s="29" t="s">
        <v>40</v>
      </c>
      <c r="D2342" s="29" t="s">
        <v>30</v>
      </c>
      <c r="E2342" s="29" t="s">
        <v>98</v>
      </c>
      <c r="F2342" s="31">
        <v>2396713</v>
      </c>
      <c r="G2342" s="31">
        <v>388096.97</v>
      </c>
      <c r="H2342" s="28">
        <v>2021</v>
      </c>
      <c r="I2342" t="str">
        <f>IF(J2342="natural gas",VLOOKUP(D2342,'Cross-Page Data'!$I$4:$J$13,2,FALSE),IF(J2342="solar",VLOOKUP('Form 923'!D2342,'Cross-Page Data'!$I$14:$J$117,2,FALSE),J2342))</f>
        <v>biomass</v>
      </c>
      <c r="J2342" t="str">
        <f>VLOOKUP(E2342,'Cross-Page Data'!$D$4:$F$48,3,FALSE)</f>
        <v>biomass</v>
      </c>
      <c r="K2342" t="b">
        <f t="shared" si="36"/>
        <v>0</v>
      </c>
    </row>
    <row r="2343" spans="1:11" x14ac:dyDescent="0.35">
      <c r="A2343" s="28">
        <v>50398</v>
      </c>
      <c r="B2343" s="29" t="s">
        <v>36</v>
      </c>
      <c r="C2343" s="29" t="s">
        <v>40</v>
      </c>
      <c r="D2343" s="29" t="s">
        <v>30</v>
      </c>
      <c r="E2343" s="29" t="s">
        <v>74</v>
      </c>
      <c r="F2343" s="31">
        <v>0</v>
      </c>
      <c r="G2343" s="31">
        <v>0</v>
      </c>
      <c r="H2343" s="28">
        <v>2021</v>
      </c>
      <c r="I2343" t="str">
        <f>IF(J2343="natural gas",VLOOKUP(D2343,'Cross-Page Data'!$I$4:$J$13,2,FALSE),IF(J2343="solar",VLOOKUP('Form 923'!D2343,'Cross-Page Data'!$I$14:$J$117,2,FALSE),J2343))</f>
        <v>heavy or residual fuel oil</v>
      </c>
      <c r="J2343" t="str">
        <f>VLOOKUP(E2343,'Cross-Page Data'!$D$4:$F$48,3,FALSE)</f>
        <v>heavy or residual fuel oil</v>
      </c>
      <c r="K2343" t="b">
        <f t="shared" si="36"/>
        <v>0</v>
      </c>
    </row>
    <row r="2344" spans="1:11" x14ac:dyDescent="0.35">
      <c r="A2344" s="28">
        <v>50398</v>
      </c>
      <c r="B2344" s="29" t="s">
        <v>36</v>
      </c>
      <c r="C2344" s="29" t="s">
        <v>40</v>
      </c>
      <c r="D2344" s="29" t="s">
        <v>30</v>
      </c>
      <c r="E2344" s="29" t="s">
        <v>73</v>
      </c>
      <c r="F2344" s="31">
        <v>1088210</v>
      </c>
      <c r="G2344" s="31">
        <v>176212.56</v>
      </c>
      <c r="H2344" s="28">
        <v>2021</v>
      </c>
      <c r="I2344" t="str">
        <f>IF(J2344="natural gas",VLOOKUP(D2344,'Cross-Page Data'!$I$4:$J$13,2,FALSE),IF(J2344="solar",VLOOKUP('Form 923'!D2344,'Cross-Page Data'!$I$14:$J$117,2,FALSE),J2344))</f>
        <v>natural gas nonpeaker - preexisting retiring</v>
      </c>
      <c r="J2344" t="str">
        <f>VLOOKUP(E2344,'Cross-Page Data'!$D$4:$F$48,3,FALSE)</f>
        <v>natural gas</v>
      </c>
      <c r="K2344" t="b">
        <f t="shared" si="36"/>
        <v>0</v>
      </c>
    </row>
    <row r="2345" spans="1:11" x14ac:dyDescent="0.35">
      <c r="A2345" s="28">
        <v>50398</v>
      </c>
      <c r="B2345" s="29" t="s">
        <v>36</v>
      </c>
      <c r="C2345" s="29" t="s">
        <v>40</v>
      </c>
      <c r="D2345" s="29" t="s">
        <v>30</v>
      </c>
      <c r="E2345" s="29" t="s">
        <v>80</v>
      </c>
      <c r="F2345" s="31">
        <v>0</v>
      </c>
      <c r="G2345" s="31">
        <v>0</v>
      </c>
      <c r="H2345" s="28">
        <v>2021</v>
      </c>
      <c r="I2345" t="str">
        <f>IF(J2345="natural gas",VLOOKUP(D2345,'Cross-Page Data'!$I$4:$J$13,2,FALSE),IF(J2345="solar",VLOOKUP('Form 923'!D2345,'Cross-Page Data'!$I$14:$J$117,2,FALSE),J2345))</f>
        <v>heavy or residual fuel oil</v>
      </c>
      <c r="J2345" t="str">
        <f>VLOOKUP(E2345,'Cross-Page Data'!$D$4:$F$48,3,FALSE)</f>
        <v>heavy or residual fuel oil</v>
      </c>
      <c r="K2345" t="b">
        <f t="shared" si="36"/>
        <v>0</v>
      </c>
    </row>
    <row r="2346" spans="1:11" x14ac:dyDescent="0.35">
      <c r="A2346" s="28">
        <v>50398</v>
      </c>
      <c r="B2346" s="29" t="s">
        <v>36</v>
      </c>
      <c r="C2346" s="29" t="s">
        <v>40</v>
      </c>
      <c r="D2346" s="29" t="s">
        <v>30</v>
      </c>
      <c r="E2346" s="29" t="s">
        <v>78</v>
      </c>
      <c r="F2346" s="31">
        <v>263117</v>
      </c>
      <c r="G2346" s="31">
        <v>42606.472000000002</v>
      </c>
      <c r="H2346" s="28">
        <v>2021</v>
      </c>
      <c r="I2346" t="str">
        <f>IF(J2346="natural gas",VLOOKUP(D2346,'Cross-Page Data'!$I$4:$J$13,2,FALSE),IF(J2346="solar",VLOOKUP('Form 923'!D2346,'Cross-Page Data'!$I$14:$J$117,2,FALSE),J2346))</f>
        <v>biomass</v>
      </c>
      <c r="J2346" t="str">
        <f>VLOOKUP(E2346,'Cross-Page Data'!$D$4:$F$48,3,FALSE)</f>
        <v>biomass</v>
      </c>
      <c r="K2346" t="b">
        <f t="shared" si="36"/>
        <v>0</v>
      </c>
    </row>
    <row r="2347" spans="1:11" x14ac:dyDescent="0.35">
      <c r="A2347" s="28">
        <v>50404</v>
      </c>
      <c r="B2347" s="29" t="s">
        <v>28</v>
      </c>
      <c r="C2347" s="29" t="s">
        <v>41</v>
      </c>
      <c r="D2347" s="29" t="s">
        <v>30</v>
      </c>
      <c r="E2347" s="29" t="s">
        <v>99</v>
      </c>
      <c r="F2347" s="31">
        <v>428982</v>
      </c>
      <c r="G2347" s="31">
        <v>39900</v>
      </c>
      <c r="H2347" s="28">
        <v>2021</v>
      </c>
      <c r="I2347" t="str">
        <f>IF(J2347="natural gas",VLOOKUP(D2347,'Cross-Page Data'!$I$4:$J$13,2,FALSE),IF(J2347="solar",VLOOKUP('Form 923'!D2347,'Cross-Page Data'!$I$14:$J$117,2,FALSE),J2347))</f>
        <v>other</v>
      </c>
      <c r="J2347" t="str">
        <f>VLOOKUP(E2347,'Cross-Page Data'!$D$4:$F$48,3,FALSE)</f>
        <v>other</v>
      </c>
      <c r="K2347" t="b">
        <f t="shared" si="36"/>
        <v>0</v>
      </c>
    </row>
    <row r="2348" spans="1:11" x14ac:dyDescent="0.35">
      <c r="A2348" s="28">
        <v>50406</v>
      </c>
      <c r="B2348" s="29" t="s">
        <v>36</v>
      </c>
      <c r="C2348" s="29" t="s">
        <v>40</v>
      </c>
      <c r="D2348" s="29" t="s">
        <v>30</v>
      </c>
      <c r="E2348" s="29" t="s">
        <v>98</v>
      </c>
      <c r="F2348" s="31">
        <v>1373514</v>
      </c>
      <c r="G2348" s="31">
        <v>287040.40999999997</v>
      </c>
      <c r="H2348" s="28">
        <v>2021</v>
      </c>
      <c r="I2348" t="str">
        <f>IF(J2348="natural gas",VLOOKUP(D2348,'Cross-Page Data'!$I$4:$J$13,2,FALSE),IF(J2348="solar",VLOOKUP('Form 923'!D2348,'Cross-Page Data'!$I$14:$J$117,2,FALSE),J2348))</f>
        <v>biomass</v>
      </c>
      <c r="J2348" t="str">
        <f>VLOOKUP(E2348,'Cross-Page Data'!$D$4:$F$48,3,FALSE)</f>
        <v>biomass</v>
      </c>
      <c r="K2348" t="b">
        <f t="shared" si="36"/>
        <v>0</v>
      </c>
    </row>
    <row r="2349" spans="1:11" x14ac:dyDescent="0.35">
      <c r="A2349" s="28">
        <v>50406</v>
      </c>
      <c r="B2349" s="29" t="s">
        <v>36</v>
      </c>
      <c r="C2349" s="29" t="s">
        <v>40</v>
      </c>
      <c r="D2349" s="29" t="s">
        <v>30</v>
      </c>
      <c r="E2349" s="29" t="s">
        <v>74</v>
      </c>
      <c r="F2349" s="31">
        <v>443</v>
      </c>
      <c r="G2349" s="31">
        <v>92.721999999999994</v>
      </c>
      <c r="H2349" s="28">
        <v>2021</v>
      </c>
      <c r="I2349" t="str">
        <f>IF(J2349="natural gas",VLOOKUP(D2349,'Cross-Page Data'!$I$4:$J$13,2,FALSE),IF(J2349="solar",VLOOKUP('Form 923'!D2349,'Cross-Page Data'!$I$14:$J$117,2,FALSE),J2349))</f>
        <v>heavy or residual fuel oil</v>
      </c>
      <c r="J2349" t="str">
        <f>VLOOKUP(E2349,'Cross-Page Data'!$D$4:$F$48,3,FALSE)</f>
        <v>heavy or residual fuel oil</v>
      </c>
      <c r="K2349" t="b">
        <f t="shared" si="36"/>
        <v>0</v>
      </c>
    </row>
    <row r="2350" spans="1:11" x14ac:dyDescent="0.35">
      <c r="A2350" s="28">
        <v>50406</v>
      </c>
      <c r="B2350" s="29" t="s">
        <v>36</v>
      </c>
      <c r="C2350" s="29" t="s">
        <v>40</v>
      </c>
      <c r="D2350" s="29" t="s">
        <v>30</v>
      </c>
      <c r="E2350" s="29" t="s">
        <v>73</v>
      </c>
      <c r="F2350" s="31">
        <v>103177</v>
      </c>
      <c r="G2350" s="31">
        <v>21524.038</v>
      </c>
      <c r="H2350" s="28">
        <v>2021</v>
      </c>
      <c r="I2350" t="str">
        <f>IF(J2350="natural gas",VLOOKUP(D2350,'Cross-Page Data'!$I$4:$J$13,2,FALSE),IF(J2350="solar",VLOOKUP('Form 923'!D2350,'Cross-Page Data'!$I$14:$J$117,2,FALSE),J2350))</f>
        <v>natural gas nonpeaker - preexisting retiring</v>
      </c>
      <c r="J2350" t="str">
        <f>VLOOKUP(E2350,'Cross-Page Data'!$D$4:$F$48,3,FALSE)</f>
        <v>natural gas</v>
      </c>
      <c r="K2350" t="b">
        <f t="shared" si="36"/>
        <v>0</v>
      </c>
    </row>
    <row r="2351" spans="1:11" x14ac:dyDescent="0.35">
      <c r="A2351" s="28">
        <v>50406</v>
      </c>
      <c r="B2351" s="29" t="s">
        <v>36</v>
      </c>
      <c r="C2351" s="29" t="s">
        <v>40</v>
      </c>
      <c r="D2351" s="29" t="s">
        <v>30</v>
      </c>
      <c r="E2351" s="29" t="s">
        <v>100</v>
      </c>
      <c r="F2351" s="31">
        <v>2041</v>
      </c>
      <c r="G2351" s="31">
        <v>426.75</v>
      </c>
      <c r="H2351" s="28">
        <v>2021</v>
      </c>
      <c r="I2351" t="str">
        <f>IF(J2351="natural gas",VLOOKUP(D2351,'Cross-Page Data'!$I$4:$J$13,2,FALSE),IF(J2351="solar",VLOOKUP('Form 923'!D2351,'Cross-Page Data'!$I$14:$J$117,2,FALSE),J2351))</f>
        <v>biomass</v>
      </c>
      <c r="J2351" t="str">
        <f>VLOOKUP(E2351,'Cross-Page Data'!$D$4:$F$48,3,FALSE)</f>
        <v>biomass</v>
      </c>
      <c r="K2351" t="b">
        <f t="shared" si="36"/>
        <v>0</v>
      </c>
    </row>
    <row r="2352" spans="1:11" x14ac:dyDescent="0.35">
      <c r="A2352" s="28">
        <v>50406</v>
      </c>
      <c r="B2352" s="29" t="s">
        <v>36</v>
      </c>
      <c r="C2352" s="29" t="s">
        <v>40</v>
      </c>
      <c r="D2352" s="29" t="s">
        <v>30</v>
      </c>
      <c r="E2352" s="29" t="s">
        <v>80</v>
      </c>
      <c r="F2352" s="31">
        <v>27826</v>
      </c>
      <c r="G2352" s="31">
        <v>5819.4179999999997</v>
      </c>
      <c r="H2352" s="28">
        <v>2021</v>
      </c>
      <c r="I2352" t="str">
        <f>IF(J2352="natural gas",VLOOKUP(D2352,'Cross-Page Data'!$I$4:$J$13,2,FALSE),IF(J2352="solar",VLOOKUP('Form 923'!D2352,'Cross-Page Data'!$I$14:$J$117,2,FALSE),J2352))</f>
        <v>heavy or residual fuel oil</v>
      </c>
      <c r="J2352" t="str">
        <f>VLOOKUP(E2352,'Cross-Page Data'!$D$4:$F$48,3,FALSE)</f>
        <v>heavy or residual fuel oil</v>
      </c>
      <c r="K2352" t="b">
        <f t="shared" si="36"/>
        <v>0</v>
      </c>
    </row>
    <row r="2353" spans="1:11" x14ac:dyDescent="0.35">
      <c r="A2353" s="28">
        <v>50406</v>
      </c>
      <c r="B2353" s="29" t="s">
        <v>36</v>
      </c>
      <c r="C2353" s="29" t="s">
        <v>40</v>
      </c>
      <c r="D2353" s="29" t="s">
        <v>30</v>
      </c>
      <c r="E2353" s="29" t="s">
        <v>101</v>
      </c>
      <c r="F2353" s="31">
        <v>41870</v>
      </c>
      <c r="G2353" s="31">
        <v>8754.5609999999997</v>
      </c>
      <c r="H2353" s="28">
        <v>2021</v>
      </c>
      <c r="I2353" t="str">
        <f>IF(J2353="natural gas",VLOOKUP(D2353,'Cross-Page Data'!$I$4:$J$13,2,FALSE),IF(J2353="solar",VLOOKUP('Form 923'!D2353,'Cross-Page Data'!$I$14:$J$117,2,FALSE),J2353))</f>
        <v>biomass</v>
      </c>
      <c r="J2353" t="str">
        <f>VLOOKUP(E2353,'Cross-Page Data'!$D$4:$F$48,3,FALSE)</f>
        <v>biomass</v>
      </c>
      <c r="K2353" t="b">
        <f t="shared" si="36"/>
        <v>0</v>
      </c>
    </row>
    <row r="2354" spans="1:11" x14ac:dyDescent="0.35">
      <c r="A2354" s="28">
        <v>50406</v>
      </c>
      <c r="B2354" s="29" t="s">
        <v>36</v>
      </c>
      <c r="C2354" s="29" t="s">
        <v>40</v>
      </c>
      <c r="D2354" s="29" t="s">
        <v>30</v>
      </c>
      <c r="E2354" s="29" t="s">
        <v>94</v>
      </c>
      <c r="F2354" s="31">
        <v>151580</v>
      </c>
      <c r="G2354" s="31">
        <v>31684.241000000002</v>
      </c>
      <c r="H2354" s="28">
        <v>2021</v>
      </c>
      <c r="I2354" t="str">
        <f>IF(J2354="natural gas",VLOOKUP(D2354,'Cross-Page Data'!$I$4:$J$13,2,FALSE),IF(J2354="solar",VLOOKUP('Form 923'!D2354,'Cross-Page Data'!$I$14:$J$117,2,FALSE),J2354))</f>
        <v>other</v>
      </c>
      <c r="J2354" t="str">
        <f>VLOOKUP(E2354,'Cross-Page Data'!$D$4:$F$48,3,FALSE)</f>
        <v>other</v>
      </c>
      <c r="K2354" t="b">
        <f t="shared" si="36"/>
        <v>0</v>
      </c>
    </row>
    <row r="2355" spans="1:11" x14ac:dyDescent="0.35">
      <c r="A2355" s="28">
        <v>50406</v>
      </c>
      <c r="B2355" s="29" t="s">
        <v>36</v>
      </c>
      <c r="C2355" s="29" t="s">
        <v>40</v>
      </c>
      <c r="D2355" s="29" t="s">
        <v>30</v>
      </c>
      <c r="E2355" s="29" t="s">
        <v>78</v>
      </c>
      <c r="F2355" s="31">
        <v>979557</v>
      </c>
      <c r="G2355" s="31">
        <v>204819.86</v>
      </c>
      <c r="H2355" s="28">
        <v>2021</v>
      </c>
      <c r="I2355" t="str">
        <f>IF(J2355="natural gas",VLOOKUP(D2355,'Cross-Page Data'!$I$4:$J$13,2,FALSE),IF(J2355="solar",VLOOKUP('Form 923'!D2355,'Cross-Page Data'!$I$14:$J$117,2,FALSE),J2355))</f>
        <v>biomass</v>
      </c>
      <c r="J2355" t="str">
        <f>VLOOKUP(E2355,'Cross-Page Data'!$D$4:$F$48,3,FALSE)</f>
        <v>biomass</v>
      </c>
      <c r="K2355" t="b">
        <f t="shared" si="36"/>
        <v>0</v>
      </c>
    </row>
    <row r="2356" spans="1:11" x14ac:dyDescent="0.35">
      <c r="A2356" s="28">
        <v>50409</v>
      </c>
      <c r="B2356" s="29" t="s">
        <v>28</v>
      </c>
      <c r="C2356" s="29" t="s">
        <v>35</v>
      </c>
      <c r="D2356" s="29" t="s">
        <v>59</v>
      </c>
      <c r="E2356" s="29" t="s">
        <v>72</v>
      </c>
      <c r="F2356" s="31">
        <v>14177</v>
      </c>
      <c r="G2356" s="31">
        <v>1616</v>
      </c>
      <c r="H2356" s="28">
        <v>2021</v>
      </c>
      <c r="I2356" t="str">
        <f>IF(J2356="natural gas",VLOOKUP(D2356,'Cross-Page Data'!$I$4:$J$13,2,FALSE),IF(J2356="solar",VLOOKUP('Form 923'!D2356,'Cross-Page Data'!$I$14:$J$117,2,FALSE),J2356))</f>
        <v>hydro</v>
      </c>
      <c r="J2356" t="str">
        <f>VLOOKUP(E2356,'Cross-Page Data'!$D$4:$F$48,3,FALSE)</f>
        <v>hydro</v>
      </c>
      <c r="K2356" t="b">
        <f t="shared" si="36"/>
        <v>1</v>
      </c>
    </row>
    <row r="2357" spans="1:11" x14ac:dyDescent="0.35">
      <c r="A2357" s="28">
        <v>50409</v>
      </c>
      <c r="B2357" s="29" t="s">
        <v>28</v>
      </c>
      <c r="C2357" s="29" t="s">
        <v>35</v>
      </c>
      <c r="D2357" s="29" t="s">
        <v>59</v>
      </c>
      <c r="E2357" s="29" t="s">
        <v>72</v>
      </c>
      <c r="F2357" s="31">
        <v>79536</v>
      </c>
      <c r="G2357" s="31">
        <v>9066</v>
      </c>
      <c r="H2357" s="28">
        <v>2021</v>
      </c>
      <c r="I2357" t="str">
        <f>IF(J2357="natural gas",VLOOKUP(D2357,'Cross-Page Data'!$I$4:$J$13,2,FALSE),IF(J2357="solar",VLOOKUP('Form 923'!D2357,'Cross-Page Data'!$I$14:$J$117,2,FALSE),J2357))</f>
        <v>hydro</v>
      </c>
      <c r="J2357" t="str">
        <f>VLOOKUP(E2357,'Cross-Page Data'!$D$4:$F$48,3,FALSE)</f>
        <v>hydro</v>
      </c>
      <c r="K2357" t="b">
        <f t="shared" si="36"/>
        <v>1</v>
      </c>
    </row>
    <row r="2358" spans="1:11" x14ac:dyDescent="0.35">
      <c r="A2358" s="28">
        <v>50411</v>
      </c>
      <c r="B2358" s="29" t="s">
        <v>36</v>
      </c>
      <c r="C2358" s="29" t="s">
        <v>37</v>
      </c>
      <c r="D2358" s="29" t="s">
        <v>50</v>
      </c>
      <c r="E2358" s="29" t="s">
        <v>74</v>
      </c>
      <c r="F2358" s="31">
        <v>0</v>
      </c>
      <c r="G2358" s="31">
        <v>0</v>
      </c>
      <c r="H2358" s="28">
        <v>2021</v>
      </c>
      <c r="I2358" t="str">
        <f>IF(J2358="natural gas",VLOOKUP(D2358,'Cross-Page Data'!$I$4:$J$13,2,FALSE),IF(J2358="solar",VLOOKUP('Form 923'!D2358,'Cross-Page Data'!$I$14:$J$117,2,FALSE),J2358))</f>
        <v>heavy or residual fuel oil</v>
      </c>
      <c r="J2358" t="str">
        <f>VLOOKUP(E2358,'Cross-Page Data'!$D$4:$F$48,3,FALSE)</f>
        <v>heavy or residual fuel oil</v>
      </c>
      <c r="K2358" t="b">
        <f t="shared" si="36"/>
        <v>0</v>
      </c>
    </row>
    <row r="2359" spans="1:11" x14ac:dyDescent="0.35">
      <c r="A2359" s="28">
        <v>50411</v>
      </c>
      <c r="B2359" s="29" t="s">
        <v>36</v>
      </c>
      <c r="C2359" s="29" t="s">
        <v>37</v>
      </c>
      <c r="D2359" s="29" t="s">
        <v>50</v>
      </c>
      <c r="E2359" s="29" t="s">
        <v>73</v>
      </c>
      <c r="F2359" s="31">
        <v>0</v>
      </c>
      <c r="G2359" s="31">
        <v>0</v>
      </c>
      <c r="H2359" s="28">
        <v>2021</v>
      </c>
      <c r="I2359" t="str">
        <f>IF(J2359="natural gas",VLOOKUP(D2359,'Cross-Page Data'!$I$4:$J$13,2,FALSE),IF(J2359="solar",VLOOKUP('Form 923'!D2359,'Cross-Page Data'!$I$14:$J$117,2,FALSE),J2359))</f>
        <v>natural gas peaker</v>
      </c>
      <c r="J2359" t="str">
        <f>VLOOKUP(E2359,'Cross-Page Data'!$D$4:$F$48,3,FALSE)</f>
        <v>natural gas</v>
      </c>
      <c r="K2359" t="b">
        <f t="shared" si="36"/>
        <v>0</v>
      </c>
    </row>
    <row r="2360" spans="1:11" x14ac:dyDescent="0.35">
      <c r="A2360" s="28">
        <v>50431</v>
      </c>
      <c r="B2360" s="29" t="s">
        <v>36</v>
      </c>
      <c r="C2360" s="29" t="s">
        <v>37</v>
      </c>
      <c r="D2360" s="29" t="s">
        <v>53</v>
      </c>
      <c r="E2360" s="29" t="s">
        <v>74</v>
      </c>
      <c r="F2360" s="31">
        <v>200</v>
      </c>
      <c r="G2360" s="31">
        <v>686.87199999999996</v>
      </c>
      <c r="H2360" s="28">
        <v>2021</v>
      </c>
      <c r="I2360" t="str">
        <f>IF(J2360="natural gas",VLOOKUP(D2360,'Cross-Page Data'!$I$4:$J$13,2,FALSE),IF(J2360="solar",VLOOKUP('Form 923'!D2360,'Cross-Page Data'!$I$14:$J$117,2,FALSE),J2360))</f>
        <v>heavy or residual fuel oil</v>
      </c>
      <c r="J2360" t="str">
        <f>VLOOKUP(E2360,'Cross-Page Data'!$D$4:$F$48,3,FALSE)</f>
        <v>heavy or residual fuel oil</v>
      </c>
      <c r="K2360" t="b">
        <f t="shared" si="36"/>
        <v>0</v>
      </c>
    </row>
    <row r="2361" spans="1:11" x14ac:dyDescent="0.35">
      <c r="A2361" s="28">
        <v>50431</v>
      </c>
      <c r="B2361" s="29" t="s">
        <v>36</v>
      </c>
      <c r="C2361" s="29" t="s">
        <v>37</v>
      </c>
      <c r="D2361" s="29" t="s">
        <v>53</v>
      </c>
      <c r="E2361" s="29" t="s">
        <v>73</v>
      </c>
      <c r="F2361" s="31">
        <v>397940</v>
      </c>
      <c r="G2361" s="31">
        <v>88805.127999999997</v>
      </c>
      <c r="H2361" s="28">
        <v>2021</v>
      </c>
      <c r="I2361" t="str">
        <f>IF(J2361="natural gas",VLOOKUP(D2361,'Cross-Page Data'!$I$4:$J$13,2,FALSE),IF(J2361="solar",VLOOKUP('Form 923'!D2361,'Cross-Page Data'!$I$14:$J$117,2,FALSE),J2361))</f>
        <v>natural gas nonpeaker - preexisting nonretiring</v>
      </c>
      <c r="J2361" t="str">
        <f>VLOOKUP(E2361,'Cross-Page Data'!$D$4:$F$48,3,FALSE)</f>
        <v>natural gas</v>
      </c>
      <c r="K2361" t="b">
        <f t="shared" si="36"/>
        <v>0</v>
      </c>
    </row>
    <row r="2362" spans="1:11" x14ac:dyDescent="0.35">
      <c r="A2362" s="28">
        <v>50431</v>
      </c>
      <c r="B2362" s="29" t="s">
        <v>36</v>
      </c>
      <c r="C2362" s="29" t="s">
        <v>37</v>
      </c>
      <c r="D2362" s="29" t="s">
        <v>51</v>
      </c>
      <c r="E2362" s="29" t="s">
        <v>74</v>
      </c>
      <c r="F2362" s="31">
        <v>9709</v>
      </c>
      <c r="G2362" s="31">
        <v>1547.627</v>
      </c>
      <c r="H2362" s="28">
        <v>2021</v>
      </c>
      <c r="I2362" t="str">
        <f>IF(J2362="natural gas",VLOOKUP(D2362,'Cross-Page Data'!$I$4:$J$13,2,FALSE),IF(J2362="solar",VLOOKUP('Form 923'!D2362,'Cross-Page Data'!$I$14:$J$117,2,FALSE),J2362))</f>
        <v>heavy or residual fuel oil</v>
      </c>
      <c r="J2362" t="str">
        <f>VLOOKUP(E2362,'Cross-Page Data'!$D$4:$F$48,3,FALSE)</f>
        <v>heavy or residual fuel oil</v>
      </c>
      <c r="K2362" t="b">
        <f t="shared" si="36"/>
        <v>0</v>
      </c>
    </row>
    <row r="2363" spans="1:11" x14ac:dyDescent="0.35">
      <c r="A2363" s="28">
        <v>50431</v>
      </c>
      <c r="B2363" s="29" t="s">
        <v>36</v>
      </c>
      <c r="C2363" s="29" t="s">
        <v>37</v>
      </c>
      <c r="D2363" s="29" t="s">
        <v>51</v>
      </c>
      <c r="E2363" s="29" t="s">
        <v>73</v>
      </c>
      <c r="F2363" s="31">
        <v>244133</v>
      </c>
      <c r="G2363" s="31">
        <v>54403.373</v>
      </c>
      <c r="H2363" s="28">
        <v>2021</v>
      </c>
      <c r="I2363" t="str">
        <f>IF(J2363="natural gas",VLOOKUP(D2363,'Cross-Page Data'!$I$4:$J$13,2,FALSE),IF(J2363="solar",VLOOKUP('Form 923'!D2363,'Cross-Page Data'!$I$14:$J$117,2,FALSE),J2363))</f>
        <v>natural gas nonpeaker - preexisting nonretiring</v>
      </c>
      <c r="J2363" t="str">
        <f>VLOOKUP(E2363,'Cross-Page Data'!$D$4:$F$48,3,FALSE)</f>
        <v>natural gas</v>
      </c>
      <c r="K2363" t="b">
        <f t="shared" si="36"/>
        <v>0</v>
      </c>
    </row>
    <row r="2364" spans="1:11" x14ac:dyDescent="0.35">
      <c r="A2364" s="28">
        <v>50464</v>
      </c>
      <c r="B2364" s="29" t="s">
        <v>36</v>
      </c>
      <c r="C2364" s="29" t="s">
        <v>40</v>
      </c>
      <c r="D2364" s="29" t="s">
        <v>50</v>
      </c>
      <c r="E2364" s="29" t="s">
        <v>73</v>
      </c>
      <c r="F2364" s="31">
        <v>3633623</v>
      </c>
      <c r="G2364" s="31">
        <v>523413</v>
      </c>
      <c r="H2364" s="28">
        <v>2021</v>
      </c>
      <c r="I2364" t="str">
        <f>IF(J2364="natural gas",VLOOKUP(D2364,'Cross-Page Data'!$I$4:$J$13,2,FALSE),IF(J2364="solar",VLOOKUP('Form 923'!D2364,'Cross-Page Data'!$I$14:$J$117,2,FALSE),J2364))</f>
        <v>natural gas peaker</v>
      </c>
      <c r="J2364" t="str">
        <f>VLOOKUP(E2364,'Cross-Page Data'!$D$4:$F$48,3,FALSE)</f>
        <v>natural gas</v>
      </c>
      <c r="K2364" t="b">
        <f t="shared" si="36"/>
        <v>0</v>
      </c>
    </row>
    <row r="2365" spans="1:11" x14ac:dyDescent="0.35">
      <c r="A2365" s="28">
        <v>50472</v>
      </c>
      <c r="B2365" s="29" t="s">
        <v>36</v>
      </c>
      <c r="C2365" s="29" t="s">
        <v>39</v>
      </c>
      <c r="D2365" s="29" t="s">
        <v>30</v>
      </c>
      <c r="E2365" s="29" t="s">
        <v>74</v>
      </c>
      <c r="F2365" s="31">
        <v>0</v>
      </c>
      <c r="G2365" s="31">
        <v>0</v>
      </c>
      <c r="H2365" s="28">
        <v>2021</v>
      </c>
      <c r="I2365" t="str">
        <f>IF(J2365="natural gas",VLOOKUP(D2365,'Cross-Page Data'!$I$4:$J$13,2,FALSE),IF(J2365="solar",VLOOKUP('Form 923'!D2365,'Cross-Page Data'!$I$14:$J$117,2,FALSE),J2365))</f>
        <v>heavy or residual fuel oil</v>
      </c>
      <c r="J2365" t="str">
        <f>VLOOKUP(E2365,'Cross-Page Data'!$D$4:$F$48,3,FALSE)</f>
        <v>heavy or residual fuel oil</v>
      </c>
      <c r="K2365" t="b">
        <f t="shared" si="36"/>
        <v>0</v>
      </c>
    </row>
    <row r="2366" spans="1:11" x14ac:dyDescent="0.35">
      <c r="A2366" s="28">
        <v>50472</v>
      </c>
      <c r="B2366" s="29" t="s">
        <v>36</v>
      </c>
      <c r="C2366" s="29" t="s">
        <v>39</v>
      </c>
      <c r="D2366" s="29" t="s">
        <v>30</v>
      </c>
      <c r="E2366" s="29" t="s">
        <v>96</v>
      </c>
      <c r="F2366" s="31">
        <v>449876</v>
      </c>
      <c r="G2366" s="31">
        <v>70596.842000000004</v>
      </c>
      <c r="H2366" s="28">
        <v>2021</v>
      </c>
      <c r="I2366" t="str">
        <f>IF(J2366="natural gas",VLOOKUP(D2366,'Cross-Page Data'!$I$4:$J$13,2,FALSE),IF(J2366="solar",VLOOKUP('Form 923'!D2366,'Cross-Page Data'!$I$14:$J$117,2,FALSE),J2366))</f>
        <v>municipal solid waste</v>
      </c>
      <c r="J2366" t="str">
        <f>VLOOKUP(E2366,'Cross-Page Data'!$D$4:$F$48,3,FALSE)</f>
        <v>municipal solid waste</v>
      </c>
      <c r="K2366" t="b">
        <f t="shared" si="36"/>
        <v>0</v>
      </c>
    </row>
    <row r="2367" spans="1:11" x14ac:dyDescent="0.35">
      <c r="A2367" s="28">
        <v>50472</v>
      </c>
      <c r="B2367" s="29" t="s">
        <v>36</v>
      </c>
      <c r="C2367" s="29" t="s">
        <v>39</v>
      </c>
      <c r="D2367" s="29" t="s">
        <v>30</v>
      </c>
      <c r="E2367" s="29" t="s">
        <v>97</v>
      </c>
      <c r="F2367" s="31">
        <v>549847</v>
      </c>
      <c r="G2367" s="31">
        <v>86284.46</v>
      </c>
      <c r="H2367" s="28">
        <v>2021</v>
      </c>
      <c r="I2367" t="str">
        <f>IF(J2367="natural gas",VLOOKUP(D2367,'Cross-Page Data'!$I$4:$J$13,2,FALSE),IF(J2367="solar",VLOOKUP('Form 923'!D2367,'Cross-Page Data'!$I$14:$J$117,2,FALSE),J2367))</f>
        <v>municipal solid waste</v>
      </c>
      <c r="J2367" t="str">
        <f>VLOOKUP(E2367,'Cross-Page Data'!$D$4:$F$48,3,FALSE)</f>
        <v>municipal solid waste</v>
      </c>
      <c r="K2367" t="b">
        <f t="shared" si="36"/>
        <v>0</v>
      </c>
    </row>
    <row r="2368" spans="1:11" x14ac:dyDescent="0.35">
      <c r="A2368" s="28">
        <v>50472</v>
      </c>
      <c r="B2368" s="29" t="s">
        <v>36</v>
      </c>
      <c r="C2368" s="29" t="s">
        <v>39</v>
      </c>
      <c r="D2368" s="29" t="s">
        <v>30</v>
      </c>
      <c r="E2368" s="29" t="s">
        <v>73</v>
      </c>
      <c r="F2368" s="31">
        <v>72480</v>
      </c>
      <c r="G2368" s="31">
        <v>11354.698</v>
      </c>
      <c r="H2368" s="28">
        <v>2021</v>
      </c>
      <c r="I2368" t="str">
        <f>IF(J2368="natural gas",VLOOKUP(D2368,'Cross-Page Data'!$I$4:$J$13,2,FALSE),IF(J2368="solar",VLOOKUP('Form 923'!D2368,'Cross-Page Data'!$I$14:$J$117,2,FALSE),J2368))</f>
        <v>natural gas nonpeaker - preexisting retiring</v>
      </c>
      <c r="J2368" t="str">
        <f>VLOOKUP(E2368,'Cross-Page Data'!$D$4:$F$48,3,FALSE)</f>
        <v>natural gas</v>
      </c>
      <c r="K2368" t="b">
        <f t="shared" si="36"/>
        <v>0</v>
      </c>
    </row>
    <row r="2369" spans="1:11" x14ac:dyDescent="0.35">
      <c r="A2369" s="28">
        <v>50474</v>
      </c>
      <c r="B2369" s="29" t="s">
        <v>36</v>
      </c>
      <c r="C2369" s="29" t="s">
        <v>40</v>
      </c>
      <c r="D2369" s="29" t="s">
        <v>30</v>
      </c>
      <c r="E2369" s="29" t="s">
        <v>74</v>
      </c>
      <c r="F2369" s="31">
        <v>0</v>
      </c>
      <c r="G2369" s="31">
        <v>0</v>
      </c>
      <c r="H2369" s="28">
        <v>2021</v>
      </c>
      <c r="I2369" t="str">
        <f>IF(J2369="natural gas",VLOOKUP(D2369,'Cross-Page Data'!$I$4:$J$13,2,FALSE),IF(J2369="solar",VLOOKUP('Form 923'!D2369,'Cross-Page Data'!$I$14:$J$117,2,FALSE),J2369))</f>
        <v>heavy or residual fuel oil</v>
      </c>
      <c r="J2369" t="str">
        <f>VLOOKUP(E2369,'Cross-Page Data'!$D$4:$F$48,3,FALSE)</f>
        <v>heavy or residual fuel oil</v>
      </c>
      <c r="K2369" t="b">
        <f t="shared" si="36"/>
        <v>0</v>
      </c>
    </row>
    <row r="2370" spans="1:11" x14ac:dyDescent="0.35">
      <c r="A2370" s="28">
        <v>50474</v>
      </c>
      <c r="B2370" s="29" t="s">
        <v>36</v>
      </c>
      <c r="C2370" s="29" t="s">
        <v>40</v>
      </c>
      <c r="D2370" s="29" t="s">
        <v>30</v>
      </c>
      <c r="E2370" s="29" t="s">
        <v>73</v>
      </c>
      <c r="F2370" s="31">
        <v>32572</v>
      </c>
      <c r="G2370" s="31">
        <v>7446.1469999999999</v>
      </c>
      <c r="H2370" s="28">
        <v>2021</v>
      </c>
      <c r="I2370" t="str">
        <f>IF(J2370="natural gas",VLOOKUP(D2370,'Cross-Page Data'!$I$4:$J$13,2,FALSE),IF(J2370="solar",VLOOKUP('Form 923'!D2370,'Cross-Page Data'!$I$14:$J$117,2,FALSE),J2370))</f>
        <v>natural gas nonpeaker - preexisting retiring</v>
      </c>
      <c r="J2370" t="str">
        <f>VLOOKUP(E2370,'Cross-Page Data'!$D$4:$F$48,3,FALSE)</f>
        <v>natural gas</v>
      </c>
      <c r="K2370" t="b">
        <f t="shared" si="36"/>
        <v>0</v>
      </c>
    </row>
    <row r="2371" spans="1:11" x14ac:dyDescent="0.35">
      <c r="A2371" s="28">
        <v>50474</v>
      </c>
      <c r="B2371" s="29" t="s">
        <v>36</v>
      </c>
      <c r="C2371" s="29" t="s">
        <v>40</v>
      </c>
      <c r="D2371" s="29" t="s">
        <v>30</v>
      </c>
      <c r="E2371" s="29" t="s">
        <v>91</v>
      </c>
      <c r="F2371" s="31">
        <v>400220</v>
      </c>
      <c r="G2371" s="31">
        <v>91491.853000000003</v>
      </c>
      <c r="H2371" s="28">
        <v>2021</v>
      </c>
      <c r="I2371" t="str">
        <f>IF(J2371="natural gas",VLOOKUP(D2371,'Cross-Page Data'!$I$4:$J$13,2,FALSE),IF(J2371="solar",VLOOKUP('Form 923'!D2371,'Cross-Page Data'!$I$14:$J$117,2,FALSE),J2371))</f>
        <v>other</v>
      </c>
      <c r="J2371" t="str">
        <f>VLOOKUP(E2371,'Cross-Page Data'!$D$4:$F$48,3,FALSE)</f>
        <v>other</v>
      </c>
      <c r="K2371" t="b">
        <f t="shared" si="36"/>
        <v>0</v>
      </c>
    </row>
    <row r="2372" spans="1:11" x14ac:dyDescent="0.35">
      <c r="A2372" s="28">
        <v>50474</v>
      </c>
      <c r="B2372" s="29" t="s">
        <v>36</v>
      </c>
      <c r="C2372" s="29" t="s">
        <v>40</v>
      </c>
      <c r="D2372" s="29" t="s">
        <v>30</v>
      </c>
      <c r="E2372" s="29" t="s">
        <v>76</v>
      </c>
      <c r="F2372" s="31">
        <v>0</v>
      </c>
      <c r="G2372" s="31">
        <v>0</v>
      </c>
      <c r="H2372" s="28">
        <v>2021</v>
      </c>
      <c r="I2372" t="str">
        <f>IF(J2372="natural gas",VLOOKUP(D2372,'Cross-Page Data'!$I$4:$J$13,2,FALSE),IF(J2372="solar",VLOOKUP('Form 923'!D2372,'Cross-Page Data'!$I$14:$J$117,2,FALSE),J2372))</f>
        <v>other</v>
      </c>
      <c r="J2372" t="str">
        <f>VLOOKUP(E2372,'Cross-Page Data'!$D$4:$F$48,3,FALSE)</f>
        <v>other</v>
      </c>
      <c r="K2372" t="b">
        <f t="shared" si="36"/>
        <v>0</v>
      </c>
    </row>
    <row r="2373" spans="1:11" x14ac:dyDescent="0.35">
      <c r="A2373" s="28">
        <v>50474</v>
      </c>
      <c r="B2373" s="29" t="s">
        <v>36</v>
      </c>
      <c r="C2373" s="29" t="s">
        <v>40</v>
      </c>
      <c r="D2373" s="29" t="s">
        <v>30</v>
      </c>
      <c r="E2373" s="29" t="s">
        <v>80</v>
      </c>
      <c r="F2373" s="31">
        <v>0</v>
      </c>
      <c r="G2373" s="31">
        <v>0</v>
      </c>
      <c r="H2373" s="28">
        <v>2021</v>
      </c>
      <c r="I2373" t="str">
        <f>IF(J2373="natural gas",VLOOKUP(D2373,'Cross-Page Data'!$I$4:$J$13,2,FALSE),IF(J2373="solar",VLOOKUP('Form 923'!D2373,'Cross-Page Data'!$I$14:$J$117,2,FALSE),J2373))</f>
        <v>heavy or residual fuel oil</v>
      </c>
      <c r="J2373" t="str">
        <f>VLOOKUP(E2373,'Cross-Page Data'!$D$4:$F$48,3,FALSE)</f>
        <v>heavy or residual fuel oil</v>
      </c>
      <c r="K2373" t="b">
        <f t="shared" si="36"/>
        <v>0</v>
      </c>
    </row>
    <row r="2374" spans="1:11" x14ac:dyDescent="0.35">
      <c r="A2374" s="28">
        <v>50479</v>
      </c>
      <c r="B2374" s="29" t="s">
        <v>36</v>
      </c>
      <c r="C2374" s="29" t="s">
        <v>40</v>
      </c>
      <c r="D2374" s="29" t="s">
        <v>59</v>
      </c>
      <c r="E2374" s="29" t="s">
        <v>72</v>
      </c>
      <c r="F2374" s="31">
        <v>2861</v>
      </c>
      <c r="G2374" s="31">
        <v>326</v>
      </c>
      <c r="H2374" s="28">
        <v>2021</v>
      </c>
      <c r="I2374" t="str">
        <f>IF(J2374="natural gas",VLOOKUP(D2374,'Cross-Page Data'!$I$4:$J$13,2,FALSE),IF(J2374="solar",VLOOKUP('Form 923'!D2374,'Cross-Page Data'!$I$14:$J$117,2,FALSE),J2374))</f>
        <v>hydro</v>
      </c>
      <c r="J2374" t="str">
        <f>VLOOKUP(E2374,'Cross-Page Data'!$D$4:$F$48,3,FALSE)</f>
        <v>hydro</v>
      </c>
      <c r="K2374" t="b">
        <f t="shared" si="36"/>
        <v>0</v>
      </c>
    </row>
    <row r="2375" spans="1:11" x14ac:dyDescent="0.35">
      <c r="A2375" s="28">
        <v>50479</v>
      </c>
      <c r="B2375" s="29" t="s">
        <v>36</v>
      </c>
      <c r="C2375" s="29" t="s">
        <v>40</v>
      </c>
      <c r="D2375" s="29" t="s">
        <v>30</v>
      </c>
      <c r="E2375" s="29" t="s">
        <v>31</v>
      </c>
      <c r="F2375" s="31">
        <v>0</v>
      </c>
      <c r="G2375" s="31">
        <v>0</v>
      </c>
      <c r="H2375" s="28">
        <v>2021</v>
      </c>
      <c r="I2375" t="str">
        <f>IF(J2375="natural gas",VLOOKUP(D2375,'Cross-Page Data'!$I$4:$J$13,2,FALSE),IF(J2375="solar",VLOOKUP('Form 923'!D2375,'Cross-Page Data'!$I$14:$J$117,2,FALSE),J2375))</f>
        <v>hard coal</v>
      </c>
      <c r="J2375" t="str">
        <f>VLOOKUP(E2375,'Cross-Page Data'!$D$4:$F$48,3,FALSE)</f>
        <v>hard coal</v>
      </c>
      <c r="K2375" t="b">
        <f t="shared" ref="K2375:K2438" si="37">IF(AND($N$5=FALSE,OR(C2375="Commercial NAICS Cogen",C2375="Industrial NAICS Cogen",C2375="NAICS-22 Cogen")),FALSE,IF(AND($N$6=FALSE,OR(C2375="Commercial NAICS Cogen",C2375="Commercial NAICS Non-Cogen",C2375="industrial NAICS Cogen", C2375="industrial NAICS non-cogen")),FALSE,TRUE))</f>
        <v>0</v>
      </c>
    </row>
    <row r="2376" spans="1:11" x14ac:dyDescent="0.35">
      <c r="A2376" s="28">
        <v>50479</v>
      </c>
      <c r="B2376" s="29" t="s">
        <v>36</v>
      </c>
      <c r="C2376" s="29" t="s">
        <v>40</v>
      </c>
      <c r="D2376" s="29" t="s">
        <v>30</v>
      </c>
      <c r="E2376" s="29" t="s">
        <v>74</v>
      </c>
      <c r="F2376" s="31">
        <v>0</v>
      </c>
      <c r="G2376" s="31">
        <v>0</v>
      </c>
      <c r="H2376" s="28">
        <v>2021</v>
      </c>
      <c r="I2376" t="str">
        <f>IF(J2376="natural gas",VLOOKUP(D2376,'Cross-Page Data'!$I$4:$J$13,2,FALSE),IF(J2376="solar",VLOOKUP('Form 923'!D2376,'Cross-Page Data'!$I$14:$J$117,2,FALSE),J2376))</f>
        <v>heavy or residual fuel oil</v>
      </c>
      <c r="J2376" t="str">
        <f>VLOOKUP(E2376,'Cross-Page Data'!$D$4:$F$48,3,FALSE)</f>
        <v>heavy or residual fuel oil</v>
      </c>
      <c r="K2376" t="b">
        <f t="shared" si="37"/>
        <v>0</v>
      </c>
    </row>
    <row r="2377" spans="1:11" x14ac:dyDescent="0.35">
      <c r="A2377" s="28">
        <v>50479</v>
      </c>
      <c r="B2377" s="29" t="s">
        <v>36</v>
      </c>
      <c r="C2377" s="29" t="s">
        <v>40</v>
      </c>
      <c r="D2377" s="29" t="s">
        <v>30</v>
      </c>
      <c r="E2377" s="29" t="s">
        <v>73</v>
      </c>
      <c r="F2377" s="31">
        <v>17940</v>
      </c>
      <c r="G2377" s="31">
        <v>3896.8110000000001</v>
      </c>
      <c r="H2377" s="28">
        <v>2021</v>
      </c>
      <c r="I2377" t="str">
        <f>IF(J2377="natural gas",VLOOKUP(D2377,'Cross-Page Data'!$I$4:$J$13,2,FALSE),IF(J2377="solar",VLOOKUP('Form 923'!D2377,'Cross-Page Data'!$I$14:$J$117,2,FALSE),J2377))</f>
        <v>natural gas nonpeaker - preexisting retiring</v>
      </c>
      <c r="J2377" t="str">
        <f>VLOOKUP(E2377,'Cross-Page Data'!$D$4:$F$48,3,FALSE)</f>
        <v>natural gas</v>
      </c>
      <c r="K2377" t="b">
        <f t="shared" si="37"/>
        <v>0</v>
      </c>
    </row>
    <row r="2378" spans="1:11" x14ac:dyDescent="0.35">
      <c r="A2378" s="28">
        <v>50479</v>
      </c>
      <c r="B2378" s="29" t="s">
        <v>36</v>
      </c>
      <c r="C2378" s="29" t="s">
        <v>40</v>
      </c>
      <c r="D2378" s="29" t="s">
        <v>30</v>
      </c>
      <c r="E2378" s="29" t="s">
        <v>93</v>
      </c>
      <c r="F2378" s="31">
        <v>16753</v>
      </c>
      <c r="G2378" s="31">
        <v>3638.8440000000001</v>
      </c>
      <c r="H2378" s="28">
        <v>2021</v>
      </c>
      <c r="I2378" t="str">
        <f>IF(J2378="natural gas",VLOOKUP(D2378,'Cross-Page Data'!$I$4:$J$13,2,FALSE),IF(J2378="solar",VLOOKUP('Form 923'!D2378,'Cross-Page Data'!$I$14:$J$117,2,FALSE),J2378))</f>
        <v>biomass</v>
      </c>
      <c r="J2378" t="str">
        <f>VLOOKUP(E2378,'Cross-Page Data'!$D$4:$F$48,3,FALSE)</f>
        <v>biomass</v>
      </c>
      <c r="K2378" t="b">
        <f t="shared" si="37"/>
        <v>0</v>
      </c>
    </row>
    <row r="2379" spans="1:11" x14ac:dyDescent="0.35">
      <c r="A2379" s="28">
        <v>50479</v>
      </c>
      <c r="B2379" s="29" t="s">
        <v>36</v>
      </c>
      <c r="C2379" s="29" t="s">
        <v>40</v>
      </c>
      <c r="D2379" s="29" t="s">
        <v>30</v>
      </c>
      <c r="E2379" s="29" t="s">
        <v>78</v>
      </c>
      <c r="F2379" s="31">
        <v>213511</v>
      </c>
      <c r="G2379" s="31">
        <v>46377.345000000001</v>
      </c>
      <c r="H2379" s="28">
        <v>2021</v>
      </c>
      <c r="I2379" t="str">
        <f>IF(J2379="natural gas",VLOOKUP(D2379,'Cross-Page Data'!$I$4:$J$13,2,FALSE),IF(J2379="solar",VLOOKUP('Form 923'!D2379,'Cross-Page Data'!$I$14:$J$117,2,FALSE),J2379))</f>
        <v>biomass</v>
      </c>
      <c r="J2379" t="str">
        <f>VLOOKUP(E2379,'Cross-Page Data'!$D$4:$F$48,3,FALSE)</f>
        <v>biomass</v>
      </c>
      <c r="K2379" t="b">
        <f t="shared" si="37"/>
        <v>0</v>
      </c>
    </row>
    <row r="2380" spans="1:11" x14ac:dyDescent="0.35">
      <c r="A2380" s="28">
        <v>50481</v>
      </c>
      <c r="B2380" s="29" t="s">
        <v>36</v>
      </c>
      <c r="C2380" s="29" t="s">
        <v>40</v>
      </c>
      <c r="D2380" s="29" t="s">
        <v>30</v>
      </c>
      <c r="E2380" s="29" t="s">
        <v>31</v>
      </c>
      <c r="F2380" s="31">
        <v>2312089</v>
      </c>
      <c r="G2380" s="31">
        <v>425013.09</v>
      </c>
      <c r="H2380" s="28">
        <v>2021</v>
      </c>
      <c r="I2380" t="str">
        <f>IF(J2380="natural gas",VLOOKUP(D2380,'Cross-Page Data'!$I$4:$J$13,2,FALSE),IF(J2380="solar",VLOOKUP('Form 923'!D2380,'Cross-Page Data'!$I$14:$J$117,2,FALSE),J2380))</f>
        <v>hard coal</v>
      </c>
      <c r="J2380" t="str">
        <f>VLOOKUP(E2380,'Cross-Page Data'!$D$4:$F$48,3,FALSE)</f>
        <v>hard coal</v>
      </c>
      <c r="K2380" t="b">
        <f t="shared" si="37"/>
        <v>0</v>
      </c>
    </row>
    <row r="2381" spans="1:11" x14ac:dyDescent="0.35">
      <c r="A2381" s="28">
        <v>50481</v>
      </c>
      <c r="B2381" s="29" t="s">
        <v>36</v>
      </c>
      <c r="C2381" s="29" t="s">
        <v>40</v>
      </c>
      <c r="D2381" s="29" t="s">
        <v>30</v>
      </c>
      <c r="E2381" s="29" t="s">
        <v>73</v>
      </c>
      <c r="F2381" s="31">
        <v>3770471</v>
      </c>
      <c r="G2381" s="31">
        <v>693094.91</v>
      </c>
      <c r="H2381" s="28">
        <v>2021</v>
      </c>
      <c r="I2381" t="str">
        <f>IF(J2381="natural gas",VLOOKUP(D2381,'Cross-Page Data'!$I$4:$J$13,2,FALSE),IF(J2381="solar",VLOOKUP('Form 923'!D2381,'Cross-Page Data'!$I$14:$J$117,2,FALSE),J2381))</f>
        <v>natural gas nonpeaker - preexisting retiring</v>
      </c>
      <c r="J2381" t="str">
        <f>VLOOKUP(E2381,'Cross-Page Data'!$D$4:$F$48,3,FALSE)</f>
        <v>natural gas</v>
      </c>
      <c r="K2381" t="b">
        <f t="shared" si="37"/>
        <v>0</v>
      </c>
    </row>
    <row r="2382" spans="1:11" x14ac:dyDescent="0.35">
      <c r="A2382" s="28">
        <v>50481</v>
      </c>
      <c r="B2382" s="29" t="s">
        <v>36</v>
      </c>
      <c r="C2382" s="29" t="s">
        <v>40</v>
      </c>
      <c r="D2382" s="29" t="s">
        <v>30</v>
      </c>
      <c r="E2382" s="29" t="s">
        <v>87</v>
      </c>
      <c r="F2382" s="31">
        <v>57956</v>
      </c>
      <c r="G2382" s="31">
        <v>10653.664000000001</v>
      </c>
      <c r="H2382" s="28">
        <v>2021</v>
      </c>
      <c r="I2382" t="str">
        <f>IF(J2382="natural gas",VLOOKUP(D2382,'Cross-Page Data'!$I$4:$J$13,2,FALSE),IF(J2382="solar",VLOOKUP('Form 923'!D2382,'Cross-Page Data'!$I$14:$J$117,2,FALSE),J2382))</f>
        <v>other</v>
      </c>
      <c r="J2382" t="str">
        <f>VLOOKUP(E2382,'Cross-Page Data'!$D$4:$F$48,3,FALSE)</f>
        <v>other</v>
      </c>
      <c r="K2382" t="b">
        <f t="shared" si="37"/>
        <v>0</v>
      </c>
    </row>
    <row r="2383" spans="1:11" x14ac:dyDescent="0.35">
      <c r="A2383" s="28">
        <v>50481</v>
      </c>
      <c r="B2383" s="29" t="s">
        <v>36</v>
      </c>
      <c r="C2383" s="29" t="s">
        <v>40</v>
      </c>
      <c r="D2383" s="29" t="s">
        <v>30</v>
      </c>
      <c r="E2383" s="29" t="s">
        <v>91</v>
      </c>
      <c r="F2383" s="31">
        <v>3611</v>
      </c>
      <c r="G2383" s="31">
        <v>663.94600000000003</v>
      </c>
      <c r="H2383" s="28">
        <v>2021</v>
      </c>
      <c r="I2383" t="str">
        <f>IF(J2383="natural gas",VLOOKUP(D2383,'Cross-Page Data'!$I$4:$J$13,2,FALSE),IF(J2383="solar",VLOOKUP('Form 923'!D2383,'Cross-Page Data'!$I$14:$J$117,2,FALSE),J2383))</f>
        <v>other</v>
      </c>
      <c r="J2383" t="str">
        <f>VLOOKUP(E2383,'Cross-Page Data'!$D$4:$F$48,3,FALSE)</f>
        <v>other</v>
      </c>
      <c r="K2383" t="b">
        <f t="shared" si="37"/>
        <v>0</v>
      </c>
    </row>
    <row r="2384" spans="1:11" x14ac:dyDescent="0.35">
      <c r="A2384" s="28">
        <v>50481</v>
      </c>
      <c r="B2384" s="29" t="s">
        <v>36</v>
      </c>
      <c r="C2384" s="29" t="s">
        <v>40</v>
      </c>
      <c r="D2384" s="29" t="s">
        <v>30</v>
      </c>
      <c r="E2384" s="29" t="s">
        <v>101</v>
      </c>
      <c r="F2384" s="31">
        <v>51940</v>
      </c>
      <c r="G2384" s="31">
        <v>9547.393</v>
      </c>
      <c r="H2384" s="28">
        <v>2021</v>
      </c>
      <c r="I2384" t="str">
        <f>IF(J2384="natural gas",VLOOKUP(D2384,'Cross-Page Data'!$I$4:$J$13,2,FALSE),IF(J2384="solar",VLOOKUP('Form 923'!D2384,'Cross-Page Data'!$I$14:$J$117,2,FALSE),J2384))</f>
        <v>biomass</v>
      </c>
      <c r="J2384" t="str">
        <f>VLOOKUP(E2384,'Cross-Page Data'!$D$4:$F$48,3,FALSE)</f>
        <v>biomass</v>
      </c>
      <c r="K2384" t="b">
        <f t="shared" si="37"/>
        <v>0</v>
      </c>
    </row>
    <row r="2385" spans="1:11" x14ac:dyDescent="0.35">
      <c r="A2385" s="28">
        <v>50482</v>
      </c>
      <c r="B2385" s="29" t="s">
        <v>36</v>
      </c>
      <c r="C2385" s="29" t="s">
        <v>40</v>
      </c>
      <c r="D2385" s="29" t="s">
        <v>30</v>
      </c>
      <c r="E2385" s="29" t="s">
        <v>77</v>
      </c>
      <c r="F2385" s="31">
        <v>1886443</v>
      </c>
      <c r="G2385" s="31">
        <v>271240.36</v>
      </c>
      <c r="H2385" s="28">
        <v>2021</v>
      </c>
      <c r="I2385" t="str">
        <f>IF(J2385="natural gas",VLOOKUP(D2385,'Cross-Page Data'!$I$4:$J$13,2,FALSE),IF(J2385="solar",VLOOKUP('Form 923'!D2385,'Cross-Page Data'!$I$14:$J$117,2,FALSE),J2385))</f>
        <v>biomass</v>
      </c>
      <c r="J2385" t="str">
        <f>VLOOKUP(E2385,'Cross-Page Data'!$D$4:$F$48,3,FALSE)</f>
        <v>biomass</v>
      </c>
      <c r="K2385" t="b">
        <f t="shared" si="37"/>
        <v>0</v>
      </c>
    </row>
    <row r="2386" spans="1:11" x14ac:dyDescent="0.35">
      <c r="A2386" s="28">
        <v>50482</v>
      </c>
      <c r="B2386" s="29" t="s">
        <v>36</v>
      </c>
      <c r="C2386" s="29" t="s">
        <v>40</v>
      </c>
      <c r="D2386" s="29" t="s">
        <v>30</v>
      </c>
      <c r="E2386" s="29" t="s">
        <v>74</v>
      </c>
      <c r="F2386" s="31">
        <v>2816</v>
      </c>
      <c r="G2386" s="31">
        <v>404.59800000000001</v>
      </c>
      <c r="H2386" s="28">
        <v>2021</v>
      </c>
      <c r="I2386" t="str">
        <f>IF(J2386="natural gas",VLOOKUP(D2386,'Cross-Page Data'!$I$4:$J$13,2,FALSE),IF(J2386="solar",VLOOKUP('Form 923'!D2386,'Cross-Page Data'!$I$14:$J$117,2,FALSE),J2386))</f>
        <v>heavy or residual fuel oil</v>
      </c>
      <c r="J2386" t="str">
        <f>VLOOKUP(E2386,'Cross-Page Data'!$D$4:$F$48,3,FALSE)</f>
        <v>heavy or residual fuel oil</v>
      </c>
      <c r="K2386" t="b">
        <f t="shared" si="37"/>
        <v>0</v>
      </c>
    </row>
    <row r="2387" spans="1:11" x14ac:dyDescent="0.35">
      <c r="A2387" s="28">
        <v>50482</v>
      </c>
      <c r="B2387" s="29" t="s">
        <v>36</v>
      </c>
      <c r="C2387" s="29" t="s">
        <v>40</v>
      </c>
      <c r="D2387" s="29" t="s">
        <v>30</v>
      </c>
      <c r="E2387" s="29" t="s">
        <v>73</v>
      </c>
      <c r="F2387" s="31">
        <v>1983</v>
      </c>
      <c r="G2387" s="31">
        <v>285.04199999999997</v>
      </c>
      <c r="H2387" s="28">
        <v>2021</v>
      </c>
      <c r="I2387" t="str">
        <f>IF(J2387="natural gas",VLOOKUP(D2387,'Cross-Page Data'!$I$4:$J$13,2,FALSE),IF(J2387="solar",VLOOKUP('Form 923'!D2387,'Cross-Page Data'!$I$14:$J$117,2,FALSE),J2387))</f>
        <v>natural gas nonpeaker - preexisting retiring</v>
      </c>
      <c r="J2387" t="str">
        <f>VLOOKUP(E2387,'Cross-Page Data'!$D$4:$F$48,3,FALSE)</f>
        <v>natural gas</v>
      </c>
      <c r="K2387" t="b">
        <f t="shared" si="37"/>
        <v>0</v>
      </c>
    </row>
    <row r="2388" spans="1:11" x14ac:dyDescent="0.35">
      <c r="A2388" s="28">
        <v>50488</v>
      </c>
      <c r="B2388" s="29" t="s">
        <v>28</v>
      </c>
      <c r="C2388" s="29" t="s">
        <v>41</v>
      </c>
      <c r="D2388" s="29" t="s">
        <v>30</v>
      </c>
      <c r="E2388" s="29" t="s">
        <v>102</v>
      </c>
      <c r="F2388" s="31">
        <v>360297</v>
      </c>
      <c r="G2388" s="31">
        <v>40658</v>
      </c>
      <c r="H2388" s="28">
        <v>2021</v>
      </c>
      <c r="I2388" t="str">
        <f>IF(J2388="natural gas",VLOOKUP(D2388,'Cross-Page Data'!$I$4:$J$13,2,FALSE),IF(J2388="solar",VLOOKUP('Form 923'!D2388,'Cross-Page Data'!$I$14:$J$117,2,FALSE),J2388))</f>
        <v>other</v>
      </c>
      <c r="J2388" t="str">
        <f>VLOOKUP(E2388,'Cross-Page Data'!$D$4:$F$48,3,FALSE)</f>
        <v>other</v>
      </c>
      <c r="K2388" t="b">
        <f t="shared" si="37"/>
        <v>0</v>
      </c>
    </row>
    <row r="2389" spans="1:11" x14ac:dyDescent="0.35">
      <c r="A2389" s="28">
        <v>50489</v>
      </c>
      <c r="B2389" s="29" t="s">
        <v>36</v>
      </c>
      <c r="C2389" s="29" t="s">
        <v>40</v>
      </c>
      <c r="D2389" s="29" t="s">
        <v>50</v>
      </c>
      <c r="E2389" s="29" t="s">
        <v>73</v>
      </c>
      <c r="F2389" s="31">
        <v>7175048</v>
      </c>
      <c r="G2389" s="31">
        <v>1693652</v>
      </c>
      <c r="H2389" s="28">
        <v>2021</v>
      </c>
      <c r="I2389" t="str">
        <f>IF(J2389="natural gas",VLOOKUP(D2389,'Cross-Page Data'!$I$4:$J$13,2,FALSE),IF(J2389="solar",VLOOKUP('Form 923'!D2389,'Cross-Page Data'!$I$14:$J$117,2,FALSE),J2389))</f>
        <v>natural gas peaker</v>
      </c>
      <c r="J2389" t="str">
        <f>VLOOKUP(E2389,'Cross-Page Data'!$D$4:$F$48,3,FALSE)</f>
        <v>natural gas</v>
      </c>
      <c r="K2389" t="b">
        <f t="shared" si="37"/>
        <v>0</v>
      </c>
    </row>
    <row r="2390" spans="1:11" x14ac:dyDescent="0.35">
      <c r="A2390" s="28">
        <v>50489</v>
      </c>
      <c r="B2390" s="29" t="s">
        <v>36</v>
      </c>
      <c r="C2390" s="29" t="s">
        <v>40</v>
      </c>
      <c r="D2390" s="29" t="s">
        <v>30</v>
      </c>
      <c r="E2390" s="29" t="s">
        <v>73</v>
      </c>
      <c r="F2390" s="31">
        <v>458068</v>
      </c>
      <c r="G2390" s="31">
        <v>103069.8</v>
      </c>
      <c r="H2390" s="28">
        <v>2021</v>
      </c>
      <c r="I2390" t="str">
        <f>IF(J2390="natural gas",VLOOKUP(D2390,'Cross-Page Data'!$I$4:$J$13,2,FALSE),IF(J2390="solar",VLOOKUP('Form 923'!D2390,'Cross-Page Data'!$I$14:$J$117,2,FALSE),J2390))</f>
        <v>natural gas nonpeaker - preexisting retiring</v>
      </c>
      <c r="J2390" t="str">
        <f>VLOOKUP(E2390,'Cross-Page Data'!$D$4:$F$48,3,FALSE)</f>
        <v>natural gas</v>
      </c>
      <c r="K2390" t="b">
        <f t="shared" si="37"/>
        <v>0</v>
      </c>
    </row>
    <row r="2391" spans="1:11" x14ac:dyDescent="0.35">
      <c r="A2391" s="28">
        <v>50489</v>
      </c>
      <c r="B2391" s="29" t="s">
        <v>36</v>
      </c>
      <c r="C2391" s="29" t="s">
        <v>40</v>
      </c>
      <c r="D2391" s="29" t="s">
        <v>30</v>
      </c>
      <c r="E2391" s="29" t="s">
        <v>87</v>
      </c>
      <c r="F2391" s="31">
        <v>58909</v>
      </c>
      <c r="G2391" s="31">
        <v>13132.197</v>
      </c>
      <c r="H2391" s="28">
        <v>2021</v>
      </c>
      <c r="I2391" t="str">
        <f>IF(J2391="natural gas",VLOOKUP(D2391,'Cross-Page Data'!$I$4:$J$13,2,FALSE),IF(J2391="solar",VLOOKUP('Form 923'!D2391,'Cross-Page Data'!$I$14:$J$117,2,FALSE),J2391))</f>
        <v>other</v>
      </c>
      <c r="J2391" t="str">
        <f>VLOOKUP(E2391,'Cross-Page Data'!$D$4:$F$48,3,FALSE)</f>
        <v>other</v>
      </c>
      <c r="K2391" t="b">
        <f t="shared" si="37"/>
        <v>0</v>
      </c>
    </row>
    <row r="2392" spans="1:11" x14ac:dyDescent="0.35">
      <c r="A2392" s="28">
        <v>50491</v>
      </c>
      <c r="B2392" s="29" t="s">
        <v>36</v>
      </c>
      <c r="C2392" s="29" t="s">
        <v>40</v>
      </c>
      <c r="D2392" s="29" t="s">
        <v>30</v>
      </c>
      <c r="E2392" s="29" t="s">
        <v>73</v>
      </c>
      <c r="F2392" s="31">
        <v>2994776</v>
      </c>
      <c r="G2392" s="31">
        <v>699584.62</v>
      </c>
      <c r="H2392" s="28">
        <v>2021</v>
      </c>
      <c r="I2392" t="str">
        <f>IF(J2392="natural gas",VLOOKUP(D2392,'Cross-Page Data'!$I$4:$J$13,2,FALSE),IF(J2392="solar",VLOOKUP('Form 923'!D2392,'Cross-Page Data'!$I$14:$J$117,2,FALSE),J2392))</f>
        <v>natural gas nonpeaker - preexisting retiring</v>
      </c>
      <c r="J2392" t="str">
        <f>VLOOKUP(E2392,'Cross-Page Data'!$D$4:$F$48,3,FALSE)</f>
        <v>natural gas</v>
      </c>
      <c r="K2392" t="b">
        <f t="shared" si="37"/>
        <v>0</v>
      </c>
    </row>
    <row r="2393" spans="1:11" x14ac:dyDescent="0.35">
      <c r="A2393" s="28">
        <v>50491</v>
      </c>
      <c r="B2393" s="29" t="s">
        <v>36</v>
      </c>
      <c r="C2393" s="29" t="s">
        <v>40</v>
      </c>
      <c r="D2393" s="29" t="s">
        <v>30</v>
      </c>
      <c r="E2393" s="29" t="s">
        <v>87</v>
      </c>
      <c r="F2393" s="31">
        <v>226903</v>
      </c>
      <c r="G2393" s="31">
        <v>53005.375999999997</v>
      </c>
      <c r="H2393" s="28">
        <v>2021</v>
      </c>
      <c r="I2393" t="str">
        <f>IF(J2393="natural gas",VLOOKUP(D2393,'Cross-Page Data'!$I$4:$J$13,2,FALSE),IF(J2393="solar",VLOOKUP('Form 923'!D2393,'Cross-Page Data'!$I$14:$J$117,2,FALSE),J2393))</f>
        <v>other</v>
      </c>
      <c r="J2393" t="str">
        <f>VLOOKUP(E2393,'Cross-Page Data'!$D$4:$F$48,3,FALSE)</f>
        <v>other</v>
      </c>
      <c r="K2393" t="b">
        <f t="shared" si="37"/>
        <v>0</v>
      </c>
    </row>
    <row r="2394" spans="1:11" x14ac:dyDescent="0.35">
      <c r="A2394" s="28">
        <v>50492</v>
      </c>
      <c r="B2394" s="29" t="s">
        <v>36</v>
      </c>
      <c r="C2394" s="29" t="s">
        <v>37</v>
      </c>
      <c r="D2394" s="29" t="s">
        <v>59</v>
      </c>
      <c r="E2394" s="29" t="s">
        <v>72</v>
      </c>
      <c r="F2394" s="31">
        <v>0</v>
      </c>
      <c r="G2394" s="31">
        <v>0</v>
      </c>
      <c r="H2394" s="28">
        <v>2021</v>
      </c>
      <c r="I2394" t="str">
        <f>IF(J2394="natural gas",VLOOKUP(D2394,'Cross-Page Data'!$I$4:$J$13,2,FALSE),IF(J2394="solar",VLOOKUP('Form 923'!D2394,'Cross-Page Data'!$I$14:$J$117,2,FALSE),J2394))</f>
        <v>hydro</v>
      </c>
      <c r="J2394" t="str">
        <f>VLOOKUP(E2394,'Cross-Page Data'!$D$4:$F$48,3,FALSE)</f>
        <v>hydro</v>
      </c>
      <c r="K2394" t="b">
        <f t="shared" si="37"/>
        <v>0</v>
      </c>
    </row>
    <row r="2395" spans="1:11" x14ac:dyDescent="0.35">
      <c r="A2395" s="28">
        <v>50492</v>
      </c>
      <c r="B2395" s="29" t="s">
        <v>36</v>
      </c>
      <c r="C2395" s="29" t="s">
        <v>37</v>
      </c>
      <c r="D2395" s="29" t="s">
        <v>52</v>
      </c>
      <c r="E2395" s="29" t="s">
        <v>73</v>
      </c>
      <c r="F2395" s="31">
        <v>0</v>
      </c>
      <c r="G2395" s="31">
        <v>0</v>
      </c>
      <c r="H2395" s="28">
        <v>2021</v>
      </c>
      <c r="I2395" t="str">
        <f>IF(J2395="natural gas",VLOOKUP(D2395,'Cross-Page Data'!$I$4:$J$13,2,FALSE),IF(J2395="solar",VLOOKUP('Form 923'!D2395,'Cross-Page Data'!$I$14:$J$117,2,FALSE),J2395))</f>
        <v>natural gas peaker</v>
      </c>
      <c r="J2395" t="str">
        <f>VLOOKUP(E2395,'Cross-Page Data'!$D$4:$F$48,3,FALSE)</f>
        <v>natural gas</v>
      </c>
      <c r="K2395" t="b">
        <f t="shared" si="37"/>
        <v>0</v>
      </c>
    </row>
    <row r="2396" spans="1:11" x14ac:dyDescent="0.35">
      <c r="A2396" s="28">
        <v>50492</v>
      </c>
      <c r="B2396" s="29" t="s">
        <v>36</v>
      </c>
      <c r="C2396" s="29" t="s">
        <v>37</v>
      </c>
      <c r="D2396" s="29" t="s">
        <v>52</v>
      </c>
      <c r="E2396" s="29" t="s">
        <v>84</v>
      </c>
      <c r="F2396" s="31">
        <v>143404</v>
      </c>
      <c r="G2396" s="31">
        <v>10448.84</v>
      </c>
      <c r="H2396" s="28">
        <v>2021</v>
      </c>
      <c r="I2396" t="str">
        <f>IF(J2396="natural gas",VLOOKUP(D2396,'Cross-Page Data'!$I$4:$J$13,2,FALSE),IF(J2396="solar",VLOOKUP('Form 923'!D2396,'Cross-Page Data'!$I$14:$J$117,2,FALSE),J2396))</f>
        <v>biomass</v>
      </c>
      <c r="J2396" t="str">
        <f>VLOOKUP(E2396,'Cross-Page Data'!$D$4:$F$48,3,FALSE)</f>
        <v>biomass</v>
      </c>
      <c r="K2396" t="b">
        <f t="shared" si="37"/>
        <v>0</v>
      </c>
    </row>
    <row r="2397" spans="1:11" x14ac:dyDescent="0.35">
      <c r="A2397" s="28">
        <v>50498</v>
      </c>
      <c r="B2397" s="29" t="s">
        <v>36</v>
      </c>
      <c r="C2397" s="29" t="s">
        <v>39</v>
      </c>
      <c r="D2397" s="29" t="s">
        <v>53</v>
      </c>
      <c r="E2397" s="29" t="s">
        <v>74</v>
      </c>
      <c r="F2397" s="31">
        <v>0</v>
      </c>
      <c r="G2397" s="31">
        <v>0</v>
      </c>
      <c r="H2397" s="28">
        <v>2021</v>
      </c>
      <c r="I2397" t="str">
        <f>IF(J2397="natural gas",VLOOKUP(D2397,'Cross-Page Data'!$I$4:$J$13,2,FALSE),IF(J2397="solar",VLOOKUP('Form 923'!D2397,'Cross-Page Data'!$I$14:$J$117,2,FALSE),J2397))</f>
        <v>heavy or residual fuel oil</v>
      </c>
      <c r="J2397" t="str">
        <f>VLOOKUP(E2397,'Cross-Page Data'!$D$4:$F$48,3,FALSE)</f>
        <v>heavy or residual fuel oil</v>
      </c>
      <c r="K2397" t="b">
        <f t="shared" si="37"/>
        <v>0</v>
      </c>
    </row>
    <row r="2398" spans="1:11" x14ac:dyDescent="0.35">
      <c r="A2398" s="28">
        <v>50498</v>
      </c>
      <c r="B2398" s="29" t="s">
        <v>36</v>
      </c>
      <c r="C2398" s="29" t="s">
        <v>39</v>
      </c>
      <c r="D2398" s="29" t="s">
        <v>53</v>
      </c>
      <c r="E2398" s="29" t="s">
        <v>73</v>
      </c>
      <c r="F2398" s="31">
        <v>0</v>
      </c>
      <c r="G2398" s="31">
        <v>0</v>
      </c>
      <c r="H2398" s="28">
        <v>2021</v>
      </c>
      <c r="I2398" t="str">
        <f>IF(J2398="natural gas",VLOOKUP(D2398,'Cross-Page Data'!$I$4:$J$13,2,FALSE),IF(J2398="solar",VLOOKUP('Form 923'!D2398,'Cross-Page Data'!$I$14:$J$117,2,FALSE),J2398))</f>
        <v>natural gas nonpeaker - preexisting nonretiring</v>
      </c>
      <c r="J2398" t="str">
        <f>VLOOKUP(E2398,'Cross-Page Data'!$D$4:$F$48,3,FALSE)</f>
        <v>natural gas</v>
      </c>
      <c r="K2398" t="b">
        <f t="shared" si="37"/>
        <v>0</v>
      </c>
    </row>
    <row r="2399" spans="1:11" x14ac:dyDescent="0.35">
      <c r="A2399" s="28">
        <v>50498</v>
      </c>
      <c r="B2399" s="29" t="s">
        <v>36</v>
      </c>
      <c r="C2399" s="29" t="s">
        <v>39</v>
      </c>
      <c r="D2399" s="29" t="s">
        <v>51</v>
      </c>
      <c r="E2399" s="29" t="s">
        <v>74</v>
      </c>
      <c r="F2399" s="31">
        <v>0</v>
      </c>
      <c r="G2399" s="31">
        <v>0</v>
      </c>
      <c r="H2399" s="28">
        <v>2021</v>
      </c>
      <c r="I2399" t="str">
        <f>IF(J2399="natural gas",VLOOKUP(D2399,'Cross-Page Data'!$I$4:$J$13,2,FALSE),IF(J2399="solar",VLOOKUP('Form 923'!D2399,'Cross-Page Data'!$I$14:$J$117,2,FALSE),J2399))</f>
        <v>heavy or residual fuel oil</v>
      </c>
      <c r="J2399" t="str">
        <f>VLOOKUP(E2399,'Cross-Page Data'!$D$4:$F$48,3,FALSE)</f>
        <v>heavy or residual fuel oil</v>
      </c>
      <c r="K2399" t="b">
        <f t="shared" si="37"/>
        <v>0</v>
      </c>
    </row>
    <row r="2400" spans="1:11" x14ac:dyDescent="0.35">
      <c r="A2400" s="28">
        <v>50498</v>
      </c>
      <c r="B2400" s="29" t="s">
        <v>36</v>
      </c>
      <c r="C2400" s="29" t="s">
        <v>39</v>
      </c>
      <c r="D2400" s="29" t="s">
        <v>51</v>
      </c>
      <c r="E2400" s="29" t="s">
        <v>73</v>
      </c>
      <c r="F2400" s="31">
        <v>0</v>
      </c>
      <c r="G2400" s="31">
        <v>0</v>
      </c>
      <c r="H2400" s="28">
        <v>2021</v>
      </c>
      <c r="I2400" t="str">
        <f>IF(J2400="natural gas",VLOOKUP(D2400,'Cross-Page Data'!$I$4:$J$13,2,FALSE),IF(J2400="solar",VLOOKUP('Form 923'!D2400,'Cross-Page Data'!$I$14:$J$117,2,FALSE),J2400))</f>
        <v>natural gas nonpeaker - preexisting nonretiring</v>
      </c>
      <c r="J2400" t="str">
        <f>VLOOKUP(E2400,'Cross-Page Data'!$D$4:$F$48,3,FALSE)</f>
        <v>natural gas</v>
      </c>
      <c r="K2400" t="b">
        <f t="shared" si="37"/>
        <v>0</v>
      </c>
    </row>
    <row r="2401" spans="1:11" x14ac:dyDescent="0.35">
      <c r="A2401" s="28">
        <v>50509</v>
      </c>
      <c r="B2401" s="29" t="s">
        <v>36</v>
      </c>
      <c r="C2401" s="29" t="s">
        <v>40</v>
      </c>
      <c r="D2401" s="29" t="s">
        <v>30</v>
      </c>
      <c r="E2401" s="29" t="s">
        <v>99</v>
      </c>
      <c r="F2401" s="31">
        <v>2080077</v>
      </c>
      <c r="G2401" s="31">
        <v>237100</v>
      </c>
      <c r="H2401" s="28">
        <v>2021</v>
      </c>
      <c r="I2401" t="str">
        <f>IF(J2401="natural gas",VLOOKUP(D2401,'Cross-Page Data'!$I$4:$J$13,2,FALSE),IF(J2401="solar",VLOOKUP('Form 923'!D2401,'Cross-Page Data'!$I$14:$J$117,2,FALSE),J2401))</f>
        <v>other</v>
      </c>
      <c r="J2401" t="str">
        <f>VLOOKUP(E2401,'Cross-Page Data'!$D$4:$F$48,3,FALSE)</f>
        <v>other</v>
      </c>
      <c r="K2401" t="b">
        <f t="shared" si="37"/>
        <v>0</v>
      </c>
    </row>
    <row r="2402" spans="1:11" x14ac:dyDescent="0.35">
      <c r="A2402" s="28">
        <v>50530</v>
      </c>
      <c r="B2402" s="29" t="s">
        <v>36</v>
      </c>
      <c r="C2402" s="29" t="s">
        <v>40</v>
      </c>
      <c r="D2402" s="29" t="s">
        <v>50</v>
      </c>
      <c r="E2402" s="29" t="s">
        <v>73</v>
      </c>
      <c r="F2402" s="31">
        <v>115913</v>
      </c>
      <c r="G2402" s="31">
        <v>20641.399000000001</v>
      </c>
      <c r="H2402" s="28">
        <v>2021</v>
      </c>
      <c r="I2402" t="str">
        <f>IF(J2402="natural gas",VLOOKUP(D2402,'Cross-Page Data'!$I$4:$J$13,2,FALSE),IF(J2402="solar",VLOOKUP('Form 923'!D2402,'Cross-Page Data'!$I$14:$J$117,2,FALSE),J2402))</f>
        <v>natural gas peaker</v>
      </c>
      <c r="J2402" t="str">
        <f>VLOOKUP(E2402,'Cross-Page Data'!$D$4:$F$48,3,FALSE)</f>
        <v>natural gas</v>
      </c>
      <c r="K2402" t="b">
        <f t="shared" si="37"/>
        <v>0</v>
      </c>
    </row>
    <row r="2403" spans="1:11" x14ac:dyDescent="0.35">
      <c r="A2403" s="28">
        <v>50530</v>
      </c>
      <c r="B2403" s="29" t="s">
        <v>36</v>
      </c>
      <c r="C2403" s="29" t="s">
        <v>40</v>
      </c>
      <c r="D2403" s="29" t="s">
        <v>50</v>
      </c>
      <c r="E2403" s="29" t="s">
        <v>87</v>
      </c>
      <c r="F2403" s="31">
        <v>1860882</v>
      </c>
      <c r="G2403" s="31">
        <v>331380.47999999998</v>
      </c>
      <c r="H2403" s="28">
        <v>2021</v>
      </c>
      <c r="I2403" t="str">
        <f>IF(J2403="natural gas",VLOOKUP(D2403,'Cross-Page Data'!$I$4:$J$13,2,FALSE),IF(J2403="solar",VLOOKUP('Form 923'!D2403,'Cross-Page Data'!$I$14:$J$117,2,FALSE),J2403))</f>
        <v>other</v>
      </c>
      <c r="J2403" t="str">
        <f>VLOOKUP(E2403,'Cross-Page Data'!$D$4:$F$48,3,FALSE)</f>
        <v>other</v>
      </c>
      <c r="K2403" t="b">
        <f t="shared" si="37"/>
        <v>0</v>
      </c>
    </row>
    <row r="2404" spans="1:11" x14ac:dyDescent="0.35">
      <c r="A2404" s="28">
        <v>50530</v>
      </c>
      <c r="B2404" s="29" t="s">
        <v>36</v>
      </c>
      <c r="C2404" s="29" t="s">
        <v>40</v>
      </c>
      <c r="D2404" s="29" t="s">
        <v>30</v>
      </c>
      <c r="E2404" s="29" t="s">
        <v>73</v>
      </c>
      <c r="F2404" s="31">
        <v>91307</v>
      </c>
      <c r="G2404" s="31">
        <v>17724.71</v>
      </c>
      <c r="H2404" s="28">
        <v>2021</v>
      </c>
      <c r="I2404" t="str">
        <f>IF(J2404="natural gas",VLOOKUP(D2404,'Cross-Page Data'!$I$4:$J$13,2,FALSE),IF(J2404="solar",VLOOKUP('Form 923'!D2404,'Cross-Page Data'!$I$14:$J$117,2,FALSE),J2404))</f>
        <v>natural gas nonpeaker - preexisting retiring</v>
      </c>
      <c r="J2404" t="str">
        <f>VLOOKUP(E2404,'Cross-Page Data'!$D$4:$F$48,3,FALSE)</f>
        <v>natural gas</v>
      </c>
      <c r="K2404" t="b">
        <f t="shared" si="37"/>
        <v>0</v>
      </c>
    </row>
    <row r="2405" spans="1:11" x14ac:dyDescent="0.35">
      <c r="A2405" s="28">
        <v>50530</v>
      </c>
      <c r="B2405" s="29" t="s">
        <v>36</v>
      </c>
      <c r="C2405" s="29" t="s">
        <v>40</v>
      </c>
      <c r="D2405" s="29" t="s">
        <v>30</v>
      </c>
      <c r="E2405" s="29" t="s">
        <v>87</v>
      </c>
      <c r="F2405" s="31">
        <v>244036</v>
      </c>
      <c r="G2405" s="31">
        <v>43013.78</v>
      </c>
      <c r="H2405" s="28">
        <v>2021</v>
      </c>
      <c r="I2405" t="str">
        <f>IF(J2405="natural gas",VLOOKUP(D2405,'Cross-Page Data'!$I$4:$J$13,2,FALSE),IF(J2405="solar",VLOOKUP('Form 923'!D2405,'Cross-Page Data'!$I$14:$J$117,2,FALSE),J2405))</f>
        <v>other</v>
      </c>
      <c r="J2405" t="str">
        <f>VLOOKUP(E2405,'Cross-Page Data'!$D$4:$F$48,3,FALSE)</f>
        <v>other</v>
      </c>
      <c r="K2405" t="b">
        <f t="shared" si="37"/>
        <v>0</v>
      </c>
    </row>
    <row r="2406" spans="1:11" x14ac:dyDescent="0.35">
      <c r="A2406" s="28">
        <v>50533</v>
      </c>
      <c r="B2406" s="29" t="s">
        <v>28</v>
      </c>
      <c r="C2406" s="29" t="s">
        <v>35</v>
      </c>
      <c r="D2406" s="29" t="s">
        <v>60</v>
      </c>
      <c r="E2406" s="29" t="s">
        <v>79</v>
      </c>
      <c r="F2406" s="31">
        <v>1032556</v>
      </c>
      <c r="G2406" s="31">
        <v>117697</v>
      </c>
      <c r="H2406" s="28">
        <v>2021</v>
      </c>
      <c r="I2406" t="str">
        <f>IF(J2406="natural gas",VLOOKUP(D2406,'Cross-Page Data'!$I$4:$J$13,2,FALSE),IF(J2406="solar",VLOOKUP('Form 923'!D2406,'Cross-Page Data'!$I$14:$J$117,2,FALSE),J2406))</f>
        <v>wind</v>
      </c>
      <c r="J2406" t="str">
        <f>VLOOKUP(E2406,'Cross-Page Data'!$D$4:$F$48,3,FALSE)</f>
        <v>wind</v>
      </c>
      <c r="K2406" t="b">
        <f t="shared" si="37"/>
        <v>1</v>
      </c>
    </row>
    <row r="2407" spans="1:11" x14ac:dyDescent="0.35">
      <c r="A2407" s="28">
        <v>50537</v>
      </c>
      <c r="B2407" s="29" t="s">
        <v>36</v>
      </c>
      <c r="C2407" s="29" t="s">
        <v>37</v>
      </c>
      <c r="D2407" s="29" t="s">
        <v>50</v>
      </c>
      <c r="E2407" s="29" t="s">
        <v>74</v>
      </c>
      <c r="F2407" s="31">
        <v>0</v>
      </c>
      <c r="G2407" s="31">
        <v>0</v>
      </c>
      <c r="H2407" s="28">
        <v>2021</v>
      </c>
      <c r="I2407" t="str">
        <f>IF(J2407="natural gas",VLOOKUP(D2407,'Cross-Page Data'!$I$4:$J$13,2,FALSE),IF(J2407="solar",VLOOKUP('Form 923'!D2407,'Cross-Page Data'!$I$14:$J$117,2,FALSE),J2407))</f>
        <v>heavy or residual fuel oil</v>
      </c>
      <c r="J2407" t="str">
        <f>VLOOKUP(E2407,'Cross-Page Data'!$D$4:$F$48,3,FALSE)</f>
        <v>heavy or residual fuel oil</v>
      </c>
      <c r="K2407" t="b">
        <f t="shared" si="37"/>
        <v>0</v>
      </c>
    </row>
    <row r="2408" spans="1:11" x14ac:dyDescent="0.35">
      <c r="A2408" s="28">
        <v>50537</v>
      </c>
      <c r="B2408" s="29" t="s">
        <v>36</v>
      </c>
      <c r="C2408" s="29" t="s">
        <v>37</v>
      </c>
      <c r="D2408" s="29" t="s">
        <v>50</v>
      </c>
      <c r="E2408" s="29" t="s">
        <v>73</v>
      </c>
      <c r="F2408" s="31">
        <v>178678</v>
      </c>
      <c r="G2408" s="31">
        <v>27749</v>
      </c>
      <c r="H2408" s="28">
        <v>2021</v>
      </c>
      <c r="I2408" t="str">
        <f>IF(J2408="natural gas",VLOOKUP(D2408,'Cross-Page Data'!$I$4:$J$13,2,FALSE),IF(J2408="solar",VLOOKUP('Form 923'!D2408,'Cross-Page Data'!$I$14:$J$117,2,FALSE),J2408))</f>
        <v>natural gas peaker</v>
      </c>
      <c r="J2408" t="str">
        <f>VLOOKUP(E2408,'Cross-Page Data'!$D$4:$F$48,3,FALSE)</f>
        <v>natural gas</v>
      </c>
      <c r="K2408" t="b">
        <f t="shared" si="37"/>
        <v>0</v>
      </c>
    </row>
    <row r="2409" spans="1:11" x14ac:dyDescent="0.35">
      <c r="A2409" s="28">
        <v>50540</v>
      </c>
      <c r="B2409" s="29" t="s">
        <v>28</v>
      </c>
      <c r="C2409" s="29" t="s">
        <v>41</v>
      </c>
      <c r="D2409" s="29" t="s">
        <v>67</v>
      </c>
      <c r="E2409" s="29" t="s">
        <v>73</v>
      </c>
      <c r="F2409" s="31">
        <v>0</v>
      </c>
      <c r="G2409" s="31">
        <v>0</v>
      </c>
      <c r="H2409" s="28">
        <v>2021</v>
      </c>
      <c r="I2409" t="str">
        <f>IF(J2409="natural gas",VLOOKUP(D2409,'Cross-Page Data'!$I$4:$J$13,2,FALSE),IF(J2409="solar",VLOOKUP('Form 923'!D2409,'Cross-Page Data'!$I$14:$J$117,2,FALSE),J2409))</f>
        <v>other</v>
      </c>
      <c r="J2409" t="str">
        <f>VLOOKUP(E2409,'Cross-Page Data'!$D$4:$F$48,3,FALSE)</f>
        <v>natural gas</v>
      </c>
      <c r="K2409" t="b">
        <f t="shared" si="37"/>
        <v>0</v>
      </c>
    </row>
    <row r="2410" spans="1:11" x14ac:dyDescent="0.35">
      <c r="A2410" s="28">
        <v>50540</v>
      </c>
      <c r="B2410" s="29" t="s">
        <v>28</v>
      </c>
      <c r="C2410" s="29" t="s">
        <v>41</v>
      </c>
      <c r="D2410" s="29" t="s">
        <v>67</v>
      </c>
      <c r="E2410" s="29" t="s">
        <v>87</v>
      </c>
      <c r="F2410" s="31">
        <v>0</v>
      </c>
      <c r="G2410" s="31">
        <v>0</v>
      </c>
      <c r="H2410" s="28">
        <v>2021</v>
      </c>
      <c r="I2410" t="str">
        <f>IF(J2410="natural gas",VLOOKUP(D2410,'Cross-Page Data'!$I$4:$J$13,2,FALSE),IF(J2410="solar",VLOOKUP('Form 923'!D2410,'Cross-Page Data'!$I$14:$J$117,2,FALSE),J2410))</f>
        <v>other</v>
      </c>
      <c r="J2410" t="str">
        <f>VLOOKUP(E2410,'Cross-Page Data'!$D$4:$F$48,3,FALSE)</f>
        <v>other</v>
      </c>
      <c r="K2410" t="b">
        <f t="shared" si="37"/>
        <v>0</v>
      </c>
    </row>
    <row r="2411" spans="1:11" x14ac:dyDescent="0.35">
      <c r="A2411" s="28">
        <v>50558</v>
      </c>
      <c r="B2411" s="29" t="s">
        <v>28</v>
      </c>
      <c r="C2411" s="29" t="s">
        <v>29</v>
      </c>
      <c r="D2411" s="29" t="s">
        <v>53</v>
      </c>
      <c r="E2411" s="29" t="s">
        <v>73</v>
      </c>
      <c r="F2411" s="31">
        <v>0</v>
      </c>
      <c r="G2411" s="31">
        <v>0</v>
      </c>
      <c r="H2411" s="28">
        <v>2021</v>
      </c>
      <c r="I2411" t="str">
        <f>IF(J2411="natural gas",VLOOKUP(D2411,'Cross-Page Data'!$I$4:$J$13,2,FALSE),IF(J2411="solar",VLOOKUP('Form 923'!D2411,'Cross-Page Data'!$I$14:$J$117,2,FALSE),J2411))</f>
        <v>natural gas nonpeaker - preexisting nonretiring</v>
      </c>
      <c r="J2411" t="str">
        <f>VLOOKUP(E2411,'Cross-Page Data'!$D$4:$F$48,3,FALSE)</f>
        <v>natural gas</v>
      </c>
      <c r="K2411" t="b">
        <f t="shared" si="37"/>
        <v>1</v>
      </c>
    </row>
    <row r="2412" spans="1:11" x14ac:dyDescent="0.35">
      <c r="A2412" s="28">
        <v>50558</v>
      </c>
      <c r="B2412" s="29" t="s">
        <v>28</v>
      </c>
      <c r="C2412" s="29" t="s">
        <v>29</v>
      </c>
      <c r="D2412" s="29" t="s">
        <v>51</v>
      </c>
      <c r="E2412" s="29" t="s">
        <v>73</v>
      </c>
      <c r="F2412" s="31">
        <v>3214173</v>
      </c>
      <c r="G2412" s="31">
        <v>380958</v>
      </c>
      <c r="H2412" s="28">
        <v>2021</v>
      </c>
      <c r="I2412" t="str">
        <f>IF(J2412="natural gas",VLOOKUP(D2412,'Cross-Page Data'!$I$4:$J$13,2,FALSE),IF(J2412="solar",VLOOKUP('Form 923'!D2412,'Cross-Page Data'!$I$14:$J$117,2,FALSE),J2412))</f>
        <v>natural gas nonpeaker - preexisting nonretiring</v>
      </c>
      <c r="J2412" t="str">
        <f>VLOOKUP(E2412,'Cross-Page Data'!$D$4:$F$48,3,FALSE)</f>
        <v>natural gas</v>
      </c>
      <c r="K2412" t="b">
        <f t="shared" si="37"/>
        <v>1</v>
      </c>
    </row>
    <row r="2413" spans="1:11" x14ac:dyDescent="0.35">
      <c r="A2413" s="28">
        <v>50560</v>
      </c>
      <c r="B2413" s="29" t="s">
        <v>28</v>
      </c>
      <c r="C2413" s="29" t="s">
        <v>35</v>
      </c>
      <c r="D2413" s="29" t="s">
        <v>30</v>
      </c>
      <c r="E2413" s="29" t="s">
        <v>76</v>
      </c>
      <c r="F2413" s="31">
        <v>0</v>
      </c>
      <c r="G2413" s="31">
        <v>0</v>
      </c>
      <c r="H2413" s="28">
        <v>2021</v>
      </c>
      <c r="I2413" t="str">
        <f>IF(J2413="natural gas",VLOOKUP(D2413,'Cross-Page Data'!$I$4:$J$13,2,FALSE),IF(J2413="solar",VLOOKUP('Form 923'!D2413,'Cross-Page Data'!$I$14:$J$117,2,FALSE),J2413))</f>
        <v>other</v>
      </c>
      <c r="J2413" t="str">
        <f>VLOOKUP(E2413,'Cross-Page Data'!$D$4:$F$48,3,FALSE)</f>
        <v>other</v>
      </c>
      <c r="K2413" t="b">
        <f t="shared" si="37"/>
        <v>1</v>
      </c>
    </row>
    <row r="2414" spans="1:11" x14ac:dyDescent="0.35">
      <c r="A2414" s="28">
        <v>50560</v>
      </c>
      <c r="B2414" s="29" t="s">
        <v>28</v>
      </c>
      <c r="C2414" s="29" t="s">
        <v>35</v>
      </c>
      <c r="D2414" s="29" t="s">
        <v>30</v>
      </c>
      <c r="E2414" s="29" t="s">
        <v>78</v>
      </c>
      <c r="F2414" s="31">
        <v>2044557</v>
      </c>
      <c r="G2414" s="31">
        <v>131979</v>
      </c>
      <c r="H2414" s="28">
        <v>2021</v>
      </c>
      <c r="I2414" t="str">
        <f>IF(J2414="natural gas",VLOOKUP(D2414,'Cross-Page Data'!$I$4:$J$13,2,FALSE),IF(J2414="solar",VLOOKUP('Form 923'!D2414,'Cross-Page Data'!$I$14:$J$117,2,FALSE),J2414))</f>
        <v>biomass</v>
      </c>
      <c r="J2414" t="str">
        <f>VLOOKUP(E2414,'Cross-Page Data'!$D$4:$F$48,3,FALSE)</f>
        <v>biomass</v>
      </c>
      <c r="K2414" t="b">
        <f t="shared" si="37"/>
        <v>1</v>
      </c>
    </row>
    <row r="2415" spans="1:11" x14ac:dyDescent="0.35">
      <c r="A2415" s="28">
        <v>50569</v>
      </c>
      <c r="B2415" s="29" t="s">
        <v>28</v>
      </c>
      <c r="C2415" s="29" t="s">
        <v>35</v>
      </c>
      <c r="D2415" s="29" t="s">
        <v>50</v>
      </c>
      <c r="E2415" s="29" t="s">
        <v>81</v>
      </c>
      <c r="F2415" s="31">
        <v>687152</v>
      </c>
      <c r="G2415" s="31">
        <v>38443</v>
      </c>
      <c r="H2415" s="28">
        <v>2021</v>
      </c>
      <c r="I2415" t="str">
        <f>IF(J2415="natural gas",VLOOKUP(D2415,'Cross-Page Data'!$I$4:$J$13,2,FALSE),IF(J2415="solar",VLOOKUP('Form 923'!D2415,'Cross-Page Data'!$I$14:$J$117,2,FALSE),J2415))</f>
        <v>biomass</v>
      </c>
      <c r="J2415" t="str">
        <f>VLOOKUP(E2415,'Cross-Page Data'!$D$4:$F$48,3,FALSE)</f>
        <v>biomass</v>
      </c>
      <c r="K2415" t="b">
        <f t="shared" si="37"/>
        <v>1</v>
      </c>
    </row>
    <row r="2416" spans="1:11" x14ac:dyDescent="0.35">
      <c r="A2416" s="28">
        <v>50569</v>
      </c>
      <c r="B2416" s="29" t="s">
        <v>28</v>
      </c>
      <c r="C2416" s="29" t="s">
        <v>35</v>
      </c>
      <c r="D2416" s="29" t="s">
        <v>52</v>
      </c>
      <c r="E2416" s="29" t="s">
        <v>81</v>
      </c>
      <c r="F2416" s="31">
        <v>459983</v>
      </c>
      <c r="G2416" s="31">
        <v>40951</v>
      </c>
      <c r="H2416" s="28">
        <v>2021</v>
      </c>
      <c r="I2416" t="str">
        <f>IF(J2416="natural gas",VLOOKUP(D2416,'Cross-Page Data'!$I$4:$J$13,2,FALSE),IF(J2416="solar",VLOOKUP('Form 923'!D2416,'Cross-Page Data'!$I$14:$J$117,2,FALSE),J2416))</f>
        <v>biomass</v>
      </c>
      <c r="J2416" t="str">
        <f>VLOOKUP(E2416,'Cross-Page Data'!$D$4:$F$48,3,FALSE)</f>
        <v>biomass</v>
      </c>
      <c r="K2416" t="b">
        <f t="shared" si="37"/>
        <v>1</v>
      </c>
    </row>
    <row r="2417" spans="1:11" x14ac:dyDescent="0.35">
      <c r="A2417" s="28">
        <v>50577</v>
      </c>
      <c r="B2417" s="29" t="s">
        <v>28</v>
      </c>
      <c r="C2417" s="29" t="s">
        <v>35</v>
      </c>
      <c r="D2417" s="29" t="s">
        <v>50</v>
      </c>
      <c r="E2417" s="29" t="s">
        <v>81</v>
      </c>
      <c r="F2417" s="31">
        <v>1412654</v>
      </c>
      <c r="G2417" s="31">
        <v>78672</v>
      </c>
      <c r="H2417" s="28">
        <v>2021</v>
      </c>
      <c r="I2417" t="str">
        <f>IF(J2417="natural gas",VLOOKUP(D2417,'Cross-Page Data'!$I$4:$J$13,2,FALSE),IF(J2417="solar",VLOOKUP('Form 923'!D2417,'Cross-Page Data'!$I$14:$J$117,2,FALSE),J2417))</f>
        <v>biomass</v>
      </c>
      <c r="J2417" t="str">
        <f>VLOOKUP(E2417,'Cross-Page Data'!$D$4:$F$48,3,FALSE)</f>
        <v>biomass</v>
      </c>
      <c r="K2417" t="b">
        <f t="shared" si="37"/>
        <v>1</v>
      </c>
    </row>
    <row r="2418" spans="1:11" x14ac:dyDescent="0.35">
      <c r="A2418" s="28">
        <v>50612</v>
      </c>
      <c r="B2418" s="29" t="s">
        <v>36</v>
      </c>
      <c r="C2418" s="29" t="s">
        <v>39</v>
      </c>
      <c r="D2418" s="29" t="s">
        <v>50</v>
      </c>
      <c r="E2418" s="29" t="s">
        <v>73</v>
      </c>
      <c r="F2418" s="31">
        <v>138694</v>
      </c>
      <c r="G2418" s="31">
        <v>17048</v>
      </c>
      <c r="H2418" s="28">
        <v>2021</v>
      </c>
      <c r="I2418" t="str">
        <f>IF(J2418="natural gas",VLOOKUP(D2418,'Cross-Page Data'!$I$4:$J$13,2,FALSE),IF(J2418="solar",VLOOKUP('Form 923'!D2418,'Cross-Page Data'!$I$14:$J$117,2,FALSE),J2418))</f>
        <v>natural gas peaker</v>
      </c>
      <c r="J2418" t="str">
        <f>VLOOKUP(E2418,'Cross-Page Data'!$D$4:$F$48,3,FALSE)</f>
        <v>natural gas</v>
      </c>
      <c r="K2418" t="b">
        <f t="shared" si="37"/>
        <v>0</v>
      </c>
    </row>
    <row r="2419" spans="1:11" x14ac:dyDescent="0.35">
      <c r="A2419" s="28">
        <v>50614</v>
      </c>
      <c r="B2419" s="29" t="s">
        <v>36</v>
      </c>
      <c r="C2419" s="29" t="s">
        <v>40</v>
      </c>
      <c r="D2419" s="29" t="s">
        <v>59</v>
      </c>
      <c r="E2419" s="29" t="s">
        <v>72</v>
      </c>
      <c r="F2419" s="31">
        <v>207130</v>
      </c>
      <c r="G2419" s="31">
        <v>23610</v>
      </c>
      <c r="H2419" s="28">
        <v>2021</v>
      </c>
      <c r="I2419" t="str">
        <f>IF(J2419="natural gas",VLOOKUP(D2419,'Cross-Page Data'!$I$4:$J$13,2,FALSE),IF(J2419="solar",VLOOKUP('Form 923'!D2419,'Cross-Page Data'!$I$14:$J$117,2,FALSE),J2419))</f>
        <v>hydro</v>
      </c>
      <c r="J2419" t="str">
        <f>VLOOKUP(E2419,'Cross-Page Data'!$D$4:$F$48,3,FALSE)</f>
        <v>hydro</v>
      </c>
      <c r="K2419" t="b">
        <f t="shared" si="37"/>
        <v>0</v>
      </c>
    </row>
    <row r="2420" spans="1:11" x14ac:dyDescent="0.35">
      <c r="A2420" s="28">
        <v>50614</v>
      </c>
      <c r="B2420" s="29" t="s">
        <v>36</v>
      </c>
      <c r="C2420" s="29" t="s">
        <v>40</v>
      </c>
      <c r="D2420" s="29" t="s">
        <v>30</v>
      </c>
      <c r="E2420" s="29" t="s">
        <v>31</v>
      </c>
      <c r="F2420" s="31">
        <v>218488</v>
      </c>
      <c r="G2420" s="31">
        <v>41622.874000000003</v>
      </c>
      <c r="H2420" s="28">
        <v>2021</v>
      </c>
      <c r="I2420" t="str">
        <f>IF(J2420="natural gas",VLOOKUP(D2420,'Cross-Page Data'!$I$4:$J$13,2,FALSE),IF(J2420="solar",VLOOKUP('Form 923'!D2420,'Cross-Page Data'!$I$14:$J$117,2,FALSE),J2420))</f>
        <v>hard coal</v>
      </c>
      <c r="J2420" t="str">
        <f>VLOOKUP(E2420,'Cross-Page Data'!$D$4:$F$48,3,FALSE)</f>
        <v>hard coal</v>
      </c>
      <c r="K2420" t="b">
        <f t="shared" si="37"/>
        <v>0</v>
      </c>
    </row>
    <row r="2421" spans="1:11" x14ac:dyDescent="0.35">
      <c r="A2421" s="28">
        <v>50614</v>
      </c>
      <c r="B2421" s="29" t="s">
        <v>36</v>
      </c>
      <c r="C2421" s="29" t="s">
        <v>40</v>
      </c>
      <c r="D2421" s="29" t="s">
        <v>30</v>
      </c>
      <c r="E2421" s="29" t="s">
        <v>98</v>
      </c>
      <c r="F2421" s="31">
        <v>263368</v>
      </c>
      <c r="G2421" s="31">
        <v>50172.525999999998</v>
      </c>
      <c r="H2421" s="28">
        <v>2021</v>
      </c>
      <c r="I2421" t="str">
        <f>IF(J2421="natural gas",VLOOKUP(D2421,'Cross-Page Data'!$I$4:$J$13,2,FALSE),IF(J2421="solar",VLOOKUP('Form 923'!D2421,'Cross-Page Data'!$I$14:$J$117,2,FALSE),J2421))</f>
        <v>biomass</v>
      </c>
      <c r="J2421" t="str">
        <f>VLOOKUP(E2421,'Cross-Page Data'!$D$4:$F$48,3,FALSE)</f>
        <v>biomass</v>
      </c>
      <c r="K2421" t="b">
        <f t="shared" si="37"/>
        <v>0</v>
      </c>
    </row>
    <row r="2422" spans="1:11" x14ac:dyDescent="0.35">
      <c r="A2422" s="28">
        <v>50614</v>
      </c>
      <c r="B2422" s="29" t="s">
        <v>36</v>
      </c>
      <c r="C2422" s="29" t="s">
        <v>40</v>
      </c>
      <c r="D2422" s="29" t="s">
        <v>30</v>
      </c>
      <c r="E2422" s="29" t="s">
        <v>74</v>
      </c>
      <c r="F2422" s="31">
        <v>0</v>
      </c>
      <c r="G2422" s="31">
        <v>0</v>
      </c>
      <c r="H2422" s="28">
        <v>2021</v>
      </c>
      <c r="I2422" t="str">
        <f>IF(J2422="natural gas",VLOOKUP(D2422,'Cross-Page Data'!$I$4:$J$13,2,FALSE),IF(J2422="solar",VLOOKUP('Form 923'!D2422,'Cross-Page Data'!$I$14:$J$117,2,FALSE),J2422))</f>
        <v>heavy or residual fuel oil</v>
      </c>
      <c r="J2422" t="str">
        <f>VLOOKUP(E2422,'Cross-Page Data'!$D$4:$F$48,3,FALSE)</f>
        <v>heavy or residual fuel oil</v>
      </c>
      <c r="K2422" t="b">
        <f t="shared" si="37"/>
        <v>0</v>
      </c>
    </row>
    <row r="2423" spans="1:11" x14ac:dyDescent="0.35">
      <c r="A2423" s="28">
        <v>50614</v>
      </c>
      <c r="B2423" s="29" t="s">
        <v>36</v>
      </c>
      <c r="C2423" s="29" t="s">
        <v>40</v>
      </c>
      <c r="D2423" s="29" t="s">
        <v>30</v>
      </c>
      <c r="E2423" s="29" t="s">
        <v>73</v>
      </c>
      <c r="F2423" s="31">
        <v>11459</v>
      </c>
      <c r="G2423" s="31">
        <v>2182.8119999999999</v>
      </c>
      <c r="H2423" s="28">
        <v>2021</v>
      </c>
      <c r="I2423" t="str">
        <f>IF(J2423="natural gas",VLOOKUP(D2423,'Cross-Page Data'!$I$4:$J$13,2,FALSE),IF(J2423="solar",VLOOKUP('Form 923'!D2423,'Cross-Page Data'!$I$14:$J$117,2,FALSE),J2423))</f>
        <v>natural gas nonpeaker - preexisting retiring</v>
      </c>
      <c r="J2423" t="str">
        <f>VLOOKUP(E2423,'Cross-Page Data'!$D$4:$F$48,3,FALSE)</f>
        <v>natural gas</v>
      </c>
      <c r="K2423" t="b">
        <f t="shared" si="37"/>
        <v>0</v>
      </c>
    </row>
    <row r="2424" spans="1:11" x14ac:dyDescent="0.35">
      <c r="A2424" s="28">
        <v>50614</v>
      </c>
      <c r="B2424" s="29" t="s">
        <v>36</v>
      </c>
      <c r="C2424" s="29" t="s">
        <v>40</v>
      </c>
      <c r="D2424" s="29" t="s">
        <v>30</v>
      </c>
      <c r="E2424" s="29" t="s">
        <v>80</v>
      </c>
      <c r="F2424" s="31">
        <v>2093</v>
      </c>
      <c r="G2424" s="31">
        <v>399.22699999999998</v>
      </c>
      <c r="H2424" s="28">
        <v>2021</v>
      </c>
      <c r="I2424" t="str">
        <f>IF(J2424="natural gas",VLOOKUP(D2424,'Cross-Page Data'!$I$4:$J$13,2,FALSE),IF(J2424="solar",VLOOKUP('Form 923'!D2424,'Cross-Page Data'!$I$14:$J$117,2,FALSE),J2424))</f>
        <v>heavy or residual fuel oil</v>
      </c>
      <c r="J2424" t="str">
        <f>VLOOKUP(E2424,'Cross-Page Data'!$D$4:$F$48,3,FALSE)</f>
        <v>heavy or residual fuel oil</v>
      </c>
      <c r="K2424" t="b">
        <f t="shared" si="37"/>
        <v>0</v>
      </c>
    </row>
    <row r="2425" spans="1:11" x14ac:dyDescent="0.35">
      <c r="A2425" s="28">
        <v>50614</v>
      </c>
      <c r="B2425" s="29" t="s">
        <v>36</v>
      </c>
      <c r="C2425" s="29" t="s">
        <v>40</v>
      </c>
      <c r="D2425" s="29" t="s">
        <v>30</v>
      </c>
      <c r="E2425" s="29" t="s">
        <v>101</v>
      </c>
      <c r="F2425" s="31">
        <v>5356</v>
      </c>
      <c r="G2425" s="31">
        <v>1020.925</v>
      </c>
      <c r="H2425" s="28">
        <v>2021</v>
      </c>
      <c r="I2425" t="str">
        <f>IF(J2425="natural gas",VLOOKUP(D2425,'Cross-Page Data'!$I$4:$J$13,2,FALSE),IF(J2425="solar",VLOOKUP('Form 923'!D2425,'Cross-Page Data'!$I$14:$J$117,2,FALSE),J2425))</f>
        <v>biomass</v>
      </c>
      <c r="J2425" t="str">
        <f>VLOOKUP(E2425,'Cross-Page Data'!$D$4:$F$48,3,FALSE)</f>
        <v>biomass</v>
      </c>
      <c r="K2425" t="b">
        <f t="shared" si="37"/>
        <v>0</v>
      </c>
    </row>
    <row r="2426" spans="1:11" x14ac:dyDescent="0.35">
      <c r="A2426" s="28">
        <v>50614</v>
      </c>
      <c r="B2426" s="29" t="s">
        <v>36</v>
      </c>
      <c r="C2426" s="29" t="s">
        <v>40</v>
      </c>
      <c r="D2426" s="29" t="s">
        <v>30</v>
      </c>
      <c r="E2426" s="29" t="s">
        <v>78</v>
      </c>
      <c r="F2426" s="31">
        <v>41739</v>
      </c>
      <c r="G2426" s="31">
        <v>7951.6360000000004</v>
      </c>
      <c r="H2426" s="28">
        <v>2021</v>
      </c>
      <c r="I2426" t="str">
        <f>IF(J2426="natural gas",VLOOKUP(D2426,'Cross-Page Data'!$I$4:$J$13,2,FALSE),IF(J2426="solar",VLOOKUP('Form 923'!D2426,'Cross-Page Data'!$I$14:$J$117,2,FALSE),J2426))</f>
        <v>biomass</v>
      </c>
      <c r="J2426" t="str">
        <f>VLOOKUP(E2426,'Cross-Page Data'!$D$4:$F$48,3,FALSE)</f>
        <v>biomass</v>
      </c>
      <c r="K2426" t="b">
        <f t="shared" si="37"/>
        <v>0</v>
      </c>
    </row>
    <row r="2427" spans="1:11" x14ac:dyDescent="0.35">
      <c r="A2427" s="28">
        <v>50621</v>
      </c>
      <c r="B2427" s="29" t="s">
        <v>36</v>
      </c>
      <c r="C2427" s="29" t="s">
        <v>37</v>
      </c>
      <c r="D2427" s="29" t="s">
        <v>50</v>
      </c>
      <c r="E2427" s="29" t="s">
        <v>74</v>
      </c>
      <c r="F2427" s="31">
        <v>129</v>
      </c>
      <c r="G2427" s="31">
        <v>24.524000000000001</v>
      </c>
      <c r="H2427" s="28">
        <v>2021</v>
      </c>
      <c r="I2427" t="str">
        <f>IF(J2427="natural gas",VLOOKUP(D2427,'Cross-Page Data'!$I$4:$J$13,2,FALSE),IF(J2427="solar",VLOOKUP('Form 923'!D2427,'Cross-Page Data'!$I$14:$J$117,2,FALSE),J2427))</f>
        <v>heavy or residual fuel oil</v>
      </c>
      <c r="J2427" t="str">
        <f>VLOOKUP(E2427,'Cross-Page Data'!$D$4:$F$48,3,FALSE)</f>
        <v>heavy or residual fuel oil</v>
      </c>
      <c r="K2427" t="b">
        <f t="shared" si="37"/>
        <v>0</v>
      </c>
    </row>
    <row r="2428" spans="1:11" x14ac:dyDescent="0.35">
      <c r="A2428" s="28">
        <v>50621</v>
      </c>
      <c r="B2428" s="29" t="s">
        <v>36</v>
      </c>
      <c r="C2428" s="29" t="s">
        <v>37</v>
      </c>
      <c r="D2428" s="29" t="s">
        <v>50</v>
      </c>
      <c r="E2428" s="29" t="s">
        <v>73</v>
      </c>
      <c r="F2428" s="31">
        <v>121384</v>
      </c>
      <c r="G2428" s="31">
        <v>23516.475999999999</v>
      </c>
      <c r="H2428" s="28">
        <v>2021</v>
      </c>
      <c r="I2428" t="str">
        <f>IF(J2428="natural gas",VLOOKUP(D2428,'Cross-Page Data'!$I$4:$J$13,2,FALSE),IF(J2428="solar",VLOOKUP('Form 923'!D2428,'Cross-Page Data'!$I$14:$J$117,2,FALSE),J2428))</f>
        <v>natural gas peaker</v>
      </c>
      <c r="J2428" t="str">
        <f>VLOOKUP(E2428,'Cross-Page Data'!$D$4:$F$48,3,FALSE)</f>
        <v>natural gas</v>
      </c>
      <c r="K2428" t="b">
        <f t="shared" si="37"/>
        <v>0</v>
      </c>
    </row>
    <row r="2429" spans="1:11" x14ac:dyDescent="0.35">
      <c r="A2429" s="28">
        <v>50621</v>
      </c>
      <c r="B2429" s="29" t="s">
        <v>36</v>
      </c>
      <c r="C2429" s="29" t="s">
        <v>37</v>
      </c>
      <c r="D2429" s="29" t="s">
        <v>50</v>
      </c>
      <c r="E2429" s="29" t="s">
        <v>80</v>
      </c>
      <c r="F2429" s="31">
        <v>0</v>
      </c>
      <c r="G2429" s="31">
        <v>0</v>
      </c>
      <c r="H2429" s="28">
        <v>2021</v>
      </c>
      <c r="I2429" t="str">
        <f>IF(J2429="natural gas",VLOOKUP(D2429,'Cross-Page Data'!$I$4:$J$13,2,FALSE),IF(J2429="solar",VLOOKUP('Form 923'!D2429,'Cross-Page Data'!$I$14:$J$117,2,FALSE),J2429))</f>
        <v>heavy or residual fuel oil</v>
      </c>
      <c r="J2429" t="str">
        <f>VLOOKUP(E2429,'Cross-Page Data'!$D$4:$F$48,3,FALSE)</f>
        <v>heavy or residual fuel oil</v>
      </c>
      <c r="K2429" t="b">
        <f t="shared" si="37"/>
        <v>0</v>
      </c>
    </row>
    <row r="2430" spans="1:11" x14ac:dyDescent="0.35">
      <c r="A2430" s="28">
        <v>50621</v>
      </c>
      <c r="B2430" s="29" t="s">
        <v>36</v>
      </c>
      <c r="C2430" s="29" t="s">
        <v>37</v>
      </c>
      <c r="D2430" s="29" t="s">
        <v>52</v>
      </c>
      <c r="E2430" s="29" t="s">
        <v>73</v>
      </c>
      <c r="F2430" s="31">
        <v>10366</v>
      </c>
      <c r="G2430" s="31">
        <v>2370</v>
      </c>
      <c r="H2430" s="28">
        <v>2021</v>
      </c>
      <c r="I2430" t="str">
        <f>IF(J2430="natural gas",VLOOKUP(D2430,'Cross-Page Data'!$I$4:$J$13,2,FALSE),IF(J2430="solar",VLOOKUP('Form 923'!D2430,'Cross-Page Data'!$I$14:$J$117,2,FALSE),J2430))</f>
        <v>natural gas peaker</v>
      </c>
      <c r="J2430" t="str">
        <f>VLOOKUP(E2430,'Cross-Page Data'!$D$4:$F$48,3,FALSE)</f>
        <v>natural gas</v>
      </c>
      <c r="K2430" t="b">
        <f t="shared" si="37"/>
        <v>0</v>
      </c>
    </row>
    <row r="2431" spans="1:11" x14ac:dyDescent="0.35">
      <c r="A2431" s="28">
        <v>50621</v>
      </c>
      <c r="B2431" s="29" t="s">
        <v>36</v>
      </c>
      <c r="C2431" s="29" t="s">
        <v>37</v>
      </c>
      <c r="D2431" s="29" t="s">
        <v>30</v>
      </c>
      <c r="E2431" s="29" t="s">
        <v>74</v>
      </c>
      <c r="F2431" s="31">
        <v>0</v>
      </c>
      <c r="G2431" s="31">
        <v>0</v>
      </c>
      <c r="H2431" s="28">
        <v>2021</v>
      </c>
      <c r="I2431" t="str">
        <f>IF(J2431="natural gas",VLOOKUP(D2431,'Cross-Page Data'!$I$4:$J$13,2,FALSE),IF(J2431="solar",VLOOKUP('Form 923'!D2431,'Cross-Page Data'!$I$14:$J$117,2,FALSE),J2431))</f>
        <v>heavy or residual fuel oil</v>
      </c>
      <c r="J2431" t="str">
        <f>VLOOKUP(E2431,'Cross-Page Data'!$D$4:$F$48,3,FALSE)</f>
        <v>heavy or residual fuel oil</v>
      </c>
      <c r="K2431" t="b">
        <f t="shared" si="37"/>
        <v>0</v>
      </c>
    </row>
    <row r="2432" spans="1:11" x14ac:dyDescent="0.35">
      <c r="A2432" s="28">
        <v>50621</v>
      </c>
      <c r="B2432" s="29" t="s">
        <v>36</v>
      </c>
      <c r="C2432" s="29" t="s">
        <v>37</v>
      </c>
      <c r="D2432" s="29" t="s">
        <v>30</v>
      </c>
      <c r="E2432" s="29" t="s">
        <v>73</v>
      </c>
      <c r="F2432" s="31">
        <v>0</v>
      </c>
      <c r="G2432" s="31">
        <v>0</v>
      </c>
      <c r="H2432" s="28">
        <v>2021</v>
      </c>
      <c r="I2432" t="str">
        <f>IF(J2432="natural gas",VLOOKUP(D2432,'Cross-Page Data'!$I$4:$J$13,2,FALSE),IF(J2432="solar",VLOOKUP('Form 923'!D2432,'Cross-Page Data'!$I$14:$J$117,2,FALSE),J2432))</f>
        <v>natural gas nonpeaker - preexisting retiring</v>
      </c>
      <c r="J2432" t="str">
        <f>VLOOKUP(E2432,'Cross-Page Data'!$D$4:$F$48,3,FALSE)</f>
        <v>natural gas</v>
      </c>
      <c r="K2432" t="b">
        <f t="shared" si="37"/>
        <v>0</v>
      </c>
    </row>
    <row r="2433" spans="1:11" x14ac:dyDescent="0.35">
      <c r="A2433" s="28">
        <v>50622</v>
      </c>
      <c r="B2433" s="29" t="s">
        <v>36</v>
      </c>
      <c r="C2433" s="29" t="s">
        <v>40</v>
      </c>
      <c r="D2433" s="29" t="s">
        <v>50</v>
      </c>
      <c r="E2433" s="29" t="s">
        <v>73</v>
      </c>
      <c r="F2433" s="31">
        <v>731575</v>
      </c>
      <c r="G2433" s="31">
        <v>138465</v>
      </c>
      <c r="H2433" s="28">
        <v>2021</v>
      </c>
      <c r="I2433" t="str">
        <f>IF(J2433="natural gas",VLOOKUP(D2433,'Cross-Page Data'!$I$4:$J$13,2,FALSE),IF(J2433="solar",VLOOKUP('Form 923'!D2433,'Cross-Page Data'!$I$14:$J$117,2,FALSE),J2433))</f>
        <v>natural gas peaker</v>
      </c>
      <c r="J2433" t="str">
        <f>VLOOKUP(E2433,'Cross-Page Data'!$D$4:$F$48,3,FALSE)</f>
        <v>natural gas</v>
      </c>
      <c r="K2433" t="b">
        <f t="shared" si="37"/>
        <v>0</v>
      </c>
    </row>
    <row r="2434" spans="1:11" x14ac:dyDescent="0.35">
      <c r="A2434" s="28">
        <v>50624</v>
      </c>
      <c r="B2434" s="29" t="s">
        <v>36</v>
      </c>
      <c r="C2434" s="29" t="s">
        <v>40</v>
      </c>
      <c r="D2434" s="29" t="s">
        <v>50</v>
      </c>
      <c r="E2434" s="29" t="s">
        <v>73</v>
      </c>
      <c r="F2434" s="31">
        <v>0</v>
      </c>
      <c r="G2434" s="31">
        <v>0</v>
      </c>
      <c r="H2434" s="28">
        <v>2021</v>
      </c>
      <c r="I2434" t="str">
        <f>IF(J2434="natural gas",VLOOKUP(D2434,'Cross-Page Data'!$I$4:$J$13,2,FALSE),IF(J2434="solar",VLOOKUP('Form 923'!D2434,'Cross-Page Data'!$I$14:$J$117,2,FALSE),J2434))</f>
        <v>natural gas peaker</v>
      </c>
      <c r="J2434" t="str">
        <f>VLOOKUP(E2434,'Cross-Page Data'!$D$4:$F$48,3,FALSE)</f>
        <v>natural gas</v>
      </c>
      <c r="K2434" t="b">
        <f t="shared" si="37"/>
        <v>0</v>
      </c>
    </row>
    <row r="2435" spans="1:11" x14ac:dyDescent="0.35">
      <c r="A2435" s="28">
        <v>50624</v>
      </c>
      <c r="B2435" s="29" t="s">
        <v>36</v>
      </c>
      <c r="C2435" s="29" t="s">
        <v>40</v>
      </c>
      <c r="D2435" s="29" t="s">
        <v>50</v>
      </c>
      <c r="E2435" s="29" t="s">
        <v>87</v>
      </c>
      <c r="F2435" s="31">
        <v>603321</v>
      </c>
      <c r="G2435" s="31">
        <v>119243</v>
      </c>
      <c r="H2435" s="28">
        <v>2021</v>
      </c>
      <c r="I2435" t="str">
        <f>IF(J2435="natural gas",VLOOKUP(D2435,'Cross-Page Data'!$I$4:$J$13,2,FALSE),IF(J2435="solar",VLOOKUP('Form 923'!D2435,'Cross-Page Data'!$I$14:$J$117,2,FALSE),J2435))</f>
        <v>other</v>
      </c>
      <c r="J2435" t="str">
        <f>VLOOKUP(E2435,'Cross-Page Data'!$D$4:$F$48,3,FALSE)</f>
        <v>other</v>
      </c>
      <c r="K2435" t="b">
        <f t="shared" si="37"/>
        <v>0</v>
      </c>
    </row>
    <row r="2436" spans="1:11" x14ac:dyDescent="0.35">
      <c r="A2436" s="28">
        <v>50624</v>
      </c>
      <c r="B2436" s="29" t="s">
        <v>36</v>
      </c>
      <c r="C2436" s="29" t="s">
        <v>40</v>
      </c>
      <c r="D2436" s="29" t="s">
        <v>30</v>
      </c>
      <c r="E2436" s="29" t="s">
        <v>99</v>
      </c>
      <c r="F2436" s="31">
        <v>56059</v>
      </c>
      <c r="G2436" s="31">
        <v>6390</v>
      </c>
      <c r="H2436" s="28">
        <v>2021</v>
      </c>
      <c r="I2436" t="str">
        <f>IF(J2436="natural gas",VLOOKUP(D2436,'Cross-Page Data'!$I$4:$J$13,2,FALSE),IF(J2436="solar",VLOOKUP('Form 923'!D2436,'Cross-Page Data'!$I$14:$J$117,2,FALSE),J2436))</f>
        <v>other</v>
      </c>
      <c r="J2436" t="str">
        <f>VLOOKUP(E2436,'Cross-Page Data'!$D$4:$F$48,3,FALSE)</f>
        <v>other</v>
      </c>
      <c r="K2436" t="b">
        <f t="shared" si="37"/>
        <v>0</v>
      </c>
    </row>
    <row r="2437" spans="1:11" x14ac:dyDescent="0.35">
      <c r="A2437" s="28">
        <v>50625</v>
      </c>
      <c r="B2437" s="29" t="s">
        <v>36</v>
      </c>
      <c r="C2437" s="29" t="s">
        <v>40</v>
      </c>
      <c r="D2437" s="29" t="s">
        <v>50</v>
      </c>
      <c r="E2437" s="29" t="s">
        <v>73</v>
      </c>
      <c r="F2437" s="31">
        <v>22048164</v>
      </c>
      <c r="G2437" s="31">
        <v>3402305</v>
      </c>
      <c r="H2437" s="28">
        <v>2021</v>
      </c>
      <c r="I2437" t="str">
        <f>IF(J2437="natural gas",VLOOKUP(D2437,'Cross-Page Data'!$I$4:$J$13,2,FALSE),IF(J2437="solar",VLOOKUP('Form 923'!D2437,'Cross-Page Data'!$I$14:$J$117,2,FALSE),J2437))</f>
        <v>natural gas peaker</v>
      </c>
      <c r="J2437" t="str">
        <f>VLOOKUP(E2437,'Cross-Page Data'!$D$4:$F$48,3,FALSE)</f>
        <v>natural gas</v>
      </c>
      <c r="K2437" t="b">
        <f t="shared" si="37"/>
        <v>0</v>
      </c>
    </row>
    <row r="2438" spans="1:11" x14ac:dyDescent="0.35">
      <c r="A2438" s="28">
        <v>50625</v>
      </c>
      <c r="B2438" s="29" t="s">
        <v>36</v>
      </c>
      <c r="C2438" s="29" t="s">
        <v>40</v>
      </c>
      <c r="D2438" s="29" t="s">
        <v>67</v>
      </c>
      <c r="E2438" s="29" t="s">
        <v>87</v>
      </c>
      <c r="F2438" s="31">
        <v>0</v>
      </c>
      <c r="G2438" s="31">
        <v>0</v>
      </c>
      <c r="H2438" s="28">
        <v>2021</v>
      </c>
      <c r="I2438" t="str">
        <f>IF(J2438="natural gas",VLOOKUP(D2438,'Cross-Page Data'!$I$4:$J$13,2,FALSE),IF(J2438="solar",VLOOKUP('Form 923'!D2438,'Cross-Page Data'!$I$14:$J$117,2,FALSE),J2438))</f>
        <v>other</v>
      </c>
      <c r="J2438" t="str">
        <f>VLOOKUP(E2438,'Cross-Page Data'!$D$4:$F$48,3,FALSE)</f>
        <v>other</v>
      </c>
      <c r="K2438" t="b">
        <f t="shared" si="37"/>
        <v>0</v>
      </c>
    </row>
    <row r="2439" spans="1:11" x14ac:dyDescent="0.35">
      <c r="A2439" s="28">
        <v>50625</v>
      </c>
      <c r="B2439" s="29" t="s">
        <v>36</v>
      </c>
      <c r="C2439" s="29" t="s">
        <v>40</v>
      </c>
      <c r="D2439" s="29" t="s">
        <v>30</v>
      </c>
      <c r="E2439" s="29" t="s">
        <v>73</v>
      </c>
      <c r="F2439" s="31">
        <v>6712556</v>
      </c>
      <c r="G2439" s="31">
        <v>590201.37</v>
      </c>
      <c r="H2439" s="28">
        <v>2021</v>
      </c>
      <c r="I2439" t="str">
        <f>IF(J2439="natural gas",VLOOKUP(D2439,'Cross-Page Data'!$I$4:$J$13,2,FALSE),IF(J2439="solar",VLOOKUP('Form 923'!D2439,'Cross-Page Data'!$I$14:$J$117,2,FALSE),J2439))</f>
        <v>natural gas nonpeaker - preexisting retiring</v>
      </c>
      <c r="J2439" t="str">
        <f>VLOOKUP(E2439,'Cross-Page Data'!$D$4:$F$48,3,FALSE)</f>
        <v>natural gas</v>
      </c>
      <c r="K2439" t="b">
        <f t="shared" ref="K2439:K2502" si="38">IF(AND($N$5=FALSE,OR(C2439="Commercial NAICS Cogen",C2439="Industrial NAICS Cogen",C2439="NAICS-22 Cogen")),FALSE,IF(AND($N$6=FALSE,OR(C2439="Commercial NAICS Cogen",C2439="Commercial NAICS Non-Cogen",C2439="industrial NAICS Cogen", C2439="industrial NAICS non-cogen")),FALSE,TRUE))</f>
        <v>0</v>
      </c>
    </row>
    <row r="2440" spans="1:11" x14ac:dyDescent="0.35">
      <c r="A2440" s="28">
        <v>50625</v>
      </c>
      <c r="B2440" s="29" t="s">
        <v>36</v>
      </c>
      <c r="C2440" s="29" t="s">
        <v>40</v>
      </c>
      <c r="D2440" s="29" t="s">
        <v>30</v>
      </c>
      <c r="E2440" s="29" t="s">
        <v>87</v>
      </c>
      <c r="F2440" s="31">
        <v>1716984</v>
      </c>
      <c r="G2440" s="31">
        <v>150965.63</v>
      </c>
      <c r="H2440" s="28">
        <v>2021</v>
      </c>
      <c r="I2440" t="str">
        <f>IF(J2440="natural gas",VLOOKUP(D2440,'Cross-Page Data'!$I$4:$J$13,2,FALSE),IF(J2440="solar",VLOOKUP('Form 923'!D2440,'Cross-Page Data'!$I$14:$J$117,2,FALSE),J2440))</f>
        <v>other</v>
      </c>
      <c r="J2440" t="str">
        <f>VLOOKUP(E2440,'Cross-Page Data'!$D$4:$F$48,3,FALSE)</f>
        <v>other</v>
      </c>
      <c r="K2440" t="b">
        <f t="shared" si="38"/>
        <v>0</v>
      </c>
    </row>
    <row r="2441" spans="1:11" x14ac:dyDescent="0.35">
      <c r="A2441" s="28">
        <v>50627</v>
      </c>
      <c r="B2441" s="29" t="s">
        <v>36</v>
      </c>
      <c r="C2441" s="29" t="s">
        <v>40</v>
      </c>
      <c r="D2441" s="29" t="s">
        <v>50</v>
      </c>
      <c r="E2441" s="29" t="s">
        <v>73</v>
      </c>
      <c r="F2441" s="31">
        <v>0</v>
      </c>
      <c r="G2441" s="31">
        <v>0</v>
      </c>
      <c r="H2441" s="28">
        <v>2021</v>
      </c>
      <c r="I2441" t="str">
        <f>IF(J2441="natural gas",VLOOKUP(D2441,'Cross-Page Data'!$I$4:$J$13,2,FALSE),IF(J2441="solar",VLOOKUP('Form 923'!D2441,'Cross-Page Data'!$I$14:$J$117,2,FALSE),J2441))</f>
        <v>natural gas peaker</v>
      </c>
      <c r="J2441" t="str">
        <f>VLOOKUP(E2441,'Cross-Page Data'!$D$4:$F$48,3,FALSE)</f>
        <v>natural gas</v>
      </c>
      <c r="K2441" t="b">
        <f t="shared" si="38"/>
        <v>0</v>
      </c>
    </row>
    <row r="2442" spans="1:11" x14ac:dyDescent="0.35">
      <c r="A2442" s="28">
        <v>50627</v>
      </c>
      <c r="B2442" s="29" t="s">
        <v>36</v>
      </c>
      <c r="C2442" s="29" t="s">
        <v>40</v>
      </c>
      <c r="D2442" s="29" t="s">
        <v>50</v>
      </c>
      <c r="E2442" s="29" t="s">
        <v>87</v>
      </c>
      <c r="F2442" s="31">
        <v>1183264</v>
      </c>
      <c r="G2442" s="31">
        <v>139342.28</v>
      </c>
      <c r="H2442" s="28">
        <v>2021</v>
      </c>
      <c r="I2442" t="str">
        <f>IF(J2442="natural gas",VLOOKUP(D2442,'Cross-Page Data'!$I$4:$J$13,2,FALSE),IF(J2442="solar",VLOOKUP('Form 923'!D2442,'Cross-Page Data'!$I$14:$J$117,2,FALSE),J2442))</f>
        <v>other</v>
      </c>
      <c r="J2442" t="str">
        <f>VLOOKUP(E2442,'Cross-Page Data'!$D$4:$F$48,3,FALSE)</f>
        <v>other</v>
      </c>
      <c r="K2442" t="b">
        <f t="shared" si="38"/>
        <v>0</v>
      </c>
    </row>
    <row r="2443" spans="1:11" x14ac:dyDescent="0.35">
      <c r="A2443" s="28">
        <v>50627</v>
      </c>
      <c r="B2443" s="29" t="s">
        <v>36</v>
      </c>
      <c r="C2443" s="29" t="s">
        <v>40</v>
      </c>
      <c r="D2443" s="29" t="s">
        <v>30</v>
      </c>
      <c r="E2443" s="29" t="s">
        <v>73</v>
      </c>
      <c r="F2443" s="31">
        <v>0</v>
      </c>
      <c r="G2443" s="31">
        <v>0</v>
      </c>
      <c r="H2443" s="28">
        <v>2021</v>
      </c>
      <c r="I2443" t="str">
        <f>IF(J2443="natural gas",VLOOKUP(D2443,'Cross-Page Data'!$I$4:$J$13,2,FALSE),IF(J2443="solar",VLOOKUP('Form 923'!D2443,'Cross-Page Data'!$I$14:$J$117,2,FALSE),J2443))</f>
        <v>natural gas nonpeaker - preexisting retiring</v>
      </c>
      <c r="J2443" t="str">
        <f>VLOOKUP(E2443,'Cross-Page Data'!$D$4:$F$48,3,FALSE)</f>
        <v>natural gas</v>
      </c>
      <c r="K2443" t="b">
        <f t="shared" si="38"/>
        <v>0</v>
      </c>
    </row>
    <row r="2444" spans="1:11" x14ac:dyDescent="0.35">
      <c r="A2444" s="28">
        <v>50627</v>
      </c>
      <c r="B2444" s="29" t="s">
        <v>36</v>
      </c>
      <c r="C2444" s="29" t="s">
        <v>40</v>
      </c>
      <c r="D2444" s="29" t="s">
        <v>30</v>
      </c>
      <c r="E2444" s="29" t="s">
        <v>87</v>
      </c>
      <c r="F2444" s="31">
        <v>418471</v>
      </c>
      <c r="G2444" s="31">
        <v>46840.025000000001</v>
      </c>
      <c r="H2444" s="28">
        <v>2021</v>
      </c>
      <c r="I2444" t="str">
        <f>IF(J2444="natural gas",VLOOKUP(D2444,'Cross-Page Data'!$I$4:$J$13,2,FALSE),IF(J2444="solar",VLOOKUP('Form 923'!D2444,'Cross-Page Data'!$I$14:$J$117,2,FALSE),J2444))</f>
        <v>other</v>
      </c>
      <c r="J2444" t="str">
        <f>VLOOKUP(E2444,'Cross-Page Data'!$D$4:$F$48,3,FALSE)</f>
        <v>other</v>
      </c>
      <c r="K2444" t="b">
        <f t="shared" si="38"/>
        <v>0</v>
      </c>
    </row>
    <row r="2445" spans="1:11" x14ac:dyDescent="0.35">
      <c r="A2445" s="28">
        <v>50628</v>
      </c>
      <c r="B2445" s="29" t="s">
        <v>36</v>
      </c>
      <c r="C2445" s="29" t="s">
        <v>40</v>
      </c>
      <c r="D2445" s="29" t="s">
        <v>50</v>
      </c>
      <c r="E2445" s="29" t="s">
        <v>73</v>
      </c>
      <c r="F2445" s="31">
        <v>621727</v>
      </c>
      <c r="G2445" s="31">
        <v>121429.84</v>
      </c>
      <c r="H2445" s="28">
        <v>2021</v>
      </c>
      <c r="I2445" t="str">
        <f>IF(J2445="natural gas",VLOOKUP(D2445,'Cross-Page Data'!$I$4:$J$13,2,FALSE),IF(J2445="solar",VLOOKUP('Form 923'!D2445,'Cross-Page Data'!$I$14:$J$117,2,FALSE),J2445))</f>
        <v>natural gas peaker</v>
      </c>
      <c r="J2445" t="str">
        <f>VLOOKUP(E2445,'Cross-Page Data'!$D$4:$F$48,3,FALSE)</f>
        <v>natural gas</v>
      </c>
      <c r="K2445" t="b">
        <f t="shared" si="38"/>
        <v>0</v>
      </c>
    </row>
    <row r="2446" spans="1:11" x14ac:dyDescent="0.35">
      <c r="A2446" s="28">
        <v>50628</v>
      </c>
      <c r="B2446" s="29" t="s">
        <v>36</v>
      </c>
      <c r="C2446" s="29" t="s">
        <v>40</v>
      </c>
      <c r="D2446" s="29" t="s">
        <v>50</v>
      </c>
      <c r="E2446" s="29" t="s">
        <v>87</v>
      </c>
      <c r="F2446" s="31">
        <v>56459</v>
      </c>
      <c r="G2446" s="31">
        <v>11026.96</v>
      </c>
      <c r="H2446" s="28">
        <v>2021</v>
      </c>
      <c r="I2446" t="str">
        <f>IF(J2446="natural gas",VLOOKUP(D2446,'Cross-Page Data'!$I$4:$J$13,2,FALSE),IF(J2446="solar",VLOOKUP('Form 923'!D2446,'Cross-Page Data'!$I$14:$J$117,2,FALSE),J2446))</f>
        <v>other</v>
      </c>
      <c r="J2446" t="str">
        <f>VLOOKUP(E2446,'Cross-Page Data'!$D$4:$F$48,3,FALSE)</f>
        <v>other</v>
      </c>
      <c r="K2446" t="b">
        <f t="shared" si="38"/>
        <v>0</v>
      </c>
    </row>
    <row r="2447" spans="1:11" x14ac:dyDescent="0.35">
      <c r="A2447" s="28">
        <v>50628</v>
      </c>
      <c r="B2447" s="29" t="s">
        <v>36</v>
      </c>
      <c r="C2447" s="29" t="s">
        <v>40</v>
      </c>
      <c r="D2447" s="29" t="s">
        <v>67</v>
      </c>
      <c r="E2447" s="29" t="s">
        <v>82</v>
      </c>
      <c r="F2447" s="31">
        <v>0</v>
      </c>
      <c r="G2447" s="31">
        <v>0</v>
      </c>
      <c r="H2447" s="28">
        <v>2021</v>
      </c>
      <c r="I2447" t="str">
        <f>IF(J2447="natural gas",VLOOKUP(D2447,'Cross-Page Data'!$I$4:$J$13,2,FALSE),IF(J2447="solar",VLOOKUP('Form 923'!D2447,'Cross-Page Data'!$I$14:$J$117,2,FALSE),J2447))</f>
        <v>petroleum</v>
      </c>
      <c r="J2447" t="str">
        <f>VLOOKUP(E2447,'Cross-Page Data'!$D$4:$F$48,3,FALSE)</f>
        <v>petroleum</v>
      </c>
      <c r="K2447" t="b">
        <f t="shared" si="38"/>
        <v>0</v>
      </c>
    </row>
    <row r="2448" spans="1:11" x14ac:dyDescent="0.35">
      <c r="A2448" s="28">
        <v>50628</v>
      </c>
      <c r="B2448" s="29" t="s">
        <v>36</v>
      </c>
      <c r="C2448" s="29" t="s">
        <v>40</v>
      </c>
      <c r="D2448" s="29" t="s">
        <v>30</v>
      </c>
      <c r="E2448" s="29" t="s">
        <v>74</v>
      </c>
      <c r="F2448" s="31">
        <v>22</v>
      </c>
      <c r="G2448" s="31">
        <v>4.1920000000000002</v>
      </c>
      <c r="H2448" s="28">
        <v>2021</v>
      </c>
      <c r="I2448" t="str">
        <f>IF(J2448="natural gas",VLOOKUP(D2448,'Cross-Page Data'!$I$4:$J$13,2,FALSE),IF(J2448="solar",VLOOKUP('Form 923'!D2448,'Cross-Page Data'!$I$14:$J$117,2,FALSE),J2448))</f>
        <v>heavy or residual fuel oil</v>
      </c>
      <c r="J2448" t="str">
        <f>VLOOKUP(E2448,'Cross-Page Data'!$D$4:$F$48,3,FALSE)</f>
        <v>heavy or residual fuel oil</v>
      </c>
      <c r="K2448" t="b">
        <f t="shared" si="38"/>
        <v>0</v>
      </c>
    </row>
    <row r="2449" spans="1:11" x14ac:dyDescent="0.35">
      <c r="A2449" s="28">
        <v>50628</v>
      </c>
      <c r="B2449" s="29" t="s">
        <v>36</v>
      </c>
      <c r="C2449" s="29" t="s">
        <v>40</v>
      </c>
      <c r="D2449" s="29" t="s">
        <v>30</v>
      </c>
      <c r="E2449" s="29" t="s">
        <v>73</v>
      </c>
      <c r="F2449" s="31">
        <v>0</v>
      </c>
      <c r="G2449" s="31">
        <v>0</v>
      </c>
      <c r="H2449" s="28">
        <v>2021</v>
      </c>
      <c r="I2449" t="str">
        <f>IF(J2449="natural gas",VLOOKUP(D2449,'Cross-Page Data'!$I$4:$J$13,2,FALSE),IF(J2449="solar",VLOOKUP('Form 923'!D2449,'Cross-Page Data'!$I$14:$J$117,2,FALSE),J2449))</f>
        <v>natural gas nonpeaker - preexisting retiring</v>
      </c>
      <c r="J2449" t="str">
        <f>VLOOKUP(E2449,'Cross-Page Data'!$D$4:$F$48,3,FALSE)</f>
        <v>natural gas</v>
      </c>
      <c r="K2449" t="b">
        <f t="shared" si="38"/>
        <v>0</v>
      </c>
    </row>
    <row r="2450" spans="1:11" x14ac:dyDescent="0.35">
      <c r="A2450" s="28">
        <v>50628</v>
      </c>
      <c r="B2450" s="29" t="s">
        <v>36</v>
      </c>
      <c r="C2450" s="29" t="s">
        <v>40</v>
      </c>
      <c r="D2450" s="29" t="s">
        <v>30</v>
      </c>
      <c r="E2450" s="29" t="s">
        <v>87</v>
      </c>
      <c r="F2450" s="31">
        <v>418712</v>
      </c>
      <c r="G2450" s="31">
        <v>80944.248000000007</v>
      </c>
      <c r="H2450" s="28">
        <v>2021</v>
      </c>
      <c r="I2450" t="str">
        <f>IF(J2450="natural gas",VLOOKUP(D2450,'Cross-Page Data'!$I$4:$J$13,2,FALSE),IF(J2450="solar",VLOOKUP('Form 923'!D2450,'Cross-Page Data'!$I$14:$J$117,2,FALSE),J2450))</f>
        <v>other</v>
      </c>
      <c r="J2450" t="str">
        <f>VLOOKUP(E2450,'Cross-Page Data'!$D$4:$F$48,3,FALSE)</f>
        <v>other</v>
      </c>
      <c r="K2450" t="b">
        <f t="shared" si="38"/>
        <v>0</v>
      </c>
    </row>
    <row r="2451" spans="1:11" x14ac:dyDescent="0.35">
      <c r="A2451" s="28">
        <v>50629</v>
      </c>
      <c r="B2451" s="29" t="s">
        <v>28</v>
      </c>
      <c r="C2451" s="29" t="s">
        <v>35</v>
      </c>
      <c r="D2451" s="29" t="s">
        <v>30</v>
      </c>
      <c r="E2451" s="29" t="s">
        <v>96</v>
      </c>
      <c r="F2451" s="31">
        <v>769930</v>
      </c>
      <c r="G2451" s="31">
        <v>37000.821000000004</v>
      </c>
      <c r="H2451" s="28">
        <v>2021</v>
      </c>
      <c r="I2451" t="str">
        <f>IF(J2451="natural gas",VLOOKUP(D2451,'Cross-Page Data'!$I$4:$J$13,2,FALSE),IF(J2451="solar",VLOOKUP('Form 923'!D2451,'Cross-Page Data'!$I$14:$J$117,2,FALSE),J2451))</f>
        <v>municipal solid waste</v>
      </c>
      <c r="J2451" t="str">
        <f>VLOOKUP(E2451,'Cross-Page Data'!$D$4:$F$48,3,FALSE)</f>
        <v>municipal solid waste</v>
      </c>
      <c r="K2451" t="b">
        <f t="shared" si="38"/>
        <v>1</v>
      </c>
    </row>
    <row r="2452" spans="1:11" x14ac:dyDescent="0.35">
      <c r="A2452" s="28">
        <v>50629</v>
      </c>
      <c r="B2452" s="29" t="s">
        <v>28</v>
      </c>
      <c r="C2452" s="29" t="s">
        <v>35</v>
      </c>
      <c r="D2452" s="29" t="s">
        <v>30</v>
      </c>
      <c r="E2452" s="29" t="s">
        <v>97</v>
      </c>
      <c r="F2452" s="31">
        <v>941030</v>
      </c>
      <c r="G2452" s="31">
        <v>45223.383000000002</v>
      </c>
      <c r="H2452" s="28">
        <v>2021</v>
      </c>
      <c r="I2452" t="str">
        <f>IF(J2452="natural gas",VLOOKUP(D2452,'Cross-Page Data'!$I$4:$J$13,2,FALSE),IF(J2452="solar",VLOOKUP('Form 923'!D2452,'Cross-Page Data'!$I$14:$J$117,2,FALSE),J2452))</f>
        <v>municipal solid waste</v>
      </c>
      <c r="J2452" t="str">
        <f>VLOOKUP(E2452,'Cross-Page Data'!$D$4:$F$48,3,FALSE)</f>
        <v>municipal solid waste</v>
      </c>
      <c r="K2452" t="b">
        <f t="shared" si="38"/>
        <v>1</v>
      </c>
    </row>
    <row r="2453" spans="1:11" x14ac:dyDescent="0.35">
      <c r="A2453" s="28">
        <v>50629</v>
      </c>
      <c r="B2453" s="29" t="s">
        <v>28</v>
      </c>
      <c r="C2453" s="29" t="s">
        <v>35</v>
      </c>
      <c r="D2453" s="29" t="s">
        <v>30</v>
      </c>
      <c r="E2453" s="29" t="s">
        <v>73</v>
      </c>
      <c r="F2453" s="31">
        <v>21074</v>
      </c>
      <c r="G2453" s="31">
        <v>1022.796</v>
      </c>
      <c r="H2453" s="28">
        <v>2021</v>
      </c>
      <c r="I2453" t="str">
        <f>IF(J2453="natural gas",VLOOKUP(D2453,'Cross-Page Data'!$I$4:$J$13,2,FALSE),IF(J2453="solar",VLOOKUP('Form 923'!D2453,'Cross-Page Data'!$I$14:$J$117,2,FALSE),J2453))</f>
        <v>natural gas nonpeaker - preexisting retiring</v>
      </c>
      <c r="J2453" t="str">
        <f>VLOOKUP(E2453,'Cross-Page Data'!$D$4:$F$48,3,FALSE)</f>
        <v>natural gas</v>
      </c>
      <c r="K2453" t="b">
        <f t="shared" si="38"/>
        <v>1</v>
      </c>
    </row>
    <row r="2454" spans="1:11" x14ac:dyDescent="0.35">
      <c r="A2454" s="28">
        <v>50630</v>
      </c>
      <c r="B2454" s="29" t="s">
        <v>28</v>
      </c>
      <c r="C2454" s="29" t="s">
        <v>35</v>
      </c>
      <c r="D2454" s="29" t="s">
        <v>30</v>
      </c>
      <c r="E2454" s="29" t="s">
        <v>96</v>
      </c>
      <c r="F2454" s="31">
        <v>726498</v>
      </c>
      <c r="G2454" s="31">
        <v>29244.919000000002</v>
      </c>
      <c r="H2454" s="28">
        <v>2021</v>
      </c>
      <c r="I2454" t="str">
        <f>IF(J2454="natural gas",VLOOKUP(D2454,'Cross-Page Data'!$I$4:$J$13,2,FALSE),IF(J2454="solar",VLOOKUP('Form 923'!D2454,'Cross-Page Data'!$I$14:$J$117,2,FALSE),J2454))</f>
        <v>municipal solid waste</v>
      </c>
      <c r="J2454" t="str">
        <f>VLOOKUP(E2454,'Cross-Page Data'!$D$4:$F$48,3,FALSE)</f>
        <v>municipal solid waste</v>
      </c>
      <c r="K2454" t="b">
        <f t="shared" si="38"/>
        <v>1</v>
      </c>
    </row>
    <row r="2455" spans="1:11" x14ac:dyDescent="0.35">
      <c r="A2455" s="28">
        <v>50630</v>
      </c>
      <c r="B2455" s="29" t="s">
        <v>28</v>
      </c>
      <c r="C2455" s="29" t="s">
        <v>35</v>
      </c>
      <c r="D2455" s="29" t="s">
        <v>30</v>
      </c>
      <c r="E2455" s="29" t="s">
        <v>97</v>
      </c>
      <c r="F2455" s="31">
        <v>887933</v>
      </c>
      <c r="G2455" s="31">
        <v>35743.307999999997</v>
      </c>
      <c r="H2455" s="28">
        <v>2021</v>
      </c>
      <c r="I2455" t="str">
        <f>IF(J2455="natural gas",VLOOKUP(D2455,'Cross-Page Data'!$I$4:$J$13,2,FALSE),IF(J2455="solar",VLOOKUP('Form 923'!D2455,'Cross-Page Data'!$I$14:$J$117,2,FALSE),J2455))</f>
        <v>municipal solid waste</v>
      </c>
      <c r="J2455" t="str">
        <f>VLOOKUP(E2455,'Cross-Page Data'!$D$4:$F$48,3,FALSE)</f>
        <v>municipal solid waste</v>
      </c>
      <c r="K2455" t="b">
        <f t="shared" si="38"/>
        <v>1</v>
      </c>
    </row>
    <row r="2456" spans="1:11" x14ac:dyDescent="0.35">
      <c r="A2456" s="28">
        <v>50630</v>
      </c>
      <c r="B2456" s="29" t="s">
        <v>28</v>
      </c>
      <c r="C2456" s="29" t="s">
        <v>35</v>
      </c>
      <c r="D2456" s="29" t="s">
        <v>30</v>
      </c>
      <c r="E2456" s="29" t="s">
        <v>73</v>
      </c>
      <c r="F2456" s="31">
        <v>24</v>
      </c>
      <c r="G2456" s="31">
        <v>0.77300000000000002</v>
      </c>
      <c r="H2456" s="28">
        <v>2021</v>
      </c>
      <c r="I2456" t="str">
        <f>IF(J2456="natural gas",VLOOKUP(D2456,'Cross-Page Data'!$I$4:$J$13,2,FALSE),IF(J2456="solar",VLOOKUP('Form 923'!D2456,'Cross-Page Data'!$I$14:$J$117,2,FALSE),J2456))</f>
        <v>natural gas nonpeaker - preexisting retiring</v>
      </c>
      <c r="J2456" t="str">
        <f>VLOOKUP(E2456,'Cross-Page Data'!$D$4:$F$48,3,FALSE)</f>
        <v>natural gas</v>
      </c>
      <c r="K2456" t="b">
        <f t="shared" si="38"/>
        <v>1</v>
      </c>
    </row>
    <row r="2457" spans="1:11" x14ac:dyDescent="0.35">
      <c r="A2457" s="28">
        <v>50632</v>
      </c>
      <c r="B2457" s="29" t="s">
        <v>28</v>
      </c>
      <c r="C2457" s="29" t="s">
        <v>35</v>
      </c>
      <c r="D2457" s="29" t="s">
        <v>30</v>
      </c>
      <c r="E2457" s="29" t="s">
        <v>74</v>
      </c>
      <c r="F2457" s="31">
        <v>33546</v>
      </c>
      <c r="G2457" s="31">
        <v>1504.009</v>
      </c>
      <c r="H2457" s="28">
        <v>2021</v>
      </c>
      <c r="I2457" t="str">
        <f>IF(J2457="natural gas",VLOOKUP(D2457,'Cross-Page Data'!$I$4:$J$13,2,FALSE),IF(J2457="solar",VLOOKUP('Form 923'!D2457,'Cross-Page Data'!$I$14:$J$117,2,FALSE),J2457))</f>
        <v>heavy or residual fuel oil</v>
      </c>
      <c r="J2457" t="str">
        <f>VLOOKUP(E2457,'Cross-Page Data'!$D$4:$F$48,3,FALSE)</f>
        <v>heavy or residual fuel oil</v>
      </c>
      <c r="K2457" t="b">
        <f t="shared" si="38"/>
        <v>1</v>
      </c>
    </row>
    <row r="2458" spans="1:11" x14ac:dyDescent="0.35">
      <c r="A2458" s="28">
        <v>50632</v>
      </c>
      <c r="B2458" s="29" t="s">
        <v>28</v>
      </c>
      <c r="C2458" s="29" t="s">
        <v>35</v>
      </c>
      <c r="D2458" s="29" t="s">
        <v>30</v>
      </c>
      <c r="E2458" s="29" t="s">
        <v>96</v>
      </c>
      <c r="F2458" s="31">
        <v>1249620</v>
      </c>
      <c r="G2458" s="31">
        <v>58355.245999999999</v>
      </c>
      <c r="H2458" s="28">
        <v>2021</v>
      </c>
      <c r="I2458" t="str">
        <f>IF(J2458="natural gas",VLOOKUP(D2458,'Cross-Page Data'!$I$4:$J$13,2,FALSE),IF(J2458="solar",VLOOKUP('Form 923'!D2458,'Cross-Page Data'!$I$14:$J$117,2,FALSE),J2458))</f>
        <v>municipal solid waste</v>
      </c>
      <c r="J2458" t="str">
        <f>VLOOKUP(E2458,'Cross-Page Data'!$D$4:$F$48,3,FALSE)</f>
        <v>municipal solid waste</v>
      </c>
      <c r="K2458" t="b">
        <f t="shared" si="38"/>
        <v>1</v>
      </c>
    </row>
    <row r="2459" spans="1:11" x14ac:dyDescent="0.35">
      <c r="A2459" s="28">
        <v>50632</v>
      </c>
      <c r="B2459" s="29" t="s">
        <v>28</v>
      </c>
      <c r="C2459" s="29" t="s">
        <v>35</v>
      </c>
      <c r="D2459" s="29" t="s">
        <v>30</v>
      </c>
      <c r="E2459" s="29" t="s">
        <v>97</v>
      </c>
      <c r="F2459" s="31">
        <v>1527329</v>
      </c>
      <c r="G2459" s="31">
        <v>71323.744999999995</v>
      </c>
      <c r="H2459" s="28">
        <v>2021</v>
      </c>
      <c r="I2459" t="str">
        <f>IF(J2459="natural gas",VLOOKUP(D2459,'Cross-Page Data'!$I$4:$J$13,2,FALSE),IF(J2459="solar",VLOOKUP('Form 923'!D2459,'Cross-Page Data'!$I$14:$J$117,2,FALSE),J2459))</f>
        <v>municipal solid waste</v>
      </c>
      <c r="J2459" t="str">
        <f>VLOOKUP(E2459,'Cross-Page Data'!$D$4:$F$48,3,FALSE)</f>
        <v>municipal solid waste</v>
      </c>
      <c r="K2459" t="b">
        <f t="shared" si="38"/>
        <v>1</v>
      </c>
    </row>
    <row r="2460" spans="1:11" x14ac:dyDescent="0.35">
      <c r="A2460" s="28">
        <v>50633</v>
      </c>
      <c r="B2460" s="29" t="s">
        <v>36</v>
      </c>
      <c r="C2460" s="29" t="s">
        <v>40</v>
      </c>
      <c r="D2460" s="29" t="s">
        <v>30</v>
      </c>
      <c r="E2460" s="29" t="s">
        <v>99</v>
      </c>
      <c r="F2460" s="31">
        <v>2461354</v>
      </c>
      <c r="G2460" s="31">
        <v>280560</v>
      </c>
      <c r="H2460" s="28">
        <v>2021</v>
      </c>
      <c r="I2460" t="str">
        <f>IF(J2460="natural gas",VLOOKUP(D2460,'Cross-Page Data'!$I$4:$J$13,2,FALSE),IF(J2460="solar",VLOOKUP('Form 923'!D2460,'Cross-Page Data'!$I$14:$J$117,2,FALSE),J2460))</f>
        <v>other</v>
      </c>
      <c r="J2460" t="str">
        <f>VLOOKUP(E2460,'Cross-Page Data'!$D$4:$F$48,3,FALSE)</f>
        <v>other</v>
      </c>
      <c r="K2460" t="b">
        <f t="shared" si="38"/>
        <v>0</v>
      </c>
    </row>
    <row r="2461" spans="1:11" x14ac:dyDescent="0.35">
      <c r="A2461" s="28">
        <v>50637</v>
      </c>
      <c r="B2461" s="29" t="s">
        <v>36</v>
      </c>
      <c r="C2461" s="29" t="s">
        <v>40</v>
      </c>
      <c r="D2461" s="29" t="s">
        <v>30</v>
      </c>
      <c r="E2461" s="29" t="s">
        <v>98</v>
      </c>
      <c r="F2461" s="31">
        <v>1207810</v>
      </c>
      <c r="G2461" s="31">
        <v>263008.88</v>
      </c>
      <c r="H2461" s="28">
        <v>2021</v>
      </c>
      <c r="I2461" t="str">
        <f>IF(J2461="natural gas",VLOOKUP(D2461,'Cross-Page Data'!$I$4:$J$13,2,FALSE),IF(J2461="solar",VLOOKUP('Form 923'!D2461,'Cross-Page Data'!$I$14:$J$117,2,FALSE),J2461))</f>
        <v>biomass</v>
      </c>
      <c r="J2461" t="str">
        <f>VLOOKUP(E2461,'Cross-Page Data'!$D$4:$F$48,3,FALSE)</f>
        <v>biomass</v>
      </c>
      <c r="K2461" t="b">
        <f t="shared" si="38"/>
        <v>0</v>
      </c>
    </row>
    <row r="2462" spans="1:11" x14ac:dyDescent="0.35">
      <c r="A2462" s="28">
        <v>50637</v>
      </c>
      <c r="B2462" s="29" t="s">
        <v>36</v>
      </c>
      <c r="C2462" s="29" t="s">
        <v>40</v>
      </c>
      <c r="D2462" s="29" t="s">
        <v>30</v>
      </c>
      <c r="E2462" s="29" t="s">
        <v>74</v>
      </c>
      <c r="F2462" s="31">
        <v>0</v>
      </c>
      <c r="G2462" s="31">
        <v>0</v>
      </c>
      <c r="H2462" s="28">
        <v>2021</v>
      </c>
      <c r="I2462" t="str">
        <f>IF(J2462="natural gas",VLOOKUP(D2462,'Cross-Page Data'!$I$4:$J$13,2,FALSE),IF(J2462="solar",VLOOKUP('Form 923'!D2462,'Cross-Page Data'!$I$14:$J$117,2,FALSE),J2462))</f>
        <v>heavy or residual fuel oil</v>
      </c>
      <c r="J2462" t="str">
        <f>VLOOKUP(E2462,'Cross-Page Data'!$D$4:$F$48,3,FALSE)</f>
        <v>heavy or residual fuel oil</v>
      </c>
      <c r="K2462" t="b">
        <f t="shared" si="38"/>
        <v>0</v>
      </c>
    </row>
    <row r="2463" spans="1:11" x14ac:dyDescent="0.35">
      <c r="A2463" s="28">
        <v>50637</v>
      </c>
      <c r="B2463" s="29" t="s">
        <v>36</v>
      </c>
      <c r="C2463" s="29" t="s">
        <v>40</v>
      </c>
      <c r="D2463" s="29" t="s">
        <v>30</v>
      </c>
      <c r="E2463" s="29" t="s">
        <v>73</v>
      </c>
      <c r="F2463" s="31">
        <v>256436</v>
      </c>
      <c r="G2463" s="31">
        <v>55837.622000000003</v>
      </c>
      <c r="H2463" s="28">
        <v>2021</v>
      </c>
      <c r="I2463" t="str">
        <f>IF(J2463="natural gas",VLOOKUP(D2463,'Cross-Page Data'!$I$4:$J$13,2,FALSE),IF(J2463="solar",VLOOKUP('Form 923'!D2463,'Cross-Page Data'!$I$14:$J$117,2,FALSE),J2463))</f>
        <v>natural gas nonpeaker - preexisting retiring</v>
      </c>
      <c r="J2463" t="str">
        <f>VLOOKUP(E2463,'Cross-Page Data'!$D$4:$F$48,3,FALSE)</f>
        <v>natural gas</v>
      </c>
      <c r="K2463" t="b">
        <f t="shared" si="38"/>
        <v>0</v>
      </c>
    </row>
    <row r="2464" spans="1:11" x14ac:dyDescent="0.35">
      <c r="A2464" s="28">
        <v>50637</v>
      </c>
      <c r="B2464" s="29" t="s">
        <v>36</v>
      </c>
      <c r="C2464" s="29" t="s">
        <v>40</v>
      </c>
      <c r="D2464" s="29" t="s">
        <v>30</v>
      </c>
      <c r="E2464" s="29" t="s">
        <v>80</v>
      </c>
      <c r="F2464" s="31">
        <v>0</v>
      </c>
      <c r="G2464" s="31">
        <v>0</v>
      </c>
      <c r="H2464" s="28">
        <v>2021</v>
      </c>
      <c r="I2464" t="str">
        <f>IF(J2464="natural gas",VLOOKUP(D2464,'Cross-Page Data'!$I$4:$J$13,2,FALSE),IF(J2464="solar",VLOOKUP('Form 923'!D2464,'Cross-Page Data'!$I$14:$J$117,2,FALSE),J2464))</f>
        <v>heavy or residual fuel oil</v>
      </c>
      <c r="J2464" t="str">
        <f>VLOOKUP(E2464,'Cross-Page Data'!$D$4:$F$48,3,FALSE)</f>
        <v>heavy or residual fuel oil</v>
      </c>
      <c r="K2464" t="b">
        <f t="shared" si="38"/>
        <v>0</v>
      </c>
    </row>
    <row r="2465" spans="1:11" x14ac:dyDescent="0.35">
      <c r="A2465" s="28">
        <v>50637</v>
      </c>
      <c r="B2465" s="29" t="s">
        <v>36</v>
      </c>
      <c r="C2465" s="29" t="s">
        <v>40</v>
      </c>
      <c r="D2465" s="29" t="s">
        <v>30</v>
      </c>
      <c r="E2465" s="29" t="s">
        <v>78</v>
      </c>
      <c r="F2465" s="31">
        <v>366549</v>
      </c>
      <c r="G2465" s="31">
        <v>79824.495999999999</v>
      </c>
      <c r="H2465" s="28">
        <v>2021</v>
      </c>
      <c r="I2465" t="str">
        <f>IF(J2465="natural gas",VLOOKUP(D2465,'Cross-Page Data'!$I$4:$J$13,2,FALSE),IF(J2465="solar",VLOOKUP('Form 923'!D2465,'Cross-Page Data'!$I$14:$J$117,2,FALSE),J2465))</f>
        <v>biomass</v>
      </c>
      <c r="J2465" t="str">
        <f>VLOOKUP(E2465,'Cross-Page Data'!$D$4:$F$48,3,FALSE)</f>
        <v>biomass</v>
      </c>
      <c r="K2465" t="b">
        <f t="shared" si="38"/>
        <v>0</v>
      </c>
    </row>
    <row r="2466" spans="1:11" x14ac:dyDescent="0.35">
      <c r="A2466" s="28">
        <v>50639</v>
      </c>
      <c r="B2466" s="29" t="s">
        <v>36</v>
      </c>
      <c r="C2466" s="29" t="s">
        <v>40</v>
      </c>
      <c r="D2466" s="29" t="s">
        <v>59</v>
      </c>
      <c r="E2466" s="29" t="s">
        <v>72</v>
      </c>
      <c r="F2466" s="31">
        <v>112395</v>
      </c>
      <c r="G2466" s="31">
        <v>12811.59</v>
      </c>
      <c r="H2466" s="28">
        <v>2021</v>
      </c>
      <c r="I2466" t="str">
        <f>IF(J2466="natural gas",VLOOKUP(D2466,'Cross-Page Data'!$I$4:$J$13,2,FALSE),IF(J2466="solar",VLOOKUP('Form 923'!D2466,'Cross-Page Data'!$I$14:$J$117,2,FALSE),J2466))</f>
        <v>hydro</v>
      </c>
      <c r="J2466" t="str">
        <f>VLOOKUP(E2466,'Cross-Page Data'!$D$4:$F$48,3,FALSE)</f>
        <v>hydro</v>
      </c>
      <c r="K2466" t="b">
        <f t="shared" si="38"/>
        <v>0</v>
      </c>
    </row>
    <row r="2467" spans="1:11" x14ac:dyDescent="0.35">
      <c r="A2467" s="28">
        <v>50639</v>
      </c>
      <c r="B2467" s="29" t="s">
        <v>36</v>
      </c>
      <c r="C2467" s="29" t="s">
        <v>40</v>
      </c>
      <c r="D2467" s="29" t="s">
        <v>30</v>
      </c>
      <c r="E2467" s="29" t="s">
        <v>98</v>
      </c>
      <c r="F2467" s="31">
        <v>1630240</v>
      </c>
      <c r="G2467" s="31">
        <v>348709.18</v>
      </c>
      <c r="H2467" s="28">
        <v>2021</v>
      </c>
      <c r="I2467" t="str">
        <f>IF(J2467="natural gas",VLOOKUP(D2467,'Cross-Page Data'!$I$4:$J$13,2,FALSE),IF(J2467="solar",VLOOKUP('Form 923'!D2467,'Cross-Page Data'!$I$14:$J$117,2,FALSE),J2467))</f>
        <v>biomass</v>
      </c>
      <c r="J2467" t="str">
        <f>VLOOKUP(E2467,'Cross-Page Data'!$D$4:$F$48,3,FALSE)</f>
        <v>biomass</v>
      </c>
      <c r="K2467" t="b">
        <f t="shared" si="38"/>
        <v>0</v>
      </c>
    </row>
    <row r="2468" spans="1:11" x14ac:dyDescent="0.35">
      <c r="A2468" s="28">
        <v>50639</v>
      </c>
      <c r="B2468" s="29" t="s">
        <v>36</v>
      </c>
      <c r="C2468" s="29" t="s">
        <v>40</v>
      </c>
      <c r="D2468" s="29" t="s">
        <v>30</v>
      </c>
      <c r="E2468" s="29" t="s">
        <v>74</v>
      </c>
      <c r="F2468" s="31">
        <v>3516</v>
      </c>
      <c r="G2468" s="31">
        <v>751.98599999999999</v>
      </c>
      <c r="H2468" s="28">
        <v>2021</v>
      </c>
      <c r="I2468" t="str">
        <f>IF(J2468="natural gas",VLOOKUP(D2468,'Cross-Page Data'!$I$4:$J$13,2,FALSE),IF(J2468="solar",VLOOKUP('Form 923'!D2468,'Cross-Page Data'!$I$14:$J$117,2,FALSE),J2468))</f>
        <v>heavy or residual fuel oil</v>
      </c>
      <c r="J2468" t="str">
        <f>VLOOKUP(E2468,'Cross-Page Data'!$D$4:$F$48,3,FALSE)</f>
        <v>heavy or residual fuel oil</v>
      </c>
      <c r="K2468" t="b">
        <f t="shared" si="38"/>
        <v>0</v>
      </c>
    </row>
    <row r="2469" spans="1:11" x14ac:dyDescent="0.35">
      <c r="A2469" s="28">
        <v>50639</v>
      </c>
      <c r="B2469" s="29" t="s">
        <v>36</v>
      </c>
      <c r="C2469" s="29" t="s">
        <v>40</v>
      </c>
      <c r="D2469" s="29" t="s">
        <v>30</v>
      </c>
      <c r="E2469" s="29" t="s">
        <v>73</v>
      </c>
      <c r="F2469" s="31">
        <v>271719</v>
      </c>
      <c r="G2469" s="31">
        <v>58120.434999999998</v>
      </c>
      <c r="H2469" s="28">
        <v>2021</v>
      </c>
      <c r="I2469" t="str">
        <f>IF(J2469="natural gas",VLOOKUP(D2469,'Cross-Page Data'!$I$4:$J$13,2,FALSE),IF(J2469="solar",VLOOKUP('Form 923'!D2469,'Cross-Page Data'!$I$14:$J$117,2,FALSE),J2469))</f>
        <v>natural gas nonpeaker - preexisting retiring</v>
      </c>
      <c r="J2469" t="str">
        <f>VLOOKUP(E2469,'Cross-Page Data'!$D$4:$F$48,3,FALSE)</f>
        <v>natural gas</v>
      </c>
      <c r="K2469" t="b">
        <f t="shared" si="38"/>
        <v>0</v>
      </c>
    </row>
    <row r="2470" spans="1:11" x14ac:dyDescent="0.35">
      <c r="A2470" s="28">
        <v>50639</v>
      </c>
      <c r="B2470" s="29" t="s">
        <v>36</v>
      </c>
      <c r="C2470" s="29" t="s">
        <v>40</v>
      </c>
      <c r="D2470" s="29" t="s">
        <v>30</v>
      </c>
      <c r="E2470" s="29" t="s">
        <v>101</v>
      </c>
      <c r="F2470" s="31">
        <v>9941</v>
      </c>
      <c r="G2470" s="31">
        <v>2125.989</v>
      </c>
      <c r="H2470" s="28">
        <v>2021</v>
      </c>
      <c r="I2470" t="str">
        <f>IF(J2470="natural gas",VLOOKUP(D2470,'Cross-Page Data'!$I$4:$J$13,2,FALSE),IF(J2470="solar",VLOOKUP('Form 923'!D2470,'Cross-Page Data'!$I$14:$J$117,2,FALSE),J2470))</f>
        <v>biomass</v>
      </c>
      <c r="J2470" t="str">
        <f>VLOOKUP(E2470,'Cross-Page Data'!$D$4:$F$48,3,FALSE)</f>
        <v>biomass</v>
      </c>
      <c r="K2470" t="b">
        <f t="shared" si="38"/>
        <v>0</v>
      </c>
    </row>
    <row r="2471" spans="1:11" x14ac:dyDescent="0.35">
      <c r="A2471" s="28">
        <v>50639</v>
      </c>
      <c r="B2471" s="29" t="s">
        <v>36</v>
      </c>
      <c r="C2471" s="29" t="s">
        <v>40</v>
      </c>
      <c r="D2471" s="29" t="s">
        <v>30</v>
      </c>
      <c r="E2471" s="29" t="s">
        <v>78</v>
      </c>
      <c r="F2471" s="31">
        <v>393747</v>
      </c>
      <c r="G2471" s="31">
        <v>84222.720000000001</v>
      </c>
      <c r="H2471" s="28">
        <v>2021</v>
      </c>
      <c r="I2471" t="str">
        <f>IF(J2471="natural gas",VLOOKUP(D2471,'Cross-Page Data'!$I$4:$J$13,2,FALSE),IF(J2471="solar",VLOOKUP('Form 923'!D2471,'Cross-Page Data'!$I$14:$J$117,2,FALSE),J2471))</f>
        <v>biomass</v>
      </c>
      <c r="J2471" t="str">
        <f>VLOOKUP(E2471,'Cross-Page Data'!$D$4:$F$48,3,FALSE)</f>
        <v>biomass</v>
      </c>
      <c r="K2471" t="b">
        <f t="shared" si="38"/>
        <v>0</v>
      </c>
    </row>
    <row r="2472" spans="1:11" x14ac:dyDescent="0.35">
      <c r="A2472" s="28">
        <v>50647</v>
      </c>
      <c r="B2472" s="29" t="s">
        <v>36</v>
      </c>
      <c r="C2472" s="29" t="s">
        <v>37</v>
      </c>
      <c r="D2472" s="29" t="s">
        <v>30</v>
      </c>
      <c r="E2472" s="29" t="s">
        <v>96</v>
      </c>
      <c r="F2472" s="31">
        <v>136818</v>
      </c>
      <c r="G2472" s="31">
        <v>18701.263999999999</v>
      </c>
      <c r="H2472" s="28">
        <v>2021</v>
      </c>
      <c r="I2472" t="str">
        <f>IF(J2472="natural gas",VLOOKUP(D2472,'Cross-Page Data'!$I$4:$J$13,2,FALSE),IF(J2472="solar",VLOOKUP('Form 923'!D2472,'Cross-Page Data'!$I$14:$J$117,2,FALSE),J2472))</f>
        <v>municipal solid waste</v>
      </c>
      <c r="J2472" t="str">
        <f>VLOOKUP(E2472,'Cross-Page Data'!$D$4:$F$48,3,FALSE)</f>
        <v>municipal solid waste</v>
      </c>
      <c r="K2472" t="b">
        <f t="shared" si="38"/>
        <v>0</v>
      </c>
    </row>
    <row r="2473" spans="1:11" x14ac:dyDescent="0.35">
      <c r="A2473" s="28">
        <v>50647</v>
      </c>
      <c r="B2473" s="29" t="s">
        <v>36</v>
      </c>
      <c r="C2473" s="29" t="s">
        <v>37</v>
      </c>
      <c r="D2473" s="29" t="s">
        <v>30</v>
      </c>
      <c r="E2473" s="29" t="s">
        <v>97</v>
      </c>
      <c r="F2473" s="31">
        <v>167221</v>
      </c>
      <c r="G2473" s="31">
        <v>22856.955999999998</v>
      </c>
      <c r="H2473" s="28">
        <v>2021</v>
      </c>
      <c r="I2473" t="str">
        <f>IF(J2473="natural gas",VLOOKUP(D2473,'Cross-Page Data'!$I$4:$J$13,2,FALSE),IF(J2473="solar",VLOOKUP('Form 923'!D2473,'Cross-Page Data'!$I$14:$J$117,2,FALSE),J2473))</f>
        <v>municipal solid waste</v>
      </c>
      <c r="J2473" t="str">
        <f>VLOOKUP(E2473,'Cross-Page Data'!$D$4:$F$48,3,FALSE)</f>
        <v>municipal solid waste</v>
      </c>
      <c r="K2473" t="b">
        <f t="shared" si="38"/>
        <v>0</v>
      </c>
    </row>
    <row r="2474" spans="1:11" x14ac:dyDescent="0.35">
      <c r="A2474" s="28">
        <v>50647</v>
      </c>
      <c r="B2474" s="29" t="s">
        <v>36</v>
      </c>
      <c r="C2474" s="29" t="s">
        <v>37</v>
      </c>
      <c r="D2474" s="29" t="s">
        <v>30</v>
      </c>
      <c r="E2474" s="29" t="s">
        <v>73</v>
      </c>
      <c r="F2474" s="31">
        <v>2774</v>
      </c>
      <c r="G2474" s="31">
        <v>379.78</v>
      </c>
      <c r="H2474" s="28">
        <v>2021</v>
      </c>
      <c r="I2474" t="str">
        <f>IF(J2474="natural gas",VLOOKUP(D2474,'Cross-Page Data'!$I$4:$J$13,2,FALSE),IF(J2474="solar",VLOOKUP('Form 923'!D2474,'Cross-Page Data'!$I$14:$J$117,2,FALSE),J2474))</f>
        <v>natural gas nonpeaker - preexisting retiring</v>
      </c>
      <c r="J2474" t="str">
        <f>VLOOKUP(E2474,'Cross-Page Data'!$D$4:$F$48,3,FALSE)</f>
        <v>natural gas</v>
      </c>
      <c r="K2474" t="b">
        <f t="shared" si="38"/>
        <v>0</v>
      </c>
    </row>
    <row r="2475" spans="1:11" x14ac:dyDescent="0.35">
      <c r="A2475" s="28">
        <v>50648</v>
      </c>
      <c r="B2475" s="29" t="s">
        <v>28</v>
      </c>
      <c r="C2475" s="29" t="s">
        <v>35</v>
      </c>
      <c r="D2475" s="29" t="s">
        <v>30</v>
      </c>
      <c r="E2475" s="29" t="s">
        <v>96</v>
      </c>
      <c r="F2475" s="31">
        <v>870167</v>
      </c>
      <c r="G2475" s="31">
        <v>46446.349000000002</v>
      </c>
      <c r="H2475" s="28">
        <v>2021</v>
      </c>
      <c r="I2475" t="str">
        <f>IF(J2475="natural gas",VLOOKUP(D2475,'Cross-Page Data'!$I$4:$J$13,2,FALSE),IF(J2475="solar",VLOOKUP('Form 923'!D2475,'Cross-Page Data'!$I$14:$J$117,2,FALSE),J2475))</f>
        <v>municipal solid waste</v>
      </c>
      <c r="J2475" t="str">
        <f>VLOOKUP(E2475,'Cross-Page Data'!$D$4:$F$48,3,FALSE)</f>
        <v>municipal solid waste</v>
      </c>
      <c r="K2475" t="b">
        <f t="shared" si="38"/>
        <v>1</v>
      </c>
    </row>
    <row r="2476" spans="1:11" x14ac:dyDescent="0.35">
      <c r="A2476" s="28">
        <v>50648</v>
      </c>
      <c r="B2476" s="29" t="s">
        <v>28</v>
      </c>
      <c r="C2476" s="29" t="s">
        <v>35</v>
      </c>
      <c r="D2476" s="29" t="s">
        <v>30</v>
      </c>
      <c r="E2476" s="29" t="s">
        <v>97</v>
      </c>
      <c r="F2476" s="31">
        <v>1063553</v>
      </c>
      <c r="G2476" s="31">
        <v>56768.650999999998</v>
      </c>
      <c r="H2476" s="28">
        <v>2021</v>
      </c>
      <c r="I2476" t="str">
        <f>IF(J2476="natural gas",VLOOKUP(D2476,'Cross-Page Data'!$I$4:$J$13,2,FALSE),IF(J2476="solar",VLOOKUP('Form 923'!D2476,'Cross-Page Data'!$I$14:$J$117,2,FALSE),J2476))</f>
        <v>municipal solid waste</v>
      </c>
      <c r="J2476" t="str">
        <f>VLOOKUP(E2476,'Cross-Page Data'!$D$4:$F$48,3,FALSE)</f>
        <v>municipal solid waste</v>
      </c>
      <c r="K2476" t="b">
        <f t="shared" si="38"/>
        <v>1</v>
      </c>
    </row>
    <row r="2477" spans="1:11" x14ac:dyDescent="0.35">
      <c r="A2477" s="28">
        <v>50648</v>
      </c>
      <c r="B2477" s="29" t="s">
        <v>28</v>
      </c>
      <c r="C2477" s="29" t="s">
        <v>35</v>
      </c>
      <c r="D2477" s="29" t="s">
        <v>30</v>
      </c>
      <c r="E2477" s="29" t="s">
        <v>73</v>
      </c>
      <c r="F2477" s="31">
        <v>0</v>
      </c>
      <c r="G2477" s="31">
        <v>0</v>
      </c>
      <c r="H2477" s="28">
        <v>2021</v>
      </c>
      <c r="I2477" t="str">
        <f>IF(J2477="natural gas",VLOOKUP(D2477,'Cross-Page Data'!$I$4:$J$13,2,FALSE),IF(J2477="solar",VLOOKUP('Form 923'!D2477,'Cross-Page Data'!$I$14:$J$117,2,FALSE),J2477))</f>
        <v>natural gas nonpeaker - preexisting retiring</v>
      </c>
      <c r="J2477" t="str">
        <f>VLOOKUP(E2477,'Cross-Page Data'!$D$4:$F$48,3,FALSE)</f>
        <v>natural gas</v>
      </c>
      <c r="K2477" t="b">
        <f t="shared" si="38"/>
        <v>1</v>
      </c>
    </row>
    <row r="2478" spans="1:11" x14ac:dyDescent="0.35">
      <c r="A2478" s="28">
        <v>50649</v>
      </c>
      <c r="B2478" s="29" t="s">
        <v>28</v>
      </c>
      <c r="C2478" s="29" t="s">
        <v>42</v>
      </c>
      <c r="D2478" s="29" t="s">
        <v>30</v>
      </c>
      <c r="E2478" s="29" t="s">
        <v>74</v>
      </c>
      <c r="F2478" s="31">
        <v>7341</v>
      </c>
      <c r="G2478" s="31">
        <v>338.40800000000002</v>
      </c>
      <c r="H2478" s="28">
        <v>2021</v>
      </c>
      <c r="I2478" t="str">
        <f>IF(J2478="natural gas",VLOOKUP(D2478,'Cross-Page Data'!$I$4:$J$13,2,FALSE),IF(J2478="solar",VLOOKUP('Form 923'!D2478,'Cross-Page Data'!$I$14:$J$117,2,FALSE),J2478))</f>
        <v>heavy or residual fuel oil</v>
      </c>
      <c r="J2478" t="str">
        <f>VLOOKUP(E2478,'Cross-Page Data'!$D$4:$F$48,3,FALSE)</f>
        <v>heavy or residual fuel oil</v>
      </c>
      <c r="K2478" t="b">
        <f t="shared" si="38"/>
        <v>0</v>
      </c>
    </row>
    <row r="2479" spans="1:11" x14ac:dyDescent="0.35">
      <c r="A2479" s="28">
        <v>50649</v>
      </c>
      <c r="B2479" s="29" t="s">
        <v>28</v>
      </c>
      <c r="C2479" s="29" t="s">
        <v>42</v>
      </c>
      <c r="D2479" s="29" t="s">
        <v>30</v>
      </c>
      <c r="E2479" s="29" t="s">
        <v>96</v>
      </c>
      <c r="F2479" s="31">
        <v>1113774</v>
      </c>
      <c r="G2479" s="31">
        <v>51585.277999999998</v>
      </c>
      <c r="H2479" s="28">
        <v>2021</v>
      </c>
      <c r="I2479" t="str">
        <f>IF(J2479="natural gas",VLOOKUP(D2479,'Cross-Page Data'!$I$4:$J$13,2,FALSE),IF(J2479="solar",VLOOKUP('Form 923'!D2479,'Cross-Page Data'!$I$14:$J$117,2,FALSE),J2479))</f>
        <v>municipal solid waste</v>
      </c>
      <c r="J2479" t="str">
        <f>VLOOKUP(E2479,'Cross-Page Data'!$D$4:$F$48,3,FALSE)</f>
        <v>municipal solid waste</v>
      </c>
      <c r="K2479" t="b">
        <f t="shared" si="38"/>
        <v>0</v>
      </c>
    </row>
    <row r="2480" spans="1:11" x14ac:dyDescent="0.35">
      <c r="A2480" s="28">
        <v>50649</v>
      </c>
      <c r="B2480" s="29" t="s">
        <v>28</v>
      </c>
      <c r="C2480" s="29" t="s">
        <v>42</v>
      </c>
      <c r="D2480" s="29" t="s">
        <v>30</v>
      </c>
      <c r="E2480" s="29" t="s">
        <v>97</v>
      </c>
      <c r="F2480" s="31">
        <v>1361294</v>
      </c>
      <c r="G2480" s="31">
        <v>63049.313999999998</v>
      </c>
      <c r="H2480" s="28">
        <v>2021</v>
      </c>
      <c r="I2480" t="str">
        <f>IF(J2480="natural gas",VLOOKUP(D2480,'Cross-Page Data'!$I$4:$J$13,2,FALSE),IF(J2480="solar",VLOOKUP('Form 923'!D2480,'Cross-Page Data'!$I$14:$J$117,2,FALSE),J2480))</f>
        <v>municipal solid waste</v>
      </c>
      <c r="J2480" t="str">
        <f>VLOOKUP(E2480,'Cross-Page Data'!$D$4:$F$48,3,FALSE)</f>
        <v>municipal solid waste</v>
      </c>
      <c r="K2480" t="b">
        <f t="shared" si="38"/>
        <v>0</v>
      </c>
    </row>
    <row r="2481" spans="1:11" x14ac:dyDescent="0.35">
      <c r="A2481" s="28">
        <v>50656</v>
      </c>
      <c r="B2481" s="29" t="s">
        <v>28</v>
      </c>
      <c r="C2481" s="29" t="s">
        <v>35</v>
      </c>
      <c r="D2481" s="29" t="s">
        <v>30</v>
      </c>
      <c r="E2481" s="29" t="s">
        <v>96</v>
      </c>
      <c r="F2481" s="31">
        <v>1531037</v>
      </c>
      <c r="G2481" s="31">
        <v>86065.532999999996</v>
      </c>
      <c r="H2481" s="28">
        <v>2021</v>
      </c>
      <c r="I2481" t="str">
        <f>IF(J2481="natural gas",VLOOKUP(D2481,'Cross-Page Data'!$I$4:$J$13,2,FALSE),IF(J2481="solar",VLOOKUP('Form 923'!D2481,'Cross-Page Data'!$I$14:$J$117,2,FALSE),J2481))</f>
        <v>municipal solid waste</v>
      </c>
      <c r="J2481" t="str">
        <f>VLOOKUP(E2481,'Cross-Page Data'!$D$4:$F$48,3,FALSE)</f>
        <v>municipal solid waste</v>
      </c>
      <c r="K2481" t="b">
        <f t="shared" si="38"/>
        <v>1</v>
      </c>
    </row>
    <row r="2482" spans="1:11" x14ac:dyDescent="0.35">
      <c r="A2482" s="28">
        <v>50656</v>
      </c>
      <c r="B2482" s="29" t="s">
        <v>28</v>
      </c>
      <c r="C2482" s="29" t="s">
        <v>35</v>
      </c>
      <c r="D2482" s="29" t="s">
        <v>30</v>
      </c>
      <c r="E2482" s="29" t="s">
        <v>97</v>
      </c>
      <c r="F2482" s="31">
        <v>1871301</v>
      </c>
      <c r="G2482" s="31">
        <v>105193.08</v>
      </c>
      <c r="H2482" s="28">
        <v>2021</v>
      </c>
      <c r="I2482" t="str">
        <f>IF(J2482="natural gas",VLOOKUP(D2482,'Cross-Page Data'!$I$4:$J$13,2,FALSE),IF(J2482="solar",VLOOKUP('Form 923'!D2482,'Cross-Page Data'!$I$14:$J$117,2,FALSE),J2482))</f>
        <v>municipal solid waste</v>
      </c>
      <c r="J2482" t="str">
        <f>VLOOKUP(E2482,'Cross-Page Data'!$D$4:$F$48,3,FALSE)</f>
        <v>municipal solid waste</v>
      </c>
      <c r="K2482" t="b">
        <f t="shared" si="38"/>
        <v>1</v>
      </c>
    </row>
    <row r="2483" spans="1:11" x14ac:dyDescent="0.35">
      <c r="A2483" s="28">
        <v>50656</v>
      </c>
      <c r="B2483" s="29" t="s">
        <v>28</v>
      </c>
      <c r="C2483" s="29" t="s">
        <v>35</v>
      </c>
      <c r="D2483" s="29" t="s">
        <v>30</v>
      </c>
      <c r="E2483" s="29" t="s">
        <v>76</v>
      </c>
      <c r="F2483" s="31">
        <v>10057</v>
      </c>
      <c r="G2483" s="31">
        <v>561.39099999999996</v>
      </c>
      <c r="H2483" s="28">
        <v>2021</v>
      </c>
      <c r="I2483" t="str">
        <f>IF(J2483="natural gas",VLOOKUP(D2483,'Cross-Page Data'!$I$4:$J$13,2,FALSE),IF(J2483="solar",VLOOKUP('Form 923'!D2483,'Cross-Page Data'!$I$14:$J$117,2,FALSE),J2483))</f>
        <v>other</v>
      </c>
      <c r="J2483" t="str">
        <f>VLOOKUP(E2483,'Cross-Page Data'!$D$4:$F$48,3,FALSE)</f>
        <v>other</v>
      </c>
      <c r="K2483" t="b">
        <f t="shared" si="38"/>
        <v>1</v>
      </c>
    </row>
    <row r="2484" spans="1:11" x14ac:dyDescent="0.35">
      <c r="A2484" s="28">
        <v>50657</v>
      </c>
      <c r="B2484" s="29" t="s">
        <v>28</v>
      </c>
      <c r="C2484" s="29" t="s">
        <v>35</v>
      </c>
      <c r="D2484" s="29" t="s">
        <v>30</v>
      </c>
      <c r="E2484" s="29" t="s">
        <v>96</v>
      </c>
      <c r="F2484" s="31">
        <v>2721589</v>
      </c>
      <c r="G2484" s="31">
        <v>157779.75</v>
      </c>
      <c r="H2484" s="28">
        <v>2021</v>
      </c>
      <c r="I2484" t="str">
        <f>IF(J2484="natural gas",VLOOKUP(D2484,'Cross-Page Data'!$I$4:$J$13,2,FALSE),IF(J2484="solar",VLOOKUP('Form 923'!D2484,'Cross-Page Data'!$I$14:$J$117,2,FALSE),J2484))</f>
        <v>municipal solid waste</v>
      </c>
      <c r="J2484" t="str">
        <f>VLOOKUP(E2484,'Cross-Page Data'!$D$4:$F$48,3,FALSE)</f>
        <v>municipal solid waste</v>
      </c>
      <c r="K2484" t="b">
        <f t="shared" si="38"/>
        <v>1</v>
      </c>
    </row>
    <row r="2485" spans="1:11" x14ac:dyDescent="0.35">
      <c r="A2485" s="28">
        <v>50657</v>
      </c>
      <c r="B2485" s="29" t="s">
        <v>28</v>
      </c>
      <c r="C2485" s="29" t="s">
        <v>35</v>
      </c>
      <c r="D2485" s="29" t="s">
        <v>30</v>
      </c>
      <c r="E2485" s="29" t="s">
        <v>97</v>
      </c>
      <c r="F2485" s="31">
        <v>3326411</v>
      </c>
      <c r="G2485" s="31">
        <v>192843.26</v>
      </c>
      <c r="H2485" s="28">
        <v>2021</v>
      </c>
      <c r="I2485" t="str">
        <f>IF(J2485="natural gas",VLOOKUP(D2485,'Cross-Page Data'!$I$4:$J$13,2,FALSE),IF(J2485="solar",VLOOKUP('Form 923'!D2485,'Cross-Page Data'!$I$14:$J$117,2,FALSE),J2485))</f>
        <v>municipal solid waste</v>
      </c>
      <c r="J2485" t="str">
        <f>VLOOKUP(E2485,'Cross-Page Data'!$D$4:$F$48,3,FALSE)</f>
        <v>municipal solid waste</v>
      </c>
      <c r="K2485" t="b">
        <f t="shared" si="38"/>
        <v>1</v>
      </c>
    </row>
    <row r="2486" spans="1:11" x14ac:dyDescent="0.35">
      <c r="A2486" s="28">
        <v>50657</v>
      </c>
      <c r="B2486" s="29" t="s">
        <v>28</v>
      </c>
      <c r="C2486" s="29" t="s">
        <v>35</v>
      </c>
      <c r="D2486" s="29" t="s">
        <v>30</v>
      </c>
      <c r="E2486" s="29" t="s">
        <v>73</v>
      </c>
      <c r="F2486" s="31">
        <v>30790</v>
      </c>
      <c r="G2486" s="31">
        <v>1777.991</v>
      </c>
      <c r="H2486" s="28">
        <v>2021</v>
      </c>
      <c r="I2486" t="str">
        <f>IF(J2486="natural gas",VLOOKUP(D2486,'Cross-Page Data'!$I$4:$J$13,2,FALSE),IF(J2486="solar",VLOOKUP('Form 923'!D2486,'Cross-Page Data'!$I$14:$J$117,2,FALSE),J2486))</f>
        <v>natural gas nonpeaker - preexisting retiring</v>
      </c>
      <c r="J2486" t="str">
        <f>VLOOKUP(E2486,'Cross-Page Data'!$D$4:$F$48,3,FALSE)</f>
        <v>natural gas</v>
      </c>
      <c r="K2486" t="b">
        <f t="shared" si="38"/>
        <v>1</v>
      </c>
    </row>
    <row r="2487" spans="1:11" x14ac:dyDescent="0.35">
      <c r="A2487" s="28">
        <v>50658</v>
      </c>
      <c r="B2487" s="29" t="s">
        <v>28</v>
      </c>
      <c r="C2487" s="29" t="s">
        <v>35</v>
      </c>
      <c r="D2487" s="29" t="s">
        <v>30</v>
      </c>
      <c r="E2487" s="29" t="s">
        <v>96</v>
      </c>
      <c r="F2487" s="31">
        <v>5279800</v>
      </c>
      <c r="G2487" s="31">
        <v>309763.33</v>
      </c>
      <c r="H2487" s="28">
        <v>2021</v>
      </c>
      <c r="I2487" t="str">
        <f>IF(J2487="natural gas",VLOOKUP(D2487,'Cross-Page Data'!$I$4:$J$13,2,FALSE),IF(J2487="solar",VLOOKUP('Form 923'!D2487,'Cross-Page Data'!$I$14:$J$117,2,FALSE),J2487))</f>
        <v>municipal solid waste</v>
      </c>
      <c r="J2487" t="str">
        <f>VLOOKUP(E2487,'Cross-Page Data'!$D$4:$F$48,3,FALSE)</f>
        <v>municipal solid waste</v>
      </c>
      <c r="K2487" t="b">
        <f t="shared" si="38"/>
        <v>1</v>
      </c>
    </row>
    <row r="2488" spans="1:11" x14ac:dyDescent="0.35">
      <c r="A2488" s="28">
        <v>50658</v>
      </c>
      <c r="B2488" s="29" t="s">
        <v>28</v>
      </c>
      <c r="C2488" s="29" t="s">
        <v>35</v>
      </c>
      <c r="D2488" s="29" t="s">
        <v>30</v>
      </c>
      <c r="E2488" s="29" t="s">
        <v>97</v>
      </c>
      <c r="F2488" s="31">
        <v>6453125</v>
      </c>
      <c r="G2488" s="31">
        <v>378601.08</v>
      </c>
      <c r="H2488" s="28">
        <v>2021</v>
      </c>
      <c r="I2488" t="str">
        <f>IF(J2488="natural gas",VLOOKUP(D2488,'Cross-Page Data'!$I$4:$J$13,2,FALSE),IF(J2488="solar",VLOOKUP('Form 923'!D2488,'Cross-Page Data'!$I$14:$J$117,2,FALSE),J2488))</f>
        <v>municipal solid waste</v>
      </c>
      <c r="J2488" t="str">
        <f>VLOOKUP(E2488,'Cross-Page Data'!$D$4:$F$48,3,FALSE)</f>
        <v>municipal solid waste</v>
      </c>
      <c r="K2488" t="b">
        <f t="shared" si="38"/>
        <v>1</v>
      </c>
    </row>
    <row r="2489" spans="1:11" x14ac:dyDescent="0.35">
      <c r="A2489" s="28">
        <v>50658</v>
      </c>
      <c r="B2489" s="29" t="s">
        <v>28</v>
      </c>
      <c r="C2489" s="29" t="s">
        <v>35</v>
      </c>
      <c r="D2489" s="29" t="s">
        <v>30</v>
      </c>
      <c r="E2489" s="29" t="s">
        <v>73</v>
      </c>
      <c r="F2489" s="31">
        <v>82384</v>
      </c>
      <c r="G2489" s="31">
        <v>4839.5959999999995</v>
      </c>
      <c r="H2489" s="28">
        <v>2021</v>
      </c>
      <c r="I2489" t="str">
        <f>IF(J2489="natural gas",VLOOKUP(D2489,'Cross-Page Data'!$I$4:$J$13,2,FALSE),IF(J2489="solar",VLOOKUP('Form 923'!D2489,'Cross-Page Data'!$I$14:$J$117,2,FALSE),J2489))</f>
        <v>natural gas nonpeaker - preexisting retiring</v>
      </c>
      <c r="J2489" t="str">
        <f>VLOOKUP(E2489,'Cross-Page Data'!$D$4:$F$48,3,FALSE)</f>
        <v>natural gas</v>
      </c>
      <c r="K2489" t="b">
        <f t="shared" si="38"/>
        <v>1</v>
      </c>
    </row>
    <row r="2490" spans="1:11" x14ac:dyDescent="0.35">
      <c r="A2490" s="28">
        <v>50660</v>
      </c>
      <c r="B2490" s="29" t="s">
        <v>36</v>
      </c>
      <c r="C2490" s="29" t="s">
        <v>40</v>
      </c>
      <c r="D2490" s="29" t="s">
        <v>30</v>
      </c>
      <c r="E2490" s="29" t="s">
        <v>96</v>
      </c>
      <c r="F2490" s="31">
        <v>55647</v>
      </c>
      <c r="G2490" s="31">
        <v>1400.1769999999999</v>
      </c>
      <c r="H2490" s="28">
        <v>2021</v>
      </c>
      <c r="I2490" t="str">
        <f>IF(J2490="natural gas",VLOOKUP(D2490,'Cross-Page Data'!$I$4:$J$13,2,FALSE),IF(J2490="solar",VLOOKUP('Form 923'!D2490,'Cross-Page Data'!$I$14:$J$117,2,FALSE),J2490))</f>
        <v>municipal solid waste</v>
      </c>
      <c r="J2490" t="str">
        <f>VLOOKUP(E2490,'Cross-Page Data'!$D$4:$F$48,3,FALSE)</f>
        <v>municipal solid waste</v>
      </c>
      <c r="K2490" t="b">
        <f t="shared" si="38"/>
        <v>0</v>
      </c>
    </row>
    <row r="2491" spans="1:11" x14ac:dyDescent="0.35">
      <c r="A2491" s="28">
        <v>50660</v>
      </c>
      <c r="B2491" s="29" t="s">
        <v>36</v>
      </c>
      <c r="C2491" s="29" t="s">
        <v>40</v>
      </c>
      <c r="D2491" s="29" t="s">
        <v>30</v>
      </c>
      <c r="E2491" s="29" t="s">
        <v>97</v>
      </c>
      <c r="F2491" s="31">
        <v>68012</v>
      </c>
      <c r="G2491" s="31">
        <v>1711.2070000000001</v>
      </c>
      <c r="H2491" s="28">
        <v>2021</v>
      </c>
      <c r="I2491" t="str">
        <f>IF(J2491="natural gas",VLOOKUP(D2491,'Cross-Page Data'!$I$4:$J$13,2,FALSE),IF(J2491="solar",VLOOKUP('Form 923'!D2491,'Cross-Page Data'!$I$14:$J$117,2,FALSE),J2491))</f>
        <v>municipal solid waste</v>
      </c>
      <c r="J2491" t="str">
        <f>VLOOKUP(E2491,'Cross-Page Data'!$D$4:$F$48,3,FALSE)</f>
        <v>municipal solid waste</v>
      </c>
      <c r="K2491" t="b">
        <f t="shared" si="38"/>
        <v>0</v>
      </c>
    </row>
    <row r="2492" spans="1:11" x14ac:dyDescent="0.35">
      <c r="A2492" s="28">
        <v>50660</v>
      </c>
      <c r="B2492" s="29" t="s">
        <v>36</v>
      </c>
      <c r="C2492" s="29" t="s">
        <v>40</v>
      </c>
      <c r="D2492" s="29" t="s">
        <v>30</v>
      </c>
      <c r="E2492" s="29" t="s">
        <v>73</v>
      </c>
      <c r="F2492" s="31">
        <v>2498</v>
      </c>
      <c r="G2492" s="31">
        <v>66.616</v>
      </c>
      <c r="H2492" s="28">
        <v>2021</v>
      </c>
      <c r="I2492" t="str">
        <f>IF(J2492="natural gas",VLOOKUP(D2492,'Cross-Page Data'!$I$4:$J$13,2,FALSE),IF(J2492="solar",VLOOKUP('Form 923'!D2492,'Cross-Page Data'!$I$14:$J$117,2,FALSE),J2492))</f>
        <v>natural gas nonpeaker - preexisting retiring</v>
      </c>
      <c r="J2492" t="str">
        <f>VLOOKUP(E2492,'Cross-Page Data'!$D$4:$F$48,3,FALSE)</f>
        <v>natural gas</v>
      </c>
      <c r="K2492" t="b">
        <f t="shared" si="38"/>
        <v>0</v>
      </c>
    </row>
    <row r="2493" spans="1:11" x14ac:dyDescent="0.35">
      <c r="A2493" s="28">
        <v>50661</v>
      </c>
      <c r="B2493" s="29" t="s">
        <v>28</v>
      </c>
      <c r="C2493" s="29" t="s">
        <v>35</v>
      </c>
      <c r="D2493" s="29" t="s">
        <v>30</v>
      </c>
      <c r="E2493" s="29" t="s">
        <v>74</v>
      </c>
      <c r="F2493" s="31">
        <v>15406</v>
      </c>
      <c r="G2493" s="31">
        <v>982.10900000000004</v>
      </c>
      <c r="H2493" s="28">
        <v>2021</v>
      </c>
      <c r="I2493" t="str">
        <f>IF(J2493="natural gas",VLOOKUP(D2493,'Cross-Page Data'!$I$4:$J$13,2,FALSE),IF(J2493="solar",VLOOKUP('Form 923'!D2493,'Cross-Page Data'!$I$14:$J$117,2,FALSE),J2493))</f>
        <v>heavy or residual fuel oil</v>
      </c>
      <c r="J2493" t="str">
        <f>VLOOKUP(E2493,'Cross-Page Data'!$D$4:$F$48,3,FALSE)</f>
        <v>heavy or residual fuel oil</v>
      </c>
      <c r="K2493" t="b">
        <f t="shared" si="38"/>
        <v>1</v>
      </c>
    </row>
    <row r="2494" spans="1:11" x14ac:dyDescent="0.35">
      <c r="A2494" s="28">
        <v>50661</v>
      </c>
      <c r="B2494" s="29" t="s">
        <v>28</v>
      </c>
      <c r="C2494" s="29" t="s">
        <v>35</v>
      </c>
      <c r="D2494" s="29" t="s">
        <v>30</v>
      </c>
      <c r="E2494" s="29" t="s">
        <v>96</v>
      </c>
      <c r="F2494" s="31">
        <v>2381729</v>
      </c>
      <c r="G2494" s="31">
        <v>151316.38</v>
      </c>
      <c r="H2494" s="28">
        <v>2021</v>
      </c>
      <c r="I2494" t="str">
        <f>IF(J2494="natural gas",VLOOKUP(D2494,'Cross-Page Data'!$I$4:$J$13,2,FALSE),IF(J2494="solar",VLOOKUP('Form 923'!D2494,'Cross-Page Data'!$I$14:$J$117,2,FALSE),J2494))</f>
        <v>municipal solid waste</v>
      </c>
      <c r="J2494" t="str">
        <f>VLOOKUP(E2494,'Cross-Page Data'!$D$4:$F$48,3,FALSE)</f>
        <v>municipal solid waste</v>
      </c>
      <c r="K2494" t="b">
        <f t="shared" si="38"/>
        <v>1</v>
      </c>
    </row>
    <row r="2495" spans="1:11" x14ac:dyDescent="0.35">
      <c r="A2495" s="28">
        <v>50661</v>
      </c>
      <c r="B2495" s="29" t="s">
        <v>28</v>
      </c>
      <c r="C2495" s="29" t="s">
        <v>35</v>
      </c>
      <c r="D2495" s="29" t="s">
        <v>30</v>
      </c>
      <c r="E2495" s="29" t="s">
        <v>97</v>
      </c>
      <c r="F2495" s="31">
        <v>2911151</v>
      </c>
      <c r="G2495" s="31">
        <v>184951.51</v>
      </c>
      <c r="H2495" s="28">
        <v>2021</v>
      </c>
      <c r="I2495" t="str">
        <f>IF(J2495="natural gas",VLOOKUP(D2495,'Cross-Page Data'!$I$4:$J$13,2,FALSE),IF(J2495="solar",VLOOKUP('Form 923'!D2495,'Cross-Page Data'!$I$14:$J$117,2,FALSE),J2495))</f>
        <v>municipal solid waste</v>
      </c>
      <c r="J2495" t="str">
        <f>VLOOKUP(E2495,'Cross-Page Data'!$D$4:$F$48,3,FALSE)</f>
        <v>municipal solid waste</v>
      </c>
      <c r="K2495" t="b">
        <f t="shared" si="38"/>
        <v>1</v>
      </c>
    </row>
    <row r="2496" spans="1:11" x14ac:dyDescent="0.35">
      <c r="A2496" s="28">
        <v>50662</v>
      </c>
      <c r="B2496" s="29" t="s">
        <v>28</v>
      </c>
      <c r="C2496" s="29" t="s">
        <v>42</v>
      </c>
      <c r="D2496" s="29" t="s">
        <v>30</v>
      </c>
      <c r="E2496" s="29" t="s">
        <v>96</v>
      </c>
      <c r="F2496" s="31">
        <v>1788888</v>
      </c>
      <c r="G2496" s="31">
        <v>100775.82</v>
      </c>
      <c r="H2496" s="28">
        <v>2021</v>
      </c>
      <c r="I2496" t="str">
        <f>IF(J2496="natural gas",VLOOKUP(D2496,'Cross-Page Data'!$I$4:$J$13,2,FALSE),IF(J2496="solar",VLOOKUP('Form 923'!D2496,'Cross-Page Data'!$I$14:$J$117,2,FALSE),J2496))</f>
        <v>municipal solid waste</v>
      </c>
      <c r="J2496" t="str">
        <f>VLOOKUP(E2496,'Cross-Page Data'!$D$4:$F$48,3,FALSE)</f>
        <v>municipal solid waste</v>
      </c>
      <c r="K2496" t="b">
        <f t="shared" si="38"/>
        <v>0</v>
      </c>
    </row>
    <row r="2497" spans="1:11" x14ac:dyDescent="0.35">
      <c r="A2497" s="28">
        <v>50662</v>
      </c>
      <c r="B2497" s="29" t="s">
        <v>28</v>
      </c>
      <c r="C2497" s="29" t="s">
        <v>42</v>
      </c>
      <c r="D2497" s="29" t="s">
        <v>30</v>
      </c>
      <c r="E2497" s="29" t="s">
        <v>97</v>
      </c>
      <c r="F2497" s="31">
        <v>2186431</v>
      </c>
      <c r="G2497" s="31">
        <v>123171.02</v>
      </c>
      <c r="H2497" s="28">
        <v>2021</v>
      </c>
      <c r="I2497" t="str">
        <f>IF(J2497="natural gas",VLOOKUP(D2497,'Cross-Page Data'!$I$4:$J$13,2,FALSE),IF(J2497="solar",VLOOKUP('Form 923'!D2497,'Cross-Page Data'!$I$14:$J$117,2,FALSE),J2497))</f>
        <v>municipal solid waste</v>
      </c>
      <c r="J2497" t="str">
        <f>VLOOKUP(E2497,'Cross-Page Data'!$D$4:$F$48,3,FALSE)</f>
        <v>municipal solid waste</v>
      </c>
      <c r="K2497" t="b">
        <f t="shared" si="38"/>
        <v>0</v>
      </c>
    </row>
    <row r="2498" spans="1:11" x14ac:dyDescent="0.35">
      <c r="A2498" s="28">
        <v>50662</v>
      </c>
      <c r="B2498" s="29" t="s">
        <v>28</v>
      </c>
      <c r="C2498" s="29" t="s">
        <v>42</v>
      </c>
      <c r="D2498" s="29" t="s">
        <v>30</v>
      </c>
      <c r="E2498" s="29" t="s">
        <v>73</v>
      </c>
      <c r="F2498" s="31">
        <v>17455</v>
      </c>
      <c r="G2498" s="31">
        <v>948.16300000000001</v>
      </c>
      <c r="H2498" s="28">
        <v>2021</v>
      </c>
      <c r="I2498" t="str">
        <f>IF(J2498="natural gas",VLOOKUP(D2498,'Cross-Page Data'!$I$4:$J$13,2,FALSE),IF(J2498="solar",VLOOKUP('Form 923'!D2498,'Cross-Page Data'!$I$14:$J$117,2,FALSE),J2498))</f>
        <v>natural gas nonpeaker - preexisting retiring</v>
      </c>
      <c r="J2498" t="str">
        <f>VLOOKUP(E2498,'Cross-Page Data'!$D$4:$F$48,3,FALSE)</f>
        <v>natural gas</v>
      </c>
      <c r="K2498" t="b">
        <f t="shared" si="38"/>
        <v>0</v>
      </c>
    </row>
    <row r="2499" spans="1:11" x14ac:dyDescent="0.35">
      <c r="A2499" s="28">
        <v>50663</v>
      </c>
      <c r="B2499" s="29" t="s">
        <v>28</v>
      </c>
      <c r="C2499" s="29" t="s">
        <v>42</v>
      </c>
      <c r="D2499" s="29" t="s">
        <v>30</v>
      </c>
      <c r="E2499" s="29" t="s">
        <v>96</v>
      </c>
      <c r="F2499" s="31">
        <v>1525998</v>
      </c>
      <c r="G2499" s="31">
        <v>66179.644</v>
      </c>
      <c r="H2499" s="28">
        <v>2021</v>
      </c>
      <c r="I2499" t="str">
        <f>IF(J2499="natural gas",VLOOKUP(D2499,'Cross-Page Data'!$I$4:$J$13,2,FALSE),IF(J2499="solar",VLOOKUP('Form 923'!D2499,'Cross-Page Data'!$I$14:$J$117,2,FALSE),J2499))</f>
        <v>municipal solid waste</v>
      </c>
      <c r="J2499" t="str">
        <f>VLOOKUP(E2499,'Cross-Page Data'!$D$4:$F$48,3,FALSE)</f>
        <v>municipal solid waste</v>
      </c>
      <c r="K2499" t="b">
        <f t="shared" si="38"/>
        <v>0</v>
      </c>
    </row>
    <row r="2500" spans="1:11" x14ac:dyDescent="0.35">
      <c r="A2500" s="28">
        <v>50663</v>
      </c>
      <c r="B2500" s="29" t="s">
        <v>28</v>
      </c>
      <c r="C2500" s="29" t="s">
        <v>42</v>
      </c>
      <c r="D2500" s="29" t="s">
        <v>30</v>
      </c>
      <c r="E2500" s="29" t="s">
        <v>97</v>
      </c>
      <c r="F2500" s="31">
        <v>1865088</v>
      </c>
      <c r="G2500" s="31">
        <v>80885.356</v>
      </c>
      <c r="H2500" s="28">
        <v>2021</v>
      </c>
      <c r="I2500" t="str">
        <f>IF(J2500="natural gas",VLOOKUP(D2500,'Cross-Page Data'!$I$4:$J$13,2,FALSE),IF(J2500="solar",VLOOKUP('Form 923'!D2500,'Cross-Page Data'!$I$14:$J$117,2,FALSE),J2500))</f>
        <v>municipal solid waste</v>
      </c>
      <c r="J2500" t="str">
        <f>VLOOKUP(E2500,'Cross-Page Data'!$D$4:$F$48,3,FALSE)</f>
        <v>municipal solid waste</v>
      </c>
      <c r="K2500" t="b">
        <f t="shared" si="38"/>
        <v>0</v>
      </c>
    </row>
    <row r="2501" spans="1:11" x14ac:dyDescent="0.35">
      <c r="A2501" s="28">
        <v>50666</v>
      </c>
      <c r="B2501" s="29" t="s">
        <v>28</v>
      </c>
      <c r="C2501" s="29" t="s">
        <v>35</v>
      </c>
      <c r="D2501" s="29" t="s">
        <v>30</v>
      </c>
      <c r="E2501" s="29" t="s">
        <v>96</v>
      </c>
      <c r="F2501" s="31">
        <v>1586481</v>
      </c>
      <c r="G2501" s="31">
        <v>73219.320000000007</v>
      </c>
      <c r="H2501" s="28">
        <v>2021</v>
      </c>
      <c r="I2501" t="str">
        <f>IF(J2501="natural gas",VLOOKUP(D2501,'Cross-Page Data'!$I$4:$J$13,2,FALSE),IF(J2501="solar",VLOOKUP('Form 923'!D2501,'Cross-Page Data'!$I$14:$J$117,2,FALSE),J2501))</f>
        <v>municipal solid waste</v>
      </c>
      <c r="J2501" t="str">
        <f>VLOOKUP(E2501,'Cross-Page Data'!$D$4:$F$48,3,FALSE)</f>
        <v>municipal solid waste</v>
      </c>
      <c r="K2501" t="b">
        <f t="shared" si="38"/>
        <v>1</v>
      </c>
    </row>
    <row r="2502" spans="1:11" x14ac:dyDescent="0.35">
      <c r="A2502" s="28">
        <v>50666</v>
      </c>
      <c r="B2502" s="29" t="s">
        <v>28</v>
      </c>
      <c r="C2502" s="29" t="s">
        <v>35</v>
      </c>
      <c r="D2502" s="29" t="s">
        <v>30</v>
      </c>
      <c r="E2502" s="29" t="s">
        <v>97</v>
      </c>
      <c r="F2502" s="31">
        <v>1939072</v>
      </c>
      <c r="G2502" s="31">
        <v>89491.933000000005</v>
      </c>
      <c r="H2502" s="28">
        <v>2021</v>
      </c>
      <c r="I2502" t="str">
        <f>IF(J2502="natural gas",VLOOKUP(D2502,'Cross-Page Data'!$I$4:$J$13,2,FALSE),IF(J2502="solar",VLOOKUP('Form 923'!D2502,'Cross-Page Data'!$I$14:$J$117,2,FALSE),J2502))</f>
        <v>municipal solid waste</v>
      </c>
      <c r="J2502" t="str">
        <f>VLOOKUP(E2502,'Cross-Page Data'!$D$4:$F$48,3,FALSE)</f>
        <v>municipal solid waste</v>
      </c>
      <c r="K2502" t="b">
        <f t="shared" si="38"/>
        <v>1</v>
      </c>
    </row>
    <row r="2503" spans="1:11" x14ac:dyDescent="0.35">
      <c r="A2503" s="28">
        <v>50666</v>
      </c>
      <c r="B2503" s="29" t="s">
        <v>28</v>
      </c>
      <c r="C2503" s="29" t="s">
        <v>35</v>
      </c>
      <c r="D2503" s="29" t="s">
        <v>30</v>
      </c>
      <c r="E2503" s="29" t="s">
        <v>73</v>
      </c>
      <c r="F2503" s="31">
        <v>7140</v>
      </c>
      <c r="G2503" s="31">
        <v>256.74700000000001</v>
      </c>
      <c r="H2503" s="28">
        <v>2021</v>
      </c>
      <c r="I2503" t="str">
        <f>IF(J2503="natural gas",VLOOKUP(D2503,'Cross-Page Data'!$I$4:$J$13,2,FALSE),IF(J2503="solar",VLOOKUP('Form 923'!D2503,'Cross-Page Data'!$I$14:$J$117,2,FALSE),J2503))</f>
        <v>natural gas nonpeaker - preexisting retiring</v>
      </c>
      <c r="J2503" t="str">
        <f>VLOOKUP(E2503,'Cross-Page Data'!$D$4:$F$48,3,FALSE)</f>
        <v>natural gas</v>
      </c>
      <c r="K2503" t="b">
        <f t="shared" ref="K2503:K2566" si="39">IF(AND($N$5=FALSE,OR(C2503="Commercial NAICS Cogen",C2503="Industrial NAICS Cogen",C2503="NAICS-22 Cogen")),FALSE,IF(AND($N$6=FALSE,OR(C2503="Commercial NAICS Cogen",C2503="Commercial NAICS Non-Cogen",C2503="industrial NAICS Cogen", C2503="industrial NAICS non-cogen")),FALSE,TRUE))</f>
        <v>1</v>
      </c>
    </row>
    <row r="2504" spans="1:11" x14ac:dyDescent="0.35">
      <c r="A2504" s="28">
        <v>50674</v>
      </c>
      <c r="B2504" s="29" t="s">
        <v>28</v>
      </c>
      <c r="C2504" s="29" t="s">
        <v>42</v>
      </c>
      <c r="D2504" s="29" t="s">
        <v>52</v>
      </c>
      <c r="E2504" s="29" t="s">
        <v>73</v>
      </c>
      <c r="F2504" s="31">
        <v>78219</v>
      </c>
      <c r="G2504" s="31">
        <v>7595</v>
      </c>
      <c r="H2504" s="28">
        <v>2021</v>
      </c>
      <c r="I2504" t="str">
        <f>IF(J2504="natural gas",VLOOKUP(D2504,'Cross-Page Data'!$I$4:$J$13,2,FALSE),IF(J2504="solar",VLOOKUP('Form 923'!D2504,'Cross-Page Data'!$I$14:$J$117,2,FALSE),J2504))</f>
        <v>natural gas peaker</v>
      </c>
      <c r="J2504" t="str">
        <f>VLOOKUP(E2504,'Cross-Page Data'!$D$4:$F$48,3,FALSE)</f>
        <v>natural gas</v>
      </c>
      <c r="K2504" t="b">
        <f t="shared" si="39"/>
        <v>0</v>
      </c>
    </row>
    <row r="2505" spans="1:11" x14ac:dyDescent="0.35">
      <c r="A2505" s="28">
        <v>50707</v>
      </c>
      <c r="B2505" s="29" t="s">
        <v>36</v>
      </c>
      <c r="C2505" s="29" t="s">
        <v>29</v>
      </c>
      <c r="D2505" s="29" t="s">
        <v>53</v>
      </c>
      <c r="E2505" s="29" t="s">
        <v>73</v>
      </c>
      <c r="F2505" s="31">
        <v>569</v>
      </c>
      <c r="G2505" s="31">
        <v>147319</v>
      </c>
      <c r="H2505" s="28">
        <v>2021</v>
      </c>
      <c r="I2505" t="str">
        <f>IF(J2505="natural gas",VLOOKUP(D2505,'Cross-Page Data'!$I$4:$J$13,2,FALSE),IF(J2505="solar",VLOOKUP('Form 923'!D2505,'Cross-Page Data'!$I$14:$J$117,2,FALSE),J2505))</f>
        <v>natural gas nonpeaker - preexisting nonretiring</v>
      </c>
      <c r="J2505" t="str">
        <f>VLOOKUP(E2505,'Cross-Page Data'!$D$4:$F$48,3,FALSE)</f>
        <v>natural gas</v>
      </c>
      <c r="K2505" t="b">
        <f t="shared" si="39"/>
        <v>1</v>
      </c>
    </row>
    <row r="2506" spans="1:11" x14ac:dyDescent="0.35">
      <c r="A2506" s="28">
        <v>50707</v>
      </c>
      <c r="B2506" s="29" t="s">
        <v>36</v>
      </c>
      <c r="C2506" s="29" t="s">
        <v>29</v>
      </c>
      <c r="D2506" s="29" t="s">
        <v>51</v>
      </c>
      <c r="E2506" s="29" t="s">
        <v>73</v>
      </c>
      <c r="F2506" s="31">
        <v>7270258</v>
      </c>
      <c r="G2506" s="31">
        <v>644611</v>
      </c>
      <c r="H2506" s="28">
        <v>2021</v>
      </c>
      <c r="I2506" t="str">
        <f>IF(J2506="natural gas",VLOOKUP(D2506,'Cross-Page Data'!$I$4:$J$13,2,FALSE),IF(J2506="solar",VLOOKUP('Form 923'!D2506,'Cross-Page Data'!$I$14:$J$117,2,FALSE),J2506))</f>
        <v>natural gas nonpeaker - preexisting nonretiring</v>
      </c>
      <c r="J2506" t="str">
        <f>VLOOKUP(E2506,'Cross-Page Data'!$D$4:$F$48,3,FALSE)</f>
        <v>natural gas</v>
      </c>
      <c r="K2506" t="b">
        <f t="shared" si="39"/>
        <v>1</v>
      </c>
    </row>
    <row r="2507" spans="1:11" x14ac:dyDescent="0.35">
      <c r="A2507" s="28">
        <v>50711</v>
      </c>
      <c r="B2507" s="29" t="s">
        <v>36</v>
      </c>
      <c r="C2507" s="29" t="s">
        <v>37</v>
      </c>
      <c r="D2507" s="29" t="s">
        <v>52</v>
      </c>
      <c r="E2507" s="29" t="s">
        <v>74</v>
      </c>
      <c r="F2507" s="31">
        <v>0</v>
      </c>
      <c r="G2507" s="31">
        <v>-519</v>
      </c>
      <c r="H2507" s="28">
        <v>2021</v>
      </c>
      <c r="I2507" t="str">
        <f>IF(J2507="natural gas",VLOOKUP(D2507,'Cross-Page Data'!$I$4:$J$13,2,FALSE),IF(J2507="solar",VLOOKUP('Form 923'!D2507,'Cross-Page Data'!$I$14:$J$117,2,FALSE),J2507))</f>
        <v>heavy or residual fuel oil</v>
      </c>
      <c r="J2507" t="str">
        <f>VLOOKUP(E2507,'Cross-Page Data'!$D$4:$F$48,3,FALSE)</f>
        <v>heavy or residual fuel oil</v>
      </c>
      <c r="K2507" t="b">
        <f t="shared" si="39"/>
        <v>0</v>
      </c>
    </row>
    <row r="2508" spans="1:11" x14ac:dyDescent="0.35">
      <c r="A2508" s="28">
        <v>50711</v>
      </c>
      <c r="B2508" s="29" t="s">
        <v>36</v>
      </c>
      <c r="C2508" s="29" t="s">
        <v>37</v>
      </c>
      <c r="D2508" s="29" t="s">
        <v>30</v>
      </c>
      <c r="E2508" s="29" t="s">
        <v>74</v>
      </c>
      <c r="F2508" s="31">
        <v>1886</v>
      </c>
      <c r="G2508" s="31">
        <v>195.99</v>
      </c>
      <c r="H2508" s="28">
        <v>2021</v>
      </c>
      <c r="I2508" t="str">
        <f>IF(J2508="natural gas",VLOOKUP(D2508,'Cross-Page Data'!$I$4:$J$13,2,FALSE),IF(J2508="solar",VLOOKUP('Form 923'!D2508,'Cross-Page Data'!$I$14:$J$117,2,FALSE),J2508))</f>
        <v>heavy or residual fuel oil</v>
      </c>
      <c r="J2508" t="str">
        <f>VLOOKUP(E2508,'Cross-Page Data'!$D$4:$F$48,3,FALSE)</f>
        <v>heavy or residual fuel oil</v>
      </c>
      <c r="K2508" t="b">
        <f t="shared" si="39"/>
        <v>0</v>
      </c>
    </row>
    <row r="2509" spans="1:11" x14ac:dyDescent="0.35">
      <c r="A2509" s="28">
        <v>50711</v>
      </c>
      <c r="B2509" s="29" t="s">
        <v>36</v>
      </c>
      <c r="C2509" s="29" t="s">
        <v>37</v>
      </c>
      <c r="D2509" s="29" t="s">
        <v>30</v>
      </c>
      <c r="E2509" s="29" t="s">
        <v>89</v>
      </c>
      <c r="F2509" s="31">
        <v>4090</v>
      </c>
      <c r="G2509" s="31">
        <v>671.88300000000004</v>
      </c>
      <c r="H2509" s="28">
        <v>2021</v>
      </c>
      <c r="I2509" t="str">
        <f>IF(J2509="natural gas",VLOOKUP(D2509,'Cross-Page Data'!$I$4:$J$13,2,FALSE),IF(J2509="solar",VLOOKUP('Form 923'!D2509,'Cross-Page Data'!$I$14:$J$117,2,FALSE),J2509))</f>
        <v>petroleum</v>
      </c>
      <c r="J2509" t="str">
        <f>VLOOKUP(E2509,'Cross-Page Data'!$D$4:$F$48,3,FALSE)</f>
        <v>petroleum</v>
      </c>
      <c r="K2509" t="b">
        <f t="shared" si="39"/>
        <v>0</v>
      </c>
    </row>
    <row r="2510" spans="1:11" x14ac:dyDescent="0.35">
      <c r="A2510" s="28">
        <v>50711</v>
      </c>
      <c r="B2510" s="29" t="s">
        <v>36</v>
      </c>
      <c r="C2510" s="29" t="s">
        <v>37</v>
      </c>
      <c r="D2510" s="29" t="s">
        <v>30</v>
      </c>
      <c r="E2510" s="29" t="s">
        <v>73</v>
      </c>
      <c r="F2510" s="31">
        <v>74</v>
      </c>
      <c r="G2510" s="31">
        <v>3.4710000000000001</v>
      </c>
      <c r="H2510" s="28">
        <v>2021</v>
      </c>
      <c r="I2510" t="str">
        <f>IF(J2510="natural gas",VLOOKUP(D2510,'Cross-Page Data'!$I$4:$J$13,2,FALSE),IF(J2510="solar",VLOOKUP('Form 923'!D2510,'Cross-Page Data'!$I$14:$J$117,2,FALSE),J2510))</f>
        <v>natural gas nonpeaker - preexisting retiring</v>
      </c>
      <c r="J2510" t="str">
        <f>VLOOKUP(E2510,'Cross-Page Data'!$D$4:$F$48,3,FALSE)</f>
        <v>natural gas</v>
      </c>
      <c r="K2510" t="b">
        <f t="shared" si="39"/>
        <v>0</v>
      </c>
    </row>
    <row r="2511" spans="1:11" x14ac:dyDescent="0.35">
      <c r="A2511" s="28">
        <v>50711</v>
      </c>
      <c r="B2511" s="29" t="s">
        <v>36</v>
      </c>
      <c r="C2511" s="29" t="s">
        <v>37</v>
      </c>
      <c r="D2511" s="29" t="s">
        <v>30</v>
      </c>
      <c r="E2511" s="29" t="s">
        <v>32</v>
      </c>
      <c r="F2511" s="31">
        <v>418572</v>
      </c>
      <c r="G2511" s="31">
        <v>70619.656000000003</v>
      </c>
      <c r="H2511" s="28">
        <v>2021</v>
      </c>
      <c r="I2511" t="str">
        <f>IF(J2511="natural gas",VLOOKUP(D2511,'Cross-Page Data'!$I$4:$J$13,2,FALSE),IF(J2511="solar",VLOOKUP('Form 923'!D2511,'Cross-Page Data'!$I$14:$J$117,2,FALSE),J2511))</f>
        <v>hard coal</v>
      </c>
      <c r="J2511" t="str">
        <f>VLOOKUP(E2511,'Cross-Page Data'!$D$4:$F$48,3,FALSE)</f>
        <v>hard coal</v>
      </c>
      <c r="K2511" t="b">
        <f t="shared" si="39"/>
        <v>0</v>
      </c>
    </row>
    <row r="2512" spans="1:11" x14ac:dyDescent="0.35">
      <c r="A2512" s="28">
        <v>50711</v>
      </c>
      <c r="B2512" s="29" t="s">
        <v>36</v>
      </c>
      <c r="C2512" s="29" t="s">
        <v>37</v>
      </c>
      <c r="D2512" s="29" t="s">
        <v>30</v>
      </c>
      <c r="E2512" s="29" t="s">
        <v>78</v>
      </c>
      <c r="F2512" s="31">
        <v>0</v>
      </c>
      <c r="G2512" s="31">
        <v>0</v>
      </c>
      <c r="H2512" s="28">
        <v>2021</v>
      </c>
      <c r="I2512" t="str">
        <f>IF(J2512="natural gas",VLOOKUP(D2512,'Cross-Page Data'!$I$4:$J$13,2,FALSE),IF(J2512="solar",VLOOKUP('Form 923'!D2512,'Cross-Page Data'!$I$14:$J$117,2,FALSE),J2512))</f>
        <v>biomass</v>
      </c>
      <c r="J2512" t="str">
        <f>VLOOKUP(E2512,'Cross-Page Data'!$D$4:$F$48,3,FALSE)</f>
        <v>biomass</v>
      </c>
      <c r="K2512" t="b">
        <f t="shared" si="39"/>
        <v>0</v>
      </c>
    </row>
    <row r="2513" spans="1:11" x14ac:dyDescent="0.35">
      <c r="A2513" s="28">
        <v>50733</v>
      </c>
      <c r="B2513" s="29" t="s">
        <v>36</v>
      </c>
      <c r="C2513" s="29" t="s">
        <v>40</v>
      </c>
      <c r="D2513" s="29" t="s">
        <v>30</v>
      </c>
      <c r="E2513" s="29" t="s">
        <v>95</v>
      </c>
      <c r="F2513" s="31">
        <v>3935697</v>
      </c>
      <c r="G2513" s="31">
        <v>679669.83</v>
      </c>
      <c r="H2513" s="28">
        <v>2021</v>
      </c>
      <c r="I2513" t="str">
        <f>IF(J2513="natural gas",VLOOKUP(D2513,'Cross-Page Data'!$I$4:$J$13,2,FALSE),IF(J2513="solar",VLOOKUP('Form 923'!D2513,'Cross-Page Data'!$I$14:$J$117,2,FALSE),J2513))</f>
        <v>other</v>
      </c>
      <c r="J2513" t="str">
        <f>VLOOKUP(E2513,'Cross-Page Data'!$D$4:$F$48,3,FALSE)</f>
        <v>other</v>
      </c>
      <c r="K2513" t="b">
        <f t="shared" si="39"/>
        <v>0</v>
      </c>
    </row>
    <row r="2514" spans="1:11" x14ac:dyDescent="0.35">
      <c r="A2514" s="28">
        <v>50733</v>
      </c>
      <c r="B2514" s="29" t="s">
        <v>36</v>
      </c>
      <c r="C2514" s="29" t="s">
        <v>40</v>
      </c>
      <c r="D2514" s="29" t="s">
        <v>30</v>
      </c>
      <c r="E2514" s="29" t="s">
        <v>73</v>
      </c>
      <c r="F2514" s="31">
        <v>3319396</v>
      </c>
      <c r="G2514" s="31">
        <v>573234.25</v>
      </c>
      <c r="H2514" s="28">
        <v>2021</v>
      </c>
      <c r="I2514" t="str">
        <f>IF(J2514="natural gas",VLOOKUP(D2514,'Cross-Page Data'!$I$4:$J$13,2,FALSE),IF(J2514="solar",VLOOKUP('Form 923'!D2514,'Cross-Page Data'!$I$14:$J$117,2,FALSE),J2514))</f>
        <v>natural gas nonpeaker - preexisting retiring</v>
      </c>
      <c r="J2514" t="str">
        <f>VLOOKUP(E2514,'Cross-Page Data'!$D$4:$F$48,3,FALSE)</f>
        <v>natural gas</v>
      </c>
      <c r="K2514" t="b">
        <f t="shared" si="39"/>
        <v>0</v>
      </c>
    </row>
    <row r="2515" spans="1:11" x14ac:dyDescent="0.35">
      <c r="A2515" s="28">
        <v>50733</v>
      </c>
      <c r="B2515" s="29" t="s">
        <v>36</v>
      </c>
      <c r="C2515" s="29" t="s">
        <v>40</v>
      </c>
      <c r="D2515" s="29" t="s">
        <v>30</v>
      </c>
      <c r="E2515" s="29" t="s">
        <v>87</v>
      </c>
      <c r="F2515" s="31">
        <v>0</v>
      </c>
      <c r="G2515" s="31">
        <v>0</v>
      </c>
      <c r="H2515" s="28">
        <v>2021</v>
      </c>
      <c r="I2515" t="str">
        <f>IF(J2515="natural gas",VLOOKUP(D2515,'Cross-Page Data'!$I$4:$J$13,2,FALSE),IF(J2515="solar",VLOOKUP('Form 923'!D2515,'Cross-Page Data'!$I$14:$J$117,2,FALSE),J2515))</f>
        <v>other</v>
      </c>
      <c r="J2515" t="str">
        <f>VLOOKUP(E2515,'Cross-Page Data'!$D$4:$F$48,3,FALSE)</f>
        <v>other</v>
      </c>
      <c r="K2515" t="b">
        <f t="shared" si="39"/>
        <v>0</v>
      </c>
    </row>
    <row r="2516" spans="1:11" x14ac:dyDescent="0.35">
      <c r="A2516" s="28">
        <v>50733</v>
      </c>
      <c r="B2516" s="29" t="s">
        <v>36</v>
      </c>
      <c r="C2516" s="29" t="s">
        <v>40</v>
      </c>
      <c r="D2516" s="29" t="s">
        <v>30</v>
      </c>
      <c r="E2516" s="29" t="s">
        <v>80</v>
      </c>
      <c r="F2516" s="31">
        <v>2449</v>
      </c>
      <c r="G2516" s="31">
        <v>422.923</v>
      </c>
      <c r="H2516" s="28">
        <v>2021</v>
      </c>
      <c r="I2516" t="str">
        <f>IF(J2516="natural gas",VLOOKUP(D2516,'Cross-Page Data'!$I$4:$J$13,2,FALSE),IF(J2516="solar",VLOOKUP('Form 923'!D2516,'Cross-Page Data'!$I$14:$J$117,2,FALSE),J2516))</f>
        <v>heavy or residual fuel oil</v>
      </c>
      <c r="J2516" t="str">
        <f>VLOOKUP(E2516,'Cross-Page Data'!$D$4:$F$48,3,FALSE)</f>
        <v>heavy or residual fuel oil</v>
      </c>
      <c r="K2516" t="b">
        <f t="shared" si="39"/>
        <v>0</v>
      </c>
    </row>
    <row r="2517" spans="1:11" x14ac:dyDescent="0.35">
      <c r="A2517" s="28">
        <v>50751</v>
      </c>
      <c r="B2517" s="29" t="s">
        <v>36</v>
      </c>
      <c r="C2517" s="29" t="s">
        <v>40</v>
      </c>
      <c r="D2517" s="29" t="s">
        <v>50</v>
      </c>
      <c r="E2517" s="29" t="s">
        <v>73</v>
      </c>
      <c r="F2517" s="31">
        <v>642341</v>
      </c>
      <c r="G2517" s="31">
        <v>123165</v>
      </c>
      <c r="H2517" s="28">
        <v>2021</v>
      </c>
      <c r="I2517" t="str">
        <f>IF(J2517="natural gas",VLOOKUP(D2517,'Cross-Page Data'!$I$4:$J$13,2,FALSE),IF(J2517="solar",VLOOKUP('Form 923'!D2517,'Cross-Page Data'!$I$14:$J$117,2,FALSE),J2517))</f>
        <v>natural gas peaker</v>
      </c>
      <c r="J2517" t="str">
        <f>VLOOKUP(E2517,'Cross-Page Data'!$D$4:$F$48,3,FALSE)</f>
        <v>natural gas</v>
      </c>
      <c r="K2517" t="b">
        <f t="shared" si="39"/>
        <v>0</v>
      </c>
    </row>
    <row r="2518" spans="1:11" x14ac:dyDescent="0.35">
      <c r="A2518" s="28">
        <v>50752</v>
      </c>
      <c r="B2518" s="29" t="s">
        <v>36</v>
      </c>
      <c r="C2518" s="29" t="s">
        <v>40</v>
      </c>
      <c r="D2518" s="29" t="s">
        <v>50</v>
      </c>
      <c r="E2518" s="29" t="s">
        <v>73</v>
      </c>
      <c r="F2518" s="31">
        <v>2885940</v>
      </c>
      <c r="G2518" s="31">
        <v>486558</v>
      </c>
      <c r="H2518" s="28">
        <v>2021</v>
      </c>
      <c r="I2518" t="str">
        <f>IF(J2518="natural gas",VLOOKUP(D2518,'Cross-Page Data'!$I$4:$J$13,2,FALSE),IF(J2518="solar",VLOOKUP('Form 923'!D2518,'Cross-Page Data'!$I$14:$J$117,2,FALSE),J2518))</f>
        <v>natural gas peaker</v>
      </c>
      <c r="J2518" t="str">
        <f>VLOOKUP(E2518,'Cross-Page Data'!$D$4:$F$48,3,FALSE)</f>
        <v>natural gas</v>
      </c>
      <c r="K2518" t="b">
        <f t="shared" si="39"/>
        <v>0</v>
      </c>
    </row>
    <row r="2519" spans="1:11" x14ac:dyDescent="0.35">
      <c r="A2519" s="28">
        <v>50806</v>
      </c>
      <c r="B2519" s="29" t="s">
        <v>36</v>
      </c>
      <c r="C2519" s="29" t="s">
        <v>40</v>
      </c>
      <c r="D2519" s="29" t="s">
        <v>30</v>
      </c>
      <c r="E2519" s="29" t="s">
        <v>31</v>
      </c>
      <c r="F2519" s="31">
        <v>109485</v>
      </c>
      <c r="G2519" s="31">
        <v>22494.271000000001</v>
      </c>
      <c r="H2519" s="28">
        <v>2021</v>
      </c>
      <c r="I2519" t="str">
        <f>IF(J2519="natural gas",VLOOKUP(D2519,'Cross-Page Data'!$I$4:$J$13,2,FALSE),IF(J2519="solar",VLOOKUP('Form 923'!D2519,'Cross-Page Data'!$I$14:$J$117,2,FALSE),J2519))</f>
        <v>hard coal</v>
      </c>
      <c r="J2519" t="str">
        <f>VLOOKUP(E2519,'Cross-Page Data'!$D$4:$F$48,3,FALSE)</f>
        <v>hard coal</v>
      </c>
      <c r="K2519" t="b">
        <f t="shared" si="39"/>
        <v>0</v>
      </c>
    </row>
    <row r="2520" spans="1:11" x14ac:dyDescent="0.35">
      <c r="A2520" s="28">
        <v>50806</v>
      </c>
      <c r="B2520" s="29" t="s">
        <v>36</v>
      </c>
      <c r="C2520" s="29" t="s">
        <v>40</v>
      </c>
      <c r="D2520" s="29" t="s">
        <v>30</v>
      </c>
      <c r="E2520" s="29" t="s">
        <v>98</v>
      </c>
      <c r="F2520" s="31">
        <v>850218</v>
      </c>
      <c r="G2520" s="31">
        <v>174682.91</v>
      </c>
      <c r="H2520" s="28">
        <v>2021</v>
      </c>
      <c r="I2520" t="str">
        <f>IF(J2520="natural gas",VLOOKUP(D2520,'Cross-Page Data'!$I$4:$J$13,2,FALSE),IF(J2520="solar",VLOOKUP('Form 923'!D2520,'Cross-Page Data'!$I$14:$J$117,2,FALSE),J2520))</f>
        <v>biomass</v>
      </c>
      <c r="J2520" t="str">
        <f>VLOOKUP(E2520,'Cross-Page Data'!$D$4:$F$48,3,FALSE)</f>
        <v>biomass</v>
      </c>
      <c r="K2520" t="b">
        <f t="shared" si="39"/>
        <v>0</v>
      </c>
    </row>
    <row r="2521" spans="1:11" x14ac:dyDescent="0.35">
      <c r="A2521" s="28">
        <v>50806</v>
      </c>
      <c r="B2521" s="29" t="s">
        <v>36</v>
      </c>
      <c r="C2521" s="29" t="s">
        <v>40</v>
      </c>
      <c r="D2521" s="29" t="s">
        <v>30</v>
      </c>
      <c r="E2521" s="29" t="s">
        <v>73</v>
      </c>
      <c r="F2521" s="31">
        <v>67242</v>
      </c>
      <c r="G2521" s="31">
        <v>13815.48</v>
      </c>
      <c r="H2521" s="28">
        <v>2021</v>
      </c>
      <c r="I2521" t="str">
        <f>IF(J2521="natural gas",VLOOKUP(D2521,'Cross-Page Data'!$I$4:$J$13,2,FALSE),IF(J2521="solar",VLOOKUP('Form 923'!D2521,'Cross-Page Data'!$I$14:$J$117,2,FALSE),J2521))</f>
        <v>natural gas nonpeaker - preexisting retiring</v>
      </c>
      <c r="J2521" t="str">
        <f>VLOOKUP(E2521,'Cross-Page Data'!$D$4:$F$48,3,FALSE)</f>
        <v>natural gas</v>
      </c>
      <c r="K2521" t="b">
        <f t="shared" si="39"/>
        <v>0</v>
      </c>
    </row>
    <row r="2522" spans="1:11" x14ac:dyDescent="0.35">
      <c r="A2522" s="28">
        <v>50806</v>
      </c>
      <c r="B2522" s="29" t="s">
        <v>36</v>
      </c>
      <c r="C2522" s="29" t="s">
        <v>40</v>
      </c>
      <c r="D2522" s="29" t="s">
        <v>30</v>
      </c>
      <c r="E2522" s="29" t="s">
        <v>80</v>
      </c>
      <c r="F2522" s="31">
        <v>12860</v>
      </c>
      <c r="G2522" s="31">
        <v>2642.114</v>
      </c>
      <c r="H2522" s="28">
        <v>2021</v>
      </c>
      <c r="I2522" t="str">
        <f>IF(J2522="natural gas",VLOOKUP(D2522,'Cross-Page Data'!$I$4:$J$13,2,FALSE),IF(J2522="solar",VLOOKUP('Form 923'!D2522,'Cross-Page Data'!$I$14:$J$117,2,FALSE),J2522))</f>
        <v>heavy or residual fuel oil</v>
      </c>
      <c r="J2522" t="str">
        <f>VLOOKUP(E2522,'Cross-Page Data'!$D$4:$F$48,3,FALSE)</f>
        <v>heavy or residual fuel oil</v>
      </c>
      <c r="K2522" t="b">
        <f t="shared" si="39"/>
        <v>0</v>
      </c>
    </row>
    <row r="2523" spans="1:11" x14ac:dyDescent="0.35">
      <c r="A2523" s="28">
        <v>50806</v>
      </c>
      <c r="B2523" s="29" t="s">
        <v>36</v>
      </c>
      <c r="C2523" s="29" t="s">
        <v>40</v>
      </c>
      <c r="D2523" s="29" t="s">
        <v>30</v>
      </c>
      <c r="E2523" s="29" t="s">
        <v>78</v>
      </c>
      <c r="F2523" s="31">
        <v>717240</v>
      </c>
      <c r="G2523" s="31">
        <v>147362.16</v>
      </c>
      <c r="H2523" s="28">
        <v>2021</v>
      </c>
      <c r="I2523" t="str">
        <f>IF(J2523="natural gas",VLOOKUP(D2523,'Cross-Page Data'!$I$4:$J$13,2,FALSE),IF(J2523="solar",VLOOKUP('Form 923'!D2523,'Cross-Page Data'!$I$14:$J$117,2,FALSE),J2523))</f>
        <v>biomass</v>
      </c>
      <c r="J2523" t="str">
        <f>VLOOKUP(E2523,'Cross-Page Data'!$D$4:$F$48,3,FALSE)</f>
        <v>biomass</v>
      </c>
      <c r="K2523" t="b">
        <f t="shared" si="39"/>
        <v>0</v>
      </c>
    </row>
    <row r="2524" spans="1:11" x14ac:dyDescent="0.35">
      <c r="A2524" s="28">
        <v>50813</v>
      </c>
      <c r="B2524" s="29" t="s">
        <v>36</v>
      </c>
      <c r="C2524" s="29" t="s">
        <v>40</v>
      </c>
      <c r="D2524" s="29" t="s">
        <v>30</v>
      </c>
      <c r="E2524" s="29" t="s">
        <v>31</v>
      </c>
      <c r="F2524" s="31">
        <v>49651</v>
      </c>
      <c r="G2524" s="31">
        <v>3952.4119999999998</v>
      </c>
      <c r="H2524" s="28">
        <v>2021</v>
      </c>
      <c r="I2524" t="str">
        <f>IF(J2524="natural gas",VLOOKUP(D2524,'Cross-Page Data'!$I$4:$J$13,2,FALSE),IF(J2524="solar",VLOOKUP('Form 923'!D2524,'Cross-Page Data'!$I$14:$J$117,2,FALSE),J2524))</f>
        <v>hard coal</v>
      </c>
      <c r="J2524" t="str">
        <f>VLOOKUP(E2524,'Cross-Page Data'!$D$4:$F$48,3,FALSE)</f>
        <v>hard coal</v>
      </c>
      <c r="K2524" t="b">
        <f t="shared" si="39"/>
        <v>0</v>
      </c>
    </row>
    <row r="2525" spans="1:11" x14ac:dyDescent="0.35">
      <c r="A2525" s="28">
        <v>50813</v>
      </c>
      <c r="B2525" s="29" t="s">
        <v>36</v>
      </c>
      <c r="C2525" s="29" t="s">
        <v>40</v>
      </c>
      <c r="D2525" s="29" t="s">
        <v>30</v>
      </c>
      <c r="E2525" s="29" t="s">
        <v>98</v>
      </c>
      <c r="F2525" s="31">
        <v>1703722</v>
      </c>
      <c r="G2525" s="31">
        <v>136004.72</v>
      </c>
      <c r="H2525" s="28">
        <v>2021</v>
      </c>
      <c r="I2525" t="str">
        <f>IF(J2525="natural gas",VLOOKUP(D2525,'Cross-Page Data'!$I$4:$J$13,2,FALSE),IF(J2525="solar",VLOOKUP('Form 923'!D2525,'Cross-Page Data'!$I$14:$J$117,2,FALSE),J2525))</f>
        <v>biomass</v>
      </c>
      <c r="J2525" t="str">
        <f>VLOOKUP(E2525,'Cross-Page Data'!$D$4:$F$48,3,FALSE)</f>
        <v>biomass</v>
      </c>
      <c r="K2525" t="b">
        <f t="shared" si="39"/>
        <v>0</v>
      </c>
    </row>
    <row r="2526" spans="1:11" x14ac:dyDescent="0.35">
      <c r="A2526" s="28">
        <v>50813</v>
      </c>
      <c r="B2526" s="29" t="s">
        <v>36</v>
      </c>
      <c r="C2526" s="29" t="s">
        <v>40</v>
      </c>
      <c r="D2526" s="29" t="s">
        <v>30</v>
      </c>
      <c r="E2526" s="29" t="s">
        <v>74</v>
      </c>
      <c r="F2526" s="31">
        <v>0</v>
      </c>
      <c r="G2526" s="31">
        <v>0</v>
      </c>
      <c r="H2526" s="28">
        <v>2021</v>
      </c>
      <c r="I2526" t="str">
        <f>IF(J2526="natural gas",VLOOKUP(D2526,'Cross-Page Data'!$I$4:$J$13,2,FALSE),IF(J2526="solar",VLOOKUP('Form 923'!D2526,'Cross-Page Data'!$I$14:$J$117,2,FALSE),J2526))</f>
        <v>heavy or residual fuel oil</v>
      </c>
      <c r="J2526" t="str">
        <f>VLOOKUP(E2526,'Cross-Page Data'!$D$4:$F$48,3,FALSE)</f>
        <v>heavy or residual fuel oil</v>
      </c>
      <c r="K2526" t="b">
        <f t="shared" si="39"/>
        <v>0</v>
      </c>
    </row>
    <row r="2527" spans="1:11" x14ac:dyDescent="0.35">
      <c r="A2527" s="28">
        <v>50813</v>
      </c>
      <c r="B2527" s="29" t="s">
        <v>36</v>
      </c>
      <c r="C2527" s="29" t="s">
        <v>40</v>
      </c>
      <c r="D2527" s="29" t="s">
        <v>30</v>
      </c>
      <c r="E2527" s="29" t="s">
        <v>73</v>
      </c>
      <c r="F2527" s="31">
        <v>827510</v>
      </c>
      <c r="G2527" s="31">
        <v>65928.597999999998</v>
      </c>
      <c r="H2527" s="28">
        <v>2021</v>
      </c>
      <c r="I2527" t="str">
        <f>IF(J2527="natural gas",VLOOKUP(D2527,'Cross-Page Data'!$I$4:$J$13,2,FALSE),IF(J2527="solar",VLOOKUP('Form 923'!D2527,'Cross-Page Data'!$I$14:$J$117,2,FALSE),J2527))</f>
        <v>natural gas nonpeaker - preexisting retiring</v>
      </c>
      <c r="J2527" t="str">
        <f>VLOOKUP(E2527,'Cross-Page Data'!$D$4:$F$48,3,FALSE)</f>
        <v>natural gas</v>
      </c>
      <c r="K2527" t="b">
        <f t="shared" si="39"/>
        <v>0</v>
      </c>
    </row>
    <row r="2528" spans="1:11" x14ac:dyDescent="0.35">
      <c r="A2528" s="28">
        <v>50813</v>
      </c>
      <c r="B2528" s="29" t="s">
        <v>36</v>
      </c>
      <c r="C2528" s="29" t="s">
        <v>40</v>
      </c>
      <c r="D2528" s="29" t="s">
        <v>30</v>
      </c>
      <c r="E2528" s="29" t="s">
        <v>80</v>
      </c>
      <c r="F2528" s="31">
        <v>608</v>
      </c>
      <c r="G2528" s="31">
        <v>48.957999999999998</v>
      </c>
      <c r="H2528" s="28">
        <v>2021</v>
      </c>
      <c r="I2528" t="str">
        <f>IF(J2528="natural gas",VLOOKUP(D2528,'Cross-Page Data'!$I$4:$J$13,2,FALSE),IF(J2528="solar",VLOOKUP('Form 923'!D2528,'Cross-Page Data'!$I$14:$J$117,2,FALSE),J2528))</f>
        <v>heavy or residual fuel oil</v>
      </c>
      <c r="J2528" t="str">
        <f>VLOOKUP(E2528,'Cross-Page Data'!$D$4:$F$48,3,FALSE)</f>
        <v>heavy or residual fuel oil</v>
      </c>
      <c r="K2528" t="b">
        <f t="shared" si="39"/>
        <v>0</v>
      </c>
    </row>
    <row r="2529" spans="1:11" x14ac:dyDescent="0.35">
      <c r="A2529" s="28">
        <v>50813</v>
      </c>
      <c r="B2529" s="29" t="s">
        <v>36</v>
      </c>
      <c r="C2529" s="29" t="s">
        <v>40</v>
      </c>
      <c r="D2529" s="29" t="s">
        <v>30</v>
      </c>
      <c r="E2529" s="29" t="s">
        <v>78</v>
      </c>
      <c r="F2529" s="31">
        <v>950523</v>
      </c>
      <c r="G2529" s="31">
        <v>75988.316000000006</v>
      </c>
      <c r="H2529" s="28">
        <v>2021</v>
      </c>
      <c r="I2529" t="str">
        <f>IF(J2529="natural gas",VLOOKUP(D2529,'Cross-Page Data'!$I$4:$J$13,2,FALSE),IF(J2529="solar",VLOOKUP('Form 923'!D2529,'Cross-Page Data'!$I$14:$J$117,2,FALSE),J2529))</f>
        <v>biomass</v>
      </c>
      <c r="J2529" t="str">
        <f>VLOOKUP(E2529,'Cross-Page Data'!$D$4:$F$48,3,FALSE)</f>
        <v>biomass</v>
      </c>
      <c r="K2529" t="b">
        <f t="shared" si="39"/>
        <v>0</v>
      </c>
    </row>
    <row r="2530" spans="1:11" x14ac:dyDescent="0.35">
      <c r="A2530" s="28">
        <v>50815</v>
      </c>
      <c r="B2530" s="29" t="s">
        <v>36</v>
      </c>
      <c r="C2530" s="29" t="s">
        <v>39</v>
      </c>
      <c r="D2530" s="29" t="s">
        <v>53</v>
      </c>
      <c r="E2530" s="29" t="s">
        <v>73</v>
      </c>
      <c r="F2530" s="31">
        <v>589271</v>
      </c>
      <c r="G2530" s="31">
        <v>582608</v>
      </c>
      <c r="H2530" s="28">
        <v>2021</v>
      </c>
      <c r="I2530" t="str">
        <f>IF(J2530="natural gas",VLOOKUP(D2530,'Cross-Page Data'!$I$4:$J$13,2,FALSE),IF(J2530="solar",VLOOKUP('Form 923'!D2530,'Cross-Page Data'!$I$14:$J$117,2,FALSE),J2530))</f>
        <v>natural gas nonpeaker - preexisting nonretiring</v>
      </c>
      <c r="J2530" t="str">
        <f>VLOOKUP(E2530,'Cross-Page Data'!$D$4:$F$48,3,FALSE)</f>
        <v>natural gas</v>
      </c>
      <c r="K2530" t="b">
        <f t="shared" si="39"/>
        <v>0</v>
      </c>
    </row>
    <row r="2531" spans="1:11" x14ac:dyDescent="0.35">
      <c r="A2531" s="28">
        <v>50815</v>
      </c>
      <c r="B2531" s="29" t="s">
        <v>36</v>
      </c>
      <c r="C2531" s="29" t="s">
        <v>39</v>
      </c>
      <c r="D2531" s="29" t="s">
        <v>51</v>
      </c>
      <c r="E2531" s="29" t="s">
        <v>73</v>
      </c>
      <c r="F2531" s="31">
        <v>16505418</v>
      </c>
      <c r="G2531" s="31">
        <v>2666315</v>
      </c>
      <c r="H2531" s="28">
        <v>2021</v>
      </c>
      <c r="I2531" t="str">
        <f>IF(J2531="natural gas",VLOOKUP(D2531,'Cross-Page Data'!$I$4:$J$13,2,FALSE),IF(J2531="solar",VLOOKUP('Form 923'!D2531,'Cross-Page Data'!$I$14:$J$117,2,FALSE),J2531))</f>
        <v>natural gas nonpeaker - preexisting nonretiring</v>
      </c>
      <c r="J2531" t="str">
        <f>VLOOKUP(E2531,'Cross-Page Data'!$D$4:$F$48,3,FALSE)</f>
        <v>natural gas</v>
      </c>
      <c r="K2531" t="b">
        <f t="shared" si="39"/>
        <v>0</v>
      </c>
    </row>
    <row r="2532" spans="1:11" x14ac:dyDescent="0.35">
      <c r="A2532" s="28">
        <v>50835</v>
      </c>
      <c r="B2532" s="29" t="s">
        <v>36</v>
      </c>
      <c r="C2532" s="29" t="s">
        <v>39</v>
      </c>
      <c r="D2532" s="29" t="s">
        <v>30</v>
      </c>
      <c r="E2532" s="29" t="s">
        <v>31</v>
      </c>
      <c r="F2532" s="31">
        <v>3734145</v>
      </c>
      <c r="G2532" s="31">
        <v>341251.66</v>
      </c>
      <c r="H2532" s="28">
        <v>2021</v>
      </c>
      <c r="I2532" t="str">
        <f>IF(J2532="natural gas",VLOOKUP(D2532,'Cross-Page Data'!$I$4:$J$13,2,FALSE),IF(J2532="solar",VLOOKUP('Form 923'!D2532,'Cross-Page Data'!$I$14:$J$117,2,FALSE),J2532))</f>
        <v>hard coal</v>
      </c>
      <c r="J2532" t="str">
        <f>VLOOKUP(E2532,'Cross-Page Data'!$D$4:$F$48,3,FALSE)</f>
        <v>hard coal</v>
      </c>
      <c r="K2532" t="b">
        <f t="shared" si="39"/>
        <v>0</v>
      </c>
    </row>
    <row r="2533" spans="1:11" x14ac:dyDescent="0.35">
      <c r="A2533" s="28">
        <v>50835</v>
      </c>
      <c r="B2533" s="29" t="s">
        <v>36</v>
      </c>
      <c r="C2533" s="29" t="s">
        <v>39</v>
      </c>
      <c r="D2533" s="29" t="s">
        <v>30</v>
      </c>
      <c r="E2533" s="29" t="s">
        <v>73</v>
      </c>
      <c r="F2533" s="31">
        <v>1099649</v>
      </c>
      <c r="G2533" s="31">
        <v>100493.38</v>
      </c>
      <c r="H2533" s="28">
        <v>2021</v>
      </c>
      <c r="I2533" t="str">
        <f>IF(J2533="natural gas",VLOOKUP(D2533,'Cross-Page Data'!$I$4:$J$13,2,FALSE),IF(J2533="solar",VLOOKUP('Form 923'!D2533,'Cross-Page Data'!$I$14:$J$117,2,FALSE),J2533))</f>
        <v>natural gas nonpeaker - preexisting retiring</v>
      </c>
      <c r="J2533" t="str">
        <f>VLOOKUP(E2533,'Cross-Page Data'!$D$4:$F$48,3,FALSE)</f>
        <v>natural gas</v>
      </c>
      <c r="K2533" t="b">
        <f t="shared" si="39"/>
        <v>0</v>
      </c>
    </row>
    <row r="2534" spans="1:11" x14ac:dyDescent="0.35">
      <c r="A2534" s="28">
        <v>50835</v>
      </c>
      <c r="B2534" s="29" t="s">
        <v>36</v>
      </c>
      <c r="C2534" s="29" t="s">
        <v>39</v>
      </c>
      <c r="D2534" s="29" t="s">
        <v>30</v>
      </c>
      <c r="E2534" s="29" t="s">
        <v>82</v>
      </c>
      <c r="F2534" s="31">
        <v>0</v>
      </c>
      <c r="G2534" s="31">
        <v>0</v>
      </c>
      <c r="H2534" s="28">
        <v>2021</v>
      </c>
      <c r="I2534" t="str">
        <f>IF(J2534="natural gas",VLOOKUP(D2534,'Cross-Page Data'!$I$4:$J$13,2,FALSE),IF(J2534="solar",VLOOKUP('Form 923'!D2534,'Cross-Page Data'!$I$14:$J$117,2,FALSE),J2534))</f>
        <v>petroleum</v>
      </c>
      <c r="J2534" t="str">
        <f>VLOOKUP(E2534,'Cross-Page Data'!$D$4:$F$48,3,FALSE)</f>
        <v>petroleum</v>
      </c>
      <c r="K2534" t="b">
        <f t="shared" si="39"/>
        <v>0</v>
      </c>
    </row>
    <row r="2535" spans="1:11" x14ac:dyDescent="0.35">
      <c r="A2535" s="28">
        <v>50835</v>
      </c>
      <c r="B2535" s="29" t="s">
        <v>36</v>
      </c>
      <c r="C2535" s="29" t="s">
        <v>39</v>
      </c>
      <c r="D2535" s="29" t="s">
        <v>30</v>
      </c>
      <c r="E2535" s="29" t="s">
        <v>32</v>
      </c>
      <c r="F2535" s="31">
        <v>0</v>
      </c>
      <c r="G2535" s="31">
        <v>0</v>
      </c>
      <c r="H2535" s="28">
        <v>2021</v>
      </c>
      <c r="I2535" t="str">
        <f>IF(J2535="natural gas",VLOOKUP(D2535,'Cross-Page Data'!$I$4:$J$13,2,FALSE),IF(J2535="solar",VLOOKUP('Form 923'!D2535,'Cross-Page Data'!$I$14:$J$117,2,FALSE),J2535))</f>
        <v>hard coal</v>
      </c>
      <c r="J2535" t="str">
        <f>VLOOKUP(E2535,'Cross-Page Data'!$D$4:$F$48,3,FALSE)</f>
        <v>hard coal</v>
      </c>
      <c r="K2535" t="b">
        <f t="shared" si="39"/>
        <v>0</v>
      </c>
    </row>
    <row r="2536" spans="1:11" x14ac:dyDescent="0.35">
      <c r="A2536" s="28">
        <v>50835</v>
      </c>
      <c r="B2536" s="29" t="s">
        <v>36</v>
      </c>
      <c r="C2536" s="29" t="s">
        <v>39</v>
      </c>
      <c r="D2536" s="29" t="s">
        <v>30</v>
      </c>
      <c r="E2536" s="29" t="s">
        <v>94</v>
      </c>
      <c r="F2536" s="31">
        <v>107609</v>
      </c>
      <c r="G2536" s="31">
        <v>9833.9490000000005</v>
      </c>
      <c r="H2536" s="28">
        <v>2021</v>
      </c>
      <c r="I2536" t="str">
        <f>IF(J2536="natural gas",VLOOKUP(D2536,'Cross-Page Data'!$I$4:$J$13,2,FALSE),IF(J2536="solar",VLOOKUP('Form 923'!D2536,'Cross-Page Data'!$I$14:$J$117,2,FALSE),J2536))</f>
        <v>other</v>
      </c>
      <c r="J2536" t="str">
        <f>VLOOKUP(E2536,'Cross-Page Data'!$D$4:$F$48,3,FALSE)</f>
        <v>other</v>
      </c>
      <c r="K2536" t="b">
        <f t="shared" si="39"/>
        <v>0</v>
      </c>
    </row>
    <row r="2537" spans="1:11" x14ac:dyDescent="0.35">
      <c r="A2537" s="28">
        <v>50835</v>
      </c>
      <c r="B2537" s="29" t="s">
        <v>36</v>
      </c>
      <c r="C2537" s="29" t="s">
        <v>39</v>
      </c>
      <c r="D2537" s="29" t="s">
        <v>30</v>
      </c>
      <c r="E2537" s="29" t="s">
        <v>78</v>
      </c>
      <c r="F2537" s="31">
        <v>407651</v>
      </c>
      <c r="G2537" s="31">
        <v>37254.010999999999</v>
      </c>
      <c r="H2537" s="28">
        <v>2021</v>
      </c>
      <c r="I2537" t="str">
        <f>IF(J2537="natural gas",VLOOKUP(D2537,'Cross-Page Data'!$I$4:$J$13,2,FALSE),IF(J2537="solar",VLOOKUP('Form 923'!D2537,'Cross-Page Data'!$I$14:$J$117,2,FALSE),J2537))</f>
        <v>biomass</v>
      </c>
      <c r="J2537" t="str">
        <f>VLOOKUP(E2537,'Cross-Page Data'!$D$4:$F$48,3,FALSE)</f>
        <v>biomass</v>
      </c>
      <c r="K2537" t="b">
        <f t="shared" si="39"/>
        <v>0</v>
      </c>
    </row>
    <row r="2538" spans="1:11" x14ac:dyDescent="0.35">
      <c r="A2538" s="28">
        <v>50837</v>
      </c>
      <c r="B2538" s="29" t="s">
        <v>36</v>
      </c>
      <c r="C2538" s="29" t="s">
        <v>39</v>
      </c>
      <c r="D2538" s="29" t="s">
        <v>30</v>
      </c>
      <c r="E2538" s="29" t="s">
        <v>96</v>
      </c>
      <c r="F2538" s="31">
        <v>1548461</v>
      </c>
      <c r="G2538" s="31">
        <v>80754.407999999996</v>
      </c>
      <c r="H2538" s="28">
        <v>2021</v>
      </c>
      <c r="I2538" t="str">
        <f>IF(J2538="natural gas",VLOOKUP(D2538,'Cross-Page Data'!$I$4:$J$13,2,FALSE),IF(J2538="solar",VLOOKUP('Form 923'!D2538,'Cross-Page Data'!$I$14:$J$117,2,FALSE),J2538))</f>
        <v>municipal solid waste</v>
      </c>
      <c r="J2538" t="str">
        <f>VLOOKUP(E2538,'Cross-Page Data'!$D$4:$F$48,3,FALSE)</f>
        <v>municipal solid waste</v>
      </c>
      <c r="K2538" t="b">
        <f t="shared" si="39"/>
        <v>0</v>
      </c>
    </row>
    <row r="2539" spans="1:11" x14ac:dyDescent="0.35">
      <c r="A2539" s="28">
        <v>50837</v>
      </c>
      <c r="B2539" s="29" t="s">
        <v>36</v>
      </c>
      <c r="C2539" s="29" t="s">
        <v>39</v>
      </c>
      <c r="D2539" s="29" t="s">
        <v>30</v>
      </c>
      <c r="E2539" s="29" t="s">
        <v>97</v>
      </c>
      <c r="F2539" s="31">
        <v>1892554</v>
      </c>
      <c r="G2539" s="31">
        <v>98699.356</v>
      </c>
      <c r="H2539" s="28">
        <v>2021</v>
      </c>
      <c r="I2539" t="str">
        <f>IF(J2539="natural gas",VLOOKUP(D2539,'Cross-Page Data'!$I$4:$J$13,2,FALSE),IF(J2539="solar",VLOOKUP('Form 923'!D2539,'Cross-Page Data'!$I$14:$J$117,2,FALSE),J2539))</f>
        <v>municipal solid waste</v>
      </c>
      <c r="J2539" t="str">
        <f>VLOOKUP(E2539,'Cross-Page Data'!$D$4:$F$48,3,FALSE)</f>
        <v>municipal solid waste</v>
      </c>
      <c r="K2539" t="b">
        <f t="shared" si="39"/>
        <v>0</v>
      </c>
    </row>
    <row r="2540" spans="1:11" x14ac:dyDescent="0.35">
      <c r="A2540" s="28">
        <v>50837</v>
      </c>
      <c r="B2540" s="29" t="s">
        <v>36</v>
      </c>
      <c r="C2540" s="29" t="s">
        <v>39</v>
      </c>
      <c r="D2540" s="29" t="s">
        <v>30</v>
      </c>
      <c r="E2540" s="29" t="s">
        <v>73</v>
      </c>
      <c r="F2540" s="31">
        <v>175355</v>
      </c>
      <c r="G2540" s="31">
        <v>9078.2360000000008</v>
      </c>
      <c r="H2540" s="28">
        <v>2021</v>
      </c>
      <c r="I2540" t="str">
        <f>IF(J2540="natural gas",VLOOKUP(D2540,'Cross-Page Data'!$I$4:$J$13,2,FALSE),IF(J2540="solar",VLOOKUP('Form 923'!D2540,'Cross-Page Data'!$I$14:$J$117,2,FALSE),J2540))</f>
        <v>natural gas nonpeaker - preexisting retiring</v>
      </c>
      <c r="J2540" t="str">
        <f>VLOOKUP(E2540,'Cross-Page Data'!$D$4:$F$48,3,FALSE)</f>
        <v>natural gas</v>
      </c>
      <c r="K2540" t="b">
        <f t="shared" si="39"/>
        <v>0</v>
      </c>
    </row>
    <row r="2541" spans="1:11" x14ac:dyDescent="0.35">
      <c r="A2541" s="28">
        <v>50849</v>
      </c>
      <c r="B2541" s="29" t="s">
        <v>36</v>
      </c>
      <c r="C2541" s="29" t="s">
        <v>37</v>
      </c>
      <c r="D2541" s="29" t="s">
        <v>53</v>
      </c>
      <c r="E2541" s="29" t="s">
        <v>74</v>
      </c>
      <c r="F2541" s="31">
        <v>0</v>
      </c>
      <c r="G2541" s="31">
        <v>0</v>
      </c>
      <c r="H2541" s="28">
        <v>2021</v>
      </c>
      <c r="I2541" t="str">
        <f>IF(J2541="natural gas",VLOOKUP(D2541,'Cross-Page Data'!$I$4:$J$13,2,FALSE),IF(J2541="solar",VLOOKUP('Form 923'!D2541,'Cross-Page Data'!$I$14:$J$117,2,FALSE),J2541))</f>
        <v>heavy or residual fuel oil</v>
      </c>
      <c r="J2541" t="str">
        <f>VLOOKUP(E2541,'Cross-Page Data'!$D$4:$F$48,3,FALSE)</f>
        <v>heavy or residual fuel oil</v>
      </c>
      <c r="K2541" t="b">
        <f t="shared" si="39"/>
        <v>0</v>
      </c>
    </row>
    <row r="2542" spans="1:11" x14ac:dyDescent="0.35">
      <c r="A2542" s="28">
        <v>50849</v>
      </c>
      <c r="B2542" s="29" t="s">
        <v>36</v>
      </c>
      <c r="C2542" s="29" t="s">
        <v>37</v>
      </c>
      <c r="D2542" s="29" t="s">
        <v>53</v>
      </c>
      <c r="E2542" s="29" t="s">
        <v>73</v>
      </c>
      <c r="F2542" s="31">
        <v>19897</v>
      </c>
      <c r="G2542" s="31">
        <v>3674</v>
      </c>
      <c r="H2542" s="28">
        <v>2021</v>
      </c>
      <c r="I2542" t="str">
        <f>IF(J2542="natural gas",VLOOKUP(D2542,'Cross-Page Data'!$I$4:$J$13,2,FALSE),IF(J2542="solar",VLOOKUP('Form 923'!D2542,'Cross-Page Data'!$I$14:$J$117,2,FALSE),J2542))</f>
        <v>natural gas nonpeaker - preexisting nonretiring</v>
      </c>
      <c r="J2542" t="str">
        <f>VLOOKUP(E2542,'Cross-Page Data'!$D$4:$F$48,3,FALSE)</f>
        <v>natural gas</v>
      </c>
      <c r="K2542" t="b">
        <f t="shared" si="39"/>
        <v>0</v>
      </c>
    </row>
    <row r="2543" spans="1:11" x14ac:dyDescent="0.35">
      <c r="A2543" s="28">
        <v>50849</v>
      </c>
      <c r="B2543" s="29" t="s">
        <v>36</v>
      </c>
      <c r="C2543" s="29" t="s">
        <v>37</v>
      </c>
      <c r="D2543" s="29" t="s">
        <v>51</v>
      </c>
      <c r="E2543" s="29" t="s">
        <v>74</v>
      </c>
      <c r="F2543" s="31">
        <v>0</v>
      </c>
      <c r="G2543" s="31">
        <v>0</v>
      </c>
      <c r="H2543" s="28">
        <v>2021</v>
      </c>
      <c r="I2543" t="str">
        <f>IF(J2543="natural gas",VLOOKUP(D2543,'Cross-Page Data'!$I$4:$J$13,2,FALSE),IF(J2543="solar",VLOOKUP('Form 923'!D2543,'Cross-Page Data'!$I$14:$J$117,2,FALSE),J2543))</f>
        <v>heavy or residual fuel oil</v>
      </c>
      <c r="J2543" t="str">
        <f>VLOOKUP(E2543,'Cross-Page Data'!$D$4:$F$48,3,FALSE)</f>
        <v>heavy or residual fuel oil</v>
      </c>
      <c r="K2543" t="b">
        <f t="shared" si="39"/>
        <v>0</v>
      </c>
    </row>
    <row r="2544" spans="1:11" x14ac:dyDescent="0.35">
      <c r="A2544" s="28">
        <v>50849</v>
      </c>
      <c r="B2544" s="29" t="s">
        <v>36</v>
      </c>
      <c r="C2544" s="29" t="s">
        <v>37</v>
      </c>
      <c r="D2544" s="29" t="s">
        <v>51</v>
      </c>
      <c r="E2544" s="29" t="s">
        <v>73</v>
      </c>
      <c r="F2544" s="31">
        <v>737961</v>
      </c>
      <c r="G2544" s="31">
        <v>130403</v>
      </c>
      <c r="H2544" s="28">
        <v>2021</v>
      </c>
      <c r="I2544" t="str">
        <f>IF(J2544="natural gas",VLOOKUP(D2544,'Cross-Page Data'!$I$4:$J$13,2,FALSE),IF(J2544="solar",VLOOKUP('Form 923'!D2544,'Cross-Page Data'!$I$14:$J$117,2,FALSE),J2544))</f>
        <v>natural gas nonpeaker - preexisting nonretiring</v>
      </c>
      <c r="J2544" t="str">
        <f>VLOOKUP(E2544,'Cross-Page Data'!$D$4:$F$48,3,FALSE)</f>
        <v>natural gas</v>
      </c>
      <c r="K2544" t="b">
        <f t="shared" si="39"/>
        <v>0</v>
      </c>
    </row>
    <row r="2545" spans="1:11" x14ac:dyDescent="0.35">
      <c r="A2545" s="28">
        <v>50851</v>
      </c>
      <c r="B2545" s="29" t="s">
        <v>36</v>
      </c>
      <c r="C2545" s="29" t="s">
        <v>39</v>
      </c>
      <c r="D2545" s="29" t="s">
        <v>53</v>
      </c>
      <c r="E2545" s="29" t="s">
        <v>73</v>
      </c>
      <c r="F2545" s="31">
        <v>0</v>
      </c>
      <c r="G2545" s="31">
        <v>1076</v>
      </c>
      <c r="H2545" s="28">
        <v>2021</v>
      </c>
      <c r="I2545" t="str">
        <f>IF(J2545="natural gas",VLOOKUP(D2545,'Cross-Page Data'!$I$4:$J$13,2,FALSE),IF(J2545="solar",VLOOKUP('Form 923'!D2545,'Cross-Page Data'!$I$14:$J$117,2,FALSE),J2545))</f>
        <v>natural gas nonpeaker - preexisting nonretiring</v>
      </c>
      <c r="J2545" t="str">
        <f>VLOOKUP(E2545,'Cross-Page Data'!$D$4:$F$48,3,FALSE)</f>
        <v>natural gas</v>
      </c>
      <c r="K2545" t="b">
        <f t="shared" si="39"/>
        <v>0</v>
      </c>
    </row>
    <row r="2546" spans="1:11" x14ac:dyDescent="0.35">
      <c r="A2546" s="28">
        <v>50851</v>
      </c>
      <c r="B2546" s="29" t="s">
        <v>36</v>
      </c>
      <c r="C2546" s="29" t="s">
        <v>39</v>
      </c>
      <c r="D2546" s="29" t="s">
        <v>51</v>
      </c>
      <c r="E2546" s="29" t="s">
        <v>74</v>
      </c>
      <c r="F2546" s="31">
        <v>0</v>
      </c>
      <c r="G2546" s="31">
        <v>0</v>
      </c>
      <c r="H2546" s="28">
        <v>2021</v>
      </c>
      <c r="I2546" t="str">
        <f>IF(J2546="natural gas",VLOOKUP(D2546,'Cross-Page Data'!$I$4:$J$13,2,FALSE),IF(J2546="solar",VLOOKUP('Form 923'!D2546,'Cross-Page Data'!$I$14:$J$117,2,FALSE),J2546))</f>
        <v>heavy or residual fuel oil</v>
      </c>
      <c r="J2546" t="str">
        <f>VLOOKUP(E2546,'Cross-Page Data'!$D$4:$F$48,3,FALSE)</f>
        <v>heavy or residual fuel oil</v>
      </c>
      <c r="K2546" t="b">
        <f t="shared" si="39"/>
        <v>0</v>
      </c>
    </row>
    <row r="2547" spans="1:11" x14ac:dyDescent="0.35">
      <c r="A2547" s="28">
        <v>50851</v>
      </c>
      <c r="B2547" s="29" t="s">
        <v>36</v>
      </c>
      <c r="C2547" s="29" t="s">
        <v>39</v>
      </c>
      <c r="D2547" s="29" t="s">
        <v>51</v>
      </c>
      <c r="E2547" s="29" t="s">
        <v>73</v>
      </c>
      <c r="F2547" s="31">
        <v>33280</v>
      </c>
      <c r="G2547" s="31">
        <v>3487</v>
      </c>
      <c r="H2547" s="28">
        <v>2021</v>
      </c>
      <c r="I2547" t="str">
        <f>IF(J2547="natural gas",VLOOKUP(D2547,'Cross-Page Data'!$I$4:$J$13,2,FALSE),IF(J2547="solar",VLOOKUP('Form 923'!D2547,'Cross-Page Data'!$I$14:$J$117,2,FALSE),J2547))</f>
        <v>natural gas nonpeaker - preexisting nonretiring</v>
      </c>
      <c r="J2547" t="str">
        <f>VLOOKUP(E2547,'Cross-Page Data'!$D$4:$F$48,3,FALSE)</f>
        <v>natural gas</v>
      </c>
      <c r="K2547" t="b">
        <f t="shared" si="39"/>
        <v>0</v>
      </c>
    </row>
    <row r="2548" spans="1:11" x14ac:dyDescent="0.35">
      <c r="A2548" s="28">
        <v>50858</v>
      </c>
      <c r="B2548" s="29" t="s">
        <v>28</v>
      </c>
      <c r="C2548" s="29" t="s">
        <v>35</v>
      </c>
      <c r="D2548" s="29" t="s">
        <v>30</v>
      </c>
      <c r="E2548" s="29" t="s">
        <v>96</v>
      </c>
      <c r="F2548" s="31">
        <v>2457190</v>
      </c>
      <c r="G2548" s="31">
        <v>107652.62</v>
      </c>
      <c r="H2548" s="28">
        <v>2021</v>
      </c>
      <c r="I2548" t="str">
        <f>IF(J2548="natural gas",VLOOKUP(D2548,'Cross-Page Data'!$I$4:$J$13,2,FALSE),IF(J2548="solar",VLOOKUP('Form 923'!D2548,'Cross-Page Data'!$I$14:$J$117,2,FALSE),J2548))</f>
        <v>municipal solid waste</v>
      </c>
      <c r="J2548" t="str">
        <f>VLOOKUP(E2548,'Cross-Page Data'!$D$4:$F$48,3,FALSE)</f>
        <v>municipal solid waste</v>
      </c>
      <c r="K2548" t="b">
        <f t="shared" si="39"/>
        <v>1</v>
      </c>
    </row>
    <row r="2549" spans="1:11" x14ac:dyDescent="0.35">
      <c r="A2549" s="28">
        <v>50858</v>
      </c>
      <c r="B2549" s="29" t="s">
        <v>28</v>
      </c>
      <c r="C2549" s="29" t="s">
        <v>35</v>
      </c>
      <c r="D2549" s="29" t="s">
        <v>30</v>
      </c>
      <c r="E2549" s="29" t="s">
        <v>97</v>
      </c>
      <c r="F2549" s="31">
        <v>3003276</v>
      </c>
      <c r="G2549" s="31">
        <v>131577.38</v>
      </c>
      <c r="H2549" s="28">
        <v>2021</v>
      </c>
      <c r="I2549" t="str">
        <f>IF(J2549="natural gas",VLOOKUP(D2549,'Cross-Page Data'!$I$4:$J$13,2,FALSE),IF(J2549="solar",VLOOKUP('Form 923'!D2549,'Cross-Page Data'!$I$14:$J$117,2,FALSE),J2549))</f>
        <v>municipal solid waste</v>
      </c>
      <c r="J2549" t="str">
        <f>VLOOKUP(E2549,'Cross-Page Data'!$D$4:$F$48,3,FALSE)</f>
        <v>municipal solid waste</v>
      </c>
      <c r="K2549" t="b">
        <f t="shared" si="39"/>
        <v>1</v>
      </c>
    </row>
    <row r="2550" spans="1:11" x14ac:dyDescent="0.35">
      <c r="A2550" s="28">
        <v>50858</v>
      </c>
      <c r="B2550" s="29" t="s">
        <v>28</v>
      </c>
      <c r="C2550" s="29" t="s">
        <v>35</v>
      </c>
      <c r="D2550" s="29" t="s">
        <v>30</v>
      </c>
      <c r="E2550" s="29" t="s">
        <v>73</v>
      </c>
      <c r="F2550" s="31">
        <v>0</v>
      </c>
      <c r="G2550" s="31">
        <v>0</v>
      </c>
      <c r="H2550" s="28">
        <v>2021</v>
      </c>
      <c r="I2550" t="str">
        <f>IF(J2550="natural gas",VLOOKUP(D2550,'Cross-Page Data'!$I$4:$J$13,2,FALSE),IF(J2550="solar",VLOOKUP('Form 923'!D2550,'Cross-Page Data'!$I$14:$J$117,2,FALSE),J2550))</f>
        <v>natural gas nonpeaker - preexisting retiring</v>
      </c>
      <c r="J2550" t="str">
        <f>VLOOKUP(E2550,'Cross-Page Data'!$D$4:$F$48,3,FALSE)</f>
        <v>natural gas</v>
      </c>
      <c r="K2550" t="b">
        <f t="shared" si="39"/>
        <v>1</v>
      </c>
    </row>
    <row r="2551" spans="1:11" x14ac:dyDescent="0.35">
      <c r="A2551" s="28">
        <v>50859</v>
      </c>
      <c r="B2551" s="29" t="s">
        <v>28</v>
      </c>
      <c r="C2551" s="29" t="s">
        <v>35</v>
      </c>
      <c r="D2551" s="29" t="s">
        <v>30</v>
      </c>
      <c r="E2551" s="29" t="s">
        <v>96</v>
      </c>
      <c r="F2551" s="31">
        <v>1850021</v>
      </c>
      <c r="G2551" s="31">
        <v>86121.578999999998</v>
      </c>
      <c r="H2551" s="28">
        <v>2021</v>
      </c>
      <c r="I2551" t="str">
        <f>IF(J2551="natural gas",VLOOKUP(D2551,'Cross-Page Data'!$I$4:$J$13,2,FALSE),IF(J2551="solar",VLOOKUP('Form 923'!D2551,'Cross-Page Data'!$I$14:$J$117,2,FALSE),J2551))</f>
        <v>municipal solid waste</v>
      </c>
      <c r="J2551" t="str">
        <f>VLOOKUP(E2551,'Cross-Page Data'!$D$4:$F$48,3,FALSE)</f>
        <v>municipal solid waste</v>
      </c>
      <c r="K2551" t="b">
        <f t="shared" si="39"/>
        <v>1</v>
      </c>
    </row>
    <row r="2552" spans="1:11" x14ac:dyDescent="0.35">
      <c r="A2552" s="28">
        <v>50859</v>
      </c>
      <c r="B2552" s="29" t="s">
        <v>28</v>
      </c>
      <c r="C2552" s="29" t="s">
        <v>35</v>
      </c>
      <c r="D2552" s="29" t="s">
        <v>30</v>
      </c>
      <c r="E2552" s="29" t="s">
        <v>97</v>
      </c>
      <c r="F2552" s="31">
        <v>2261152</v>
      </c>
      <c r="G2552" s="31">
        <v>105260.33</v>
      </c>
      <c r="H2552" s="28">
        <v>2021</v>
      </c>
      <c r="I2552" t="str">
        <f>IF(J2552="natural gas",VLOOKUP(D2552,'Cross-Page Data'!$I$4:$J$13,2,FALSE),IF(J2552="solar",VLOOKUP('Form 923'!D2552,'Cross-Page Data'!$I$14:$J$117,2,FALSE),J2552))</f>
        <v>municipal solid waste</v>
      </c>
      <c r="J2552" t="str">
        <f>VLOOKUP(E2552,'Cross-Page Data'!$D$4:$F$48,3,FALSE)</f>
        <v>municipal solid waste</v>
      </c>
      <c r="K2552" t="b">
        <f t="shared" si="39"/>
        <v>1</v>
      </c>
    </row>
    <row r="2553" spans="1:11" x14ac:dyDescent="0.35">
      <c r="A2553" s="28">
        <v>50859</v>
      </c>
      <c r="B2553" s="29" t="s">
        <v>28</v>
      </c>
      <c r="C2553" s="29" t="s">
        <v>35</v>
      </c>
      <c r="D2553" s="29" t="s">
        <v>30</v>
      </c>
      <c r="E2553" s="29" t="s">
        <v>76</v>
      </c>
      <c r="F2553" s="31">
        <v>10385</v>
      </c>
      <c r="G2553" s="31">
        <v>484.08800000000002</v>
      </c>
      <c r="H2553" s="28">
        <v>2021</v>
      </c>
      <c r="I2553" t="str">
        <f>IF(J2553="natural gas",VLOOKUP(D2553,'Cross-Page Data'!$I$4:$J$13,2,FALSE),IF(J2553="solar",VLOOKUP('Form 923'!D2553,'Cross-Page Data'!$I$14:$J$117,2,FALSE),J2553))</f>
        <v>other</v>
      </c>
      <c r="J2553" t="str">
        <f>VLOOKUP(E2553,'Cross-Page Data'!$D$4:$F$48,3,FALSE)</f>
        <v>other</v>
      </c>
      <c r="K2553" t="b">
        <f t="shared" si="39"/>
        <v>1</v>
      </c>
    </row>
    <row r="2554" spans="1:11" x14ac:dyDescent="0.35">
      <c r="A2554" s="28">
        <v>50860</v>
      </c>
      <c r="B2554" s="29" t="s">
        <v>28</v>
      </c>
      <c r="C2554" s="29" t="s">
        <v>42</v>
      </c>
      <c r="D2554" s="29" t="s">
        <v>30</v>
      </c>
      <c r="E2554" s="29" t="s">
        <v>96</v>
      </c>
      <c r="F2554" s="31">
        <v>923486</v>
      </c>
      <c r="G2554" s="31">
        <v>45481.692999999999</v>
      </c>
      <c r="H2554" s="28">
        <v>2021</v>
      </c>
      <c r="I2554" t="str">
        <f>IF(J2554="natural gas",VLOOKUP(D2554,'Cross-Page Data'!$I$4:$J$13,2,FALSE),IF(J2554="solar",VLOOKUP('Form 923'!D2554,'Cross-Page Data'!$I$14:$J$117,2,FALSE),J2554))</f>
        <v>municipal solid waste</v>
      </c>
      <c r="J2554" t="str">
        <f>VLOOKUP(E2554,'Cross-Page Data'!$D$4:$F$48,3,FALSE)</f>
        <v>municipal solid waste</v>
      </c>
      <c r="K2554" t="b">
        <f t="shared" si="39"/>
        <v>0</v>
      </c>
    </row>
    <row r="2555" spans="1:11" x14ac:dyDescent="0.35">
      <c r="A2555" s="28">
        <v>50860</v>
      </c>
      <c r="B2555" s="29" t="s">
        <v>28</v>
      </c>
      <c r="C2555" s="29" t="s">
        <v>42</v>
      </c>
      <c r="D2555" s="29" t="s">
        <v>30</v>
      </c>
      <c r="E2555" s="29" t="s">
        <v>97</v>
      </c>
      <c r="F2555" s="31">
        <v>1128687</v>
      </c>
      <c r="G2555" s="31">
        <v>55587.885999999999</v>
      </c>
      <c r="H2555" s="28">
        <v>2021</v>
      </c>
      <c r="I2555" t="str">
        <f>IF(J2555="natural gas",VLOOKUP(D2555,'Cross-Page Data'!$I$4:$J$13,2,FALSE),IF(J2555="solar",VLOOKUP('Form 923'!D2555,'Cross-Page Data'!$I$14:$J$117,2,FALSE),J2555))</f>
        <v>municipal solid waste</v>
      </c>
      <c r="J2555" t="str">
        <f>VLOOKUP(E2555,'Cross-Page Data'!$D$4:$F$48,3,FALSE)</f>
        <v>municipal solid waste</v>
      </c>
      <c r="K2555" t="b">
        <f t="shared" si="39"/>
        <v>0</v>
      </c>
    </row>
    <row r="2556" spans="1:11" x14ac:dyDescent="0.35">
      <c r="A2556" s="28">
        <v>50860</v>
      </c>
      <c r="B2556" s="29" t="s">
        <v>28</v>
      </c>
      <c r="C2556" s="29" t="s">
        <v>42</v>
      </c>
      <c r="D2556" s="29" t="s">
        <v>30</v>
      </c>
      <c r="E2556" s="29" t="s">
        <v>73</v>
      </c>
      <c r="F2556" s="31">
        <v>6853</v>
      </c>
      <c r="G2556" s="31">
        <v>330.42099999999999</v>
      </c>
      <c r="H2556" s="28">
        <v>2021</v>
      </c>
      <c r="I2556" t="str">
        <f>IF(J2556="natural gas",VLOOKUP(D2556,'Cross-Page Data'!$I$4:$J$13,2,FALSE),IF(J2556="solar",VLOOKUP('Form 923'!D2556,'Cross-Page Data'!$I$14:$J$117,2,FALSE),J2556))</f>
        <v>natural gas nonpeaker - preexisting retiring</v>
      </c>
      <c r="J2556" t="str">
        <f>VLOOKUP(E2556,'Cross-Page Data'!$D$4:$F$48,3,FALSE)</f>
        <v>natural gas</v>
      </c>
      <c r="K2556" t="b">
        <f t="shared" si="39"/>
        <v>0</v>
      </c>
    </row>
    <row r="2557" spans="1:11" x14ac:dyDescent="0.35">
      <c r="A2557" s="28">
        <v>50864</v>
      </c>
      <c r="B2557" s="29" t="s">
        <v>36</v>
      </c>
      <c r="C2557" s="29" t="s">
        <v>39</v>
      </c>
      <c r="D2557" s="29" t="s">
        <v>50</v>
      </c>
      <c r="E2557" s="29" t="s">
        <v>73</v>
      </c>
      <c r="F2557" s="31">
        <v>0</v>
      </c>
      <c r="G2557" s="31">
        <v>0</v>
      </c>
      <c r="H2557" s="28">
        <v>2021</v>
      </c>
      <c r="I2557" t="str">
        <f>IF(J2557="natural gas",VLOOKUP(D2557,'Cross-Page Data'!$I$4:$J$13,2,FALSE),IF(J2557="solar",VLOOKUP('Form 923'!D2557,'Cross-Page Data'!$I$14:$J$117,2,FALSE),J2557))</f>
        <v>natural gas peaker</v>
      </c>
      <c r="J2557" t="str">
        <f>VLOOKUP(E2557,'Cross-Page Data'!$D$4:$F$48,3,FALSE)</f>
        <v>natural gas</v>
      </c>
      <c r="K2557" t="b">
        <f t="shared" si="39"/>
        <v>0</v>
      </c>
    </row>
    <row r="2558" spans="1:11" x14ac:dyDescent="0.35">
      <c r="A2558" s="28">
        <v>50865</v>
      </c>
      <c r="B2558" s="29" t="s">
        <v>36</v>
      </c>
      <c r="C2558" s="29" t="s">
        <v>39</v>
      </c>
      <c r="D2558" s="29" t="s">
        <v>50</v>
      </c>
      <c r="E2558" s="29" t="s">
        <v>73</v>
      </c>
      <c r="F2558" s="31">
        <v>1968640</v>
      </c>
      <c r="G2558" s="31">
        <v>277649</v>
      </c>
      <c r="H2558" s="28">
        <v>2021</v>
      </c>
      <c r="I2558" t="str">
        <f>IF(J2558="natural gas",VLOOKUP(D2558,'Cross-Page Data'!$I$4:$J$13,2,FALSE),IF(J2558="solar",VLOOKUP('Form 923'!D2558,'Cross-Page Data'!$I$14:$J$117,2,FALSE),J2558))</f>
        <v>natural gas peaker</v>
      </c>
      <c r="J2558" t="str">
        <f>VLOOKUP(E2558,'Cross-Page Data'!$D$4:$F$48,3,FALSE)</f>
        <v>natural gas</v>
      </c>
      <c r="K2558" t="b">
        <f t="shared" si="39"/>
        <v>0</v>
      </c>
    </row>
    <row r="2559" spans="1:11" x14ac:dyDescent="0.35">
      <c r="A2559" s="28">
        <v>50873</v>
      </c>
      <c r="B2559" s="29" t="s">
        <v>28</v>
      </c>
      <c r="C2559" s="29" t="s">
        <v>35</v>
      </c>
      <c r="D2559" s="29" t="s">
        <v>30</v>
      </c>
      <c r="E2559" s="29" t="s">
        <v>96</v>
      </c>
      <c r="F2559" s="31">
        <v>882799</v>
      </c>
      <c r="G2559" s="31">
        <v>45259.322999999997</v>
      </c>
      <c r="H2559" s="28">
        <v>2021</v>
      </c>
      <c r="I2559" t="str">
        <f>IF(J2559="natural gas",VLOOKUP(D2559,'Cross-Page Data'!$I$4:$J$13,2,FALSE),IF(J2559="solar",VLOOKUP('Form 923'!D2559,'Cross-Page Data'!$I$14:$J$117,2,FALSE),J2559))</f>
        <v>municipal solid waste</v>
      </c>
      <c r="J2559" t="str">
        <f>VLOOKUP(E2559,'Cross-Page Data'!$D$4:$F$48,3,FALSE)</f>
        <v>municipal solid waste</v>
      </c>
      <c r="K2559" t="b">
        <f t="shared" si="39"/>
        <v>1</v>
      </c>
    </row>
    <row r="2560" spans="1:11" x14ac:dyDescent="0.35">
      <c r="A2560" s="28">
        <v>50873</v>
      </c>
      <c r="B2560" s="29" t="s">
        <v>28</v>
      </c>
      <c r="C2560" s="29" t="s">
        <v>35</v>
      </c>
      <c r="D2560" s="29" t="s">
        <v>30</v>
      </c>
      <c r="E2560" s="29" t="s">
        <v>97</v>
      </c>
      <c r="F2560" s="31">
        <v>1078974</v>
      </c>
      <c r="G2560" s="31">
        <v>55316.677000000003</v>
      </c>
      <c r="H2560" s="28">
        <v>2021</v>
      </c>
      <c r="I2560" t="str">
        <f>IF(J2560="natural gas",VLOOKUP(D2560,'Cross-Page Data'!$I$4:$J$13,2,FALSE),IF(J2560="solar",VLOOKUP('Form 923'!D2560,'Cross-Page Data'!$I$14:$J$117,2,FALSE),J2560))</f>
        <v>municipal solid waste</v>
      </c>
      <c r="J2560" t="str">
        <f>VLOOKUP(E2560,'Cross-Page Data'!$D$4:$F$48,3,FALSE)</f>
        <v>municipal solid waste</v>
      </c>
      <c r="K2560" t="b">
        <f t="shared" si="39"/>
        <v>1</v>
      </c>
    </row>
    <row r="2561" spans="1:11" x14ac:dyDescent="0.35">
      <c r="A2561" s="28">
        <v>50875</v>
      </c>
      <c r="B2561" s="29" t="s">
        <v>28</v>
      </c>
      <c r="C2561" s="29" t="s">
        <v>35</v>
      </c>
      <c r="D2561" s="29" t="s">
        <v>30</v>
      </c>
      <c r="E2561" s="29" t="s">
        <v>96</v>
      </c>
      <c r="F2561" s="31">
        <v>1283150</v>
      </c>
      <c r="G2561" s="31">
        <v>58630.004999999997</v>
      </c>
      <c r="H2561" s="28">
        <v>2021</v>
      </c>
      <c r="I2561" t="str">
        <f>IF(J2561="natural gas",VLOOKUP(D2561,'Cross-Page Data'!$I$4:$J$13,2,FALSE),IF(J2561="solar",VLOOKUP('Form 923'!D2561,'Cross-Page Data'!$I$14:$J$117,2,FALSE),J2561))</f>
        <v>municipal solid waste</v>
      </c>
      <c r="J2561" t="str">
        <f>VLOOKUP(E2561,'Cross-Page Data'!$D$4:$F$48,3,FALSE)</f>
        <v>municipal solid waste</v>
      </c>
      <c r="K2561" t="b">
        <f t="shared" si="39"/>
        <v>1</v>
      </c>
    </row>
    <row r="2562" spans="1:11" x14ac:dyDescent="0.35">
      <c r="A2562" s="28">
        <v>50875</v>
      </c>
      <c r="B2562" s="29" t="s">
        <v>28</v>
      </c>
      <c r="C2562" s="29" t="s">
        <v>35</v>
      </c>
      <c r="D2562" s="29" t="s">
        <v>30</v>
      </c>
      <c r="E2562" s="29" t="s">
        <v>97</v>
      </c>
      <c r="F2562" s="31">
        <v>1568298</v>
      </c>
      <c r="G2562" s="31">
        <v>71658.994999999995</v>
      </c>
      <c r="H2562" s="28">
        <v>2021</v>
      </c>
      <c r="I2562" t="str">
        <f>IF(J2562="natural gas",VLOOKUP(D2562,'Cross-Page Data'!$I$4:$J$13,2,FALSE),IF(J2562="solar",VLOOKUP('Form 923'!D2562,'Cross-Page Data'!$I$14:$J$117,2,FALSE),J2562))</f>
        <v>municipal solid waste</v>
      </c>
      <c r="J2562" t="str">
        <f>VLOOKUP(E2562,'Cross-Page Data'!$D$4:$F$48,3,FALSE)</f>
        <v>municipal solid waste</v>
      </c>
      <c r="K2562" t="b">
        <f t="shared" si="39"/>
        <v>1</v>
      </c>
    </row>
    <row r="2563" spans="1:11" x14ac:dyDescent="0.35">
      <c r="A2563" s="28">
        <v>50877</v>
      </c>
      <c r="B2563" s="29" t="s">
        <v>28</v>
      </c>
      <c r="C2563" s="29" t="s">
        <v>35</v>
      </c>
      <c r="D2563" s="29" t="s">
        <v>30</v>
      </c>
      <c r="E2563" s="29" t="s">
        <v>96</v>
      </c>
      <c r="F2563" s="31">
        <v>2038075</v>
      </c>
      <c r="G2563" s="31">
        <v>104738.2</v>
      </c>
      <c r="H2563" s="28">
        <v>2021</v>
      </c>
      <c r="I2563" t="str">
        <f>IF(J2563="natural gas",VLOOKUP(D2563,'Cross-Page Data'!$I$4:$J$13,2,FALSE),IF(J2563="solar",VLOOKUP('Form 923'!D2563,'Cross-Page Data'!$I$14:$J$117,2,FALSE),J2563))</f>
        <v>municipal solid waste</v>
      </c>
      <c r="J2563" t="str">
        <f>VLOOKUP(E2563,'Cross-Page Data'!$D$4:$F$48,3,FALSE)</f>
        <v>municipal solid waste</v>
      </c>
      <c r="K2563" t="b">
        <f t="shared" si="39"/>
        <v>1</v>
      </c>
    </row>
    <row r="2564" spans="1:11" x14ac:dyDescent="0.35">
      <c r="A2564" s="28">
        <v>50877</v>
      </c>
      <c r="B2564" s="29" t="s">
        <v>28</v>
      </c>
      <c r="C2564" s="29" t="s">
        <v>35</v>
      </c>
      <c r="D2564" s="29" t="s">
        <v>30</v>
      </c>
      <c r="E2564" s="29" t="s">
        <v>97</v>
      </c>
      <c r="F2564" s="31">
        <v>2491026</v>
      </c>
      <c r="G2564" s="31">
        <v>128015.8</v>
      </c>
      <c r="H2564" s="28">
        <v>2021</v>
      </c>
      <c r="I2564" t="str">
        <f>IF(J2564="natural gas",VLOOKUP(D2564,'Cross-Page Data'!$I$4:$J$13,2,FALSE),IF(J2564="solar",VLOOKUP('Form 923'!D2564,'Cross-Page Data'!$I$14:$J$117,2,FALSE),J2564))</f>
        <v>municipal solid waste</v>
      </c>
      <c r="J2564" t="str">
        <f>VLOOKUP(E2564,'Cross-Page Data'!$D$4:$F$48,3,FALSE)</f>
        <v>municipal solid waste</v>
      </c>
      <c r="K2564" t="b">
        <f t="shared" si="39"/>
        <v>1</v>
      </c>
    </row>
    <row r="2565" spans="1:11" x14ac:dyDescent="0.35">
      <c r="A2565" s="28">
        <v>50877</v>
      </c>
      <c r="B2565" s="29" t="s">
        <v>28</v>
      </c>
      <c r="C2565" s="29" t="s">
        <v>35</v>
      </c>
      <c r="D2565" s="29" t="s">
        <v>30</v>
      </c>
      <c r="E2565" s="29" t="s">
        <v>73</v>
      </c>
      <c r="F2565" s="31">
        <v>0</v>
      </c>
      <c r="G2565" s="31">
        <v>0</v>
      </c>
      <c r="H2565" s="28">
        <v>2021</v>
      </c>
      <c r="I2565" t="str">
        <f>IF(J2565="natural gas",VLOOKUP(D2565,'Cross-Page Data'!$I$4:$J$13,2,FALSE),IF(J2565="solar",VLOOKUP('Form 923'!D2565,'Cross-Page Data'!$I$14:$J$117,2,FALSE),J2565))</f>
        <v>natural gas nonpeaker - preexisting retiring</v>
      </c>
      <c r="J2565" t="str">
        <f>VLOOKUP(E2565,'Cross-Page Data'!$D$4:$F$48,3,FALSE)</f>
        <v>natural gas</v>
      </c>
      <c r="K2565" t="b">
        <f t="shared" si="39"/>
        <v>1</v>
      </c>
    </row>
    <row r="2566" spans="1:11" x14ac:dyDescent="0.35">
      <c r="A2566" s="28">
        <v>50878</v>
      </c>
      <c r="B2566" s="29" t="s">
        <v>28</v>
      </c>
      <c r="C2566" s="29" t="s">
        <v>35</v>
      </c>
      <c r="D2566" s="29" t="s">
        <v>30</v>
      </c>
      <c r="E2566" s="29" t="s">
        <v>96</v>
      </c>
      <c r="F2566" s="31">
        <v>2285721</v>
      </c>
      <c r="G2566" s="31">
        <v>144257.9</v>
      </c>
      <c r="H2566" s="28">
        <v>2021</v>
      </c>
      <c r="I2566" t="str">
        <f>IF(J2566="natural gas",VLOOKUP(D2566,'Cross-Page Data'!$I$4:$J$13,2,FALSE),IF(J2566="solar",VLOOKUP('Form 923'!D2566,'Cross-Page Data'!$I$14:$J$117,2,FALSE),J2566))</f>
        <v>municipal solid waste</v>
      </c>
      <c r="J2566" t="str">
        <f>VLOOKUP(E2566,'Cross-Page Data'!$D$4:$F$48,3,FALSE)</f>
        <v>municipal solid waste</v>
      </c>
      <c r="K2566" t="b">
        <f t="shared" si="39"/>
        <v>1</v>
      </c>
    </row>
    <row r="2567" spans="1:11" x14ac:dyDescent="0.35">
      <c r="A2567" s="28">
        <v>50878</v>
      </c>
      <c r="B2567" s="29" t="s">
        <v>28</v>
      </c>
      <c r="C2567" s="29" t="s">
        <v>35</v>
      </c>
      <c r="D2567" s="29" t="s">
        <v>30</v>
      </c>
      <c r="E2567" s="29" t="s">
        <v>97</v>
      </c>
      <c r="F2567" s="31">
        <v>2793701</v>
      </c>
      <c r="G2567" s="31">
        <v>176318.1</v>
      </c>
      <c r="H2567" s="28">
        <v>2021</v>
      </c>
      <c r="I2567" t="str">
        <f>IF(J2567="natural gas",VLOOKUP(D2567,'Cross-Page Data'!$I$4:$J$13,2,FALSE),IF(J2567="solar",VLOOKUP('Form 923'!D2567,'Cross-Page Data'!$I$14:$J$117,2,FALSE),J2567))</f>
        <v>municipal solid waste</v>
      </c>
      <c r="J2567" t="str">
        <f>VLOOKUP(E2567,'Cross-Page Data'!$D$4:$F$48,3,FALSE)</f>
        <v>municipal solid waste</v>
      </c>
      <c r="K2567" t="b">
        <f t="shared" ref="K2567:K2630" si="40">IF(AND($N$5=FALSE,OR(C2567="Commercial NAICS Cogen",C2567="Industrial NAICS Cogen",C2567="NAICS-22 Cogen")),FALSE,IF(AND($N$6=FALSE,OR(C2567="Commercial NAICS Cogen",C2567="Commercial NAICS Non-Cogen",C2567="industrial NAICS Cogen", C2567="industrial NAICS non-cogen")),FALSE,TRUE))</f>
        <v>1</v>
      </c>
    </row>
    <row r="2568" spans="1:11" x14ac:dyDescent="0.35">
      <c r="A2568" s="28">
        <v>50880</v>
      </c>
      <c r="B2568" s="29" t="s">
        <v>28</v>
      </c>
      <c r="C2568" s="29" t="s">
        <v>35</v>
      </c>
      <c r="D2568" s="29" t="s">
        <v>30</v>
      </c>
      <c r="E2568" s="29" t="s">
        <v>96</v>
      </c>
      <c r="F2568" s="31">
        <v>1792938</v>
      </c>
      <c r="G2568" s="31">
        <v>80382.241999999998</v>
      </c>
      <c r="H2568" s="28">
        <v>2021</v>
      </c>
      <c r="I2568" t="str">
        <f>IF(J2568="natural gas",VLOOKUP(D2568,'Cross-Page Data'!$I$4:$J$13,2,FALSE),IF(J2568="solar",VLOOKUP('Form 923'!D2568,'Cross-Page Data'!$I$14:$J$117,2,FALSE),J2568))</f>
        <v>municipal solid waste</v>
      </c>
      <c r="J2568" t="str">
        <f>VLOOKUP(E2568,'Cross-Page Data'!$D$4:$F$48,3,FALSE)</f>
        <v>municipal solid waste</v>
      </c>
      <c r="K2568" t="b">
        <f t="shared" si="40"/>
        <v>1</v>
      </c>
    </row>
    <row r="2569" spans="1:11" x14ac:dyDescent="0.35">
      <c r="A2569" s="28">
        <v>50880</v>
      </c>
      <c r="B2569" s="29" t="s">
        <v>28</v>
      </c>
      <c r="C2569" s="29" t="s">
        <v>35</v>
      </c>
      <c r="D2569" s="29" t="s">
        <v>30</v>
      </c>
      <c r="E2569" s="29" t="s">
        <v>97</v>
      </c>
      <c r="F2569" s="31">
        <v>2191386</v>
      </c>
      <c r="G2569" s="31">
        <v>98245.758000000002</v>
      </c>
      <c r="H2569" s="28">
        <v>2021</v>
      </c>
      <c r="I2569" t="str">
        <f>IF(J2569="natural gas",VLOOKUP(D2569,'Cross-Page Data'!$I$4:$J$13,2,FALSE),IF(J2569="solar",VLOOKUP('Form 923'!D2569,'Cross-Page Data'!$I$14:$J$117,2,FALSE),J2569))</f>
        <v>municipal solid waste</v>
      </c>
      <c r="J2569" t="str">
        <f>VLOOKUP(E2569,'Cross-Page Data'!$D$4:$F$48,3,FALSE)</f>
        <v>municipal solid waste</v>
      </c>
      <c r="K2569" t="b">
        <f t="shared" si="40"/>
        <v>1</v>
      </c>
    </row>
    <row r="2570" spans="1:11" x14ac:dyDescent="0.35">
      <c r="A2570" s="28">
        <v>50881</v>
      </c>
      <c r="B2570" s="29" t="s">
        <v>28</v>
      </c>
      <c r="C2570" s="29" t="s">
        <v>35</v>
      </c>
      <c r="D2570" s="29" t="s">
        <v>30</v>
      </c>
      <c r="E2570" s="29" t="s">
        <v>77</v>
      </c>
      <c r="F2570" s="31">
        <v>0</v>
      </c>
      <c r="G2570" s="31">
        <v>0</v>
      </c>
      <c r="H2570" s="28">
        <v>2021</v>
      </c>
      <c r="I2570" t="str">
        <f>IF(J2570="natural gas",VLOOKUP(D2570,'Cross-Page Data'!$I$4:$J$13,2,FALSE),IF(J2570="solar",VLOOKUP('Form 923'!D2570,'Cross-Page Data'!$I$14:$J$117,2,FALSE),J2570))</f>
        <v>biomass</v>
      </c>
      <c r="J2570" t="str">
        <f>VLOOKUP(E2570,'Cross-Page Data'!$D$4:$F$48,3,FALSE)</f>
        <v>biomass</v>
      </c>
      <c r="K2570" t="b">
        <f t="shared" si="40"/>
        <v>1</v>
      </c>
    </row>
    <row r="2571" spans="1:11" x14ac:dyDescent="0.35">
      <c r="A2571" s="28">
        <v>50881</v>
      </c>
      <c r="B2571" s="29" t="s">
        <v>28</v>
      </c>
      <c r="C2571" s="29" t="s">
        <v>35</v>
      </c>
      <c r="D2571" s="29" t="s">
        <v>30</v>
      </c>
      <c r="E2571" s="29" t="s">
        <v>73</v>
      </c>
      <c r="F2571" s="31">
        <v>0</v>
      </c>
      <c r="G2571" s="31">
        <v>0</v>
      </c>
      <c r="H2571" s="28">
        <v>2021</v>
      </c>
      <c r="I2571" t="str">
        <f>IF(J2571="natural gas",VLOOKUP(D2571,'Cross-Page Data'!$I$4:$J$13,2,FALSE),IF(J2571="solar",VLOOKUP('Form 923'!D2571,'Cross-Page Data'!$I$14:$J$117,2,FALSE),J2571))</f>
        <v>natural gas nonpeaker - preexisting retiring</v>
      </c>
      <c r="J2571" t="str">
        <f>VLOOKUP(E2571,'Cross-Page Data'!$D$4:$F$48,3,FALSE)</f>
        <v>natural gas</v>
      </c>
      <c r="K2571" t="b">
        <f t="shared" si="40"/>
        <v>1</v>
      </c>
    </row>
    <row r="2572" spans="1:11" x14ac:dyDescent="0.35">
      <c r="A2572" s="28">
        <v>50881</v>
      </c>
      <c r="B2572" s="29" t="s">
        <v>28</v>
      </c>
      <c r="C2572" s="29" t="s">
        <v>35</v>
      </c>
      <c r="D2572" s="29" t="s">
        <v>30</v>
      </c>
      <c r="E2572" s="29" t="s">
        <v>78</v>
      </c>
      <c r="F2572" s="31">
        <v>5104624</v>
      </c>
      <c r="G2572" s="31">
        <v>285943</v>
      </c>
      <c r="H2572" s="28">
        <v>2021</v>
      </c>
      <c r="I2572" t="str">
        <f>IF(J2572="natural gas",VLOOKUP(D2572,'Cross-Page Data'!$I$4:$J$13,2,FALSE),IF(J2572="solar",VLOOKUP('Form 923'!D2572,'Cross-Page Data'!$I$14:$J$117,2,FALSE),J2572))</f>
        <v>biomass</v>
      </c>
      <c r="J2572" t="str">
        <f>VLOOKUP(E2572,'Cross-Page Data'!$D$4:$F$48,3,FALSE)</f>
        <v>biomass</v>
      </c>
      <c r="K2572" t="b">
        <f t="shared" si="40"/>
        <v>1</v>
      </c>
    </row>
    <row r="2573" spans="1:11" x14ac:dyDescent="0.35">
      <c r="A2573" s="28">
        <v>50882</v>
      </c>
      <c r="B2573" s="29" t="s">
        <v>28</v>
      </c>
      <c r="C2573" s="29" t="s">
        <v>35</v>
      </c>
      <c r="D2573" s="29" t="s">
        <v>30</v>
      </c>
      <c r="E2573" s="29" t="s">
        <v>96</v>
      </c>
      <c r="F2573" s="31">
        <v>2955485</v>
      </c>
      <c r="G2573" s="31">
        <v>145417.12</v>
      </c>
      <c r="H2573" s="28">
        <v>2021</v>
      </c>
      <c r="I2573" t="str">
        <f>IF(J2573="natural gas",VLOOKUP(D2573,'Cross-Page Data'!$I$4:$J$13,2,FALSE),IF(J2573="solar",VLOOKUP('Form 923'!D2573,'Cross-Page Data'!$I$14:$J$117,2,FALSE),J2573))</f>
        <v>municipal solid waste</v>
      </c>
      <c r="J2573" t="str">
        <f>VLOOKUP(E2573,'Cross-Page Data'!$D$4:$F$48,3,FALSE)</f>
        <v>municipal solid waste</v>
      </c>
      <c r="K2573" t="b">
        <f t="shared" si="40"/>
        <v>1</v>
      </c>
    </row>
    <row r="2574" spans="1:11" x14ac:dyDescent="0.35">
      <c r="A2574" s="28">
        <v>50882</v>
      </c>
      <c r="B2574" s="29" t="s">
        <v>28</v>
      </c>
      <c r="C2574" s="29" t="s">
        <v>35</v>
      </c>
      <c r="D2574" s="29" t="s">
        <v>30</v>
      </c>
      <c r="E2574" s="29" t="s">
        <v>97</v>
      </c>
      <c r="F2574" s="31">
        <v>3612320</v>
      </c>
      <c r="G2574" s="31">
        <v>177734.89</v>
      </c>
      <c r="H2574" s="28">
        <v>2021</v>
      </c>
      <c r="I2574" t="str">
        <f>IF(J2574="natural gas",VLOOKUP(D2574,'Cross-Page Data'!$I$4:$J$13,2,FALSE),IF(J2574="solar",VLOOKUP('Form 923'!D2574,'Cross-Page Data'!$I$14:$J$117,2,FALSE),J2574))</f>
        <v>municipal solid waste</v>
      </c>
      <c r="J2574" t="str">
        <f>VLOOKUP(E2574,'Cross-Page Data'!$D$4:$F$48,3,FALSE)</f>
        <v>municipal solid waste</v>
      </c>
      <c r="K2574" t="b">
        <f t="shared" si="40"/>
        <v>1</v>
      </c>
    </row>
    <row r="2575" spans="1:11" x14ac:dyDescent="0.35">
      <c r="A2575" s="28">
        <v>50882</v>
      </c>
      <c r="B2575" s="29" t="s">
        <v>28</v>
      </c>
      <c r="C2575" s="29" t="s">
        <v>35</v>
      </c>
      <c r="D2575" s="29" t="s">
        <v>30</v>
      </c>
      <c r="E2575" s="29" t="s">
        <v>73</v>
      </c>
      <c r="F2575" s="31">
        <v>0</v>
      </c>
      <c r="G2575" s="31">
        <v>0</v>
      </c>
      <c r="H2575" s="28">
        <v>2021</v>
      </c>
      <c r="I2575" t="str">
        <f>IF(J2575="natural gas",VLOOKUP(D2575,'Cross-Page Data'!$I$4:$J$13,2,FALSE),IF(J2575="solar",VLOOKUP('Form 923'!D2575,'Cross-Page Data'!$I$14:$J$117,2,FALSE),J2575))</f>
        <v>natural gas nonpeaker - preexisting retiring</v>
      </c>
      <c r="J2575" t="str">
        <f>VLOOKUP(E2575,'Cross-Page Data'!$D$4:$F$48,3,FALSE)</f>
        <v>natural gas</v>
      </c>
      <c r="K2575" t="b">
        <f t="shared" si="40"/>
        <v>1</v>
      </c>
    </row>
    <row r="2576" spans="1:11" x14ac:dyDescent="0.35">
      <c r="A2576" s="28">
        <v>50883</v>
      </c>
      <c r="B2576" s="29" t="s">
        <v>28</v>
      </c>
      <c r="C2576" s="29" t="s">
        <v>35</v>
      </c>
      <c r="D2576" s="29" t="s">
        <v>30</v>
      </c>
      <c r="E2576" s="29" t="s">
        <v>96</v>
      </c>
      <c r="F2576" s="31">
        <v>3450828</v>
      </c>
      <c r="G2576" s="31">
        <v>210214.95</v>
      </c>
      <c r="H2576" s="28">
        <v>2021</v>
      </c>
      <c r="I2576" t="str">
        <f>IF(J2576="natural gas",VLOOKUP(D2576,'Cross-Page Data'!$I$4:$J$13,2,FALSE),IF(J2576="solar",VLOOKUP('Form 923'!D2576,'Cross-Page Data'!$I$14:$J$117,2,FALSE),J2576))</f>
        <v>municipal solid waste</v>
      </c>
      <c r="J2576" t="str">
        <f>VLOOKUP(E2576,'Cross-Page Data'!$D$4:$F$48,3,FALSE)</f>
        <v>municipal solid waste</v>
      </c>
      <c r="K2576" t="b">
        <f t="shared" si="40"/>
        <v>1</v>
      </c>
    </row>
    <row r="2577" spans="1:11" x14ac:dyDescent="0.35">
      <c r="A2577" s="28">
        <v>50883</v>
      </c>
      <c r="B2577" s="29" t="s">
        <v>28</v>
      </c>
      <c r="C2577" s="29" t="s">
        <v>35</v>
      </c>
      <c r="D2577" s="29" t="s">
        <v>30</v>
      </c>
      <c r="E2577" s="29" t="s">
        <v>97</v>
      </c>
      <c r="F2577" s="31">
        <v>4217755</v>
      </c>
      <c r="G2577" s="31">
        <v>256934.05</v>
      </c>
      <c r="H2577" s="28">
        <v>2021</v>
      </c>
      <c r="I2577" t="str">
        <f>IF(J2577="natural gas",VLOOKUP(D2577,'Cross-Page Data'!$I$4:$J$13,2,FALSE),IF(J2577="solar",VLOOKUP('Form 923'!D2577,'Cross-Page Data'!$I$14:$J$117,2,FALSE),J2577))</f>
        <v>municipal solid waste</v>
      </c>
      <c r="J2577" t="str">
        <f>VLOOKUP(E2577,'Cross-Page Data'!$D$4:$F$48,3,FALSE)</f>
        <v>municipal solid waste</v>
      </c>
      <c r="K2577" t="b">
        <f t="shared" si="40"/>
        <v>1</v>
      </c>
    </row>
    <row r="2578" spans="1:11" x14ac:dyDescent="0.35">
      <c r="A2578" s="28">
        <v>50884</v>
      </c>
      <c r="B2578" s="29" t="s">
        <v>28</v>
      </c>
      <c r="C2578" s="29" t="s">
        <v>35</v>
      </c>
      <c r="D2578" s="29" t="s">
        <v>30</v>
      </c>
      <c r="E2578" s="29" t="s">
        <v>96</v>
      </c>
      <c r="F2578" s="31">
        <v>3945760</v>
      </c>
      <c r="G2578" s="31">
        <v>192468.07</v>
      </c>
      <c r="H2578" s="28">
        <v>2021</v>
      </c>
      <c r="I2578" t="str">
        <f>IF(J2578="natural gas",VLOOKUP(D2578,'Cross-Page Data'!$I$4:$J$13,2,FALSE),IF(J2578="solar",VLOOKUP('Form 923'!D2578,'Cross-Page Data'!$I$14:$J$117,2,FALSE),J2578))</f>
        <v>municipal solid waste</v>
      </c>
      <c r="J2578" t="str">
        <f>VLOOKUP(E2578,'Cross-Page Data'!$D$4:$F$48,3,FALSE)</f>
        <v>municipal solid waste</v>
      </c>
      <c r="K2578" t="b">
        <f t="shared" si="40"/>
        <v>1</v>
      </c>
    </row>
    <row r="2579" spans="1:11" x14ac:dyDescent="0.35">
      <c r="A2579" s="28">
        <v>50884</v>
      </c>
      <c r="B2579" s="29" t="s">
        <v>28</v>
      </c>
      <c r="C2579" s="29" t="s">
        <v>35</v>
      </c>
      <c r="D2579" s="29" t="s">
        <v>30</v>
      </c>
      <c r="E2579" s="29" t="s">
        <v>97</v>
      </c>
      <c r="F2579" s="31">
        <v>4822562</v>
      </c>
      <c r="G2579" s="31">
        <v>235237.15</v>
      </c>
      <c r="H2579" s="28">
        <v>2021</v>
      </c>
      <c r="I2579" t="str">
        <f>IF(J2579="natural gas",VLOOKUP(D2579,'Cross-Page Data'!$I$4:$J$13,2,FALSE),IF(J2579="solar",VLOOKUP('Form 923'!D2579,'Cross-Page Data'!$I$14:$J$117,2,FALSE),J2579))</f>
        <v>municipal solid waste</v>
      </c>
      <c r="J2579" t="str">
        <f>VLOOKUP(E2579,'Cross-Page Data'!$D$4:$F$48,3,FALSE)</f>
        <v>municipal solid waste</v>
      </c>
      <c r="K2579" t="b">
        <f t="shared" si="40"/>
        <v>1</v>
      </c>
    </row>
    <row r="2580" spans="1:11" x14ac:dyDescent="0.35">
      <c r="A2580" s="28">
        <v>50884</v>
      </c>
      <c r="B2580" s="29" t="s">
        <v>28</v>
      </c>
      <c r="C2580" s="29" t="s">
        <v>35</v>
      </c>
      <c r="D2580" s="29" t="s">
        <v>30</v>
      </c>
      <c r="E2580" s="29" t="s">
        <v>73</v>
      </c>
      <c r="F2580" s="31">
        <v>37</v>
      </c>
      <c r="G2580" s="31">
        <v>1.776</v>
      </c>
      <c r="H2580" s="28">
        <v>2021</v>
      </c>
      <c r="I2580" t="str">
        <f>IF(J2580="natural gas",VLOOKUP(D2580,'Cross-Page Data'!$I$4:$J$13,2,FALSE),IF(J2580="solar",VLOOKUP('Form 923'!D2580,'Cross-Page Data'!$I$14:$J$117,2,FALSE),J2580))</f>
        <v>natural gas nonpeaker - preexisting retiring</v>
      </c>
      <c r="J2580" t="str">
        <f>VLOOKUP(E2580,'Cross-Page Data'!$D$4:$F$48,3,FALSE)</f>
        <v>natural gas</v>
      </c>
      <c r="K2580" t="b">
        <f t="shared" si="40"/>
        <v>1</v>
      </c>
    </row>
    <row r="2581" spans="1:11" x14ac:dyDescent="0.35">
      <c r="A2581" s="28">
        <v>50885</v>
      </c>
      <c r="B2581" s="29" t="s">
        <v>28</v>
      </c>
      <c r="C2581" s="29" t="s">
        <v>35</v>
      </c>
      <c r="D2581" s="29" t="s">
        <v>30</v>
      </c>
      <c r="E2581" s="29" t="s">
        <v>96</v>
      </c>
      <c r="F2581" s="31">
        <v>829778</v>
      </c>
      <c r="G2581" s="31">
        <v>37304.887999999999</v>
      </c>
      <c r="H2581" s="28">
        <v>2021</v>
      </c>
      <c r="I2581" t="str">
        <f>IF(J2581="natural gas",VLOOKUP(D2581,'Cross-Page Data'!$I$4:$J$13,2,FALSE),IF(J2581="solar",VLOOKUP('Form 923'!D2581,'Cross-Page Data'!$I$14:$J$117,2,FALSE),J2581))</f>
        <v>municipal solid waste</v>
      </c>
      <c r="J2581" t="str">
        <f>VLOOKUP(E2581,'Cross-Page Data'!$D$4:$F$48,3,FALSE)</f>
        <v>municipal solid waste</v>
      </c>
      <c r="K2581" t="b">
        <f t="shared" si="40"/>
        <v>1</v>
      </c>
    </row>
    <row r="2582" spans="1:11" x14ac:dyDescent="0.35">
      <c r="A2582" s="28">
        <v>50885</v>
      </c>
      <c r="B2582" s="29" t="s">
        <v>28</v>
      </c>
      <c r="C2582" s="29" t="s">
        <v>35</v>
      </c>
      <c r="D2582" s="29" t="s">
        <v>30</v>
      </c>
      <c r="E2582" s="29" t="s">
        <v>97</v>
      </c>
      <c r="F2582" s="31">
        <v>1014135</v>
      </c>
      <c r="G2582" s="31">
        <v>45593.112000000001</v>
      </c>
      <c r="H2582" s="28">
        <v>2021</v>
      </c>
      <c r="I2582" t="str">
        <f>IF(J2582="natural gas",VLOOKUP(D2582,'Cross-Page Data'!$I$4:$J$13,2,FALSE),IF(J2582="solar",VLOOKUP('Form 923'!D2582,'Cross-Page Data'!$I$14:$J$117,2,FALSE),J2582))</f>
        <v>municipal solid waste</v>
      </c>
      <c r="J2582" t="str">
        <f>VLOOKUP(E2582,'Cross-Page Data'!$D$4:$F$48,3,FALSE)</f>
        <v>municipal solid waste</v>
      </c>
      <c r="K2582" t="b">
        <f t="shared" si="40"/>
        <v>1</v>
      </c>
    </row>
    <row r="2583" spans="1:11" x14ac:dyDescent="0.35">
      <c r="A2583" s="28">
        <v>50886</v>
      </c>
      <c r="B2583" s="29" t="s">
        <v>28</v>
      </c>
      <c r="C2583" s="29" t="s">
        <v>35</v>
      </c>
      <c r="D2583" s="29" t="s">
        <v>30</v>
      </c>
      <c r="E2583" s="29" t="s">
        <v>96</v>
      </c>
      <c r="F2583" s="31">
        <v>1183392</v>
      </c>
      <c r="G2583" s="31">
        <v>53828.531000000003</v>
      </c>
      <c r="H2583" s="28">
        <v>2021</v>
      </c>
      <c r="I2583" t="str">
        <f>IF(J2583="natural gas",VLOOKUP(D2583,'Cross-Page Data'!$I$4:$J$13,2,FALSE),IF(J2583="solar",VLOOKUP('Form 923'!D2583,'Cross-Page Data'!$I$14:$J$117,2,FALSE),J2583))</f>
        <v>municipal solid waste</v>
      </c>
      <c r="J2583" t="str">
        <f>VLOOKUP(E2583,'Cross-Page Data'!$D$4:$F$48,3,FALSE)</f>
        <v>municipal solid waste</v>
      </c>
      <c r="K2583" t="b">
        <f t="shared" si="40"/>
        <v>1</v>
      </c>
    </row>
    <row r="2584" spans="1:11" x14ac:dyDescent="0.35">
      <c r="A2584" s="28">
        <v>50886</v>
      </c>
      <c r="B2584" s="29" t="s">
        <v>28</v>
      </c>
      <c r="C2584" s="29" t="s">
        <v>35</v>
      </c>
      <c r="D2584" s="29" t="s">
        <v>30</v>
      </c>
      <c r="E2584" s="29" t="s">
        <v>97</v>
      </c>
      <c r="F2584" s="31">
        <v>1446377</v>
      </c>
      <c r="G2584" s="31">
        <v>65790.468999999997</v>
      </c>
      <c r="H2584" s="28">
        <v>2021</v>
      </c>
      <c r="I2584" t="str">
        <f>IF(J2584="natural gas",VLOOKUP(D2584,'Cross-Page Data'!$I$4:$J$13,2,FALSE),IF(J2584="solar",VLOOKUP('Form 923'!D2584,'Cross-Page Data'!$I$14:$J$117,2,FALSE),J2584))</f>
        <v>municipal solid waste</v>
      </c>
      <c r="J2584" t="str">
        <f>VLOOKUP(E2584,'Cross-Page Data'!$D$4:$F$48,3,FALSE)</f>
        <v>municipal solid waste</v>
      </c>
      <c r="K2584" t="b">
        <f t="shared" si="40"/>
        <v>1</v>
      </c>
    </row>
    <row r="2585" spans="1:11" x14ac:dyDescent="0.35">
      <c r="A2585" s="28">
        <v>50887</v>
      </c>
      <c r="B2585" s="29" t="s">
        <v>28</v>
      </c>
      <c r="C2585" s="29" t="s">
        <v>35</v>
      </c>
      <c r="D2585" s="29" t="s">
        <v>30</v>
      </c>
      <c r="E2585" s="29" t="s">
        <v>96</v>
      </c>
      <c r="F2585" s="31">
        <v>3856024</v>
      </c>
      <c r="G2585" s="31">
        <v>196168.56</v>
      </c>
      <c r="H2585" s="28">
        <v>2021</v>
      </c>
      <c r="I2585" t="str">
        <f>IF(J2585="natural gas",VLOOKUP(D2585,'Cross-Page Data'!$I$4:$J$13,2,FALSE),IF(J2585="solar",VLOOKUP('Form 923'!D2585,'Cross-Page Data'!$I$14:$J$117,2,FALSE),J2585))</f>
        <v>municipal solid waste</v>
      </c>
      <c r="J2585" t="str">
        <f>VLOOKUP(E2585,'Cross-Page Data'!$D$4:$F$48,3,FALSE)</f>
        <v>municipal solid waste</v>
      </c>
      <c r="K2585" t="b">
        <f t="shared" si="40"/>
        <v>1</v>
      </c>
    </row>
    <row r="2586" spans="1:11" x14ac:dyDescent="0.35">
      <c r="A2586" s="28">
        <v>50887</v>
      </c>
      <c r="B2586" s="29" t="s">
        <v>28</v>
      </c>
      <c r="C2586" s="29" t="s">
        <v>35</v>
      </c>
      <c r="D2586" s="29" t="s">
        <v>30</v>
      </c>
      <c r="E2586" s="29" t="s">
        <v>97</v>
      </c>
      <c r="F2586" s="31">
        <v>4712976</v>
      </c>
      <c r="G2586" s="31">
        <v>239764.44</v>
      </c>
      <c r="H2586" s="28">
        <v>2021</v>
      </c>
      <c r="I2586" t="str">
        <f>IF(J2586="natural gas",VLOOKUP(D2586,'Cross-Page Data'!$I$4:$J$13,2,FALSE),IF(J2586="solar",VLOOKUP('Form 923'!D2586,'Cross-Page Data'!$I$14:$J$117,2,FALSE),J2586))</f>
        <v>municipal solid waste</v>
      </c>
      <c r="J2586" t="str">
        <f>VLOOKUP(E2586,'Cross-Page Data'!$D$4:$F$48,3,FALSE)</f>
        <v>municipal solid waste</v>
      </c>
      <c r="K2586" t="b">
        <f t="shared" si="40"/>
        <v>1</v>
      </c>
    </row>
    <row r="2587" spans="1:11" x14ac:dyDescent="0.35">
      <c r="A2587" s="28">
        <v>50888</v>
      </c>
      <c r="B2587" s="29" t="s">
        <v>28</v>
      </c>
      <c r="C2587" s="29" t="s">
        <v>35</v>
      </c>
      <c r="D2587" s="29" t="s">
        <v>30</v>
      </c>
      <c r="E2587" s="29" t="s">
        <v>82</v>
      </c>
      <c r="F2587" s="31">
        <v>0</v>
      </c>
      <c r="G2587" s="31">
        <v>0</v>
      </c>
      <c r="H2587" s="28">
        <v>2021</v>
      </c>
      <c r="I2587" t="str">
        <f>IF(J2587="natural gas",VLOOKUP(D2587,'Cross-Page Data'!$I$4:$J$13,2,FALSE),IF(J2587="solar",VLOOKUP('Form 923'!D2587,'Cross-Page Data'!$I$14:$J$117,2,FALSE),J2587))</f>
        <v>petroleum</v>
      </c>
      <c r="J2587" t="str">
        <f>VLOOKUP(E2587,'Cross-Page Data'!$D$4:$F$48,3,FALSE)</f>
        <v>petroleum</v>
      </c>
      <c r="K2587" t="b">
        <f t="shared" si="40"/>
        <v>1</v>
      </c>
    </row>
    <row r="2588" spans="1:11" x14ac:dyDescent="0.35">
      <c r="A2588" s="28">
        <v>50888</v>
      </c>
      <c r="B2588" s="29" t="s">
        <v>28</v>
      </c>
      <c r="C2588" s="29" t="s">
        <v>35</v>
      </c>
      <c r="D2588" s="29" t="s">
        <v>30</v>
      </c>
      <c r="E2588" s="29" t="s">
        <v>94</v>
      </c>
      <c r="F2588" s="31">
        <v>82160</v>
      </c>
      <c r="G2588" s="31">
        <v>6871.0590000000002</v>
      </c>
      <c r="H2588" s="28">
        <v>2021</v>
      </c>
      <c r="I2588" t="str">
        <f>IF(J2588="natural gas",VLOOKUP(D2588,'Cross-Page Data'!$I$4:$J$13,2,FALSE),IF(J2588="solar",VLOOKUP('Form 923'!D2588,'Cross-Page Data'!$I$14:$J$117,2,FALSE),J2588))</f>
        <v>other</v>
      </c>
      <c r="J2588" t="str">
        <f>VLOOKUP(E2588,'Cross-Page Data'!$D$4:$F$48,3,FALSE)</f>
        <v>other</v>
      </c>
      <c r="K2588" t="b">
        <f t="shared" si="40"/>
        <v>1</v>
      </c>
    </row>
    <row r="2589" spans="1:11" x14ac:dyDescent="0.35">
      <c r="A2589" s="28">
        <v>50888</v>
      </c>
      <c r="B2589" s="29" t="s">
        <v>28</v>
      </c>
      <c r="C2589" s="29" t="s">
        <v>35</v>
      </c>
      <c r="D2589" s="29" t="s">
        <v>30</v>
      </c>
      <c r="E2589" s="29" t="s">
        <v>92</v>
      </c>
      <c r="F2589" s="31">
        <v>642749</v>
      </c>
      <c r="G2589" s="31">
        <v>53541.017999999996</v>
      </c>
      <c r="H2589" s="28">
        <v>2021</v>
      </c>
      <c r="I2589" t="str">
        <f>IF(J2589="natural gas",VLOOKUP(D2589,'Cross-Page Data'!$I$4:$J$13,2,FALSE),IF(J2589="solar",VLOOKUP('Form 923'!D2589,'Cross-Page Data'!$I$14:$J$117,2,FALSE),J2589))</f>
        <v>hard coal</v>
      </c>
      <c r="J2589" t="str">
        <f>VLOOKUP(E2589,'Cross-Page Data'!$D$4:$F$48,3,FALSE)</f>
        <v>hard coal</v>
      </c>
      <c r="K2589" t="b">
        <f t="shared" si="40"/>
        <v>1</v>
      </c>
    </row>
    <row r="2590" spans="1:11" x14ac:dyDescent="0.35">
      <c r="A2590" s="28">
        <v>50888</v>
      </c>
      <c r="B2590" s="29" t="s">
        <v>28</v>
      </c>
      <c r="C2590" s="29" t="s">
        <v>35</v>
      </c>
      <c r="D2590" s="29" t="s">
        <v>30</v>
      </c>
      <c r="E2590" s="29" t="s">
        <v>78</v>
      </c>
      <c r="F2590" s="31">
        <v>2461</v>
      </c>
      <c r="G2590" s="31">
        <v>199.036</v>
      </c>
      <c r="H2590" s="28">
        <v>2021</v>
      </c>
      <c r="I2590" t="str">
        <f>IF(J2590="natural gas",VLOOKUP(D2590,'Cross-Page Data'!$I$4:$J$13,2,FALSE),IF(J2590="solar",VLOOKUP('Form 923'!D2590,'Cross-Page Data'!$I$14:$J$117,2,FALSE),J2590))</f>
        <v>biomass</v>
      </c>
      <c r="J2590" t="str">
        <f>VLOOKUP(E2590,'Cross-Page Data'!$D$4:$F$48,3,FALSE)</f>
        <v>biomass</v>
      </c>
      <c r="K2590" t="b">
        <f t="shared" si="40"/>
        <v>1</v>
      </c>
    </row>
    <row r="2591" spans="1:11" x14ac:dyDescent="0.35">
      <c r="A2591" s="28">
        <v>50888</v>
      </c>
      <c r="B2591" s="29" t="s">
        <v>28</v>
      </c>
      <c r="C2591" s="29" t="s">
        <v>35</v>
      </c>
      <c r="D2591" s="29" t="s">
        <v>30</v>
      </c>
      <c r="E2591" s="29" t="s">
        <v>88</v>
      </c>
      <c r="F2591" s="31">
        <v>17876</v>
      </c>
      <c r="G2591" s="31">
        <v>1443.8869999999999</v>
      </c>
      <c r="H2591" s="28">
        <v>2021</v>
      </c>
      <c r="I2591" t="str">
        <f>IF(J2591="natural gas",VLOOKUP(D2591,'Cross-Page Data'!$I$4:$J$13,2,FALSE),IF(J2591="solar",VLOOKUP('Form 923'!D2591,'Cross-Page Data'!$I$14:$J$117,2,FALSE),J2591))</f>
        <v>crude oil</v>
      </c>
      <c r="J2591" t="str">
        <f>VLOOKUP(E2591,'Cross-Page Data'!$D$4:$F$48,3,FALSE)</f>
        <v>crude oil</v>
      </c>
      <c r="K2591" t="b">
        <f t="shared" si="40"/>
        <v>1</v>
      </c>
    </row>
    <row r="2592" spans="1:11" x14ac:dyDescent="0.35">
      <c r="A2592" s="28">
        <v>50900</v>
      </c>
      <c r="B2592" s="29" t="s">
        <v>36</v>
      </c>
      <c r="C2592" s="29" t="s">
        <v>40</v>
      </c>
      <c r="D2592" s="29" t="s">
        <v>30</v>
      </c>
      <c r="E2592" s="29" t="s">
        <v>31</v>
      </c>
      <c r="F2592" s="31">
        <v>1507993</v>
      </c>
      <c r="G2592" s="31">
        <v>117602.28</v>
      </c>
      <c r="H2592" s="28">
        <v>2021</v>
      </c>
      <c r="I2592" t="str">
        <f>IF(J2592="natural gas",VLOOKUP(D2592,'Cross-Page Data'!$I$4:$J$13,2,FALSE),IF(J2592="solar",VLOOKUP('Form 923'!D2592,'Cross-Page Data'!$I$14:$J$117,2,FALSE),J2592))</f>
        <v>hard coal</v>
      </c>
      <c r="J2592" t="str">
        <f>VLOOKUP(E2592,'Cross-Page Data'!$D$4:$F$48,3,FALSE)</f>
        <v>hard coal</v>
      </c>
      <c r="K2592" t="b">
        <f t="shared" si="40"/>
        <v>0</v>
      </c>
    </row>
    <row r="2593" spans="1:11" x14ac:dyDescent="0.35">
      <c r="A2593" s="28">
        <v>50900</v>
      </c>
      <c r="B2593" s="29" t="s">
        <v>36</v>
      </c>
      <c r="C2593" s="29" t="s">
        <v>40</v>
      </c>
      <c r="D2593" s="29" t="s">
        <v>30</v>
      </c>
      <c r="E2593" s="29" t="s">
        <v>98</v>
      </c>
      <c r="F2593" s="31">
        <v>5445074</v>
      </c>
      <c r="G2593" s="31">
        <v>422856.58</v>
      </c>
      <c r="H2593" s="28">
        <v>2021</v>
      </c>
      <c r="I2593" t="str">
        <f>IF(J2593="natural gas",VLOOKUP(D2593,'Cross-Page Data'!$I$4:$J$13,2,FALSE),IF(J2593="solar",VLOOKUP('Form 923'!D2593,'Cross-Page Data'!$I$14:$J$117,2,FALSE),J2593))</f>
        <v>biomass</v>
      </c>
      <c r="J2593" t="str">
        <f>VLOOKUP(E2593,'Cross-Page Data'!$D$4:$F$48,3,FALSE)</f>
        <v>biomass</v>
      </c>
      <c r="K2593" t="b">
        <f t="shared" si="40"/>
        <v>0</v>
      </c>
    </row>
    <row r="2594" spans="1:11" x14ac:dyDescent="0.35">
      <c r="A2594" s="28">
        <v>50900</v>
      </c>
      <c r="B2594" s="29" t="s">
        <v>36</v>
      </c>
      <c r="C2594" s="29" t="s">
        <v>40</v>
      </c>
      <c r="D2594" s="29" t="s">
        <v>30</v>
      </c>
      <c r="E2594" s="29" t="s">
        <v>74</v>
      </c>
      <c r="F2594" s="31">
        <v>4202</v>
      </c>
      <c r="G2594" s="31">
        <v>322.68700000000001</v>
      </c>
      <c r="H2594" s="28">
        <v>2021</v>
      </c>
      <c r="I2594" t="str">
        <f>IF(J2594="natural gas",VLOOKUP(D2594,'Cross-Page Data'!$I$4:$J$13,2,FALSE),IF(J2594="solar",VLOOKUP('Form 923'!D2594,'Cross-Page Data'!$I$14:$J$117,2,FALSE),J2594))</f>
        <v>heavy or residual fuel oil</v>
      </c>
      <c r="J2594" t="str">
        <f>VLOOKUP(E2594,'Cross-Page Data'!$D$4:$F$48,3,FALSE)</f>
        <v>heavy or residual fuel oil</v>
      </c>
      <c r="K2594" t="b">
        <f t="shared" si="40"/>
        <v>0</v>
      </c>
    </row>
    <row r="2595" spans="1:11" x14ac:dyDescent="0.35">
      <c r="A2595" s="28">
        <v>50900</v>
      </c>
      <c r="B2595" s="29" t="s">
        <v>36</v>
      </c>
      <c r="C2595" s="29" t="s">
        <v>40</v>
      </c>
      <c r="D2595" s="29" t="s">
        <v>30</v>
      </c>
      <c r="E2595" s="29" t="s">
        <v>73</v>
      </c>
      <c r="F2595" s="31">
        <v>2223941</v>
      </c>
      <c r="G2595" s="31">
        <v>171699.55</v>
      </c>
      <c r="H2595" s="28">
        <v>2021</v>
      </c>
      <c r="I2595" t="str">
        <f>IF(J2595="natural gas",VLOOKUP(D2595,'Cross-Page Data'!$I$4:$J$13,2,FALSE),IF(J2595="solar",VLOOKUP('Form 923'!D2595,'Cross-Page Data'!$I$14:$J$117,2,FALSE),J2595))</f>
        <v>natural gas nonpeaker - preexisting retiring</v>
      </c>
      <c r="J2595" t="str">
        <f>VLOOKUP(E2595,'Cross-Page Data'!$D$4:$F$48,3,FALSE)</f>
        <v>natural gas</v>
      </c>
      <c r="K2595" t="b">
        <f t="shared" si="40"/>
        <v>0</v>
      </c>
    </row>
    <row r="2596" spans="1:11" x14ac:dyDescent="0.35">
      <c r="A2596" s="28">
        <v>50900</v>
      </c>
      <c r="B2596" s="29" t="s">
        <v>36</v>
      </c>
      <c r="C2596" s="29" t="s">
        <v>40</v>
      </c>
      <c r="D2596" s="29" t="s">
        <v>30</v>
      </c>
      <c r="E2596" s="29" t="s">
        <v>80</v>
      </c>
      <c r="F2596" s="31">
        <v>40431</v>
      </c>
      <c r="G2596" s="31">
        <v>3099.375</v>
      </c>
      <c r="H2596" s="28">
        <v>2021</v>
      </c>
      <c r="I2596" t="str">
        <f>IF(J2596="natural gas",VLOOKUP(D2596,'Cross-Page Data'!$I$4:$J$13,2,FALSE),IF(J2596="solar",VLOOKUP('Form 923'!D2596,'Cross-Page Data'!$I$14:$J$117,2,FALSE),J2596))</f>
        <v>heavy or residual fuel oil</v>
      </c>
      <c r="J2596" t="str">
        <f>VLOOKUP(E2596,'Cross-Page Data'!$D$4:$F$48,3,FALSE)</f>
        <v>heavy or residual fuel oil</v>
      </c>
      <c r="K2596" t="b">
        <f t="shared" si="40"/>
        <v>0</v>
      </c>
    </row>
    <row r="2597" spans="1:11" x14ac:dyDescent="0.35">
      <c r="A2597" s="28">
        <v>50900</v>
      </c>
      <c r="B2597" s="29" t="s">
        <v>36</v>
      </c>
      <c r="C2597" s="29" t="s">
        <v>40</v>
      </c>
      <c r="D2597" s="29" t="s">
        <v>30</v>
      </c>
      <c r="E2597" s="29" t="s">
        <v>78</v>
      </c>
      <c r="F2597" s="31">
        <v>2065963</v>
      </c>
      <c r="G2597" s="31">
        <v>160278.53</v>
      </c>
      <c r="H2597" s="28">
        <v>2021</v>
      </c>
      <c r="I2597" t="str">
        <f>IF(J2597="natural gas",VLOOKUP(D2597,'Cross-Page Data'!$I$4:$J$13,2,FALSE),IF(J2597="solar",VLOOKUP('Form 923'!D2597,'Cross-Page Data'!$I$14:$J$117,2,FALSE),J2597))</f>
        <v>biomass</v>
      </c>
      <c r="J2597" t="str">
        <f>VLOOKUP(E2597,'Cross-Page Data'!$D$4:$F$48,3,FALSE)</f>
        <v>biomass</v>
      </c>
      <c r="K2597" t="b">
        <f t="shared" si="40"/>
        <v>0</v>
      </c>
    </row>
    <row r="2598" spans="1:11" x14ac:dyDescent="0.35">
      <c r="A2598" s="28">
        <v>50903</v>
      </c>
      <c r="B2598" s="29" t="s">
        <v>36</v>
      </c>
      <c r="C2598" s="29" t="s">
        <v>40</v>
      </c>
      <c r="D2598" s="29" t="s">
        <v>30</v>
      </c>
      <c r="E2598" s="29" t="s">
        <v>31</v>
      </c>
      <c r="F2598" s="31">
        <v>0</v>
      </c>
      <c r="G2598" s="31">
        <v>0</v>
      </c>
      <c r="H2598" s="28">
        <v>2021</v>
      </c>
      <c r="I2598" t="str">
        <f>IF(J2598="natural gas",VLOOKUP(D2598,'Cross-Page Data'!$I$4:$J$13,2,FALSE),IF(J2598="solar",VLOOKUP('Form 923'!D2598,'Cross-Page Data'!$I$14:$J$117,2,FALSE),J2598))</f>
        <v>hard coal</v>
      </c>
      <c r="J2598" t="str">
        <f>VLOOKUP(E2598,'Cross-Page Data'!$D$4:$F$48,3,FALSE)</f>
        <v>hard coal</v>
      </c>
      <c r="K2598" t="b">
        <f t="shared" si="40"/>
        <v>0</v>
      </c>
    </row>
    <row r="2599" spans="1:11" x14ac:dyDescent="0.35">
      <c r="A2599" s="28">
        <v>50903</v>
      </c>
      <c r="B2599" s="29" t="s">
        <v>36</v>
      </c>
      <c r="C2599" s="29" t="s">
        <v>40</v>
      </c>
      <c r="D2599" s="29" t="s">
        <v>30</v>
      </c>
      <c r="E2599" s="29" t="s">
        <v>73</v>
      </c>
      <c r="F2599" s="31">
        <v>224781</v>
      </c>
      <c r="G2599" s="31">
        <v>9585.5400000000009</v>
      </c>
      <c r="H2599" s="28">
        <v>2021</v>
      </c>
      <c r="I2599" t="str">
        <f>IF(J2599="natural gas",VLOOKUP(D2599,'Cross-Page Data'!$I$4:$J$13,2,FALSE),IF(J2599="solar",VLOOKUP('Form 923'!D2599,'Cross-Page Data'!$I$14:$J$117,2,FALSE),J2599))</f>
        <v>natural gas nonpeaker - preexisting retiring</v>
      </c>
      <c r="J2599" t="str">
        <f>VLOOKUP(E2599,'Cross-Page Data'!$D$4:$F$48,3,FALSE)</f>
        <v>natural gas</v>
      </c>
      <c r="K2599" t="b">
        <f t="shared" si="40"/>
        <v>0</v>
      </c>
    </row>
    <row r="2600" spans="1:11" x14ac:dyDescent="0.35">
      <c r="A2600" s="28">
        <v>50931</v>
      </c>
      <c r="B2600" s="29" t="s">
        <v>36</v>
      </c>
      <c r="C2600" s="29" t="s">
        <v>39</v>
      </c>
      <c r="D2600" s="29" t="s">
        <v>30</v>
      </c>
      <c r="E2600" s="29" t="s">
        <v>74</v>
      </c>
      <c r="F2600" s="31">
        <v>7924</v>
      </c>
      <c r="G2600" s="31">
        <v>733.80200000000002</v>
      </c>
      <c r="H2600" s="28">
        <v>2021</v>
      </c>
      <c r="I2600" t="str">
        <f>IF(J2600="natural gas",VLOOKUP(D2600,'Cross-Page Data'!$I$4:$J$13,2,FALSE),IF(J2600="solar",VLOOKUP('Form 923'!D2600,'Cross-Page Data'!$I$14:$J$117,2,FALSE),J2600))</f>
        <v>heavy or residual fuel oil</v>
      </c>
      <c r="J2600" t="str">
        <f>VLOOKUP(E2600,'Cross-Page Data'!$D$4:$F$48,3,FALSE)</f>
        <v>heavy or residual fuel oil</v>
      </c>
      <c r="K2600" t="b">
        <f t="shared" si="40"/>
        <v>0</v>
      </c>
    </row>
    <row r="2601" spans="1:11" x14ac:dyDescent="0.35">
      <c r="A2601" s="28">
        <v>50931</v>
      </c>
      <c r="B2601" s="29" t="s">
        <v>36</v>
      </c>
      <c r="C2601" s="29" t="s">
        <v>39</v>
      </c>
      <c r="D2601" s="29" t="s">
        <v>30</v>
      </c>
      <c r="E2601" s="29" t="s">
        <v>87</v>
      </c>
      <c r="F2601" s="31">
        <v>127871</v>
      </c>
      <c r="G2601" s="31">
        <v>11861.123</v>
      </c>
      <c r="H2601" s="28">
        <v>2021</v>
      </c>
      <c r="I2601" t="str">
        <f>IF(J2601="natural gas",VLOOKUP(D2601,'Cross-Page Data'!$I$4:$J$13,2,FALSE),IF(J2601="solar",VLOOKUP('Form 923'!D2601,'Cross-Page Data'!$I$14:$J$117,2,FALSE),J2601))</f>
        <v>other</v>
      </c>
      <c r="J2601" t="str">
        <f>VLOOKUP(E2601,'Cross-Page Data'!$D$4:$F$48,3,FALSE)</f>
        <v>other</v>
      </c>
      <c r="K2601" t="b">
        <f t="shared" si="40"/>
        <v>0</v>
      </c>
    </row>
    <row r="2602" spans="1:11" x14ac:dyDescent="0.35">
      <c r="A2602" s="28">
        <v>50931</v>
      </c>
      <c r="B2602" s="29" t="s">
        <v>36</v>
      </c>
      <c r="C2602" s="29" t="s">
        <v>39</v>
      </c>
      <c r="D2602" s="29" t="s">
        <v>30</v>
      </c>
      <c r="E2602" s="29" t="s">
        <v>82</v>
      </c>
      <c r="F2602" s="31">
        <v>4757041</v>
      </c>
      <c r="G2602" s="31">
        <v>441679.08</v>
      </c>
      <c r="H2602" s="28">
        <v>2021</v>
      </c>
      <c r="I2602" t="str">
        <f>IF(J2602="natural gas",VLOOKUP(D2602,'Cross-Page Data'!$I$4:$J$13,2,FALSE),IF(J2602="solar",VLOOKUP('Form 923'!D2602,'Cross-Page Data'!$I$14:$J$117,2,FALSE),J2602))</f>
        <v>petroleum</v>
      </c>
      <c r="J2602" t="str">
        <f>VLOOKUP(E2602,'Cross-Page Data'!$D$4:$F$48,3,FALSE)</f>
        <v>petroleum</v>
      </c>
      <c r="K2602" t="b">
        <f t="shared" si="40"/>
        <v>0</v>
      </c>
    </row>
    <row r="2603" spans="1:11" x14ac:dyDescent="0.35">
      <c r="A2603" s="28">
        <v>50933</v>
      </c>
      <c r="B2603" s="29" t="s">
        <v>36</v>
      </c>
      <c r="C2603" s="29" t="s">
        <v>40</v>
      </c>
      <c r="D2603" s="29" t="s">
        <v>59</v>
      </c>
      <c r="E2603" s="29" t="s">
        <v>72</v>
      </c>
      <c r="F2603" s="31">
        <v>88107</v>
      </c>
      <c r="G2603" s="31">
        <v>10043</v>
      </c>
      <c r="H2603" s="28">
        <v>2021</v>
      </c>
      <c r="I2603" t="str">
        <f>IF(J2603="natural gas",VLOOKUP(D2603,'Cross-Page Data'!$I$4:$J$13,2,FALSE),IF(J2603="solar",VLOOKUP('Form 923'!D2603,'Cross-Page Data'!$I$14:$J$117,2,FALSE),J2603))</f>
        <v>hydro</v>
      </c>
      <c r="J2603" t="str">
        <f>VLOOKUP(E2603,'Cross-Page Data'!$D$4:$F$48,3,FALSE)</f>
        <v>hydro</v>
      </c>
      <c r="K2603" t="b">
        <f t="shared" si="40"/>
        <v>0</v>
      </c>
    </row>
    <row r="2604" spans="1:11" x14ac:dyDescent="0.35">
      <c r="A2604" s="28">
        <v>50933</v>
      </c>
      <c r="B2604" s="29" t="s">
        <v>36</v>
      </c>
      <c r="C2604" s="29" t="s">
        <v>40</v>
      </c>
      <c r="D2604" s="29" t="s">
        <v>30</v>
      </c>
      <c r="E2604" s="29" t="s">
        <v>31</v>
      </c>
      <c r="F2604" s="31">
        <v>52893</v>
      </c>
      <c r="G2604" s="31">
        <v>8230.4699999999993</v>
      </c>
      <c r="H2604" s="28">
        <v>2021</v>
      </c>
      <c r="I2604" t="str">
        <f>IF(J2604="natural gas",VLOOKUP(D2604,'Cross-Page Data'!$I$4:$J$13,2,FALSE),IF(J2604="solar",VLOOKUP('Form 923'!D2604,'Cross-Page Data'!$I$14:$J$117,2,FALSE),J2604))</f>
        <v>hard coal</v>
      </c>
      <c r="J2604" t="str">
        <f>VLOOKUP(E2604,'Cross-Page Data'!$D$4:$F$48,3,FALSE)</f>
        <v>hard coal</v>
      </c>
      <c r="K2604" t="b">
        <f t="shared" si="40"/>
        <v>0</v>
      </c>
    </row>
    <row r="2605" spans="1:11" x14ac:dyDescent="0.35">
      <c r="A2605" s="28">
        <v>50933</v>
      </c>
      <c r="B2605" s="29" t="s">
        <v>36</v>
      </c>
      <c r="C2605" s="29" t="s">
        <v>40</v>
      </c>
      <c r="D2605" s="29" t="s">
        <v>30</v>
      </c>
      <c r="E2605" s="29" t="s">
        <v>74</v>
      </c>
      <c r="F2605" s="31">
        <v>298</v>
      </c>
      <c r="G2605" s="31">
        <v>33.835000000000001</v>
      </c>
      <c r="H2605" s="28">
        <v>2021</v>
      </c>
      <c r="I2605" t="str">
        <f>IF(J2605="natural gas",VLOOKUP(D2605,'Cross-Page Data'!$I$4:$J$13,2,FALSE),IF(J2605="solar",VLOOKUP('Form 923'!D2605,'Cross-Page Data'!$I$14:$J$117,2,FALSE),J2605))</f>
        <v>heavy or residual fuel oil</v>
      </c>
      <c r="J2605" t="str">
        <f>VLOOKUP(E2605,'Cross-Page Data'!$D$4:$F$48,3,FALSE)</f>
        <v>heavy or residual fuel oil</v>
      </c>
      <c r="K2605" t="b">
        <f t="shared" si="40"/>
        <v>0</v>
      </c>
    </row>
    <row r="2606" spans="1:11" x14ac:dyDescent="0.35">
      <c r="A2606" s="28">
        <v>50933</v>
      </c>
      <c r="B2606" s="29" t="s">
        <v>36</v>
      </c>
      <c r="C2606" s="29" t="s">
        <v>40</v>
      </c>
      <c r="D2606" s="29" t="s">
        <v>30</v>
      </c>
      <c r="E2606" s="29" t="s">
        <v>73</v>
      </c>
      <c r="F2606" s="31">
        <v>25945</v>
      </c>
      <c r="G2606" s="31">
        <v>4046.6950000000002</v>
      </c>
      <c r="H2606" s="28">
        <v>2021</v>
      </c>
      <c r="I2606" t="str">
        <f>IF(J2606="natural gas",VLOOKUP(D2606,'Cross-Page Data'!$I$4:$J$13,2,FALSE),IF(J2606="solar",VLOOKUP('Form 923'!D2606,'Cross-Page Data'!$I$14:$J$117,2,FALSE),J2606))</f>
        <v>natural gas nonpeaker - preexisting retiring</v>
      </c>
      <c r="J2606" t="str">
        <f>VLOOKUP(E2606,'Cross-Page Data'!$D$4:$F$48,3,FALSE)</f>
        <v>natural gas</v>
      </c>
      <c r="K2606" t="b">
        <f t="shared" si="40"/>
        <v>0</v>
      </c>
    </row>
    <row r="2607" spans="1:11" x14ac:dyDescent="0.35">
      <c r="A2607" s="28">
        <v>50933</v>
      </c>
      <c r="B2607" s="29" t="s">
        <v>36</v>
      </c>
      <c r="C2607" s="29" t="s">
        <v>40</v>
      </c>
      <c r="D2607" s="29" t="s">
        <v>30</v>
      </c>
      <c r="E2607" s="29" t="s">
        <v>32</v>
      </c>
      <c r="F2607" s="31">
        <v>0</v>
      </c>
      <c r="G2607" s="31">
        <v>0</v>
      </c>
      <c r="H2607" s="28">
        <v>2021</v>
      </c>
      <c r="I2607" t="str">
        <f>IF(J2607="natural gas",VLOOKUP(D2607,'Cross-Page Data'!$I$4:$J$13,2,FALSE),IF(J2607="solar",VLOOKUP('Form 923'!D2607,'Cross-Page Data'!$I$14:$J$117,2,FALSE),J2607))</f>
        <v>hard coal</v>
      </c>
      <c r="J2607" t="str">
        <f>VLOOKUP(E2607,'Cross-Page Data'!$D$4:$F$48,3,FALSE)</f>
        <v>hard coal</v>
      </c>
      <c r="K2607" t="b">
        <f t="shared" si="40"/>
        <v>0</v>
      </c>
    </row>
    <row r="2608" spans="1:11" x14ac:dyDescent="0.35">
      <c r="A2608" s="28">
        <v>50935</v>
      </c>
      <c r="B2608" s="29" t="s">
        <v>28</v>
      </c>
      <c r="C2608" s="29" t="s">
        <v>41</v>
      </c>
      <c r="D2608" s="29" t="s">
        <v>52</v>
      </c>
      <c r="E2608" s="29" t="s">
        <v>74</v>
      </c>
      <c r="F2608" s="31">
        <v>3636</v>
      </c>
      <c r="G2608" s="31">
        <v>376.89100000000002</v>
      </c>
      <c r="H2608" s="28">
        <v>2021</v>
      </c>
      <c r="I2608" t="str">
        <f>IF(J2608="natural gas",VLOOKUP(D2608,'Cross-Page Data'!$I$4:$J$13,2,FALSE),IF(J2608="solar",VLOOKUP('Form 923'!D2608,'Cross-Page Data'!$I$14:$J$117,2,FALSE),J2608))</f>
        <v>heavy or residual fuel oil</v>
      </c>
      <c r="J2608" t="str">
        <f>VLOOKUP(E2608,'Cross-Page Data'!$D$4:$F$48,3,FALSE)</f>
        <v>heavy or residual fuel oil</v>
      </c>
      <c r="K2608" t="b">
        <f t="shared" si="40"/>
        <v>0</v>
      </c>
    </row>
    <row r="2609" spans="1:11" x14ac:dyDescent="0.35">
      <c r="A2609" s="28">
        <v>50935</v>
      </c>
      <c r="B2609" s="29" t="s">
        <v>28</v>
      </c>
      <c r="C2609" s="29" t="s">
        <v>41</v>
      </c>
      <c r="D2609" s="29" t="s">
        <v>52</v>
      </c>
      <c r="E2609" s="29" t="s">
        <v>73</v>
      </c>
      <c r="F2609" s="31">
        <v>226337</v>
      </c>
      <c r="G2609" s="31">
        <v>22951.109</v>
      </c>
      <c r="H2609" s="28">
        <v>2021</v>
      </c>
      <c r="I2609" t="str">
        <f>IF(J2609="natural gas",VLOOKUP(D2609,'Cross-Page Data'!$I$4:$J$13,2,FALSE),IF(J2609="solar",VLOOKUP('Form 923'!D2609,'Cross-Page Data'!$I$14:$J$117,2,FALSE),J2609))</f>
        <v>natural gas peaker</v>
      </c>
      <c r="J2609" t="str">
        <f>VLOOKUP(E2609,'Cross-Page Data'!$D$4:$F$48,3,FALSE)</f>
        <v>natural gas</v>
      </c>
      <c r="K2609" t="b">
        <f t="shared" si="40"/>
        <v>0</v>
      </c>
    </row>
    <row r="2610" spans="1:11" x14ac:dyDescent="0.35">
      <c r="A2610" s="28">
        <v>50937</v>
      </c>
      <c r="B2610" s="29" t="s">
        <v>28</v>
      </c>
      <c r="C2610" s="29" t="s">
        <v>42</v>
      </c>
      <c r="D2610" s="29" t="s">
        <v>52</v>
      </c>
      <c r="E2610" s="29" t="s">
        <v>74</v>
      </c>
      <c r="F2610" s="31">
        <v>1654</v>
      </c>
      <c r="G2610" s="31">
        <v>0</v>
      </c>
      <c r="H2610" s="28">
        <v>2021</v>
      </c>
      <c r="I2610" t="str">
        <f>IF(J2610="natural gas",VLOOKUP(D2610,'Cross-Page Data'!$I$4:$J$13,2,FALSE),IF(J2610="solar",VLOOKUP('Form 923'!D2610,'Cross-Page Data'!$I$14:$J$117,2,FALSE),J2610))</f>
        <v>heavy or residual fuel oil</v>
      </c>
      <c r="J2610" t="str">
        <f>VLOOKUP(E2610,'Cross-Page Data'!$D$4:$F$48,3,FALSE)</f>
        <v>heavy or residual fuel oil</v>
      </c>
      <c r="K2610" t="b">
        <f t="shared" si="40"/>
        <v>0</v>
      </c>
    </row>
    <row r="2611" spans="1:11" x14ac:dyDescent="0.35">
      <c r="A2611" s="28">
        <v>50937</v>
      </c>
      <c r="B2611" s="29" t="s">
        <v>28</v>
      </c>
      <c r="C2611" s="29" t="s">
        <v>42</v>
      </c>
      <c r="D2611" s="29" t="s">
        <v>52</v>
      </c>
      <c r="E2611" s="29" t="s">
        <v>73</v>
      </c>
      <c r="F2611" s="31">
        <v>0</v>
      </c>
      <c r="G2611" s="31">
        <v>0</v>
      </c>
      <c r="H2611" s="28">
        <v>2021</v>
      </c>
      <c r="I2611" t="str">
        <f>IF(J2611="natural gas",VLOOKUP(D2611,'Cross-Page Data'!$I$4:$J$13,2,FALSE),IF(J2611="solar",VLOOKUP('Form 923'!D2611,'Cross-Page Data'!$I$14:$J$117,2,FALSE),J2611))</f>
        <v>natural gas peaker</v>
      </c>
      <c r="J2611" t="str">
        <f>VLOOKUP(E2611,'Cross-Page Data'!$D$4:$F$48,3,FALSE)</f>
        <v>natural gas</v>
      </c>
      <c r="K2611" t="b">
        <f t="shared" si="40"/>
        <v>0</v>
      </c>
    </row>
    <row r="2612" spans="1:11" x14ac:dyDescent="0.35">
      <c r="A2612" s="28">
        <v>50949</v>
      </c>
      <c r="B2612" s="29" t="s">
        <v>28</v>
      </c>
      <c r="C2612" s="29" t="s">
        <v>35</v>
      </c>
      <c r="D2612" s="29" t="s">
        <v>53</v>
      </c>
      <c r="E2612" s="29" t="s">
        <v>74</v>
      </c>
      <c r="F2612" s="31">
        <v>564</v>
      </c>
      <c r="G2612" s="31">
        <v>21.673999999999999</v>
      </c>
      <c r="H2612" s="28">
        <v>2021</v>
      </c>
      <c r="I2612" t="str">
        <f>IF(J2612="natural gas",VLOOKUP(D2612,'Cross-Page Data'!$I$4:$J$13,2,FALSE),IF(J2612="solar",VLOOKUP('Form 923'!D2612,'Cross-Page Data'!$I$14:$J$117,2,FALSE),J2612))</f>
        <v>heavy or residual fuel oil</v>
      </c>
      <c r="J2612" t="str">
        <f>VLOOKUP(E2612,'Cross-Page Data'!$D$4:$F$48,3,FALSE)</f>
        <v>heavy or residual fuel oil</v>
      </c>
      <c r="K2612" t="b">
        <f t="shared" si="40"/>
        <v>1</v>
      </c>
    </row>
    <row r="2613" spans="1:11" x14ac:dyDescent="0.35">
      <c r="A2613" s="28">
        <v>50949</v>
      </c>
      <c r="B2613" s="29" t="s">
        <v>28</v>
      </c>
      <c r="C2613" s="29" t="s">
        <v>35</v>
      </c>
      <c r="D2613" s="29" t="s">
        <v>53</v>
      </c>
      <c r="E2613" s="29" t="s">
        <v>73</v>
      </c>
      <c r="F2613" s="31">
        <v>0</v>
      </c>
      <c r="G2613" s="31">
        <v>282178.33</v>
      </c>
      <c r="H2613" s="28">
        <v>2021</v>
      </c>
      <c r="I2613" t="str">
        <f>IF(J2613="natural gas",VLOOKUP(D2613,'Cross-Page Data'!$I$4:$J$13,2,FALSE),IF(J2613="solar",VLOOKUP('Form 923'!D2613,'Cross-Page Data'!$I$14:$J$117,2,FALSE),J2613))</f>
        <v>natural gas nonpeaker - preexisting nonretiring</v>
      </c>
      <c r="J2613" t="str">
        <f>VLOOKUP(E2613,'Cross-Page Data'!$D$4:$F$48,3,FALSE)</f>
        <v>natural gas</v>
      </c>
      <c r="K2613" t="b">
        <f t="shared" si="40"/>
        <v>1</v>
      </c>
    </row>
    <row r="2614" spans="1:11" x14ac:dyDescent="0.35">
      <c r="A2614" s="28">
        <v>50949</v>
      </c>
      <c r="B2614" s="29" t="s">
        <v>28</v>
      </c>
      <c r="C2614" s="29" t="s">
        <v>35</v>
      </c>
      <c r="D2614" s="29" t="s">
        <v>51</v>
      </c>
      <c r="E2614" s="29" t="s">
        <v>74</v>
      </c>
      <c r="F2614" s="31">
        <v>0</v>
      </c>
      <c r="G2614" s="31">
        <v>0</v>
      </c>
      <c r="H2614" s="28">
        <v>2021</v>
      </c>
      <c r="I2614" t="str">
        <f>IF(J2614="natural gas",VLOOKUP(D2614,'Cross-Page Data'!$I$4:$J$13,2,FALSE),IF(J2614="solar",VLOOKUP('Form 923'!D2614,'Cross-Page Data'!$I$14:$J$117,2,FALSE),J2614))</f>
        <v>heavy or residual fuel oil</v>
      </c>
      <c r="J2614" t="str">
        <f>VLOOKUP(E2614,'Cross-Page Data'!$D$4:$F$48,3,FALSE)</f>
        <v>heavy or residual fuel oil</v>
      </c>
      <c r="K2614" t="b">
        <f t="shared" si="40"/>
        <v>1</v>
      </c>
    </row>
    <row r="2615" spans="1:11" x14ac:dyDescent="0.35">
      <c r="A2615" s="28">
        <v>50949</v>
      </c>
      <c r="B2615" s="29" t="s">
        <v>28</v>
      </c>
      <c r="C2615" s="29" t="s">
        <v>35</v>
      </c>
      <c r="D2615" s="29" t="s">
        <v>51</v>
      </c>
      <c r="E2615" s="29" t="s">
        <v>73</v>
      </c>
      <c r="F2615" s="31">
        <v>7268457</v>
      </c>
      <c r="G2615" s="31">
        <v>551648</v>
      </c>
      <c r="H2615" s="28">
        <v>2021</v>
      </c>
      <c r="I2615" t="str">
        <f>IF(J2615="natural gas",VLOOKUP(D2615,'Cross-Page Data'!$I$4:$J$13,2,FALSE),IF(J2615="solar",VLOOKUP('Form 923'!D2615,'Cross-Page Data'!$I$14:$J$117,2,FALSE),J2615))</f>
        <v>natural gas nonpeaker - preexisting nonretiring</v>
      </c>
      <c r="J2615" t="str">
        <f>VLOOKUP(E2615,'Cross-Page Data'!$D$4:$F$48,3,FALSE)</f>
        <v>natural gas</v>
      </c>
      <c r="K2615" t="b">
        <f t="shared" si="40"/>
        <v>1</v>
      </c>
    </row>
    <row r="2616" spans="1:11" x14ac:dyDescent="0.35">
      <c r="A2616" s="28">
        <v>50949</v>
      </c>
      <c r="B2616" s="29" t="s">
        <v>28</v>
      </c>
      <c r="C2616" s="29" t="s">
        <v>35</v>
      </c>
      <c r="D2616" s="29" t="s">
        <v>50</v>
      </c>
      <c r="E2616" s="29" t="s">
        <v>74</v>
      </c>
      <c r="F2616" s="31">
        <v>1229</v>
      </c>
      <c r="G2616" s="31">
        <v>86.802999999999997</v>
      </c>
      <c r="H2616" s="28">
        <v>2021</v>
      </c>
      <c r="I2616" t="str">
        <f>IF(J2616="natural gas",VLOOKUP(D2616,'Cross-Page Data'!$I$4:$J$13,2,FALSE),IF(J2616="solar",VLOOKUP('Form 923'!D2616,'Cross-Page Data'!$I$14:$J$117,2,FALSE),J2616))</f>
        <v>heavy or residual fuel oil</v>
      </c>
      <c r="J2616" t="str">
        <f>VLOOKUP(E2616,'Cross-Page Data'!$D$4:$F$48,3,FALSE)</f>
        <v>heavy or residual fuel oil</v>
      </c>
      <c r="K2616" t="b">
        <f t="shared" si="40"/>
        <v>1</v>
      </c>
    </row>
    <row r="2617" spans="1:11" x14ac:dyDescent="0.35">
      <c r="A2617" s="28">
        <v>50949</v>
      </c>
      <c r="B2617" s="29" t="s">
        <v>28</v>
      </c>
      <c r="C2617" s="29" t="s">
        <v>35</v>
      </c>
      <c r="D2617" s="29" t="s">
        <v>50</v>
      </c>
      <c r="E2617" s="29" t="s">
        <v>73</v>
      </c>
      <c r="F2617" s="31">
        <v>215173</v>
      </c>
      <c r="G2617" s="31">
        <v>14463.197</v>
      </c>
      <c r="H2617" s="28">
        <v>2021</v>
      </c>
      <c r="I2617" t="str">
        <f>IF(J2617="natural gas",VLOOKUP(D2617,'Cross-Page Data'!$I$4:$J$13,2,FALSE),IF(J2617="solar",VLOOKUP('Form 923'!D2617,'Cross-Page Data'!$I$14:$J$117,2,FALSE),J2617))</f>
        <v>natural gas peaker</v>
      </c>
      <c r="J2617" t="str">
        <f>VLOOKUP(E2617,'Cross-Page Data'!$D$4:$F$48,3,FALSE)</f>
        <v>natural gas</v>
      </c>
      <c r="K2617" t="b">
        <f t="shared" si="40"/>
        <v>1</v>
      </c>
    </row>
    <row r="2618" spans="1:11" x14ac:dyDescent="0.35">
      <c r="A2618" s="28">
        <v>50951</v>
      </c>
      <c r="B2618" s="29" t="s">
        <v>28</v>
      </c>
      <c r="C2618" s="29" t="s">
        <v>35</v>
      </c>
      <c r="D2618" s="29" t="s">
        <v>30</v>
      </c>
      <c r="E2618" s="29" t="s">
        <v>74</v>
      </c>
      <c r="F2618" s="31">
        <v>19017</v>
      </c>
      <c r="G2618" s="31">
        <v>1581.5250000000001</v>
      </c>
      <c r="H2618" s="28">
        <v>2021</v>
      </c>
      <c r="I2618" t="str">
        <f>IF(J2618="natural gas",VLOOKUP(D2618,'Cross-Page Data'!$I$4:$J$13,2,FALSE),IF(J2618="solar",VLOOKUP('Form 923'!D2618,'Cross-Page Data'!$I$14:$J$117,2,FALSE),J2618))</f>
        <v>heavy or residual fuel oil</v>
      </c>
      <c r="J2618" t="str">
        <f>VLOOKUP(E2618,'Cross-Page Data'!$D$4:$F$48,3,FALSE)</f>
        <v>heavy or residual fuel oil</v>
      </c>
      <c r="K2618" t="b">
        <f t="shared" si="40"/>
        <v>1</v>
      </c>
    </row>
    <row r="2619" spans="1:11" x14ac:dyDescent="0.35">
      <c r="A2619" s="28">
        <v>50951</v>
      </c>
      <c r="B2619" s="29" t="s">
        <v>28</v>
      </c>
      <c r="C2619" s="29" t="s">
        <v>35</v>
      </c>
      <c r="D2619" s="29" t="s">
        <v>30</v>
      </c>
      <c r="E2619" s="29" t="s">
        <v>92</v>
      </c>
      <c r="F2619" s="31">
        <v>4834821</v>
      </c>
      <c r="G2619" s="31">
        <v>399316.47999999998</v>
      </c>
      <c r="H2619" s="28">
        <v>2021</v>
      </c>
      <c r="I2619" t="str">
        <f>IF(J2619="natural gas",VLOOKUP(D2619,'Cross-Page Data'!$I$4:$J$13,2,FALSE),IF(J2619="solar",VLOOKUP('Form 923'!D2619,'Cross-Page Data'!$I$14:$J$117,2,FALSE),J2619))</f>
        <v>hard coal</v>
      </c>
      <c r="J2619" t="str">
        <f>VLOOKUP(E2619,'Cross-Page Data'!$D$4:$F$48,3,FALSE)</f>
        <v>hard coal</v>
      </c>
      <c r="K2619" t="b">
        <f t="shared" si="40"/>
        <v>1</v>
      </c>
    </row>
    <row r="2620" spans="1:11" x14ac:dyDescent="0.35">
      <c r="A2620" s="28">
        <v>50955</v>
      </c>
      <c r="B2620" s="29" t="s">
        <v>36</v>
      </c>
      <c r="C2620" s="29" t="s">
        <v>40</v>
      </c>
      <c r="D2620" s="29" t="s">
        <v>30</v>
      </c>
      <c r="E2620" s="29" t="s">
        <v>73</v>
      </c>
      <c r="F2620" s="31">
        <v>66051</v>
      </c>
      <c r="G2620" s="31">
        <v>15629.822</v>
      </c>
      <c r="H2620" s="28">
        <v>2021</v>
      </c>
      <c r="I2620" t="str">
        <f>IF(J2620="natural gas",VLOOKUP(D2620,'Cross-Page Data'!$I$4:$J$13,2,FALSE),IF(J2620="solar",VLOOKUP('Form 923'!D2620,'Cross-Page Data'!$I$14:$J$117,2,FALSE),J2620))</f>
        <v>natural gas nonpeaker - preexisting retiring</v>
      </c>
      <c r="J2620" t="str">
        <f>VLOOKUP(E2620,'Cross-Page Data'!$D$4:$F$48,3,FALSE)</f>
        <v>natural gas</v>
      </c>
      <c r="K2620" t="b">
        <f t="shared" si="40"/>
        <v>0</v>
      </c>
    </row>
    <row r="2621" spans="1:11" x14ac:dyDescent="0.35">
      <c r="A2621" s="28">
        <v>50955</v>
      </c>
      <c r="B2621" s="29" t="s">
        <v>36</v>
      </c>
      <c r="C2621" s="29" t="s">
        <v>40</v>
      </c>
      <c r="D2621" s="29" t="s">
        <v>30</v>
      </c>
      <c r="E2621" s="29" t="s">
        <v>76</v>
      </c>
      <c r="F2621" s="31">
        <v>0</v>
      </c>
      <c r="G2621" s="31">
        <v>0.17799999999999999</v>
      </c>
      <c r="H2621" s="28">
        <v>2021</v>
      </c>
      <c r="I2621" t="str">
        <f>IF(J2621="natural gas",VLOOKUP(D2621,'Cross-Page Data'!$I$4:$J$13,2,FALSE),IF(J2621="solar",VLOOKUP('Form 923'!D2621,'Cross-Page Data'!$I$14:$J$117,2,FALSE),J2621))</f>
        <v>other</v>
      </c>
      <c r="J2621" t="str">
        <f>VLOOKUP(E2621,'Cross-Page Data'!$D$4:$F$48,3,FALSE)</f>
        <v>other</v>
      </c>
      <c r="K2621" t="b">
        <f t="shared" si="40"/>
        <v>0</v>
      </c>
    </row>
    <row r="2622" spans="1:11" x14ac:dyDescent="0.35">
      <c r="A2622" s="28">
        <v>50955</v>
      </c>
      <c r="B2622" s="29" t="s">
        <v>36</v>
      </c>
      <c r="C2622" s="29" t="s">
        <v>40</v>
      </c>
      <c r="D2622" s="29" t="s">
        <v>30</v>
      </c>
      <c r="E2622" s="29" t="s">
        <v>80</v>
      </c>
      <c r="F2622" s="31">
        <v>0</v>
      </c>
      <c r="G2622" s="31">
        <v>0</v>
      </c>
      <c r="H2622" s="28">
        <v>2021</v>
      </c>
      <c r="I2622" t="str">
        <f>IF(J2622="natural gas",VLOOKUP(D2622,'Cross-Page Data'!$I$4:$J$13,2,FALSE),IF(J2622="solar",VLOOKUP('Form 923'!D2622,'Cross-Page Data'!$I$14:$J$117,2,FALSE),J2622))</f>
        <v>heavy or residual fuel oil</v>
      </c>
      <c r="J2622" t="str">
        <f>VLOOKUP(E2622,'Cross-Page Data'!$D$4:$F$48,3,FALSE)</f>
        <v>heavy or residual fuel oil</v>
      </c>
      <c r="K2622" t="b">
        <f t="shared" si="40"/>
        <v>0</v>
      </c>
    </row>
    <row r="2623" spans="1:11" x14ac:dyDescent="0.35">
      <c r="A2623" s="28">
        <v>50960</v>
      </c>
      <c r="B2623" s="29" t="s">
        <v>28</v>
      </c>
      <c r="C2623" s="29" t="s">
        <v>42</v>
      </c>
      <c r="D2623" s="29" t="s">
        <v>30</v>
      </c>
      <c r="E2623" s="29" t="s">
        <v>96</v>
      </c>
      <c r="F2623" s="31">
        <v>2457351</v>
      </c>
      <c r="G2623" s="31">
        <v>140224.81</v>
      </c>
      <c r="H2623" s="28">
        <v>2021</v>
      </c>
      <c r="I2623" t="str">
        <f>IF(J2623="natural gas",VLOOKUP(D2623,'Cross-Page Data'!$I$4:$J$13,2,FALSE),IF(J2623="solar",VLOOKUP('Form 923'!D2623,'Cross-Page Data'!$I$14:$J$117,2,FALSE),J2623))</f>
        <v>municipal solid waste</v>
      </c>
      <c r="J2623" t="str">
        <f>VLOOKUP(E2623,'Cross-Page Data'!$D$4:$F$48,3,FALSE)</f>
        <v>municipal solid waste</v>
      </c>
      <c r="K2623" t="b">
        <f t="shared" si="40"/>
        <v>0</v>
      </c>
    </row>
    <row r="2624" spans="1:11" x14ac:dyDescent="0.35">
      <c r="A2624" s="28">
        <v>50960</v>
      </c>
      <c r="B2624" s="29" t="s">
        <v>28</v>
      </c>
      <c r="C2624" s="29" t="s">
        <v>42</v>
      </c>
      <c r="D2624" s="29" t="s">
        <v>30</v>
      </c>
      <c r="E2624" s="29" t="s">
        <v>97</v>
      </c>
      <c r="F2624" s="31">
        <v>3003447</v>
      </c>
      <c r="G2624" s="31">
        <v>171387.19</v>
      </c>
      <c r="H2624" s="28">
        <v>2021</v>
      </c>
      <c r="I2624" t="str">
        <f>IF(J2624="natural gas",VLOOKUP(D2624,'Cross-Page Data'!$I$4:$J$13,2,FALSE),IF(J2624="solar",VLOOKUP('Form 923'!D2624,'Cross-Page Data'!$I$14:$J$117,2,FALSE),J2624))</f>
        <v>municipal solid waste</v>
      </c>
      <c r="J2624" t="str">
        <f>VLOOKUP(E2624,'Cross-Page Data'!$D$4:$F$48,3,FALSE)</f>
        <v>municipal solid waste</v>
      </c>
      <c r="K2624" t="b">
        <f t="shared" si="40"/>
        <v>0</v>
      </c>
    </row>
    <row r="2625" spans="1:11" x14ac:dyDescent="0.35">
      <c r="A2625" s="28">
        <v>50960</v>
      </c>
      <c r="B2625" s="29" t="s">
        <v>28</v>
      </c>
      <c r="C2625" s="29" t="s">
        <v>42</v>
      </c>
      <c r="D2625" s="29" t="s">
        <v>30</v>
      </c>
      <c r="E2625" s="29" t="s">
        <v>73</v>
      </c>
      <c r="F2625" s="31">
        <v>0</v>
      </c>
      <c r="G2625" s="31">
        <v>0</v>
      </c>
      <c r="H2625" s="28">
        <v>2021</v>
      </c>
      <c r="I2625" t="str">
        <f>IF(J2625="natural gas",VLOOKUP(D2625,'Cross-Page Data'!$I$4:$J$13,2,FALSE),IF(J2625="solar",VLOOKUP('Form 923'!D2625,'Cross-Page Data'!$I$14:$J$117,2,FALSE),J2625))</f>
        <v>natural gas nonpeaker - preexisting retiring</v>
      </c>
      <c r="J2625" t="str">
        <f>VLOOKUP(E2625,'Cross-Page Data'!$D$4:$F$48,3,FALSE)</f>
        <v>natural gas</v>
      </c>
      <c r="K2625" t="b">
        <f t="shared" si="40"/>
        <v>0</v>
      </c>
    </row>
    <row r="2626" spans="1:11" x14ac:dyDescent="0.35">
      <c r="A2626" s="28">
        <v>50963</v>
      </c>
      <c r="B2626" s="29" t="s">
        <v>36</v>
      </c>
      <c r="C2626" s="29" t="s">
        <v>37</v>
      </c>
      <c r="D2626" s="29" t="s">
        <v>50</v>
      </c>
      <c r="E2626" s="29" t="s">
        <v>73</v>
      </c>
      <c r="F2626" s="31">
        <v>85507</v>
      </c>
      <c r="G2626" s="31">
        <v>10837</v>
      </c>
      <c r="H2626" s="28">
        <v>2021</v>
      </c>
      <c r="I2626" t="str">
        <f>IF(J2626="natural gas",VLOOKUP(D2626,'Cross-Page Data'!$I$4:$J$13,2,FALSE),IF(J2626="solar",VLOOKUP('Form 923'!D2626,'Cross-Page Data'!$I$14:$J$117,2,FALSE),J2626))</f>
        <v>natural gas peaker</v>
      </c>
      <c r="J2626" t="str">
        <f>VLOOKUP(E2626,'Cross-Page Data'!$D$4:$F$48,3,FALSE)</f>
        <v>natural gas</v>
      </c>
      <c r="K2626" t="b">
        <f t="shared" si="40"/>
        <v>0</v>
      </c>
    </row>
    <row r="2627" spans="1:11" x14ac:dyDescent="0.35">
      <c r="A2627" s="28">
        <v>50965</v>
      </c>
      <c r="B2627" s="29" t="s">
        <v>36</v>
      </c>
      <c r="C2627" s="29" t="s">
        <v>40</v>
      </c>
      <c r="D2627" s="29" t="s">
        <v>67</v>
      </c>
      <c r="E2627" s="29" t="s">
        <v>81</v>
      </c>
      <c r="F2627" s="31">
        <v>0</v>
      </c>
      <c r="G2627" s="31">
        <v>0</v>
      </c>
      <c r="H2627" s="28">
        <v>2021</v>
      </c>
      <c r="I2627" t="str">
        <f>IF(J2627="natural gas",VLOOKUP(D2627,'Cross-Page Data'!$I$4:$J$13,2,FALSE),IF(J2627="solar",VLOOKUP('Form 923'!D2627,'Cross-Page Data'!$I$14:$J$117,2,FALSE),J2627))</f>
        <v>biomass</v>
      </c>
      <c r="J2627" t="str">
        <f>VLOOKUP(E2627,'Cross-Page Data'!$D$4:$F$48,3,FALSE)</f>
        <v>biomass</v>
      </c>
      <c r="K2627" t="b">
        <f t="shared" si="40"/>
        <v>0</v>
      </c>
    </row>
    <row r="2628" spans="1:11" x14ac:dyDescent="0.35">
      <c r="A2628" s="28">
        <v>50965</v>
      </c>
      <c r="B2628" s="29" t="s">
        <v>36</v>
      </c>
      <c r="C2628" s="29" t="s">
        <v>40</v>
      </c>
      <c r="D2628" s="29" t="s">
        <v>67</v>
      </c>
      <c r="E2628" s="29" t="s">
        <v>73</v>
      </c>
      <c r="F2628" s="31">
        <v>0</v>
      </c>
      <c r="G2628" s="31">
        <v>0</v>
      </c>
      <c r="H2628" s="28">
        <v>2021</v>
      </c>
      <c r="I2628" t="str">
        <f>IF(J2628="natural gas",VLOOKUP(D2628,'Cross-Page Data'!$I$4:$J$13,2,FALSE),IF(J2628="solar",VLOOKUP('Form 923'!D2628,'Cross-Page Data'!$I$14:$J$117,2,FALSE),J2628))</f>
        <v>other</v>
      </c>
      <c r="J2628" t="str">
        <f>VLOOKUP(E2628,'Cross-Page Data'!$D$4:$F$48,3,FALSE)</f>
        <v>natural gas</v>
      </c>
      <c r="K2628" t="b">
        <f t="shared" si="40"/>
        <v>0</v>
      </c>
    </row>
    <row r="2629" spans="1:11" x14ac:dyDescent="0.35">
      <c r="A2629" s="28">
        <v>50965</v>
      </c>
      <c r="B2629" s="29" t="s">
        <v>36</v>
      </c>
      <c r="C2629" s="29" t="s">
        <v>40</v>
      </c>
      <c r="D2629" s="29" t="s">
        <v>67</v>
      </c>
      <c r="E2629" s="29" t="s">
        <v>87</v>
      </c>
      <c r="F2629" s="31">
        <v>0</v>
      </c>
      <c r="G2629" s="31">
        <v>0</v>
      </c>
      <c r="H2629" s="28">
        <v>2021</v>
      </c>
      <c r="I2629" t="str">
        <f>IF(J2629="natural gas",VLOOKUP(D2629,'Cross-Page Data'!$I$4:$J$13,2,FALSE),IF(J2629="solar",VLOOKUP('Form 923'!D2629,'Cross-Page Data'!$I$14:$J$117,2,FALSE),J2629))</f>
        <v>other</v>
      </c>
      <c r="J2629" t="str">
        <f>VLOOKUP(E2629,'Cross-Page Data'!$D$4:$F$48,3,FALSE)</f>
        <v>other</v>
      </c>
      <c r="K2629" t="b">
        <f t="shared" si="40"/>
        <v>0</v>
      </c>
    </row>
    <row r="2630" spans="1:11" x14ac:dyDescent="0.35">
      <c r="A2630" s="28">
        <v>50965</v>
      </c>
      <c r="B2630" s="29" t="s">
        <v>36</v>
      </c>
      <c r="C2630" s="29" t="s">
        <v>40</v>
      </c>
      <c r="D2630" s="29" t="s">
        <v>67</v>
      </c>
      <c r="E2630" s="29" t="s">
        <v>82</v>
      </c>
      <c r="F2630" s="31">
        <v>153</v>
      </c>
      <c r="G2630" s="31">
        <v>33.950000000000003</v>
      </c>
      <c r="H2630" s="28">
        <v>2021</v>
      </c>
      <c r="I2630" t="str">
        <f>IF(J2630="natural gas",VLOOKUP(D2630,'Cross-Page Data'!$I$4:$J$13,2,FALSE),IF(J2630="solar",VLOOKUP('Form 923'!D2630,'Cross-Page Data'!$I$14:$J$117,2,FALSE),J2630))</f>
        <v>petroleum</v>
      </c>
      <c r="J2630" t="str">
        <f>VLOOKUP(E2630,'Cross-Page Data'!$D$4:$F$48,3,FALSE)</f>
        <v>petroleum</v>
      </c>
      <c r="K2630" t="b">
        <f t="shared" si="40"/>
        <v>0</v>
      </c>
    </row>
    <row r="2631" spans="1:11" x14ac:dyDescent="0.35">
      <c r="A2631" s="28">
        <v>50969</v>
      </c>
      <c r="B2631" s="29" t="s">
        <v>36</v>
      </c>
      <c r="C2631" s="29" t="s">
        <v>37</v>
      </c>
      <c r="D2631" s="29" t="s">
        <v>50</v>
      </c>
      <c r="E2631" s="29" t="s">
        <v>74</v>
      </c>
      <c r="F2631" s="31">
        <v>183</v>
      </c>
      <c r="G2631" s="31">
        <v>37.67</v>
      </c>
      <c r="H2631" s="28">
        <v>2021</v>
      </c>
      <c r="I2631" t="str">
        <f>IF(J2631="natural gas",VLOOKUP(D2631,'Cross-Page Data'!$I$4:$J$13,2,FALSE),IF(J2631="solar",VLOOKUP('Form 923'!D2631,'Cross-Page Data'!$I$14:$J$117,2,FALSE),J2631))</f>
        <v>heavy or residual fuel oil</v>
      </c>
      <c r="J2631" t="str">
        <f>VLOOKUP(E2631,'Cross-Page Data'!$D$4:$F$48,3,FALSE)</f>
        <v>heavy or residual fuel oil</v>
      </c>
      <c r="K2631" t="b">
        <f t="shared" ref="K2631:K2694" si="41">IF(AND($N$5=FALSE,OR(C2631="Commercial NAICS Cogen",C2631="Industrial NAICS Cogen",C2631="NAICS-22 Cogen")),FALSE,IF(AND($N$6=FALSE,OR(C2631="Commercial NAICS Cogen",C2631="Commercial NAICS Non-Cogen",C2631="industrial NAICS Cogen", C2631="industrial NAICS non-cogen")),FALSE,TRUE))</f>
        <v>0</v>
      </c>
    </row>
    <row r="2632" spans="1:11" x14ac:dyDescent="0.35">
      <c r="A2632" s="28">
        <v>50969</v>
      </c>
      <c r="B2632" s="29" t="s">
        <v>36</v>
      </c>
      <c r="C2632" s="29" t="s">
        <v>37</v>
      </c>
      <c r="D2632" s="29" t="s">
        <v>50</v>
      </c>
      <c r="E2632" s="29" t="s">
        <v>73</v>
      </c>
      <c r="F2632" s="31">
        <v>461167</v>
      </c>
      <c r="G2632" s="31">
        <v>94314.33</v>
      </c>
      <c r="H2632" s="28">
        <v>2021</v>
      </c>
      <c r="I2632" t="str">
        <f>IF(J2632="natural gas",VLOOKUP(D2632,'Cross-Page Data'!$I$4:$J$13,2,FALSE),IF(J2632="solar",VLOOKUP('Form 923'!D2632,'Cross-Page Data'!$I$14:$J$117,2,FALSE),J2632))</f>
        <v>natural gas peaker</v>
      </c>
      <c r="J2632" t="str">
        <f>VLOOKUP(E2632,'Cross-Page Data'!$D$4:$F$48,3,FALSE)</f>
        <v>natural gas</v>
      </c>
      <c r="K2632" t="b">
        <f t="shared" si="41"/>
        <v>0</v>
      </c>
    </row>
    <row r="2633" spans="1:11" x14ac:dyDescent="0.35">
      <c r="A2633" s="28">
        <v>50969</v>
      </c>
      <c r="B2633" s="29" t="s">
        <v>36</v>
      </c>
      <c r="C2633" s="29" t="s">
        <v>37</v>
      </c>
      <c r="D2633" s="29" t="s">
        <v>52</v>
      </c>
      <c r="E2633" s="29" t="s">
        <v>74</v>
      </c>
      <c r="F2633" s="31">
        <v>19</v>
      </c>
      <c r="G2633" s="31">
        <v>3</v>
      </c>
      <c r="H2633" s="28">
        <v>2021</v>
      </c>
      <c r="I2633" t="str">
        <f>IF(J2633="natural gas",VLOOKUP(D2633,'Cross-Page Data'!$I$4:$J$13,2,FALSE),IF(J2633="solar",VLOOKUP('Form 923'!D2633,'Cross-Page Data'!$I$14:$J$117,2,FALSE),J2633))</f>
        <v>heavy or residual fuel oil</v>
      </c>
      <c r="J2633" t="str">
        <f>VLOOKUP(E2633,'Cross-Page Data'!$D$4:$F$48,3,FALSE)</f>
        <v>heavy or residual fuel oil</v>
      </c>
      <c r="K2633" t="b">
        <f t="shared" si="41"/>
        <v>0</v>
      </c>
    </row>
    <row r="2634" spans="1:11" x14ac:dyDescent="0.35">
      <c r="A2634" s="28">
        <v>50969</v>
      </c>
      <c r="B2634" s="29" t="s">
        <v>36</v>
      </c>
      <c r="C2634" s="29" t="s">
        <v>37</v>
      </c>
      <c r="D2634" s="29" t="s">
        <v>30</v>
      </c>
      <c r="E2634" s="29" t="s">
        <v>31</v>
      </c>
      <c r="F2634" s="31">
        <v>58137</v>
      </c>
      <c r="G2634" s="31">
        <v>10126.779</v>
      </c>
      <c r="H2634" s="28">
        <v>2021</v>
      </c>
      <c r="I2634" t="str">
        <f>IF(J2634="natural gas",VLOOKUP(D2634,'Cross-Page Data'!$I$4:$J$13,2,FALSE),IF(J2634="solar",VLOOKUP('Form 923'!D2634,'Cross-Page Data'!$I$14:$J$117,2,FALSE),J2634))</f>
        <v>hard coal</v>
      </c>
      <c r="J2634" t="str">
        <f>VLOOKUP(E2634,'Cross-Page Data'!$D$4:$F$48,3,FALSE)</f>
        <v>hard coal</v>
      </c>
      <c r="K2634" t="b">
        <f t="shared" si="41"/>
        <v>0</v>
      </c>
    </row>
    <row r="2635" spans="1:11" x14ac:dyDescent="0.35">
      <c r="A2635" s="28">
        <v>50969</v>
      </c>
      <c r="B2635" s="29" t="s">
        <v>36</v>
      </c>
      <c r="C2635" s="29" t="s">
        <v>37</v>
      </c>
      <c r="D2635" s="29" t="s">
        <v>30</v>
      </c>
      <c r="E2635" s="29" t="s">
        <v>74</v>
      </c>
      <c r="F2635" s="31">
        <v>787</v>
      </c>
      <c r="G2635" s="31">
        <v>138.714</v>
      </c>
      <c r="H2635" s="28">
        <v>2021</v>
      </c>
      <c r="I2635" t="str">
        <f>IF(J2635="natural gas",VLOOKUP(D2635,'Cross-Page Data'!$I$4:$J$13,2,FALSE),IF(J2635="solar",VLOOKUP('Form 923'!D2635,'Cross-Page Data'!$I$14:$J$117,2,FALSE),J2635))</f>
        <v>heavy or residual fuel oil</v>
      </c>
      <c r="J2635" t="str">
        <f>VLOOKUP(E2635,'Cross-Page Data'!$D$4:$F$48,3,FALSE)</f>
        <v>heavy or residual fuel oil</v>
      </c>
      <c r="K2635" t="b">
        <f t="shared" si="41"/>
        <v>0</v>
      </c>
    </row>
    <row r="2636" spans="1:11" x14ac:dyDescent="0.35">
      <c r="A2636" s="28">
        <v>50969</v>
      </c>
      <c r="B2636" s="29" t="s">
        <v>36</v>
      </c>
      <c r="C2636" s="29" t="s">
        <v>37</v>
      </c>
      <c r="D2636" s="29" t="s">
        <v>30</v>
      </c>
      <c r="E2636" s="29" t="s">
        <v>73</v>
      </c>
      <c r="F2636" s="31">
        <v>273675</v>
      </c>
      <c r="G2636" s="31">
        <v>48493.300999999999</v>
      </c>
      <c r="H2636" s="28">
        <v>2021</v>
      </c>
      <c r="I2636" t="str">
        <f>IF(J2636="natural gas",VLOOKUP(D2636,'Cross-Page Data'!$I$4:$J$13,2,FALSE),IF(J2636="solar",VLOOKUP('Form 923'!D2636,'Cross-Page Data'!$I$14:$J$117,2,FALSE),J2636))</f>
        <v>natural gas nonpeaker - preexisting retiring</v>
      </c>
      <c r="J2636" t="str">
        <f>VLOOKUP(E2636,'Cross-Page Data'!$D$4:$F$48,3,FALSE)</f>
        <v>natural gas</v>
      </c>
      <c r="K2636" t="b">
        <f t="shared" si="41"/>
        <v>0</v>
      </c>
    </row>
    <row r="2637" spans="1:11" x14ac:dyDescent="0.35">
      <c r="A2637" s="28">
        <v>50969</v>
      </c>
      <c r="B2637" s="29" t="s">
        <v>36</v>
      </c>
      <c r="C2637" s="29" t="s">
        <v>37</v>
      </c>
      <c r="D2637" s="29" t="s">
        <v>30</v>
      </c>
      <c r="E2637" s="29" t="s">
        <v>78</v>
      </c>
      <c r="F2637" s="31">
        <v>236437</v>
      </c>
      <c r="G2637" s="31">
        <v>40982.377999999997</v>
      </c>
      <c r="H2637" s="28">
        <v>2021</v>
      </c>
      <c r="I2637" t="str">
        <f>IF(J2637="natural gas",VLOOKUP(D2637,'Cross-Page Data'!$I$4:$J$13,2,FALSE),IF(J2637="solar",VLOOKUP('Form 923'!D2637,'Cross-Page Data'!$I$14:$J$117,2,FALSE),J2637))</f>
        <v>biomass</v>
      </c>
      <c r="J2637" t="str">
        <f>VLOOKUP(E2637,'Cross-Page Data'!$D$4:$F$48,3,FALSE)</f>
        <v>biomass</v>
      </c>
      <c r="K2637" t="b">
        <f t="shared" si="41"/>
        <v>0</v>
      </c>
    </row>
    <row r="2638" spans="1:11" x14ac:dyDescent="0.35">
      <c r="A2638" s="28">
        <v>50973</v>
      </c>
      <c r="B2638" s="29" t="s">
        <v>36</v>
      </c>
      <c r="C2638" s="29" t="s">
        <v>40</v>
      </c>
      <c r="D2638" s="29" t="s">
        <v>53</v>
      </c>
      <c r="E2638" s="29" t="s">
        <v>73</v>
      </c>
      <c r="F2638" s="31">
        <v>103443</v>
      </c>
      <c r="G2638" s="31">
        <v>0</v>
      </c>
      <c r="H2638" s="28">
        <v>2021</v>
      </c>
      <c r="I2638" t="str">
        <f>IF(J2638="natural gas",VLOOKUP(D2638,'Cross-Page Data'!$I$4:$J$13,2,FALSE),IF(J2638="solar",VLOOKUP('Form 923'!D2638,'Cross-Page Data'!$I$14:$J$117,2,FALSE),J2638))</f>
        <v>natural gas nonpeaker - preexisting nonretiring</v>
      </c>
      <c r="J2638" t="str">
        <f>VLOOKUP(E2638,'Cross-Page Data'!$D$4:$F$48,3,FALSE)</f>
        <v>natural gas</v>
      </c>
      <c r="K2638" t="b">
        <f t="shared" si="41"/>
        <v>0</v>
      </c>
    </row>
    <row r="2639" spans="1:11" x14ac:dyDescent="0.35">
      <c r="A2639" s="28">
        <v>50973</v>
      </c>
      <c r="B2639" s="29" t="s">
        <v>36</v>
      </c>
      <c r="C2639" s="29" t="s">
        <v>40</v>
      </c>
      <c r="D2639" s="29" t="s">
        <v>53</v>
      </c>
      <c r="E2639" s="29" t="s">
        <v>87</v>
      </c>
      <c r="F2639" s="31">
        <v>702617</v>
      </c>
      <c r="G2639" s="31">
        <v>0</v>
      </c>
      <c r="H2639" s="28">
        <v>2021</v>
      </c>
      <c r="I2639" t="str">
        <f>IF(J2639="natural gas",VLOOKUP(D2639,'Cross-Page Data'!$I$4:$J$13,2,FALSE),IF(J2639="solar",VLOOKUP('Form 923'!D2639,'Cross-Page Data'!$I$14:$J$117,2,FALSE),J2639))</f>
        <v>other</v>
      </c>
      <c r="J2639" t="str">
        <f>VLOOKUP(E2639,'Cross-Page Data'!$D$4:$F$48,3,FALSE)</f>
        <v>other</v>
      </c>
      <c r="K2639" t="b">
        <f t="shared" si="41"/>
        <v>0</v>
      </c>
    </row>
    <row r="2640" spans="1:11" x14ac:dyDescent="0.35">
      <c r="A2640" s="28">
        <v>50973</v>
      </c>
      <c r="B2640" s="29" t="s">
        <v>36</v>
      </c>
      <c r="C2640" s="29" t="s">
        <v>40</v>
      </c>
      <c r="D2640" s="29" t="s">
        <v>51</v>
      </c>
      <c r="E2640" s="29" t="s">
        <v>73</v>
      </c>
      <c r="F2640" s="31">
        <v>5681734</v>
      </c>
      <c r="G2640" s="31">
        <v>0</v>
      </c>
      <c r="H2640" s="28">
        <v>2021</v>
      </c>
      <c r="I2640" t="str">
        <f>IF(J2640="natural gas",VLOOKUP(D2640,'Cross-Page Data'!$I$4:$J$13,2,FALSE),IF(J2640="solar",VLOOKUP('Form 923'!D2640,'Cross-Page Data'!$I$14:$J$117,2,FALSE),J2640))</f>
        <v>natural gas nonpeaker - preexisting nonretiring</v>
      </c>
      <c r="J2640" t="str">
        <f>VLOOKUP(E2640,'Cross-Page Data'!$D$4:$F$48,3,FALSE)</f>
        <v>natural gas</v>
      </c>
      <c r="K2640" t="b">
        <f t="shared" si="41"/>
        <v>0</v>
      </c>
    </row>
    <row r="2641" spans="1:11" x14ac:dyDescent="0.35">
      <c r="A2641" s="28">
        <v>50973</v>
      </c>
      <c r="B2641" s="29" t="s">
        <v>36</v>
      </c>
      <c r="C2641" s="29" t="s">
        <v>40</v>
      </c>
      <c r="D2641" s="29" t="s">
        <v>51</v>
      </c>
      <c r="E2641" s="29" t="s">
        <v>87</v>
      </c>
      <c r="F2641" s="31">
        <v>0</v>
      </c>
      <c r="G2641" s="31">
        <v>0</v>
      </c>
      <c r="H2641" s="28">
        <v>2021</v>
      </c>
      <c r="I2641" t="str">
        <f>IF(J2641="natural gas",VLOOKUP(D2641,'Cross-Page Data'!$I$4:$J$13,2,FALSE),IF(J2641="solar",VLOOKUP('Form 923'!D2641,'Cross-Page Data'!$I$14:$J$117,2,FALSE),J2641))</f>
        <v>other</v>
      </c>
      <c r="J2641" t="str">
        <f>VLOOKUP(E2641,'Cross-Page Data'!$D$4:$F$48,3,FALSE)</f>
        <v>other</v>
      </c>
      <c r="K2641" t="b">
        <f t="shared" si="41"/>
        <v>0</v>
      </c>
    </row>
    <row r="2642" spans="1:11" x14ac:dyDescent="0.35">
      <c r="A2642" s="28">
        <v>50973</v>
      </c>
      <c r="B2642" s="29" t="s">
        <v>36</v>
      </c>
      <c r="C2642" s="29" t="s">
        <v>40</v>
      </c>
      <c r="D2642" s="29" t="s">
        <v>50</v>
      </c>
      <c r="E2642" s="29" t="s">
        <v>73</v>
      </c>
      <c r="F2642" s="31">
        <v>477328</v>
      </c>
      <c r="G2642" s="31">
        <v>90261.92</v>
      </c>
      <c r="H2642" s="28">
        <v>2021</v>
      </c>
      <c r="I2642" t="str">
        <f>IF(J2642="natural gas",VLOOKUP(D2642,'Cross-Page Data'!$I$4:$J$13,2,FALSE),IF(J2642="solar",VLOOKUP('Form 923'!D2642,'Cross-Page Data'!$I$14:$J$117,2,FALSE),J2642))</f>
        <v>natural gas peaker</v>
      </c>
      <c r="J2642" t="str">
        <f>VLOOKUP(E2642,'Cross-Page Data'!$D$4:$F$48,3,FALSE)</f>
        <v>natural gas</v>
      </c>
      <c r="K2642" t="b">
        <f t="shared" si="41"/>
        <v>0</v>
      </c>
    </row>
    <row r="2643" spans="1:11" x14ac:dyDescent="0.35">
      <c r="A2643" s="28">
        <v>50976</v>
      </c>
      <c r="B2643" s="29" t="s">
        <v>36</v>
      </c>
      <c r="C2643" s="29" t="s">
        <v>29</v>
      </c>
      <c r="D2643" s="29" t="s">
        <v>30</v>
      </c>
      <c r="E2643" s="29" t="s">
        <v>31</v>
      </c>
      <c r="F2643" s="31">
        <v>0</v>
      </c>
      <c r="G2643" s="31">
        <v>0</v>
      </c>
      <c r="H2643" s="28">
        <v>2021</v>
      </c>
      <c r="I2643" t="str">
        <f>IF(J2643="natural gas",VLOOKUP(D2643,'Cross-Page Data'!$I$4:$J$13,2,FALSE),IF(J2643="solar",VLOOKUP('Form 923'!D2643,'Cross-Page Data'!$I$14:$J$117,2,FALSE),J2643))</f>
        <v>hard coal</v>
      </c>
      <c r="J2643" t="str">
        <f>VLOOKUP(E2643,'Cross-Page Data'!$D$4:$F$48,3,FALSE)</f>
        <v>hard coal</v>
      </c>
      <c r="K2643" t="b">
        <f t="shared" si="41"/>
        <v>1</v>
      </c>
    </row>
    <row r="2644" spans="1:11" x14ac:dyDescent="0.35">
      <c r="A2644" s="28">
        <v>50976</v>
      </c>
      <c r="B2644" s="29" t="s">
        <v>36</v>
      </c>
      <c r="C2644" s="29" t="s">
        <v>29</v>
      </c>
      <c r="D2644" s="29" t="s">
        <v>30</v>
      </c>
      <c r="E2644" s="29" t="s">
        <v>73</v>
      </c>
      <c r="F2644" s="31">
        <v>0</v>
      </c>
      <c r="G2644" s="31">
        <v>0</v>
      </c>
      <c r="H2644" s="28">
        <v>2021</v>
      </c>
      <c r="I2644" t="str">
        <f>IF(J2644="natural gas",VLOOKUP(D2644,'Cross-Page Data'!$I$4:$J$13,2,FALSE),IF(J2644="solar",VLOOKUP('Form 923'!D2644,'Cross-Page Data'!$I$14:$J$117,2,FALSE),J2644))</f>
        <v>natural gas nonpeaker - preexisting retiring</v>
      </c>
      <c r="J2644" t="str">
        <f>VLOOKUP(E2644,'Cross-Page Data'!$D$4:$F$48,3,FALSE)</f>
        <v>natural gas</v>
      </c>
      <c r="K2644" t="b">
        <f t="shared" si="41"/>
        <v>1</v>
      </c>
    </row>
    <row r="2645" spans="1:11" x14ac:dyDescent="0.35">
      <c r="A2645" s="28">
        <v>50976</v>
      </c>
      <c r="B2645" s="29" t="s">
        <v>36</v>
      </c>
      <c r="C2645" s="29" t="s">
        <v>29</v>
      </c>
      <c r="D2645" s="29" t="s">
        <v>30</v>
      </c>
      <c r="E2645" s="29" t="s">
        <v>88</v>
      </c>
      <c r="F2645" s="31">
        <v>0</v>
      </c>
      <c r="G2645" s="31">
        <v>0</v>
      </c>
      <c r="H2645" s="28">
        <v>2021</v>
      </c>
      <c r="I2645" t="str">
        <f>IF(J2645="natural gas",VLOOKUP(D2645,'Cross-Page Data'!$I$4:$J$13,2,FALSE),IF(J2645="solar",VLOOKUP('Form 923'!D2645,'Cross-Page Data'!$I$14:$J$117,2,FALSE),J2645))</f>
        <v>crude oil</v>
      </c>
      <c r="J2645" t="str">
        <f>VLOOKUP(E2645,'Cross-Page Data'!$D$4:$F$48,3,FALSE)</f>
        <v>crude oil</v>
      </c>
      <c r="K2645" t="b">
        <f t="shared" si="41"/>
        <v>1</v>
      </c>
    </row>
    <row r="2646" spans="1:11" x14ac:dyDescent="0.35">
      <c r="A2646" s="28">
        <v>50990</v>
      </c>
      <c r="B2646" s="29" t="s">
        <v>28</v>
      </c>
      <c r="C2646" s="29" t="s">
        <v>41</v>
      </c>
      <c r="D2646" s="29" t="s">
        <v>52</v>
      </c>
      <c r="E2646" s="29" t="s">
        <v>74</v>
      </c>
      <c r="F2646" s="31">
        <v>0</v>
      </c>
      <c r="G2646" s="31">
        <v>0</v>
      </c>
      <c r="H2646" s="28">
        <v>2021</v>
      </c>
      <c r="I2646" t="str">
        <f>IF(J2646="natural gas",VLOOKUP(D2646,'Cross-Page Data'!$I$4:$J$13,2,FALSE),IF(J2646="solar",VLOOKUP('Form 923'!D2646,'Cross-Page Data'!$I$14:$J$117,2,FALSE),J2646))</f>
        <v>heavy or residual fuel oil</v>
      </c>
      <c r="J2646" t="str">
        <f>VLOOKUP(E2646,'Cross-Page Data'!$D$4:$F$48,3,FALSE)</f>
        <v>heavy or residual fuel oil</v>
      </c>
      <c r="K2646" t="b">
        <f t="shared" si="41"/>
        <v>0</v>
      </c>
    </row>
    <row r="2647" spans="1:11" x14ac:dyDescent="0.35">
      <c r="A2647" s="28">
        <v>51038</v>
      </c>
      <c r="B2647" s="29" t="s">
        <v>28</v>
      </c>
      <c r="C2647" s="29" t="s">
        <v>42</v>
      </c>
      <c r="D2647" s="29" t="s">
        <v>30</v>
      </c>
      <c r="E2647" s="29" t="s">
        <v>74</v>
      </c>
      <c r="F2647" s="31">
        <v>0</v>
      </c>
      <c r="G2647" s="31">
        <v>0</v>
      </c>
      <c r="H2647" s="28">
        <v>2021</v>
      </c>
      <c r="I2647" t="str">
        <f>IF(J2647="natural gas",VLOOKUP(D2647,'Cross-Page Data'!$I$4:$J$13,2,FALSE),IF(J2647="solar",VLOOKUP('Form 923'!D2647,'Cross-Page Data'!$I$14:$J$117,2,FALSE),J2647))</f>
        <v>heavy or residual fuel oil</v>
      </c>
      <c r="J2647" t="str">
        <f>VLOOKUP(E2647,'Cross-Page Data'!$D$4:$F$48,3,FALSE)</f>
        <v>heavy or residual fuel oil</v>
      </c>
      <c r="K2647" t="b">
        <f t="shared" si="41"/>
        <v>0</v>
      </c>
    </row>
    <row r="2648" spans="1:11" x14ac:dyDescent="0.35">
      <c r="A2648" s="28">
        <v>51038</v>
      </c>
      <c r="B2648" s="29" t="s">
        <v>28</v>
      </c>
      <c r="C2648" s="29" t="s">
        <v>42</v>
      </c>
      <c r="D2648" s="29" t="s">
        <v>30</v>
      </c>
      <c r="E2648" s="29" t="s">
        <v>96</v>
      </c>
      <c r="F2648" s="31">
        <v>720852</v>
      </c>
      <c r="G2648" s="31">
        <v>18835.567999999999</v>
      </c>
      <c r="H2648" s="28">
        <v>2021</v>
      </c>
      <c r="I2648" t="str">
        <f>IF(J2648="natural gas",VLOOKUP(D2648,'Cross-Page Data'!$I$4:$J$13,2,FALSE),IF(J2648="solar",VLOOKUP('Form 923'!D2648,'Cross-Page Data'!$I$14:$J$117,2,FALSE),J2648))</f>
        <v>municipal solid waste</v>
      </c>
      <c r="J2648" t="str">
        <f>VLOOKUP(E2648,'Cross-Page Data'!$D$4:$F$48,3,FALSE)</f>
        <v>municipal solid waste</v>
      </c>
      <c r="K2648" t="b">
        <f t="shared" si="41"/>
        <v>0</v>
      </c>
    </row>
    <row r="2649" spans="1:11" x14ac:dyDescent="0.35">
      <c r="A2649" s="28">
        <v>51038</v>
      </c>
      <c r="B2649" s="29" t="s">
        <v>28</v>
      </c>
      <c r="C2649" s="29" t="s">
        <v>42</v>
      </c>
      <c r="D2649" s="29" t="s">
        <v>30</v>
      </c>
      <c r="E2649" s="29" t="s">
        <v>97</v>
      </c>
      <c r="F2649" s="31">
        <v>881035</v>
      </c>
      <c r="G2649" s="31">
        <v>23021.370999999999</v>
      </c>
      <c r="H2649" s="28">
        <v>2021</v>
      </c>
      <c r="I2649" t="str">
        <f>IF(J2649="natural gas",VLOOKUP(D2649,'Cross-Page Data'!$I$4:$J$13,2,FALSE),IF(J2649="solar",VLOOKUP('Form 923'!D2649,'Cross-Page Data'!$I$14:$J$117,2,FALSE),J2649))</f>
        <v>municipal solid waste</v>
      </c>
      <c r="J2649" t="str">
        <f>VLOOKUP(E2649,'Cross-Page Data'!$D$4:$F$48,3,FALSE)</f>
        <v>municipal solid waste</v>
      </c>
      <c r="K2649" t="b">
        <f t="shared" si="41"/>
        <v>0</v>
      </c>
    </row>
    <row r="2650" spans="1:11" x14ac:dyDescent="0.35">
      <c r="A2650" s="28">
        <v>51038</v>
      </c>
      <c r="B2650" s="29" t="s">
        <v>28</v>
      </c>
      <c r="C2650" s="29" t="s">
        <v>42</v>
      </c>
      <c r="D2650" s="29" t="s">
        <v>30</v>
      </c>
      <c r="E2650" s="29" t="s">
        <v>73</v>
      </c>
      <c r="F2650" s="31">
        <v>26798</v>
      </c>
      <c r="G2650" s="31">
        <v>751.06100000000004</v>
      </c>
      <c r="H2650" s="28">
        <v>2021</v>
      </c>
      <c r="I2650" t="str">
        <f>IF(J2650="natural gas",VLOOKUP(D2650,'Cross-Page Data'!$I$4:$J$13,2,FALSE),IF(J2650="solar",VLOOKUP('Form 923'!D2650,'Cross-Page Data'!$I$14:$J$117,2,FALSE),J2650))</f>
        <v>natural gas nonpeaker - preexisting retiring</v>
      </c>
      <c r="J2650" t="str">
        <f>VLOOKUP(E2650,'Cross-Page Data'!$D$4:$F$48,3,FALSE)</f>
        <v>natural gas</v>
      </c>
      <c r="K2650" t="b">
        <f t="shared" si="41"/>
        <v>0</v>
      </c>
    </row>
    <row r="2651" spans="1:11" x14ac:dyDescent="0.35">
      <c r="A2651" s="28">
        <v>52010</v>
      </c>
      <c r="B2651" s="29" t="s">
        <v>28</v>
      </c>
      <c r="C2651" s="29" t="s">
        <v>35</v>
      </c>
      <c r="D2651" s="29" t="s">
        <v>30</v>
      </c>
      <c r="E2651" s="29" t="s">
        <v>96</v>
      </c>
      <c r="F2651" s="31">
        <v>2585014</v>
      </c>
      <c r="G2651" s="31">
        <v>146818.56</v>
      </c>
      <c r="H2651" s="28">
        <v>2021</v>
      </c>
      <c r="I2651" t="str">
        <f>IF(J2651="natural gas",VLOOKUP(D2651,'Cross-Page Data'!$I$4:$J$13,2,FALSE),IF(J2651="solar",VLOOKUP('Form 923'!D2651,'Cross-Page Data'!$I$14:$J$117,2,FALSE),J2651))</f>
        <v>municipal solid waste</v>
      </c>
      <c r="J2651" t="str">
        <f>VLOOKUP(E2651,'Cross-Page Data'!$D$4:$F$48,3,FALSE)</f>
        <v>municipal solid waste</v>
      </c>
      <c r="K2651" t="b">
        <f t="shared" si="41"/>
        <v>1</v>
      </c>
    </row>
    <row r="2652" spans="1:11" x14ac:dyDescent="0.35">
      <c r="A2652" s="28">
        <v>52010</v>
      </c>
      <c r="B2652" s="29" t="s">
        <v>28</v>
      </c>
      <c r="C2652" s="29" t="s">
        <v>35</v>
      </c>
      <c r="D2652" s="29" t="s">
        <v>30</v>
      </c>
      <c r="E2652" s="29" t="s">
        <v>97</v>
      </c>
      <c r="F2652" s="31">
        <v>3159509</v>
      </c>
      <c r="G2652" s="31">
        <v>179447.79</v>
      </c>
      <c r="H2652" s="28">
        <v>2021</v>
      </c>
      <c r="I2652" t="str">
        <f>IF(J2652="natural gas",VLOOKUP(D2652,'Cross-Page Data'!$I$4:$J$13,2,FALSE),IF(J2652="solar",VLOOKUP('Form 923'!D2652,'Cross-Page Data'!$I$14:$J$117,2,FALSE),J2652))</f>
        <v>municipal solid waste</v>
      </c>
      <c r="J2652" t="str">
        <f>VLOOKUP(E2652,'Cross-Page Data'!$D$4:$F$48,3,FALSE)</f>
        <v>municipal solid waste</v>
      </c>
      <c r="K2652" t="b">
        <f t="shared" si="41"/>
        <v>1</v>
      </c>
    </row>
    <row r="2653" spans="1:11" x14ac:dyDescent="0.35">
      <c r="A2653" s="28">
        <v>52010</v>
      </c>
      <c r="B2653" s="29" t="s">
        <v>28</v>
      </c>
      <c r="C2653" s="29" t="s">
        <v>35</v>
      </c>
      <c r="D2653" s="29" t="s">
        <v>30</v>
      </c>
      <c r="E2653" s="29" t="s">
        <v>88</v>
      </c>
      <c r="F2653" s="31">
        <v>20213</v>
      </c>
      <c r="G2653" s="31">
        <v>1161.654</v>
      </c>
      <c r="H2653" s="28">
        <v>2021</v>
      </c>
      <c r="I2653" t="str">
        <f>IF(J2653="natural gas",VLOOKUP(D2653,'Cross-Page Data'!$I$4:$J$13,2,FALSE),IF(J2653="solar",VLOOKUP('Form 923'!D2653,'Cross-Page Data'!$I$14:$J$117,2,FALSE),J2653))</f>
        <v>crude oil</v>
      </c>
      <c r="J2653" t="str">
        <f>VLOOKUP(E2653,'Cross-Page Data'!$D$4:$F$48,3,FALSE)</f>
        <v>crude oil</v>
      </c>
      <c r="K2653" t="b">
        <f t="shared" si="41"/>
        <v>1</v>
      </c>
    </row>
    <row r="2654" spans="1:11" x14ac:dyDescent="0.35">
      <c r="A2654" s="28">
        <v>52015</v>
      </c>
      <c r="B2654" s="29" t="s">
        <v>28</v>
      </c>
      <c r="C2654" s="29" t="s">
        <v>35</v>
      </c>
      <c r="D2654" s="29" t="s">
        <v>66</v>
      </c>
      <c r="E2654" s="29" t="s">
        <v>85</v>
      </c>
      <c r="F2654" s="31">
        <v>201551</v>
      </c>
      <c r="G2654" s="31">
        <v>22974</v>
      </c>
      <c r="H2654" s="28">
        <v>2021</v>
      </c>
      <c r="I2654" t="str">
        <f>IF(J2654="natural gas",VLOOKUP(D2654,'Cross-Page Data'!$I$4:$J$13,2,FALSE),IF(J2654="solar",VLOOKUP('Form 923'!D2654,'Cross-Page Data'!$I$14:$J$117,2,FALSE),J2654))</f>
        <v>geothermal</v>
      </c>
      <c r="J2654" t="str">
        <f>VLOOKUP(E2654,'Cross-Page Data'!$D$4:$F$48,3,FALSE)</f>
        <v>geothermal</v>
      </c>
      <c r="K2654" t="b">
        <f t="shared" si="41"/>
        <v>1</v>
      </c>
    </row>
    <row r="2655" spans="1:11" x14ac:dyDescent="0.35">
      <c r="A2655" s="28">
        <v>52015</v>
      </c>
      <c r="B2655" s="29" t="s">
        <v>28</v>
      </c>
      <c r="C2655" s="29" t="s">
        <v>35</v>
      </c>
      <c r="D2655" s="29" t="s">
        <v>30</v>
      </c>
      <c r="E2655" s="29" t="s">
        <v>85</v>
      </c>
      <c r="F2655" s="31">
        <v>4098411</v>
      </c>
      <c r="G2655" s="31">
        <v>467162</v>
      </c>
      <c r="H2655" s="28">
        <v>2021</v>
      </c>
      <c r="I2655" t="str">
        <f>IF(J2655="natural gas",VLOOKUP(D2655,'Cross-Page Data'!$I$4:$J$13,2,FALSE),IF(J2655="solar",VLOOKUP('Form 923'!D2655,'Cross-Page Data'!$I$14:$J$117,2,FALSE),J2655))</f>
        <v>geothermal</v>
      </c>
      <c r="J2655" t="str">
        <f>VLOOKUP(E2655,'Cross-Page Data'!$D$4:$F$48,3,FALSE)</f>
        <v>geothermal</v>
      </c>
      <c r="K2655" t="b">
        <f t="shared" si="41"/>
        <v>1</v>
      </c>
    </row>
    <row r="2656" spans="1:11" x14ac:dyDescent="0.35">
      <c r="A2656" s="28">
        <v>52019</v>
      </c>
      <c r="B2656" s="29" t="s">
        <v>28</v>
      </c>
      <c r="C2656" s="29" t="s">
        <v>35</v>
      </c>
      <c r="D2656" s="29" t="s">
        <v>53</v>
      </c>
      <c r="E2656" s="29" t="s">
        <v>74</v>
      </c>
      <c r="F2656" s="31">
        <v>0</v>
      </c>
      <c r="G2656" s="31">
        <v>3870.002</v>
      </c>
      <c r="H2656" s="28">
        <v>2021</v>
      </c>
      <c r="I2656" t="str">
        <f>IF(J2656="natural gas",VLOOKUP(D2656,'Cross-Page Data'!$I$4:$J$13,2,FALSE),IF(J2656="solar",VLOOKUP('Form 923'!D2656,'Cross-Page Data'!$I$14:$J$117,2,FALSE),J2656))</f>
        <v>heavy or residual fuel oil</v>
      </c>
      <c r="J2656" t="str">
        <f>VLOOKUP(E2656,'Cross-Page Data'!$D$4:$F$48,3,FALSE)</f>
        <v>heavy or residual fuel oil</v>
      </c>
      <c r="K2656" t="b">
        <f t="shared" si="41"/>
        <v>1</v>
      </c>
    </row>
    <row r="2657" spans="1:11" x14ac:dyDescent="0.35">
      <c r="A2657" s="28">
        <v>52019</v>
      </c>
      <c r="B2657" s="29" t="s">
        <v>28</v>
      </c>
      <c r="C2657" s="29" t="s">
        <v>35</v>
      </c>
      <c r="D2657" s="29" t="s">
        <v>53</v>
      </c>
      <c r="E2657" s="29" t="s">
        <v>73</v>
      </c>
      <c r="F2657" s="31">
        <v>1032249</v>
      </c>
      <c r="G2657" s="31">
        <v>1231678</v>
      </c>
      <c r="H2657" s="28">
        <v>2021</v>
      </c>
      <c r="I2657" t="str">
        <f>IF(J2657="natural gas",VLOOKUP(D2657,'Cross-Page Data'!$I$4:$J$13,2,FALSE),IF(J2657="solar",VLOOKUP('Form 923'!D2657,'Cross-Page Data'!$I$14:$J$117,2,FALSE),J2657))</f>
        <v>natural gas nonpeaker - preexisting nonretiring</v>
      </c>
      <c r="J2657" t="str">
        <f>VLOOKUP(E2657,'Cross-Page Data'!$D$4:$F$48,3,FALSE)</f>
        <v>natural gas</v>
      </c>
      <c r="K2657" t="b">
        <f t="shared" si="41"/>
        <v>1</v>
      </c>
    </row>
    <row r="2658" spans="1:11" x14ac:dyDescent="0.35">
      <c r="A2658" s="28">
        <v>52019</v>
      </c>
      <c r="B2658" s="29" t="s">
        <v>28</v>
      </c>
      <c r="C2658" s="29" t="s">
        <v>35</v>
      </c>
      <c r="D2658" s="29" t="s">
        <v>51</v>
      </c>
      <c r="E2658" s="29" t="s">
        <v>74</v>
      </c>
      <c r="F2658" s="31">
        <v>99965</v>
      </c>
      <c r="G2658" s="31">
        <v>8089.942</v>
      </c>
      <c r="H2658" s="28">
        <v>2021</v>
      </c>
      <c r="I2658" t="str">
        <f>IF(J2658="natural gas",VLOOKUP(D2658,'Cross-Page Data'!$I$4:$J$13,2,FALSE),IF(J2658="solar",VLOOKUP('Form 923'!D2658,'Cross-Page Data'!$I$14:$J$117,2,FALSE),J2658))</f>
        <v>heavy or residual fuel oil</v>
      </c>
      <c r="J2658" t="str">
        <f>VLOOKUP(E2658,'Cross-Page Data'!$D$4:$F$48,3,FALSE)</f>
        <v>heavy or residual fuel oil</v>
      </c>
      <c r="K2658" t="b">
        <f t="shared" si="41"/>
        <v>1</v>
      </c>
    </row>
    <row r="2659" spans="1:11" x14ac:dyDescent="0.35">
      <c r="A2659" s="28">
        <v>52019</v>
      </c>
      <c r="B2659" s="29" t="s">
        <v>28</v>
      </c>
      <c r="C2659" s="29" t="s">
        <v>35</v>
      </c>
      <c r="D2659" s="29" t="s">
        <v>51</v>
      </c>
      <c r="E2659" s="29" t="s">
        <v>73</v>
      </c>
      <c r="F2659" s="31">
        <v>30772075</v>
      </c>
      <c r="G2659" s="31">
        <v>2460298.1</v>
      </c>
      <c r="H2659" s="28">
        <v>2021</v>
      </c>
      <c r="I2659" t="str">
        <f>IF(J2659="natural gas",VLOOKUP(D2659,'Cross-Page Data'!$I$4:$J$13,2,FALSE),IF(J2659="solar",VLOOKUP('Form 923'!D2659,'Cross-Page Data'!$I$14:$J$117,2,FALSE),J2659))</f>
        <v>natural gas nonpeaker - preexisting nonretiring</v>
      </c>
      <c r="J2659" t="str">
        <f>VLOOKUP(E2659,'Cross-Page Data'!$D$4:$F$48,3,FALSE)</f>
        <v>natural gas</v>
      </c>
      <c r="K2659" t="b">
        <f t="shared" si="41"/>
        <v>1</v>
      </c>
    </row>
    <row r="2660" spans="1:11" x14ac:dyDescent="0.35">
      <c r="A2660" s="28">
        <v>52019</v>
      </c>
      <c r="B2660" s="29" t="s">
        <v>28</v>
      </c>
      <c r="C2660" s="29" t="s">
        <v>35</v>
      </c>
      <c r="D2660" s="29" t="s">
        <v>50</v>
      </c>
      <c r="E2660" s="29" t="s">
        <v>74</v>
      </c>
      <c r="F2660" s="31">
        <v>50857</v>
      </c>
      <c r="G2660" s="31">
        <v>3969.6030000000001</v>
      </c>
      <c r="H2660" s="28">
        <v>2021</v>
      </c>
      <c r="I2660" t="str">
        <f>IF(J2660="natural gas",VLOOKUP(D2660,'Cross-Page Data'!$I$4:$J$13,2,FALSE),IF(J2660="solar",VLOOKUP('Form 923'!D2660,'Cross-Page Data'!$I$14:$J$117,2,FALSE),J2660))</f>
        <v>heavy or residual fuel oil</v>
      </c>
      <c r="J2660" t="str">
        <f>VLOOKUP(E2660,'Cross-Page Data'!$D$4:$F$48,3,FALSE)</f>
        <v>heavy or residual fuel oil</v>
      </c>
      <c r="K2660" t="b">
        <f t="shared" si="41"/>
        <v>1</v>
      </c>
    </row>
    <row r="2661" spans="1:11" x14ac:dyDescent="0.35">
      <c r="A2661" s="28">
        <v>52019</v>
      </c>
      <c r="B2661" s="29" t="s">
        <v>28</v>
      </c>
      <c r="C2661" s="29" t="s">
        <v>35</v>
      </c>
      <c r="D2661" s="29" t="s">
        <v>50</v>
      </c>
      <c r="E2661" s="29" t="s">
        <v>73</v>
      </c>
      <c r="F2661" s="31">
        <v>10113950</v>
      </c>
      <c r="G2661" s="31">
        <v>875155.4</v>
      </c>
      <c r="H2661" s="28">
        <v>2021</v>
      </c>
      <c r="I2661" t="str">
        <f>IF(J2661="natural gas",VLOOKUP(D2661,'Cross-Page Data'!$I$4:$J$13,2,FALSE),IF(J2661="solar",VLOOKUP('Form 923'!D2661,'Cross-Page Data'!$I$14:$J$117,2,FALSE),J2661))</f>
        <v>natural gas peaker</v>
      </c>
      <c r="J2661" t="str">
        <f>VLOOKUP(E2661,'Cross-Page Data'!$D$4:$F$48,3,FALSE)</f>
        <v>natural gas</v>
      </c>
      <c r="K2661" t="b">
        <f t="shared" si="41"/>
        <v>1</v>
      </c>
    </row>
    <row r="2662" spans="1:11" x14ac:dyDescent="0.35">
      <c r="A2662" s="28">
        <v>52024</v>
      </c>
      <c r="B2662" s="29" t="s">
        <v>36</v>
      </c>
      <c r="C2662" s="29" t="s">
        <v>37</v>
      </c>
      <c r="D2662" s="29" t="s">
        <v>30</v>
      </c>
      <c r="E2662" s="29" t="s">
        <v>73</v>
      </c>
      <c r="F2662" s="31">
        <v>76032</v>
      </c>
      <c r="G2662" s="31">
        <v>14336.776</v>
      </c>
      <c r="H2662" s="28">
        <v>2021</v>
      </c>
      <c r="I2662" t="str">
        <f>IF(J2662="natural gas",VLOOKUP(D2662,'Cross-Page Data'!$I$4:$J$13,2,FALSE),IF(J2662="solar",VLOOKUP('Form 923'!D2662,'Cross-Page Data'!$I$14:$J$117,2,FALSE),J2662))</f>
        <v>natural gas nonpeaker - preexisting retiring</v>
      </c>
      <c r="J2662" t="str">
        <f>VLOOKUP(E2662,'Cross-Page Data'!$D$4:$F$48,3,FALSE)</f>
        <v>natural gas</v>
      </c>
      <c r="K2662" t="b">
        <f t="shared" si="41"/>
        <v>0</v>
      </c>
    </row>
    <row r="2663" spans="1:11" x14ac:dyDescent="0.35">
      <c r="A2663" s="28">
        <v>52024</v>
      </c>
      <c r="B2663" s="29" t="s">
        <v>36</v>
      </c>
      <c r="C2663" s="29" t="s">
        <v>37</v>
      </c>
      <c r="D2663" s="29" t="s">
        <v>30</v>
      </c>
      <c r="E2663" s="29" t="s">
        <v>80</v>
      </c>
      <c r="F2663" s="31">
        <v>6151</v>
      </c>
      <c r="G2663" s="31">
        <v>1171.7739999999999</v>
      </c>
      <c r="H2663" s="28">
        <v>2021</v>
      </c>
      <c r="I2663" t="str">
        <f>IF(J2663="natural gas",VLOOKUP(D2663,'Cross-Page Data'!$I$4:$J$13,2,FALSE),IF(J2663="solar",VLOOKUP('Form 923'!D2663,'Cross-Page Data'!$I$14:$J$117,2,FALSE),J2663))</f>
        <v>heavy or residual fuel oil</v>
      </c>
      <c r="J2663" t="str">
        <f>VLOOKUP(E2663,'Cross-Page Data'!$D$4:$F$48,3,FALSE)</f>
        <v>heavy or residual fuel oil</v>
      </c>
      <c r="K2663" t="b">
        <f t="shared" si="41"/>
        <v>0</v>
      </c>
    </row>
    <row r="2664" spans="1:11" x14ac:dyDescent="0.35">
      <c r="A2664" s="28">
        <v>52031</v>
      </c>
      <c r="B2664" s="29" t="s">
        <v>28</v>
      </c>
      <c r="C2664" s="29" t="s">
        <v>41</v>
      </c>
      <c r="D2664" s="29" t="s">
        <v>67</v>
      </c>
      <c r="E2664" s="29" t="s">
        <v>73</v>
      </c>
      <c r="F2664" s="31">
        <v>248</v>
      </c>
      <c r="G2664" s="31">
        <v>2.6629999999999998</v>
      </c>
      <c r="H2664" s="28">
        <v>2021</v>
      </c>
      <c r="I2664" t="str">
        <f>IF(J2664="natural gas",VLOOKUP(D2664,'Cross-Page Data'!$I$4:$J$13,2,FALSE),IF(J2664="solar",VLOOKUP('Form 923'!D2664,'Cross-Page Data'!$I$14:$J$117,2,FALSE),J2664))</f>
        <v>other</v>
      </c>
      <c r="J2664" t="str">
        <f>VLOOKUP(E2664,'Cross-Page Data'!$D$4:$F$48,3,FALSE)</f>
        <v>natural gas</v>
      </c>
      <c r="K2664" t="b">
        <f t="shared" si="41"/>
        <v>0</v>
      </c>
    </row>
    <row r="2665" spans="1:11" x14ac:dyDescent="0.35">
      <c r="A2665" s="28">
        <v>52031</v>
      </c>
      <c r="B2665" s="29" t="s">
        <v>28</v>
      </c>
      <c r="C2665" s="29" t="s">
        <v>41</v>
      </c>
      <c r="D2665" s="29" t="s">
        <v>67</v>
      </c>
      <c r="E2665" s="29" t="s">
        <v>87</v>
      </c>
      <c r="F2665" s="31">
        <v>385</v>
      </c>
      <c r="G2665" s="31">
        <v>4.1269999999999998</v>
      </c>
      <c r="H2665" s="28">
        <v>2021</v>
      </c>
      <c r="I2665" t="str">
        <f>IF(J2665="natural gas",VLOOKUP(D2665,'Cross-Page Data'!$I$4:$J$13,2,FALSE),IF(J2665="solar",VLOOKUP('Form 923'!D2665,'Cross-Page Data'!$I$14:$J$117,2,FALSE),J2665))</f>
        <v>other</v>
      </c>
      <c r="J2665" t="str">
        <f>VLOOKUP(E2665,'Cross-Page Data'!$D$4:$F$48,3,FALSE)</f>
        <v>other</v>
      </c>
      <c r="K2665" t="b">
        <f t="shared" si="41"/>
        <v>0</v>
      </c>
    </row>
    <row r="2666" spans="1:11" x14ac:dyDescent="0.35">
      <c r="A2666" s="28">
        <v>52031</v>
      </c>
      <c r="B2666" s="29" t="s">
        <v>28</v>
      </c>
      <c r="C2666" s="29" t="s">
        <v>41</v>
      </c>
      <c r="D2666" s="29" t="s">
        <v>30</v>
      </c>
      <c r="E2666" s="29" t="s">
        <v>73</v>
      </c>
      <c r="F2666" s="31">
        <v>61684</v>
      </c>
      <c r="G2666" s="31">
        <v>4196.4399999999996</v>
      </c>
      <c r="H2666" s="28">
        <v>2021</v>
      </c>
      <c r="I2666" t="str">
        <f>IF(J2666="natural gas",VLOOKUP(D2666,'Cross-Page Data'!$I$4:$J$13,2,FALSE),IF(J2666="solar",VLOOKUP('Form 923'!D2666,'Cross-Page Data'!$I$14:$J$117,2,FALSE),J2666))</f>
        <v>natural gas nonpeaker - preexisting retiring</v>
      </c>
      <c r="J2666" t="str">
        <f>VLOOKUP(E2666,'Cross-Page Data'!$D$4:$F$48,3,FALSE)</f>
        <v>natural gas</v>
      </c>
      <c r="K2666" t="b">
        <f t="shared" si="41"/>
        <v>0</v>
      </c>
    </row>
    <row r="2667" spans="1:11" x14ac:dyDescent="0.35">
      <c r="A2667" s="28">
        <v>52031</v>
      </c>
      <c r="B2667" s="29" t="s">
        <v>28</v>
      </c>
      <c r="C2667" s="29" t="s">
        <v>41</v>
      </c>
      <c r="D2667" s="29" t="s">
        <v>30</v>
      </c>
      <c r="E2667" s="29" t="s">
        <v>87</v>
      </c>
      <c r="F2667" s="31">
        <v>119691</v>
      </c>
      <c r="G2667" s="31">
        <v>8115.77</v>
      </c>
      <c r="H2667" s="28">
        <v>2021</v>
      </c>
      <c r="I2667" t="str">
        <f>IF(J2667="natural gas",VLOOKUP(D2667,'Cross-Page Data'!$I$4:$J$13,2,FALSE),IF(J2667="solar",VLOOKUP('Form 923'!D2667,'Cross-Page Data'!$I$14:$J$117,2,FALSE),J2667))</f>
        <v>other</v>
      </c>
      <c r="J2667" t="str">
        <f>VLOOKUP(E2667,'Cross-Page Data'!$D$4:$F$48,3,FALSE)</f>
        <v>other</v>
      </c>
      <c r="K2667" t="b">
        <f t="shared" si="41"/>
        <v>0</v>
      </c>
    </row>
    <row r="2668" spans="1:11" x14ac:dyDescent="0.35">
      <c r="A2668" s="28">
        <v>52039</v>
      </c>
      <c r="B2668" s="29" t="s">
        <v>28</v>
      </c>
      <c r="C2668" s="29" t="s">
        <v>35</v>
      </c>
      <c r="D2668" s="29" t="s">
        <v>59</v>
      </c>
      <c r="E2668" s="29" t="s">
        <v>72</v>
      </c>
      <c r="F2668" s="31">
        <v>77755</v>
      </c>
      <c r="G2668" s="31">
        <v>8798</v>
      </c>
      <c r="H2668" s="28">
        <v>2021</v>
      </c>
      <c r="I2668" t="str">
        <f>IF(J2668="natural gas",VLOOKUP(D2668,'Cross-Page Data'!$I$4:$J$13,2,FALSE),IF(J2668="solar",VLOOKUP('Form 923'!D2668,'Cross-Page Data'!$I$14:$J$117,2,FALSE),J2668))</f>
        <v>hydro</v>
      </c>
      <c r="J2668" t="str">
        <f>VLOOKUP(E2668,'Cross-Page Data'!$D$4:$F$48,3,FALSE)</f>
        <v>hydro</v>
      </c>
      <c r="K2668" t="b">
        <f t="shared" si="41"/>
        <v>1</v>
      </c>
    </row>
    <row r="2669" spans="1:11" x14ac:dyDescent="0.35">
      <c r="A2669" s="28">
        <v>52068</v>
      </c>
      <c r="B2669" s="29" t="s">
        <v>28</v>
      </c>
      <c r="C2669" s="29" t="s">
        <v>35</v>
      </c>
      <c r="D2669" s="29" t="s">
        <v>59</v>
      </c>
      <c r="E2669" s="29" t="s">
        <v>72</v>
      </c>
      <c r="F2669" s="31">
        <v>159878</v>
      </c>
      <c r="G2669" s="31">
        <v>18224</v>
      </c>
      <c r="H2669" s="28">
        <v>2021</v>
      </c>
      <c r="I2669" t="str">
        <f>IF(J2669="natural gas",VLOOKUP(D2669,'Cross-Page Data'!$I$4:$J$13,2,FALSE),IF(J2669="solar",VLOOKUP('Form 923'!D2669,'Cross-Page Data'!$I$14:$J$117,2,FALSE),J2669))</f>
        <v>hydro</v>
      </c>
      <c r="J2669" t="str">
        <f>VLOOKUP(E2669,'Cross-Page Data'!$D$4:$F$48,3,FALSE)</f>
        <v>hydro</v>
      </c>
      <c r="K2669" t="b">
        <f t="shared" si="41"/>
        <v>1</v>
      </c>
    </row>
    <row r="2670" spans="1:11" x14ac:dyDescent="0.35">
      <c r="A2670" s="28">
        <v>52073</v>
      </c>
      <c r="B2670" s="29" t="s">
        <v>36</v>
      </c>
      <c r="C2670" s="29" t="s">
        <v>37</v>
      </c>
      <c r="D2670" s="29" t="s">
        <v>53</v>
      </c>
      <c r="E2670" s="29" t="s">
        <v>74</v>
      </c>
      <c r="F2670" s="31">
        <v>0</v>
      </c>
      <c r="G2670" s="31">
        <v>0</v>
      </c>
      <c r="H2670" s="28">
        <v>2021</v>
      </c>
      <c r="I2670" t="str">
        <f>IF(J2670="natural gas",VLOOKUP(D2670,'Cross-Page Data'!$I$4:$J$13,2,FALSE),IF(J2670="solar",VLOOKUP('Form 923'!D2670,'Cross-Page Data'!$I$14:$J$117,2,FALSE),J2670))</f>
        <v>heavy or residual fuel oil</v>
      </c>
      <c r="J2670" t="str">
        <f>VLOOKUP(E2670,'Cross-Page Data'!$D$4:$F$48,3,FALSE)</f>
        <v>heavy or residual fuel oil</v>
      </c>
      <c r="K2670" t="b">
        <f t="shared" si="41"/>
        <v>0</v>
      </c>
    </row>
    <row r="2671" spans="1:11" x14ac:dyDescent="0.35">
      <c r="A2671" s="28">
        <v>52073</v>
      </c>
      <c r="B2671" s="29" t="s">
        <v>36</v>
      </c>
      <c r="C2671" s="29" t="s">
        <v>37</v>
      </c>
      <c r="D2671" s="29" t="s">
        <v>53</v>
      </c>
      <c r="E2671" s="29" t="s">
        <v>81</v>
      </c>
      <c r="F2671" s="31">
        <v>0</v>
      </c>
      <c r="G2671" s="31">
        <v>0</v>
      </c>
      <c r="H2671" s="28">
        <v>2021</v>
      </c>
      <c r="I2671" t="str">
        <f>IF(J2671="natural gas",VLOOKUP(D2671,'Cross-Page Data'!$I$4:$J$13,2,FALSE),IF(J2671="solar",VLOOKUP('Form 923'!D2671,'Cross-Page Data'!$I$14:$J$117,2,FALSE),J2671))</f>
        <v>biomass</v>
      </c>
      <c r="J2671" t="str">
        <f>VLOOKUP(E2671,'Cross-Page Data'!$D$4:$F$48,3,FALSE)</f>
        <v>biomass</v>
      </c>
      <c r="K2671" t="b">
        <f t="shared" si="41"/>
        <v>0</v>
      </c>
    </row>
    <row r="2672" spans="1:11" x14ac:dyDescent="0.35">
      <c r="A2672" s="28">
        <v>52073</v>
      </c>
      <c r="B2672" s="29" t="s">
        <v>36</v>
      </c>
      <c r="C2672" s="29" t="s">
        <v>37</v>
      </c>
      <c r="D2672" s="29" t="s">
        <v>53</v>
      </c>
      <c r="E2672" s="29" t="s">
        <v>73</v>
      </c>
      <c r="F2672" s="31">
        <v>235701</v>
      </c>
      <c r="G2672" s="31">
        <v>50428</v>
      </c>
      <c r="H2672" s="28">
        <v>2021</v>
      </c>
      <c r="I2672" t="str">
        <f>IF(J2672="natural gas",VLOOKUP(D2672,'Cross-Page Data'!$I$4:$J$13,2,FALSE),IF(J2672="solar",VLOOKUP('Form 923'!D2672,'Cross-Page Data'!$I$14:$J$117,2,FALSE),J2672))</f>
        <v>natural gas nonpeaker - preexisting nonretiring</v>
      </c>
      <c r="J2672" t="str">
        <f>VLOOKUP(E2672,'Cross-Page Data'!$D$4:$F$48,3,FALSE)</f>
        <v>natural gas</v>
      </c>
      <c r="K2672" t="b">
        <f t="shared" si="41"/>
        <v>0</v>
      </c>
    </row>
    <row r="2673" spans="1:11" x14ac:dyDescent="0.35">
      <c r="A2673" s="28">
        <v>52073</v>
      </c>
      <c r="B2673" s="29" t="s">
        <v>36</v>
      </c>
      <c r="C2673" s="29" t="s">
        <v>37</v>
      </c>
      <c r="D2673" s="29" t="s">
        <v>51</v>
      </c>
      <c r="E2673" s="29" t="s">
        <v>74</v>
      </c>
      <c r="F2673" s="31">
        <v>0</v>
      </c>
      <c r="G2673" s="31">
        <v>0</v>
      </c>
      <c r="H2673" s="28">
        <v>2021</v>
      </c>
      <c r="I2673" t="str">
        <f>IF(J2673="natural gas",VLOOKUP(D2673,'Cross-Page Data'!$I$4:$J$13,2,FALSE),IF(J2673="solar",VLOOKUP('Form 923'!D2673,'Cross-Page Data'!$I$14:$J$117,2,FALSE),J2673))</f>
        <v>heavy or residual fuel oil</v>
      </c>
      <c r="J2673" t="str">
        <f>VLOOKUP(E2673,'Cross-Page Data'!$D$4:$F$48,3,FALSE)</f>
        <v>heavy or residual fuel oil</v>
      </c>
      <c r="K2673" t="b">
        <f t="shared" si="41"/>
        <v>0</v>
      </c>
    </row>
    <row r="2674" spans="1:11" x14ac:dyDescent="0.35">
      <c r="A2674" s="28">
        <v>52073</v>
      </c>
      <c r="B2674" s="29" t="s">
        <v>36</v>
      </c>
      <c r="C2674" s="29" t="s">
        <v>37</v>
      </c>
      <c r="D2674" s="29" t="s">
        <v>51</v>
      </c>
      <c r="E2674" s="29" t="s">
        <v>81</v>
      </c>
      <c r="F2674" s="31">
        <v>0</v>
      </c>
      <c r="G2674" s="31">
        <v>0</v>
      </c>
      <c r="H2674" s="28">
        <v>2021</v>
      </c>
      <c r="I2674" t="str">
        <f>IF(J2674="natural gas",VLOOKUP(D2674,'Cross-Page Data'!$I$4:$J$13,2,FALSE),IF(J2674="solar",VLOOKUP('Form 923'!D2674,'Cross-Page Data'!$I$14:$J$117,2,FALSE),J2674))</f>
        <v>biomass</v>
      </c>
      <c r="J2674" t="str">
        <f>VLOOKUP(E2674,'Cross-Page Data'!$D$4:$F$48,3,FALSE)</f>
        <v>biomass</v>
      </c>
      <c r="K2674" t="b">
        <f t="shared" si="41"/>
        <v>0</v>
      </c>
    </row>
    <row r="2675" spans="1:11" x14ac:dyDescent="0.35">
      <c r="A2675" s="28">
        <v>52073</v>
      </c>
      <c r="B2675" s="29" t="s">
        <v>36</v>
      </c>
      <c r="C2675" s="29" t="s">
        <v>37</v>
      </c>
      <c r="D2675" s="29" t="s">
        <v>51</v>
      </c>
      <c r="E2675" s="29" t="s">
        <v>73</v>
      </c>
      <c r="F2675" s="31">
        <v>908944</v>
      </c>
      <c r="G2675" s="31">
        <v>194369</v>
      </c>
      <c r="H2675" s="28">
        <v>2021</v>
      </c>
      <c r="I2675" t="str">
        <f>IF(J2675="natural gas",VLOOKUP(D2675,'Cross-Page Data'!$I$4:$J$13,2,FALSE),IF(J2675="solar",VLOOKUP('Form 923'!D2675,'Cross-Page Data'!$I$14:$J$117,2,FALSE),J2675))</f>
        <v>natural gas nonpeaker - preexisting nonretiring</v>
      </c>
      <c r="J2675" t="str">
        <f>VLOOKUP(E2675,'Cross-Page Data'!$D$4:$F$48,3,FALSE)</f>
        <v>natural gas</v>
      </c>
      <c r="K2675" t="b">
        <f t="shared" si="41"/>
        <v>0</v>
      </c>
    </row>
    <row r="2676" spans="1:11" x14ac:dyDescent="0.35">
      <c r="A2676" s="28">
        <v>52085</v>
      </c>
      <c r="B2676" s="29" t="s">
        <v>36</v>
      </c>
      <c r="C2676" s="29" t="s">
        <v>40</v>
      </c>
      <c r="D2676" s="29" t="s">
        <v>50</v>
      </c>
      <c r="E2676" s="29" t="s">
        <v>73</v>
      </c>
      <c r="F2676" s="31">
        <v>302410</v>
      </c>
      <c r="G2676" s="31">
        <v>72882.14</v>
      </c>
      <c r="H2676" s="28">
        <v>2021</v>
      </c>
      <c r="I2676" t="str">
        <f>IF(J2676="natural gas",VLOOKUP(D2676,'Cross-Page Data'!$I$4:$J$13,2,FALSE),IF(J2676="solar",VLOOKUP('Form 923'!D2676,'Cross-Page Data'!$I$14:$J$117,2,FALSE),J2676))</f>
        <v>natural gas peaker</v>
      </c>
      <c r="J2676" t="str">
        <f>VLOOKUP(E2676,'Cross-Page Data'!$D$4:$F$48,3,FALSE)</f>
        <v>natural gas</v>
      </c>
      <c r="K2676" t="b">
        <f t="shared" si="41"/>
        <v>0</v>
      </c>
    </row>
    <row r="2677" spans="1:11" x14ac:dyDescent="0.35">
      <c r="A2677" s="28">
        <v>52088</v>
      </c>
      <c r="B2677" s="29" t="s">
        <v>36</v>
      </c>
      <c r="C2677" s="29" t="s">
        <v>39</v>
      </c>
      <c r="D2677" s="29" t="s">
        <v>53</v>
      </c>
      <c r="E2677" s="29" t="s">
        <v>73</v>
      </c>
      <c r="F2677" s="31">
        <v>2002295</v>
      </c>
      <c r="G2677" s="31">
        <v>372876</v>
      </c>
      <c r="H2677" s="28">
        <v>2021</v>
      </c>
      <c r="I2677" t="str">
        <f>IF(J2677="natural gas",VLOOKUP(D2677,'Cross-Page Data'!$I$4:$J$13,2,FALSE),IF(J2677="solar",VLOOKUP('Form 923'!D2677,'Cross-Page Data'!$I$14:$J$117,2,FALSE),J2677))</f>
        <v>natural gas nonpeaker - preexisting nonretiring</v>
      </c>
      <c r="J2677" t="str">
        <f>VLOOKUP(E2677,'Cross-Page Data'!$D$4:$F$48,3,FALSE)</f>
        <v>natural gas</v>
      </c>
      <c r="K2677" t="b">
        <f t="shared" si="41"/>
        <v>0</v>
      </c>
    </row>
    <row r="2678" spans="1:11" x14ac:dyDescent="0.35">
      <c r="A2678" s="28">
        <v>52088</v>
      </c>
      <c r="B2678" s="29" t="s">
        <v>36</v>
      </c>
      <c r="C2678" s="29" t="s">
        <v>39</v>
      </c>
      <c r="D2678" s="29" t="s">
        <v>53</v>
      </c>
      <c r="E2678" s="29" t="s">
        <v>87</v>
      </c>
      <c r="F2678" s="31">
        <v>0</v>
      </c>
      <c r="G2678" s="31">
        <v>0</v>
      </c>
      <c r="H2678" s="28">
        <v>2021</v>
      </c>
      <c r="I2678" t="str">
        <f>IF(J2678="natural gas",VLOOKUP(D2678,'Cross-Page Data'!$I$4:$J$13,2,FALSE),IF(J2678="solar",VLOOKUP('Form 923'!D2678,'Cross-Page Data'!$I$14:$J$117,2,FALSE),J2678))</f>
        <v>other</v>
      </c>
      <c r="J2678" t="str">
        <f>VLOOKUP(E2678,'Cross-Page Data'!$D$4:$F$48,3,FALSE)</f>
        <v>other</v>
      </c>
      <c r="K2678" t="b">
        <f t="shared" si="41"/>
        <v>0</v>
      </c>
    </row>
    <row r="2679" spans="1:11" x14ac:dyDescent="0.35">
      <c r="A2679" s="28">
        <v>52088</v>
      </c>
      <c r="B2679" s="29" t="s">
        <v>36</v>
      </c>
      <c r="C2679" s="29" t="s">
        <v>39</v>
      </c>
      <c r="D2679" s="29" t="s">
        <v>51</v>
      </c>
      <c r="E2679" s="29" t="s">
        <v>73</v>
      </c>
      <c r="F2679" s="31">
        <v>7829645</v>
      </c>
      <c r="G2679" s="31">
        <v>1295349</v>
      </c>
      <c r="H2679" s="28">
        <v>2021</v>
      </c>
      <c r="I2679" t="str">
        <f>IF(J2679="natural gas",VLOOKUP(D2679,'Cross-Page Data'!$I$4:$J$13,2,FALSE),IF(J2679="solar",VLOOKUP('Form 923'!D2679,'Cross-Page Data'!$I$14:$J$117,2,FALSE),J2679))</f>
        <v>natural gas nonpeaker - preexisting nonretiring</v>
      </c>
      <c r="J2679" t="str">
        <f>VLOOKUP(E2679,'Cross-Page Data'!$D$4:$F$48,3,FALSE)</f>
        <v>natural gas</v>
      </c>
      <c r="K2679" t="b">
        <f t="shared" si="41"/>
        <v>0</v>
      </c>
    </row>
    <row r="2680" spans="1:11" x14ac:dyDescent="0.35">
      <c r="A2680" s="28">
        <v>52088</v>
      </c>
      <c r="B2680" s="29" t="s">
        <v>36</v>
      </c>
      <c r="C2680" s="29" t="s">
        <v>39</v>
      </c>
      <c r="D2680" s="29" t="s">
        <v>51</v>
      </c>
      <c r="E2680" s="29" t="s">
        <v>87</v>
      </c>
      <c r="F2680" s="31">
        <v>0</v>
      </c>
      <c r="G2680" s="31">
        <v>0</v>
      </c>
      <c r="H2680" s="28">
        <v>2021</v>
      </c>
      <c r="I2680" t="str">
        <f>IF(J2680="natural gas",VLOOKUP(D2680,'Cross-Page Data'!$I$4:$J$13,2,FALSE),IF(J2680="solar",VLOOKUP('Form 923'!D2680,'Cross-Page Data'!$I$14:$J$117,2,FALSE),J2680))</f>
        <v>other</v>
      </c>
      <c r="J2680" t="str">
        <f>VLOOKUP(E2680,'Cross-Page Data'!$D$4:$F$48,3,FALSE)</f>
        <v>other</v>
      </c>
      <c r="K2680" t="b">
        <f t="shared" si="41"/>
        <v>0</v>
      </c>
    </row>
    <row r="2681" spans="1:11" x14ac:dyDescent="0.35">
      <c r="A2681" s="28">
        <v>52089</v>
      </c>
      <c r="B2681" s="29" t="s">
        <v>36</v>
      </c>
      <c r="C2681" s="29" t="s">
        <v>40</v>
      </c>
      <c r="D2681" s="29" t="s">
        <v>30</v>
      </c>
      <c r="E2681" s="29" t="s">
        <v>31</v>
      </c>
      <c r="F2681" s="31">
        <v>0</v>
      </c>
      <c r="G2681" s="31">
        <v>0</v>
      </c>
      <c r="H2681" s="28">
        <v>2021</v>
      </c>
      <c r="I2681" t="str">
        <f>IF(J2681="natural gas",VLOOKUP(D2681,'Cross-Page Data'!$I$4:$J$13,2,FALSE),IF(J2681="solar",VLOOKUP('Form 923'!D2681,'Cross-Page Data'!$I$14:$J$117,2,FALSE),J2681))</f>
        <v>hard coal</v>
      </c>
      <c r="J2681" t="str">
        <f>VLOOKUP(E2681,'Cross-Page Data'!$D$4:$F$48,3,FALSE)</f>
        <v>hard coal</v>
      </c>
      <c r="K2681" t="b">
        <f t="shared" si="41"/>
        <v>0</v>
      </c>
    </row>
    <row r="2682" spans="1:11" x14ac:dyDescent="0.35">
      <c r="A2682" s="28">
        <v>52089</v>
      </c>
      <c r="B2682" s="29" t="s">
        <v>36</v>
      </c>
      <c r="C2682" s="29" t="s">
        <v>40</v>
      </c>
      <c r="D2682" s="29" t="s">
        <v>30</v>
      </c>
      <c r="E2682" s="29" t="s">
        <v>74</v>
      </c>
      <c r="F2682" s="31">
        <v>0</v>
      </c>
      <c r="G2682" s="31">
        <v>0</v>
      </c>
      <c r="H2682" s="28">
        <v>2021</v>
      </c>
      <c r="I2682" t="str">
        <f>IF(J2682="natural gas",VLOOKUP(D2682,'Cross-Page Data'!$I$4:$J$13,2,FALSE),IF(J2682="solar",VLOOKUP('Form 923'!D2682,'Cross-Page Data'!$I$14:$J$117,2,FALSE),J2682))</f>
        <v>heavy or residual fuel oil</v>
      </c>
      <c r="J2682" t="str">
        <f>VLOOKUP(E2682,'Cross-Page Data'!$D$4:$F$48,3,FALSE)</f>
        <v>heavy or residual fuel oil</v>
      </c>
      <c r="K2682" t="b">
        <f t="shared" si="41"/>
        <v>0</v>
      </c>
    </row>
    <row r="2683" spans="1:11" x14ac:dyDescent="0.35">
      <c r="A2683" s="28">
        <v>52089</v>
      </c>
      <c r="B2683" s="29" t="s">
        <v>36</v>
      </c>
      <c r="C2683" s="29" t="s">
        <v>40</v>
      </c>
      <c r="D2683" s="29" t="s">
        <v>30</v>
      </c>
      <c r="E2683" s="29" t="s">
        <v>73</v>
      </c>
      <c r="F2683" s="31">
        <v>725997</v>
      </c>
      <c r="G2683" s="31">
        <v>172350</v>
      </c>
      <c r="H2683" s="28">
        <v>2021</v>
      </c>
      <c r="I2683" t="str">
        <f>IF(J2683="natural gas",VLOOKUP(D2683,'Cross-Page Data'!$I$4:$J$13,2,FALSE),IF(J2683="solar",VLOOKUP('Form 923'!D2683,'Cross-Page Data'!$I$14:$J$117,2,FALSE),J2683))</f>
        <v>natural gas nonpeaker - preexisting retiring</v>
      </c>
      <c r="J2683" t="str">
        <f>VLOOKUP(E2683,'Cross-Page Data'!$D$4:$F$48,3,FALSE)</f>
        <v>natural gas</v>
      </c>
      <c r="K2683" t="b">
        <f t="shared" si="41"/>
        <v>0</v>
      </c>
    </row>
    <row r="2684" spans="1:11" x14ac:dyDescent="0.35">
      <c r="A2684" s="28">
        <v>52096</v>
      </c>
      <c r="B2684" s="29" t="s">
        <v>36</v>
      </c>
      <c r="C2684" s="29" t="s">
        <v>40</v>
      </c>
      <c r="D2684" s="29" t="s">
        <v>50</v>
      </c>
      <c r="E2684" s="29" t="s">
        <v>73</v>
      </c>
      <c r="F2684" s="31">
        <v>1033426</v>
      </c>
      <c r="G2684" s="31">
        <v>195746</v>
      </c>
      <c r="H2684" s="28">
        <v>2021</v>
      </c>
      <c r="I2684" t="str">
        <f>IF(J2684="natural gas",VLOOKUP(D2684,'Cross-Page Data'!$I$4:$J$13,2,FALSE),IF(J2684="solar",VLOOKUP('Form 923'!D2684,'Cross-Page Data'!$I$14:$J$117,2,FALSE),J2684))</f>
        <v>natural gas peaker</v>
      </c>
      <c r="J2684" t="str">
        <f>VLOOKUP(E2684,'Cross-Page Data'!$D$4:$F$48,3,FALSE)</f>
        <v>natural gas</v>
      </c>
      <c r="K2684" t="b">
        <f t="shared" si="41"/>
        <v>0</v>
      </c>
    </row>
    <row r="2685" spans="1:11" x14ac:dyDescent="0.35">
      <c r="A2685" s="28">
        <v>52107</v>
      </c>
      <c r="B2685" s="29" t="s">
        <v>36</v>
      </c>
      <c r="C2685" s="29" t="s">
        <v>40</v>
      </c>
      <c r="D2685" s="29" t="s">
        <v>50</v>
      </c>
      <c r="E2685" s="29" t="s">
        <v>73</v>
      </c>
      <c r="F2685" s="31">
        <v>1006517</v>
      </c>
      <c r="G2685" s="31">
        <v>249247</v>
      </c>
      <c r="H2685" s="28">
        <v>2021</v>
      </c>
      <c r="I2685" t="str">
        <f>IF(J2685="natural gas",VLOOKUP(D2685,'Cross-Page Data'!$I$4:$J$13,2,FALSE),IF(J2685="solar",VLOOKUP('Form 923'!D2685,'Cross-Page Data'!$I$14:$J$117,2,FALSE),J2685))</f>
        <v>natural gas peaker</v>
      </c>
      <c r="J2685" t="str">
        <f>VLOOKUP(E2685,'Cross-Page Data'!$D$4:$F$48,3,FALSE)</f>
        <v>natural gas</v>
      </c>
      <c r="K2685" t="b">
        <f t="shared" si="41"/>
        <v>0</v>
      </c>
    </row>
    <row r="2686" spans="1:11" x14ac:dyDescent="0.35">
      <c r="A2686" s="28">
        <v>52109</v>
      </c>
      <c r="B2686" s="29" t="s">
        <v>36</v>
      </c>
      <c r="C2686" s="29" t="s">
        <v>40</v>
      </c>
      <c r="D2686" s="29" t="s">
        <v>53</v>
      </c>
      <c r="E2686" s="29" t="s">
        <v>73</v>
      </c>
      <c r="F2686" s="31">
        <v>0</v>
      </c>
      <c r="G2686" s="31">
        <v>102318.84</v>
      </c>
      <c r="H2686" s="28">
        <v>2021</v>
      </c>
      <c r="I2686" t="str">
        <f>IF(J2686="natural gas",VLOOKUP(D2686,'Cross-Page Data'!$I$4:$J$13,2,FALSE),IF(J2686="solar",VLOOKUP('Form 923'!D2686,'Cross-Page Data'!$I$14:$J$117,2,FALSE),J2686))</f>
        <v>natural gas nonpeaker - preexisting nonretiring</v>
      </c>
      <c r="J2686" t="str">
        <f>VLOOKUP(E2686,'Cross-Page Data'!$D$4:$F$48,3,FALSE)</f>
        <v>natural gas</v>
      </c>
      <c r="K2686" t="b">
        <f t="shared" si="41"/>
        <v>0</v>
      </c>
    </row>
    <row r="2687" spans="1:11" x14ac:dyDescent="0.35">
      <c r="A2687" s="28">
        <v>52109</v>
      </c>
      <c r="B2687" s="29" t="s">
        <v>36</v>
      </c>
      <c r="C2687" s="29" t="s">
        <v>40</v>
      </c>
      <c r="D2687" s="29" t="s">
        <v>53</v>
      </c>
      <c r="E2687" s="29" t="s">
        <v>87</v>
      </c>
      <c r="F2687" s="31">
        <v>133915</v>
      </c>
      <c r="G2687" s="31">
        <v>31247.163</v>
      </c>
      <c r="H2687" s="28">
        <v>2021</v>
      </c>
      <c r="I2687" t="str">
        <f>IF(J2687="natural gas",VLOOKUP(D2687,'Cross-Page Data'!$I$4:$J$13,2,FALSE),IF(J2687="solar",VLOOKUP('Form 923'!D2687,'Cross-Page Data'!$I$14:$J$117,2,FALSE),J2687))</f>
        <v>other</v>
      </c>
      <c r="J2687" t="str">
        <f>VLOOKUP(E2687,'Cross-Page Data'!$D$4:$F$48,3,FALSE)</f>
        <v>other</v>
      </c>
      <c r="K2687" t="b">
        <f t="shared" si="41"/>
        <v>0</v>
      </c>
    </row>
    <row r="2688" spans="1:11" x14ac:dyDescent="0.35">
      <c r="A2688" s="28">
        <v>52109</v>
      </c>
      <c r="B2688" s="29" t="s">
        <v>36</v>
      </c>
      <c r="C2688" s="29" t="s">
        <v>40</v>
      </c>
      <c r="D2688" s="29" t="s">
        <v>51</v>
      </c>
      <c r="E2688" s="29" t="s">
        <v>73</v>
      </c>
      <c r="F2688" s="31">
        <v>3857043</v>
      </c>
      <c r="G2688" s="31">
        <v>788389</v>
      </c>
      <c r="H2688" s="28">
        <v>2021</v>
      </c>
      <c r="I2688" t="str">
        <f>IF(J2688="natural gas",VLOOKUP(D2688,'Cross-Page Data'!$I$4:$J$13,2,FALSE),IF(J2688="solar",VLOOKUP('Form 923'!D2688,'Cross-Page Data'!$I$14:$J$117,2,FALSE),J2688))</f>
        <v>natural gas nonpeaker - preexisting nonretiring</v>
      </c>
      <c r="J2688" t="str">
        <f>VLOOKUP(E2688,'Cross-Page Data'!$D$4:$F$48,3,FALSE)</f>
        <v>natural gas</v>
      </c>
      <c r="K2688" t="b">
        <f t="shared" si="41"/>
        <v>0</v>
      </c>
    </row>
    <row r="2689" spans="1:11" x14ac:dyDescent="0.35">
      <c r="A2689" s="28">
        <v>52109</v>
      </c>
      <c r="B2689" s="29" t="s">
        <v>36</v>
      </c>
      <c r="C2689" s="29" t="s">
        <v>40</v>
      </c>
      <c r="D2689" s="29" t="s">
        <v>51</v>
      </c>
      <c r="E2689" s="29" t="s">
        <v>87</v>
      </c>
      <c r="F2689" s="31">
        <v>0</v>
      </c>
      <c r="G2689" s="31">
        <v>0</v>
      </c>
      <c r="H2689" s="28">
        <v>2021</v>
      </c>
      <c r="I2689" t="str">
        <f>IF(J2689="natural gas",VLOOKUP(D2689,'Cross-Page Data'!$I$4:$J$13,2,FALSE),IF(J2689="solar",VLOOKUP('Form 923'!D2689,'Cross-Page Data'!$I$14:$J$117,2,FALSE),J2689))</f>
        <v>other</v>
      </c>
      <c r="J2689" t="str">
        <f>VLOOKUP(E2689,'Cross-Page Data'!$D$4:$F$48,3,FALSE)</f>
        <v>other</v>
      </c>
      <c r="K2689" t="b">
        <f t="shared" si="41"/>
        <v>0</v>
      </c>
    </row>
    <row r="2690" spans="1:11" x14ac:dyDescent="0.35">
      <c r="A2690" s="28">
        <v>52109</v>
      </c>
      <c r="B2690" s="29" t="s">
        <v>36</v>
      </c>
      <c r="C2690" s="29" t="s">
        <v>40</v>
      </c>
      <c r="D2690" s="29" t="s">
        <v>30</v>
      </c>
      <c r="E2690" s="29" t="s">
        <v>99</v>
      </c>
      <c r="F2690" s="31">
        <v>0</v>
      </c>
      <c r="G2690" s="31">
        <v>0</v>
      </c>
      <c r="H2690" s="28">
        <v>2021</v>
      </c>
      <c r="I2690" t="str">
        <f>IF(J2690="natural gas",VLOOKUP(D2690,'Cross-Page Data'!$I$4:$J$13,2,FALSE),IF(J2690="solar",VLOOKUP('Form 923'!D2690,'Cross-Page Data'!$I$14:$J$117,2,FALSE),J2690))</f>
        <v>other</v>
      </c>
      <c r="J2690" t="str">
        <f>VLOOKUP(E2690,'Cross-Page Data'!$D$4:$F$48,3,FALSE)</f>
        <v>other</v>
      </c>
      <c r="K2690" t="b">
        <f t="shared" si="41"/>
        <v>0</v>
      </c>
    </row>
    <row r="2691" spans="1:11" x14ac:dyDescent="0.35">
      <c r="A2691" s="28">
        <v>52120</v>
      </c>
      <c r="B2691" s="29" t="s">
        <v>36</v>
      </c>
      <c r="C2691" s="29" t="s">
        <v>40</v>
      </c>
      <c r="D2691" s="29" t="s">
        <v>53</v>
      </c>
      <c r="E2691" s="29" t="s">
        <v>73</v>
      </c>
      <c r="F2691" s="31">
        <v>187648</v>
      </c>
      <c r="G2691" s="31">
        <v>480958.98</v>
      </c>
      <c r="H2691" s="28">
        <v>2021</v>
      </c>
      <c r="I2691" t="str">
        <f>IF(J2691="natural gas",VLOOKUP(D2691,'Cross-Page Data'!$I$4:$J$13,2,FALSE),IF(J2691="solar",VLOOKUP('Form 923'!D2691,'Cross-Page Data'!$I$14:$J$117,2,FALSE),J2691))</f>
        <v>natural gas nonpeaker - preexisting nonretiring</v>
      </c>
      <c r="J2691" t="str">
        <f>VLOOKUP(E2691,'Cross-Page Data'!$D$4:$F$48,3,FALSE)</f>
        <v>natural gas</v>
      </c>
      <c r="K2691" t="b">
        <f t="shared" si="41"/>
        <v>0</v>
      </c>
    </row>
    <row r="2692" spans="1:11" x14ac:dyDescent="0.35">
      <c r="A2692" s="28">
        <v>52120</v>
      </c>
      <c r="B2692" s="29" t="s">
        <v>36</v>
      </c>
      <c r="C2692" s="29" t="s">
        <v>40</v>
      </c>
      <c r="D2692" s="29" t="s">
        <v>51</v>
      </c>
      <c r="E2692" s="29" t="s">
        <v>73</v>
      </c>
      <c r="F2692" s="31">
        <v>15268800</v>
      </c>
      <c r="G2692" s="31">
        <v>2111574.6</v>
      </c>
      <c r="H2692" s="28">
        <v>2021</v>
      </c>
      <c r="I2692" t="str">
        <f>IF(J2692="natural gas",VLOOKUP(D2692,'Cross-Page Data'!$I$4:$J$13,2,FALSE),IF(J2692="solar",VLOOKUP('Form 923'!D2692,'Cross-Page Data'!$I$14:$J$117,2,FALSE),J2692))</f>
        <v>natural gas nonpeaker - preexisting nonretiring</v>
      </c>
      <c r="J2692" t="str">
        <f>VLOOKUP(E2692,'Cross-Page Data'!$D$4:$F$48,3,FALSE)</f>
        <v>natural gas</v>
      </c>
      <c r="K2692" t="b">
        <f t="shared" si="41"/>
        <v>0</v>
      </c>
    </row>
    <row r="2693" spans="1:11" x14ac:dyDescent="0.35">
      <c r="A2693" s="28">
        <v>52120</v>
      </c>
      <c r="B2693" s="29" t="s">
        <v>36</v>
      </c>
      <c r="C2693" s="29" t="s">
        <v>40</v>
      </c>
      <c r="D2693" s="29" t="s">
        <v>50</v>
      </c>
      <c r="E2693" s="29" t="s">
        <v>73</v>
      </c>
      <c r="F2693" s="31">
        <v>2406426</v>
      </c>
      <c r="G2693" s="31">
        <v>407794.66</v>
      </c>
      <c r="H2693" s="28">
        <v>2021</v>
      </c>
      <c r="I2693" t="str">
        <f>IF(J2693="natural gas",VLOOKUP(D2693,'Cross-Page Data'!$I$4:$J$13,2,FALSE),IF(J2693="solar",VLOOKUP('Form 923'!D2693,'Cross-Page Data'!$I$14:$J$117,2,FALSE),J2693))</f>
        <v>natural gas peaker</v>
      </c>
      <c r="J2693" t="str">
        <f>VLOOKUP(E2693,'Cross-Page Data'!$D$4:$F$48,3,FALSE)</f>
        <v>natural gas</v>
      </c>
      <c r="K2693" t="b">
        <f t="shared" si="41"/>
        <v>0</v>
      </c>
    </row>
    <row r="2694" spans="1:11" x14ac:dyDescent="0.35">
      <c r="A2694" s="28">
        <v>52133</v>
      </c>
      <c r="B2694" s="29" t="s">
        <v>36</v>
      </c>
      <c r="C2694" s="29" t="s">
        <v>40</v>
      </c>
      <c r="D2694" s="29" t="s">
        <v>30</v>
      </c>
      <c r="E2694" s="29" t="s">
        <v>73</v>
      </c>
      <c r="F2694" s="31">
        <v>206650</v>
      </c>
      <c r="G2694" s="31">
        <v>15411.907999999999</v>
      </c>
      <c r="H2694" s="28">
        <v>2021</v>
      </c>
      <c r="I2694" t="str">
        <f>IF(J2694="natural gas",VLOOKUP(D2694,'Cross-Page Data'!$I$4:$J$13,2,FALSE),IF(J2694="solar",VLOOKUP('Form 923'!D2694,'Cross-Page Data'!$I$14:$J$117,2,FALSE),J2694))</f>
        <v>natural gas nonpeaker - preexisting retiring</v>
      </c>
      <c r="J2694" t="str">
        <f>VLOOKUP(E2694,'Cross-Page Data'!$D$4:$F$48,3,FALSE)</f>
        <v>natural gas</v>
      </c>
      <c r="K2694" t="b">
        <f t="shared" si="41"/>
        <v>0</v>
      </c>
    </row>
    <row r="2695" spans="1:11" x14ac:dyDescent="0.35">
      <c r="A2695" s="28">
        <v>52133</v>
      </c>
      <c r="B2695" s="29" t="s">
        <v>36</v>
      </c>
      <c r="C2695" s="29" t="s">
        <v>40</v>
      </c>
      <c r="D2695" s="29" t="s">
        <v>30</v>
      </c>
      <c r="E2695" s="29" t="s">
        <v>87</v>
      </c>
      <c r="F2695" s="31">
        <v>514236</v>
      </c>
      <c r="G2695" s="31">
        <v>38290.091999999997</v>
      </c>
      <c r="H2695" s="28">
        <v>2021</v>
      </c>
      <c r="I2695" t="str">
        <f>IF(J2695="natural gas",VLOOKUP(D2695,'Cross-Page Data'!$I$4:$J$13,2,FALSE),IF(J2695="solar",VLOOKUP('Form 923'!D2695,'Cross-Page Data'!$I$14:$J$117,2,FALSE),J2695))</f>
        <v>other</v>
      </c>
      <c r="J2695" t="str">
        <f>VLOOKUP(E2695,'Cross-Page Data'!$D$4:$F$48,3,FALSE)</f>
        <v>other</v>
      </c>
      <c r="K2695" t="b">
        <f t="shared" ref="K2695:K2758" si="42">IF(AND($N$5=FALSE,OR(C2695="Commercial NAICS Cogen",C2695="Industrial NAICS Cogen",C2695="NAICS-22 Cogen")),FALSE,IF(AND($N$6=FALSE,OR(C2695="Commercial NAICS Cogen",C2695="Commercial NAICS Non-Cogen",C2695="industrial NAICS Cogen", C2695="industrial NAICS non-cogen")),FALSE,TRUE))</f>
        <v>0</v>
      </c>
    </row>
    <row r="2696" spans="1:11" x14ac:dyDescent="0.35">
      <c r="A2696" s="28">
        <v>52133</v>
      </c>
      <c r="B2696" s="29" t="s">
        <v>36</v>
      </c>
      <c r="C2696" s="29" t="s">
        <v>40</v>
      </c>
      <c r="D2696" s="29" t="s">
        <v>30</v>
      </c>
      <c r="E2696" s="29" t="s">
        <v>80</v>
      </c>
      <c r="F2696" s="31">
        <v>0</v>
      </c>
      <c r="G2696" s="31">
        <v>0</v>
      </c>
      <c r="H2696" s="28">
        <v>2021</v>
      </c>
      <c r="I2696" t="str">
        <f>IF(J2696="natural gas",VLOOKUP(D2696,'Cross-Page Data'!$I$4:$J$13,2,FALSE),IF(J2696="solar",VLOOKUP('Form 923'!D2696,'Cross-Page Data'!$I$14:$J$117,2,FALSE),J2696))</f>
        <v>heavy or residual fuel oil</v>
      </c>
      <c r="J2696" t="str">
        <f>VLOOKUP(E2696,'Cross-Page Data'!$D$4:$F$48,3,FALSE)</f>
        <v>heavy or residual fuel oil</v>
      </c>
      <c r="K2696" t="b">
        <f t="shared" si="42"/>
        <v>0</v>
      </c>
    </row>
    <row r="2697" spans="1:11" x14ac:dyDescent="0.35">
      <c r="A2697" s="28">
        <v>52133</v>
      </c>
      <c r="B2697" s="29" t="s">
        <v>36</v>
      </c>
      <c r="C2697" s="29" t="s">
        <v>40</v>
      </c>
      <c r="D2697" s="29" t="s">
        <v>30</v>
      </c>
      <c r="E2697" s="29" t="s">
        <v>88</v>
      </c>
      <c r="F2697" s="31">
        <v>0</v>
      </c>
      <c r="G2697" s="31">
        <v>0</v>
      </c>
      <c r="H2697" s="28">
        <v>2021</v>
      </c>
      <c r="I2697" t="str">
        <f>IF(J2697="natural gas",VLOOKUP(D2697,'Cross-Page Data'!$I$4:$J$13,2,FALSE),IF(J2697="solar",VLOOKUP('Form 923'!D2697,'Cross-Page Data'!$I$14:$J$117,2,FALSE),J2697))</f>
        <v>crude oil</v>
      </c>
      <c r="J2697" t="str">
        <f>VLOOKUP(E2697,'Cross-Page Data'!$D$4:$F$48,3,FALSE)</f>
        <v>crude oil</v>
      </c>
      <c r="K2697" t="b">
        <f t="shared" si="42"/>
        <v>0</v>
      </c>
    </row>
    <row r="2698" spans="1:11" x14ac:dyDescent="0.35">
      <c r="A2698" s="28">
        <v>52140</v>
      </c>
      <c r="B2698" s="29" t="s">
        <v>36</v>
      </c>
      <c r="C2698" s="29" t="s">
        <v>40</v>
      </c>
      <c r="D2698" s="29" t="s">
        <v>30</v>
      </c>
      <c r="E2698" s="29" t="s">
        <v>31</v>
      </c>
      <c r="F2698" s="31">
        <v>0</v>
      </c>
      <c r="G2698" s="31">
        <v>0</v>
      </c>
      <c r="H2698" s="28">
        <v>2021</v>
      </c>
      <c r="I2698" t="str">
        <f>IF(J2698="natural gas",VLOOKUP(D2698,'Cross-Page Data'!$I$4:$J$13,2,FALSE),IF(J2698="solar",VLOOKUP('Form 923'!D2698,'Cross-Page Data'!$I$14:$J$117,2,FALSE),J2698))</f>
        <v>hard coal</v>
      </c>
      <c r="J2698" t="str">
        <f>VLOOKUP(E2698,'Cross-Page Data'!$D$4:$F$48,3,FALSE)</f>
        <v>hard coal</v>
      </c>
      <c r="K2698" t="b">
        <f t="shared" si="42"/>
        <v>0</v>
      </c>
    </row>
    <row r="2699" spans="1:11" x14ac:dyDescent="0.35">
      <c r="A2699" s="28">
        <v>52140</v>
      </c>
      <c r="B2699" s="29" t="s">
        <v>36</v>
      </c>
      <c r="C2699" s="29" t="s">
        <v>40</v>
      </c>
      <c r="D2699" s="29" t="s">
        <v>30</v>
      </c>
      <c r="E2699" s="29" t="s">
        <v>98</v>
      </c>
      <c r="F2699" s="31">
        <v>1469223</v>
      </c>
      <c r="G2699" s="31">
        <v>331565.38</v>
      </c>
      <c r="H2699" s="28">
        <v>2021</v>
      </c>
      <c r="I2699" t="str">
        <f>IF(J2699="natural gas",VLOOKUP(D2699,'Cross-Page Data'!$I$4:$J$13,2,FALSE),IF(J2699="solar",VLOOKUP('Form 923'!D2699,'Cross-Page Data'!$I$14:$J$117,2,FALSE),J2699))</f>
        <v>biomass</v>
      </c>
      <c r="J2699" t="str">
        <f>VLOOKUP(E2699,'Cross-Page Data'!$D$4:$F$48,3,FALSE)</f>
        <v>biomass</v>
      </c>
      <c r="K2699" t="b">
        <f t="shared" si="42"/>
        <v>0</v>
      </c>
    </row>
    <row r="2700" spans="1:11" x14ac:dyDescent="0.35">
      <c r="A2700" s="28">
        <v>52140</v>
      </c>
      <c r="B2700" s="29" t="s">
        <v>36</v>
      </c>
      <c r="C2700" s="29" t="s">
        <v>40</v>
      </c>
      <c r="D2700" s="29" t="s">
        <v>30</v>
      </c>
      <c r="E2700" s="29" t="s">
        <v>74</v>
      </c>
      <c r="F2700" s="31">
        <v>0</v>
      </c>
      <c r="G2700" s="31">
        <v>0</v>
      </c>
      <c r="H2700" s="28">
        <v>2021</v>
      </c>
      <c r="I2700" t="str">
        <f>IF(J2700="natural gas",VLOOKUP(D2700,'Cross-Page Data'!$I$4:$J$13,2,FALSE),IF(J2700="solar",VLOOKUP('Form 923'!D2700,'Cross-Page Data'!$I$14:$J$117,2,FALSE),J2700))</f>
        <v>heavy or residual fuel oil</v>
      </c>
      <c r="J2700" t="str">
        <f>VLOOKUP(E2700,'Cross-Page Data'!$D$4:$F$48,3,FALSE)</f>
        <v>heavy or residual fuel oil</v>
      </c>
      <c r="K2700" t="b">
        <f t="shared" si="42"/>
        <v>0</v>
      </c>
    </row>
    <row r="2701" spans="1:11" x14ac:dyDescent="0.35">
      <c r="A2701" s="28">
        <v>52140</v>
      </c>
      <c r="B2701" s="29" t="s">
        <v>36</v>
      </c>
      <c r="C2701" s="29" t="s">
        <v>40</v>
      </c>
      <c r="D2701" s="29" t="s">
        <v>30</v>
      </c>
      <c r="E2701" s="29" t="s">
        <v>73</v>
      </c>
      <c r="F2701" s="31">
        <v>679394</v>
      </c>
      <c r="G2701" s="31">
        <v>153321.68</v>
      </c>
      <c r="H2701" s="28">
        <v>2021</v>
      </c>
      <c r="I2701" t="str">
        <f>IF(J2701="natural gas",VLOOKUP(D2701,'Cross-Page Data'!$I$4:$J$13,2,FALSE),IF(J2701="solar",VLOOKUP('Form 923'!D2701,'Cross-Page Data'!$I$14:$J$117,2,FALSE),J2701))</f>
        <v>natural gas nonpeaker - preexisting retiring</v>
      </c>
      <c r="J2701" t="str">
        <f>VLOOKUP(E2701,'Cross-Page Data'!$D$4:$F$48,3,FALSE)</f>
        <v>natural gas</v>
      </c>
      <c r="K2701" t="b">
        <f t="shared" si="42"/>
        <v>0</v>
      </c>
    </row>
    <row r="2702" spans="1:11" x14ac:dyDescent="0.35">
      <c r="A2702" s="28">
        <v>52140</v>
      </c>
      <c r="B2702" s="29" t="s">
        <v>36</v>
      </c>
      <c r="C2702" s="29" t="s">
        <v>40</v>
      </c>
      <c r="D2702" s="29" t="s">
        <v>30</v>
      </c>
      <c r="E2702" s="29" t="s">
        <v>84</v>
      </c>
      <c r="F2702" s="31">
        <v>0</v>
      </c>
      <c r="G2702" s="31">
        <v>0</v>
      </c>
      <c r="H2702" s="28">
        <v>2021</v>
      </c>
      <c r="I2702" t="str">
        <f>IF(J2702="natural gas",VLOOKUP(D2702,'Cross-Page Data'!$I$4:$J$13,2,FALSE),IF(J2702="solar",VLOOKUP('Form 923'!D2702,'Cross-Page Data'!$I$14:$J$117,2,FALSE),J2702))</f>
        <v>biomass</v>
      </c>
      <c r="J2702" t="str">
        <f>VLOOKUP(E2702,'Cross-Page Data'!$D$4:$F$48,3,FALSE)</f>
        <v>biomass</v>
      </c>
      <c r="K2702" t="b">
        <f t="shared" si="42"/>
        <v>0</v>
      </c>
    </row>
    <row r="2703" spans="1:11" x14ac:dyDescent="0.35">
      <c r="A2703" s="28">
        <v>52140</v>
      </c>
      <c r="B2703" s="29" t="s">
        <v>36</v>
      </c>
      <c r="C2703" s="29" t="s">
        <v>40</v>
      </c>
      <c r="D2703" s="29" t="s">
        <v>30</v>
      </c>
      <c r="E2703" s="29" t="s">
        <v>78</v>
      </c>
      <c r="F2703" s="31">
        <v>355538</v>
      </c>
      <c r="G2703" s="31">
        <v>80234.820999999996</v>
      </c>
      <c r="H2703" s="28">
        <v>2021</v>
      </c>
      <c r="I2703" t="str">
        <f>IF(J2703="natural gas",VLOOKUP(D2703,'Cross-Page Data'!$I$4:$J$13,2,FALSE),IF(J2703="solar",VLOOKUP('Form 923'!D2703,'Cross-Page Data'!$I$14:$J$117,2,FALSE),J2703))</f>
        <v>biomass</v>
      </c>
      <c r="J2703" t="str">
        <f>VLOOKUP(E2703,'Cross-Page Data'!$D$4:$F$48,3,FALSE)</f>
        <v>biomass</v>
      </c>
      <c r="K2703" t="b">
        <f t="shared" si="42"/>
        <v>0</v>
      </c>
    </row>
    <row r="2704" spans="1:11" x14ac:dyDescent="0.35">
      <c r="A2704" s="28">
        <v>52140</v>
      </c>
      <c r="B2704" s="29" t="s">
        <v>36</v>
      </c>
      <c r="C2704" s="29" t="s">
        <v>40</v>
      </c>
      <c r="D2704" s="29" t="s">
        <v>30</v>
      </c>
      <c r="E2704" s="29" t="s">
        <v>88</v>
      </c>
      <c r="F2704" s="31">
        <v>13143</v>
      </c>
      <c r="G2704" s="31">
        <v>2966.1190000000001</v>
      </c>
      <c r="H2704" s="28">
        <v>2021</v>
      </c>
      <c r="I2704" t="str">
        <f>IF(J2704="natural gas",VLOOKUP(D2704,'Cross-Page Data'!$I$4:$J$13,2,FALSE),IF(J2704="solar",VLOOKUP('Form 923'!D2704,'Cross-Page Data'!$I$14:$J$117,2,FALSE),J2704))</f>
        <v>crude oil</v>
      </c>
      <c r="J2704" t="str">
        <f>VLOOKUP(E2704,'Cross-Page Data'!$D$4:$F$48,3,FALSE)</f>
        <v>crude oil</v>
      </c>
      <c r="K2704" t="b">
        <f t="shared" si="42"/>
        <v>0</v>
      </c>
    </row>
    <row r="2705" spans="1:11" x14ac:dyDescent="0.35">
      <c r="A2705" s="28">
        <v>52147</v>
      </c>
      <c r="B2705" s="29" t="s">
        <v>36</v>
      </c>
      <c r="C2705" s="29" t="s">
        <v>40</v>
      </c>
      <c r="D2705" s="29" t="s">
        <v>50</v>
      </c>
      <c r="E2705" s="29" t="s">
        <v>73</v>
      </c>
      <c r="F2705" s="31">
        <v>434715</v>
      </c>
      <c r="G2705" s="31">
        <v>78204</v>
      </c>
      <c r="H2705" s="28">
        <v>2021</v>
      </c>
      <c r="I2705" t="str">
        <f>IF(J2705="natural gas",VLOOKUP(D2705,'Cross-Page Data'!$I$4:$J$13,2,FALSE),IF(J2705="solar",VLOOKUP('Form 923'!D2705,'Cross-Page Data'!$I$14:$J$117,2,FALSE),J2705))</f>
        <v>natural gas peaker</v>
      </c>
      <c r="J2705" t="str">
        <f>VLOOKUP(E2705,'Cross-Page Data'!$D$4:$F$48,3,FALSE)</f>
        <v>natural gas</v>
      </c>
      <c r="K2705" t="b">
        <f t="shared" si="42"/>
        <v>0</v>
      </c>
    </row>
    <row r="2706" spans="1:11" x14ac:dyDescent="0.35">
      <c r="A2706" s="28">
        <v>52151</v>
      </c>
      <c r="B2706" s="29" t="s">
        <v>36</v>
      </c>
      <c r="C2706" s="29" t="s">
        <v>40</v>
      </c>
      <c r="D2706" s="29" t="s">
        <v>30</v>
      </c>
      <c r="E2706" s="29" t="s">
        <v>31</v>
      </c>
      <c r="F2706" s="31">
        <v>0</v>
      </c>
      <c r="G2706" s="31">
        <v>0</v>
      </c>
      <c r="H2706" s="28">
        <v>2021</v>
      </c>
      <c r="I2706" t="str">
        <f>IF(J2706="natural gas",VLOOKUP(D2706,'Cross-Page Data'!$I$4:$J$13,2,FALSE),IF(J2706="solar",VLOOKUP('Form 923'!D2706,'Cross-Page Data'!$I$14:$J$117,2,FALSE),J2706))</f>
        <v>hard coal</v>
      </c>
      <c r="J2706" t="str">
        <f>VLOOKUP(E2706,'Cross-Page Data'!$D$4:$F$48,3,FALSE)</f>
        <v>hard coal</v>
      </c>
      <c r="K2706" t="b">
        <f t="shared" si="42"/>
        <v>0</v>
      </c>
    </row>
    <row r="2707" spans="1:11" x14ac:dyDescent="0.35">
      <c r="A2707" s="28">
        <v>52151</v>
      </c>
      <c r="B2707" s="29" t="s">
        <v>36</v>
      </c>
      <c r="C2707" s="29" t="s">
        <v>40</v>
      </c>
      <c r="D2707" s="29" t="s">
        <v>30</v>
      </c>
      <c r="E2707" s="29" t="s">
        <v>98</v>
      </c>
      <c r="F2707" s="31">
        <v>2900960</v>
      </c>
      <c r="G2707" s="31">
        <v>417421.39</v>
      </c>
      <c r="H2707" s="28">
        <v>2021</v>
      </c>
      <c r="I2707" t="str">
        <f>IF(J2707="natural gas",VLOOKUP(D2707,'Cross-Page Data'!$I$4:$J$13,2,FALSE),IF(J2707="solar",VLOOKUP('Form 923'!D2707,'Cross-Page Data'!$I$14:$J$117,2,FALSE),J2707))</f>
        <v>biomass</v>
      </c>
      <c r="J2707" t="str">
        <f>VLOOKUP(E2707,'Cross-Page Data'!$D$4:$F$48,3,FALSE)</f>
        <v>biomass</v>
      </c>
      <c r="K2707" t="b">
        <f t="shared" si="42"/>
        <v>0</v>
      </c>
    </row>
    <row r="2708" spans="1:11" x14ac:dyDescent="0.35">
      <c r="A2708" s="28">
        <v>52151</v>
      </c>
      <c r="B2708" s="29" t="s">
        <v>36</v>
      </c>
      <c r="C2708" s="29" t="s">
        <v>40</v>
      </c>
      <c r="D2708" s="29" t="s">
        <v>30</v>
      </c>
      <c r="E2708" s="29" t="s">
        <v>74</v>
      </c>
      <c r="F2708" s="31">
        <v>0</v>
      </c>
      <c r="G2708" s="31">
        <v>0</v>
      </c>
      <c r="H2708" s="28">
        <v>2021</v>
      </c>
      <c r="I2708" t="str">
        <f>IF(J2708="natural gas",VLOOKUP(D2708,'Cross-Page Data'!$I$4:$J$13,2,FALSE),IF(J2708="solar",VLOOKUP('Form 923'!D2708,'Cross-Page Data'!$I$14:$J$117,2,FALSE),J2708))</f>
        <v>heavy or residual fuel oil</v>
      </c>
      <c r="J2708" t="str">
        <f>VLOOKUP(E2708,'Cross-Page Data'!$D$4:$F$48,3,FALSE)</f>
        <v>heavy or residual fuel oil</v>
      </c>
      <c r="K2708" t="b">
        <f t="shared" si="42"/>
        <v>0</v>
      </c>
    </row>
    <row r="2709" spans="1:11" x14ac:dyDescent="0.35">
      <c r="A2709" s="28">
        <v>52151</v>
      </c>
      <c r="B2709" s="29" t="s">
        <v>36</v>
      </c>
      <c r="C2709" s="29" t="s">
        <v>40</v>
      </c>
      <c r="D2709" s="29" t="s">
        <v>30</v>
      </c>
      <c r="E2709" s="29" t="s">
        <v>73</v>
      </c>
      <c r="F2709" s="31">
        <v>592973</v>
      </c>
      <c r="G2709" s="31">
        <v>85033.337</v>
      </c>
      <c r="H2709" s="28">
        <v>2021</v>
      </c>
      <c r="I2709" t="str">
        <f>IF(J2709="natural gas",VLOOKUP(D2709,'Cross-Page Data'!$I$4:$J$13,2,FALSE),IF(J2709="solar",VLOOKUP('Form 923'!D2709,'Cross-Page Data'!$I$14:$J$117,2,FALSE),J2709))</f>
        <v>natural gas nonpeaker - preexisting retiring</v>
      </c>
      <c r="J2709" t="str">
        <f>VLOOKUP(E2709,'Cross-Page Data'!$D$4:$F$48,3,FALSE)</f>
        <v>natural gas</v>
      </c>
      <c r="K2709" t="b">
        <f t="shared" si="42"/>
        <v>0</v>
      </c>
    </row>
    <row r="2710" spans="1:11" x14ac:dyDescent="0.35">
      <c r="A2710" s="28">
        <v>52151</v>
      </c>
      <c r="B2710" s="29" t="s">
        <v>36</v>
      </c>
      <c r="C2710" s="29" t="s">
        <v>40</v>
      </c>
      <c r="D2710" s="29" t="s">
        <v>30</v>
      </c>
      <c r="E2710" s="29" t="s">
        <v>80</v>
      </c>
      <c r="F2710" s="31">
        <v>0</v>
      </c>
      <c r="G2710" s="31">
        <v>0</v>
      </c>
      <c r="H2710" s="28">
        <v>2021</v>
      </c>
      <c r="I2710" t="str">
        <f>IF(J2710="natural gas",VLOOKUP(D2710,'Cross-Page Data'!$I$4:$J$13,2,FALSE),IF(J2710="solar",VLOOKUP('Form 923'!D2710,'Cross-Page Data'!$I$14:$J$117,2,FALSE),J2710))</f>
        <v>heavy or residual fuel oil</v>
      </c>
      <c r="J2710" t="str">
        <f>VLOOKUP(E2710,'Cross-Page Data'!$D$4:$F$48,3,FALSE)</f>
        <v>heavy or residual fuel oil</v>
      </c>
      <c r="K2710" t="b">
        <f t="shared" si="42"/>
        <v>0</v>
      </c>
    </row>
    <row r="2711" spans="1:11" x14ac:dyDescent="0.35">
      <c r="A2711" s="28">
        <v>52151</v>
      </c>
      <c r="B2711" s="29" t="s">
        <v>36</v>
      </c>
      <c r="C2711" s="29" t="s">
        <v>40</v>
      </c>
      <c r="D2711" s="29" t="s">
        <v>30</v>
      </c>
      <c r="E2711" s="29" t="s">
        <v>94</v>
      </c>
      <c r="F2711" s="31">
        <v>0</v>
      </c>
      <c r="G2711" s="31">
        <v>0</v>
      </c>
      <c r="H2711" s="28">
        <v>2021</v>
      </c>
      <c r="I2711" t="str">
        <f>IF(J2711="natural gas",VLOOKUP(D2711,'Cross-Page Data'!$I$4:$J$13,2,FALSE),IF(J2711="solar",VLOOKUP('Form 923'!D2711,'Cross-Page Data'!$I$14:$J$117,2,FALSE),J2711))</f>
        <v>other</v>
      </c>
      <c r="J2711" t="str">
        <f>VLOOKUP(E2711,'Cross-Page Data'!$D$4:$F$48,3,FALSE)</f>
        <v>other</v>
      </c>
      <c r="K2711" t="b">
        <f t="shared" si="42"/>
        <v>0</v>
      </c>
    </row>
    <row r="2712" spans="1:11" x14ac:dyDescent="0.35">
      <c r="A2712" s="28">
        <v>52151</v>
      </c>
      <c r="B2712" s="29" t="s">
        <v>36</v>
      </c>
      <c r="C2712" s="29" t="s">
        <v>40</v>
      </c>
      <c r="D2712" s="29" t="s">
        <v>30</v>
      </c>
      <c r="E2712" s="29" t="s">
        <v>78</v>
      </c>
      <c r="F2712" s="31">
        <v>235121</v>
      </c>
      <c r="G2712" s="31">
        <v>32211.327000000001</v>
      </c>
      <c r="H2712" s="28">
        <v>2021</v>
      </c>
      <c r="I2712" t="str">
        <f>IF(J2712="natural gas",VLOOKUP(D2712,'Cross-Page Data'!$I$4:$J$13,2,FALSE),IF(J2712="solar",VLOOKUP('Form 923'!D2712,'Cross-Page Data'!$I$14:$J$117,2,FALSE),J2712))</f>
        <v>biomass</v>
      </c>
      <c r="J2712" t="str">
        <f>VLOOKUP(E2712,'Cross-Page Data'!$D$4:$F$48,3,FALSE)</f>
        <v>biomass</v>
      </c>
      <c r="K2712" t="b">
        <f t="shared" si="42"/>
        <v>0</v>
      </c>
    </row>
    <row r="2713" spans="1:11" x14ac:dyDescent="0.35">
      <c r="A2713" s="28">
        <v>52151</v>
      </c>
      <c r="B2713" s="29" t="s">
        <v>36</v>
      </c>
      <c r="C2713" s="29" t="s">
        <v>40</v>
      </c>
      <c r="D2713" s="29" t="s">
        <v>30</v>
      </c>
      <c r="E2713" s="29" t="s">
        <v>88</v>
      </c>
      <c r="F2713" s="31">
        <v>20308</v>
      </c>
      <c r="G2713" s="31">
        <v>2814.9479999999999</v>
      </c>
      <c r="H2713" s="28">
        <v>2021</v>
      </c>
      <c r="I2713" t="str">
        <f>IF(J2713="natural gas",VLOOKUP(D2713,'Cross-Page Data'!$I$4:$J$13,2,FALSE),IF(J2713="solar",VLOOKUP('Form 923'!D2713,'Cross-Page Data'!$I$14:$J$117,2,FALSE),J2713))</f>
        <v>crude oil</v>
      </c>
      <c r="J2713" t="str">
        <f>VLOOKUP(E2713,'Cross-Page Data'!$D$4:$F$48,3,FALSE)</f>
        <v>crude oil</v>
      </c>
      <c r="K2713" t="b">
        <f t="shared" si="42"/>
        <v>0</v>
      </c>
    </row>
    <row r="2714" spans="1:11" x14ac:dyDescent="0.35">
      <c r="A2714" s="28">
        <v>52152</v>
      </c>
      <c r="B2714" s="29" t="s">
        <v>36</v>
      </c>
      <c r="C2714" s="29" t="s">
        <v>40</v>
      </c>
      <c r="D2714" s="29" t="s">
        <v>50</v>
      </c>
      <c r="E2714" s="29" t="s">
        <v>73</v>
      </c>
      <c r="F2714" s="31">
        <v>0</v>
      </c>
      <c r="G2714" s="31">
        <v>0</v>
      </c>
      <c r="H2714" s="28">
        <v>2021</v>
      </c>
      <c r="I2714" t="str">
        <f>IF(J2714="natural gas",VLOOKUP(D2714,'Cross-Page Data'!$I$4:$J$13,2,FALSE),IF(J2714="solar",VLOOKUP('Form 923'!D2714,'Cross-Page Data'!$I$14:$J$117,2,FALSE),J2714))</f>
        <v>natural gas peaker</v>
      </c>
      <c r="J2714" t="str">
        <f>VLOOKUP(E2714,'Cross-Page Data'!$D$4:$F$48,3,FALSE)</f>
        <v>natural gas</v>
      </c>
      <c r="K2714" t="b">
        <f t="shared" si="42"/>
        <v>0</v>
      </c>
    </row>
    <row r="2715" spans="1:11" x14ac:dyDescent="0.35">
      <c r="A2715" s="28">
        <v>52152</v>
      </c>
      <c r="B2715" s="29" t="s">
        <v>36</v>
      </c>
      <c r="C2715" s="29" t="s">
        <v>40</v>
      </c>
      <c r="D2715" s="29" t="s">
        <v>30</v>
      </c>
      <c r="E2715" s="29" t="s">
        <v>31</v>
      </c>
      <c r="F2715" s="31">
        <v>0</v>
      </c>
      <c r="G2715" s="31">
        <v>0</v>
      </c>
      <c r="H2715" s="28">
        <v>2021</v>
      </c>
      <c r="I2715" t="str">
        <f>IF(J2715="natural gas",VLOOKUP(D2715,'Cross-Page Data'!$I$4:$J$13,2,FALSE),IF(J2715="solar",VLOOKUP('Form 923'!D2715,'Cross-Page Data'!$I$14:$J$117,2,FALSE),J2715))</f>
        <v>hard coal</v>
      </c>
      <c r="J2715" t="str">
        <f>VLOOKUP(E2715,'Cross-Page Data'!$D$4:$F$48,3,FALSE)</f>
        <v>hard coal</v>
      </c>
      <c r="K2715" t="b">
        <f t="shared" si="42"/>
        <v>0</v>
      </c>
    </row>
    <row r="2716" spans="1:11" x14ac:dyDescent="0.35">
      <c r="A2716" s="28">
        <v>52152</v>
      </c>
      <c r="B2716" s="29" t="s">
        <v>36</v>
      </c>
      <c r="C2716" s="29" t="s">
        <v>40</v>
      </c>
      <c r="D2716" s="29" t="s">
        <v>30</v>
      </c>
      <c r="E2716" s="29" t="s">
        <v>98</v>
      </c>
      <c r="F2716" s="31">
        <v>1101753</v>
      </c>
      <c r="G2716" s="31">
        <v>191532.06</v>
      </c>
      <c r="H2716" s="28">
        <v>2021</v>
      </c>
      <c r="I2716" t="str">
        <f>IF(J2716="natural gas",VLOOKUP(D2716,'Cross-Page Data'!$I$4:$J$13,2,FALSE),IF(J2716="solar",VLOOKUP('Form 923'!D2716,'Cross-Page Data'!$I$14:$J$117,2,FALSE),J2716))</f>
        <v>biomass</v>
      </c>
      <c r="J2716" t="str">
        <f>VLOOKUP(E2716,'Cross-Page Data'!$D$4:$F$48,3,FALSE)</f>
        <v>biomass</v>
      </c>
      <c r="K2716" t="b">
        <f t="shared" si="42"/>
        <v>0</v>
      </c>
    </row>
    <row r="2717" spans="1:11" x14ac:dyDescent="0.35">
      <c r="A2717" s="28">
        <v>52152</v>
      </c>
      <c r="B2717" s="29" t="s">
        <v>36</v>
      </c>
      <c r="C2717" s="29" t="s">
        <v>40</v>
      </c>
      <c r="D2717" s="29" t="s">
        <v>30</v>
      </c>
      <c r="E2717" s="29" t="s">
        <v>73</v>
      </c>
      <c r="F2717" s="31">
        <v>309490</v>
      </c>
      <c r="G2717" s="31">
        <v>53882.067999999999</v>
      </c>
      <c r="H2717" s="28">
        <v>2021</v>
      </c>
      <c r="I2717" t="str">
        <f>IF(J2717="natural gas",VLOOKUP(D2717,'Cross-Page Data'!$I$4:$J$13,2,FALSE),IF(J2717="solar",VLOOKUP('Form 923'!D2717,'Cross-Page Data'!$I$14:$J$117,2,FALSE),J2717))</f>
        <v>natural gas nonpeaker - preexisting retiring</v>
      </c>
      <c r="J2717" t="str">
        <f>VLOOKUP(E2717,'Cross-Page Data'!$D$4:$F$48,3,FALSE)</f>
        <v>natural gas</v>
      </c>
      <c r="K2717" t="b">
        <f t="shared" si="42"/>
        <v>0</v>
      </c>
    </row>
    <row r="2718" spans="1:11" x14ac:dyDescent="0.35">
      <c r="A2718" s="28">
        <v>52152</v>
      </c>
      <c r="B2718" s="29" t="s">
        <v>36</v>
      </c>
      <c r="C2718" s="29" t="s">
        <v>40</v>
      </c>
      <c r="D2718" s="29" t="s">
        <v>30</v>
      </c>
      <c r="E2718" s="29" t="s">
        <v>80</v>
      </c>
      <c r="F2718" s="31">
        <v>0</v>
      </c>
      <c r="G2718" s="31">
        <v>0</v>
      </c>
      <c r="H2718" s="28">
        <v>2021</v>
      </c>
      <c r="I2718" t="str">
        <f>IF(J2718="natural gas",VLOOKUP(D2718,'Cross-Page Data'!$I$4:$J$13,2,FALSE),IF(J2718="solar",VLOOKUP('Form 923'!D2718,'Cross-Page Data'!$I$14:$J$117,2,FALSE),J2718))</f>
        <v>heavy or residual fuel oil</v>
      </c>
      <c r="J2718" t="str">
        <f>VLOOKUP(E2718,'Cross-Page Data'!$D$4:$F$48,3,FALSE)</f>
        <v>heavy or residual fuel oil</v>
      </c>
      <c r="K2718" t="b">
        <f t="shared" si="42"/>
        <v>0</v>
      </c>
    </row>
    <row r="2719" spans="1:11" x14ac:dyDescent="0.35">
      <c r="A2719" s="28">
        <v>52169</v>
      </c>
      <c r="B2719" s="29" t="s">
        <v>36</v>
      </c>
      <c r="C2719" s="29" t="s">
        <v>39</v>
      </c>
      <c r="D2719" s="29" t="s">
        <v>50</v>
      </c>
      <c r="E2719" s="29" t="s">
        <v>73</v>
      </c>
      <c r="F2719" s="31">
        <v>178554</v>
      </c>
      <c r="G2719" s="31">
        <v>41434</v>
      </c>
      <c r="H2719" s="28">
        <v>2021</v>
      </c>
      <c r="I2719" t="str">
        <f>IF(J2719="natural gas",VLOOKUP(D2719,'Cross-Page Data'!$I$4:$J$13,2,FALSE),IF(J2719="solar",VLOOKUP('Form 923'!D2719,'Cross-Page Data'!$I$14:$J$117,2,FALSE),J2719))</f>
        <v>natural gas peaker</v>
      </c>
      <c r="J2719" t="str">
        <f>VLOOKUP(E2719,'Cross-Page Data'!$D$4:$F$48,3,FALSE)</f>
        <v>natural gas</v>
      </c>
      <c r="K2719" t="b">
        <f t="shared" si="42"/>
        <v>0</v>
      </c>
    </row>
    <row r="2720" spans="1:11" x14ac:dyDescent="0.35">
      <c r="A2720" s="28">
        <v>52184</v>
      </c>
      <c r="B2720" s="29" t="s">
        <v>36</v>
      </c>
      <c r="C2720" s="29" t="s">
        <v>40</v>
      </c>
      <c r="D2720" s="29" t="s">
        <v>50</v>
      </c>
      <c r="E2720" s="29" t="s">
        <v>74</v>
      </c>
      <c r="F2720" s="31">
        <v>0</v>
      </c>
      <c r="G2720" s="31">
        <v>0</v>
      </c>
      <c r="H2720" s="28">
        <v>2021</v>
      </c>
      <c r="I2720" t="str">
        <f>IF(J2720="natural gas",VLOOKUP(D2720,'Cross-Page Data'!$I$4:$J$13,2,FALSE),IF(J2720="solar",VLOOKUP('Form 923'!D2720,'Cross-Page Data'!$I$14:$J$117,2,FALSE),J2720))</f>
        <v>heavy or residual fuel oil</v>
      </c>
      <c r="J2720" t="str">
        <f>VLOOKUP(E2720,'Cross-Page Data'!$D$4:$F$48,3,FALSE)</f>
        <v>heavy or residual fuel oil</v>
      </c>
      <c r="K2720" t="b">
        <f t="shared" si="42"/>
        <v>0</v>
      </c>
    </row>
    <row r="2721" spans="1:11" x14ac:dyDescent="0.35">
      <c r="A2721" s="28">
        <v>52184</v>
      </c>
      <c r="B2721" s="29" t="s">
        <v>36</v>
      </c>
      <c r="C2721" s="29" t="s">
        <v>40</v>
      </c>
      <c r="D2721" s="29" t="s">
        <v>50</v>
      </c>
      <c r="E2721" s="29" t="s">
        <v>89</v>
      </c>
      <c r="F2721" s="31">
        <v>0</v>
      </c>
      <c r="G2721" s="31">
        <v>0</v>
      </c>
      <c r="H2721" s="28">
        <v>2021</v>
      </c>
      <c r="I2721" t="str">
        <f>IF(J2721="natural gas",VLOOKUP(D2721,'Cross-Page Data'!$I$4:$J$13,2,FALSE),IF(J2721="solar",VLOOKUP('Form 923'!D2721,'Cross-Page Data'!$I$14:$J$117,2,FALSE),J2721))</f>
        <v>petroleum</v>
      </c>
      <c r="J2721" t="str">
        <f>VLOOKUP(E2721,'Cross-Page Data'!$D$4:$F$48,3,FALSE)</f>
        <v>petroleum</v>
      </c>
      <c r="K2721" t="b">
        <f t="shared" si="42"/>
        <v>0</v>
      </c>
    </row>
    <row r="2722" spans="1:11" x14ac:dyDescent="0.35">
      <c r="A2722" s="28">
        <v>52184</v>
      </c>
      <c r="B2722" s="29" t="s">
        <v>36</v>
      </c>
      <c r="C2722" s="29" t="s">
        <v>40</v>
      </c>
      <c r="D2722" s="29" t="s">
        <v>50</v>
      </c>
      <c r="E2722" s="29" t="s">
        <v>73</v>
      </c>
      <c r="F2722" s="31">
        <v>251790</v>
      </c>
      <c r="G2722" s="31">
        <v>64878</v>
      </c>
      <c r="H2722" s="28">
        <v>2021</v>
      </c>
      <c r="I2722" t="str">
        <f>IF(J2722="natural gas",VLOOKUP(D2722,'Cross-Page Data'!$I$4:$J$13,2,FALSE),IF(J2722="solar",VLOOKUP('Form 923'!D2722,'Cross-Page Data'!$I$14:$J$117,2,FALSE),J2722))</f>
        <v>natural gas peaker</v>
      </c>
      <c r="J2722" t="str">
        <f>VLOOKUP(E2722,'Cross-Page Data'!$D$4:$F$48,3,FALSE)</f>
        <v>natural gas</v>
      </c>
      <c r="K2722" t="b">
        <f t="shared" si="42"/>
        <v>0</v>
      </c>
    </row>
    <row r="2723" spans="1:11" x14ac:dyDescent="0.35">
      <c r="A2723" s="28">
        <v>52193</v>
      </c>
      <c r="B2723" s="29" t="s">
        <v>36</v>
      </c>
      <c r="C2723" s="29" t="s">
        <v>40</v>
      </c>
      <c r="D2723" s="29" t="s">
        <v>50</v>
      </c>
      <c r="E2723" s="29" t="s">
        <v>73</v>
      </c>
      <c r="F2723" s="31">
        <v>3528448</v>
      </c>
      <c r="G2723" s="31">
        <v>658207</v>
      </c>
      <c r="H2723" s="28">
        <v>2021</v>
      </c>
      <c r="I2723" t="str">
        <f>IF(J2723="natural gas",VLOOKUP(D2723,'Cross-Page Data'!$I$4:$J$13,2,FALSE),IF(J2723="solar",VLOOKUP('Form 923'!D2723,'Cross-Page Data'!$I$14:$J$117,2,FALSE),J2723))</f>
        <v>natural gas peaker</v>
      </c>
      <c r="J2723" t="str">
        <f>VLOOKUP(E2723,'Cross-Page Data'!$D$4:$F$48,3,FALSE)</f>
        <v>natural gas</v>
      </c>
      <c r="K2723" t="b">
        <f t="shared" si="42"/>
        <v>0</v>
      </c>
    </row>
    <row r="2724" spans="1:11" x14ac:dyDescent="0.35">
      <c r="A2724" s="28">
        <v>52193</v>
      </c>
      <c r="B2724" s="29" t="s">
        <v>36</v>
      </c>
      <c r="C2724" s="29" t="s">
        <v>40</v>
      </c>
      <c r="D2724" s="29" t="s">
        <v>50</v>
      </c>
      <c r="E2724" s="29" t="s">
        <v>82</v>
      </c>
      <c r="F2724" s="31">
        <v>0</v>
      </c>
      <c r="G2724" s="31">
        <v>0</v>
      </c>
      <c r="H2724" s="28">
        <v>2021</v>
      </c>
      <c r="I2724" t="str">
        <f>IF(J2724="natural gas",VLOOKUP(D2724,'Cross-Page Data'!$I$4:$J$13,2,FALSE),IF(J2724="solar",VLOOKUP('Form 923'!D2724,'Cross-Page Data'!$I$14:$J$117,2,FALSE),J2724))</f>
        <v>petroleum</v>
      </c>
      <c r="J2724" t="str">
        <f>VLOOKUP(E2724,'Cross-Page Data'!$D$4:$F$48,3,FALSE)</f>
        <v>petroleum</v>
      </c>
      <c r="K2724" t="b">
        <f t="shared" si="42"/>
        <v>0</v>
      </c>
    </row>
    <row r="2725" spans="1:11" x14ac:dyDescent="0.35">
      <c r="A2725" s="28">
        <v>52193</v>
      </c>
      <c r="B2725" s="29" t="s">
        <v>36</v>
      </c>
      <c r="C2725" s="29" t="s">
        <v>40</v>
      </c>
      <c r="D2725" s="29" t="s">
        <v>30</v>
      </c>
      <c r="E2725" s="29" t="s">
        <v>73</v>
      </c>
      <c r="F2725" s="31">
        <v>538405</v>
      </c>
      <c r="G2725" s="31">
        <v>100077.63</v>
      </c>
      <c r="H2725" s="28">
        <v>2021</v>
      </c>
      <c r="I2725" t="str">
        <f>IF(J2725="natural gas",VLOOKUP(D2725,'Cross-Page Data'!$I$4:$J$13,2,FALSE),IF(J2725="solar",VLOOKUP('Form 923'!D2725,'Cross-Page Data'!$I$14:$J$117,2,FALSE),J2725))</f>
        <v>natural gas nonpeaker - preexisting retiring</v>
      </c>
      <c r="J2725" t="str">
        <f>VLOOKUP(E2725,'Cross-Page Data'!$D$4:$F$48,3,FALSE)</f>
        <v>natural gas</v>
      </c>
      <c r="K2725" t="b">
        <f t="shared" si="42"/>
        <v>0</v>
      </c>
    </row>
    <row r="2726" spans="1:11" x14ac:dyDescent="0.35">
      <c r="A2726" s="28">
        <v>52193</v>
      </c>
      <c r="B2726" s="29" t="s">
        <v>36</v>
      </c>
      <c r="C2726" s="29" t="s">
        <v>40</v>
      </c>
      <c r="D2726" s="29" t="s">
        <v>30</v>
      </c>
      <c r="E2726" s="29" t="s">
        <v>87</v>
      </c>
      <c r="F2726" s="31">
        <v>763268</v>
      </c>
      <c r="G2726" s="31">
        <v>141823.37</v>
      </c>
      <c r="H2726" s="28">
        <v>2021</v>
      </c>
      <c r="I2726" t="str">
        <f>IF(J2726="natural gas",VLOOKUP(D2726,'Cross-Page Data'!$I$4:$J$13,2,FALSE),IF(J2726="solar",VLOOKUP('Form 923'!D2726,'Cross-Page Data'!$I$14:$J$117,2,FALSE),J2726))</f>
        <v>other</v>
      </c>
      <c r="J2726" t="str">
        <f>VLOOKUP(E2726,'Cross-Page Data'!$D$4:$F$48,3,FALSE)</f>
        <v>other</v>
      </c>
      <c r="K2726" t="b">
        <f t="shared" si="42"/>
        <v>0</v>
      </c>
    </row>
    <row r="2727" spans="1:11" x14ac:dyDescent="0.35">
      <c r="A2727" s="28">
        <v>54004</v>
      </c>
      <c r="B2727" s="29" t="s">
        <v>36</v>
      </c>
      <c r="C2727" s="29" t="s">
        <v>40</v>
      </c>
      <c r="D2727" s="29" t="s">
        <v>50</v>
      </c>
      <c r="E2727" s="29" t="s">
        <v>74</v>
      </c>
      <c r="F2727" s="31">
        <v>0</v>
      </c>
      <c r="G2727" s="31">
        <v>0</v>
      </c>
      <c r="H2727" s="28">
        <v>2021</v>
      </c>
      <c r="I2727" t="str">
        <f>IF(J2727="natural gas",VLOOKUP(D2727,'Cross-Page Data'!$I$4:$J$13,2,FALSE),IF(J2727="solar",VLOOKUP('Form 923'!D2727,'Cross-Page Data'!$I$14:$J$117,2,FALSE),J2727))</f>
        <v>heavy or residual fuel oil</v>
      </c>
      <c r="J2727" t="str">
        <f>VLOOKUP(E2727,'Cross-Page Data'!$D$4:$F$48,3,FALSE)</f>
        <v>heavy or residual fuel oil</v>
      </c>
      <c r="K2727" t="b">
        <f t="shared" si="42"/>
        <v>0</v>
      </c>
    </row>
    <row r="2728" spans="1:11" x14ac:dyDescent="0.35">
      <c r="A2728" s="28">
        <v>54004</v>
      </c>
      <c r="B2728" s="29" t="s">
        <v>36</v>
      </c>
      <c r="C2728" s="29" t="s">
        <v>40</v>
      </c>
      <c r="D2728" s="29" t="s">
        <v>50</v>
      </c>
      <c r="E2728" s="29" t="s">
        <v>73</v>
      </c>
      <c r="F2728" s="31">
        <v>269166</v>
      </c>
      <c r="G2728" s="31">
        <v>65713.899999999994</v>
      </c>
      <c r="H2728" s="28">
        <v>2021</v>
      </c>
      <c r="I2728" t="str">
        <f>IF(J2728="natural gas",VLOOKUP(D2728,'Cross-Page Data'!$I$4:$J$13,2,FALSE),IF(J2728="solar",VLOOKUP('Form 923'!D2728,'Cross-Page Data'!$I$14:$J$117,2,FALSE),J2728))</f>
        <v>natural gas peaker</v>
      </c>
      <c r="J2728" t="str">
        <f>VLOOKUP(E2728,'Cross-Page Data'!$D$4:$F$48,3,FALSE)</f>
        <v>natural gas</v>
      </c>
      <c r="K2728" t="b">
        <f t="shared" si="42"/>
        <v>0</v>
      </c>
    </row>
    <row r="2729" spans="1:11" x14ac:dyDescent="0.35">
      <c r="A2729" s="28">
        <v>54004</v>
      </c>
      <c r="B2729" s="29" t="s">
        <v>36</v>
      </c>
      <c r="C2729" s="29" t="s">
        <v>40</v>
      </c>
      <c r="D2729" s="29" t="s">
        <v>30</v>
      </c>
      <c r="E2729" s="29" t="s">
        <v>31</v>
      </c>
      <c r="F2729" s="31">
        <v>0</v>
      </c>
      <c r="G2729" s="31">
        <v>0</v>
      </c>
      <c r="H2729" s="28">
        <v>2021</v>
      </c>
      <c r="I2729" t="str">
        <f>IF(J2729="natural gas",VLOOKUP(D2729,'Cross-Page Data'!$I$4:$J$13,2,FALSE),IF(J2729="solar",VLOOKUP('Form 923'!D2729,'Cross-Page Data'!$I$14:$J$117,2,FALSE),J2729))</f>
        <v>hard coal</v>
      </c>
      <c r="J2729" t="str">
        <f>VLOOKUP(E2729,'Cross-Page Data'!$D$4:$F$48,3,FALSE)</f>
        <v>hard coal</v>
      </c>
      <c r="K2729" t="b">
        <f t="shared" si="42"/>
        <v>0</v>
      </c>
    </row>
    <row r="2730" spans="1:11" x14ac:dyDescent="0.35">
      <c r="A2730" s="28">
        <v>54004</v>
      </c>
      <c r="B2730" s="29" t="s">
        <v>36</v>
      </c>
      <c r="C2730" s="29" t="s">
        <v>40</v>
      </c>
      <c r="D2730" s="29" t="s">
        <v>30</v>
      </c>
      <c r="E2730" s="29" t="s">
        <v>73</v>
      </c>
      <c r="F2730" s="31">
        <v>13282</v>
      </c>
      <c r="G2730" s="31">
        <v>2439.6309999999999</v>
      </c>
      <c r="H2730" s="28">
        <v>2021</v>
      </c>
      <c r="I2730" t="str">
        <f>IF(J2730="natural gas",VLOOKUP(D2730,'Cross-Page Data'!$I$4:$J$13,2,FALSE),IF(J2730="solar",VLOOKUP('Form 923'!D2730,'Cross-Page Data'!$I$14:$J$117,2,FALSE),J2730))</f>
        <v>natural gas nonpeaker - preexisting retiring</v>
      </c>
      <c r="J2730" t="str">
        <f>VLOOKUP(E2730,'Cross-Page Data'!$D$4:$F$48,3,FALSE)</f>
        <v>natural gas</v>
      </c>
      <c r="K2730" t="b">
        <f t="shared" si="42"/>
        <v>0</v>
      </c>
    </row>
    <row r="2731" spans="1:11" x14ac:dyDescent="0.35">
      <c r="A2731" s="28">
        <v>54004</v>
      </c>
      <c r="B2731" s="29" t="s">
        <v>36</v>
      </c>
      <c r="C2731" s="29" t="s">
        <v>40</v>
      </c>
      <c r="D2731" s="29" t="s">
        <v>30</v>
      </c>
      <c r="E2731" s="29" t="s">
        <v>93</v>
      </c>
      <c r="F2731" s="31">
        <v>38286</v>
      </c>
      <c r="G2731" s="31">
        <v>7112.0690000000004</v>
      </c>
      <c r="H2731" s="28">
        <v>2021</v>
      </c>
      <c r="I2731" t="str">
        <f>IF(J2731="natural gas",VLOOKUP(D2731,'Cross-Page Data'!$I$4:$J$13,2,FALSE),IF(J2731="solar",VLOOKUP('Form 923'!D2731,'Cross-Page Data'!$I$14:$J$117,2,FALSE),J2731))</f>
        <v>biomass</v>
      </c>
      <c r="J2731" t="str">
        <f>VLOOKUP(E2731,'Cross-Page Data'!$D$4:$F$48,3,FALSE)</f>
        <v>biomass</v>
      </c>
      <c r="K2731" t="b">
        <f t="shared" si="42"/>
        <v>0</v>
      </c>
    </row>
    <row r="2732" spans="1:11" x14ac:dyDescent="0.35">
      <c r="A2732" s="28">
        <v>54004</v>
      </c>
      <c r="B2732" s="29" t="s">
        <v>36</v>
      </c>
      <c r="C2732" s="29" t="s">
        <v>40</v>
      </c>
      <c r="D2732" s="29" t="s">
        <v>30</v>
      </c>
      <c r="E2732" s="29" t="s">
        <v>101</v>
      </c>
      <c r="F2732" s="31">
        <v>0</v>
      </c>
      <c r="G2732" s="31">
        <v>0</v>
      </c>
      <c r="H2732" s="28">
        <v>2021</v>
      </c>
      <c r="I2732" t="str">
        <f>IF(J2732="natural gas",VLOOKUP(D2732,'Cross-Page Data'!$I$4:$J$13,2,FALSE),IF(J2732="solar",VLOOKUP('Form 923'!D2732,'Cross-Page Data'!$I$14:$J$117,2,FALSE),J2732))</f>
        <v>biomass</v>
      </c>
      <c r="J2732" t="str">
        <f>VLOOKUP(E2732,'Cross-Page Data'!$D$4:$F$48,3,FALSE)</f>
        <v>biomass</v>
      </c>
      <c r="K2732" t="b">
        <f t="shared" si="42"/>
        <v>0</v>
      </c>
    </row>
    <row r="2733" spans="1:11" x14ac:dyDescent="0.35">
      <c r="A2733" s="28">
        <v>54004</v>
      </c>
      <c r="B2733" s="29" t="s">
        <v>36</v>
      </c>
      <c r="C2733" s="29" t="s">
        <v>40</v>
      </c>
      <c r="D2733" s="29" t="s">
        <v>30</v>
      </c>
      <c r="E2733" s="29" t="s">
        <v>94</v>
      </c>
      <c r="F2733" s="31">
        <v>407452</v>
      </c>
      <c r="G2733" s="31">
        <v>76449.06</v>
      </c>
      <c r="H2733" s="28">
        <v>2021</v>
      </c>
      <c r="I2733" t="str">
        <f>IF(J2733="natural gas",VLOOKUP(D2733,'Cross-Page Data'!$I$4:$J$13,2,FALSE),IF(J2733="solar",VLOOKUP('Form 923'!D2733,'Cross-Page Data'!$I$14:$J$117,2,FALSE),J2733))</f>
        <v>other</v>
      </c>
      <c r="J2733" t="str">
        <f>VLOOKUP(E2733,'Cross-Page Data'!$D$4:$F$48,3,FALSE)</f>
        <v>other</v>
      </c>
      <c r="K2733" t="b">
        <f t="shared" si="42"/>
        <v>0</v>
      </c>
    </row>
    <row r="2734" spans="1:11" x14ac:dyDescent="0.35">
      <c r="A2734" s="28">
        <v>54004</v>
      </c>
      <c r="B2734" s="29" t="s">
        <v>36</v>
      </c>
      <c r="C2734" s="29" t="s">
        <v>40</v>
      </c>
      <c r="D2734" s="29" t="s">
        <v>30</v>
      </c>
      <c r="E2734" s="29" t="s">
        <v>78</v>
      </c>
      <c r="F2734" s="31">
        <v>345366</v>
      </c>
      <c r="G2734" s="31">
        <v>64293.24</v>
      </c>
      <c r="H2734" s="28">
        <v>2021</v>
      </c>
      <c r="I2734" t="str">
        <f>IF(J2734="natural gas",VLOOKUP(D2734,'Cross-Page Data'!$I$4:$J$13,2,FALSE),IF(J2734="solar",VLOOKUP('Form 923'!D2734,'Cross-Page Data'!$I$14:$J$117,2,FALSE),J2734))</f>
        <v>biomass</v>
      </c>
      <c r="J2734" t="str">
        <f>VLOOKUP(E2734,'Cross-Page Data'!$D$4:$F$48,3,FALSE)</f>
        <v>biomass</v>
      </c>
      <c r="K2734" t="b">
        <f t="shared" si="42"/>
        <v>0</v>
      </c>
    </row>
    <row r="2735" spans="1:11" x14ac:dyDescent="0.35">
      <c r="A2735" s="28">
        <v>54044</v>
      </c>
      <c r="B2735" s="29" t="s">
        <v>36</v>
      </c>
      <c r="C2735" s="29" t="s">
        <v>37</v>
      </c>
      <c r="D2735" s="29" t="s">
        <v>50</v>
      </c>
      <c r="E2735" s="29" t="s">
        <v>73</v>
      </c>
      <c r="F2735" s="31">
        <v>489018</v>
      </c>
      <c r="G2735" s="31">
        <v>98319.48</v>
      </c>
      <c r="H2735" s="28">
        <v>2021</v>
      </c>
      <c r="I2735" t="str">
        <f>IF(J2735="natural gas",VLOOKUP(D2735,'Cross-Page Data'!$I$4:$J$13,2,FALSE),IF(J2735="solar",VLOOKUP('Form 923'!D2735,'Cross-Page Data'!$I$14:$J$117,2,FALSE),J2735))</f>
        <v>natural gas peaker</v>
      </c>
      <c r="J2735" t="str">
        <f>VLOOKUP(E2735,'Cross-Page Data'!$D$4:$F$48,3,FALSE)</f>
        <v>natural gas</v>
      </c>
      <c r="K2735" t="b">
        <f t="shared" si="42"/>
        <v>0</v>
      </c>
    </row>
    <row r="2736" spans="1:11" x14ac:dyDescent="0.35">
      <c r="A2736" s="28">
        <v>54044</v>
      </c>
      <c r="B2736" s="29" t="s">
        <v>36</v>
      </c>
      <c r="C2736" s="29" t="s">
        <v>37</v>
      </c>
      <c r="D2736" s="29" t="s">
        <v>52</v>
      </c>
      <c r="E2736" s="29" t="s">
        <v>74</v>
      </c>
      <c r="F2736" s="31">
        <v>1695</v>
      </c>
      <c r="G2736" s="31">
        <v>340.84300000000002</v>
      </c>
      <c r="H2736" s="28">
        <v>2021</v>
      </c>
      <c r="I2736" t="str">
        <f>IF(J2736="natural gas",VLOOKUP(D2736,'Cross-Page Data'!$I$4:$J$13,2,FALSE),IF(J2736="solar",VLOOKUP('Form 923'!D2736,'Cross-Page Data'!$I$14:$J$117,2,FALSE),J2736))</f>
        <v>heavy or residual fuel oil</v>
      </c>
      <c r="J2736" t="str">
        <f>VLOOKUP(E2736,'Cross-Page Data'!$D$4:$F$48,3,FALSE)</f>
        <v>heavy or residual fuel oil</v>
      </c>
      <c r="K2736" t="b">
        <f t="shared" si="42"/>
        <v>0</v>
      </c>
    </row>
    <row r="2737" spans="1:11" x14ac:dyDescent="0.35">
      <c r="A2737" s="28">
        <v>54044</v>
      </c>
      <c r="B2737" s="29" t="s">
        <v>36</v>
      </c>
      <c r="C2737" s="29" t="s">
        <v>37</v>
      </c>
      <c r="D2737" s="29" t="s">
        <v>52</v>
      </c>
      <c r="E2737" s="29" t="s">
        <v>73</v>
      </c>
      <c r="F2737" s="31">
        <v>124465</v>
      </c>
      <c r="G2737" s="31">
        <v>25024.496999999999</v>
      </c>
      <c r="H2737" s="28">
        <v>2021</v>
      </c>
      <c r="I2737" t="str">
        <f>IF(J2737="natural gas",VLOOKUP(D2737,'Cross-Page Data'!$I$4:$J$13,2,FALSE),IF(J2737="solar",VLOOKUP('Form 923'!D2737,'Cross-Page Data'!$I$14:$J$117,2,FALSE),J2737))</f>
        <v>natural gas peaker</v>
      </c>
      <c r="J2737" t="str">
        <f>VLOOKUP(E2737,'Cross-Page Data'!$D$4:$F$48,3,FALSE)</f>
        <v>natural gas</v>
      </c>
      <c r="K2737" t="b">
        <f t="shared" si="42"/>
        <v>0</v>
      </c>
    </row>
    <row r="2738" spans="1:11" x14ac:dyDescent="0.35">
      <c r="A2738" s="28">
        <v>54081</v>
      </c>
      <c r="B2738" s="29" t="s">
        <v>36</v>
      </c>
      <c r="C2738" s="29" t="s">
        <v>39</v>
      </c>
      <c r="D2738" s="29" t="s">
        <v>30</v>
      </c>
      <c r="E2738" s="29" t="s">
        <v>31</v>
      </c>
      <c r="F2738" s="31">
        <v>0</v>
      </c>
      <c r="G2738" s="31">
        <v>0</v>
      </c>
      <c r="H2738" s="28">
        <v>2021</v>
      </c>
      <c r="I2738" t="str">
        <f>IF(J2738="natural gas",VLOOKUP(D2738,'Cross-Page Data'!$I$4:$J$13,2,FALSE),IF(J2738="solar",VLOOKUP('Form 923'!D2738,'Cross-Page Data'!$I$14:$J$117,2,FALSE),J2738))</f>
        <v>hard coal</v>
      </c>
      <c r="J2738" t="str">
        <f>VLOOKUP(E2738,'Cross-Page Data'!$D$4:$F$48,3,FALSE)</f>
        <v>hard coal</v>
      </c>
      <c r="K2738" t="b">
        <f t="shared" si="42"/>
        <v>0</v>
      </c>
    </row>
    <row r="2739" spans="1:11" x14ac:dyDescent="0.35">
      <c r="A2739" s="28">
        <v>54081</v>
      </c>
      <c r="B2739" s="29" t="s">
        <v>36</v>
      </c>
      <c r="C2739" s="29" t="s">
        <v>39</v>
      </c>
      <c r="D2739" s="29" t="s">
        <v>30</v>
      </c>
      <c r="E2739" s="29" t="s">
        <v>73</v>
      </c>
      <c r="F2739" s="31">
        <v>612647</v>
      </c>
      <c r="G2739" s="31">
        <v>52526</v>
      </c>
      <c r="H2739" s="28">
        <v>2021</v>
      </c>
      <c r="I2739" t="str">
        <f>IF(J2739="natural gas",VLOOKUP(D2739,'Cross-Page Data'!$I$4:$J$13,2,FALSE),IF(J2739="solar",VLOOKUP('Form 923'!D2739,'Cross-Page Data'!$I$14:$J$117,2,FALSE),J2739))</f>
        <v>natural gas nonpeaker - preexisting retiring</v>
      </c>
      <c r="J2739" t="str">
        <f>VLOOKUP(E2739,'Cross-Page Data'!$D$4:$F$48,3,FALSE)</f>
        <v>natural gas</v>
      </c>
      <c r="K2739" t="b">
        <f t="shared" si="42"/>
        <v>0</v>
      </c>
    </row>
    <row r="2740" spans="1:11" x14ac:dyDescent="0.35">
      <c r="A2740" s="28">
        <v>54087</v>
      </c>
      <c r="B2740" s="29" t="s">
        <v>36</v>
      </c>
      <c r="C2740" s="29" t="s">
        <v>40</v>
      </c>
      <c r="D2740" s="29" t="s">
        <v>30</v>
      </c>
      <c r="E2740" s="29" t="s">
        <v>31</v>
      </c>
      <c r="F2740" s="31">
        <v>13695</v>
      </c>
      <c r="G2740" s="31">
        <v>2015.7180000000001</v>
      </c>
      <c r="H2740" s="28">
        <v>2021</v>
      </c>
      <c r="I2740" t="str">
        <f>IF(J2740="natural gas",VLOOKUP(D2740,'Cross-Page Data'!$I$4:$J$13,2,FALSE),IF(J2740="solar",VLOOKUP('Form 923'!D2740,'Cross-Page Data'!$I$14:$J$117,2,FALSE),J2740))</f>
        <v>hard coal</v>
      </c>
      <c r="J2740" t="str">
        <f>VLOOKUP(E2740,'Cross-Page Data'!$D$4:$F$48,3,FALSE)</f>
        <v>hard coal</v>
      </c>
      <c r="K2740" t="b">
        <f t="shared" si="42"/>
        <v>0</v>
      </c>
    </row>
    <row r="2741" spans="1:11" x14ac:dyDescent="0.35">
      <c r="A2741" s="28">
        <v>54087</v>
      </c>
      <c r="B2741" s="29" t="s">
        <v>36</v>
      </c>
      <c r="C2741" s="29" t="s">
        <v>40</v>
      </c>
      <c r="D2741" s="29" t="s">
        <v>30</v>
      </c>
      <c r="E2741" s="29" t="s">
        <v>98</v>
      </c>
      <c r="F2741" s="31">
        <v>2036516</v>
      </c>
      <c r="G2741" s="31">
        <v>299744.40999999997</v>
      </c>
      <c r="H2741" s="28">
        <v>2021</v>
      </c>
      <c r="I2741" t="str">
        <f>IF(J2741="natural gas",VLOOKUP(D2741,'Cross-Page Data'!$I$4:$J$13,2,FALSE),IF(J2741="solar",VLOOKUP('Form 923'!D2741,'Cross-Page Data'!$I$14:$J$117,2,FALSE),J2741))</f>
        <v>biomass</v>
      </c>
      <c r="J2741" t="str">
        <f>VLOOKUP(E2741,'Cross-Page Data'!$D$4:$F$48,3,FALSE)</f>
        <v>biomass</v>
      </c>
      <c r="K2741" t="b">
        <f t="shared" si="42"/>
        <v>0</v>
      </c>
    </row>
    <row r="2742" spans="1:11" x14ac:dyDescent="0.35">
      <c r="A2742" s="28">
        <v>54087</v>
      </c>
      <c r="B2742" s="29" t="s">
        <v>36</v>
      </c>
      <c r="C2742" s="29" t="s">
        <v>40</v>
      </c>
      <c r="D2742" s="29" t="s">
        <v>30</v>
      </c>
      <c r="E2742" s="29" t="s">
        <v>74</v>
      </c>
      <c r="F2742" s="31">
        <v>0</v>
      </c>
      <c r="G2742" s="31">
        <v>0</v>
      </c>
      <c r="H2742" s="28">
        <v>2021</v>
      </c>
      <c r="I2742" t="str">
        <f>IF(J2742="natural gas",VLOOKUP(D2742,'Cross-Page Data'!$I$4:$J$13,2,FALSE),IF(J2742="solar",VLOOKUP('Form 923'!D2742,'Cross-Page Data'!$I$14:$J$117,2,FALSE),J2742))</f>
        <v>heavy or residual fuel oil</v>
      </c>
      <c r="J2742" t="str">
        <f>VLOOKUP(E2742,'Cross-Page Data'!$D$4:$F$48,3,FALSE)</f>
        <v>heavy or residual fuel oil</v>
      </c>
      <c r="K2742" t="b">
        <f t="shared" si="42"/>
        <v>0</v>
      </c>
    </row>
    <row r="2743" spans="1:11" x14ac:dyDescent="0.35">
      <c r="A2743" s="28">
        <v>54087</v>
      </c>
      <c r="B2743" s="29" t="s">
        <v>36</v>
      </c>
      <c r="C2743" s="29" t="s">
        <v>40</v>
      </c>
      <c r="D2743" s="29" t="s">
        <v>30</v>
      </c>
      <c r="E2743" s="29" t="s">
        <v>73</v>
      </c>
      <c r="F2743" s="31">
        <v>146119</v>
      </c>
      <c r="G2743" s="31">
        <v>21506.688999999998</v>
      </c>
      <c r="H2743" s="28">
        <v>2021</v>
      </c>
      <c r="I2743" t="str">
        <f>IF(J2743="natural gas",VLOOKUP(D2743,'Cross-Page Data'!$I$4:$J$13,2,FALSE),IF(J2743="solar",VLOOKUP('Form 923'!D2743,'Cross-Page Data'!$I$14:$J$117,2,FALSE),J2743))</f>
        <v>natural gas nonpeaker - preexisting retiring</v>
      </c>
      <c r="J2743" t="str">
        <f>VLOOKUP(E2743,'Cross-Page Data'!$D$4:$F$48,3,FALSE)</f>
        <v>natural gas</v>
      </c>
      <c r="K2743" t="b">
        <f t="shared" si="42"/>
        <v>0</v>
      </c>
    </row>
    <row r="2744" spans="1:11" x14ac:dyDescent="0.35">
      <c r="A2744" s="28">
        <v>54087</v>
      </c>
      <c r="B2744" s="29" t="s">
        <v>36</v>
      </c>
      <c r="C2744" s="29" t="s">
        <v>40</v>
      </c>
      <c r="D2744" s="29" t="s">
        <v>30</v>
      </c>
      <c r="E2744" s="29" t="s">
        <v>80</v>
      </c>
      <c r="F2744" s="31">
        <v>20037</v>
      </c>
      <c r="G2744" s="31">
        <v>2949.123</v>
      </c>
      <c r="H2744" s="28">
        <v>2021</v>
      </c>
      <c r="I2744" t="str">
        <f>IF(J2744="natural gas",VLOOKUP(D2744,'Cross-Page Data'!$I$4:$J$13,2,FALSE),IF(J2744="solar",VLOOKUP('Form 923'!D2744,'Cross-Page Data'!$I$14:$J$117,2,FALSE),J2744))</f>
        <v>heavy or residual fuel oil</v>
      </c>
      <c r="J2744" t="str">
        <f>VLOOKUP(E2744,'Cross-Page Data'!$D$4:$F$48,3,FALSE)</f>
        <v>heavy or residual fuel oil</v>
      </c>
      <c r="K2744" t="b">
        <f t="shared" si="42"/>
        <v>0</v>
      </c>
    </row>
    <row r="2745" spans="1:11" x14ac:dyDescent="0.35">
      <c r="A2745" s="28">
        <v>54087</v>
      </c>
      <c r="B2745" s="29" t="s">
        <v>36</v>
      </c>
      <c r="C2745" s="29" t="s">
        <v>40</v>
      </c>
      <c r="D2745" s="29" t="s">
        <v>30</v>
      </c>
      <c r="E2745" s="29" t="s">
        <v>94</v>
      </c>
      <c r="F2745" s="31">
        <v>226103</v>
      </c>
      <c r="G2745" s="31">
        <v>33278.928999999996</v>
      </c>
      <c r="H2745" s="28">
        <v>2021</v>
      </c>
      <c r="I2745" t="str">
        <f>IF(J2745="natural gas",VLOOKUP(D2745,'Cross-Page Data'!$I$4:$J$13,2,FALSE),IF(J2745="solar",VLOOKUP('Form 923'!D2745,'Cross-Page Data'!$I$14:$J$117,2,FALSE),J2745))</f>
        <v>other</v>
      </c>
      <c r="J2745" t="str">
        <f>VLOOKUP(E2745,'Cross-Page Data'!$D$4:$F$48,3,FALSE)</f>
        <v>other</v>
      </c>
      <c r="K2745" t="b">
        <f t="shared" si="42"/>
        <v>0</v>
      </c>
    </row>
    <row r="2746" spans="1:11" x14ac:dyDescent="0.35">
      <c r="A2746" s="28">
        <v>54087</v>
      </c>
      <c r="B2746" s="29" t="s">
        <v>36</v>
      </c>
      <c r="C2746" s="29" t="s">
        <v>40</v>
      </c>
      <c r="D2746" s="29" t="s">
        <v>30</v>
      </c>
      <c r="E2746" s="29" t="s">
        <v>78</v>
      </c>
      <c r="F2746" s="31">
        <v>763550</v>
      </c>
      <c r="G2746" s="31">
        <v>112383.13</v>
      </c>
      <c r="H2746" s="28">
        <v>2021</v>
      </c>
      <c r="I2746" t="str">
        <f>IF(J2746="natural gas",VLOOKUP(D2746,'Cross-Page Data'!$I$4:$J$13,2,FALSE),IF(J2746="solar",VLOOKUP('Form 923'!D2746,'Cross-Page Data'!$I$14:$J$117,2,FALSE),J2746))</f>
        <v>biomass</v>
      </c>
      <c r="J2746" t="str">
        <f>VLOOKUP(E2746,'Cross-Page Data'!$D$4:$F$48,3,FALSE)</f>
        <v>biomass</v>
      </c>
      <c r="K2746" t="b">
        <f t="shared" si="42"/>
        <v>0</v>
      </c>
    </row>
    <row r="2747" spans="1:11" x14ac:dyDescent="0.35">
      <c r="A2747" s="28">
        <v>54091</v>
      </c>
      <c r="B2747" s="29" t="s">
        <v>36</v>
      </c>
      <c r="C2747" s="29" t="s">
        <v>40</v>
      </c>
      <c r="D2747" s="29" t="s">
        <v>50</v>
      </c>
      <c r="E2747" s="29" t="s">
        <v>74</v>
      </c>
      <c r="F2747" s="31">
        <v>0</v>
      </c>
      <c r="G2747" s="31">
        <v>0</v>
      </c>
      <c r="H2747" s="28">
        <v>2021</v>
      </c>
      <c r="I2747" t="str">
        <f>IF(J2747="natural gas",VLOOKUP(D2747,'Cross-Page Data'!$I$4:$J$13,2,FALSE),IF(J2747="solar",VLOOKUP('Form 923'!D2747,'Cross-Page Data'!$I$14:$J$117,2,FALSE),J2747))</f>
        <v>heavy or residual fuel oil</v>
      </c>
      <c r="J2747" t="str">
        <f>VLOOKUP(E2747,'Cross-Page Data'!$D$4:$F$48,3,FALSE)</f>
        <v>heavy or residual fuel oil</v>
      </c>
      <c r="K2747" t="b">
        <f t="shared" si="42"/>
        <v>0</v>
      </c>
    </row>
    <row r="2748" spans="1:11" x14ac:dyDescent="0.35">
      <c r="A2748" s="28">
        <v>54091</v>
      </c>
      <c r="B2748" s="29" t="s">
        <v>36</v>
      </c>
      <c r="C2748" s="29" t="s">
        <v>40</v>
      </c>
      <c r="D2748" s="29" t="s">
        <v>50</v>
      </c>
      <c r="E2748" s="29" t="s">
        <v>73</v>
      </c>
      <c r="F2748" s="31">
        <v>1123783</v>
      </c>
      <c r="G2748" s="31">
        <v>232793</v>
      </c>
      <c r="H2748" s="28">
        <v>2021</v>
      </c>
      <c r="I2748" t="str">
        <f>IF(J2748="natural gas",VLOOKUP(D2748,'Cross-Page Data'!$I$4:$J$13,2,FALSE),IF(J2748="solar",VLOOKUP('Form 923'!D2748,'Cross-Page Data'!$I$14:$J$117,2,FALSE),J2748))</f>
        <v>natural gas peaker</v>
      </c>
      <c r="J2748" t="str">
        <f>VLOOKUP(E2748,'Cross-Page Data'!$D$4:$F$48,3,FALSE)</f>
        <v>natural gas</v>
      </c>
      <c r="K2748" t="b">
        <f t="shared" si="42"/>
        <v>0</v>
      </c>
    </row>
    <row r="2749" spans="1:11" x14ac:dyDescent="0.35">
      <c r="A2749" s="28">
        <v>54091</v>
      </c>
      <c r="B2749" s="29" t="s">
        <v>36</v>
      </c>
      <c r="C2749" s="29" t="s">
        <v>40</v>
      </c>
      <c r="D2749" s="29" t="s">
        <v>50</v>
      </c>
      <c r="E2749" s="29" t="s">
        <v>80</v>
      </c>
      <c r="F2749" s="31">
        <v>0</v>
      </c>
      <c r="G2749" s="31">
        <v>0</v>
      </c>
      <c r="H2749" s="28">
        <v>2021</v>
      </c>
      <c r="I2749" t="str">
        <f>IF(J2749="natural gas",VLOOKUP(D2749,'Cross-Page Data'!$I$4:$J$13,2,FALSE),IF(J2749="solar",VLOOKUP('Form 923'!D2749,'Cross-Page Data'!$I$14:$J$117,2,FALSE),J2749))</f>
        <v>heavy or residual fuel oil</v>
      </c>
      <c r="J2749" t="str">
        <f>VLOOKUP(E2749,'Cross-Page Data'!$D$4:$F$48,3,FALSE)</f>
        <v>heavy or residual fuel oil</v>
      </c>
      <c r="K2749" t="b">
        <f t="shared" si="42"/>
        <v>0</v>
      </c>
    </row>
    <row r="2750" spans="1:11" x14ac:dyDescent="0.35">
      <c r="A2750" s="28">
        <v>54091</v>
      </c>
      <c r="B2750" s="29" t="s">
        <v>36</v>
      </c>
      <c r="C2750" s="29" t="s">
        <v>40</v>
      </c>
      <c r="D2750" s="29" t="s">
        <v>30</v>
      </c>
      <c r="E2750" s="29" t="s">
        <v>31</v>
      </c>
      <c r="F2750" s="31">
        <v>0</v>
      </c>
      <c r="G2750" s="31">
        <v>0</v>
      </c>
      <c r="H2750" s="28">
        <v>2021</v>
      </c>
      <c r="I2750" t="str">
        <f>IF(J2750="natural gas",VLOOKUP(D2750,'Cross-Page Data'!$I$4:$J$13,2,FALSE),IF(J2750="solar",VLOOKUP('Form 923'!D2750,'Cross-Page Data'!$I$14:$J$117,2,FALSE),J2750))</f>
        <v>hard coal</v>
      </c>
      <c r="J2750" t="str">
        <f>VLOOKUP(E2750,'Cross-Page Data'!$D$4:$F$48,3,FALSE)</f>
        <v>hard coal</v>
      </c>
      <c r="K2750" t="b">
        <f t="shared" si="42"/>
        <v>0</v>
      </c>
    </row>
    <row r="2751" spans="1:11" x14ac:dyDescent="0.35">
      <c r="A2751" s="28">
        <v>54091</v>
      </c>
      <c r="B2751" s="29" t="s">
        <v>36</v>
      </c>
      <c r="C2751" s="29" t="s">
        <v>40</v>
      </c>
      <c r="D2751" s="29" t="s">
        <v>30</v>
      </c>
      <c r="E2751" s="29" t="s">
        <v>98</v>
      </c>
      <c r="F2751" s="31">
        <v>1408914</v>
      </c>
      <c r="G2751" s="31">
        <v>291858.57</v>
      </c>
      <c r="H2751" s="28">
        <v>2021</v>
      </c>
      <c r="I2751" t="str">
        <f>IF(J2751="natural gas",VLOOKUP(D2751,'Cross-Page Data'!$I$4:$J$13,2,FALSE),IF(J2751="solar",VLOOKUP('Form 923'!D2751,'Cross-Page Data'!$I$14:$J$117,2,FALSE),J2751))</f>
        <v>biomass</v>
      </c>
      <c r="J2751" t="str">
        <f>VLOOKUP(E2751,'Cross-Page Data'!$D$4:$F$48,3,FALSE)</f>
        <v>biomass</v>
      </c>
      <c r="K2751" t="b">
        <f t="shared" si="42"/>
        <v>0</v>
      </c>
    </row>
    <row r="2752" spans="1:11" x14ac:dyDescent="0.35">
      <c r="A2752" s="28">
        <v>54091</v>
      </c>
      <c r="B2752" s="29" t="s">
        <v>36</v>
      </c>
      <c r="C2752" s="29" t="s">
        <v>40</v>
      </c>
      <c r="D2752" s="29" t="s">
        <v>30</v>
      </c>
      <c r="E2752" s="29" t="s">
        <v>74</v>
      </c>
      <c r="F2752" s="31">
        <v>0</v>
      </c>
      <c r="G2752" s="31">
        <v>0</v>
      </c>
      <c r="H2752" s="28">
        <v>2021</v>
      </c>
      <c r="I2752" t="str">
        <f>IF(J2752="natural gas",VLOOKUP(D2752,'Cross-Page Data'!$I$4:$J$13,2,FALSE),IF(J2752="solar",VLOOKUP('Form 923'!D2752,'Cross-Page Data'!$I$14:$J$117,2,FALSE),J2752))</f>
        <v>heavy or residual fuel oil</v>
      </c>
      <c r="J2752" t="str">
        <f>VLOOKUP(E2752,'Cross-Page Data'!$D$4:$F$48,3,FALSE)</f>
        <v>heavy or residual fuel oil</v>
      </c>
      <c r="K2752" t="b">
        <f t="shared" si="42"/>
        <v>0</v>
      </c>
    </row>
    <row r="2753" spans="1:11" x14ac:dyDescent="0.35">
      <c r="A2753" s="28">
        <v>54091</v>
      </c>
      <c r="B2753" s="29" t="s">
        <v>36</v>
      </c>
      <c r="C2753" s="29" t="s">
        <v>40</v>
      </c>
      <c r="D2753" s="29" t="s">
        <v>30</v>
      </c>
      <c r="E2753" s="29" t="s">
        <v>73</v>
      </c>
      <c r="F2753" s="31">
        <v>1013918</v>
      </c>
      <c r="G2753" s="31">
        <v>210034.56</v>
      </c>
      <c r="H2753" s="28">
        <v>2021</v>
      </c>
      <c r="I2753" t="str">
        <f>IF(J2753="natural gas",VLOOKUP(D2753,'Cross-Page Data'!$I$4:$J$13,2,FALSE),IF(J2753="solar",VLOOKUP('Form 923'!D2753,'Cross-Page Data'!$I$14:$J$117,2,FALSE),J2753))</f>
        <v>natural gas nonpeaker - preexisting retiring</v>
      </c>
      <c r="J2753" t="str">
        <f>VLOOKUP(E2753,'Cross-Page Data'!$D$4:$F$48,3,FALSE)</f>
        <v>natural gas</v>
      </c>
      <c r="K2753" t="b">
        <f t="shared" si="42"/>
        <v>0</v>
      </c>
    </row>
    <row r="2754" spans="1:11" x14ac:dyDescent="0.35">
      <c r="A2754" s="28">
        <v>54091</v>
      </c>
      <c r="B2754" s="29" t="s">
        <v>36</v>
      </c>
      <c r="C2754" s="29" t="s">
        <v>40</v>
      </c>
      <c r="D2754" s="29" t="s">
        <v>30</v>
      </c>
      <c r="E2754" s="29" t="s">
        <v>80</v>
      </c>
      <c r="F2754" s="31">
        <v>0</v>
      </c>
      <c r="G2754" s="31">
        <v>0</v>
      </c>
      <c r="H2754" s="28">
        <v>2021</v>
      </c>
      <c r="I2754" t="str">
        <f>IF(J2754="natural gas",VLOOKUP(D2754,'Cross-Page Data'!$I$4:$J$13,2,FALSE),IF(J2754="solar",VLOOKUP('Form 923'!D2754,'Cross-Page Data'!$I$14:$J$117,2,FALSE),J2754))</f>
        <v>heavy or residual fuel oil</v>
      </c>
      <c r="J2754" t="str">
        <f>VLOOKUP(E2754,'Cross-Page Data'!$D$4:$F$48,3,FALSE)</f>
        <v>heavy or residual fuel oil</v>
      </c>
      <c r="K2754" t="b">
        <f t="shared" si="42"/>
        <v>0</v>
      </c>
    </row>
    <row r="2755" spans="1:11" x14ac:dyDescent="0.35">
      <c r="A2755" s="28">
        <v>54091</v>
      </c>
      <c r="B2755" s="29" t="s">
        <v>36</v>
      </c>
      <c r="C2755" s="29" t="s">
        <v>40</v>
      </c>
      <c r="D2755" s="29" t="s">
        <v>30</v>
      </c>
      <c r="E2755" s="29" t="s">
        <v>94</v>
      </c>
      <c r="F2755" s="31">
        <v>82711</v>
      </c>
      <c r="G2755" s="31">
        <v>17133.613000000001</v>
      </c>
      <c r="H2755" s="28">
        <v>2021</v>
      </c>
      <c r="I2755" t="str">
        <f>IF(J2755="natural gas",VLOOKUP(D2755,'Cross-Page Data'!$I$4:$J$13,2,FALSE),IF(J2755="solar",VLOOKUP('Form 923'!D2755,'Cross-Page Data'!$I$14:$J$117,2,FALSE),J2755))</f>
        <v>other</v>
      </c>
      <c r="J2755" t="str">
        <f>VLOOKUP(E2755,'Cross-Page Data'!$D$4:$F$48,3,FALSE)</f>
        <v>other</v>
      </c>
      <c r="K2755" t="b">
        <f t="shared" si="42"/>
        <v>0</v>
      </c>
    </row>
    <row r="2756" spans="1:11" x14ac:dyDescent="0.35">
      <c r="A2756" s="28">
        <v>54091</v>
      </c>
      <c r="B2756" s="29" t="s">
        <v>36</v>
      </c>
      <c r="C2756" s="29" t="s">
        <v>40</v>
      </c>
      <c r="D2756" s="29" t="s">
        <v>30</v>
      </c>
      <c r="E2756" s="29" t="s">
        <v>78</v>
      </c>
      <c r="F2756" s="31">
        <v>525526</v>
      </c>
      <c r="G2756" s="31">
        <v>108863.26</v>
      </c>
      <c r="H2756" s="28">
        <v>2021</v>
      </c>
      <c r="I2756" t="str">
        <f>IF(J2756="natural gas",VLOOKUP(D2756,'Cross-Page Data'!$I$4:$J$13,2,FALSE),IF(J2756="solar",VLOOKUP('Form 923'!D2756,'Cross-Page Data'!$I$14:$J$117,2,FALSE),J2756))</f>
        <v>biomass</v>
      </c>
      <c r="J2756" t="str">
        <f>VLOOKUP(E2756,'Cross-Page Data'!$D$4:$F$48,3,FALSE)</f>
        <v>biomass</v>
      </c>
      <c r="K2756" t="b">
        <f t="shared" si="42"/>
        <v>0</v>
      </c>
    </row>
    <row r="2757" spans="1:11" x14ac:dyDescent="0.35">
      <c r="A2757" s="28">
        <v>54091</v>
      </c>
      <c r="B2757" s="29" t="s">
        <v>36</v>
      </c>
      <c r="C2757" s="29" t="s">
        <v>40</v>
      </c>
      <c r="D2757" s="29" t="s">
        <v>30</v>
      </c>
      <c r="E2757" s="29" t="s">
        <v>88</v>
      </c>
      <c r="F2757" s="31">
        <v>0</v>
      </c>
      <c r="G2757" s="31">
        <v>0</v>
      </c>
      <c r="H2757" s="28">
        <v>2021</v>
      </c>
      <c r="I2757" t="str">
        <f>IF(J2757="natural gas",VLOOKUP(D2757,'Cross-Page Data'!$I$4:$J$13,2,FALSE),IF(J2757="solar",VLOOKUP('Form 923'!D2757,'Cross-Page Data'!$I$14:$J$117,2,FALSE),J2757))</f>
        <v>crude oil</v>
      </c>
      <c r="J2757" t="str">
        <f>VLOOKUP(E2757,'Cross-Page Data'!$D$4:$F$48,3,FALSE)</f>
        <v>crude oil</v>
      </c>
      <c r="K2757" t="b">
        <f t="shared" si="42"/>
        <v>0</v>
      </c>
    </row>
    <row r="2758" spans="1:11" x14ac:dyDescent="0.35">
      <c r="A2758" s="28">
        <v>54098</v>
      </c>
      <c r="B2758" s="29" t="s">
        <v>36</v>
      </c>
      <c r="C2758" s="29" t="s">
        <v>40</v>
      </c>
      <c r="D2758" s="29" t="s">
        <v>30</v>
      </c>
      <c r="E2758" s="29" t="s">
        <v>31</v>
      </c>
      <c r="F2758" s="31">
        <v>308936</v>
      </c>
      <c r="G2758" s="31">
        <v>59456.137000000002</v>
      </c>
      <c r="H2758" s="28">
        <v>2021</v>
      </c>
      <c r="I2758" t="str">
        <f>IF(J2758="natural gas",VLOOKUP(D2758,'Cross-Page Data'!$I$4:$J$13,2,FALSE),IF(J2758="solar",VLOOKUP('Form 923'!D2758,'Cross-Page Data'!$I$14:$J$117,2,FALSE),J2758))</f>
        <v>hard coal</v>
      </c>
      <c r="J2758" t="str">
        <f>VLOOKUP(E2758,'Cross-Page Data'!$D$4:$F$48,3,FALSE)</f>
        <v>hard coal</v>
      </c>
      <c r="K2758" t="b">
        <f t="shared" si="42"/>
        <v>0</v>
      </c>
    </row>
    <row r="2759" spans="1:11" x14ac:dyDescent="0.35">
      <c r="A2759" s="28">
        <v>54098</v>
      </c>
      <c r="B2759" s="29" t="s">
        <v>36</v>
      </c>
      <c r="C2759" s="29" t="s">
        <v>40</v>
      </c>
      <c r="D2759" s="29" t="s">
        <v>30</v>
      </c>
      <c r="E2759" s="29" t="s">
        <v>98</v>
      </c>
      <c r="F2759" s="31">
        <v>439283</v>
      </c>
      <c r="G2759" s="31">
        <v>84540.095000000001</v>
      </c>
      <c r="H2759" s="28">
        <v>2021</v>
      </c>
      <c r="I2759" t="str">
        <f>IF(J2759="natural gas",VLOOKUP(D2759,'Cross-Page Data'!$I$4:$J$13,2,FALSE),IF(J2759="solar",VLOOKUP('Form 923'!D2759,'Cross-Page Data'!$I$14:$J$117,2,FALSE),J2759))</f>
        <v>biomass</v>
      </c>
      <c r="J2759" t="str">
        <f>VLOOKUP(E2759,'Cross-Page Data'!$D$4:$F$48,3,FALSE)</f>
        <v>biomass</v>
      </c>
      <c r="K2759" t="b">
        <f t="shared" ref="K2759:K2822" si="43">IF(AND($N$5=FALSE,OR(C2759="Commercial NAICS Cogen",C2759="Industrial NAICS Cogen",C2759="NAICS-22 Cogen")),FALSE,IF(AND($N$6=FALSE,OR(C2759="Commercial NAICS Cogen",C2759="Commercial NAICS Non-Cogen",C2759="industrial NAICS Cogen", C2759="industrial NAICS non-cogen")),FALSE,TRUE))</f>
        <v>0</v>
      </c>
    </row>
    <row r="2760" spans="1:11" x14ac:dyDescent="0.35">
      <c r="A2760" s="28">
        <v>54098</v>
      </c>
      <c r="B2760" s="29" t="s">
        <v>36</v>
      </c>
      <c r="C2760" s="29" t="s">
        <v>40</v>
      </c>
      <c r="D2760" s="29" t="s">
        <v>30</v>
      </c>
      <c r="E2760" s="29" t="s">
        <v>74</v>
      </c>
      <c r="F2760" s="31">
        <v>0</v>
      </c>
      <c r="G2760" s="31">
        <v>0</v>
      </c>
      <c r="H2760" s="28">
        <v>2021</v>
      </c>
      <c r="I2760" t="str">
        <f>IF(J2760="natural gas",VLOOKUP(D2760,'Cross-Page Data'!$I$4:$J$13,2,FALSE),IF(J2760="solar",VLOOKUP('Form 923'!D2760,'Cross-Page Data'!$I$14:$J$117,2,FALSE),J2760))</f>
        <v>heavy or residual fuel oil</v>
      </c>
      <c r="J2760" t="str">
        <f>VLOOKUP(E2760,'Cross-Page Data'!$D$4:$F$48,3,FALSE)</f>
        <v>heavy or residual fuel oil</v>
      </c>
      <c r="K2760" t="b">
        <f t="shared" si="43"/>
        <v>0</v>
      </c>
    </row>
    <row r="2761" spans="1:11" x14ac:dyDescent="0.35">
      <c r="A2761" s="28">
        <v>54098</v>
      </c>
      <c r="B2761" s="29" t="s">
        <v>36</v>
      </c>
      <c r="C2761" s="29" t="s">
        <v>40</v>
      </c>
      <c r="D2761" s="29" t="s">
        <v>30</v>
      </c>
      <c r="E2761" s="29" t="s">
        <v>73</v>
      </c>
      <c r="F2761" s="31">
        <v>183845</v>
      </c>
      <c r="G2761" s="31">
        <v>35379.983999999997</v>
      </c>
      <c r="H2761" s="28">
        <v>2021</v>
      </c>
      <c r="I2761" t="str">
        <f>IF(J2761="natural gas",VLOOKUP(D2761,'Cross-Page Data'!$I$4:$J$13,2,FALSE),IF(J2761="solar",VLOOKUP('Form 923'!D2761,'Cross-Page Data'!$I$14:$J$117,2,FALSE),J2761))</f>
        <v>natural gas nonpeaker - preexisting retiring</v>
      </c>
      <c r="J2761" t="str">
        <f>VLOOKUP(E2761,'Cross-Page Data'!$D$4:$F$48,3,FALSE)</f>
        <v>natural gas</v>
      </c>
      <c r="K2761" t="b">
        <f t="shared" si="43"/>
        <v>0</v>
      </c>
    </row>
    <row r="2762" spans="1:11" x14ac:dyDescent="0.35">
      <c r="A2762" s="28">
        <v>54098</v>
      </c>
      <c r="B2762" s="29" t="s">
        <v>36</v>
      </c>
      <c r="C2762" s="29" t="s">
        <v>40</v>
      </c>
      <c r="D2762" s="29" t="s">
        <v>30</v>
      </c>
      <c r="E2762" s="29" t="s">
        <v>82</v>
      </c>
      <c r="F2762" s="31">
        <v>0</v>
      </c>
      <c r="G2762" s="31">
        <v>0</v>
      </c>
      <c r="H2762" s="28">
        <v>2021</v>
      </c>
      <c r="I2762" t="str">
        <f>IF(J2762="natural gas",VLOOKUP(D2762,'Cross-Page Data'!$I$4:$J$13,2,FALSE),IF(J2762="solar",VLOOKUP('Form 923'!D2762,'Cross-Page Data'!$I$14:$J$117,2,FALSE),J2762))</f>
        <v>petroleum</v>
      </c>
      <c r="J2762" t="str">
        <f>VLOOKUP(E2762,'Cross-Page Data'!$D$4:$F$48,3,FALSE)</f>
        <v>petroleum</v>
      </c>
      <c r="K2762" t="b">
        <f t="shared" si="43"/>
        <v>0</v>
      </c>
    </row>
    <row r="2763" spans="1:11" x14ac:dyDescent="0.35">
      <c r="A2763" s="28">
        <v>54098</v>
      </c>
      <c r="B2763" s="29" t="s">
        <v>36</v>
      </c>
      <c r="C2763" s="29" t="s">
        <v>40</v>
      </c>
      <c r="D2763" s="29" t="s">
        <v>30</v>
      </c>
      <c r="E2763" s="29" t="s">
        <v>80</v>
      </c>
      <c r="F2763" s="31">
        <v>6297</v>
      </c>
      <c r="G2763" s="31">
        <v>1211.453</v>
      </c>
      <c r="H2763" s="28">
        <v>2021</v>
      </c>
      <c r="I2763" t="str">
        <f>IF(J2763="natural gas",VLOOKUP(D2763,'Cross-Page Data'!$I$4:$J$13,2,FALSE),IF(J2763="solar",VLOOKUP('Form 923'!D2763,'Cross-Page Data'!$I$14:$J$117,2,FALSE),J2763))</f>
        <v>heavy or residual fuel oil</v>
      </c>
      <c r="J2763" t="str">
        <f>VLOOKUP(E2763,'Cross-Page Data'!$D$4:$F$48,3,FALSE)</f>
        <v>heavy or residual fuel oil</v>
      </c>
      <c r="K2763" t="b">
        <f t="shared" si="43"/>
        <v>0</v>
      </c>
    </row>
    <row r="2764" spans="1:11" x14ac:dyDescent="0.35">
      <c r="A2764" s="28">
        <v>54098</v>
      </c>
      <c r="B2764" s="29" t="s">
        <v>36</v>
      </c>
      <c r="C2764" s="29" t="s">
        <v>40</v>
      </c>
      <c r="D2764" s="29" t="s">
        <v>30</v>
      </c>
      <c r="E2764" s="29" t="s">
        <v>94</v>
      </c>
      <c r="F2764" s="31">
        <v>11476</v>
      </c>
      <c r="G2764" s="31">
        <v>2208.6089999999999</v>
      </c>
      <c r="H2764" s="28">
        <v>2021</v>
      </c>
      <c r="I2764" t="str">
        <f>IF(J2764="natural gas",VLOOKUP(D2764,'Cross-Page Data'!$I$4:$J$13,2,FALSE),IF(J2764="solar",VLOOKUP('Form 923'!D2764,'Cross-Page Data'!$I$14:$J$117,2,FALSE),J2764))</f>
        <v>other</v>
      </c>
      <c r="J2764" t="str">
        <f>VLOOKUP(E2764,'Cross-Page Data'!$D$4:$F$48,3,FALSE)</f>
        <v>other</v>
      </c>
      <c r="K2764" t="b">
        <f t="shared" si="43"/>
        <v>0</v>
      </c>
    </row>
    <row r="2765" spans="1:11" x14ac:dyDescent="0.35">
      <c r="A2765" s="28">
        <v>54098</v>
      </c>
      <c r="B2765" s="29" t="s">
        <v>36</v>
      </c>
      <c r="C2765" s="29" t="s">
        <v>40</v>
      </c>
      <c r="D2765" s="29" t="s">
        <v>30</v>
      </c>
      <c r="E2765" s="29" t="s">
        <v>78</v>
      </c>
      <c r="F2765" s="31">
        <v>28752</v>
      </c>
      <c r="G2765" s="31">
        <v>5533.7219999999998</v>
      </c>
      <c r="H2765" s="28">
        <v>2021</v>
      </c>
      <c r="I2765" t="str">
        <f>IF(J2765="natural gas",VLOOKUP(D2765,'Cross-Page Data'!$I$4:$J$13,2,FALSE),IF(J2765="solar",VLOOKUP('Form 923'!D2765,'Cross-Page Data'!$I$14:$J$117,2,FALSE),J2765))</f>
        <v>biomass</v>
      </c>
      <c r="J2765" t="str">
        <f>VLOOKUP(E2765,'Cross-Page Data'!$D$4:$F$48,3,FALSE)</f>
        <v>biomass</v>
      </c>
      <c r="K2765" t="b">
        <f t="shared" si="43"/>
        <v>0</v>
      </c>
    </row>
    <row r="2766" spans="1:11" x14ac:dyDescent="0.35">
      <c r="A2766" s="28">
        <v>54099</v>
      </c>
      <c r="B2766" s="29" t="s">
        <v>36</v>
      </c>
      <c r="C2766" s="29" t="s">
        <v>40</v>
      </c>
      <c r="D2766" s="29" t="s">
        <v>30</v>
      </c>
      <c r="E2766" s="29" t="s">
        <v>98</v>
      </c>
      <c r="F2766" s="31">
        <v>434062</v>
      </c>
      <c r="G2766" s="31">
        <v>75840.464000000007</v>
      </c>
      <c r="H2766" s="28">
        <v>2021</v>
      </c>
      <c r="I2766" t="str">
        <f>IF(J2766="natural gas",VLOOKUP(D2766,'Cross-Page Data'!$I$4:$J$13,2,FALSE),IF(J2766="solar",VLOOKUP('Form 923'!D2766,'Cross-Page Data'!$I$14:$J$117,2,FALSE),J2766))</f>
        <v>biomass</v>
      </c>
      <c r="J2766" t="str">
        <f>VLOOKUP(E2766,'Cross-Page Data'!$D$4:$F$48,3,FALSE)</f>
        <v>biomass</v>
      </c>
      <c r="K2766" t="b">
        <f t="shared" si="43"/>
        <v>0</v>
      </c>
    </row>
    <row r="2767" spans="1:11" x14ac:dyDescent="0.35">
      <c r="A2767" s="28">
        <v>54099</v>
      </c>
      <c r="B2767" s="29" t="s">
        <v>36</v>
      </c>
      <c r="C2767" s="29" t="s">
        <v>40</v>
      </c>
      <c r="D2767" s="29" t="s">
        <v>30</v>
      </c>
      <c r="E2767" s="29" t="s">
        <v>73</v>
      </c>
      <c r="F2767" s="31">
        <v>624891</v>
      </c>
      <c r="G2767" s="31">
        <v>109182.82</v>
      </c>
      <c r="H2767" s="28">
        <v>2021</v>
      </c>
      <c r="I2767" t="str">
        <f>IF(J2767="natural gas",VLOOKUP(D2767,'Cross-Page Data'!$I$4:$J$13,2,FALSE),IF(J2767="solar",VLOOKUP('Form 923'!D2767,'Cross-Page Data'!$I$14:$J$117,2,FALSE),J2767))</f>
        <v>natural gas nonpeaker - preexisting retiring</v>
      </c>
      <c r="J2767" t="str">
        <f>VLOOKUP(E2767,'Cross-Page Data'!$D$4:$F$48,3,FALSE)</f>
        <v>natural gas</v>
      </c>
      <c r="K2767" t="b">
        <f t="shared" si="43"/>
        <v>0</v>
      </c>
    </row>
    <row r="2768" spans="1:11" x14ac:dyDescent="0.35">
      <c r="A2768" s="28">
        <v>54099</v>
      </c>
      <c r="B2768" s="29" t="s">
        <v>36</v>
      </c>
      <c r="C2768" s="29" t="s">
        <v>40</v>
      </c>
      <c r="D2768" s="29" t="s">
        <v>30</v>
      </c>
      <c r="E2768" s="29" t="s">
        <v>87</v>
      </c>
      <c r="F2768" s="31">
        <v>0</v>
      </c>
      <c r="G2768" s="31">
        <v>0</v>
      </c>
      <c r="H2768" s="28">
        <v>2021</v>
      </c>
      <c r="I2768" t="str">
        <f>IF(J2768="natural gas",VLOOKUP(D2768,'Cross-Page Data'!$I$4:$J$13,2,FALSE),IF(J2768="solar",VLOOKUP('Form 923'!D2768,'Cross-Page Data'!$I$14:$J$117,2,FALSE),J2768))</f>
        <v>other</v>
      </c>
      <c r="J2768" t="str">
        <f>VLOOKUP(E2768,'Cross-Page Data'!$D$4:$F$48,3,FALSE)</f>
        <v>other</v>
      </c>
      <c r="K2768" t="b">
        <f t="shared" si="43"/>
        <v>0</v>
      </c>
    </row>
    <row r="2769" spans="1:11" x14ac:dyDescent="0.35">
      <c r="A2769" s="28">
        <v>54099</v>
      </c>
      <c r="B2769" s="29" t="s">
        <v>36</v>
      </c>
      <c r="C2769" s="29" t="s">
        <v>40</v>
      </c>
      <c r="D2769" s="29" t="s">
        <v>30</v>
      </c>
      <c r="E2769" s="29" t="s">
        <v>76</v>
      </c>
      <c r="F2769" s="31">
        <v>0</v>
      </c>
      <c r="G2769" s="31">
        <v>0</v>
      </c>
      <c r="H2769" s="28">
        <v>2021</v>
      </c>
      <c r="I2769" t="str">
        <f>IF(J2769="natural gas",VLOOKUP(D2769,'Cross-Page Data'!$I$4:$J$13,2,FALSE),IF(J2769="solar",VLOOKUP('Form 923'!D2769,'Cross-Page Data'!$I$14:$J$117,2,FALSE),J2769))</f>
        <v>other</v>
      </c>
      <c r="J2769" t="str">
        <f>VLOOKUP(E2769,'Cross-Page Data'!$D$4:$F$48,3,FALSE)</f>
        <v>other</v>
      </c>
      <c r="K2769" t="b">
        <f t="shared" si="43"/>
        <v>0</v>
      </c>
    </row>
    <row r="2770" spans="1:11" x14ac:dyDescent="0.35">
      <c r="A2770" s="28">
        <v>54099</v>
      </c>
      <c r="B2770" s="29" t="s">
        <v>36</v>
      </c>
      <c r="C2770" s="29" t="s">
        <v>40</v>
      </c>
      <c r="D2770" s="29" t="s">
        <v>30</v>
      </c>
      <c r="E2770" s="29" t="s">
        <v>80</v>
      </c>
      <c r="F2770" s="31">
        <v>43626</v>
      </c>
      <c r="G2770" s="31">
        <v>7622.3890000000001</v>
      </c>
      <c r="H2770" s="28">
        <v>2021</v>
      </c>
      <c r="I2770" t="str">
        <f>IF(J2770="natural gas",VLOOKUP(D2770,'Cross-Page Data'!$I$4:$J$13,2,FALSE),IF(J2770="solar",VLOOKUP('Form 923'!D2770,'Cross-Page Data'!$I$14:$J$117,2,FALSE),J2770))</f>
        <v>heavy or residual fuel oil</v>
      </c>
      <c r="J2770" t="str">
        <f>VLOOKUP(E2770,'Cross-Page Data'!$D$4:$F$48,3,FALSE)</f>
        <v>heavy or residual fuel oil</v>
      </c>
      <c r="K2770" t="b">
        <f t="shared" si="43"/>
        <v>0</v>
      </c>
    </row>
    <row r="2771" spans="1:11" x14ac:dyDescent="0.35">
      <c r="A2771" s="28">
        <v>54099</v>
      </c>
      <c r="B2771" s="29" t="s">
        <v>36</v>
      </c>
      <c r="C2771" s="29" t="s">
        <v>40</v>
      </c>
      <c r="D2771" s="29" t="s">
        <v>30</v>
      </c>
      <c r="E2771" s="29" t="s">
        <v>78</v>
      </c>
      <c r="F2771" s="31">
        <v>36651</v>
      </c>
      <c r="G2771" s="31">
        <v>6403.7049999999999</v>
      </c>
      <c r="H2771" s="28">
        <v>2021</v>
      </c>
      <c r="I2771" t="str">
        <f>IF(J2771="natural gas",VLOOKUP(D2771,'Cross-Page Data'!$I$4:$J$13,2,FALSE),IF(J2771="solar",VLOOKUP('Form 923'!D2771,'Cross-Page Data'!$I$14:$J$117,2,FALSE),J2771))</f>
        <v>biomass</v>
      </c>
      <c r="J2771" t="str">
        <f>VLOOKUP(E2771,'Cross-Page Data'!$D$4:$F$48,3,FALSE)</f>
        <v>biomass</v>
      </c>
      <c r="K2771" t="b">
        <f t="shared" si="43"/>
        <v>0</v>
      </c>
    </row>
    <row r="2772" spans="1:11" x14ac:dyDescent="0.35">
      <c r="A2772" s="28">
        <v>54100</v>
      </c>
      <c r="B2772" s="29" t="s">
        <v>36</v>
      </c>
      <c r="C2772" s="29" t="s">
        <v>40</v>
      </c>
      <c r="D2772" s="29" t="s">
        <v>30</v>
      </c>
      <c r="E2772" s="29" t="s">
        <v>77</v>
      </c>
      <c r="F2772" s="31">
        <v>9065</v>
      </c>
      <c r="G2772" s="31">
        <v>1620.8030000000001</v>
      </c>
      <c r="H2772" s="28">
        <v>2021</v>
      </c>
      <c r="I2772" t="str">
        <f>IF(J2772="natural gas",VLOOKUP(D2772,'Cross-Page Data'!$I$4:$J$13,2,FALSE),IF(J2772="solar",VLOOKUP('Form 923'!D2772,'Cross-Page Data'!$I$14:$J$117,2,FALSE),J2772))</f>
        <v>biomass</v>
      </c>
      <c r="J2772" t="str">
        <f>VLOOKUP(E2772,'Cross-Page Data'!$D$4:$F$48,3,FALSE)</f>
        <v>biomass</v>
      </c>
      <c r="K2772" t="b">
        <f t="shared" si="43"/>
        <v>0</v>
      </c>
    </row>
    <row r="2773" spans="1:11" x14ac:dyDescent="0.35">
      <c r="A2773" s="28">
        <v>54100</v>
      </c>
      <c r="B2773" s="29" t="s">
        <v>36</v>
      </c>
      <c r="C2773" s="29" t="s">
        <v>40</v>
      </c>
      <c r="D2773" s="29" t="s">
        <v>30</v>
      </c>
      <c r="E2773" s="29" t="s">
        <v>98</v>
      </c>
      <c r="F2773" s="31">
        <v>701700</v>
      </c>
      <c r="G2773" s="31">
        <v>125450.26</v>
      </c>
      <c r="H2773" s="28">
        <v>2021</v>
      </c>
      <c r="I2773" t="str">
        <f>IF(J2773="natural gas",VLOOKUP(D2773,'Cross-Page Data'!$I$4:$J$13,2,FALSE),IF(J2773="solar",VLOOKUP('Form 923'!D2773,'Cross-Page Data'!$I$14:$J$117,2,FALSE),J2773))</f>
        <v>biomass</v>
      </c>
      <c r="J2773" t="str">
        <f>VLOOKUP(E2773,'Cross-Page Data'!$D$4:$F$48,3,FALSE)</f>
        <v>biomass</v>
      </c>
      <c r="K2773" t="b">
        <f t="shared" si="43"/>
        <v>0</v>
      </c>
    </row>
    <row r="2774" spans="1:11" x14ac:dyDescent="0.35">
      <c r="A2774" s="28">
        <v>54100</v>
      </c>
      <c r="B2774" s="29" t="s">
        <v>36</v>
      </c>
      <c r="C2774" s="29" t="s">
        <v>40</v>
      </c>
      <c r="D2774" s="29" t="s">
        <v>30</v>
      </c>
      <c r="E2774" s="29" t="s">
        <v>73</v>
      </c>
      <c r="F2774" s="31">
        <v>322630</v>
      </c>
      <c r="G2774" s="31">
        <v>57680.163999999997</v>
      </c>
      <c r="H2774" s="28">
        <v>2021</v>
      </c>
      <c r="I2774" t="str">
        <f>IF(J2774="natural gas",VLOOKUP(D2774,'Cross-Page Data'!$I$4:$J$13,2,FALSE),IF(J2774="solar",VLOOKUP('Form 923'!D2774,'Cross-Page Data'!$I$14:$J$117,2,FALSE),J2774))</f>
        <v>natural gas nonpeaker - preexisting retiring</v>
      </c>
      <c r="J2774" t="str">
        <f>VLOOKUP(E2774,'Cross-Page Data'!$D$4:$F$48,3,FALSE)</f>
        <v>natural gas</v>
      </c>
      <c r="K2774" t="b">
        <f t="shared" si="43"/>
        <v>0</v>
      </c>
    </row>
    <row r="2775" spans="1:11" x14ac:dyDescent="0.35">
      <c r="A2775" s="28">
        <v>54100</v>
      </c>
      <c r="B2775" s="29" t="s">
        <v>36</v>
      </c>
      <c r="C2775" s="29" t="s">
        <v>40</v>
      </c>
      <c r="D2775" s="29" t="s">
        <v>30</v>
      </c>
      <c r="E2775" s="29" t="s">
        <v>80</v>
      </c>
      <c r="F2775" s="31">
        <v>0</v>
      </c>
      <c r="G2775" s="31">
        <v>0</v>
      </c>
      <c r="H2775" s="28">
        <v>2021</v>
      </c>
      <c r="I2775" t="str">
        <f>IF(J2775="natural gas",VLOOKUP(D2775,'Cross-Page Data'!$I$4:$J$13,2,FALSE),IF(J2775="solar",VLOOKUP('Form 923'!D2775,'Cross-Page Data'!$I$14:$J$117,2,FALSE),J2775))</f>
        <v>heavy or residual fuel oil</v>
      </c>
      <c r="J2775" t="str">
        <f>VLOOKUP(E2775,'Cross-Page Data'!$D$4:$F$48,3,FALSE)</f>
        <v>heavy or residual fuel oil</v>
      </c>
      <c r="K2775" t="b">
        <f t="shared" si="43"/>
        <v>0</v>
      </c>
    </row>
    <row r="2776" spans="1:11" x14ac:dyDescent="0.35">
      <c r="A2776" s="28">
        <v>54100</v>
      </c>
      <c r="B2776" s="29" t="s">
        <v>36</v>
      </c>
      <c r="C2776" s="29" t="s">
        <v>40</v>
      </c>
      <c r="D2776" s="29" t="s">
        <v>30</v>
      </c>
      <c r="E2776" s="29" t="s">
        <v>94</v>
      </c>
      <c r="F2776" s="31">
        <v>0</v>
      </c>
      <c r="G2776" s="31">
        <v>0</v>
      </c>
      <c r="H2776" s="28">
        <v>2021</v>
      </c>
      <c r="I2776" t="str">
        <f>IF(J2776="natural gas",VLOOKUP(D2776,'Cross-Page Data'!$I$4:$J$13,2,FALSE),IF(J2776="solar",VLOOKUP('Form 923'!D2776,'Cross-Page Data'!$I$14:$J$117,2,FALSE),J2776))</f>
        <v>other</v>
      </c>
      <c r="J2776" t="str">
        <f>VLOOKUP(E2776,'Cross-Page Data'!$D$4:$F$48,3,FALSE)</f>
        <v>other</v>
      </c>
      <c r="K2776" t="b">
        <f t="shared" si="43"/>
        <v>0</v>
      </c>
    </row>
    <row r="2777" spans="1:11" x14ac:dyDescent="0.35">
      <c r="A2777" s="28">
        <v>54100</v>
      </c>
      <c r="B2777" s="29" t="s">
        <v>36</v>
      </c>
      <c r="C2777" s="29" t="s">
        <v>40</v>
      </c>
      <c r="D2777" s="29" t="s">
        <v>30</v>
      </c>
      <c r="E2777" s="29" t="s">
        <v>78</v>
      </c>
      <c r="F2777" s="31">
        <v>279524</v>
      </c>
      <c r="G2777" s="31">
        <v>49973.771999999997</v>
      </c>
      <c r="H2777" s="28">
        <v>2021</v>
      </c>
      <c r="I2777" t="str">
        <f>IF(J2777="natural gas",VLOOKUP(D2777,'Cross-Page Data'!$I$4:$J$13,2,FALSE),IF(J2777="solar",VLOOKUP('Form 923'!D2777,'Cross-Page Data'!$I$14:$J$117,2,FALSE),J2777))</f>
        <v>biomass</v>
      </c>
      <c r="J2777" t="str">
        <f>VLOOKUP(E2777,'Cross-Page Data'!$D$4:$F$48,3,FALSE)</f>
        <v>biomass</v>
      </c>
      <c r="K2777" t="b">
        <f t="shared" si="43"/>
        <v>0</v>
      </c>
    </row>
    <row r="2778" spans="1:11" x14ac:dyDescent="0.35">
      <c r="A2778" s="28">
        <v>54101</v>
      </c>
      <c r="B2778" s="29" t="s">
        <v>36</v>
      </c>
      <c r="C2778" s="29" t="s">
        <v>40</v>
      </c>
      <c r="D2778" s="29" t="s">
        <v>30</v>
      </c>
      <c r="E2778" s="29" t="s">
        <v>31</v>
      </c>
      <c r="F2778" s="31">
        <v>553388</v>
      </c>
      <c r="G2778" s="31">
        <v>105422.25</v>
      </c>
      <c r="H2778" s="28">
        <v>2021</v>
      </c>
      <c r="I2778" t="str">
        <f>IF(J2778="natural gas",VLOOKUP(D2778,'Cross-Page Data'!$I$4:$J$13,2,FALSE),IF(J2778="solar",VLOOKUP('Form 923'!D2778,'Cross-Page Data'!$I$14:$J$117,2,FALSE),J2778))</f>
        <v>hard coal</v>
      </c>
      <c r="J2778" t="str">
        <f>VLOOKUP(E2778,'Cross-Page Data'!$D$4:$F$48,3,FALSE)</f>
        <v>hard coal</v>
      </c>
      <c r="K2778" t="b">
        <f t="shared" si="43"/>
        <v>0</v>
      </c>
    </row>
    <row r="2779" spans="1:11" x14ac:dyDescent="0.35">
      <c r="A2779" s="28">
        <v>54101</v>
      </c>
      <c r="B2779" s="29" t="s">
        <v>36</v>
      </c>
      <c r="C2779" s="29" t="s">
        <v>40</v>
      </c>
      <c r="D2779" s="29" t="s">
        <v>30</v>
      </c>
      <c r="E2779" s="29" t="s">
        <v>98</v>
      </c>
      <c r="F2779" s="31">
        <v>1526546</v>
      </c>
      <c r="G2779" s="31">
        <v>290812.64</v>
      </c>
      <c r="H2779" s="28">
        <v>2021</v>
      </c>
      <c r="I2779" t="str">
        <f>IF(J2779="natural gas",VLOOKUP(D2779,'Cross-Page Data'!$I$4:$J$13,2,FALSE),IF(J2779="solar",VLOOKUP('Form 923'!D2779,'Cross-Page Data'!$I$14:$J$117,2,FALSE),J2779))</f>
        <v>biomass</v>
      </c>
      <c r="J2779" t="str">
        <f>VLOOKUP(E2779,'Cross-Page Data'!$D$4:$F$48,3,FALSE)</f>
        <v>biomass</v>
      </c>
      <c r="K2779" t="b">
        <f t="shared" si="43"/>
        <v>0</v>
      </c>
    </row>
    <row r="2780" spans="1:11" x14ac:dyDescent="0.35">
      <c r="A2780" s="28">
        <v>54101</v>
      </c>
      <c r="B2780" s="29" t="s">
        <v>36</v>
      </c>
      <c r="C2780" s="29" t="s">
        <v>40</v>
      </c>
      <c r="D2780" s="29" t="s">
        <v>30</v>
      </c>
      <c r="E2780" s="29" t="s">
        <v>74</v>
      </c>
      <c r="F2780" s="31">
        <v>26680</v>
      </c>
      <c r="G2780" s="31">
        <v>5082.6170000000002</v>
      </c>
      <c r="H2780" s="28">
        <v>2021</v>
      </c>
      <c r="I2780" t="str">
        <f>IF(J2780="natural gas",VLOOKUP(D2780,'Cross-Page Data'!$I$4:$J$13,2,FALSE),IF(J2780="solar",VLOOKUP('Form 923'!D2780,'Cross-Page Data'!$I$14:$J$117,2,FALSE),J2780))</f>
        <v>heavy or residual fuel oil</v>
      </c>
      <c r="J2780" t="str">
        <f>VLOOKUP(E2780,'Cross-Page Data'!$D$4:$F$48,3,FALSE)</f>
        <v>heavy or residual fuel oil</v>
      </c>
      <c r="K2780" t="b">
        <f t="shared" si="43"/>
        <v>0</v>
      </c>
    </row>
    <row r="2781" spans="1:11" x14ac:dyDescent="0.35">
      <c r="A2781" s="28">
        <v>54101</v>
      </c>
      <c r="B2781" s="29" t="s">
        <v>36</v>
      </c>
      <c r="C2781" s="29" t="s">
        <v>40</v>
      </c>
      <c r="D2781" s="29" t="s">
        <v>30</v>
      </c>
      <c r="E2781" s="29" t="s">
        <v>73</v>
      </c>
      <c r="F2781" s="31">
        <v>242450</v>
      </c>
      <c r="G2781" s="31">
        <v>46187.171000000002</v>
      </c>
      <c r="H2781" s="28">
        <v>2021</v>
      </c>
      <c r="I2781" t="str">
        <f>IF(J2781="natural gas",VLOOKUP(D2781,'Cross-Page Data'!$I$4:$J$13,2,FALSE),IF(J2781="solar",VLOOKUP('Form 923'!D2781,'Cross-Page Data'!$I$14:$J$117,2,FALSE),J2781))</f>
        <v>natural gas nonpeaker - preexisting retiring</v>
      </c>
      <c r="J2781" t="str">
        <f>VLOOKUP(E2781,'Cross-Page Data'!$D$4:$F$48,3,FALSE)</f>
        <v>natural gas</v>
      </c>
      <c r="K2781" t="b">
        <f t="shared" si="43"/>
        <v>0</v>
      </c>
    </row>
    <row r="2782" spans="1:11" x14ac:dyDescent="0.35">
      <c r="A2782" s="28">
        <v>54101</v>
      </c>
      <c r="B2782" s="29" t="s">
        <v>36</v>
      </c>
      <c r="C2782" s="29" t="s">
        <v>40</v>
      </c>
      <c r="D2782" s="29" t="s">
        <v>30</v>
      </c>
      <c r="E2782" s="29" t="s">
        <v>80</v>
      </c>
      <c r="F2782" s="31">
        <v>77097</v>
      </c>
      <c r="G2782" s="31">
        <v>14687.263999999999</v>
      </c>
      <c r="H2782" s="28">
        <v>2021</v>
      </c>
      <c r="I2782" t="str">
        <f>IF(J2782="natural gas",VLOOKUP(D2782,'Cross-Page Data'!$I$4:$J$13,2,FALSE),IF(J2782="solar",VLOOKUP('Form 923'!D2782,'Cross-Page Data'!$I$14:$J$117,2,FALSE),J2782))</f>
        <v>heavy or residual fuel oil</v>
      </c>
      <c r="J2782" t="str">
        <f>VLOOKUP(E2782,'Cross-Page Data'!$D$4:$F$48,3,FALSE)</f>
        <v>heavy or residual fuel oil</v>
      </c>
      <c r="K2782" t="b">
        <f t="shared" si="43"/>
        <v>0</v>
      </c>
    </row>
    <row r="2783" spans="1:11" x14ac:dyDescent="0.35">
      <c r="A2783" s="28">
        <v>54101</v>
      </c>
      <c r="B2783" s="29" t="s">
        <v>36</v>
      </c>
      <c r="C2783" s="29" t="s">
        <v>40</v>
      </c>
      <c r="D2783" s="29" t="s">
        <v>30</v>
      </c>
      <c r="E2783" s="29" t="s">
        <v>78</v>
      </c>
      <c r="F2783" s="31">
        <v>535898</v>
      </c>
      <c r="G2783" s="31">
        <v>102091.06</v>
      </c>
      <c r="H2783" s="28">
        <v>2021</v>
      </c>
      <c r="I2783" t="str">
        <f>IF(J2783="natural gas",VLOOKUP(D2783,'Cross-Page Data'!$I$4:$J$13,2,FALSE),IF(J2783="solar",VLOOKUP('Form 923'!D2783,'Cross-Page Data'!$I$14:$J$117,2,FALSE),J2783))</f>
        <v>biomass</v>
      </c>
      <c r="J2783" t="str">
        <f>VLOOKUP(E2783,'Cross-Page Data'!$D$4:$F$48,3,FALSE)</f>
        <v>biomass</v>
      </c>
      <c r="K2783" t="b">
        <f t="shared" si="43"/>
        <v>0</v>
      </c>
    </row>
    <row r="2784" spans="1:11" x14ac:dyDescent="0.35">
      <c r="A2784" s="28">
        <v>54103</v>
      </c>
      <c r="B2784" s="29" t="s">
        <v>28</v>
      </c>
      <c r="C2784" s="29" t="s">
        <v>41</v>
      </c>
      <c r="D2784" s="29" t="s">
        <v>59</v>
      </c>
      <c r="E2784" s="29" t="s">
        <v>72</v>
      </c>
      <c r="F2784" s="31">
        <v>272322</v>
      </c>
      <c r="G2784" s="31">
        <v>31041</v>
      </c>
      <c r="H2784" s="28">
        <v>2021</v>
      </c>
      <c r="I2784" t="str">
        <f>IF(J2784="natural gas",VLOOKUP(D2784,'Cross-Page Data'!$I$4:$J$13,2,FALSE),IF(J2784="solar",VLOOKUP('Form 923'!D2784,'Cross-Page Data'!$I$14:$J$117,2,FALSE),J2784))</f>
        <v>hydro</v>
      </c>
      <c r="J2784" t="str">
        <f>VLOOKUP(E2784,'Cross-Page Data'!$D$4:$F$48,3,FALSE)</f>
        <v>hydro</v>
      </c>
      <c r="K2784" t="b">
        <f t="shared" si="43"/>
        <v>0</v>
      </c>
    </row>
    <row r="2785" spans="1:11" x14ac:dyDescent="0.35">
      <c r="A2785" s="28">
        <v>54103</v>
      </c>
      <c r="B2785" s="29" t="s">
        <v>28</v>
      </c>
      <c r="C2785" s="29" t="s">
        <v>41</v>
      </c>
      <c r="D2785" s="29" t="s">
        <v>30</v>
      </c>
      <c r="E2785" s="29" t="s">
        <v>73</v>
      </c>
      <c r="F2785" s="31">
        <v>0</v>
      </c>
      <c r="G2785" s="31">
        <v>0</v>
      </c>
      <c r="H2785" s="28">
        <v>2021</v>
      </c>
      <c r="I2785" t="str">
        <f>IF(J2785="natural gas",VLOOKUP(D2785,'Cross-Page Data'!$I$4:$J$13,2,FALSE),IF(J2785="solar",VLOOKUP('Form 923'!D2785,'Cross-Page Data'!$I$14:$J$117,2,FALSE),J2785))</f>
        <v>natural gas nonpeaker - preexisting retiring</v>
      </c>
      <c r="J2785" t="str">
        <f>VLOOKUP(E2785,'Cross-Page Data'!$D$4:$F$48,3,FALSE)</f>
        <v>natural gas</v>
      </c>
      <c r="K2785" t="b">
        <f t="shared" si="43"/>
        <v>0</v>
      </c>
    </row>
    <row r="2786" spans="1:11" x14ac:dyDescent="0.35">
      <c r="A2786" s="28">
        <v>54103</v>
      </c>
      <c r="B2786" s="29" t="s">
        <v>28</v>
      </c>
      <c r="C2786" s="29" t="s">
        <v>41</v>
      </c>
      <c r="D2786" s="29" t="s">
        <v>30</v>
      </c>
      <c r="E2786" s="29" t="s">
        <v>80</v>
      </c>
      <c r="F2786" s="31">
        <v>0</v>
      </c>
      <c r="G2786" s="31">
        <v>0</v>
      </c>
      <c r="H2786" s="28">
        <v>2021</v>
      </c>
      <c r="I2786" t="str">
        <f>IF(J2786="natural gas",VLOOKUP(D2786,'Cross-Page Data'!$I$4:$J$13,2,FALSE),IF(J2786="solar",VLOOKUP('Form 923'!D2786,'Cross-Page Data'!$I$14:$J$117,2,FALSE),J2786))</f>
        <v>heavy or residual fuel oil</v>
      </c>
      <c r="J2786" t="str">
        <f>VLOOKUP(E2786,'Cross-Page Data'!$D$4:$F$48,3,FALSE)</f>
        <v>heavy or residual fuel oil</v>
      </c>
      <c r="K2786" t="b">
        <f t="shared" si="43"/>
        <v>0</v>
      </c>
    </row>
    <row r="2787" spans="1:11" x14ac:dyDescent="0.35">
      <c r="A2787" s="28">
        <v>54104</v>
      </c>
      <c r="B2787" s="29" t="s">
        <v>36</v>
      </c>
      <c r="C2787" s="29" t="s">
        <v>40</v>
      </c>
      <c r="D2787" s="29" t="s">
        <v>30</v>
      </c>
      <c r="E2787" s="29" t="s">
        <v>31</v>
      </c>
      <c r="F2787" s="31">
        <v>152726</v>
      </c>
      <c r="G2787" s="31">
        <v>34189.891000000003</v>
      </c>
      <c r="H2787" s="28">
        <v>2021</v>
      </c>
      <c r="I2787" t="str">
        <f>IF(J2787="natural gas",VLOOKUP(D2787,'Cross-Page Data'!$I$4:$J$13,2,FALSE),IF(J2787="solar",VLOOKUP('Form 923'!D2787,'Cross-Page Data'!$I$14:$J$117,2,FALSE),J2787))</f>
        <v>hard coal</v>
      </c>
      <c r="J2787" t="str">
        <f>VLOOKUP(E2787,'Cross-Page Data'!$D$4:$F$48,3,FALSE)</f>
        <v>hard coal</v>
      </c>
      <c r="K2787" t="b">
        <f t="shared" si="43"/>
        <v>0</v>
      </c>
    </row>
    <row r="2788" spans="1:11" x14ac:dyDescent="0.35">
      <c r="A2788" s="28">
        <v>54104</v>
      </c>
      <c r="B2788" s="29" t="s">
        <v>36</v>
      </c>
      <c r="C2788" s="29" t="s">
        <v>40</v>
      </c>
      <c r="D2788" s="29" t="s">
        <v>30</v>
      </c>
      <c r="E2788" s="29" t="s">
        <v>98</v>
      </c>
      <c r="F2788" s="31">
        <v>1783870</v>
      </c>
      <c r="G2788" s="31">
        <v>399343.41</v>
      </c>
      <c r="H2788" s="28">
        <v>2021</v>
      </c>
      <c r="I2788" t="str">
        <f>IF(J2788="natural gas",VLOOKUP(D2788,'Cross-Page Data'!$I$4:$J$13,2,FALSE),IF(J2788="solar",VLOOKUP('Form 923'!D2788,'Cross-Page Data'!$I$14:$J$117,2,FALSE),J2788))</f>
        <v>biomass</v>
      </c>
      <c r="J2788" t="str">
        <f>VLOOKUP(E2788,'Cross-Page Data'!$D$4:$F$48,3,FALSE)</f>
        <v>biomass</v>
      </c>
      <c r="K2788" t="b">
        <f t="shared" si="43"/>
        <v>0</v>
      </c>
    </row>
    <row r="2789" spans="1:11" x14ac:dyDescent="0.35">
      <c r="A2789" s="28">
        <v>54104</v>
      </c>
      <c r="B2789" s="29" t="s">
        <v>36</v>
      </c>
      <c r="C2789" s="29" t="s">
        <v>40</v>
      </c>
      <c r="D2789" s="29" t="s">
        <v>30</v>
      </c>
      <c r="E2789" s="29" t="s">
        <v>73</v>
      </c>
      <c r="F2789" s="31">
        <v>414921</v>
      </c>
      <c r="G2789" s="31">
        <v>92885.902000000002</v>
      </c>
      <c r="H2789" s="28">
        <v>2021</v>
      </c>
      <c r="I2789" t="str">
        <f>IF(J2789="natural gas",VLOOKUP(D2789,'Cross-Page Data'!$I$4:$J$13,2,FALSE),IF(J2789="solar",VLOOKUP('Form 923'!D2789,'Cross-Page Data'!$I$14:$J$117,2,FALSE),J2789))</f>
        <v>natural gas nonpeaker - preexisting retiring</v>
      </c>
      <c r="J2789" t="str">
        <f>VLOOKUP(E2789,'Cross-Page Data'!$D$4:$F$48,3,FALSE)</f>
        <v>natural gas</v>
      </c>
      <c r="K2789" t="b">
        <f t="shared" si="43"/>
        <v>0</v>
      </c>
    </row>
    <row r="2790" spans="1:11" x14ac:dyDescent="0.35">
      <c r="A2790" s="28">
        <v>54104</v>
      </c>
      <c r="B2790" s="29" t="s">
        <v>36</v>
      </c>
      <c r="C2790" s="29" t="s">
        <v>40</v>
      </c>
      <c r="D2790" s="29" t="s">
        <v>30</v>
      </c>
      <c r="E2790" s="29" t="s">
        <v>80</v>
      </c>
      <c r="F2790" s="31">
        <v>0</v>
      </c>
      <c r="G2790" s="31">
        <v>0</v>
      </c>
      <c r="H2790" s="28">
        <v>2021</v>
      </c>
      <c r="I2790" t="str">
        <f>IF(J2790="natural gas",VLOOKUP(D2790,'Cross-Page Data'!$I$4:$J$13,2,FALSE),IF(J2790="solar",VLOOKUP('Form 923'!D2790,'Cross-Page Data'!$I$14:$J$117,2,FALSE),J2790))</f>
        <v>heavy or residual fuel oil</v>
      </c>
      <c r="J2790" t="str">
        <f>VLOOKUP(E2790,'Cross-Page Data'!$D$4:$F$48,3,FALSE)</f>
        <v>heavy or residual fuel oil</v>
      </c>
      <c r="K2790" t="b">
        <f t="shared" si="43"/>
        <v>0</v>
      </c>
    </row>
    <row r="2791" spans="1:11" x14ac:dyDescent="0.35">
      <c r="A2791" s="28">
        <v>54104</v>
      </c>
      <c r="B2791" s="29" t="s">
        <v>36</v>
      </c>
      <c r="C2791" s="29" t="s">
        <v>40</v>
      </c>
      <c r="D2791" s="29" t="s">
        <v>30</v>
      </c>
      <c r="E2791" s="29" t="s">
        <v>94</v>
      </c>
      <c r="F2791" s="31">
        <v>35819</v>
      </c>
      <c r="G2791" s="31">
        <v>8018.7510000000002</v>
      </c>
      <c r="H2791" s="28">
        <v>2021</v>
      </c>
      <c r="I2791" t="str">
        <f>IF(J2791="natural gas",VLOOKUP(D2791,'Cross-Page Data'!$I$4:$J$13,2,FALSE),IF(J2791="solar",VLOOKUP('Form 923'!D2791,'Cross-Page Data'!$I$14:$J$117,2,FALSE),J2791))</f>
        <v>other</v>
      </c>
      <c r="J2791" t="str">
        <f>VLOOKUP(E2791,'Cross-Page Data'!$D$4:$F$48,3,FALSE)</f>
        <v>other</v>
      </c>
      <c r="K2791" t="b">
        <f t="shared" si="43"/>
        <v>0</v>
      </c>
    </row>
    <row r="2792" spans="1:11" x14ac:dyDescent="0.35">
      <c r="A2792" s="28">
        <v>54104</v>
      </c>
      <c r="B2792" s="29" t="s">
        <v>36</v>
      </c>
      <c r="C2792" s="29" t="s">
        <v>40</v>
      </c>
      <c r="D2792" s="29" t="s">
        <v>30</v>
      </c>
      <c r="E2792" s="29" t="s">
        <v>78</v>
      </c>
      <c r="F2792" s="31">
        <v>299605</v>
      </c>
      <c r="G2792" s="31">
        <v>67070.729000000007</v>
      </c>
      <c r="H2792" s="28">
        <v>2021</v>
      </c>
      <c r="I2792" t="str">
        <f>IF(J2792="natural gas",VLOOKUP(D2792,'Cross-Page Data'!$I$4:$J$13,2,FALSE),IF(J2792="solar",VLOOKUP('Form 923'!D2792,'Cross-Page Data'!$I$14:$J$117,2,FALSE),J2792))</f>
        <v>biomass</v>
      </c>
      <c r="J2792" t="str">
        <f>VLOOKUP(E2792,'Cross-Page Data'!$D$4:$F$48,3,FALSE)</f>
        <v>biomass</v>
      </c>
      <c r="K2792" t="b">
        <f t="shared" si="43"/>
        <v>0</v>
      </c>
    </row>
    <row r="2793" spans="1:11" x14ac:dyDescent="0.35">
      <c r="A2793" s="28">
        <v>54201</v>
      </c>
      <c r="B2793" s="29" t="s">
        <v>36</v>
      </c>
      <c r="C2793" s="29" t="s">
        <v>37</v>
      </c>
      <c r="D2793" s="29" t="s">
        <v>30</v>
      </c>
      <c r="E2793" s="29" t="s">
        <v>31</v>
      </c>
      <c r="F2793" s="31">
        <v>251936</v>
      </c>
      <c r="G2793" s="31">
        <v>45041.107000000004</v>
      </c>
      <c r="H2793" s="28">
        <v>2021</v>
      </c>
      <c r="I2793" t="str">
        <f>IF(J2793="natural gas",VLOOKUP(D2793,'Cross-Page Data'!$I$4:$J$13,2,FALSE),IF(J2793="solar",VLOOKUP('Form 923'!D2793,'Cross-Page Data'!$I$14:$J$117,2,FALSE),J2793))</f>
        <v>hard coal</v>
      </c>
      <c r="J2793" t="str">
        <f>VLOOKUP(E2793,'Cross-Page Data'!$D$4:$F$48,3,FALSE)</f>
        <v>hard coal</v>
      </c>
      <c r="K2793" t="b">
        <f t="shared" si="43"/>
        <v>0</v>
      </c>
    </row>
    <row r="2794" spans="1:11" x14ac:dyDescent="0.35">
      <c r="A2794" s="28">
        <v>54201</v>
      </c>
      <c r="B2794" s="29" t="s">
        <v>36</v>
      </c>
      <c r="C2794" s="29" t="s">
        <v>37</v>
      </c>
      <c r="D2794" s="29" t="s">
        <v>30</v>
      </c>
      <c r="E2794" s="29" t="s">
        <v>74</v>
      </c>
      <c r="F2794" s="31">
        <v>3</v>
      </c>
      <c r="G2794" s="31">
        <v>0.47</v>
      </c>
      <c r="H2794" s="28">
        <v>2021</v>
      </c>
      <c r="I2794" t="str">
        <f>IF(J2794="natural gas",VLOOKUP(D2794,'Cross-Page Data'!$I$4:$J$13,2,FALSE),IF(J2794="solar",VLOOKUP('Form 923'!D2794,'Cross-Page Data'!$I$14:$J$117,2,FALSE),J2794))</f>
        <v>heavy or residual fuel oil</v>
      </c>
      <c r="J2794" t="str">
        <f>VLOOKUP(E2794,'Cross-Page Data'!$D$4:$F$48,3,FALSE)</f>
        <v>heavy or residual fuel oil</v>
      </c>
      <c r="K2794" t="b">
        <f t="shared" si="43"/>
        <v>0</v>
      </c>
    </row>
    <row r="2795" spans="1:11" x14ac:dyDescent="0.35">
      <c r="A2795" s="28">
        <v>54201</v>
      </c>
      <c r="B2795" s="29" t="s">
        <v>36</v>
      </c>
      <c r="C2795" s="29" t="s">
        <v>37</v>
      </c>
      <c r="D2795" s="29" t="s">
        <v>30</v>
      </c>
      <c r="E2795" s="29" t="s">
        <v>73</v>
      </c>
      <c r="F2795" s="31">
        <v>306547</v>
      </c>
      <c r="G2795" s="31">
        <v>54804.423000000003</v>
      </c>
      <c r="H2795" s="28">
        <v>2021</v>
      </c>
      <c r="I2795" t="str">
        <f>IF(J2795="natural gas",VLOOKUP(D2795,'Cross-Page Data'!$I$4:$J$13,2,FALSE),IF(J2795="solar",VLOOKUP('Form 923'!D2795,'Cross-Page Data'!$I$14:$J$117,2,FALSE),J2795))</f>
        <v>natural gas nonpeaker - preexisting retiring</v>
      </c>
      <c r="J2795" t="str">
        <f>VLOOKUP(E2795,'Cross-Page Data'!$D$4:$F$48,3,FALSE)</f>
        <v>natural gas</v>
      </c>
      <c r="K2795" t="b">
        <f t="shared" si="43"/>
        <v>0</v>
      </c>
    </row>
    <row r="2796" spans="1:11" x14ac:dyDescent="0.35">
      <c r="A2796" s="28">
        <v>54203</v>
      </c>
      <c r="B2796" s="29" t="s">
        <v>36</v>
      </c>
      <c r="C2796" s="29" t="s">
        <v>37</v>
      </c>
      <c r="D2796" s="29" t="s">
        <v>50</v>
      </c>
      <c r="E2796" s="29" t="s">
        <v>73</v>
      </c>
      <c r="F2796" s="31">
        <v>0</v>
      </c>
      <c r="G2796" s="31">
        <v>0</v>
      </c>
      <c r="H2796" s="28">
        <v>2021</v>
      </c>
      <c r="I2796" t="str">
        <f>IF(J2796="natural gas",VLOOKUP(D2796,'Cross-Page Data'!$I$4:$J$13,2,FALSE),IF(J2796="solar",VLOOKUP('Form 923'!D2796,'Cross-Page Data'!$I$14:$J$117,2,FALSE),J2796))</f>
        <v>natural gas peaker</v>
      </c>
      <c r="J2796" t="str">
        <f>VLOOKUP(E2796,'Cross-Page Data'!$D$4:$F$48,3,FALSE)</f>
        <v>natural gas</v>
      </c>
      <c r="K2796" t="b">
        <f t="shared" si="43"/>
        <v>0</v>
      </c>
    </row>
    <row r="2797" spans="1:11" x14ac:dyDescent="0.35">
      <c r="A2797" s="28">
        <v>54207</v>
      </c>
      <c r="B2797" s="29" t="s">
        <v>36</v>
      </c>
      <c r="C2797" s="29" t="s">
        <v>40</v>
      </c>
      <c r="D2797" s="29" t="s">
        <v>30</v>
      </c>
      <c r="E2797" s="29" t="s">
        <v>31</v>
      </c>
      <c r="F2797" s="31">
        <v>0</v>
      </c>
      <c r="G2797" s="31">
        <v>0</v>
      </c>
      <c r="H2797" s="28">
        <v>2021</v>
      </c>
      <c r="I2797" t="str">
        <f>IF(J2797="natural gas",VLOOKUP(D2797,'Cross-Page Data'!$I$4:$J$13,2,FALSE),IF(J2797="solar",VLOOKUP('Form 923'!D2797,'Cross-Page Data'!$I$14:$J$117,2,FALSE),J2797))</f>
        <v>hard coal</v>
      </c>
      <c r="J2797" t="str">
        <f>VLOOKUP(E2797,'Cross-Page Data'!$D$4:$F$48,3,FALSE)</f>
        <v>hard coal</v>
      </c>
      <c r="K2797" t="b">
        <f t="shared" si="43"/>
        <v>0</v>
      </c>
    </row>
    <row r="2798" spans="1:11" x14ac:dyDescent="0.35">
      <c r="A2798" s="28">
        <v>54207</v>
      </c>
      <c r="B2798" s="29" t="s">
        <v>36</v>
      </c>
      <c r="C2798" s="29" t="s">
        <v>40</v>
      </c>
      <c r="D2798" s="29" t="s">
        <v>30</v>
      </c>
      <c r="E2798" s="29" t="s">
        <v>73</v>
      </c>
      <c r="F2798" s="31">
        <v>94196</v>
      </c>
      <c r="G2798" s="31">
        <v>15711.486000000001</v>
      </c>
      <c r="H2798" s="28">
        <v>2021</v>
      </c>
      <c r="I2798" t="str">
        <f>IF(J2798="natural gas",VLOOKUP(D2798,'Cross-Page Data'!$I$4:$J$13,2,FALSE),IF(J2798="solar",VLOOKUP('Form 923'!D2798,'Cross-Page Data'!$I$14:$J$117,2,FALSE),J2798))</f>
        <v>natural gas nonpeaker - preexisting retiring</v>
      </c>
      <c r="J2798" t="str">
        <f>VLOOKUP(E2798,'Cross-Page Data'!$D$4:$F$48,3,FALSE)</f>
        <v>natural gas</v>
      </c>
      <c r="K2798" t="b">
        <f t="shared" si="43"/>
        <v>0</v>
      </c>
    </row>
    <row r="2799" spans="1:11" x14ac:dyDescent="0.35">
      <c r="A2799" s="28">
        <v>54207</v>
      </c>
      <c r="B2799" s="29" t="s">
        <v>36</v>
      </c>
      <c r="C2799" s="29" t="s">
        <v>40</v>
      </c>
      <c r="D2799" s="29" t="s">
        <v>30</v>
      </c>
      <c r="E2799" s="29" t="s">
        <v>87</v>
      </c>
      <c r="F2799" s="31">
        <v>232205</v>
      </c>
      <c r="G2799" s="31">
        <v>38030.514000000003</v>
      </c>
      <c r="H2799" s="28">
        <v>2021</v>
      </c>
      <c r="I2799" t="str">
        <f>IF(J2799="natural gas",VLOOKUP(D2799,'Cross-Page Data'!$I$4:$J$13,2,FALSE),IF(J2799="solar",VLOOKUP('Form 923'!D2799,'Cross-Page Data'!$I$14:$J$117,2,FALSE),J2799))</f>
        <v>other</v>
      </c>
      <c r="J2799" t="str">
        <f>VLOOKUP(E2799,'Cross-Page Data'!$D$4:$F$48,3,FALSE)</f>
        <v>other</v>
      </c>
      <c r="K2799" t="b">
        <f t="shared" si="43"/>
        <v>0</v>
      </c>
    </row>
    <row r="2800" spans="1:11" x14ac:dyDescent="0.35">
      <c r="A2800" s="28">
        <v>54207</v>
      </c>
      <c r="B2800" s="29" t="s">
        <v>36</v>
      </c>
      <c r="C2800" s="29" t="s">
        <v>40</v>
      </c>
      <c r="D2800" s="29" t="s">
        <v>30</v>
      </c>
      <c r="E2800" s="29" t="s">
        <v>92</v>
      </c>
      <c r="F2800" s="31">
        <v>0</v>
      </c>
      <c r="G2800" s="31">
        <v>0</v>
      </c>
      <c r="H2800" s="28">
        <v>2021</v>
      </c>
      <c r="I2800" t="str">
        <f>IF(J2800="natural gas",VLOOKUP(D2800,'Cross-Page Data'!$I$4:$J$13,2,FALSE),IF(J2800="solar",VLOOKUP('Form 923'!D2800,'Cross-Page Data'!$I$14:$J$117,2,FALSE),J2800))</f>
        <v>hard coal</v>
      </c>
      <c r="J2800" t="str">
        <f>VLOOKUP(E2800,'Cross-Page Data'!$D$4:$F$48,3,FALSE)</f>
        <v>hard coal</v>
      </c>
      <c r="K2800" t="b">
        <f t="shared" si="43"/>
        <v>0</v>
      </c>
    </row>
    <row r="2801" spans="1:11" x14ac:dyDescent="0.35">
      <c r="A2801" s="28">
        <v>54224</v>
      </c>
      <c r="B2801" s="29" t="s">
        <v>36</v>
      </c>
      <c r="C2801" s="29" t="s">
        <v>37</v>
      </c>
      <c r="D2801" s="29" t="s">
        <v>52</v>
      </c>
      <c r="E2801" s="29" t="s">
        <v>74</v>
      </c>
      <c r="F2801" s="31">
        <v>1643</v>
      </c>
      <c r="G2801" s="31">
        <v>368.01100000000002</v>
      </c>
      <c r="H2801" s="28">
        <v>2021</v>
      </c>
      <c r="I2801" t="str">
        <f>IF(J2801="natural gas",VLOOKUP(D2801,'Cross-Page Data'!$I$4:$J$13,2,FALSE),IF(J2801="solar",VLOOKUP('Form 923'!D2801,'Cross-Page Data'!$I$14:$J$117,2,FALSE),J2801))</f>
        <v>heavy or residual fuel oil</v>
      </c>
      <c r="J2801" t="str">
        <f>VLOOKUP(E2801,'Cross-Page Data'!$D$4:$F$48,3,FALSE)</f>
        <v>heavy or residual fuel oil</v>
      </c>
      <c r="K2801" t="b">
        <f t="shared" si="43"/>
        <v>0</v>
      </c>
    </row>
    <row r="2802" spans="1:11" x14ac:dyDescent="0.35">
      <c r="A2802" s="28">
        <v>54224</v>
      </c>
      <c r="B2802" s="29" t="s">
        <v>36</v>
      </c>
      <c r="C2802" s="29" t="s">
        <v>37</v>
      </c>
      <c r="D2802" s="29" t="s">
        <v>52</v>
      </c>
      <c r="E2802" s="29" t="s">
        <v>73</v>
      </c>
      <c r="F2802" s="31">
        <v>150</v>
      </c>
      <c r="G2802" s="31">
        <v>33.789000000000001</v>
      </c>
      <c r="H2802" s="28">
        <v>2021</v>
      </c>
      <c r="I2802" t="str">
        <f>IF(J2802="natural gas",VLOOKUP(D2802,'Cross-Page Data'!$I$4:$J$13,2,FALSE),IF(J2802="solar",VLOOKUP('Form 923'!D2802,'Cross-Page Data'!$I$14:$J$117,2,FALSE),J2802))</f>
        <v>natural gas peaker</v>
      </c>
      <c r="J2802" t="str">
        <f>VLOOKUP(E2802,'Cross-Page Data'!$D$4:$F$48,3,FALSE)</f>
        <v>natural gas</v>
      </c>
      <c r="K2802" t="b">
        <f t="shared" si="43"/>
        <v>0</v>
      </c>
    </row>
    <row r="2803" spans="1:11" x14ac:dyDescent="0.35">
      <c r="A2803" s="28">
        <v>54224</v>
      </c>
      <c r="B2803" s="29" t="s">
        <v>36</v>
      </c>
      <c r="C2803" s="29" t="s">
        <v>37</v>
      </c>
      <c r="D2803" s="29" t="s">
        <v>30</v>
      </c>
      <c r="E2803" s="29" t="s">
        <v>74</v>
      </c>
      <c r="F2803" s="31">
        <v>1445</v>
      </c>
      <c r="G2803" s="31">
        <v>317.00900000000001</v>
      </c>
      <c r="H2803" s="28">
        <v>2021</v>
      </c>
      <c r="I2803" t="str">
        <f>IF(J2803="natural gas",VLOOKUP(D2803,'Cross-Page Data'!$I$4:$J$13,2,FALSE),IF(J2803="solar",VLOOKUP('Form 923'!D2803,'Cross-Page Data'!$I$14:$J$117,2,FALSE),J2803))</f>
        <v>heavy or residual fuel oil</v>
      </c>
      <c r="J2803" t="str">
        <f>VLOOKUP(E2803,'Cross-Page Data'!$D$4:$F$48,3,FALSE)</f>
        <v>heavy or residual fuel oil</v>
      </c>
      <c r="K2803" t="b">
        <f t="shared" si="43"/>
        <v>0</v>
      </c>
    </row>
    <row r="2804" spans="1:11" x14ac:dyDescent="0.35">
      <c r="A2804" s="28">
        <v>54224</v>
      </c>
      <c r="B2804" s="29" t="s">
        <v>36</v>
      </c>
      <c r="C2804" s="29" t="s">
        <v>37</v>
      </c>
      <c r="D2804" s="29" t="s">
        <v>30</v>
      </c>
      <c r="E2804" s="29" t="s">
        <v>73</v>
      </c>
      <c r="F2804" s="31">
        <v>238830</v>
      </c>
      <c r="G2804" s="31">
        <v>52430.353000000003</v>
      </c>
      <c r="H2804" s="28">
        <v>2021</v>
      </c>
      <c r="I2804" t="str">
        <f>IF(J2804="natural gas",VLOOKUP(D2804,'Cross-Page Data'!$I$4:$J$13,2,FALSE),IF(J2804="solar",VLOOKUP('Form 923'!D2804,'Cross-Page Data'!$I$14:$J$117,2,FALSE),J2804))</f>
        <v>natural gas nonpeaker - preexisting retiring</v>
      </c>
      <c r="J2804" t="str">
        <f>VLOOKUP(E2804,'Cross-Page Data'!$D$4:$F$48,3,FALSE)</f>
        <v>natural gas</v>
      </c>
      <c r="K2804" t="b">
        <f t="shared" si="43"/>
        <v>0</v>
      </c>
    </row>
    <row r="2805" spans="1:11" x14ac:dyDescent="0.35">
      <c r="A2805" s="28">
        <v>54224</v>
      </c>
      <c r="B2805" s="29" t="s">
        <v>36</v>
      </c>
      <c r="C2805" s="29" t="s">
        <v>37</v>
      </c>
      <c r="D2805" s="29" t="s">
        <v>30</v>
      </c>
      <c r="E2805" s="29" t="s">
        <v>102</v>
      </c>
      <c r="F2805" s="31">
        <v>166457</v>
      </c>
      <c r="G2805" s="31">
        <v>18973.609</v>
      </c>
      <c r="H2805" s="28">
        <v>2021</v>
      </c>
      <c r="I2805" t="str">
        <f>IF(J2805="natural gas",VLOOKUP(D2805,'Cross-Page Data'!$I$4:$J$13,2,FALSE),IF(J2805="solar",VLOOKUP('Form 923'!D2805,'Cross-Page Data'!$I$14:$J$117,2,FALSE),J2805))</f>
        <v>other</v>
      </c>
      <c r="J2805" t="str">
        <f>VLOOKUP(E2805,'Cross-Page Data'!$D$4:$F$48,3,FALSE)</f>
        <v>other</v>
      </c>
      <c r="K2805" t="b">
        <f t="shared" si="43"/>
        <v>0</v>
      </c>
    </row>
    <row r="2806" spans="1:11" x14ac:dyDescent="0.35">
      <c r="A2806" s="28">
        <v>54224</v>
      </c>
      <c r="B2806" s="29" t="s">
        <v>36</v>
      </c>
      <c r="C2806" s="29" t="s">
        <v>37</v>
      </c>
      <c r="D2806" s="29" t="s">
        <v>30</v>
      </c>
      <c r="E2806" s="29" t="s">
        <v>80</v>
      </c>
      <c r="F2806" s="31">
        <v>0</v>
      </c>
      <c r="G2806" s="31">
        <v>0</v>
      </c>
      <c r="H2806" s="28">
        <v>2021</v>
      </c>
      <c r="I2806" t="str">
        <f>IF(J2806="natural gas",VLOOKUP(D2806,'Cross-Page Data'!$I$4:$J$13,2,FALSE),IF(J2806="solar",VLOOKUP('Form 923'!D2806,'Cross-Page Data'!$I$14:$J$117,2,FALSE),J2806))</f>
        <v>heavy or residual fuel oil</v>
      </c>
      <c r="J2806" t="str">
        <f>VLOOKUP(E2806,'Cross-Page Data'!$D$4:$F$48,3,FALSE)</f>
        <v>heavy or residual fuel oil</v>
      </c>
      <c r="K2806" t="b">
        <f t="shared" si="43"/>
        <v>0</v>
      </c>
    </row>
    <row r="2807" spans="1:11" x14ac:dyDescent="0.35">
      <c r="A2807" s="28">
        <v>54225</v>
      </c>
      <c r="B2807" s="29" t="s">
        <v>36</v>
      </c>
      <c r="C2807" s="29" t="s">
        <v>40</v>
      </c>
      <c r="D2807" s="29" t="s">
        <v>50</v>
      </c>
      <c r="E2807" s="29" t="s">
        <v>74</v>
      </c>
      <c r="F2807" s="31">
        <v>2</v>
      </c>
      <c r="G2807" s="31">
        <v>0.42599999999999999</v>
      </c>
      <c r="H2807" s="28">
        <v>2021</v>
      </c>
      <c r="I2807" t="str">
        <f>IF(J2807="natural gas",VLOOKUP(D2807,'Cross-Page Data'!$I$4:$J$13,2,FALSE),IF(J2807="solar",VLOOKUP('Form 923'!D2807,'Cross-Page Data'!$I$14:$J$117,2,FALSE),J2807))</f>
        <v>heavy or residual fuel oil</v>
      </c>
      <c r="J2807" t="str">
        <f>VLOOKUP(E2807,'Cross-Page Data'!$D$4:$F$48,3,FALSE)</f>
        <v>heavy or residual fuel oil</v>
      </c>
      <c r="K2807" t="b">
        <f t="shared" si="43"/>
        <v>0</v>
      </c>
    </row>
    <row r="2808" spans="1:11" x14ac:dyDescent="0.35">
      <c r="A2808" s="28">
        <v>54225</v>
      </c>
      <c r="B2808" s="29" t="s">
        <v>36</v>
      </c>
      <c r="C2808" s="29" t="s">
        <v>40</v>
      </c>
      <c r="D2808" s="29" t="s">
        <v>50</v>
      </c>
      <c r="E2808" s="29" t="s">
        <v>73</v>
      </c>
      <c r="F2808" s="31">
        <v>230391</v>
      </c>
      <c r="G2808" s="31">
        <v>56044.574000000001</v>
      </c>
      <c r="H2808" s="28">
        <v>2021</v>
      </c>
      <c r="I2808" t="str">
        <f>IF(J2808="natural gas",VLOOKUP(D2808,'Cross-Page Data'!$I$4:$J$13,2,FALSE),IF(J2808="solar",VLOOKUP('Form 923'!D2808,'Cross-Page Data'!$I$14:$J$117,2,FALSE),J2808))</f>
        <v>natural gas peaker</v>
      </c>
      <c r="J2808" t="str">
        <f>VLOOKUP(E2808,'Cross-Page Data'!$D$4:$F$48,3,FALSE)</f>
        <v>natural gas</v>
      </c>
      <c r="K2808" t="b">
        <f t="shared" si="43"/>
        <v>0</v>
      </c>
    </row>
    <row r="2809" spans="1:11" x14ac:dyDescent="0.35">
      <c r="A2809" s="28">
        <v>54225</v>
      </c>
      <c r="B2809" s="29" t="s">
        <v>36</v>
      </c>
      <c r="C2809" s="29" t="s">
        <v>40</v>
      </c>
      <c r="D2809" s="29" t="s">
        <v>50</v>
      </c>
      <c r="E2809" s="29" t="s">
        <v>80</v>
      </c>
      <c r="F2809" s="31">
        <v>0</v>
      </c>
      <c r="G2809" s="31">
        <v>0</v>
      </c>
      <c r="H2809" s="28">
        <v>2021</v>
      </c>
      <c r="I2809" t="str">
        <f>IF(J2809="natural gas",VLOOKUP(D2809,'Cross-Page Data'!$I$4:$J$13,2,FALSE),IF(J2809="solar",VLOOKUP('Form 923'!D2809,'Cross-Page Data'!$I$14:$J$117,2,FALSE),J2809))</f>
        <v>heavy or residual fuel oil</v>
      </c>
      <c r="J2809" t="str">
        <f>VLOOKUP(E2809,'Cross-Page Data'!$D$4:$F$48,3,FALSE)</f>
        <v>heavy or residual fuel oil</v>
      </c>
      <c r="K2809" t="b">
        <f t="shared" si="43"/>
        <v>0</v>
      </c>
    </row>
    <row r="2810" spans="1:11" x14ac:dyDescent="0.35">
      <c r="A2810" s="28">
        <v>54225</v>
      </c>
      <c r="B2810" s="29" t="s">
        <v>36</v>
      </c>
      <c r="C2810" s="29" t="s">
        <v>40</v>
      </c>
      <c r="D2810" s="29" t="s">
        <v>52</v>
      </c>
      <c r="E2810" s="29" t="s">
        <v>74</v>
      </c>
      <c r="F2810" s="31">
        <v>0</v>
      </c>
      <c r="G2810" s="31">
        <v>0</v>
      </c>
      <c r="H2810" s="28">
        <v>2021</v>
      </c>
      <c r="I2810" t="str">
        <f>IF(J2810="natural gas",VLOOKUP(D2810,'Cross-Page Data'!$I$4:$J$13,2,FALSE),IF(J2810="solar",VLOOKUP('Form 923'!D2810,'Cross-Page Data'!$I$14:$J$117,2,FALSE),J2810))</f>
        <v>heavy or residual fuel oil</v>
      </c>
      <c r="J2810" t="str">
        <f>VLOOKUP(E2810,'Cross-Page Data'!$D$4:$F$48,3,FALSE)</f>
        <v>heavy or residual fuel oil</v>
      </c>
      <c r="K2810" t="b">
        <f t="shared" si="43"/>
        <v>0</v>
      </c>
    </row>
    <row r="2811" spans="1:11" x14ac:dyDescent="0.35">
      <c r="A2811" s="28">
        <v>54225</v>
      </c>
      <c r="B2811" s="29" t="s">
        <v>36</v>
      </c>
      <c r="C2811" s="29" t="s">
        <v>40</v>
      </c>
      <c r="D2811" s="29" t="s">
        <v>30</v>
      </c>
      <c r="E2811" s="29" t="s">
        <v>74</v>
      </c>
      <c r="F2811" s="31">
        <v>0</v>
      </c>
      <c r="G2811" s="31">
        <v>0</v>
      </c>
      <c r="H2811" s="28">
        <v>2021</v>
      </c>
      <c r="I2811" t="str">
        <f>IF(J2811="natural gas",VLOOKUP(D2811,'Cross-Page Data'!$I$4:$J$13,2,FALSE),IF(J2811="solar",VLOOKUP('Form 923'!D2811,'Cross-Page Data'!$I$14:$J$117,2,FALSE),J2811))</f>
        <v>heavy or residual fuel oil</v>
      </c>
      <c r="J2811" t="str">
        <f>VLOOKUP(E2811,'Cross-Page Data'!$D$4:$F$48,3,FALSE)</f>
        <v>heavy or residual fuel oil</v>
      </c>
      <c r="K2811" t="b">
        <f t="shared" si="43"/>
        <v>0</v>
      </c>
    </row>
    <row r="2812" spans="1:11" x14ac:dyDescent="0.35">
      <c r="A2812" s="28">
        <v>54225</v>
      </c>
      <c r="B2812" s="29" t="s">
        <v>36</v>
      </c>
      <c r="C2812" s="29" t="s">
        <v>40</v>
      </c>
      <c r="D2812" s="29" t="s">
        <v>30</v>
      </c>
      <c r="E2812" s="29" t="s">
        <v>73</v>
      </c>
      <c r="F2812" s="31">
        <v>1227</v>
      </c>
      <c r="G2812" s="31">
        <v>14279</v>
      </c>
      <c r="H2812" s="28">
        <v>2021</v>
      </c>
      <c r="I2812" t="str">
        <f>IF(J2812="natural gas",VLOOKUP(D2812,'Cross-Page Data'!$I$4:$J$13,2,FALSE),IF(J2812="solar",VLOOKUP('Form 923'!D2812,'Cross-Page Data'!$I$14:$J$117,2,FALSE),J2812))</f>
        <v>natural gas nonpeaker - preexisting retiring</v>
      </c>
      <c r="J2812" t="str">
        <f>VLOOKUP(E2812,'Cross-Page Data'!$D$4:$F$48,3,FALSE)</f>
        <v>natural gas</v>
      </c>
      <c r="K2812" t="b">
        <f t="shared" si="43"/>
        <v>0</v>
      </c>
    </row>
    <row r="2813" spans="1:11" x14ac:dyDescent="0.35">
      <c r="A2813" s="28">
        <v>54228</v>
      </c>
      <c r="B2813" s="29" t="s">
        <v>36</v>
      </c>
      <c r="C2813" s="29" t="s">
        <v>40</v>
      </c>
      <c r="D2813" s="29" t="s">
        <v>50</v>
      </c>
      <c r="E2813" s="29" t="s">
        <v>74</v>
      </c>
      <c r="F2813" s="31">
        <v>3037</v>
      </c>
      <c r="G2813" s="31">
        <v>625.96299999999997</v>
      </c>
      <c r="H2813" s="28">
        <v>2021</v>
      </c>
      <c r="I2813" t="str">
        <f>IF(J2813="natural gas",VLOOKUP(D2813,'Cross-Page Data'!$I$4:$J$13,2,FALSE),IF(J2813="solar",VLOOKUP('Form 923'!D2813,'Cross-Page Data'!$I$14:$J$117,2,FALSE),J2813))</f>
        <v>heavy or residual fuel oil</v>
      </c>
      <c r="J2813" t="str">
        <f>VLOOKUP(E2813,'Cross-Page Data'!$D$4:$F$48,3,FALSE)</f>
        <v>heavy or residual fuel oil</v>
      </c>
      <c r="K2813" t="b">
        <f t="shared" si="43"/>
        <v>0</v>
      </c>
    </row>
    <row r="2814" spans="1:11" x14ac:dyDescent="0.35">
      <c r="A2814" s="28">
        <v>54228</v>
      </c>
      <c r="B2814" s="29" t="s">
        <v>36</v>
      </c>
      <c r="C2814" s="29" t="s">
        <v>40</v>
      </c>
      <c r="D2814" s="29" t="s">
        <v>50</v>
      </c>
      <c r="E2814" s="29" t="s">
        <v>73</v>
      </c>
      <c r="F2814" s="31">
        <v>182908</v>
      </c>
      <c r="G2814" s="31">
        <v>37740.036999999997</v>
      </c>
      <c r="H2814" s="28">
        <v>2021</v>
      </c>
      <c r="I2814" t="str">
        <f>IF(J2814="natural gas",VLOOKUP(D2814,'Cross-Page Data'!$I$4:$J$13,2,FALSE),IF(J2814="solar",VLOOKUP('Form 923'!D2814,'Cross-Page Data'!$I$14:$J$117,2,FALSE),J2814))</f>
        <v>natural gas peaker</v>
      </c>
      <c r="J2814" t="str">
        <f>VLOOKUP(E2814,'Cross-Page Data'!$D$4:$F$48,3,FALSE)</f>
        <v>natural gas</v>
      </c>
      <c r="K2814" t="b">
        <f t="shared" si="43"/>
        <v>0</v>
      </c>
    </row>
    <row r="2815" spans="1:11" x14ac:dyDescent="0.35">
      <c r="A2815" s="28">
        <v>54228</v>
      </c>
      <c r="B2815" s="29" t="s">
        <v>36</v>
      </c>
      <c r="C2815" s="29" t="s">
        <v>40</v>
      </c>
      <c r="D2815" s="29" t="s">
        <v>30</v>
      </c>
      <c r="E2815" s="29" t="s">
        <v>73</v>
      </c>
      <c r="F2815" s="31">
        <v>0</v>
      </c>
      <c r="G2815" s="31">
        <v>2427.91</v>
      </c>
      <c r="H2815" s="28">
        <v>2021</v>
      </c>
      <c r="I2815" t="str">
        <f>IF(J2815="natural gas",VLOOKUP(D2815,'Cross-Page Data'!$I$4:$J$13,2,FALSE),IF(J2815="solar",VLOOKUP('Form 923'!D2815,'Cross-Page Data'!$I$14:$J$117,2,FALSE),J2815))</f>
        <v>natural gas nonpeaker - preexisting retiring</v>
      </c>
      <c r="J2815" t="str">
        <f>VLOOKUP(E2815,'Cross-Page Data'!$D$4:$F$48,3,FALSE)</f>
        <v>natural gas</v>
      </c>
      <c r="K2815" t="b">
        <f t="shared" si="43"/>
        <v>0</v>
      </c>
    </row>
    <row r="2816" spans="1:11" x14ac:dyDescent="0.35">
      <c r="A2816" s="28">
        <v>54228</v>
      </c>
      <c r="B2816" s="29" t="s">
        <v>36</v>
      </c>
      <c r="C2816" s="29" t="s">
        <v>40</v>
      </c>
      <c r="D2816" s="29" t="s">
        <v>30</v>
      </c>
      <c r="E2816" s="29" t="s">
        <v>91</v>
      </c>
      <c r="F2816" s="31">
        <v>0</v>
      </c>
      <c r="G2816" s="31">
        <v>0</v>
      </c>
      <c r="H2816" s="28">
        <v>2021</v>
      </c>
      <c r="I2816" t="str">
        <f>IF(J2816="natural gas",VLOOKUP(D2816,'Cross-Page Data'!$I$4:$J$13,2,FALSE),IF(J2816="solar",VLOOKUP('Form 923'!D2816,'Cross-Page Data'!$I$14:$J$117,2,FALSE),J2816))</f>
        <v>other</v>
      </c>
      <c r="J2816" t="str">
        <f>VLOOKUP(E2816,'Cross-Page Data'!$D$4:$F$48,3,FALSE)</f>
        <v>other</v>
      </c>
      <c r="K2816" t="b">
        <f t="shared" si="43"/>
        <v>0</v>
      </c>
    </row>
    <row r="2817" spans="1:11" x14ac:dyDescent="0.35">
      <c r="A2817" s="28">
        <v>54236</v>
      </c>
      <c r="B2817" s="29" t="s">
        <v>36</v>
      </c>
      <c r="C2817" s="29" t="s">
        <v>40</v>
      </c>
      <c r="D2817" s="29" t="s">
        <v>50</v>
      </c>
      <c r="E2817" s="29" t="s">
        <v>74</v>
      </c>
      <c r="F2817" s="31">
        <v>7182</v>
      </c>
      <c r="G2817" s="31">
        <v>1584.7840000000001</v>
      </c>
      <c r="H2817" s="28">
        <v>2021</v>
      </c>
      <c r="I2817" t="str">
        <f>IF(J2817="natural gas",VLOOKUP(D2817,'Cross-Page Data'!$I$4:$J$13,2,FALSE),IF(J2817="solar",VLOOKUP('Form 923'!D2817,'Cross-Page Data'!$I$14:$J$117,2,FALSE),J2817))</f>
        <v>heavy or residual fuel oil</v>
      </c>
      <c r="J2817" t="str">
        <f>VLOOKUP(E2817,'Cross-Page Data'!$D$4:$F$48,3,FALSE)</f>
        <v>heavy or residual fuel oil</v>
      </c>
      <c r="K2817" t="b">
        <f t="shared" si="43"/>
        <v>0</v>
      </c>
    </row>
    <row r="2818" spans="1:11" x14ac:dyDescent="0.35">
      <c r="A2818" s="28">
        <v>54236</v>
      </c>
      <c r="B2818" s="29" t="s">
        <v>36</v>
      </c>
      <c r="C2818" s="29" t="s">
        <v>40</v>
      </c>
      <c r="D2818" s="29" t="s">
        <v>50</v>
      </c>
      <c r="E2818" s="29" t="s">
        <v>73</v>
      </c>
      <c r="F2818" s="31">
        <v>248970</v>
      </c>
      <c r="G2818" s="31">
        <v>55175.196000000004</v>
      </c>
      <c r="H2818" s="28">
        <v>2021</v>
      </c>
      <c r="I2818" t="str">
        <f>IF(J2818="natural gas",VLOOKUP(D2818,'Cross-Page Data'!$I$4:$J$13,2,FALSE),IF(J2818="solar",VLOOKUP('Form 923'!D2818,'Cross-Page Data'!$I$14:$J$117,2,FALSE),J2818))</f>
        <v>natural gas peaker</v>
      </c>
      <c r="J2818" t="str">
        <f>VLOOKUP(E2818,'Cross-Page Data'!$D$4:$F$48,3,FALSE)</f>
        <v>natural gas</v>
      </c>
      <c r="K2818" t="b">
        <f t="shared" si="43"/>
        <v>0</v>
      </c>
    </row>
    <row r="2819" spans="1:11" x14ac:dyDescent="0.35">
      <c r="A2819" s="28">
        <v>54236</v>
      </c>
      <c r="B2819" s="29" t="s">
        <v>36</v>
      </c>
      <c r="C2819" s="29" t="s">
        <v>40</v>
      </c>
      <c r="D2819" s="29" t="s">
        <v>50</v>
      </c>
      <c r="E2819" s="29" t="s">
        <v>80</v>
      </c>
      <c r="F2819" s="31">
        <v>0</v>
      </c>
      <c r="G2819" s="31">
        <v>0</v>
      </c>
      <c r="H2819" s="28">
        <v>2021</v>
      </c>
      <c r="I2819" t="str">
        <f>IF(J2819="natural gas",VLOOKUP(D2819,'Cross-Page Data'!$I$4:$J$13,2,FALSE),IF(J2819="solar",VLOOKUP('Form 923'!D2819,'Cross-Page Data'!$I$14:$J$117,2,FALSE),J2819))</f>
        <v>heavy or residual fuel oil</v>
      </c>
      <c r="J2819" t="str">
        <f>VLOOKUP(E2819,'Cross-Page Data'!$D$4:$F$48,3,FALSE)</f>
        <v>heavy or residual fuel oil</v>
      </c>
      <c r="K2819" t="b">
        <f t="shared" si="43"/>
        <v>0</v>
      </c>
    </row>
    <row r="2820" spans="1:11" x14ac:dyDescent="0.35">
      <c r="A2820" s="28">
        <v>54236</v>
      </c>
      <c r="B2820" s="29" t="s">
        <v>36</v>
      </c>
      <c r="C2820" s="29" t="s">
        <v>40</v>
      </c>
      <c r="D2820" s="29" t="s">
        <v>30</v>
      </c>
      <c r="E2820" s="29" t="s">
        <v>74</v>
      </c>
      <c r="F2820" s="31">
        <v>6401</v>
      </c>
      <c r="G2820" s="31">
        <v>1368.83</v>
      </c>
      <c r="H2820" s="28">
        <v>2021</v>
      </c>
      <c r="I2820" t="str">
        <f>IF(J2820="natural gas",VLOOKUP(D2820,'Cross-Page Data'!$I$4:$J$13,2,FALSE),IF(J2820="solar",VLOOKUP('Form 923'!D2820,'Cross-Page Data'!$I$14:$J$117,2,FALSE),J2820))</f>
        <v>heavy or residual fuel oil</v>
      </c>
      <c r="J2820" t="str">
        <f>VLOOKUP(E2820,'Cross-Page Data'!$D$4:$F$48,3,FALSE)</f>
        <v>heavy or residual fuel oil</v>
      </c>
      <c r="K2820" t="b">
        <f t="shared" si="43"/>
        <v>0</v>
      </c>
    </row>
    <row r="2821" spans="1:11" x14ac:dyDescent="0.35">
      <c r="A2821" s="28">
        <v>54236</v>
      </c>
      <c r="B2821" s="29" t="s">
        <v>36</v>
      </c>
      <c r="C2821" s="29" t="s">
        <v>40</v>
      </c>
      <c r="D2821" s="29" t="s">
        <v>30</v>
      </c>
      <c r="E2821" s="29" t="s">
        <v>73</v>
      </c>
      <c r="F2821" s="31">
        <v>82586</v>
      </c>
      <c r="G2821" s="31">
        <v>17803.633000000002</v>
      </c>
      <c r="H2821" s="28">
        <v>2021</v>
      </c>
      <c r="I2821" t="str">
        <f>IF(J2821="natural gas",VLOOKUP(D2821,'Cross-Page Data'!$I$4:$J$13,2,FALSE),IF(J2821="solar",VLOOKUP('Form 923'!D2821,'Cross-Page Data'!$I$14:$J$117,2,FALSE),J2821))</f>
        <v>natural gas nonpeaker - preexisting retiring</v>
      </c>
      <c r="J2821" t="str">
        <f>VLOOKUP(E2821,'Cross-Page Data'!$D$4:$F$48,3,FALSE)</f>
        <v>natural gas</v>
      </c>
      <c r="K2821" t="b">
        <f t="shared" si="43"/>
        <v>0</v>
      </c>
    </row>
    <row r="2822" spans="1:11" x14ac:dyDescent="0.35">
      <c r="A2822" s="28">
        <v>54236</v>
      </c>
      <c r="B2822" s="29" t="s">
        <v>36</v>
      </c>
      <c r="C2822" s="29" t="s">
        <v>40</v>
      </c>
      <c r="D2822" s="29" t="s">
        <v>30</v>
      </c>
      <c r="E2822" s="29" t="s">
        <v>76</v>
      </c>
      <c r="F2822" s="31">
        <v>0</v>
      </c>
      <c r="G2822" s="31">
        <v>0</v>
      </c>
      <c r="H2822" s="28">
        <v>2021</v>
      </c>
      <c r="I2822" t="str">
        <f>IF(J2822="natural gas",VLOOKUP(D2822,'Cross-Page Data'!$I$4:$J$13,2,FALSE),IF(J2822="solar",VLOOKUP('Form 923'!D2822,'Cross-Page Data'!$I$14:$J$117,2,FALSE),J2822))</f>
        <v>other</v>
      </c>
      <c r="J2822" t="str">
        <f>VLOOKUP(E2822,'Cross-Page Data'!$D$4:$F$48,3,FALSE)</f>
        <v>other</v>
      </c>
      <c r="K2822" t="b">
        <f t="shared" si="43"/>
        <v>0</v>
      </c>
    </row>
    <row r="2823" spans="1:11" x14ac:dyDescent="0.35">
      <c r="A2823" s="28">
        <v>54239</v>
      </c>
      <c r="B2823" s="29" t="s">
        <v>28</v>
      </c>
      <c r="C2823" s="29" t="s">
        <v>42</v>
      </c>
      <c r="D2823" s="29" t="s">
        <v>52</v>
      </c>
      <c r="E2823" s="29" t="s">
        <v>74</v>
      </c>
      <c r="F2823" s="31">
        <v>15338</v>
      </c>
      <c r="G2823" s="31">
        <v>711.36</v>
      </c>
      <c r="H2823" s="28">
        <v>2021</v>
      </c>
      <c r="I2823" t="str">
        <f>IF(J2823="natural gas",VLOOKUP(D2823,'Cross-Page Data'!$I$4:$J$13,2,FALSE),IF(J2823="solar",VLOOKUP('Form 923'!D2823,'Cross-Page Data'!$I$14:$J$117,2,FALSE),J2823))</f>
        <v>heavy or residual fuel oil</v>
      </c>
      <c r="J2823" t="str">
        <f>VLOOKUP(E2823,'Cross-Page Data'!$D$4:$F$48,3,FALSE)</f>
        <v>heavy or residual fuel oil</v>
      </c>
      <c r="K2823" t="b">
        <f t="shared" ref="K2823:K2886" si="44">IF(AND($N$5=FALSE,OR(C2823="Commercial NAICS Cogen",C2823="Industrial NAICS Cogen",C2823="NAICS-22 Cogen")),FALSE,IF(AND($N$6=FALSE,OR(C2823="Commercial NAICS Cogen",C2823="Commercial NAICS Non-Cogen",C2823="industrial NAICS Cogen", C2823="industrial NAICS non-cogen")),FALSE,TRUE))</f>
        <v>0</v>
      </c>
    </row>
    <row r="2824" spans="1:11" x14ac:dyDescent="0.35">
      <c r="A2824" s="28">
        <v>54262</v>
      </c>
      <c r="B2824" s="29" t="s">
        <v>36</v>
      </c>
      <c r="C2824" s="29" t="s">
        <v>37</v>
      </c>
      <c r="D2824" s="29" t="s">
        <v>50</v>
      </c>
      <c r="E2824" s="29" t="s">
        <v>74</v>
      </c>
      <c r="F2824" s="31">
        <v>0</v>
      </c>
      <c r="G2824" s="31">
        <v>0</v>
      </c>
      <c r="H2824" s="28">
        <v>2021</v>
      </c>
      <c r="I2824" t="str">
        <f>IF(J2824="natural gas",VLOOKUP(D2824,'Cross-Page Data'!$I$4:$J$13,2,FALSE),IF(J2824="solar",VLOOKUP('Form 923'!D2824,'Cross-Page Data'!$I$14:$J$117,2,FALSE),J2824))</f>
        <v>heavy or residual fuel oil</v>
      </c>
      <c r="J2824" t="str">
        <f>VLOOKUP(E2824,'Cross-Page Data'!$D$4:$F$48,3,FALSE)</f>
        <v>heavy or residual fuel oil</v>
      </c>
      <c r="K2824" t="b">
        <f t="shared" si="44"/>
        <v>0</v>
      </c>
    </row>
    <row r="2825" spans="1:11" x14ac:dyDescent="0.35">
      <c r="A2825" s="28">
        <v>54262</v>
      </c>
      <c r="B2825" s="29" t="s">
        <v>36</v>
      </c>
      <c r="C2825" s="29" t="s">
        <v>37</v>
      </c>
      <c r="D2825" s="29" t="s">
        <v>50</v>
      </c>
      <c r="E2825" s="29" t="s">
        <v>73</v>
      </c>
      <c r="F2825" s="31">
        <v>151511</v>
      </c>
      <c r="G2825" s="31">
        <v>34378.400000000001</v>
      </c>
      <c r="H2825" s="28">
        <v>2021</v>
      </c>
      <c r="I2825" t="str">
        <f>IF(J2825="natural gas",VLOOKUP(D2825,'Cross-Page Data'!$I$4:$J$13,2,FALSE),IF(J2825="solar",VLOOKUP('Form 923'!D2825,'Cross-Page Data'!$I$14:$J$117,2,FALSE),J2825))</f>
        <v>natural gas peaker</v>
      </c>
      <c r="J2825" t="str">
        <f>VLOOKUP(E2825,'Cross-Page Data'!$D$4:$F$48,3,FALSE)</f>
        <v>natural gas</v>
      </c>
      <c r="K2825" t="b">
        <f t="shared" si="44"/>
        <v>0</v>
      </c>
    </row>
    <row r="2826" spans="1:11" x14ac:dyDescent="0.35">
      <c r="A2826" s="28">
        <v>54262</v>
      </c>
      <c r="B2826" s="29" t="s">
        <v>36</v>
      </c>
      <c r="C2826" s="29" t="s">
        <v>37</v>
      </c>
      <c r="D2826" s="29" t="s">
        <v>52</v>
      </c>
      <c r="E2826" s="29" t="s">
        <v>74</v>
      </c>
      <c r="F2826" s="31">
        <v>1083</v>
      </c>
      <c r="G2826" s="31">
        <v>245.98</v>
      </c>
      <c r="H2826" s="28">
        <v>2021</v>
      </c>
      <c r="I2826" t="str">
        <f>IF(J2826="natural gas",VLOOKUP(D2826,'Cross-Page Data'!$I$4:$J$13,2,FALSE),IF(J2826="solar",VLOOKUP('Form 923'!D2826,'Cross-Page Data'!$I$14:$J$117,2,FALSE),J2826))</f>
        <v>heavy or residual fuel oil</v>
      </c>
      <c r="J2826" t="str">
        <f>VLOOKUP(E2826,'Cross-Page Data'!$D$4:$F$48,3,FALSE)</f>
        <v>heavy or residual fuel oil</v>
      </c>
      <c r="K2826" t="b">
        <f t="shared" si="44"/>
        <v>0</v>
      </c>
    </row>
    <row r="2827" spans="1:11" x14ac:dyDescent="0.35">
      <c r="A2827" s="28">
        <v>54262</v>
      </c>
      <c r="B2827" s="29" t="s">
        <v>36</v>
      </c>
      <c r="C2827" s="29" t="s">
        <v>37</v>
      </c>
      <c r="D2827" s="29" t="s">
        <v>52</v>
      </c>
      <c r="E2827" s="29" t="s">
        <v>73</v>
      </c>
      <c r="F2827" s="31">
        <v>0</v>
      </c>
      <c r="G2827" s="31">
        <v>0</v>
      </c>
      <c r="H2827" s="28">
        <v>2021</v>
      </c>
      <c r="I2827" t="str">
        <f>IF(J2827="natural gas",VLOOKUP(D2827,'Cross-Page Data'!$I$4:$J$13,2,FALSE),IF(J2827="solar",VLOOKUP('Form 923'!D2827,'Cross-Page Data'!$I$14:$J$117,2,FALSE),J2827))</f>
        <v>natural gas peaker</v>
      </c>
      <c r="J2827" t="str">
        <f>VLOOKUP(E2827,'Cross-Page Data'!$D$4:$F$48,3,FALSE)</f>
        <v>natural gas</v>
      </c>
      <c r="K2827" t="b">
        <f t="shared" si="44"/>
        <v>0</v>
      </c>
    </row>
    <row r="2828" spans="1:11" x14ac:dyDescent="0.35">
      <c r="A2828" s="28">
        <v>54262</v>
      </c>
      <c r="B2828" s="29" t="s">
        <v>36</v>
      </c>
      <c r="C2828" s="29" t="s">
        <v>37</v>
      </c>
      <c r="D2828" s="29" t="s">
        <v>30</v>
      </c>
      <c r="E2828" s="29" t="s">
        <v>74</v>
      </c>
      <c r="F2828" s="31">
        <v>780</v>
      </c>
      <c r="G2828" s="31">
        <v>175.13399999999999</v>
      </c>
      <c r="H2828" s="28">
        <v>2021</v>
      </c>
      <c r="I2828" t="str">
        <f>IF(J2828="natural gas",VLOOKUP(D2828,'Cross-Page Data'!$I$4:$J$13,2,FALSE),IF(J2828="solar",VLOOKUP('Form 923'!D2828,'Cross-Page Data'!$I$14:$J$117,2,FALSE),J2828))</f>
        <v>heavy or residual fuel oil</v>
      </c>
      <c r="J2828" t="str">
        <f>VLOOKUP(E2828,'Cross-Page Data'!$D$4:$F$48,3,FALSE)</f>
        <v>heavy or residual fuel oil</v>
      </c>
      <c r="K2828" t="b">
        <f t="shared" si="44"/>
        <v>0</v>
      </c>
    </row>
    <row r="2829" spans="1:11" x14ac:dyDescent="0.35">
      <c r="A2829" s="28">
        <v>54262</v>
      </c>
      <c r="B2829" s="29" t="s">
        <v>36</v>
      </c>
      <c r="C2829" s="29" t="s">
        <v>37</v>
      </c>
      <c r="D2829" s="29" t="s">
        <v>30</v>
      </c>
      <c r="E2829" s="29" t="s">
        <v>73</v>
      </c>
      <c r="F2829" s="31">
        <v>84477</v>
      </c>
      <c r="G2829" s="31">
        <v>18972.666000000001</v>
      </c>
      <c r="H2829" s="28">
        <v>2021</v>
      </c>
      <c r="I2829" t="str">
        <f>IF(J2829="natural gas",VLOOKUP(D2829,'Cross-Page Data'!$I$4:$J$13,2,FALSE),IF(J2829="solar",VLOOKUP('Form 923'!D2829,'Cross-Page Data'!$I$14:$J$117,2,FALSE),J2829))</f>
        <v>natural gas nonpeaker - preexisting retiring</v>
      </c>
      <c r="J2829" t="str">
        <f>VLOOKUP(E2829,'Cross-Page Data'!$D$4:$F$48,3,FALSE)</f>
        <v>natural gas</v>
      </c>
      <c r="K2829" t="b">
        <f t="shared" si="44"/>
        <v>0</v>
      </c>
    </row>
    <row r="2830" spans="1:11" x14ac:dyDescent="0.35">
      <c r="A2830" s="28">
        <v>54268</v>
      </c>
      <c r="B2830" s="29" t="s">
        <v>36</v>
      </c>
      <c r="C2830" s="29" t="s">
        <v>40</v>
      </c>
      <c r="D2830" s="29" t="s">
        <v>50</v>
      </c>
      <c r="E2830" s="29" t="s">
        <v>74</v>
      </c>
      <c r="F2830" s="31">
        <v>0</v>
      </c>
      <c r="G2830" s="31">
        <v>0</v>
      </c>
      <c r="H2830" s="28">
        <v>2021</v>
      </c>
      <c r="I2830" t="str">
        <f>IF(J2830="natural gas",VLOOKUP(D2830,'Cross-Page Data'!$I$4:$J$13,2,FALSE),IF(J2830="solar",VLOOKUP('Form 923'!D2830,'Cross-Page Data'!$I$14:$J$117,2,FALSE),J2830))</f>
        <v>heavy or residual fuel oil</v>
      </c>
      <c r="J2830" t="str">
        <f>VLOOKUP(E2830,'Cross-Page Data'!$D$4:$F$48,3,FALSE)</f>
        <v>heavy or residual fuel oil</v>
      </c>
      <c r="K2830" t="b">
        <f t="shared" si="44"/>
        <v>0</v>
      </c>
    </row>
    <row r="2831" spans="1:11" x14ac:dyDescent="0.35">
      <c r="A2831" s="28">
        <v>54268</v>
      </c>
      <c r="B2831" s="29" t="s">
        <v>36</v>
      </c>
      <c r="C2831" s="29" t="s">
        <v>40</v>
      </c>
      <c r="D2831" s="29" t="s">
        <v>50</v>
      </c>
      <c r="E2831" s="29" t="s">
        <v>89</v>
      </c>
      <c r="F2831" s="31">
        <v>0</v>
      </c>
      <c r="G2831" s="31">
        <v>0</v>
      </c>
      <c r="H2831" s="28">
        <v>2021</v>
      </c>
      <c r="I2831" t="str">
        <f>IF(J2831="natural gas",VLOOKUP(D2831,'Cross-Page Data'!$I$4:$J$13,2,FALSE),IF(J2831="solar",VLOOKUP('Form 923'!D2831,'Cross-Page Data'!$I$14:$J$117,2,FALSE),J2831))</f>
        <v>petroleum</v>
      </c>
      <c r="J2831" t="str">
        <f>VLOOKUP(E2831,'Cross-Page Data'!$D$4:$F$48,3,FALSE)</f>
        <v>petroleum</v>
      </c>
      <c r="K2831" t="b">
        <f t="shared" si="44"/>
        <v>0</v>
      </c>
    </row>
    <row r="2832" spans="1:11" x14ac:dyDescent="0.35">
      <c r="A2832" s="28">
        <v>54268</v>
      </c>
      <c r="B2832" s="29" t="s">
        <v>36</v>
      </c>
      <c r="C2832" s="29" t="s">
        <v>40</v>
      </c>
      <c r="D2832" s="29" t="s">
        <v>50</v>
      </c>
      <c r="E2832" s="29" t="s">
        <v>73</v>
      </c>
      <c r="F2832" s="31">
        <v>4094932</v>
      </c>
      <c r="G2832" s="31">
        <v>710846.39</v>
      </c>
      <c r="H2832" s="28">
        <v>2021</v>
      </c>
      <c r="I2832" t="str">
        <f>IF(J2832="natural gas",VLOOKUP(D2832,'Cross-Page Data'!$I$4:$J$13,2,FALSE),IF(J2832="solar",VLOOKUP('Form 923'!D2832,'Cross-Page Data'!$I$14:$J$117,2,FALSE),J2832))</f>
        <v>natural gas peaker</v>
      </c>
      <c r="J2832" t="str">
        <f>VLOOKUP(E2832,'Cross-Page Data'!$D$4:$F$48,3,FALSE)</f>
        <v>natural gas</v>
      </c>
      <c r="K2832" t="b">
        <f t="shared" si="44"/>
        <v>0</v>
      </c>
    </row>
    <row r="2833" spans="1:11" x14ac:dyDescent="0.35">
      <c r="A2833" s="28">
        <v>54268</v>
      </c>
      <c r="B2833" s="29" t="s">
        <v>36</v>
      </c>
      <c r="C2833" s="29" t="s">
        <v>40</v>
      </c>
      <c r="D2833" s="29" t="s">
        <v>50</v>
      </c>
      <c r="E2833" s="29" t="s">
        <v>87</v>
      </c>
      <c r="F2833" s="31">
        <v>1369467</v>
      </c>
      <c r="G2833" s="31">
        <v>237715.61</v>
      </c>
      <c r="H2833" s="28">
        <v>2021</v>
      </c>
      <c r="I2833" t="str">
        <f>IF(J2833="natural gas",VLOOKUP(D2833,'Cross-Page Data'!$I$4:$J$13,2,FALSE),IF(J2833="solar",VLOOKUP('Form 923'!D2833,'Cross-Page Data'!$I$14:$J$117,2,FALSE),J2833))</f>
        <v>other</v>
      </c>
      <c r="J2833" t="str">
        <f>VLOOKUP(E2833,'Cross-Page Data'!$D$4:$F$48,3,FALSE)</f>
        <v>other</v>
      </c>
      <c r="K2833" t="b">
        <f t="shared" si="44"/>
        <v>0</v>
      </c>
    </row>
    <row r="2834" spans="1:11" x14ac:dyDescent="0.35">
      <c r="A2834" s="28">
        <v>54271</v>
      </c>
      <c r="B2834" s="29" t="s">
        <v>36</v>
      </c>
      <c r="C2834" s="29" t="s">
        <v>39</v>
      </c>
      <c r="D2834" s="29" t="s">
        <v>53</v>
      </c>
      <c r="E2834" s="29" t="s">
        <v>74</v>
      </c>
      <c r="F2834" s="31">
        <v>0</v>
      </c>
      <c r="G2834" s="31">
        <v>0</v>
      </c>
      <c r="H2834" s="28">
        <v>2021</v>
      </c>
      <c r="I2834" t="str">
        <f>IF(J2834="natural gas",VLOOKUP(D2834,'Cross-Page Data'!$I$4:$J$13,2,FALSE),IF(J2834="solar",VLOOKUP('Form 923'!D2834,'Cross-Page Data'!$I$14:$J$117,2,FALSE),J2834))</f>
        <v>heavy or residual fuel oil</v>
      </c>
      <c r="J2834" t="str">
        <f>VLOOKUP(E2834,'Cross-Page Data'!$D$4:$F$48,3,FALSE)</f>
        <v>heavy or residual fuel oil</v>
      </c>
      <c r="K2834" t="b">
        <f t="shared" si="44"/>
        <v>0</v>
      </c>
    </row>
    <row r="2835" spans="1:11" x14ac:dyDescent="0.35">
      <c r="A2835" s="28">
        <v>54271</v>
      </c>
      <c r="B2835" s="29" t="s">
        <v>36</v>
      </c>
      <c r="C2835" s="29" t="s">
        <v>39</v>
      </c>
      <c r="D2835" s="29" t="s">
        <v>53</v>
      </c>
      <c r="E2835" s="29" t="s">
        <v>73</v>
      </c>
      <c r="F2835" s="31">
        <v>0</v>
      </c>
      <c r="G2835" s="31">
        <v>204318</v>
      </c>
      <c r="H2835" s="28">
        <v>2021</v>
      </c>
      <c r="I2835" t="str">
        <f>IF(J2835="natural gas",VLOOKUP(D2835,'Cross-Page Data'!$I$4:$J$13,2,FALSE),IF(J2835="solar",VLOOKUP('Form 923'!D2835,'Cross-Page Data'!$I$14:$J$117,2,FALSE),J2835))</f>
        <v>natural gas nonpeaker - preexisting nonretiring</v>
      </c>
      <c r="J2835" t="str">
        <f>VLOOKUP(E2835,'Cross-Page Data'!$D$4:$F$48,3,FALSE)</f>
        <v>natural gas</v>
      </c>
      <c r="K2835" t="b">
        <f t="shared" si="44"/>
        <v>0</v>
      </c>
    </row>
    <row r="2836" spans="1:11" x14ac:dyDescent="0.35">
      <c r="A2836" s="28">
        <v>54271</v>
      </c>
      <c r="B2836" s="29" t="s">
        <v>36</v>
      </c>
      <c r="C2836" s="29" t="s">
        <v>39</v>
      </c>
      <c r="D2836" s="29" t="s">
        <v>53</v>
      </c>
      <c r="E2836" s="29" t="s">
        <v>87</v>
      </c>
      <c r="F2836" s="31">
        <v>0</v>
      </c>
      <c r="G2836" s="31">
        <v>0</v>
      </c>
      <c r="H2836" s="28">
        <v>2021</v>
      </c>
      <c r="I2836" t="str">
        <f>IF(J2836="natural gas",VLOOKUP(D2836,'Cross-Page Data'!$I$4:$J$13,2,FALSE),IF(J2836="solar",VLOOKUP('Form 923'!D2836,'Cross-Page Data'!$I$14:$J$117,2,FALSE),J2836))</f>
        <v>other</v>
      </c>
      <c r="J2836" t="str">
        <f>VLOOKUP(E2836,'Cross-Page Data'!$D$4:$F$48,3,FALSE)</f>
        <v>other</v>
      </c>
      <c r="K2836" t="b">
        <f t="shared" si="44"/>
        <v>0</v>
      </c>
    </row>
    <row r="2837" spans="1:11" x14ac:dyDescent="0.35">
      <c r="A2837" s="28">
        <v>54271</v>
      </c>
      <c r="B2837" s="29" t="s">
        <v>36</v>
      </c>
      <c r="C2837" s="29" t="s">
        <v>39</v>
      </c>
      <c r="D2837" s="29" t="s">
        <v>51</v>
      </c>
      <c r="E2837" s="29" t="s">
        <v>74</v>
      </c>
      <c r="F2837" s="31">
        <v>0</v>
      </c>
      <c r="G2837" s="31">
        <v>0</v>
      </c>
      <c r="H2837" s="28">
        <v>2021</v>
      </c>
      <c r="I2837" t="str">
        <f>IF(J2837="natural gas",VLOOKUP(D2837,'Cross-Page Data'!$I$4:$J$13,2,FALSE),IF(J2837="solar",VLOOKUP('Form 923'!D2837,'Cross-Page Data'!$I$14:$J$117,2,FALSE),J2837))</f>
        <v>heavy or residual fuel oil</v>
      </c>
      <c r="J2837" t="str">
        <f>VLOOKUP(E2837,'Cross-Page Data'!$D$4:$F$48,3,FALSE)</f>
        <v>heavy or residual fuel oil</v>
      </c>
      <c r="K2837" t="b">
        <f t="shared" si="44"/>
        <v>0</v>
      </c>
    </row>
    <row r="2838" spans="1:11" x14ac:dyDescent="0.35">
      <c r="A2838" s="28">
        <v>54271</v>
      </c>
      <c r="B2838" s="29" t="s">
        <v>36</v>
      </c>
      <c r="C2838" s="29" t="s">
        <v>39</v>
      </c>
      <c r="D2838" s="29" t="s">
        <v>51</v>
      </c>
      <c r="E2838" s="29" t="s">
        <v>73</v>
      </c>
      <c r="F2838" s="31">
        <v>5079581</v>
      </c>
      <c r="G2838" s="31">
        <v>540052</v>
      </c>
      <c r="H2838" s="28">
        <v>2021</v>
      </c>
      <c r="I2838" t="str">
        <f>IF(J2838="natural gas",VLOOKUP(D2838,'Cross-Page Data'!$I$4:$J$13,2,FALSE),IF(J2838="solar",VLOOKUP('Form 923'!D2838,'Cross-Page Data'!$I$14:$J$117,2,FALSE),J2838))</f>
        <v>natural gas nonpeaker - preexisting nonretiring</v>
      </c>
      <c r="J2838" t="str">
        <f>VLOOKUP(E2838,'Cross-Page Data'!$D$4:$F$48,3,FALSE)</f>
        <v>natural gas</v>
      </c>
      <c r="K2838" t="b">
        <f t="shared" si="44"/>
        <v>0</v>
      </c>
    </row>
    <row r="2839" spans="1:11" x14ac:dyDescent="0.35">
      <c r="A2839" s="28">
        <v>54271</v>
      </c>
      <c r="B2839" s="29" t="s">
        <v>36</v>
      </c>
      <c r="C2839" s="29" t="s">
        <v>39</v>
      </c>
      <c r="D2839" s="29" t="s">
        <v>51</v>
      </c>
      <c r="E2839" s="29" t="s">
        <v>87</v>
      </c>
      <c r="F2839" s="31">
        <v>0</v>
      </c>
      <c r="G2839" s="31">
        <v>0</v>
      </c>
      <c r="H2839" s="28">
        <v>2021</v>
      </c>
      <c r="I2839" t="str">
        <f>IF(J2839="natural gas",VLOOKUP(D2839,'Cross-Page Data'!$I$4:$J$13,2,FALSE),IF(J2839="solar",VLOOKUP('Form 923'!D2839,'Cross-Page Data'!$I$14:$J$117,2,FALSE),J2839))</f>
        <v>other</v>
      </c>
      <c r="J2839" t="str">
        <f>VLOOKUP(E2839,'Cross-Page Data'!$D$4:$F$48,3,FALSE)</f>
        <v>other</v>
      </c>
      <c r="K2839" t="b">
        <f t="shared" si="44"/>
        <v>0</v>
      </c>
    </row>
    <row r="2840" spans="1:11" x14ac:dyDescent="0.35">
      <c r="A2840" s="28">
        <v>54276</v>
      </c>
      <c r="B2840" s="29" t="s">
        <v>36</v>
      </c>
      <c r="C2840" s="29" t="s">
        <v>37</v>
      </c>
      <c r="D2840" s="29" t="s">
        <v>52</v>
      </c>
      <c r="E2840" s="29" t="s">
        <v>74</v>
      </c>
      <c r="F2840" s="31">
        <v>0</v>
      </c>
      <c r="G2840" s="31">
        <v>0</v>
      </c>
      <c r="H2840" s="28">
        <v>2021</v>
      </c>
      <c r="I2840" t="str">
        <f>IF(J2840="natural gas",VLOOKUP(D2840,'Cross-Page Data'!$I$4:$J$13,2,FALSE),IF(J2840="solar",VLOOKUP('Form 923'!D2840,'Cross-Page Data'!$I$14:$J$117,2,FALSE),J2840))</f>
        <v>heavy or residual fuel oil</v>
      </c>
      <c r="J2840" t="str">
        <f>VLOOKUP(E2840,'Cross-Page Data'!$D$4:$F$48,3,FALSE)</f>
        <v>heavy or residual fuel oil</v>
      </c>
      <c r="K2840" t="b">
        <f t="shared" si="44"/>
        <v>0</v>
      </c>
    </row>
    <row r="2841" spans="1:11" x14ac:dyDescent="0.35">
      <c r="A2841" s="28">
        <v>54276</v>
      </c>
      <c r="B2841" s="29" t="s">
        <v>36</v>
      </c>
      <c r="C2841" s="29" t="s">
        <v>37</v>
      </c>
      <c r="D2841" s="29" t="s">
        <v>30</v>
      </c>
      <c r="E2841" s="29" t="s">
        <v>31</v>
      </c>
      <c r="F2841" s="31">
        <v>174201</v>
      </c>
      <c r="G2841" s="31">
        <v>28983.471000000001</v>
      </c>
      <c r="H2841" s="28">
        <v>2021</v>
      </c>
      <c r="I2841" t="str">
        <f>IF(J2841="natural gas",VLOOKUP(D2841,'Cross-Page Data'!$I$4:$J$13,2,FALSE),IF(J2841="solar",VLOOKUP('Form 923'!D2841,'Cross-Page Data'!$I$14:$J$117,2,FALSE),J2841))</f>
        <v>hard coal</v>
      </c>
      <c r="J2841" t="str">
        <f>VLOOKUP(E2841,'Cross-Page Data'!$D$4:$F$48,3,FALSE)</f>
        <v>hard coal</v>
      </c>
      <c r="K2841" t="b">
        <f t="shared" si="44"/>
        <v>0</v>
      </c>
    </row>
    <row r="2842" spans="1:11" x14ac:dyDescent="0.35">
      <c r="A2842" s="28">
        <v>54276</v>
      </c>
      <c r="B2842" s="29" t="s">
        <v>36</v>
      </c>
      <c r="C2842" s="29" t="s">
        <v>37</v>
      </c>
      <c r="D2842" s="29" t="s">
        <v>30</v>
      </c>
      <c r="E2842" s="29" t="s">
        <v>74</v>
      </c>
      <c r="F2842" s="31">
        <v>0</v>
      </c>
      <c r="G2842" s="31">
        <v>0</v>
      </c>
      <c r="H2842" s="28">
        <v>2021</v>
      </c>
      <c r="I2842" t="str">
        <f>IF(J2842="natural gas",VLOOKUP(D2842,'Cross-Page Data'!$I$4:$J$13,2,FALSE),IF(J2842="solar",VLOOKUP('Form 923'!D2842,'Cross-Page Data'!$I$14:$J$117,2,FALSE),J2842))</f>
        <v>heavy or residual fuel oil</v>
      </c>
      <c r="J2842" t="str">
        <f>VLOOKUP(E2842,'Cross-Page Data'!$D$4:$F$48,3,FALSE)</f>
        <v>heavy or residual fuel oil</v>
      </c>
      <c r="K2842" t="b">
        <f t="shared" si="44"/>
        <v>0</v>
      </c>
    </row>
    <row r="2843" spans="1:11" x14ac:dyDescent="0.35">
      <c r="A2843" s="28">
        <v>54276</v>
      </c>
      <c r="B2843" s="29" t="s">
        <v>36</v>
      </c>
      <c r="C2843" s="29" t="s">
        <v>37</v>
      </c>
      <c r="D2843" s="29" t="s">
        <v>30</v>
      </c>
      <c r="E2843" s="29" t="s">
        <v>73</v>
      </c>
      <c r="F2843" s="31">
        <v>159078</v>
      </c>
      <c r="G2843" s="31">
        <v>25282.528999999999</v>
      </c>
      <c r="H2843" s="28">
        <v>2021</v>
      </c>
      <c r="I2843" t="str">
        <f>IF(J2843="natural gas",VLOOKUP(D2843,'Cross-Page Data'!$I$4:$J$13,2,FALSE),IF(J2843="solar",VLOOKUP('Form 923'!D2843,'Cross-Page Data'!$I$14:$J$117,2,FALSE),J2843))</f>
        <v>natural gas nonpeaker - preexisting retiring</v>
      </c>
      <c r="J2843" t="str">
        <f>VLOOKUP(E2843,'Cross-Page Data'!$D$4:$F$48,3,FALSE)</f>
        <v>natural gas</v>
      </c>
      <c r="K2843" t="b">
        <f t="shared" si="44"/>
        <v>0</v>
      </c>
    </row>
    <row r="2844" spans="1:11" x14ac:dyDescent="0.35">
      <c r="A2844" s="28">
        <v>54294</v>
      </c>
      <c r="B2844" s="29" t="s">
        <v>28</v>
      </c>
      <c r="C2844" s="29" t="s">
        <v>42</v>
      </c>
      <c r="D2844" s="29" t="s">
        <v>52</v>
      </c>
      <c r="E2844" s="29" t="s">
        <v>74</v>
      </c>
      <c r="F2844" s="31">
        <v>2438</v>
      </c>
      <c r="G2844" s="31">
        <v>273</v>
      </c>
      <c r="H2844" s="28">
        <v>2021</v>
      </c>
      <c r="I2844" t="str">
        <f>IF(J2844="natural gas",VLOOKUP(D2844,'Cross-Page Data'!$I$4:$J$13,2,FALSE),IF(J2844="solar",VLOOKUP('Form 923'!D2844,'Cross-Page Data'!$I$14:$J$117,2,FALSE),J2844))</f>
        <v>heavy or residual fuel oil</v>
      </c>
      <c r="J2844" t="str">
        <f>VLOOKUP(E2844,'Cross-Page Data'!$D$4:$F$48,3,FALSE)</f>
        <v>heavy or residual fuel oil</v>
      </c>
      <c r="K2844" t="b">
        <f t="shared" si="44"/>
        <v>0</v>
      </c>
    </row>
    <row r="2845" spans="1:11" x14ac:dyDescent="0.35">
      <c r="A2845" s="28">
        <v>54296</v>
      </c>
      <c r="B2845" s="29" t="s">
        <v>36</v>
      </c>
      <c r="C2845" s="29" t="s">
        <v>37</v>
      </c>
      <c r="D2845" s="29" t="s">
        <v>64</v>
      </c>
      <c r="E2845" s="29" t="s">
        <v>86</v>
      </c>
      <c r="F2845" s="31">
        <v>0</v>
      </c>
      <c r="G2845" s="31">
        <v>-5</v>
      </c>
      <c r="H2845" s="28">
        <v>2021</v>
      </c>
      <c r="I2845" t="str">
        <f>IF(J2845="natural gas",VLOOKUP(D2845,'Cross-Page Data'!$I$4:$J$13,2,FALSE),IF(J2845="solar",VLOOKUP('Form 923'!D2845,'Cross-Page Data'!$I$14:$J$117,2,FALSE),J2845))</f>
        <v>other</v>
      </c>
      <c r="J2845" t="str">
        <f>VLOOKUP(E2845,'Cross-Page Data'!$D$4:$F$48,3,FALSE)</f>
        <v>other</v>
      </c>
      <c r="K2845" t="b">
        <f t="shared" si="44"/>
        <v>0</v>
      </c>
    </row>
    <row r="2846" spans="1:11" x14ac:dyDescent="0.35">
      <c r="A2846" s="28">
        <v>54296</v>
      </c>
      <c r="B2846" s="29" t="s">
        <v>36</v>
      </c>
      <c r="C2846" s="29" t="s">
        <v>37</v>
      </c>
      <c r="D2846" s="29" t="s">
        <v>52</v>
      </c>
      <c r="E2846" s="29" t="s">
        <v>73</v>
      </c>
      <c r="F2846" s="31">
        <v>35832</v>
      </c>
      <c r="G2846" s="31">
        <v>7876</v>
      </c>
      <c r="H2846" s="28">
        <v>2021</v>
      </c>
      <c r="I2846" t="str">
        <f>IF(J2846="natural gas",VLOOKUP(D2846,'Cross-Page Data'!$I$4:$J$13,2,FALSE),IF(J2846="solar",VLOOKUP('Form 923'!D2846,'Cross-Page Data'!$I$14:$J$117,2,FALSE),J2846))</f>
        <v>natural gas peaker</v>
      </c>
      <c r="J2846" t="str">
        <f>VLOOKUP(E2846,'Cross-Page Data'!$D$4:$F$48,3,FALSE)</f>
        <v>natural gas</v>
      </c>
      <c r="K2846" t="b">
        <f t="shared" si="44"/>
        <v>0</v>
      </c>
    </row>
    <row r="2847" spans="1:11" x14ac:dyDescent="0.35">
      <c r="A2847" s="28">
        <v>54304</v>
      </c>
      <c r="B2847" s="29" t="s">
        <v>28</v>
      </c>
      <c r="C2847" s="29" t="s">
        <v>35</v>
      </c>
      <c r="D2847" s="29" t="s">
        <v>30</v>
      </c>
      <c r="E2847" s="29" t="s">
        <v>31</v>
      </c>
      <c r="F2847" s="31">
        <v>959539</v>
      </c>
      <c r="G2847" s="31">
        <v>89668.085000000006</v>
      </c>
      <c r="H2847" s="28">
        <v>2021</v>
      </c>
      <c r="I2847" t="str">
        <f>IF(J2847="natural gas",VLOOKUP(D2847,'Cross-Page Data'!$I$4:$J$13,2,FALSE),IF(J2847="solar",VLOOKUP('Form 923'!D2847,'Cross-Page Data'!$I$14:$J$117,2,FALSE),J2847))</f>
        <v>hard coal</v>
      </c>
      <c r="J2847" t="str">
        <f>VLOOKUP(E2847,'Cross-Page Data'!$D$4:$F$48,3,FALSE)</f>
        <v>hard coal</v>
      </c>
      <c r="K2847" t="b">
        <f t="shared" si="44"/>
        <v>1</v>
      </c>
    </row>
    <row r="2848" spans="1:11" x14ac:dyDescent="0.35">
      <c r="A2848" s="28">
        <v>54304</v>
      </c>
      <c r="B2848" s="29" t="s">
        <v>28</v>
      </c>
      <c r="C2848" s="29" t="s">
        <v>35</v>
      </c>
      <c r="D2848" s="29" t="s">
        <v>30</v>
      </c>
      <c r="E2848" s="29" t="s">
        <v>74</v>
      </c>
      <c r="F2848" s="31">
        <v>8092</v>
      </c>
      <c r="G2848" s="31">
        <v>746.91499999999996</v>
      </c>
      <c r="H2848" s="28">
        <v>2021</v>
      </c>
      <c r="I2848" t="str">
        <f>IF(J2848="natural gas",VLOOKUP(D2848,'Cross-Page Data'!$I$4:$J$13,2,FALSE),IF(J2848="solar",VLOOKUP('Form 923'!D2848,'Cross-Page Data'!$I$14:$J$117,2,FALSE),J2848))</f>
        <v>heavy or residual fuel oil</v>
      </c>
      <c r="J2848" t="str">
        <f>VLOOKUP(E2848,'Cross-Page Data'!$D$4:$F$48,3,FALSE)</f>
        <v>heavy or residual fuel oil</v>
      </c>
      <c r="K2848" t="b">
        <f t="shared" si="44"/>
        <v>1</v>
      </c>
    </row>
    <row r="2849" spans="1:11" x14ac:dyDescent="0.35">
      <c r="A2849" s="28">
        <v>54305</v>
      </c>
      <c r="B2849" s="29" t="s">
        <v>36</v>
      </c>
      <c r="C2849" s="29" t="s">
        <v>40</v>
      </c>
      <c r="D2849" s="29" t="s">
        <v>52</v>
      </c>
      <c r="E2849" s="29" t="s">
        <v>74</v>
      </c>
      <c r="F2849" s="31">
        <v>69485</v>
      </c>
      <c r="G2849" s="31">
        <v>16291</v>
      </c>
      <c r="H2849" s="28">
        <v>2021</v>
      </c>
      <c r="I2849" t="str">
        <f>IF(J2849="natural gas",VLOOKUP(D2849,'Cross-Page Data'!$I$4:$J$13,2,FALSE),IF(J2849="solar",VLOOKUP('Form 923'!D2849,'Cross-Page Data'!$I$14:$J$117,2,FALSE),J2849))</f>
        <v>heavy or residual fuel oil</v>
      </c>
      <c r="J2849" t="str">
        <f>VLOOKUP(E2849,'Cross-Page Data'!$D$4:$F$48,3,FALSE)</f>
        <v>heavy or residual fuel oil</v>
      </c>
      <c r="K2849" t="b">
        <f t="shared" si="44"/>
        <v>0</v>
      </c>
    </row>
    <row r="2850" spans="1:11" x14ac:dyDescent="0.35">
      <c r="A2850" s="28">
        <v>54318</v>
      </c>
      <c r="B2850" s="29" t="s">
        <v>36</v>
      </c>
      <c r="C2850" s="29" t="s">
        <v>40</v>
      </c>
      <c r="D2850" s="29" t="s">
        <v>30</v>
      </c>
      <c r="E2850" s="29" t="s">
        <v>31</v>
      </c>
      <c r="F2850" s="31">
        <v>749210</v>
      </c>
      <c r="G2850" s="31">
        <v>151531.72</v>
      </c>
      <c r="H2850" s="28">
        <v>2021</v>
      </c>
      <c r="I2850" t="str">
        <f>IF(J2850="natural gas",VLOOKUP(D2850,'Cross-Page Data'!$I$4:$J$13,2,FALSE),IF(J2850="solar",VLOOKUP('Form 923'!D2850,'Cross-Page Data'!$I$14:$J$117,2,FALSE),J2850))</f>
        <v>hard coal</v>
      </c>
      <c r="J2850" t="str">
        <f>VLOOKUP(E2850,'Cross-Page Data'!$D$4:$F$48,3,FALSE)</f>
        <v>hard coal</v>
      </c>
      <c r="K2850" t="b">
        <f t="shared" si="44"/>
        <v>0</v>
      </c>
    </row>
    <row r="2851" spans="1:11" x14ac:dyDescent="0.35">
      <c r="A2851" s="28">
        <v>54318</v>
      </c>
      <c r="B2851" s="29" t="s">
        <v>36</v>
      </c>
      <c r="C2851" s="29" t="s">
        <v>40</v>
      </c>
      <c r="D2851" s="29" t="s">
        <v>30</v>
      </c>
      <c r="E2851" s="29" t="s">
        <v>74</v>
      </c>
      <c r="F2851" s="31">
        <v>0</v>
      </c>
      <c r="G2851" s="31">
        <v>0</v>
      </c>
      <c r="H2851" s="28">
        <v>2021</v>
      </c>
      <c r="I2851" t="str">
        <f>IF(J2851="natural gas",VLOOKUP(D2851,'Cross-Page Data'!$I$4:$J$13,2,FALSE),IF(J2851="solar",VLOOKUP('Form 923'!D2851,'Cross-Page Data'!$I$14:$J$117,2,FALSE),J2851))</f>
        <v>heavy or residual fuel oil</v>
      </c>
      <c r="J2851" t="str">
        <f>VLOOKUP(E2851,'Cross-Page Data'!$D$4:$F$48,3,FALSE)</f>
        <v>heavy or residual fuel oil</v>
      </c>
      <c r="K2851" t="b">
        <f t="shared" si="44"/>
        <v>0</v>
      </c>
    </row>
    <row r="2852" spans="1:11" x14ac:dyDescent="0.35">
      <c r="A2852" s="28">
        <v>54318</v>
      </c>
      <c r="B2852" s="29" t="s">
        <v>36</v>
      </c>
      <c r="C2852" s="29" t="s">
        <v>40</v>
      </c>
      <c r="D2852" s="29" t="s">
        <v>30</v>
      </c>
      <c r="E2852" s="29" t="s">
        <v>73</v>
      </c>
      <c r="F2852" s="31">
        <v>256640</v>
      </c>
      <c r="G2852" s="31">
        <v>51883.279000000002</v>
      </c>
      <c r="H2852" s="28">
        <v>2021</v>
      </c>
      <c r="I2852" t="str">
        <f>IF(J2852="natural gas",VLOOKUP(D2852,'Cross-Page Data'!$I$4:$J$13,2,FALSE),IF(J2852="solar",VLOOKUP('Form 923'!D2852,'Cross-Page Data'!$I$14:$J$117,2,FALSE),J2852))</f>
        <v>natural gas nonpeaker - preexisting retiring</v>
      </c>
      <c r="J2852" t="str">
        <f>VLOOKUP(E2852,'Cross-Page Data'!$D$4:$F$48,3,FALSE)</f>
        <v>natural gas</v>
      </c>
      <c r="K2852" t="b">
        <f t="shared" si="44"/>
        <v>0</v>
      </c>
    </row>
    <row r="2853" spans="1:11" x14ac:dyDescent="0.35">
      <c r="A2853" s="28">
        <v>54318</v>
      </c>
      <c r="B2853" s="29" t="s">
        <v>36</v>
      </c>
      <c r="C2853" s="29" t="s">
        <v>40</v>
      </c>
      <c r="D2853" s="29" t="s">
        <v>30</v>
      </c>
      <c r="E2853" s="29" t="s">
        <v>32</v>
      </c>
      <c r="F2853" s="31">
        <v>0</v>
      </c>
      <c r="G2853" s="31">
        <v>0</v>
      </c>
      <c r="H2853" s="28">
        <v>2021</v>
      </c>
      <c r="I2853" t="str">
        <f>IF(J2853="natural gas",VLOOKUP(D2853,'Cross-Page Data'!$I$4:$J$13,2,FALSE),IF(J2853="solar",VLOOKUP('Form 923'!D2853,'Cross-Page Data'!$I$14:$J$117,2,FALSE),J2853))</f>
        <v>hard coal</v>
      </c>
      <c r="J2853" t="str">
        <f>VLOOKUP(E2853,'Cross-Page Data'!$D$4:$F$48,3,FALSE)</f>
        <v>hard coal</v>
      </c>
      <c r="K2853" t="b">
        <f t="shared" si="44"/>
        <v>0</v>
      </c>
    </row>
    <row r="2854" spans="1:11" x14ac:dyDescent="0.35">
      <c r="A2854" s="28">
        <v>54321</v>
      </c>
      <c r="B2854" s="29" t="s">
        <v>36</v>
      </c>
      <c r="C2854" s="29" t="s">
        <v>40</v>
      </c>
      <c r="D2854" s="29" t="s">
        <v>50</v>
      </c>
      <c r="E2854" s="29" t="s">
        <v>73</v>
      </c>
      <c r="F2854" s="31">
        <v>755240</v>
      </c>
      <c r="G2854" s="31">
        <v>166011</v>
      </c>
      <c r="H2854" s="28">
        <v>2021</v>
      </c>
      <c r="I2854" t="str">
        <f>IF(J2854="natural gas",VLOOKUP(D2854,'Cross-Page Data'!$I$4:$J$13,2,FALSE),IF(J2854="solar",VLOOKUP('Form 923'!D2854,'Cross-Page Data'!$I$14:$J$117,2,FALSE),J2854))</f>
        <v>natural gas peaker</v>
      </c>
      <c r="J2854" t="str">
        <f>VLOOKUP(E2854,'Cross-Page Data'!$D$4:$F$48,3,FALSE)</f>
        <v>natural gas</v>
      </c>
      <c r="K2854" t="b">
        <f t="shared" si="44"/>
        <v>0</v>
      </c>
    </row>
    <row r="2855" spans="1:11" x14ac:dyDescent="0.35">
      <c r="A2855" s="28">
        <v>54321</v>
      </c>
      <c r="B2855" s="29" t="s">
        <v>36</v>
      </c>
      <c r="C2855" s="29" t="s">
        <v>40</v>
      </c>
      <c r="D2855" s="29" t="s">
        <v>30</v>
      </c>
      <c r="E2855" s="29" t="s">
        <v>73</v>
      </c>
      <c r="F2855" s="31">
        <v>453217</v>
      </c>
      <c r="G2855" s="31">
        <v>99623.047999999995</v>
      </c>
      <c r="H2855" s="28">
        <v>2021</v>
      </c>
      <c r="I2855" t="str">
        <f>IF(J2855="natural gas",VLOOKUP(D2855,'Cross-Page Data'!$I$4:$J$13,2,FALSE),IF(J2855="solar",VLOOKUP('Form 923'!D2855,'Cross-Page Data'!$I$14:$J$117,2,FALSE),J2855))</f>
        <v>natural gas nonpeaker - preexisting retiring</v>
      </c>
      <c r="J2855" t="str">
        <f>VLOOKUP(E2855,'Cross-Page Data'!$D$4:$F$48,3,FALSE)</f>
        <v>natural gas</v>
      </c>
      <c r="K2855" t="b">
        <f t="shared" si="44"/>
        <v>0</v>
      </c>
    </row>
    <row r="2856" spans="1:11" x14ac:dyDescent="0.35">
      <c r="A2856" s="28">
        <v>54321</v>
      </c>
      <c r="B2856" s="29" t="s">
        <v>36</v>
      </c>
      <c r="C2856" s="29" t="s">
        <v>40</v>
      </c>
      <c r="D2856" s="29" t="s">
        <v>30</v>
      </c>
      <c r="E2856" s="29" t="s">
        <v>88</v>
      </c>
      <c r="F2856" s="31">
        <v>15531</v>
      </c>
      <c r="G2856" s="31">
        <v>3413.9520000000002</v>
      </c>
      <c r="H2856" s="28">
        <v>2021</v>
      </c>
      <c r="I2856" t="str">
        <f>IF(J2856="natural gas",VLOOKUP(D2856,'Cross-Page Data'!$I$4:$J$13,2,FALSE),IF(J2856="solar",VLOOKUP('Form 923'!D2856,'Cross-Page Data'!$I$14:$J$117,2,FALSE),J2856))</f>
        <v>crude oil</v>
      </c>
      <c r="J2856" t="str">
        <f>VLOOKUP(E2856,'Cross-Page Data'!$D$4:$F$48,3,FALSE)</f>
        <v>crude oil</v>
      </c>
      <c r="K2856" t="b">
        <f t="shared" si="44"/>
        <v>0</v>
      </c>
    </row>
    <row r="2857" spans="1:11" x14ac:dyDescent="0.35">
      <c r="A2857" s="28">
        <v>54322</v>
      </c>
      <c r="B2857" s="29" t="s">
        <v>28</v>
      </c>
      <c r="C2857" s="29" t="s">
        <v>41</v>
      </c>
      <c r="D2857" s="29" t="s">
        <v>59</v>
      </c>
      <c r="E2857" s="29" t="s">
        <v>72</v>
      </c>
      <c r="F2857" s="31">
        <v>98082</v>
      </c>
      <c r="G2857" s="31">
        <v>11180</v>
      </c>
      <c r="H2857" s="28">
        <v>2021</v>
      </c>
      <c r="I2857" t="str">
        <f>IF(J2857="natural gas",VLOOKUP(D2857,'Cross-Page Data'!$I$4:$J$13,2,FALSE),IF(J2857="solar",VLOOKUP('Form 923'!D2857,'Cross-Page Data'!$I$14:$J$117,2,FALSE),J2857))</f>
        <v>hydro</v>
      </c>
      <c r="J2857" t="str">
        <f>VLOOKUP(E2857,'Cross-Page Data'!$D$4:$F$48,3,FALSE)</f>
        <v>hydro</v>
      </c>
      <c r="K2857" t="b">
        <f t="shared" si="44"/>
        <v>0</v>
      </c>
    </row>
    <row r="2858" spans="1:11" x14ac:dyDescent="0.35">
      <c r="A2858" s="28">
        <v>54323</v>
      </c>
      <c r="B2858" s="29" t="s">
        <v>28</v>
      </c>
      <c r="C2858" s="29" t="s">
        <v>42</v>
      </c>
      <c r="D2858" s="29" t="s">
        <v>52</v>
      </c>
      <c r="E2858" s="29" t="s">
        <v>74</v>
      </c>
      <c r="F2858" s="31">
        <v>1016</v>
      </c>
      <c r="G2858" s="31">
        <v>102</v>
      </c>
      <c r="H2858" s="28">
        <v>2021</v>
      </c>
      <c r="I2858" t="str">
        <f>IF(J2858="natural gas",VLOOKUP(D2858,'Cross-Page Data'!$I$4:$J$13,2,FALSE),IF(J2858="solar",VLOOKUP('Form 923'!D2858,'Cross-Page Data'!$I$14:$J$117,2,FALSE),J2858))</f>
        <v>heavy or residual fuel oil</v>
      </c>
      <c r="J2858" t="str">
        <f>VLOOKUP(E2858,'Cross-Page Data'!$D$4:$F$48,3,FALSE)</f>
        <v>heavy or residual fuel oil</v>
      </c>
      <c r="K2858" t="b">
        <f t="shared" si="44"/>
        <v>0</v>
      </c>
    </row>
    <row r="2859" spans="1:11" x14ac:dyDescent="0.35">
      <c r="A2859" s="28">
        <v>54333</v>
      </c>
      <c r="B2859" s="29" t="s">
        <v>36</v>
      </c>
      <c r="C2859" s="29" t="s">
        <v>37</v>
      </c>
      <c r="D2859" s="29" t="s">
        <v>53</v>
      </c>
      <c r="E2859" s="29" t="s">
        <v>74</v>
      </c>
      <c r="F2859" s="31">
        <v>0</v>
      </c>
      <c r="G2859" s="31">
        <v>9.6000000000000002E-2</v>
      </c>
      <c r="H2859" s="28">
        <v>2021</v>
      </c>
      <c r="I2859" t="str">
        <f>IF(J2859="natural gas",VLOOKUP(D2859,'Cross-Page Data'!$I$4:$J$13,2,FALSE),IF(J2859="solar",VLOOKUP('Form 923'!D2859,'Cross-Page Data'!$I$14:$J$117,2,FALSE),J2859))</f>
        <v>heavy or residual fuel oil</v>
      </c>
      <c r="J2859" t="str">
        <f>VLOOKUP(E2859,'Cross-Page Data'!$D$4:$F$48,3,FALSE)</f>
        <v>heavy or residual fuel oil</v>
      </c>
      <c r="K2859" t="b">
        <f t="shared" si="44"/>
        <v>0</v>
      </c>
    </row>
    <row r="2860" spans="1:11" x14ac:dyDescent="0.35">
      <c r="A2860" s="28">
        <v>54333</v>
      </c>
      <c r="B2860" s="29" t="s">
        <v>36</v>
      </c>
      <c r="C2860" s="29" t="s">
        <v>37</v>
      </c>
      <c r="D2860" s="29" t="s">
        <v>53</v>
      </c>
      <c r="E2860" s="29" t="s">
        <v>73</v>
      </c>
      <c r="F2860" s="31">
        <v>5679</v>
      </c>
      <c r="G2860" s="31">
        <v>1199.904</v>
      </c>
      <c r="H2860" s="28">
        <v>2021</v>
      </c>
      <c r="I2860" t="str">
        <f>IF(J2860="natural gas",VLOOKUP(D2860,'Cross-Page Data'!$I$4:$J$13,2,FALSE),IF(J2860="solar",VLOOKUP('Form 923'!D2860,'Cross-Page Data'!$I$14:$J$117,2,FALSE),J2860))</f>
        <v>natural gas nonpeaker - preexisting nonretiring</v>
      </c>
      <c r="J2860" t="str">
        <f>VLOOKUP(E2860,'Cross-Page Data'!$D$4:$F$48,3,FALSE)</f>
        <v>natural gas</v>
      </c>
      <c r="K2860" t="b">
        <f t="shared" si="44"/>
        <v>0</v>
      </c>
    </row>
    <row r="2861" spans="1:11" x14ac:dyDescent="0.35">
      <c r="A2861" s="28">
        <v>54333</v>
      </c>
      <c r="B2861" s="29" t="s">
        <v>36</v>
      </c>
      <c r="C2861" s="29" t="s">
        <v>37</v>
      </c>
      <c r="D2861" s="29" t="s">
        <v>51</v>
      </c>
      <c r="E2861" s="29" t="s">
        <v>74</v>
      </c>
      <c r="F2861" s="31">
        <v>67</v>
      </c>
      <c r="G2861" s="31">
        <v>14.275</v>
      </c>
      <c r="H2861" s="28">
        <v>2021</v>
      </c>
      <c r="I2861" t="str">
        <f>IF(J2861="natural gas",VLOOKUP(D2861,'Cross-Page Data'!$I$4:$J$13,2,FALSE),IF(J2861="solar",VLOOKUP('Form 923'!D2861,'Cross-Page Data'!$I$14:$J$117,2,FALSE),J2861))</f>
        <v>heavy or residual fuel oil</v>
      </c>
      <c r="J2861" t="str">
        <f>VLOOKUP(E2861,'Cross-Page Data'!$D$4:$F$48,3,FALSE)</f>
        <v>heavy or residual fuel oil</v>
      </c>
      <c r="K2861" t="b">
        <f t="shared" si="44"/>
        <v>0</v>
      </c>
    </row>
    <row r="2862" spans="1:11" x14ac:dyDescent="0.35">
      <c r="A2862" s="28">
        <v>54333</v>
      </c>
      <c r="B2862" s="29" t="s">
        <v>36</v>
      </c>
      <c r="C2862" s="29" t="s">
        <v>37</v>
      </c>
      <c r="D2862" s="29" t="s">
        <v>51</v>
      </c>
      <c r="E2862" s="29" t="s">
        <v>73</v>
      </c>
      <c r="F2862" s="31">
        <v>174946</v>
      </c>
      <c r="G2862" s="31">
        <v>36958.724999999999</v>
      </c>
      <c r="H2862" s="28">
        <v>2021</v>
      </c>
      <c r="I2862" t="str">
        <f>IF(J2862="natural gas",VLOOKUP(D2862,'Cross-Page Data'!$I$4:$J$13,2,FALSE),IF(J2862="solar",VLOOKUP('Form 923'!D2862,'Cross-Page Data'!$I$14:$J$117,2,FALSE),J2862))</f>
        <v>natural gas nonpeaker - preexisting nonretiring</v>
      </c>
      <c r="J2862" t="str">
        <f>VLOOKUP(E2862,'Cross-Page Data'!$D$4:$F$48,3,FALSE)</f>
        <v>natural gas</v>
      </c>
      <c r="K2862" t="b">
        <f t="shared" si="44"/>
        <v>0</v>
      </c>
    </row>
    <row r="2863" spans="1:11" x14ac:dyDescent="0.35">
      <c r="A2863" s="28">
        <v>54338</v>
      </c>
      <c r="B2863" s="29" t="s">
        <v>36</v>
      </c>
      <c r="C2863" s="29" t="s">
        <v>40</v>
      </c>
      <c r="D2863" s="29" t="s">
        <v>52</v>
      </c>
      <c r="E2863" s="29" t="s">
        <v>74</v>
      </c>
      <c r="F2863" s="31">
        <v>2683</v>
      </c>
      <c r="G2863" s="31">
        <v>15</v>
      </c>
      <c r="H2863" s="28">
        <v>2021</v>
      </c>
      <c r="I2863" t="str">
        <f>IF(J2863="natural gas",VLOOKUP(D2863,'Cross-Page Data'!$I$4:$J$13,2,FALSE),IF(J2863="solar",VLOOKUP('Form 923'!D2863,'Cross-Page Data'!$I$14:$J$117,2,FALSE),J2863))</f>
        <v>heavy or residual fuel oil</v>
      </c>
      <c r="J2863" t="str">
        <f>VLOOKUP(E2863,'Cross-Page Data'!$D$4:$F$48,3,FALSE)</f>
        <v>heavy or residual fuel oil</v>
      </c>
      <c r="K2863" t="b">
        <f t="shared" si="44"/>
        <v>0</v>
      </c>
    </row>
    <row r="2864" spans="1:11" x14ac:dyDescent="0.35">
      <c r="A2864" s="28">
        <v>54338</v>
      </c>
      <c r="B2864" s="29" t="s">
        <v>36</v>
      </c>
      <c r="C2864" s="29" t="s">
        <v>40</v>
      </c>
      <c r="D2864" s="29" t="s">
        <v>30</v>
      </c>
      <c r="E2864" s="29" t="s">
        <v>77</v>
      </c>
      <c r="F2864" s="31">
        <v>55964</v>
      </c>
      <c r="G2864" s="31">
        <v>403.35599999999999</v>
      </c>
      <c r="H2864" s="28">
        <v>2021</v>
      </c>
      <c r="I2864" t="str">
        <f>IF(J2864="natural gas",VLOOKUP(D2864,'Cross-Page Data'!$I$4:$J$13,2,FALSE),IF(J2864="solar",VLOOKUP('Form 923'!D2864,'Cross-Page Data'!$I$14:$J$117,2,FALSE),J2864))</f>
        <v>biomass</v>
      </c>
      <c r="J2864" t="str">
        <f>VLOOKUP(E2864,'Cross-Page Data'!$D$4:$F$48,3,FALSE)</f>
        <v>biomass</v>
      </c>
      <c r="K2864" t="b">
        <f t="shared" si="44"/>
        <v>0</v>
      </c>
    </row>
    <row r="2865" spans="1:11" x14ac:dyDescent="0.35">
      <c r="A2865" s="28">
        <v>54338</v>
      </c>
      <c r="B2865" s="29" t="s">
        <v>36</v>
      </c>
      <c r="C2865" s="29" t="s">
        <v>40</v>
      </c>
      <c r="D2865" s="29" t="s">
        <v>30</v>
      </c>
      <c r="E2865" s="29" t="s">
        <v>73</v>
      </c>
      <c r="F2865" s="31">
        <v>1200</v>
      </c>
      <c r="G2865" s="31">
        <v>0.64400000000000002</v>
      </c>
      <c r="H2865" s="28">
        <v>2021</v>
      </c>
      <c r="I2865" t="str">
        <f>IF(J2865="natural gas",VLOOKUP(D2865,'Cross-Page Data'!$I$4:$J$13,2,FALSE),IF(J2865="solar",VLOOKUP('Form 923'!D2865,'Cross-Page Data'!$I$14:$J$117,2,FALSE),J2865))</f>
        <v>natural gas nonpeaker - preexisting retiring</v>
      </c>
      <c r="J2865" t="str">
        <f>VLOOKUP(E2865,'Cross-Page Data'!$D$4:$F$48,3,FALSE)</f>
        <v>natural gas</v>
      </c>
      <c r="K2865" t="b">
        <f t="shared" si="44"/>
        <v>0</v>
      </c>
    </row>
    <row r="2866" spans="1:11" x14ac:dyDescent="0.35">
      <c r="A2866" s="28">
        <v>54349</v>
      </c>
      <c r="B2866" s="29" t="s">
        <v>36</v>
      </c>
      <c r="C2866" s="29" t="s">
        <v>39</v>
      </c>
      <c r="D2866" s="29" t="s">
        <v>53</v>
      </c>
      <c r="E2866" s="29" t="s">
        <v>73</v>
      </c>
      <c r="F2866" s="31">
        <v>1265640</v>
      </c>
      <c r="G2866" s="31">
        <v>202354</v>
      </c>
      <c r="H2866" s="28">
        <v>2021</v>
      </c>
      <c r="I2866" t="str">
        <f>IF(J2866="natural gas",VLOOKUP(D2866,'Cross-Page Data'!$I$4:$J$13,2,FALSE),IF(J2866="solar",VLOOKUP('Form 923'!D2866,'Cross-Page Data'!$I$14:$J$117,2,FALSE),J2866))</f>
        <v>natural gas nonpeaker - preexisting nonretiring</v>
      </c>
      <c r="J2866" t="str">
        <f>VLOOKUP(E2866,'Cross-Page Data'!$D$4:$F$48,3,FALSE)</f>
        <v>natural gas</v>
      </c>
      <c r="K2866" t="b">
        <f t="shared" si="44"/>
        <v>0</v>
      </c>
    </row>
    <row r="2867" spans="1:11" x14ac:dyDescent="0.35">
      <c r="A2867" s="28">
        <v>54349</v>
      </c>
      <c r="B2867" s="29" t="s">
        <v>36</v>
      </c>
      <c r="C2867" s="29" t="s">
        <v>39</v>
      </c>
      <c r="D2867" s="29" t="s">
        <v>51</v>
      </c>
      <c r="E2867" s="29" t="s">
        <v>73</v>
      </c>
      <c r="F2867" s="31">
        <v>4077451</v>
      </c>
      <c r="G2867" s="31">
        <v>521103</v>
      </c>
      <c r="H2867" s="28">
        <v>2021</v>
      </c>
      <c r="I2867" t="str">
        <f>IF(J2867="natural gas",VLOOKUP(D2867,'Cross-Page Data'!$I$4:$J$13,2,FALSE),IF(J2867="solar",VLOOKUP('Form 923'!D2867,'Cross-Page Data'!$I$14:$J$117,2,FALSE),J2867))</f>
        <v>natural gas nonpeaker - preexisting nonretiring</v>
      </c>
      <c r="J2867" t="str">
        <f>VLOOKUP(E2867,'Cross-Page Data'!$D$4:$F$48,3,FALSE)</f>
        <v>natural gas</v>
      </c>
      <c r="K2867" t="b">
        <f t="shared" si="44"/>
        <v>0</v>
      </c>
    </row>
    <row r="2868" spans="1:11" x14ac:dyDescent="0.35">
      <c r="A2868" s="28">
        <v>54350</v>
      </c>
      <c r="B2868" s="29" t="s">
        <v>36</v>
      </c>
      <c r="C2868" s="29" t="s">
        <v>39</v>
      </c>
      <c r="D2868" s="29" t="s">
        <v>53</v>
      </c>
      <c r="E2868" s="29" t="s">
        <v>73</v>
      </c>
      <c r="F2868" s="31">
        <v>875850</v>
      </c>
      <c r="G2868" s="31">
        <v>182531</v>
      </c>
      <c r="H2868" s="28">
        <v>2021</v>
      </c>
      <c r="I2868" t="str">
        <f>IF(J2868="natural gas",VLOOKUP(D2868,'Cross-Page Data'!$I$4:$J$13,2,FALSE),IF(J2868="solar",VLOOKUP('Form 923'!D2868,'Cross-Page Data'!$I$14:$J$117,2,FALSE),J2868))</f>
        <v>natural gas nonpeaker - preexisting nonretiring</v>
      </c>
      <c r="J2868" t="str">
        <f>VLOOKUP(E2868,'Cross-Page Data'!$D$4:$F$48,3,FALSE)</f>
        <v>natural gas</v>
      </c>
      <c r="K2868" t="b">
        <f t="shared" si="44"/>
        <v>0</v>
      </c>
    </row>
    <row r="2869" spans="1:11" x14ac:dyDescent="0.35">
      <c r="A2869" s="28">
        <v>54350</v>
      </c>
      <c r="B2869" s="29" t="s">
        <v>36</v>
      </c>
      <c r="C2869" s="29" t="s">
        <v>39</v>
      </c>
      <c r="D2869" s="29" t="s">
        <v>51</v>
      </c>
      <c r="E2869" s="29" t="s">
        <v>73</v>
      </c>
      <c r="F2869" s="31">
        <v>4577639</v>
      </c>
      <c r="G2869" s="31">
        <v>533555</v>
      </c>
      <c r="H2869" s="28">
        <v>2021</v>
      </c>
      <c r="I2869" t="str">
        <f>IF(J2869="natural gas",VLOOKUP(D2869,'Cross-Page Data'!$I$4:$J$13,2,FALSE),IF(J2869="solar",VLOOKUP('Form 923'!D2869,'Cross-Page Data'!$I$14:$J$117,2,FALSE),J2869))</f>
        <v>natural gas nonpeaker - preexisting nonretiring</v>
      </c>
      <c r="J2869" t="str">
        <f>VLOOKUP(E2869,'Cross-Page Data'!$D$4:$F$48,3,FALSE)</f>
        <v>natural gas</v>
      </c>
      <c r="K2869" t="b">
        <f t="shared" si="44"/>
        <v>0</v>
      </c>
    </row>
    <row r="2870" spans="1:11" x14ac:dyDescent="0.35">
      <c r="A2870" s="28">
        <v>54360</v>
      </c>
      <c r="B2870" s="29" t="s">
        <v>28</v>
      </c>
      <c r="C2870" s="29" t="s">
        <v>41</v>
      </c>
      <c r="D2870" s="29" t="s">
        <v>52</v>
      </c>
      <c r="E2870" s="29" t="s">
        <v>74</v>
      </c>
      <c r="F2870" s="31">
        <v>0</v>
      </c>
      <c r="G2870" s="31">
        <v>0</v>
      </c>
      <c r="H2870" s="28">
        <v>2021</v>
      </c>
      <c r="I2870" t="str">
        <f>IF(J2870="natural gas",VLOOKUP(D2870,'Cross-Page Data'!$I$4:$J$13,2,FALSE),IF(J2870="solar",VLOOKUP('Form 923'!D2870,'Cross-Page Data'!$I$14:$J$117,2,FALSE),J2870))</f>
        <v>heavy or residual fuel oil</v>
      </c>
      <c r="J2870" t="str">
        <f>VLOOKUP(E2870,'Cross-Page Data'!$D$4:$F$48,3,FALSE)</f>
        <v>heavy or residual fuel oil</v>
      </c>
      <c r="K2870" t="b">
        <f t="shared" si="44"/>
        <v>0</v>
      </c>
    </row>
    <row r="2871" spans="1:11" x14ac:dyDescent="0.35">
      <c r="A2871" s="28">
        <v>54363</v>
      </c>
      <c r="B2871" s="29" t="s">
        <v>28</v>
      </c>
      <c r="C2871" s="29" t="s">
        <v>41</v>
      </c>
      <c r="D2871" s="29" t="s">
        <v>52</v>
      </c>
      <c r="E2871" s="29" t="s">
        <v>74</v>
      </c>
      <c r="F2871" s="31">
        <v>204</v>
      </c>
      <c r="G2871" s="31">
        <v>0</v>
      </c>
      <c r="H2871" s="28">
        <v>2021</v>
      </c>
      <c r="I2871" t="str">
        <f>IF(J2871="natural gas",VLOOKUP(D2871,'Cross-Page Data'!$I$4:$J$13,2,FALSE),IF(J2871="solar",VLOOKUP('Form 923'!D2871,'Cross-Page Data'!$I$14:$J$117,2,FALSE),J2871))</f>
        <v>heavy or residual fuel oil</v>
      </c>
      <c r="J2871" t="str">
        <f>VLOOKUP(E2871,'Cross-Page Data'!$D$4:$F$48,3,FALSE)</f>
        <v>heavy or residual fuel oil</v>
      </c>
      <c r="K2871" t="b">
        <f t="shared" si="44"/>
        <v>0</v>
      </c>
    </row>
    <row r="2872" spans="1:11" x14ac:dyDescent="0.35">
      <c r="A2872" s="28">
        <v>54372</v>
      </c>
      <c r="B2872" s="29" t="s">
        <v>36</v>
      </c>
      <c r="C2872" s="29" t="s">
        <v>37</v>
      </c>
      <c r="D2872" s="29" t="s">
        <v>53</v>
      </c>
      <c r="E2872" s="29" t="s">
        <v>74</v>
      </c>
      <c r="F2872" s="31">
        <v>0</v>
      </c>
      <c r="G2872" s="31">
        <v>0</v>
      </c>
      <c r="H2872" s="28">
        <v>2021</v>
      </c>
      <c r="I2872" t="str">
        <f>IF(J2872="natural gas",VLOOKUP(D2872,'Cross-Page Data'!$I$4:$J$13,2,FALSE),IF(J2872="solar",VLOOKUP('Form 923'!D2872,'Cross-Page Data'!$I$14:$J$117,2,FALSE),J2872))</f>
        <v>heavy or residual fuel oil</v>
      </c>
      <c r="J2872" t="str">
        <f>VLOOKUP(E2872,'Cross-Page Data'!$D$4:$F$48,3,FALSE)</f>
        <v>heavy or residual fuel oil</v>
      </c>
      <c r="K2872" t="b">
        <f t="shared" si="44"/>
        <v>0</v>
      </c>
    </row>
    <row r="2873" spans="1:11" x14ac:dyDescent="0.35">
      <c r="A2873" s="28">
        <v>54372</v>
      </c>
      <c r="B2873" s="29" t="s">
        <v>36</v>
      </c>
      <c r="C2873" s="29" t="s">
        <v>37</v>
      </c>
      <c r="D2873" s="29" t="s">
        <v>53</v>
      </c>
      <c r="E2873" s="29" t="s">
        <v>73</v>
      </c>
      <c r="F2873" s="31">
        <v>0</v>
      </c>
      <c r="G2873" s="31">
        <v>0</v>
      </c>
      <c r="H2873" s="28">
        <v>2021</v>
      </c>
      <c r="I2873" t="str">
        <f>IF(J2873="natural gas",VLOOKUP(D2873,'Cross-Page Data'!$I$4:$J$13,2,FALSE),IF(J2873="solar",VLOOKUP('Form 923'!D2873,'Cross-Page Data'!$I$14:$J$117,2,FALSE),J2873))</f>
        <v>natural gas nonpeaker - preexisting nonretiring</v>
      </c>
      <c r="J2873" t="str">
        <f>VLOOKUP(E2873,'Cross-Page Data'!$D$4:$F$48,3,FALSE)</f>
        <v>natural gas</v>
      </c>
      <c r="K2873" t="b">
        <f t="shared" si="44"/>
        <v>0</v>
      </c>
    </row>
    <row r="2874" spans="1:11" x14ac:dyDescent="0.35">
      <c r="A2874" s="28">
        <v>54372</v>
      </c>
      <c r="B2874" s="29" t="s">
        <v>36</v>
      </c>
      <c r="C2874" s="29" t="s">
        <v>37</v>
      </c>
      <c r="D2874" s="29" t="s">
        <v>51</v>
      </c>
      <c r="E2874" s="29" t="s">
        <v>74</v>
      </c>
      <c r="F2874" s="31">
        <v>0</v>
      </c>
      <c r="G2874" s="31">
        <v>0</v>
      </c>
      <c r="H2874" s="28">
        <v>2021</v>
      </c>
      <c r="I2874" t="str">
        <f>IF(J2874="natural gas",VLOOKUP(D2874,'Cross-Page Data'!$I$4:$J$13,2,FALSE),IF(J2874="solar",VLOOKUP('Form 923'!D2874,'Cross-Page Data'!$I$14:$J$117,2,FALSE),J2874))</f>
        <v>heavy or residual fuel oil</v>
      </c>
      <c r="J2874" t="str">
        <f>VLOOKUP(E2874,'Cross-Page Data'!$D$4:$F$48,3,FALSE)</f>
        <v>heavy or residual fuel oil</v>
      </c>
      <c r="K2874" t="b">
        <f t="shared" si="44"/>
        <v>0</v>
      </c>
    </row>
    <row r="2875" spans="1:11" x14ac:dyDescent="0.35">
      <c r="A2875" s="28">
        <v>54372</v>
      </c>
      <c r="B2875" s="29" t="s">
        <v>36</v>
      </c>
      <c r="C2875" s="29" t="s">
        <v>37</v>
      </c>
      <c r="D2875" s="29" t="s">
        <v>51</v>
      </c>
      <c r="E2875" s="29" t="s">
        <v>73</v>
      </c>
      <c r="F2875" s="31">
        <v>15100</v>
      </c>
      <c r="G2875" s="31">
        <v>2544.46</v>
      </c>
      <c r="H2875" s="28">
        <v>2021</v>
      </c>
      <c r="I2875" t="str">
        <f>IF(J2875="natural gas",VLOOKUP(D2875,'Cross-Page Data'!$I$4:$J$13,2,FALSE),IF(J2875="solar",VLOOKUP('Form 923'!D2875,'Cross-Page Data'!$I$14:$J$117,2,FALSE),J2875))</f>
        <v>natural gas nonpeaker - preexisting nonretiring</v>
      </c>
      <c r="J2875" t="str">
        <f>VLOOKUP(E2875,'Cross-Page Data'!$D$4:$F$48,3,FALSE)</f>
        <v>natural gas</v>
      </c>
      <c r="K2875" t="b">
        <f t="shared" si="44"/>
        <v>0</v>
      </c>
    </row>
    <row r="2876" spans="1:11" x14ac:dyDescent="0.35">
      <c r="A2876" s="28">
        <v>54374</v>
      </c>
      <c r="B2876" s="29" t="s">
        <v>36</v>
      </c>
      <c r="C2876" s="29" t="s">
        <v>40</v>
      </c>
      <c r="D2876" s="29" t="s">
        <v>52</v>
      </c>
      <c r="E2876" s="29" t="s">
        <v>74</v>
      </c>
      <c r="F2876" s="31">
        <v>3313</v>
      </c>
      <c r="G2876" s="31">
        <v>285.589</v>
      </c>
      <c r="H2876" s="28">
        <v>2021</v>
      </c>
      <c r="I2876" t="str">
        <f>IF(J2876="natural gas",VLOOKUP(D2876,'Cross-Page Data'!$I$4:$J$13,2,FALSE),IF(J2876="solar",VLOOKUP('Form 923'!D2876,'Cross-Page Data'!$I$14:$J$117,2,FALSE),J2876))</f>
        <v>heavy or residual fuel oil</v>
      </c>
      <c r="J2876" t="str">
        <f>VLOOKUP(E2876,'Cross-Page Data'!$D$4:$F$48,3,FALSE)</f>
        <v>heavy or residual fuel oil</v>
      </c>
      <c r="K2876" t="b">
        <f t="shared" si="44"/>
        <v>0</v>
      </c>
    </row>
    <row r="2877" spans="1:11" x14ac:dyDescent="0.35">
      <c r="A2877" s="28">
        <v>54374</v>
      </c>
      <c r="B2877" s="29" t="s">
        <v>36</v>
      </c>
      <c r="C2877" s="29" t="s">
        <v>40</v>
      </c>
      <c r="D2877" s="29" t="s">
        <v>52</v>
      </c>
      <c r="E2877" s="29" t="s">
        <v>73</v>
      </c>
      <c r="F2877" s="31">
        <v>59978</v>
      </c>
      <c r="G2877" s="31">
        <v>5168.1109999999999</v>
      </c>
      <c r="H2877" s="28">
        <v>2021</v>
      </c>
      <c r="I2877" t="str">
        <f>IF(J2877="natural gas",VLOOKUP(D2877,'Cross-Page Data'!$I$4:$J$13,2,FALSE),IF(J2877="solar",VLOOKUP('Form 923'!D2877,'Cross-Page Data'!$I$14:$J$117,2,FALSE),J2877))</f>
        <v>natural gas peaker</v>
      </c>
      <c r="J2877" t="str">
        <f>VLOOKUP(E2877,'Cross-Page Data'!$D$4:$F$48,3,FALSE)</f>
        <v>natural gas</v>
      </c>
      <c r="K2877" t="b">
        <f t="shared" si="44"/>
        <v>0</v>
      </c>
    </row>
    <row r="2878" spans="1:11" x14ac:dyDescent="0.35">
      <c r="A2878" s="28">
        <v>54374</v>
      </c>
      <c r="B2878" s="29" t="s">
        <v>36</v>
      </c>
      <c r="C2878" s="29" t="s">
        <v>40</v>
      </c>
      <c r="D2878" s="29" t="s">
        <v>52</v>
      </c>
      <c r="E2878" s="29" t="s">
        <v>80</v>
      </c>
      <c r="F2878" s="31">
        <v>0</v>
      </c>
      <c r="G2878" s="31">
        <v>0</v>
      </c>
      <c r="H2878" s="28">
        <v>2021</v>
      </c>
      <c r="I2878" t="str">
        <f>IF(J2878="natural gas",VLOOKUP(D2878,'Cross-Page Data'!$I$4:$J$13,2,FALSE),IF(J2878="solar",VLOOKUP('Form 923'!D2878,'Cross-Page Data'!$I$14:$J$117,2,FALSE),J2878))</f>
        <v>heavy or residual fuel oil</v>
      </c>
      <c r="J2878" t="str">
        <f>VLOOKUP(E2878,'Cross-Page Data'!$D$4:$F$48,3,FALSE)</f>
        <v>heavy or residual fuel oil</v>
      </c>
      <c r="K2878" t="b">
        <f t="shared" si="44"/>
        <v>0</v>
      </c>
    </row>
    <row r="2879" spans="1:11" x14ac:dyDescent="0.35">
      <c r="A2879" s="28">
        <v>54374</v>
      </c>
      <c r="B2879" s="29" t="s">
        <v>36</v>
      </c>
      <c r="C2879" s="29" t="s">
        <v>40</v>
      </c>
      <c r="D2879" s="29" t="s">
        <v>30</v>
      </c>
      <c r="E2879" s="29" t="s">
        <v>73</v>
      </c>
      <c r="F2879" s="31">
        <v>0</v>
      </c>
      <c r="G2879" s="31">
        <v>0</v>
      </c>
      <c r="H2879" s="28">
        <v>2021</v>
      </c>
      <c r="I2879" t="str">
        <f>IF(J2879="natural gas",VLOOKUP(D2879,'Cross-Page Data'!$I$4:$J$13,2,FALSE),IF(J2879="solar",VLOOKUP('Form 923'!D2879,'Cross-Page Data'!$I$14:$J$117,2,FALSE),J2879))</f>
        <v>natural gas nonpeaker - preexisting retiring</v>
      </c>
      <c r="J2879" t="str">
        <f>VLOOKUP(E2879,'Cross-Page Data'!$D$4:$F$48,3,FALSE)</f>
        <v>natural gas</v>
      </c>
      <c r="K2879" t="b">
        <f t="shared" si="44"/>
        <v>0</v>
      </c>
    </row>
    <row r="2880" spans="1:11" x14ac:dyDescent="0.35">
      <c r="A2880" s="28">
        <v>54374</v>
      </c>
      <c r="B2880" s="29" t="s">
        <v>36</v>
      </c>
      <c r="C2880" s="29" t="s">
        <v>40</v>
      </c>
      <c r="D2880" s="29" t="s">
        <v>30</v>
      </c>
      <c r="E2880" s="29" t="s">
        <v>87</v>
      </c>
      <c r="F2880" s="31">
        <v>50898</v>
      </c>
      <c r="G2880" s="31">
        <v>4340.75</v>
      </c>
      <c r="H2880" s="28">
        <v>2021</v>
      </c>
      <c r="I2880" t="str">
        <f>IF(J2880="natural gas",VLOOKUP(D2880,'Cross-Page Data'!$I$4:$J$13,2,FALSE),IF(J2880="solar",VLOOKUP('Form 923'!D2880,'Cross-Page Data'!$I$14:$J$117,2,FALSE),J2880))</f>
        <v>other</v>
      </c>
      <c r="J2880" t="str">
        <f>VLOOKUP(E2880,'Cross-Page Data'!$D$4:$F$48,3,FALSE)</f>
        <v>other</v>
      </c>
      <c r="K2880" t="b">
        <f t="shared" si="44"/>
        <v>0</v>
      </c>
    </row>
    <row r="2881" spans="1:11" x14ac:dyDescent="0.35">
      <c r="A2881" s="28">
        <v>54374</v>
      </c>
      <c r="B2881" s="29" t="s">
        <v>36</v>
      </c>
      <c r="C2881" s="29" t="s">
        <v>40</v>
      </c>
      <c r="D2881" s="29" t="s">
        <v>30</v>
      </c>
      <c r="E2881" s="29" t="s">
        <v>80</v>
      </c>
      <c r="F2881" s="31">
        <v>0</v>
      </c>
      <c r="G2881" s="31">
        <v>0</v>
      </c>
      <c r="H2881" s="28">
        <v>2021</v>
      </c>
      <c r="I2881" t="str">
        <f>IF(J2881="natural gas",VLOOKUP(D2881,'Cross-Page Data'!$I$4:$J$13,2,FALSE),IF(J2881="solar",VLOOKUP('Form 923'!D2881,'Cross-Page Data'!$I$14:$J$117,2,FALSE),J2881))</f>
        <v>heavy or residual fuel oil</v>
      </c>
      <c r="J2881" t="str">
        <f>VLOOKUP(E2881,'Cross-Page Data'!$D$4:$F$48,3,FALSE)</f>
        <v>heavy or residual fuel oil</v>
      </c>
      <c r="K2881" t="b">
        <f t="shared" si="44"/>
        <v>0</v>
      </c>
    </row>
    <row r="2882" spans="1:11" x14ac:dyDescent="0.35">
      <c r="A2882" s="28">
        <v>54407</v>
      </c>
      <c r="B2882" s="29" t="s">
        <v>36</v>
      </c>
      <c r="C2882" s="29" t="s">
        <v>37</v>
      </c>
      <c r="D2882" s="29" t="s">
        <v>52</v>
      </c>
      <c r="E2882" s="29" t="s">
        <v>74</v>
      </c>
      <c r="F2882" s="31">
        <v>0</v>
      </c>
      <c r="G2882" s="31">
        <v>0</v>
      </c>
      <c r="H2882" s="28">
        <v>2021</v>
      </c>
      <c r="I2882" t="str">
        <f>IF(J2882="natural gas",VLOOKUP(D2882,'Cross-Page Data'!$I$4:$J$13,2,FALSE),IF(J2882="solar",VLOOKUP('Form 923'!D2882,'Cross-Page Data'!$I$14:$J$117,2,FALSE),J2882))</f>
        <v>heavy or residual fuel oil</v>
      </c>
      <c r="J2882" t="str">
        <f>VLOOKUP(E2882,'Cross-Page Data'!$D$4:$F$48,3,FALSE)</f>
        <v>heavy or residual fuel oil</v>
      </c>
      <c r="K2882" t="b">
        <f t="shared" si="44"/>
        <v>0</v>
      </c>
    </row>
    <row r="2883" spans="1:11" x14ac:dyDescent="0.35">
      <c r="A2883" s="28">
        <v>54407</v>
      </c>
      <c r="B2883" s="29" t="s">
        <v>36</v>
      </c>
      <c r="C2883" s="29" t="s">
        <v>37</v>
      </c>
      <c r="D2883" s="29" t="s">
        <v>30</v>
      </c>
      <c r="E2883" s="29" t="s">
        <v>31</v>
      </c>
      <c r="F2883" s="31">
        <v>0</v>
      </c>
      <c r="G2883" s="31">
        <v>0</v>
      </c>
      <c r="H2883" s="28">
        <v>2021</v>
      </c>
      <c r="I2883" t="str">
        <f>IF(J2883="natural gas",VLOOKUP(D2883,'Cross-Page Data'!$I$4:$J$13,2,FALSE),IF(J2883="solar",VLOOKUP('Form 923'!D2883,'Cross-Page Data'!$I$14:$J$117,2,FALSE),J2883))</f>
        <v>hard coal</v>
      </c>
      <c r="J2883" t="str">
        <f>VLOOKUP(E2883,'Cross-Page Data'!$D$4:$F$48,3,FALSE)</f>
        <v>hard coal</v>
      </c>
      <c r="K2883" t="b">
        <f t="shared" si="44"/>
        <v>0</v>
      </c>
    </row>
    <row r="2884" spans="1:11" x14ac:dyDescent="0.35">
      <c r="A2884" s="28">
        <v>54407</v>
      </c>
      <c r="B2884" s="29" t="s">
        <v>36</v>
      </c>
      <c r="C2884" s="29" t="s">
        <v>37</v>
      </c>
      <c r="D2884" s="29" t="s">
        <v>30</v>
      </c>
      <c r="E2884" s="29" t="s">
        <v>74</v>
      </c>
      <c r="F2884" s="31">
        <v>400</v>
      </c>
      <c r="G2884" s="31">
        <v>0</v>
      </c>
      <c r="H2884" s="28">
        <v>2021</v>
      </c>
      <c r="I2884" t="str">
        <f>IF(J2884="natural gas",VLOOKUP(D2884,'Cross-Page Data'!$I$4:$J$13,2,FALSE),IF(J2884="solar",VLOOKUP('Form 923'!D2884,'Cross-Page Data'!$I$14:$J$117,2,FALSE),J2884))</f>
        <v>heavy or residual fuel oil</v>
      </c>
      <c r="J2884" t="str">
        <f>VLOOKUP(E2884,'Cross-Page Data'!$D$4:$F$48,3,FALSE)</f>
        <v>heavy or residual fuel oil</v>
      </c>
      <c r="K2884" t="b">
        <f t="shared" si="44"/>
        <v>0</v>
      </c>
    </row>
    <row r="2885" spans="1:11" x14ac:dyDescent="0.35">
      <c r="A2885" s="28">
        <v>54407</v>
      </c>
      <c r="B2885" s="29" t="s">
        <v>36</v>
      </c>
      <c r="C2885" s="29" t="s">
        <v>37</v>
      </c>
      <c r="D2885" s="29" t="s">
        <v>30</v>
      </c>
      <c r="E2885" s="29" t="s">
        <v>73</v>
      </c>
      <c r="F2885" s="31">
        <v>14676</v>
      </c>
      <c r="G2885" s="31">
        <v>0</v>
      </c>
      <c r="H2885" s="28">
        <v>2021</v>
      </c>
      <c r="I2885" t="str">
        <f>IF(J2885="natural gas",VLOOKUP(D2885,'Cross-Page Data'!$I$4:$J$13,2,FALSE),IF(J2885="solar",VLOOKUP('Form 923'!D2885,'Cross-Page Data'!$I$14:$J$117,2,FALSE),J2885))</f>
        <v>natural gas nonpeaker - preexisting retiring</v>
      </c>
      <c r="J2885" t="str">
        <f>VLOOKUP(E2885,'Cross-Page Data'!$D$4:$F$48,3,FALSE)</f>
        <v>natural gas</v>
      </c>
      <c r="K2885" t="b">
        <f t="shared" si="44"/>
        <v>0</v>
      </c>
    </row>
    <row r="2886" spans="1:11" x14ac:dyDescent="0.35">
      <c r="A2886" s="28">
        <v>54407</v>
      </c>
      <c r="B2886" s="29" t="s">
        <v>36</v>
      </c>
      <c r="C2886" s="29" t="s">
        <v>37</v>
      </c>
      <c r="D2886" s="29" t="s">
        <v>30</v>
      </c>
      <c r="E2886" s="29" t="s">
        <v>78</v>
      </c>
      <c r="F2886" s="31">
        <v>0</v>
      </c>
      <c r="G2886" s="31">
        <v>0</v>
      </c>
      <c r="H2886" s="28">
        <v>2021</v>
      </c>
      <c r="I2886" t="str">
        <f>IF(J2886="natural gas",VLOOKUP(D2886,'Cross-Page Data'!$I$4:$J$13,2,FALSE),IF(J2886="solar",VLOOKUP('Form 923'!D2886,'Cross-Page Data'!$I$14:$J$117,2,FALSE),J2886))</f>
        <v>biomass</v>
      </c>
      <c r="J2886" t="str">
        <f>VLOOKUP(E2886,'Cross-Page Data'!$D$4:$F$48,3,FALSE)</f>
        <v>biomass</v>
      </c>
      <c r="K2886" t="b">
        <f t="shared" si="44"/>
        <v>0</v>
      </c>
    </row>
    <row r="2887" spans="1:11" x14ac:dyDescent="0.35">
      <c r="A2887" s="28">
        <v>54408</v>
      </c>
      <c r="B2887" s="29" t="s">
        <v>36</v>
      </c>
      <c r="C2887" s="29" t="s">
        <v>37</v>
      </c>
      <c r="D2887" s="29" t="s">
        <v>52</v>
      </c>
      <c r="E2887" s="29" t="s">
        <v>74</v>
      </c>
      <c r="F2887" s="31">
        <v>0</v>
      </c>
      <c r="G2887" s="31">
        <v>0</v>
      </c>
      <c r="H2887" s="28">
        <v>2021</v>
      </c>
      <c r="I2887" t="str">
        <f>IF(J2887="natural gas",VLOOKUP(D2887,'Cross-Page Data'!$I$4:$J$13,2,FALSE),IF(J2887="solar",VLOOKUP('Form 923'!D2887,'Cross-Page Data'!$I$14:$J$117,2,FALSE),J2887))</f>
        <v>heavy or residual fuel oil</v>
      </c>
      <c r="J2887" t="str">
        <f>VLOOKUP(E2887,'Cross-Page Data'!$D$4:$F$48,3,FALSE)</f>
        <v>heavy or residual fuel oil</v>
      </c>
      <c r="K2887" t="b">
        <f t="shared" ref="K2887:K2950" si="45">IF(AND($N$5=FALSE,OR(C2887="Commercial NAICS Cogen",C2887="Industrial NAICS Cogen",C2887="NAICS-22 Cogen")),FALSE,IF(AND($N$6=FALSE,OR(C2887="Commercial NAICS Cogen",C2887="Commercial NAICS Non-Cogen",C2887="industrial NAICS Cogen", C2887="industrial NAICS non-cogen")),FALSE,TRUE))</f>
        <v>0</v>
      </c>
    </row>
    <row r="2888" spans="1:11" x14ac:dyDescent="0.35">
      <c r="A2888" s="28">
        <v>54408</v>
      </c>
      <c r="B2888" s="29" t="s">
        <v>36</v>
      </c>
      <c r="C2888" s="29" t="s">
        <v>37</v>
      </c>
      <c r="D2888" s="29" t="s">
        <v>30</v>
      </c>
      <c r="E2888" s="29" t="s">
        <v>31</v>
      </c>
      <c r="F2888" s="31">
        <v>0</v>
      </c>
      <c r="G2888" s="31">
        <v>0</v>
      </c>
      <c r="H2888" s="28">
        <v>2021</v>
      </c>
      <c r="I2888" t="str">
        <f>IF(J2888="natural gas",VLOOKUP(D2888,'Cross-Page Data'!$I$4:$J$13,2,FALSE),IF(J2888="solar",VLOOKUP('Form 923'!D2888,'Cross-Page Data'!$I$14:$J$117,2,FALSE),J2888))</f>
        <v>hard coal</v>
      </c>
      <c r="J2888" t="str">
        <f>VLOOKUP(E2888,'Cross-Page Data'!$D$4:$F$48,3,FALSE)</f>
        <v>hard coal</v>
      </c>
      <c r="K2888" t="b">
        <f t="shared" si="45"/>
        <v>0</v>
      </c>
    </row>
    <row r="2889" spans="1:11" x14ac:dyDescent="0.35">
      <c r="A2889" s="28">
        <v>54408</v>
      </c>
      <c r="B2889" s="29" t="s">
        <v>36</v>
      </c>
      <c r="C2889" s="29" t="s">
        <v>37</v>
      </c>
      <c r="D2889" s="29" t="s">
        <v>30</v>
      </c>
      <c r="E2889" s="29" t="s">
        <v>74</v>
      </c>
      <c r="F2889" s="31">
        <v>4801</v>
      </c>
      <c r="G2889" s="31">
        <v>5.6950000000000003</v>
      </c>
      <c r="H2889" s="28">
        <v>2021</v>
      </c>
      <c r="I2889" t="str">
        <f>IF(J2889="natural gas",VLOOKUP(D2889,'Cross-Page Data'!$I$4:$J$13,2,FALSE),IF(J2889="solar",VLOOKUP('Form 923'!D2889,'Cross-Page Data'!$I$14:$J$117,2,FALSE),J2889))</f>
        <v>heavy or residual fuel oil</v>
      </c>
      <c r="J2889" t="str">
        <f>VLOOKUP(E2889,'Cross-Page Data'!$D$4:$F$48,3,FALSE)</f>
        <v>heavy or residual fuel oil</v>
      </c>
      <c r="K2889" t="b">
        <f t="shared" si="45"/>
        <v>0</v>
      </c>
    </row>
    <row r="2890" spans="1:11" x14ac:dyDescent="0.35">
      <c r="A2890" s="28">
        <v>54408</v>
      </c>
      <c r="B2890" s="29" t="s">
        <v>36</v>
      </c>
      <c r="C2890" s="29" t="s">
        <v>37</v>
      </c>
      <c r="D2890" s="29" t="s">
        <v>30</v>
      </c>
      <c r="E2890" s="29" t="s">
        <v>73</v>
      </c>
      <c r="F2890" s="31">
        <v>208267</v>
      </c>
      <c r="G2890" s="31">
        <v>7928.9049999999997</v>
      </c>
      <c r="H2890" s="28">
        <v>2021</v>
      </c>
      <c r="I2890" t="str">
        <f>IF(J2890="natural gas",VLOOKUP(D2890,'Cross-Page Data'!$I$4:$J$13,2,FALSE),IF(J2890="solar",VLOOKUP('Form 923'!D2890,'Cross-Page Data'!$I$14:$J$117,2,FALSE),J2890))</f>
        <v>natural gas nonpeaker - preexisting retiring</v>
      </c>
      <c r="J2890" t="str">
        <f>VLOOKUP(E2890,'Cross-Page Data'!$D$4:$F$48,3,FALSE)</f>
        <v>natural gas</v>
      </c>
      <c r="K2890" t="b">
        <f t="shared" si="45"/>
        <v>0</v>
      </c>
    </row>
    <row r="2891" spans="1:11" x14ac:dyDescent="0.35">
      <c r="A2891" s="28">
        <v>54409</v>
      </c>
      <c r="B2891" s="29" t="s">
        <v>36</v>
      </c>
      <c r="C2891" s="29" t="s">
        <v>37</v>
      </c>
      <c r="D2891" s="29" t="s">
        <v>30</v>
      </c>
      <c r="E2891" s="29" t="s">
        <v>76</v>
      </c>
      <c r="F2891" s="31">
        <v>0</v>
      </c>
      <c r="G2891" s="31">
        <v>0</v>
      </c>
      <c r="H2891" s="28">
        <v>2021</v>
      </c>
      <c r="I2891" t="str">
        <f>IF(J2891="natural gas",VLOOKUP(D2891,'Cross-Page Data'!$I$4:$J$13,2,FALSE),IF(J2891="solar",VLOOKUP('Form 923'!D2891,'Cross-Page Data'!$I$14:$J$117,2,FALSE),J2891))</f>
        <v>other</v>
      </c>
      <c r="J2891" t="str">
        <f>VLOOKUP(E2891,'Cross-Page Data'!$D$4:$F$48,3,FALSE)</f>
        <v>other</v>
      </c>
      <c r="K2891" t="b">
        <f t="shared" si="45"/>
        <v>0</v>
      </c>
    </row>
    <row r="2892" spans="1:11" x14ac:dyDescent="0.35">
      <c r="A2892" s="28">
        <v>54409</v>
      </c>
      <c r="B2892" s="29" t="s">
        <v>36</v>
      </c>
      <c r="C2892" s="29" t="s">
        <v>37</v>
      </c>
      <c r="D2892" s="29" t="s">
        <v>30</v>
      </c>
      <c r="E2892" s="29" t="s">
        <v>80</v>
      </c>
      <c r="F2892" s="31">
        <v>64930</v>
      </c>
      <c r="G2892" s="31">
        <v>10521.59</v>
      </c>
      <c r="H2892" s="28">
        <v>2021</v>
      </c>
      <c r="I2892" t="str">
        <f>IF(J2892="natural gas",VLOOKUP(D2892,'Cross-Page Data'!$I$4:$J$13,2,FALSE),IF(J2892="solar",VLOOKUP('Form 923'!D2892,'Cross-Page Data'!$I$14:$J$117,2,FALSE),J2892))</f>
        <v>heavy or residual fuel oil</v>
      </c>
      <c r="J2892" t="str">
        <f>VLOOKUP(E2892,'Cross-Page Data'!$D$4:$F$48,3,FALSE)</f>
        <v>heavy or residual fuel oil</v>
      </c>
      <c r="K2892" t="b">
        <f t="shared" si="45"/>
        <v>0</v>
      </c>
    </row>
    <row r="2893" spans="1:11" x14ac:dyDescent="0.35">
      <c r="A2893" s="28">
        <v>54410</v>
      </c>
      <c r="B2893" s="29" t="s">
        <v>36</v>
      </c>
      <c r="C2893" s="29" t="s">
        <v>40</v>
      </c>
      <c r="D2893" s="29" t="s">
        <v>50</v>
      </c>
      <c r="E2893" s="29" t="s">
        <v>73</v>
      </c>
      <c r="F2893" s="31">
        <v>1202507</v>
      </c>
      <c r="G2893" s="31">
        <v>146463</v>
      </c>
      <c r="H2893" s="28">
        <v>2021</v>
      </c>
      <c r="I2893" t="str">
        <f>IF(J2893="natural gas",VLOOKUP(D2893,'Cross-Page Data'!$I$4:$J$13,2,FALSE),IF(J2893="solar",VLOOKUP('Form 923'!D2893,'Cross-Page Data'!$I$14:$J$117,2,FALSE),J2893))</f>
        <v>natural gas peaker</v>
      </c>
      <c r="J2893" t="str">
        <f>VLOOKUP(E2893,'Cross-Page Data'!$D$4:$F$48,3,FALSE)</f>
        <v>natural gas</v>
      </c>
      <c r="K2893" t="b">
        <f t="shared" si="45"/>
        <v>0</v>
      </c>
    </row>
    <row r="2894" spans="1:11" x14ac:dyDescent="0.35">
      <c r="A2894" s="28">
        <v>54414</v>
      </c>
      <c r="B2894" s="29" t="s">
        <v>28</v>
      </c>
      <c r="C2894" s="29" t="s">
        <v>41</v>
      </c>
      <c r="D2894" s="29" t="s">
        <v>52</v>
      </c>
      <c r="E2894" s="29" t="s">
        <v>31</v>
      </c>
      <c r="F2894" s="31">
        <v>0</v>
      </c>
      <c r="G2894" s="31">
        <v>0</v>
      </c>
      <c r="H2894" s="28">
        <v>2021</v>
      </c>
      <c r="I2894" t="str">
        <f>IF(J2894="natural gas",VLOOKUP(D2894,'Cross-Page Data'!$I$4:$J$13,2,FALSE),IF(J2894="solar",VLOOKUP('Form 923'!D2894,'Cross-Page Data'!$I$14:$J$117,2,FALSE),J2894))</f>
        <v>hard coal</v>
      </c>
      <c r="J2894" t="str">
        <f>VLOOKUP(E2894,'Cross-Page Data'!$D$4:$F$48,3,FALSE)</f>
        <v>hard coal</v>
      </c>
      <c r="K2894" t="b">
        <f t="shared" si="45"/>
        <v>0</v>
      </c>
    </row>
    <row r="2895" spans="1:11" x14ac:dyDescent="0.35">
      <c r="A2895" s="28">
        <v>54414</v>
      </c>
      <c r="B2895" s="29" t="s">
        <v>28</v>
      </c>
      <c r="C2895" s="29" t="s">
        <v>41</v>
      </c>
      <c r="D2895" s="29" t="s">
        <v>52</v>
      </c>
      <c r="E2895" s="29" t="s">
        <v>74</v>
      </c>
      <c r="F2895" s="31">
        <v>1440</v>
      </c>
      <c r="G2895" s="31">
        <v>140</v>
      </c>
      <c r="H2895" s="28">
        <v>2021</v>
      </c>
      <c r="I2895" t="str">
        <f>IF(J2895="natural gas",VLOOKUP(D2895,'Cross-Page Data'!$I$4:$J$13,2,FALSE),IF(J2895="solar",VLOOKUP('Form 923'!D2895,'Cross-Page Data'!$I$14:$J$117,2,FALSE),J2895))</f>
        <v>heavy or residual fuel oil</v>
      </c>
      <c r="J2895" t="str">
        <f>VLOOKUP(E2895,'Cross-Page Data'!$D$4:$F$48,3,FALSE)</f>
        <v>heavy or residual fuel oil</v>
      </c>
      <c r="K2895" t="b">
        <f t="shared" si="45"/>
        <v>0</v>
      </c>
    </row>
    <row r="2896" spans="1:11" x14ac:dyDescent="0.35">
      <c r="A2896" s="28">
        <v>54414</v>
      </c>
      <c r="B2896" s="29" t="s">
        <v>28</v>
      </c>
      <c r="C2896" s="29" t="s">
        <v>41</v>
      </c>
      <c r="D2896" s="29" t="s">
        <v>52</v>
      </c>
      <c r="E2896" s="29" t="s">
        <v>73</v>
      </c>
      <c r="F2896" s="31">
        <v>0</v>
      </c>
      <c r="G2896" s="31">
        <v>0</v>
      </c>
      <c r="H2896" s="28">
        <v>2021</v>
      </c>
      <c r="I2896" t="str">
        <f>IF(J2896="natural gas",VLOOKUP(D2896,'Cross-Page Data'!$I$4:$J$13,2,FALSE),IF(J2896="solar",VLOOKUP('Form 923'!D2896,'Cross-Page Data'!$I$14:$J$117,2,FALSE),J2896))</f>
        <v>natural gas peaker</v>
      </c>
      <c r="J2896" t="str">
        <f>VLOOKUP(E2896,'Cross-Page Data'!$D$4:$F$48,3,FALSE)</f>
        <v>natural gas</v>
      </c>
      <c r="K2896" t="b">
        <f t="shared" si="45"/>
        <v>0</v>
      </c>
    </row>
    <row r="2897" spans="1:11" x14ac:dyDescent="0.35">
      <c r="A2897" s="28">
        <v>54427</v>
      </c>
      <c r="B2897" s="29" t="s">
        <v>36</v>
      </c>
      <c r="C2897" s="29" t="s">
        <v>40</v>
      </c>
      <c r="D2897" s="29" t="s">
        <v>30</v>
      </c>
      <c r="E2897" s="29" t="s">
        <v>31</v>
      </c>
      <c r="F2897" s="31">
        <v>0</v>
      </c>
      <c r="G2897" s="31">
        <v>0</v>
      </c>
      <c r="H2897" s="28">
        <v>2021</v>
      </c>
      <c r="I2897" t="str">
        <f>IF(J2897="natural gas",VLOOKUP(D2897,'Cross-Page Data'!$I$4:$J$13,2,FALSE),IF(J2897="solar",VLOOKUP('Form 923'!D2897,'Cross-Page Data'!$I$14:$J$117,2,FALSE),J2897))</f>
        <v>hard coal</v>
      </c>
      <c r="J2897" t="str">
        <f>VLOOKUP(E2897,'Cross-Page Data'!$D$4:$F$48,3,FALSE)</f>
        <v>hard coal</v>
      </c>
      <c r="K2897" t="b">
        <f t="shared" si="45"/>
        <v>0</v>
      </c>
    </row>
    <row r="2898" spans="1:11" x14ac:dyDescent="0.35">
      <c r="A2898" s="28">
        <v>54427</v>
      </c>
      <c r="B2898" s="29" t="s">
        <v>36</v>
      </c>
      <c r="C2898" s="29" t="s">
        <v>40</v>
      </c>
      <c r="D2898" s="29" t="s">
        <v>30</v>
      </c>
      <c r="E2898" s="29" t="s">
        <v>98</v>
      </c>
      <c r="F2898" s="31">
        <v>1180861</v>
      </c>
      <c r="G2898" s="31">
        <v>216378.36</v>
      </c>
      <c r="H2898" s="28">
        <v>2021</v>
      </c>
      <c r="I2898" t="str">
        <f>IF(J2898="natural gas",VLOOKUP(D2898,'Cross-Page Data'!$I$4:$J$13,2,FALSE),IF(J2898="solar",VLOOKUP('Form 923'!D2898,'Cross-Page Data'!$I$14:$J$117,2,FALSE),J2898))</f>
        <v>biomass</v>
      </c>
      <c r="J2898" t="str">
        <f>VLOOKUP(E2898,'Cross-Page Data'!$D$4:$F$48,3,FALSE)</f>
        <v>biomass</v>
      </c>
      <c r="K2898" t="b">
        <f t="shared" si="45"/>
        <v>0</v>
      </c>
    </row>
    <row r="2899" spans="1:11" x14ac:dyDescent="0.35">
      <c r="A2899" s="28">
        <v>54427</v>
      </c>
      <c r="B2899" s="29" t="s">
        <v>36</v>
      </c>
      <c r="C2899" s="29" t="s">
        <v>40</v>
      </c>
      <c r="D2899" s="29" t="s">
        <v>30</v>
      </c>
      <c r="E2899" s="29" t="s">
        <v>74</v>
      </c>
      <c r="F2899" s="31">
        <v>0</v>
      </c>
      <c r="G2899" s="31">
        <v>0</v>
      </c>
      <c r="H2899" s="28">
        <v>2021</v>
      </c>
      <c r="I2899" t="str">
        <f>IF(J2899="natural gas",VLOOKUP(D2899,'Cross-Page Data'!$I$4:$J$13,2,FALSE),IF(J2899="solar",VLOOKUP('Form 923'!D2899,'Cross-Page Data'!$I$14:$J$117,2,FALSE),J2899))</f>
        <v>heavy or residual fuel oil</v>
      </c>
      <c r="J2899" t="str">
        <f>VLOOKUP(E2899,'Cross-Page Data'!$D$4:$F$48,3,FALSE)</f>
        <v>heavy or residual fuel oil</v>
      </c>
      <c r="K2899" t="b">
        <f t="shared" si="45"/>
        <v>0</v>
      </c>
    </row>
    <row r="2900" spans="1:11" x14ac:dyDescent="0.35">
      <c r="A2900" s="28">
        <v>54427</v>
      </c>
      <c r="B2900" s="29" t="s">
        <v>36</v>
      </c>
      <c r="C2900" s="29" t="s">
        <v>40</v>
      </c>
      <c r="D2900" s="29" t="s">
        <v>30</v>
      </c>
      <c r="E2900" s="29" t="s">
        <v>73</v>
      </c>
      <c r="F2900" s="31">
        <v>175388</v>
      </c>
      <c r="G2900" s="31">
        <v>32195.621999999999</v>
      </c>
      <c r="H2900" s="28">
        <v>2021</v>
      </c>
      <c r="I2900" t="str">
        <f>IF(J2900="natural gas",VLOOKUP(D2900,'Cross-Page Data'!$I$4:$J$13,2,FALSE),IF(J2900="solar",VLOOKUP('Form 923'!D2900,'Cross-Page Data'!$I$14:$J$117,2,FALSE),J2900))</f>
        <v>natural gas nonpeaker - preexisting retiring</v>
      </c>
      <c r="J2900" t="str">
        <f>VLOOKUP(E2900,'Cross-Page Data'!$D$4:$F$48,3,FALSE)</f>
        <v>natural gas</v>
      </c>
      <c r="K2900" t="b">
        <f t="shared" si="45"/>
        <v>0</v>
      </c>
    </row>
    <row r="2901" spans="1:11" x14ac:dyDescent="0.35">
      <c r="A2901" s="28">
        <v>54427</v>
      </c>
      <c r="B2901" s="29" t="s">
        <v>36</v>
      </c>
      <c r="C2901" s="29" t="s">
        <v>40</v>
      </c>
      <c r="D2901" s="29" t="s">
        <v>30</v>
      </c>
      <c r="E2901" s="29" t="s">
        <v>82</v>
      </c>
      <c r="F2901" s="31">
        <v>0</v>
      </c>
      <c r="G2901" s="31">
        <v>0</v>
      </c>
      <c r="H2901" s="28">
        <v>2021</v>
      </c>
      <c r="I2901" t="str">
        <f>IF(J2901="natural gas",VLOOKUP(D2901,'Cross-Page Data'!$I$4:$J$13,2,FALSE),IF(J2901="solar",VLOOKUP('Form 923'!D2901,'Cross-Page Data'!$I$14:$J$117,2,FALSE),J2901))</f>
        <v>petroleum</v>
      </c>
      <c r="J2901" t="str">
        <f>VLOOKUP(E2901,'Cross-Page Data'!$D$4:$F$48,3,FALSE)</f>
        <v>petroleum</v>
      </c>
      <c r="K2901" t="b">
        <f t="shared" si="45"/>
        <v>0</v>
      </c>
    </row>
    <row r="2902" spans="1:11" x14ac:dyDescent="0.35">
      <c r="A2902" s="28">
        <v>54427</v>
      </c>
      <c r="B2902" s="29" t="s">
        <v>36</v>
      </c>
      <c r="C2902" s="29" t="s">
        <v>40</v>
      </c>
      <c r="D2902" s="29" t="s">
        <v>30</v>
      </c>
      <c r="E2902" s="29" t="s">
        <v>80</v>
      </c>
      <c r="F2902" s="31">
        <v>0</v>
      </c>
      <c r="G2902" s="31">
        <v>0</v>
      </c>
      <c r="H2902" s="28">
        <v>2021</v>
      </c>
      <c r="I2902" t="str">
        <f>IF(J2902="natural gas",VLOOKUP(D2902,'Cross-Page Data'!$I$4:$J$13,2,FALSE),IF(J2902="solar",VLOOKUP('Form 923'!D2902,'Cross-Page Data'!$I$14:$J$117,2,FALSE),J2902))</f>
        <v>heavy or residual fuel oil</v>
      </c>
      <c r="J2902" t="str">
        <f>VLOOKUP(E2902,'Cross-Page Data'!$D$4:$F$48,3,FALSE)</f>
        <v>heavy or residual fuel oil</v>
      </c>
      <c r="K2902" t="b">
        <f t="shared" si="45"/>
        <v>0</v>
      </c>
    </row>
    <row r="2903" spans="1:11" x14ac:dyDescent="0.35">
      <c r="A2903" s="28">
        <v>54427</v>
      </c>
      <c r="B2903" s="29" t="s">
        <v>36</v>
      </c>
      <c r="C2903" s="29" t="s">
        <v>40</v>
      </c>
      <c r="D2903" s="29" t="s">
        <v>30</v>
      </c>
      <c r="E2903" s="29" t="s">
        <v>78</v>
      </c>
      <c r="F2903" s="31">
        <v>717355</v>
      </c>
      <c r="G2903" s="31">
        <v>131773.01</v>
      </c>
      <c r="H2903" s="28">
        <v>2021</v>
      </c>
      <c r="I2903" t="str">
        <f>IF(J2903="natural gas",VLOOKUP(D2903,'Cross-Page Data'!$I$4:$J$13,2,FALSE),IF(J2903="solar",VLOOKUP('Form 923'!D2903,'Cross-Page Data'!$I$14:$J$117,2,FALSE),J2903))</f>
        <v>biomass</v>
      </c>
      <c r="J2903" t="str">
        <f>VLOOKUP(E2903,'Cross-Page Data'!$D$4:$F$48,3,FALSE)</f>
        <v>biomass</v>
      </c>
      <c r="K2903" t="b">
        <f t="shared" si="45"/>
        <v>0</v>
      </c>
    </row>
    <row r="2904" spans="1:11" x14ac:dyDescent="0.35">
      <c r="A2904" s="28">
        <v>54429</v>
      </c>
      <c r="B2904" s="29" t="s">
        <v>36</v>
      </c>
      <c r="C2904" s="29" t="s">
        <v>40</v>
      </c>
      <c r="D2904" s="29" t="s">
        <v>30</v>
      </c>
      <c r="E2904" s="29" t="s">
        <v>98</v>
      </c>
      <c r="F2904" s="31">
        <v>4423703</v>
      </c>
      <c r="G2904" s="31">
        <v>373512.45</v>
      </c>
      <c r="H2904" s="28">
        <v>2021</v>
      </c>
      <c r="I2904" t="str">
        <f>IF(J2904="natural gas",VLOOKUP(D2904,'Cross-Page Data'!$I$4:$J$13,2,FALSE),IF(J2904="solar",VLOOKUP('Form 923'!D2904,'Cross-Page Data'!$I$14:$J$117,2,FALSE),J2904))</f>
        <v>biomass</v>
      </c>
      <c r="J2904" t="str">
        <f>VLOOKUP(E2904,'Cross-Page Data'!$D$4:$F$48,3,FALSE)</f>
        <v>biomass</v>
      </c>
      <c r="K2904" t="b">
        <f t="shared" si="45"/>
        <v>0</v>
      </c>
    </row>
    <row r="2905" spans="1:11" x14ac:dyDescent="0.35">
      <c r="A2905" s="28">
        <v>54429</v>
      </c>
      <c r="B2905" s="29" t="s">
        <v>36</v>
      </c>
      <c r="C2905" s="29" t="s">
        <v>40</v>
      </c>
      <c r="D2905" s="29" t="s">
        <v>30</v>
      </c>
      <c r="E2905" s="29" t="s">
        <v>74</v>
      </c>
      <c r="F2905" s="31">
        <v>0</v>
      </c>
      <c r="G2905" s="31">
        <v>0</v>
      </c>
      <c r="H2905" s="28">
        <v>2021</v>
      </c>
      <c r="I2905" t="str">
        <f>IF(J2905="natural gas",VLOOKUP(D2905,'Cross-Page Data'!$I$4:$J$13,2,FALSE),IF(J2905="solar",VLOOKUP('Form 923'!D2905,'Cross-Page Data'!$I$14:$J$117,2,FALSE),J2905))</f>
        <v>heavy or residual fuel oil</v>
      </c>
      <c r="J2905" t="str">
        <f>VLOOKUP(E2905,'Cross-Page Data'!$D$4:$F$48,3,FALSE)</f>
        <v>heavy or residual fuel oil</v>
      </c>
      <c r="K2905" t="b">
        <f t="shared" si="45"/>
        <v>0</v>
      </c>
    </row>
    <row r="2906" spans="1:11" x14ac:dyDescent="0.35">
      <c r="A2906" s="28">
        <v>54429</v>
      </c>
      <c r="B2906" s="29" t="s">
        <v>36</v>
      </c>
      <c r="C2906" s="29" t="s">
        <v>40</v>
      </c>
      <c r="D2906" s="29" t="s">
        <v>30</v>
      </c>
      <c r="E2906" s="29" t="s">
        <v>73</v>
      </c>
      <c r="F2906" s="31">
        <v>239950</v>
      </c>
      <c r="G2906" s="31">
        <v>20259.938999999998</v>
      </c>
      <c r="H2906" s="28">
        <v>2021</v>
      </c>
      <c r="I2906" t="str">
        <f>IF(J2906="natural gas",VLOOKUP(D2906,'Cross-Page Data'!$I$4:$J$13,2,FALSE),IF(J2906="solar",VLOOKUP('Form 923'!D2906,'Cross-Page Data'!$I$14:$J$117,2,FALSE),J2906))</f>
        <v>natural gas nonpeaker - preexisting retiring</v>
      </c>
      <c r="J2906" t="str">
        <f>VLOOKUP(E2906,'Cross-Page Data'!$D$4:$F$48,3,FALSE)</f>
        <v>natural gas</v>
      </c>
      <c r="K2906" t="b">
        <f t="shared" si="45"/>
        <v>0</v>
      </c>
    </row>
    <row r="2907" spans="1:11" x14ac:dyDescent="0.35">
      <c r="A2907" s="28">
        <v>54429</v>
      </c>
      <c r="B2907" s="29" t="s">
        <v>36</v>
      </c>
      <c r="C2907" s="29" t="s">
        <v>40</v>
      </c>
      <c r="D2907" s="29" t="s">
        <v>30</v>
      </c>
      <c r="E2907" s="29" t="s">
        <v>78</v>
      </c>
      <c r="F2907" s="31">
        <v>88047</v>
      </c>
      <c r="G2907" s="31">
        <v>7434.2290000000003</v>
      </c>
      <c r="H2907" s="28">
        <v>2021</v>
      </c>
      <c r="I2907" t="str">
        <f>IF(J2907="natural gas",VLOOKUP(D2907,'Cross-Page Data'!$I$4:$J$13,2,FALSE),IF(J2907="solar",VLOOKUP('Form 923'!D2907,'Cross-Page Data'!$I$14:$J$117,2,FALSE),J2907))</f>
        <v>biomass</v>
      </c>
      <c r="J2907" t="str">
        <f>VLOOKUP(E2907,'Cross-Page Data'!$D$4:$F$48,3,FALSE)</f>
        <v>biomass</v>
      </c>
      <c r="K2907" t="b">
        <f t="shared" si="45"/>
        <v>0</v>
      </c>
    </row>
    <row r="2908" spans="1:11" x14ac:dyDescent="0.35">
      <c r="A2908" s="28">
        <v>54451</v>
      </c>
      <c r="B2908" s="29" t="s">
        <v>36</v>
      </c>
      <c r="C2908" s="29" t="s">
        <v>40</v>
      </c>
      <c r="D2908" s="29" t="s">
        <v>50</v>
      </c>
      <c r="E2908" s="29" t="s">
        <v>73</v>
      </c>
      <c r="F2908" s="31">
        <v>843058</v>
      </c>
      <c r="G2908" s="31">
        <v>179655.75</v>
      </c>
      <c r="H2908" s="28">
        <v>2021</v>
      </c>
      <c r="I2908" t="str">
        <f>IF(J2908="natural gas",VLOOKUP(D2908,'Cross-Page Data'!$I$4:$J$13,2,FALSE),IF(J2908="solar",VLOOKUP('Form 923'!D2908,'Cross-Page Data'!$I$14:$J$117,2,FALSE),J2908))</f>
        <v>natural gas peaker</v>
      </c>
      <c r="J2908" t="str">
        <f>VLOOKUP(E2908,'Cross-Page Data'!$D$4:$F$48,3,FALSE)</f>
        <v>natural gas</v>
      </c>
      <c r="K2908" t="b">
        <f t="shared" si="45"/>
        <v>0</v>
      </c>
    </row>
    <row r="2909" spans="1:11" x14ac:dyDescent="0.35">
      <c r="A2909" s="28">
        <v>54451</v>
      </c>
      <c r="B2909" s="29" t="s">
        <v>36</v>
      </c>
      <c r="C2909" s="29" t="s">
        <v>40</v>
      </c>
      <c r="D2909" s="29" t="s">
        <v>50</v>
      </c>
      <c r="E2909" s="29" t="s">
        <v>87</v>
      </c>
      <c r="F2909" s="31">
        <v>890719</v>
      </c>
      <c r="G2909" s="31">
        <v>189812.26</v>
      </c>
      <c r="H2909" s="28">
        <v>2021</v>
      </c>
      <c r="I2909" t="str">
        <f>IF(J2909="natural gas",VLOOKUP(D2909,'Cross-Page Data'!$I$4:$J$13,2,FALSE),IF(J2909="solar",VLOOKUP('Form 923'!D2909,'Cross-Page Data'!$I$14:$J$117,2,FALSE),J2909))</f>
        <v>other</v>
      </c>
      <c r="J2909" t="str">
        <f>VLOOKUP(E2909,'Cross-Page Data'!$D$4:$F$48,3,FALSE)</f>
        <v>other</v>
      </c>
      <c r="K2909" t="b">
        <f t="shared" si="45"/>
        <v>0</v>
      </c>
    </row>
    <row r="2910" spans="1:11" x14ac:dyDescent="0.35">
      <c r="A2910" s="28">
        <v>54462</v>
      </c>
      <c r="B2910" s="29" t="s">
        <v>28</v>
      </c>
      <c r="C2910" s="29" t="s">
        <v>41</v>
      </c>
      <c r="D2910" s="29" t="s">
        <v>59</v>
      </c>
      <c r="E2910" s="29" t="s">
        <v>72</v>
      </c>
      <c r="F2910" s="31">
        <v>12503</v>
      </c>
      <c r="G2910" s="31">
        <v>1425</v>
      </c>
      <c r="H2910" s="28">
        <v>2021</v>
      </c>
      <c r="I2910" t="str">
        <f>IF(J2910="natural gas",VLOOKUP(D2910,'Cross-Page Data'!$I$4:$J$13,2,FALSE),IF(J2910="solar",VLOOKUP('Form 923'!D2910,'Cross-Page Data'!$I$14:$J$117,2,FALSE),J2910))</f>
        <v>hydro</v>
      </c>
      <c r="J2910" t="str">
        <f>VLOOKUP(E2910,'Cross-Page Data'!$D$4:$F$48,3,FALSE)</f>
        <v>hydro</v>
      </c>
      <c r="K2910" t="b">
        <f t="shared" si="45"/>
        <v>0</v>
      </c>
    </row>
    <row r="2911" spans="1:11" x14ac:dyDescent="0.35">
      <c r="A2911" s="28">
        <v>54472</v>
      </c>
      <c r="B2911" s="29" t="s">
        <v>36</v>
      </c>
      <c r="C2911" s="29" t="s">
        <v>40</v>
      </c>
      <c r="D2911" s="29" t="s">
        <v>30</v>
      </c>
      <c r="E2911" s="29" t="s">
        <v>73</v>
      </c>
      <c r="F2911" s="31">
        <v>15102</v>
      </c>
      <c r="G2911" s="31">
        <v>3691.9960000000001</v>
      </c>
      <c r="H2911" s="28">
        <v>2021</v>
      </c>
      <c r="I2911" t="str">
        <f>IF(J2911="natural gas",VLOOKUP(D2911,'Cross-Page Data'!$I$4:$J$13,2,FALSE),IF(J2911="solar",VLOOKUP('Form 923'!D2911,'Cross-Page Data'!$I$14:$J$117,2,FALSE),J2911))</f>
        <v>natural gas nonpeaker - preexisting retiring</v>
      </c>
      <c r="J2911" t="str">
        <f>VLOOKUP(E2911,'Cross-Page Data'!$D$4:$F$48,3,FALSE)</f>
        <v>natural gas</v>
      </c>
      <c r="K2911" t="b">
        <f t="shared" si="45"/>
        <v>0</v>
      </c>
    </row>
    <row r="2912" spans="1:11" x14ac:dyDescent="0.35">
      <c r="A2912" s="28">
        <v>54472</v>
      </c>
      <c r="B2912" s="29" t="s">
        <v>36</v>
      </c>
      <c r="C2912" s="29" t="s">
        <v>40</v>
      </c>
      <c r="D2912" s="29" t="s">
        <v>30</v>
      </c>
      <c r="E2912" s="29" t="s">
        <v>91</v>
      </c>
      <c r="F2912" s="31">
        <v>343723</v>
      </c>
      <c r="G2912" s="31">
        <v>84036.744000000006</v>
      </c>
      <c r="H2912" s="28">
        <v>2021</v>
      </c>
      <c r="I2912" t="str">
        <f>IF(J2912="natural gas",VLOOKUP(D2912,'Cross-Page Data'!$I$4:$J$13,2,FALSE),IF(J2912="solar",VLOOKUP('Form 923'!D2912,'Cross-Page Data'!$I$14:$J$117,2,FALSE),J2912))</f>
        <v>other</v>
      </c>
      <c r="J2912" t="str">
        <f>VLOOKUP(E2912,'Cross-Page Data'!$D$4:$F$48,3,FALSE)</f>
        <v>other</v>
      </c>
      <c r="K2912" t="b">
        <f t="shared" si="45"/>
        <v>0</v>
      </c>
    </row>
    <row r="2913" spans="1:11" x14ac:dyDescent="0.35">
      <c r="A2913" s="28">
        <v>54520</v>
      </c>
      <c r="B2913" s="29" t="s">
        <v>36</v>
      </c>
      <c r="C2913" s="29" t="s">
        <v>37</v>
      </c>
      <c r="D2913" s="29" t="s">
        <v>50</v>
      </c>
      <c r="E2913" s="29" t="s">
        <v>81</v>
      </c>
      <c r="F2913" s="31">
        <v>0</v>
      </c>
      <c r="G2913" s="31">
        <v>0</v>
      </c>
      <c r="H2913" s="28">
        <v>2021</v>
      </c>
      <c r="I2913" t="str">
        <f>IF(J2913="natural gas",VLOOKUP(D2913,'Cross-Page Data'!$I$4:$J$13,2,FALSE),IF(J2913="solar",VLOOKUP('Form 923'!D2913,'Cross-Page Data'!$I$14:$J$117,2,FALSE),J2913))</f>
        <v>biomass</v>
      </c>
      <c r="J2913" t="str">
        <f>VLOOKUP(E2913,'Cross-Page Data'!$D$4:$F$48,3,FALSE)</f>
        <v>biomass</v>
      </c>
      <c r="K2913" t="b">
        <f t="shared" si="45"/>
        <v>0</v>
      </c>
    </row>
    <row r="2914" spans="1:11" x14ac:dyDescent="0.35">
      <c r="A2914" s="28">
        <v>54520</v>
      </c>
      <c r="B2914" s="29" t="s">
        <v>36</v>
      </c>
      <c r="C2914" s="29" t="s">
        <v>37</v>
      </c>
      <c r="D2914" s="29" t="s">
        <v>50</v>
      </c>
      <c r="E2914" s="29" t="s">
        <v>73</v>
      </c>
      <c r="F2914" s="31">
        <v>429365</v>
      </c>
      <c r="G2914" s="31">
        <v>37375</v>
      </c>
      <c r="H2914" s="28">
        <v>2021</v>
      </c>
      <c r="I2914" t="str">
        <f>IF(J2914="natural gas",VLOOKUP(D2914,'Cross-Page Data'!$I$4:$J$13,2,FALSE),IF(J2914="solar",VLOOKUP('Form 923'!D2914,'Cross-Page Data'!$I$14:$J$117,2,FALSE),J2914))</f>
        <v>natural gas peaker</v>
      </c>
      <c r="J2914" t="str">
        <f>VLOOKUP(E2914,'Cross-Page Data'!$D$4:$F$48,3,FALSE)</f>
        <v>natural gas</v>
      </c>
      <c r="K2914" t="b">
        <f t="shared" si="45"/>
        <v>0</v>
      </c>
    </row>
    <row r="2915" spans="1:11" x14ac:dyDescent="0.35">
      <c r="A2915" s="28">
        <v>54520</v>
      </c>
      <c r="B2915" s="29" t="s">
        <v>36</v>
      </c>
      <c r="C2915" s="29" t="s">
        <v>37</v>
      </c>
      <c r="D2915" s="29" t="s">
        <v>50</v>
      </c>
      <c r="E2915" s="29" t="s">
        <v>84</v>
      </c>
      <c r="F2915" s="31">
        <v>0</v>
      </c>
      <c r="G2915" s="31">
        <v>0</v>
      </c>
      <c r="H2915" s="28">
        <v>2021</v>
      </c>
      <c r="I2915" t="str">
        <f>IF(J2915="natural gas",VLOOKUP(D2915,'Cross-Page Data'!$I$4:$J$13,2,FALSE),IF(J2915="solar",VLOOKUP('Form 923'!D2915,'Cross-Page Data'!$I$14:$J$117,2,FALSE),J2915))</f>
        <v>biomass</v>
      </c>
      <c r="J2915" t="str">
        <f>VLOOKUP(E2915,'Cross-Page Data'!$D$4:$F$48,3,FALSE)</f>
        <v>biomass</v>
      </c>
      <c r="K2915" t="b">
        <f t="shared" si="45"/>
        <v>0</v>
      </c>
    </row>
    <row r="2916" spans="1:11" x14ac:dyDescent="0.35">
      <c r="A2916" s="28">
        <v>54520</v>
      </c>
      <c r="B2916" s="29" t="s">
        <v>36</v>
      </c>
      <c r="C2916" s="29" t="s">
        <v>37</v>
      </c>
      <c r="D2916" s="29" t="s">
        <v>52</v>
      </c>
      <c r="E2916" s="29" t="s">
        <v>73</v>
      </c>
      <c r="F2916" s="31">
        <v>0</v>
      </c>
      <c r="G2916" s="31">
        <v>0</v>
      </c>
      <c r="H2916" s="28">
        <v>2021</v>
      </c>
      <c r="I2916" t="str">
        <f>IF(J2916="natural gas",VLOOKUP(D2916,'Cross-Page Data'!$I$4:$J$13,2,FALSE),IF(J2916="solar",VLOOKUP('Form 923'!D2916,'Cross-Page Data'!$I$14:$J$117,2,FALSE),J2916))</f>
        <v>natural gas peaker</v>
      </c>
      <c r="J2916" t="str">
        <f>VLOOKUP(E2916,'Cross-Page Data'!$D$4:$F$48,3,FALSE)</f>
        <v>natural gas</v>
      </c>
      <c r="K2916" t="b">
        <f t="shared" si="45"/>
        <v>0</v>
      </c>
    </row>
    <row r="2917" spans="1:11" x14ac:dyDescent="0.35">
      <c r="A2917" s="28">
        <v>54523</v>
      </c>
      <c r="B2917" s="29" t="s">
        <v>28</v>
      </c>
      <c r="C2917" s="29" t="s">
        <v>41</v>
      </c>
      <c r="D2917" s="29" t="s">
        <v>52</v>
      </c>
      <c r="E2917" s="29" t="s">
        <v>73</v>
      </c>
      <c r="F2917" s="31">
        <v>89858</v>
      </c>
      <c r="G2917" s="31">
        <v>7549</v>
      </c>
      <c r="H2917" s="28">
        <v>2021</v>
      </c>
      <c r="I2917" t="str">
        <f>IF(J2917="natural gas",VLOOKUP(D2917,'Cross-Page Data'!$I$4:$J$13,2,FALSE),IF(J2917="solar",VLOOKUP('Form 923'!D2917,'Cross-Page Data'!$I$14:$J$117,2,FALSE),J2917))</f>
        <v>natural gas peaker</v>
      </c>
      <c r="J2917" t="str">
        <f>VLOOKUP(E2917,'Cross-Page Data'!$D$4:$F$48,3,FALSE)</f>
        <v>natural gas</v>
      </c>
      <c r="K2917" t="b">
        <f t="shared" si="45"/>
        <v>0</v>
      </c>
    </row>
    <row r="2918" spans="1:11" x14ac:dyDescent="0.35">
      <c r="A2918" s="28">
        <v>54525</v>
      </c>
      <c r="B2918" s="29" t="s">
        <v>28</v>
      </c>
      <c r="C2918" s="29" t="s">
        <v>42</v>
      </c>
      <c r="D2918" s="29" t="s">
        <v>59</v>
      </c>
      <c r="E2918" s="29" t="s">
        <v>72</v>
      </c>
      <c r="F2918" s="31">
        <v>7212</v>
      </c>
      <c r="G2918" s="31">
        <v>822</v>
      </c>
      <c r="H2918" s="28">
        <v>2021</v>
      </c>
      <c r="I2918" t="str">
        <f>IF(J2918="natural gas",VLOOKUP(D2918,'Cross-Page Data'!$I$4:$J$13,2,FALSE),IF(J2918="solar",VLOOKUP('Form 923'!D2918,'Cross-Page Data'!$I$14:$J$117,2,FALSE),J2918))</f>
        <v>hydro</v>
      </c>
      <c r="J2918" t="str">
        <f>VLOOKUP(E2918,'Cross-Page Data'!$D$4:$F$48,3,FALSE)</f>
        <v>hydro</v>
      </c>
      <c r="K2918" t="b">
        <f t="shared" si="45"/>
        <v>0</v>
      </c>
    </row>
    <row r="2919" spans="1:11" x14ac:dyDescent="0.35">
      <c r="A2919" s="28">
        <v>54533</v>
      </c>
      <c r="B2919" s="29" t="s">
        <v>36</v>
      </c>
      <c r="C2919" s="29" t="s">
        <v>40</v>
      </c>
      <c r="D2919" s="29" t="s">
        <v>30</v>
      </c>
      <c r="E2919" s="29" t="s">
        <v>31</v>
      </c>
      <c r="F2919" s="31">
        <v>0</v>
      </c>
      <c r="G2919" s="31">
        <v>0</v>
      </c>
      <c r="H2919" s="28">
        <v>2021</v>
      </c>
      <c r="I2919" t="str">
        <f>IF(J2919="natural gas",VLOOKUP(D2919,'Cross-Page Data'!$I$4:$J$13,2,FALSE),IF(J2919="solar",VLOOKUP('Form 923'!D2919,'Cross-Page Data'!$I$14:$J$117,2,FALSE),J2919))</f>
        <v>hard coal</v>
      </c>
      <c r="J2919" t="str">
        <f>VLOOKUP(E2919,'Cross-Page Data'!$D$4:$F$48,3,FALSE)</f>
        <v>hard coal</v>
      </c>
      <c r="K2919" t="b">
        <f t="shared" si="45"/>
        <v>0</v>
      </c>
    </row>
    <row r="2920" spans="1:11" x14ac:dyDescent="0.35">
      <c r="A2920" s="28">
        <v>54533</v>
      </c>
      <c r="B2920" s="29" t="s">
        <v>36</v>
      </c>
      <c r="C2920" s="29" t="s">
        <v>40</v>
      </c>
      <c r="D2920" s="29" t="s">
        <v>30</v>
      </c>
      <c r="E2920" s="29" t="s">
        <v>73</v>
      </c>
      <c r="F2920" s="31">
        <v>11410</v>
      </c>
      <c r="G2920" s="31">
        <v>2976.0569999999998</v>
      </c>
      <c r="H2920" s="28">
        <v>2021</v>
      </c>
      <c r="I2920" t="str">
        <f>IF(J2920="natural gas",VLOOKUP(D2920,'Cross-Page Data'!$I$4:$J$13,2,FALSE),IF(J2920="solar",VLOOKUP('Form 923'!D2920,'Cross-Page Data'!$I$14:$J$117,2,FALSE),J2920))</f>
        <v>natural gas nonpeaker - preexisting retiring</v>
      </c>
      <c r="J2920" t="str">
        <f>VLOOKUP(E2920,'Cross-Page Data'!$D$4:$F$48,3,FALSE)</f>
        <v>natural gas</v>
      </c>
      <c r="K2920" t="b">
        <f t="shared" si="45"/>
        <v>0</v>
      </c>
    </row>
    <row r="2921" spans="1:11" x14ac:dyDescent="0.35">
      <c r="A2921" s="28">
        <v>54533</v>
      </c>
      <c r="B2921" s="29" t="s">
        <v>36</v>
      </c>
      <c r="C2921" s="29" t="s">
        <v>40</v>
      </c>
      <c r="D2921" s="29" t="s">
        <v>30</v>
      </c>
      <c r="E2921" s="29" t="s">
        <v>80</v>
      </c>
      <c r="F2921" s="31">
        <v>363</v>
      </c>
      <c r="G2921" s="31">
        <v>94.355000000000004</v>
      </c>
      <c r="H2921" s="28">
        <v>2021</v>
      </c>
      <c r="I2921" t="str">
        <f>IF(J2921="natural gas",VLOOKUP(D2921,'Cross-Page Data'!$I$4:$J$13,2,FALSE),IF(J2921="solar",VLOOKUP('Form 923'!D2921,'Cross-Page Data'!$I$14:$J$117,2,FALSE),J2921))</f>
        <v>heavy or residual fuel oil</v>
      </c>
      <c r="J2921" t="str">
        <f>VLOOKUP(E2921,'Cross-Page Data'!$D$4:$F$48,3,FALSE)</f>
        <v>heavy or residual fuel oil</v>
      </c>
      <c r="K2921" t="b">
        <f t="shared" si="45"/>
        <v>0</v>
      </c>
    </row>
    <row r="2922" spans="1:11" x14ac:dyDescent="0.35">
      <c r="A2922" s="28">
        <v>54533</v>
      </c>
      <c r="B2922" s="29" t="s">
        <v>36</v>
      </c>
      <c r="C2922" s="29" t="s">
        <v>40</v>
      </c>
      <c r="D2922" s="29" t="s">
        <v>30</v>
      </c>
      <c r="E2922" s="29" t="s">
        <v>32</v>
      </c>
      <c r="F2922" s="31">
        <v>52874</v>
      </c>
      <c r="G2922" s="31">
        <v>13791.588</v>
      </c>
      <c r="H2922" s="28">
        <v>2021</v>
      </c>
      <c r="I2922" t="str">
        <f>IF(J2922="natural gas",VLOOKUP(D2922,'Cross-Page Data'!$I$4:$J$13,2,FALSE),IF(J2922="solar",VLOOKUP('Form 923'!D2922,'Cross-Page Data'!$I$14:$J$117,2,FALSE),J2922))</f>
        <v>hard coal</v>
      </c>
      <c r="J2922" t="str">
        <f>VLOOKUP(E2922,'Cross-Page Data'!$D$4:$F$48,3,FALSE)</f>
        <v>hard coal</v>
      </c>
      <c r="K2922" t="b">
        <f t="shared" si="45"/>
        <v>0</v>
      </c>
    </row>
    <row r="2923" spans="1:11" x14ac:dyDescent="0.35">
      <c r="A2923" s="28">
        <v>54537</v>
      </c>
      <c r="B2923" s="29" t="s">
        <v>36</v>
      </c>
      <c r="C2923" s="29" t="s">
        <v>29</v>
      </c>
      <c r="D2923" s="29" t="s">
        <v>53</v>
      </c>
      <c r="E2923" s="29" t="s">
        <v>74</v>
      </c>
      <c r="F2923" s="31">
        <v>0</v>
      </c>
      <c r="G2923" s="31">
        <v>794.02599999999995</v>
      </c>
      <c r="H2923" s="28">
        <v>2021</v>
      </c>
      <c r="I2923" t="str">
        <f>IF(J2923="natural gas",VLOOKUP(D2923,'Cross-Page Data'!$I$4:$J$13,2,FALSE),IF(J2923="solar",VLOOKUP('Form 923'!D2923,'Cross-Page Data'!$I$14:$J$117,2,FALSE),J2923))</f>
        <v>heavy or residual fuel oil</v>
      </c>
      <c r="J2923" t="str">
        <f>VLOOKUP(E2923,'Cross-Page Data'!$D$4:$F$48,3,FALSE)</f>
        <v>heavy or residual fuel oil</v>
      </c>
      <c r="K2923" t="b">
        <f t="shared" si="45"/>
        <v>1</v>
      </c>
    </row>
    <row r="2924" spans="1:11" x14ac:dyDescent="0.35">
      <c r="A2924" s="28">
        <v>54537</v>
      </c>
      <c r="B2924" s="29" t="s">
        <v>36</v>
      </c>
      <c r="C2924" s="29" t="s">
        <v>29</v>
      </c>
      <c r="D2924" s="29" t="s">
        <v>53</v>
      </c>
      <c r="E2924" s="29" t="s">
        <v>73</v>
      </c>
      <c r="F2924" s="31">
        <v>406673</v>
      </c>
      <c r="G2924" s="31">
        <v>448843.97</v>
      </c>
      <c r="H2924" s="28">
        <v>2021</v>
      </c>
      <c r="I2924" t="str">
        <f>IF(J2924="natural gas",VLOOKUP(D2924,'Cross-Page Data'!$I$4:$J$13,2,FALSE),IF(J2924="solar",VLOOKUP('Form 923'!D2924,'Cross-Page Data'!$I$14:$J$117,2,FALSE),J2924))</f>
        <v>natural gas nonpeaker - preexisting nonretiring</v>
      </c>
      <c r="J2924" t="str">
        <f>VLOOKUP(E2924,'Cross-Page Data'!$D$4:$F$48,3,FALSE)</f>
        <v>natural gas</v>
      </c>
      <c r="K2924" t="b">
        <f t="shared" si="45"/>
        <v>1</v>
      </c>
    </row>
    <row r="2925" spans="1:11" x14ac:dyDescent="0.35">
      <c r="A2925" s="28">
        <v>54537</v>
      </c>
      <c r="B2925" s="29" t="s">
        <v>36</v>
      </c>
      <c r="C2925" s="29" t="s">
        <v>29</v>
      </c>
      <c r="D2925" s="29" t="s">
        <v>51</v>
      </c>
      <c r="E2925" s="29" t="s">
        <v>74</v>
      </c>
      <c r="F2925" s="31">
        <v>19647</v>
      </c>
      <c r="G2925" s="31">
        <v>1807.703</v>
      </c>
      <c r="H2925" s="28">
        <v>2021</v>
      </c>
      <c r="I2925" t="str">
        <f>IF(J2925="natural gas",VLOOKUP(D2925,'Cross-Page Data'!$I$4:$J$13,2,FALSE),IF(J2925="solar",VLOOKUP('Form 923'!D2925,'Cross-Page Data'!$I$14:$J$117,2,FALSE),J2925))</f>
        <v>heavy or residual fuel oil</v>
      </c>
      <c r="J2925" t="str">
        <f>VLOOKUP(E2925,'Cross-Page Data'!$D$4:$F$48,3,FALSE)</f>
        <v>heavy or residual fuel oil</v>
      </c>
      <c r="K2925" t="b">
        <f t="shared" si="45"/>
        <v>1</v>
      </c>
    </row>
    <row r="2926" spans="1:11" x14ac:dyDescent="0.35">
      <c r="A2926" s="28">
        <v>54537</v>
      </c>
      <c r="B2926" s="29" t="s">
        <v>36</v>
      </c>
      <c r="C2926" s="29" t="s">
        <v>29</v>
      </c>
      <c r="D2926" s="29" t="s">
        <v>51</v>
      </c>
      <c r="E2926" s="29" t="s">
        <v>73</v>
      </c>
      <c r="F2926" s="31">
        <v>9826979</v>
      </c>
      <c r="G2926" s="31">
        <v>909556.3</v>
      </c>
      <c r="H2926" s="28">
        <v>2021</v>
      </c>
      <c r="I2926" t="str">
        <f>IF(J2926="natural gas",VLOOKUP(D2926,'Cross-Page Data'!$I$4:$J$13,2,FALSE),IF(J2926="solar",VLOOKUP('Form 923'!D2926,'Cross-Page Data'!$I$14:$J$117,2,FALSE),J2926))</f>
        <v>natural gas nonpeaker - preexisting nonretiring</v>
      </c>
      <c r="J2926" t="str">
        <f>VLOOKUP(E2926,'Cross-Page Data'!$D$4:$F$48,3,FALSE)</f>
        <v>natural gas</v>
      </c>
      <c r="K2926" t="b">
        <f t="shared" si="45"/>
        <v>1</v>
      </c>
    </row>
    <row r="2927" spans="1:11" x14ac:dyDescent="0.35">
      <c r="A2927" s="28">
        <v>54540</v>
      </c>
      <c r="B2927" s="29" t="s">
        <v>28</v>
      </c>
      <c r="C2927" s="29" t="s">
        <v>41</v>
      </c>
      <c r="D2927" s="29" t="s">
        <v>52</v>
      </c>
      <c r="E2927" s="29" t="s">
        <v>73</v>
      </c>
      <c r="F2927" s="31">
        <v>99548</v>
      </c>
      <c r="G2927" s="31">
        <v>7763.56</v>
      </c>
      <c r="H2927" s="28">
        <v>2021</v>
      </c>
      <c r="I2927" t="str">
        <f>IF(J2927="natural gas",VLOOKUP(D2927,'Cross-Page Data'!$I$4:$J$13,2,FALSE),IF(J2927="solar",VLOOKUP('Form 923'!D2927,'Cross-Page Data'!$I$14:$J$117,2,FALSE),J2927))</f>
        <v>natural gas peaker</v>
      </c>
      <c r="J2927" t="str">
        <f>VLOOKUP(E2927,'Cross-Page Data'!$D$4:$F$48,3,FALSE)</f>
        <v>natural gas</v>
      </c>
      <c r="K2927" t="b">
        <f t="shared" si="45"/>
        <v>0</v>
      </c>
    </row>
    <row r="2928" spans="1:11" x14ac:dyDescent="0.35">
      <c r="A2928" s="28">
        <v>54547</v>
      </c>
      <c r="B2928" s="29" t="s">
        <v>36</v>
      </c>
      <c r="C2928" s="29" t="s">
        <v>39</v>
      </c>
      <c r="D2928" s="29" t="s">
        <v>53</v>
      </c>
      <c r="E2928" s="29" t="s">
        <v>73</v>
      </c>
      <c r="F2928" s="31">
        <v>808033</v>
      </c>
      <c r="G2928" s="31">
        <v>1294268.1000000001</v>
      </c>
      <c r="H2928" s="28">
        <v>2021</v>
      </c>
      <c r="I2928" t="str">
        <f>IF(J2928="natural gas",VLOOKUP(D2928,'Cross-Page Data'!$I$4:$J$13,2,FALSE),IF(J2928="solar",VLOOKUP('Form 923'!D2928,'Cross-Page Data'!$I$14:$J$117,2,FALSE),J2928))</f>
        <v>natural gas nonpeaker - preexisting nonretiring</v>
      </c>
      <c r="J2928" t="str">
        <f>VLOOKUP(E2928,'Cross-Page Data'!$D$4:$F$48,3,FALSE)</f>
        <v>natural gas</v>
      </c>
      <c r="K2928" t="b">
        <f t="shared" si="45"/>
        <v>0</v>
      </c>
    </row>
    <row r="2929" spans="1:11" x14ac:dyDescent="0.35">
      <c r="A2929" s="28">
        <v>54547</v>
      </c>
      <c r="B2929" s="29" t="s">
        <v>36</v>
      </c>
      <c r="C2929" s="29" t="s">
        <v>39</v>
      </c>
      <c r="D2929" s="29" t="s">
        <v>51</v>
      </c>
      <c r="E2929" s="29" t="s">
        <v>73</v>
      </c>
      <c r="F2929" s="31">
        <v>23017720</v>
      </c>
      <c r="G2929" s="31">
        <v>2227921.2000000002</v>
      </c>
      <c r="H2929" s="28">
        <v>2021</v>
      </c>
      <c r="I2929" t="str">
        <f>IF(J2929="natural gas",VLOOKUP(D2929,'Cross-Page Data'!$I$4:$J$13,2,FALSE),IF(J2929="solar",VLOOKUP('Form 923'!D2929,'Cross-Page Data'!$I$14:$J$117,2,FALSE),J2929))</f>
        <v>natural gas nonpeaker - preexisting nonretiring</v>
      </c>
      <c r="J2929" t="str">
        <f>VLOOKUP(E2929,'Cross-Page Data'!$D$4:$F$48,3,FALSE)</f>
        <v>natural gas</v>
      </c>
      <c r="K2929" t="b">
        <f t="shared" si="45"/>
        <v>0</v>
      </c>
    </row>
    <row r="2930" spans="1:11" x14ac:dyDescent="0.35">
      <c r="A2930" s="28">
        <v>54555</v>
      </c>
      <c r="B2930" s="29" t="s">
        <v>28</v>
      </c>
      <c r="C2930" s="29" t="s">
        <v>29</v>
      </c>
      <c r="D2930" s="29" t="s">
        <v>59</v>
      </c>
      <c r="E2930" s="29" t="s">
        <v>72</v>
      </c>
      <c r="F2930" s="31">
        <v>1637119</v>
      </c>
      <c r="G2930" s="31">
        <v>186609</v>
      </c>
      <c r="H2930" s="28">
        <v>2021</v>
      </c>
      <c r="I2930" t="str">
        <f>IF(J2930="natural gas",VLOOKUP(D2930,'Cross-Page Data'!$I$4:$J$13,2,FALSE),IF(J2930="solar",VLOOKUP('Form 923'!D2930,'Cross-Page Data'!$I$14:$J$117,2,FALSE),J2930))</f>
        <v>hydro</v>
      </c>
      <c r="J2930" t="str">
        <f>VLOOKUP(E2930,'Cross-Page Data'!$D$4:$F$48,3,FALSE)</f>
        <v>hydro</v>
      </c>
      <c r="K2930" t="b">
        <f t="shared" si="45"/>
        <v>1</v>
      </c>
    </row>
    <row r="2931" spans="1:11" x14ac:dyDescent="0.35">
      <c r="A2931" s="28">
        <v>54569</v>
      </c>
      <c r="B2931" s="29" t="s">
        <v>36</v>
      </c>
      <c r="C2931" s="29" t="s">
        <v>37</v>
      </c>
      <c r="D2931" s="29" t="s">
        <v>52</v>
      </c>
      <c r="E2931" s="29" t="s">
        <v>74</v>
      </c>
      <c r="F2931" s="31">
        <v>920</v>
      </c>
      <c r="G2931" s="31">
        <v>174.51400000000001</v>
      </c>
      <c r="H2931" s="28">
        <v>2021</v>
      </c>
      <c r="I2931" t="str">
        <f>IF(J2931="natural gas",VLOOKUP(D2931,'Cross-Page Data'!$I$4:$J$13,2,FALSE),IF(J2931="solar",VLOOKUP('Form 923'!D2931,'Cross-Page Data'!$I$14:$J$117,2,FALSE),J2931))</f>
        <v>heavy or residual fuel oil</v>
      </c>
      <c r="J2931" t="str">
        <f>VLOOKUP(E2931,'Cross-Page Data'!$D$4:$F$48,3,FALSE)</f>
        <v>heavy or residual fuel oil</v>
      </c>
      <c r="K2931" t="b">
        <f t="shared" si="45"/>
        <v>0</v>
      </c>
    </row>
    <row r="2932" spans="1:11" x14ac:dyDescent="0.35">
      <c r="A2932" s="28">
        <v>54569</v>
      </c>
      <c r="B2932" s="29" t="s">
        <v>36</v>
      </c>
      <c r="C2932" s="29" t="s">
        <v>37</v>
      </c>
      <c r="D2932" s="29" t="s">
        <v>52</v>
      </c>
      <c r="E2932" s="29" t="s">
        <v>73</v>
      </c>
      <c r="F2932" s="31">
        <v>1929</v>
      </c>
      <c r="G2932" s="31">
        <v>365.76400000000001</v>
      </c>
      <c r="H2932" s="28">
        <v>2021</v>
      </c>
      <c r="I2932" t="str">
        <f>IF(J2932="natural gas",VLOOKUP(D2932,'Cross-Page Data'!$I$4:$J$13,2,FALSE),IF(J2932="solar",VLOOKUP('Form 923'!D2932,'Cross-Page Data'!$I$14:$J$117,2,FALSE),J2932))</f>
        <v>natural gas peaker</v>
      </c>
      <c r="J2932" t="str">
        <f>VLOOKUP(E2932,'Cross-Page Data'!$D$4:$F$48,3,FALSE)</f>
        <v>natural gas</v>
      </c>
      <c r="K2932" t="b">
        <f t="shared" si="45"/>
        <v>0</v>
      </c>
    </row>
    <row r="2933" spans="1:11" x14ac:dyDescent="0.35">
      <c r="A2933" s="28">
        <v>54569</v>
      </c>
      <c r="B2933" s="29" t="s">
        <v>36</v>
      </c>
      <c r="C2933" s="29" t="s">
        <v>37</v>
      </c>
      <c r="D2933" s="29" t="s">
        <v>52</v>
      </c>
      <c r="E2933" s="29" t="s">
        <v>84</v>
      </c>
      <c r="F2933" s="31">
        <v>23760</v>
      </c>
      <c r="G2933" s="31">
        <v>4503.7219999999998</v>
      </c>
      <c r="H2933" s="28">
        <v>2021</v>
      </c>
      <c r="I2933" t="str">
        <f>IF(J2933="natural gas",VLOOKUP(D2933,'Cross-Page Data'!$I$4:$J$13,2,FALSE),IF(J2933="solar",VLOOKUP('Form 923'!D2933,'Cross-Page Data'!$I$14:$J$117,2,FALSE),J2933))</f>
        <v>biomass</v>
      </c>
      <c r="J2933" t="str">
        <f>VLOOKUP(E2933,'Cross-Page Data'!$D$4:$F$48,3,FALSE)</f>
        <v>biomass</v>
      </c>
      <c r="K2933" t="b">
        <f t="shared" si="45"/>
        <v>0</v>
      </c>
    </row>
    <row r="2934" spans="1:11" x14ac:dyDescent="0.35">
      <c r="A2934" s="28">
        <v>54569</v>
      </c>
      <c r="B2934" s="29" t="s">
        <v>36</v>
      </c>
      <c r="C2934" s="29" t="s">
        <v>37</v>
      </c>
      <c r="D2934" s="29" t="s">
        <v>63</v>
      </c>
      <c r="E2934" s="29" t="s">
        <v>83</v>
      </c>
      <c r="F2934" s="31">
        <v>2097</v>
      </c>
      <c r="G2934" s="31">
        <v>239</v>
      </c>
      <c r="H2934" s="28">
        <v>2021</v>
      </c>
      <c r="I2934" t="str">
        <f>IF(J2934="natural gas",VLOOKUP(D2934,'Cross-Page Data'!$I$4:$J$13,2,FALSE),IF(J2934="solar",VLOOKUP('Form 923'!D2934,'Cross-Page Data'!$I$14:$J$117,2,FALSE),J2934))</f>
        <v>solar pv</v>
      </c>
      <c r="J2934" t="str">
        <f>VLOOKUP(E2934,'Cross-Page Data'!$D$4:$F$48,3,FALSE)</f>
        <v>solar</v>
      </c>
      <c r="K2934" t="b">
        <f t="shared" si="45"/>
        <v>0</v>
      </c>
    </row>
    <row r="2935" spans="1:11" x14ac:dyDescent="0.35">
      <c r="A2935" s="28">
        <v>54604</v>
      </c>
      <c r="B2935" s="29" t="s">
        <v>36</v>
      </c>
      <c r="C2935" s="29" t="s">
        <v>37</v>
      </c>
      <c r="D2935" s="29" t="s">
        <v>50</v>
      </c>
      <c r="E2935" s="29" t="s">
        <v>74</v>
      </c>
      <c r="F2935" s="31">
        <v>0</v>
      </c>
      <c r="G2935" s="31">
        <v>0</v>
      </c>
      <c r="H2935" s="28">
        <v>2021</v>
      </c>
      <c r="I2935" t="str">
        <f>IF(J2935="natural gas",VLOOKUP(D2935,'Cross-Page Data'!$I$4:$J$13,2,FALSE),IF(J2935="solar",VLOOKUP('Form 923'!D2935,'Cross-Page Data'!$I$14:$J$117,2,FALSE),J2935))</f>
        <v>heavy or residual fuel oil</v>
      </c>
      <c r="J2935" t="str">
        <f>VLOOKUP(E2935,'Cross-Page Data'!$D$4:$F$48,3,FALSE)</f>
        <v>heavy or residual fuel oil</v>
      </c>
      <c r="K2935" t="b">
        <f t="shared" si="45"/>
        <v>0</v>
      </c>
    </row>
    <row r="2936" spans="1:11" x14ac:dyDescent="0.35">
      <c r="A2936" s="28">
        <v>54604</v>
      </c>
      <c r="B2936" s="29" t="s">
        <v>36</v>
      </c>
      <c r="C2936" s="29" t="s">
        <v>37</v>
      </c>
      <c r="D2936" s="29" t="s">
        <v>50</v>
      </c>
      <c r="E2936" s="29" t="s">
        <v>73</v>
      </c>
      <c r="F2936" s="31">
        <v>85424</v>
      </c>
      <c r="G2936" s="31">
        <v>19528</v>
      </c>
      <c r="H2936" s="28">
        <v>2021</v>
      </c>
      <c r="I2936" t="str">
        <f>IF(J2936="natural gas",VLOOKUP(D2936,'Cross-Page Data'!$I$4:$J$13,2,FALSE),IF(J2936="solar",VLOOKUP('Form 923'!D2936,'Cross-Page Data'!$I$14:$J$117,2,FALSE),J2936))</f>
        <v>natural gas peaker</v>
      </c>
      <c r="J2936" t="str">
        <f>VLOOKUP(E2936,'Cross-Page Data'!$D$4:$F$48,3,FALSE)</f>
        <v>natural gas</v>
      </c>
      <c r="K2936" t="b">
        <f t="shared" si="45"/>
        <v>0</v>
      </c>
    </row>
    <row r="2937" spans="1:11" x14ac:dyDescent="0.35">
      <c r="A2937" s="28">
        <v>54604</v>
      </c>
      <c r="B2937" s="29" t="s">
        <v>36</v>
      </c>
      <c r="C2937" s="29" t="s">
        <v>37</v>
      </c>
      <c r="D2937" s="29" t="s">
        <v>52</v>
      </c>
      <c r="E2937" s="29" t="s">
        <v>74</v>
      </c>
      <c r="F2937" s="31">
        <v>156</v>
      </c>
      <c r="G2937" s="31">
        <v>36</v>
      </c>
      <c r="H2937" s="28">
        <v>2021</v>
      </c>
      <c r="I2937" t="str">
        <f>IF(J2937="natural gas",VLOOKUP(D2937,'Cross-Page Data'!$I$4:$J$13,2,FALSE),IF(J2937="solar",VLOOKUP('Form 923'!D2937,'Cross-Page Data'!$I$14:$J$117,2,FALSE),J2937))</f>
        <v>heavy or residual fuel oil</v>
      </c>
      <c r="J2937" t="str">
        <f>VLOOKUP(E2937,'Cross-Page Data'!$D$4:$F$48,3,FALSE)</f>
        <v>heavy or residual fuel oil</v>
      </c>
      <c r="K2937" t="b">
        <f t="shared" si="45"/>
        <v>0</v>
      </c>
    </row>
    <row r="2938" spans="1:11" x14ac:dyDescent="0.35">
      <c r="A2938" s="28">
        <v>54605</v>
      </c>
      <c r="B2938" s="29" t="s">
        <v>36</v>
      </c>
      <c r="C2938" s="29" t="s">
        <v>40</v>
      </c>
      <c r="D2938" s="29" t="s">
        <v>50</v>
      </c>
      <c r="E2938" s="29" t="s">
        <v>74</v>
      </c>
      <c r="F2938" s="31">
        <v>0</v>
      </c>
      <c r="G2938" s="31">
        <v>0</v>
      </c>
      <c r="H2938" s="28">
        <v>2021</v>
      </c>
      <c r="I2938" t="str">
        <f>IF(J2938="natural gas",VLOOKUP(D2938,'Cross-Page Data'!$I$4:$J$13,2,FALSE),IF(J2938="solar",VLOOKUP('Form 923'!D2938,'Cross-Page Data'!$I$14:$J$117,2,FALSE),J2938))</f>
        <v>heavy or residual fuel oil</v>
      </c>
      <c r="J2938" t="str">
        <f>VLOOKUP(E2938,'Cross-Page Data'!$D$4:$F$48,3,FALSE)</f>
        <v>heavy or residual fuel oil</v>
      </c>
      <c r="K2938" t="b">
        <f t="shared" si="45"/>
        <v>0</v>
      </c>
    </row>
    <row r="2939" spans="1:11" x14ac:dyDescent="0.35">
      <c r="A2939" s="28">
        <v>54605</v>
      </c>
      <c r="B2939" s="29" t="s">
        <v>36</v>
      </c>
      <c r="C2939" s="29" t="s">
        <v>40</v>
      </c>
      <c r="D2939" s="29" t="s">
        <v>50</v>
      </c>
      <c r="E2939" s="29" t="s">
        <v>89</v>
      </c>
      <c r="F2939" s="31">
        <v>0</v>
      </c>
      <c r="G2939" s="31">
        <v>0</v>
      </c>
      <c r="H2939" s="28">
        <v>2021</v>
      </c>
      <c r="I2939" t="str">
        <f>IF(J2939="natural gas",VLOOKUP(D2939,'Cross-Page Data'!$I$4:$J$13,2,FALSE),IF(J2939="solar",VLOOKUP('Form 923'!D2939,'Cross-Page Data'!$I$14:$J$117,2,FALSE),J2939))</f>
        <v>petroleum</v>
      </c>
      <c r="J2939" t="str">
        <f>VLOOKUP(E2939,'Cross-Page Data'!$D$4:$F$48,3,FALSE)</f>
        <v>petroleum</v>
      </c>
      <c r="K2939" t="b">
        <f t="shared" si="45"/>
        <v>0</v>
      </c>
    </row>
    <row r="2940" spans="1:11" x14ac:dyDescent="0.35">
      <c r="A2940" s="28">
        <v>54605</v>
      </c>
      <c r="B2940" s="29" t="s">
        <v>36</v>
      </c>
      <c r="C2940" s="29" t="s">
        <v>40</v>
      </c>
      <c r="D2940" s="29" t="s">
        <v>50</v>
      </c>
      <c r="E2940" s="29" t="s">
        <v>73</v>
      </c>
      <c r="F2940" s="31">
        <v>500258</v>
      </c>
      <c r="G2940" s="31">
        <v>102902</v>
      </c>
      <c r="H2940" s="28">
        <v>2021</v>
      </c>
      <c r="I2940" t="str">
        <f>IF(J2940="natural gas",VLOOKUP(D2940,'Cross-Page Data'!$I$4:$J$13,2,FALSE),IF(J2940="solar",VLOOKUP('Form 923'!D2940,'Cross-Page Data'!$I$14:$J$117,2,FALSE),J2940))</f>
        <v>natural gas peaker</v>
      </c>
      <c r="J2940" t="str">
        <f>VLOOKUP(E2940,'Cross-Page Data'!$D$4:$F$48,3,FALSE)</f>
        <v>natural gas</v>
      </c>
      <c r="K2940" t="b">
        <f t="shared" si="45"/>
        <v>0</v>
      </c>
    </row>
    <row r="2941" spans="1:11" x14ac:dyDescent="0.35">
      <c r="A2941" s="28">
        <v>54624</v>
      </c>
      <c r="B2941" s="29" t="s">
        <v>36</v>
      </c>
      <c r="C2941" s="29" t="s">
        <v>37</v>
      </c>
      <c r="D2941" s="29" t="s">
        <v>52</v>
      </c>
      <c r="E2941" s="29" t="s">
        <v>81</v>
      </c>
      <c r="F2941" s="31">
        <v>0</v>
      </c>
      <c r="G2941" s="31">
        <v>0</v>
      </c>
      <c r="H2941" s="28">
        <v>2021</v>
      </c>
      <c r="I2941" t="str">
        <f>IF(J2941="natural gas",VLOOKUP(D2941,'Cross-Page Data'!$I$4:$J$13,2,FALSE),IF(J2941="solar",VLOOKUP('Form 923'!D2941,'Cross-Page Data'!$I$14:$J$117,2,FALSE),J2941))</f>
        <v>biomass</v>
      </c>
      <c r="J2941" t="str">
        <f>VLOOKUP(E2941,'Cross-Page Data'!$D$4:$F$48,3,FALSE)</f>
        <v>biomass</v>
      </c>
      <c r="K2941" t="b">
        <f t="shared" si="45"/>
        <v>0</v>
      </c>
    </row>
    <row r="2942" spans="1:11" x14ac:dyDescent="0.35">
      <c r="A2942" s="28">
        <v>54624</v>
      </c>
      <c r="B2942" s="29" t="s">
        <v>36</v>
      </c>
      <c r="C2942" s="29" t="s">
        <v>37</v>
      </c>
      <c r="D2942" s="29" t="s">
        <v>52</v>
      </c>
      <c r="E2942" s="29" t="s">
        <v>73</v>
      </c>
      <c r="F2942" s="31">
        <v>38371</v>
      </c>
      <c r="G2942" s="31">
        <v>6297.6719999999996</v>
      </c>
      <c r="H2942" s="28">
        <v>2021</v>
      </c>
      <c r="I2942" t="str">
        <f>IF(J2942="natural gas",VLOOKUP(D2942,'Cross-Page Data'!$I$4:$J$13,2,FALSE),IF(J2942="solar",VLOOKUP('Form 923'!D2942,'Cross-Page Data'!$I$14:$J$117,2,FALSE),J2942))</f>
        <v>natural gas peaker</v>
      </c>
      <c r="J2942" t="str">
        <f>VLOOKUP(E2942,'Cross-Page Data'!$D$4:$F$48,3,FALSE)</f>
        <v>natural gas</v>
      </c>
      <c r="K2942" t="b">
        <f t="shared" si="45"/>
        <v>0</v>
      </c>
    </row>
    <row r="2943" spans="1:11" x14ac:dyDescent="0.35">
      <c r="A2943" s="28">
        <v>54624</v>
      </c>
      <c r="B2943" s="29" t="s">
        <v>36</v>
      </c>
      <c r="C2943" s="29" t="s">
        <v>37</v>
      </c>
      <c r="D2943" s="29" t="s">
        <v>52</v>
      </c>
      <c r="E2943" s="29" t="s">
        <v>84</v>
      </c>
      <c r="F2943" s="31">
        <v>93917</v>
      </c>
      <c r="G2943" s="31">
        <v>15414.328</v>
      </c>
      <c r="H2943" s="28">
        <v>2021</v>
      </c>
      <c r="I2943" t="str">
        <f>IF(J2943="natural gas",VLOOKUP(D2943,'Cross-Page Data'!$I$4:$J$13,2,FALSE),IF(J2943="solar",VLOOKUP('Form 923'!D2943,'Cross-Page Data'!$I$14:$J$117,2,FALSE),J2943))</f>
        <v>biomass</v>
      </c>
      <c r="J2943" t="str">
        <f>VLOOKUP(E2943,'Cross-Page Data'!$D$4:$F$48,3,FALSE)</f>
        <v>biomass</v>
      </c>
      <c r="K2943" t="b">
        <f t="shared" si="45"/>
        <v>0</v>
      </c>
    </row>
    <row r="2944" spans="1:11" x14ac:dyDescent="0.35">
      <c r="A2944" s="28">
        <v>54625</v>
      </c>
      <c r="B2944" s="29" t="s">
        <v>28</v>
      </c>
      <c r="C2944" s="29" t="s">
        <v>42</v>
      </c>
      <c r="D2944" s="29" t="s">
        <v>30</v>
      </c>
      <c r="E2944" s="29" t="s">
        <v>74</v>
      </c>
      <c r="F2944" s="31">
        <v>44006</v>
      </c>
      <c r="G2944" s="31">
        <v>2353.652</v>
      </c>
      <c r="H2944" s="28">
        <v>2021</v>
      </c>
      <c r="I2944" t="str">
        <f>IF(J2944="natural gas",VLOOKUP(D2944,'Cross-Page Data'!$I$4:$J$13,2,FALSE),IF(J2944="solar",VLOOKUP('Form 923'!D2944,'Cross-Page Data'!$I$14:$J$117,2,FALSE),J2944))</f>
        <v>heavy or residual fuel oil</v>
      </c>
      <c r="J2944" t="str">
        <f>VLOOKUP(E2944,'Cross-Page Data'!$D$4:$F$48,3,FALSE)</f>
        <v>heavy or residual fuel oil</v>
      </c>
      <c r="K2944" t="b">
        <f t="shared" si="45"/>
        <v>0</v>
      </c>
    </row>
    <row r="2945" spans="1:11" x14ac:dyDescent="0.35">
      <c r="A2945" s="28">
        <v>54625</v>
      </c>
      <c r="B2945" s="29" t="s">
        <v>28</v>
      </c>
      <c r="C2945" s="29" t="s">
        <v>42</v>
      </c>
      <c r="D2945" s="29" t="s">
        <v>30</v>
      </c>
      <c r="E2945" s="29" t="s">
        <v>96</v>
      </c>
      <c r="F2945" s="31">
        <v>1681401</v>
      </c>
      <c r="G2945" s="31">
        <v>91047.327000000005</v>
      </c>
      <c r="H2945" s="28">
        <v>2021</v>
      </c>
      <c r="I2945" t="str">
        <f>IF(J2945="natural gas",VLOOKUP(D2945,'Cross-Page Data'!$I$4:$J$13,2,FALSE),IF(J2945="solar",VLOOKUP('Form 923'!D2945,'Cross-Page Data'!$I$14:$J$117,2,FALSE),J2945))</f>
        <v>municipal solid waste</v>
      </c>
      <c r="J2945" t="str">
        <f>VLOOKUP(E2945,'Cross-Page Data'!$D$4:$F$48,3,FALSE)</f>
        <v>municipal solid waste</v>
      </c>
      <c r="K2945" t="b">
        <f t="shared" si="45"/>
        <v>0</v>
      </c>
    </row>
    <row r="2946" spans="1:11" x14ac:dyDescent="0.35">
      <c r="A2946" s="28">
        <v>54625</v>
      </c>
      <c r="B2946" s="29" t="s">
        <v>28</v>
      </c>
      <c r="C2946" s="29" t="s">
        <v>42</v>
      </c>
      <c r="D2946" s="29" t="s">
        <v>30</v>
      </c>
      <c r="E2946" s="29" t="s">
        <v>97</v>
      </c>
      <c r="F2946" s="31">
        <v>2055140</v>
      </c>
      <c r="G2946" s="31">
        <v>111285.02</v>
      </c>
      <c r="H2946" s="28">
        <v>2021</v>
      </c>
      <c r="I2946" t="str">
        <f>IF(J2946="natural gas",VLOOKUP(D2946,'Cross-Page Data'!$I$4:$J$13,2,FALSE),IF(J2946="solar",VLOOKUP('Form 923'!D2946,'Cross-Page Data'!$I$14:$J$117,2,FALSE),J2946))</f>
        <v>municipal solid waste</v>
      </c>
      <c r="J2946" t="str">
        <f>VLOOKUP(E2946,'Cross-Page Data'!$D$4:$F$48,3,FALSE)</f>
        <v>municipal solid waste</v>
      </c>
      <c r="K2946" t="b">
        <f t="shared" si="45"/>
        <v>0</v>
      </c>
    </row>
    <row r="2947" spans="1:11" x14ac:dyDescent="0.35">
      <c r="A2947" s="28">
        <v>54627</v>
      </c>
      <c r="B2947" s="29" t="s">
        <v>36</v>
      </c>
      <c r="C2947" s="29" t="s">
        <v>39</v>
      </c>
      <c r="D2947" s="29" t="s">
        <v>30</v>
      </c>
      <c r="E2947" s="29" t="s">
        <v>77</v>
      </c>
      <c r="F2947" s="31">
        <v>797574</v>
      </c>
      <c r="G2947" s="31">
        <v>36469.197999999997</v>
      </c>
      <c r="H2947" s="28">
        <v>2021</v>
      </c>
      <c r="I2947" t="str">
        <f>IF(J2947="natural gas",VLOOKUP(D2947,'Cross-Page Data'!$I$4:$J$13,2,FALSE),IF(J2947="solar",VLOOKUP('Form 923'!D2947,'Cross-Page Data'!$I$14:$J$117,2,FALSE),J2947))</f>
        <v>biomass</v>
      </c>
      <c r="J2947" t="str">
        <f>VLOOKUP(E2947,'Cross-Page Data'!$D$4:$F$48,3,FALSE)</f>
        <v>biomass</v>
      </c>
      <c r="K2947" t="b">
        <f t="shared" si="45"/>
        <v>0</v>
      </c>
    </row>
    <row r="2948" spans="1:11" x14ac:dyDescent="0.35">
      <c r="A2948" s="28">
        <v>54627</v>
      </c>
      <c r="B2948" s="29" t="s">
        <v>36</v>
      </c>
      <c r="C2948" s="29" t="s">
        <v>39</v>
      </c>
      <c r="D2948" s="29" t="s">
        <v>30</v>
      </c>
      <c r="E2948" s="29" t="s">
        <v>74</v>
      </c>
      <c r="F2948" s="31">
        <v>0</v>
      </c>
      <c r="G2948" s="31">
        <v>0</v>
      </c>
      <c r="H2948" s="28">
        <v>2021</v>
      </c>
      <c r="I2948" t="str">
        <f>IF(J2948="natural gas",VLOOKUP(D2948,'Cross-Page Data'!$I$4:$J$13,2,FALSE),IF(J2948="solar",VLOOKUP('Form 923'!D2948,'Cross-Page Data'!$I$14:$J$117,2,FALSE),J2948))</f>
        <v>heavy or residual fuel oil</v>
      </c>
      <c r="J2948" t="str">
        <f>VLOOKUP(E2948,'Cross-Page Data'!$D$4:$F$48,3,FALSE)</f>
        <v>heavy or residual fuel oil</v>
      </c>
      <c r="K2948" t="b">
        <f t="shared" si="45"/>
        <v>0</v>
      </c>
    </row>
    <row r="2949" spans="1:11" x14ac:dyDescent="0.35">
      <c r="A2949" s="28">
        <v>54627</v>
      </c>
      <c r="B2949" s="29" t="s">
        <v>36</v>
      </c>
      <c r="C2949" s="29" t="s">
        <v>39</v>
      </c>
      <c r="D2949" s="29" t="s">
        <v>30</v>
      </c>
      <c r="E2949" s="29" t="s">
        <v>73</v>
      </c>
      <c r="F2949" s="31">
        <v>78723</v>
      </c>
      <c r="G2949" s="31">
        <v>3664.1930000000002</v>
      </c>
      <c r="H2949" s="28">
        <v>2021</v>
      </c>
      <c r="I2949" t="str">
        <f>IF(J2949="natural gas",VLOOKUP(D2949,'Cross-Page Data'!$I$4:$J$13,2,FALSE),IF(J2949="solar",VLOOKUP('Form 923'!D2949,'Cross-Page Data'!$I$14:$J$117,2,FALSE),J2949))</f>
        <v>natural gas nonpeaker - preexisting retiring</v>
      </c>
      <c r="J2949" t="str">
        <f>VLOOKUP(E2949,'Cross-Page Data'!$D$4:$F$48,3,FALSE)</f>
        <v>natural gas</v>
      </c>
      <c r="K2949" t="b">
        <f t="shared" si="45"/>
        <v>0</v>
      </c>
    </row>
    <row r="2950" spans="1:11" x14ac:dyDescent="0.35">
      <c r="A2950" s="28">
        <v>54627</v>
      </c>
      <c r="B2950" s="29" t="s">
        <v>36</v>
      </c>
      <c r="C2950" s="29" t="s">
        <v>39</v>
      </c>
      <c r="D2950" s="29" t="s">
        <v>30</v>
      </c>
      <c r="E2950" s="29" t="s">
        <v>78</v>
      </c>
      <c r="F2950" s="31">
        <v>0</v>
      </c>
      <c r="G2950" s="31">
        <v>0</v>
      </c>
      <c r="H2950" s="28">
        <v>2021</v>
      </c>
      <c r="I2950" t="str">
        <f>IF(J2950="natural gas",VLOOKUP(D2950,'Cross-Page Data'!$I$4:$J$13,2,FALSE),IF(J2950="solar",VLOOKUP('Form 923'!D2950,'Cross-Page Data'!$I$14:$J$117,2,FALSE),J2950))</f>
        <v>biomass</v>
      </c>
      <c r="J2950" t="str">
        <f>VLOOKUP(E2950,'Cross-Page Data'!$D$4:$F$48,3,FALSE)</f>
        <v>biomass</v>
      </c>
      <c r="K2950" t="b">
        <f t="shared" si="45"/>
        <v>0</v>
      </c>
    </row>
    <row r="2951" spans="1:11" x14ac:dyDescent="0.35">
      <c r="A2951" s="28">
        <v>54630</v>
      </c>
      <c r="B2951" s="29" t="s">
        <v>36</v>
      </c>
      <c r="C2951" s="29" t="s">
        <v>40</v>
      </c>
      <c r="D2951" s="29" t="s">
        <v>50</v>
      </c>
      <c r="E2951" s="29" t="s">
        <v>73</v>
      </c>
      <c r="F2951" s="31">
        <v>379012</v>
      </c>
      <c r="G2951" s="31">
        <v>21436</v>
      </c>
      <c r="H2951" s="28">
        <v>2021</v>
      </c>
      <c r="I2951" t="str">
        <f>IF(J2951="natural gas",VLOOKUP(D2951,'Cross-Page Data'!$I$4:$J$13,2,FALSE),IF(J2951="solar",VLOOKUP('Form 923'!D2951,'Cross-Page Data'!$I$14:$J$117,2,FALSE),J2951))</f>
        <v>natural gas peaker</v>
      </c>
      <c r="J2951" t="str">
        <f>VLOOKUP(E2951,'Cross-Page Data'!$D$4:$F$48,3,FALSE)</f>
        <v>natural gas</v>
      </c>
      <c r="K2951" t="b">
        <f t="shared" ref="K2951:K3014" si="46">IF(AND($N$5=FALSE,OR(C2951="Commercial NAICS Cogen",C2951="Industrial NAICS Cogen",C2951="NAICS-22 Cogen")),FALSE,IF(AND($N$6=FALSE,OR(C2951="Commercial NAICS Cogen",C2951="Commercial NAICS Non-Cogen",C2951="industrial NAICS Cogen", C2951="industrial NAICS non-cogen")),FALSE,TRUE))</f>
        <v>0</v>
      </c>
    </row>
    <row r="2952" spans="1:11" x14ac:dyDescent="0.35">
      <c r="A2952" s="28">
        <v>54630</v>
      </c>
      <c r="B2952" s="29" t="s">
        <v>36</v>
      </c>
      <c r="C2952" s="29" t="s">
        <v>40</v>
      </c>
      <c r="D2952" s="29" t="s">
        <v>52</v>
      </c>
      <c r="E2952" s="29" t="s">
        <v>74</v>
      </c>
      <c r="F2952" s="31">
        <v>469</v>
      </c>
      <c r="G2952" s="31">
        <v>40</v>
      </c>
      <c r="H2952" s="28">
        <v>2021</v>
      </c>
      <c r="I2952" t="str">
        <f>IF(J2952="natural gas",VLOOKUP(D2952,'Cross-Page Data'!$I$4:$J$13,2,FALSE),IF(J2952="solar",VLOOKUP('Form 923'!D2952,'Cross-Page Data'!$I$14:$J$117,2,FALSE),J2952))</f>
        <v>heavy or residual fuel oil</v>
      </c>
      <c r="J2952" t="str">
        <f>VLOOKUP(E2952,'Cross-Page Data'!$D$4:$F$48,3,FALSE)</f>
        <v>heavy or residual fuel oil</v>
      </c>
      <c r="K2952" t="b">
        <f t="shared" si="46"/>
        <v>0</v>
      </c>
    </row>
    <row r="2953" spans="1:11" x14ac:dyDescent="0.35">
      <c r="A2953" s="28">
        <v>54634</v>
      </c>
      <c r="B2953" s="29" t="s">
        <v>36</v>
      </c>
      <c r="C2953" s="29" t="s">
        <v>39</v>
      </c>
      <c r="D2953" s="29" t="s">
        <v>30</v>
      </c>
      <c r="E2953" s="29" t="s">
        <v>74</v>
      </c>
      <c r="F2953" s="31">
        <v>26743</v>
      </c>
      <c r="G2953" s="31">
        <v>1778.799</v>
      </c>
      <c r="H2953" s="28">
        <v>2021</v>
      </c>
      <c r="I2953" t="str">
        <f>IF(J2953="natural gas",VLOOKUP(D2953,'Cross-Page Data'!$I$4:$J$13,2,FALSE),IF(J2953="solar",VLOOKUP('Form 923'!D2953,'Cross-Page Data'!$I$14:$J$117,2,FALSE),J2953))</f>
        <v>heavy or residual fuel oil</v>
      </c>
      <c r="J2953" t="str">
        <f>VLOOKUP(E2953,'Cross-Page Data'!$D$4:$F$48,3,FALSE)</f>
        <v>heavy or residual fuel oil</v>
      </c>
      <c r="K2953" t="b">
        <f t="shared" si="46"/>
        <v>0</v>
      </c>
    </row>
    <row r="2954" spans="1:11" x14ac:dyDescent="0.35">
      <c r="A2954" s="28">
        <v>54634</v>
      </c>
      <c r="B2954" s="29" t="s">
        <v>36</v>
      </c>
      <c r="C2954" s="29" t="s">
        <v>39</v>
      </c>
      <c r="D2954" s="29" t="s">
        <v>30</v>
      </c>
      <c r="E2954" s="29" t="s">
        <v>92</v>
      </c>
      <c r="F2954" s="31">
        <v>9932001</v>
      </c>
      <c r="G2954" s="31">
        <v>657913.19999999995</v>
      </c>
      <c r="H2954" s="28">
        <v>2021</v>
      </c>
      <c r="I2954" t="str">
        <f>IF(J2954="natural gas",VLOOKUP(D2954,'Cross-Page Data'!$I$4:$J$13,2,FALSE),IF(J2954="solar",VLOOKUP('Form 923'!D2954,'Cross-Page Data'!$I$14:$J$117,2,FALSE),J2954))</f>
        <v>hard coal</v>
      </c>
      <c r="J2954" t="str">
        <f>VLOOKUP(E2954,'Cross-Page Data'!$D$4:$F$48,3,FALSE)</f>
        <v>hard coal</v>
      </c>
      <c r="K2954" t="b">
        <f t="shared" si="46"/>
        <v>0</v>
      </c>
    </row>
    <row r="2955" spans="1:11" x14ac:dyDescent="0.35">
      <c r="A2955" s="28">
        <v>54646</v>
      </c>
      <c r="B2955" s="29" t="s">
        <v>36</v>
      </c>
      <c r="C2955" s="29" t="s">
        <v>39</v>
      </c>
      <c r="D2955" s="29" t="s">
        <v>53</v>
      </c>
      <c r="E2955" s="29" t="s">
        <v>74</v>
      </c>
      <c r="F2955" s="31">
        <v>13688</v>
      </c>
      <c r="G2955" s="31">
        <v>1684.1559999999999</v>
      </c>
      <c r="H2955" s="28">
        <v>2021</v>
      </c>
      <c r="I2955" t="str">
        <f>IF(J2955="natural gas",VLOOKUP(D2955,'Cross-Page Data'!$I$4:$J$13,2,FALSE),IF(J2955="solar",VLOOKUP('Form 923'!D2955,'Cross-Page Data'!$I$14:$J$117,2,FALSE),J2955))</f>
        <v>heavy or residual fuel oil</v>
      </c>
      <c r="J2955" t="str">
        <f>VLOOKUP(E2955,'Cross-Page Data'!$D$4:$F$48,3,FALSE)</f>
        <v>heavy or residual fuel oil</v>
      </c>
      <c r="K2955" t="b">
        <f t="shared" si="46"/>
        <v>0</v>
      </c>
    </row>
    <row r="2956" spans="1:11" x14ac:dyDescent="0.35">
      <c r="A2956" s="28">
        <v>54646</v>
      </c>
      <c r="B2956" s="29" t="s">
        <v>36</v>
      </c>
      <c r="C2956" s="29" t="s">
        <v>39</v>
      </c>
      <c r="D2956" s="29" t="s">
        <v>53</v>
      </c>
      <c r="E2956" s="29" t="s">
        <v>80</v>
      </c>
      <c r="F2956" s="31">
        <v>0</v>
      </c>
      <c r="G2956" s="31">
        <v>266353.84000000003</v>
      </c>
      <c r="H2956" s="28">
        <v>2021</v>
      </c>
      <c r="I2956" t="str">
        <f>IF(J2956="natural gas",VLOOKUP(D2956,'Cross-Page Data'!$I$4:$J$13,2,FALSE),IF(J2956="solar",VLOOKUP('Form 923'!D2956,'Cross-Page Data'!$I$14:$J$117,2,FALSE),J2956))</f>
        <v>heavy or residual fuel oil</v>
      </c>
      <c r="J2956" t="str">
        <f>VLOOKUP(E2956,'Cross-Page Data'!$D$4:$F$48,3,FALSE)</f>
        <v>heavy or residual fuel oil</v>
      </c>
      <c r="K2956" t="b">
        <f t="shared" si="46"/>
        <v>0</v>
      </c>
    </row>
    <row r="2957" spans="1:11" x14ac:dyDescent="0.35">
      <c r="A2957" s="28">
        <v>54646</v>
      </c>
      <c r="B2957" s="29" t="s">
        <v>36</v>
      </c>
      <c r="C2957" s="29" t="s">
        <v>39</v>
      </c>
      <c r="D2957" s="29" t="s">
        <v>51</v>
      </c>
      <c r="E2957" s="29" t="s">
        <v>74</v>
      </c>
      <c r="F2957" s="31">
        <v>0</v>
      </c>
      <c r="G2957" s="31">
        <v>0</v>
      </c>
      <c r="H2957" s="28">
        <v>2021</v>
      </c>
      <c r="I2957" t="str">
        <f>IF(J2957="natural gas",VLOOKUP(D2957,'Cross-Page Data'!$I$4:$J$13,2,FALSE),IF(J2957="solar",VLOOKUP('Form 923'!D2957,'Cross-Page Data'!$I$14:$J$117,2,FALSE),J2957))</f>
        <v>heavy or residual fuel oil</v>
      </c>
      <c r="J2957" t="str">
        <f>VLOOKUP(E2957,'Cross-Page Data'!$D$4:$F$48,3,FALSE)</f>
        <v>heavy or residual fuel oil</v>
      </c>
      <c r="K2957" t="b">
        <f t="shared" si="46"/>
        <v>0</v>
      </c>
    </row>
    <row r="2958" spans="1:11" x14ac:dyDescent="0.35">
      <c r="A2958" s="28">
        <v>54646</v>
      </c>
      <c r="B2958" s="29" t="s">
        <v>36</v>
      </c>
      <c r="C2958" s="29" t="s">
        <v>39</v>
      </c>
      <c r="D2958" s="29" t="s">
        <v>51</v>
      </c>
      <c r="E2958" s="29" t="s">
        <v>80</v>
      </c>
      <c r="F2958" s="31">
        <v>9633736</v>
      </c>
      <c r="G2958" s="31">
        <v>919197</v>
      </c>
      <c r="H2958" s="28">
        <v>2021</v>
      </c>
      <c r="I2958" t="str">
        <f>IF(J2958="natural gas",VLOOKUP(D2958,'Cross-Page Data'!$I$4:$J$13,2,FALSE),IF(J2958="solar",VLOOKUP('Form 923'!D2958,'Cross-Page Data'!$I$14:$J$117,2,FALSE),J2958))</f>
        <v>heavy or residual fuel oil</v>
      </c>
      <c r="J2958" t="str">
        <f>VLOOKUP(E2958,'Cross-Page Data'!$D$4:$F$48,3,FALSE)</f>
        <v>heavy or residual fuel oil</v>
      </c>
      <c r="K2958" t="b">
        <f t="shared" si="46"/>
        <v>0</v>
      </c>
    </row>
    <row r="2959" spans="1:11" x14ac:dyDescent="0.35">
      <c r="A2959" s="28">
        <v>54655</v>
      </c>
      <c r="B2959" s="29" t="s">
        <v>28</v>
      </c>
      <c r="C2959" s="29" t="s">
        <v>35</v>
      </c>
      <c r="D2959" s="29" t="s">
        <v>59</v>
      </c>
      <c r="E2959" s="29" t="s">
        <v>72</v>
      </c>
      <c r="F2959" s="31">
        <v>12019</v>
      </c>
      <c r="G2959" s="31">
        <v>1370</v>
      </c>
      <c r="H2959" s="28">
        <v>2021</v>
      </c>
      <c r="I2959" t="str">
        <f>IF(J2959="natural gas",VLOOKUP(D2959,'Cross-Page Data'!$I$4:$J$13,2,FALSE),IF(J2959="solar",VLOOKUP('Form 923'!D2959,'Cross-Page Data'!$I$14:$J$117,2,FALSE),J2959))</f>
        <v>hydro</v>
      </c>
      <c r="J2959" t="str">
        <f>VLOOKUP(E2959,'Cross-Page Data'!$D$4:$F$48,3,FALSE)</f>
        <v>hydro</v>
      </c>
      <c r="K2959" t="b">
        <f t="shared" si="46"/>
        <v>1</v>
      </c>
    </row>
    <row r="2960" spans="1:11" x14ac:dyDescent="0.35">
      <c r="A2960" s="28">
        <v>54655</v>
      </c>
      <c r="B2960" s="29" t="s">
        <v>28</v>
      </c>
      <c r="C2960" s="29" t="s">
        <v>35</v>
      </c>
      <c r="D2960" s="29" t="s">
        <v>59</v>
      </c>
      <c r="E2960" s="29" t="s">
        <v>72</v>
      </c>
      <c r="F2960" s="31">
        <v>115549</v>
      </c>
      <c r="G2960" s="31">
        <v>13171</v>
      </c>
      <c r="H2960" s="28">
        <v>2021</v>
      </c>
      <c r="I2960" t="str">
        <f>IF(J2960="natural gas",VLOOKUP(D2960,'Cross-Page Data'!$I$4:$J$13,2,FALSE),IF(J2960="solar",VLOOKUP('Form 923'!D2960,'Cross-Page Data'!$I$14:$J$117,2,FALSE),J2960))</f>
        <v>hydro</v>
      </c>
      <c r="J2960" t="str">
        <f>VLOOKUP(E2960,'Cross-Page Data'!$D$4:$F$48,3,FALSE)</f>
        <v>hydro</v>
      </c>
      <c r="K2960" t="b">
        <f t="shared" si="46"/>
        <v>1</v>
      </c>
    </row>
    <row r="2961" spans="1:11" x14ac:dyDescent="0.35">
      <c r="A2961" s="28">
        <v>54656</v>
      </c>
      <c r="B2961" s="29" t="s">
        <v>36</v>
      </c>
      <c r="C2961" s="29" t="s">
        <v>40</v>
      </c>
      <c r="D2961" s="29" t="s">
        <v>30</v>
      </c>
      <c r="E2961" s="29" t="s">
        <v>31</v>
      </c>
      <c r="F2961" s="31">
        <v>0</v>
      </c>
      <c r="G2961" s="31">
        <v>0</v>
      </c>
      <c r="H2961" s="28">
        <v>2021</v>
      </c>
      <c r="I2961" t="str">
        <f>IF(J2961="natural gas",VLOOKUP(D2961,'Cross-Page Data'!$I$4:$J$13,2,FALSE),IF(J2961="solar",VLOOKUP('Form 923'!D2961,'Cross-Page Data'!$I$14:$J$117,2,FALSE),J2961))</f>
        <v>hard coal</v>
      </c>
      <c r="J2961" t="str">
        <f>VLOOKUP(E2961,'Cross-Page Data'!$D$4:$F$48,3,FALSE)</f>
        <v>hard coal</v>
      </c>
      <c r="K2961" t="b">
        <f t="shared" si="46"/>
        <v>0</v>
      </c>
    </row>
    <row r="2962" spans="1:11" x14ac:dyDescent="0.35">
      <c r="A2962" s="28">
        <v>54656</v>
      </c>
      <c r="B2962" s="29" t="s">
        <v>36</v>
      </c>
      <c r="C2962" s="29" t="s">
        <v>40</v>
      </c>
      <c r="D2962" s="29" t="s">
        <v>30</v>
      </c>
      <c r="E2962" s="29" t="s">
        <v>98</v>
      </c>
      <c r="F2962" s="31">
        <v>2076138</v>
      </c>
      <c r="G2962" s="31">
        <v>345744.81</v>
      </c>
      <c r="H2962" s="28">
        <v>2021</v>
      </c>
      <c r="I2962" t="str">
        <f>IF(J2962="natural gas",VLOOKUP(D2962,'Cross-Page Data'!$I$4:$J$13,2,FALSE),IF(J2962="solar",VLOOKUP('Form 923'!D2962,'Cross-Page Data'!$I$14:$J$117,2,FALSE),J2962))</f>
        <v>biomass</v>
      </c>
      <c r="J2962" t="str">
        <f>VLOOKUP(E2962,'Cross-Page Data'!$D$4:$F$48,3,FALSE)</f>
        <v>biomass</v>
      </c>
      <c r="K2962" t="b">
        <f t="shared" si="46"/>
        <v>0</v>
      </c>
    </row>
    <row r="2963" spans="1:11" x14ac:dyDescent="0.35">
      <c r="A2963" s="28">
        <v>54656</v>
      </c>
      <c r="B2963" s="29" t="s">
        <v>36</v>
      </c>
      <c r="C2963" s="29" t="s">
        <v>40</v>
      </c>
      <c r="D2963" s="29" t="s">
        <v>30</v>
      </c>
      <c r="E2963" s="29" t="s">
        <v>73</v>
      </c>
      <c r="F2963" s="31">
        <v>305578</v>
      </c>
      <c r="G2963" s="31">
        <v>50888.718000000001</v>
      </c>
      <c r="H2963" s="28">
        <v>2021</v>
      </c>
      <c r="I2963" t="str">
        <f>IF(J2963="natural gas",VLOOKUP(D2963,'Cross-Page Data'!$I$4:$J$13,2,FALSE),IF(J2963="solar",VLOOKUP('Form 923'!D2963,'Cross-Page Data'!$I$14:$J$117,2,FALSE),J2963))</f>
        <v>natural gas nonpeaker - preexisting retiring</v>
      </c>
      <c r="J2963" t="str">
        <f>VLOOKUP(E2963,'Cross-Page Data'!$D$4:$F$48,3,FALSE)</f>
        <v>natural gas</v>
      </c>
      <c r="K2963" t="b">
        <f t="shared" si="46"/>
        <v>0</v>
      </c>
    </row>
    <row r="2964" spans="1:11" x14ac:dyDescent="0.35">
      <c r="A2964" s="28">
        <v>54656</v>
      </c>
      <c r="B2964" s="29" t="s">
        <v>36</v>
      </c>
      <c r="C2964" s="29" t="s">
        <v>40</v>
      </c>
      <c r="D2964" s="29" t="s">
        <v>30</v>
      </c>
      <c r="E2964" s="29" t="s">
        <v>80</v>
      </c>
      <c r="F2964" s="31">
        <v>0</v>
      </c>
      <c r="G2964" s="31">
        <v>0</v>
      </c>
      <c r="H2964" s="28">
        <v>2021</v>
      </c>
      <c r="I2964" t="str">
        <f>IF(J2964="natural gas",VLOOKUP(D2964,'Cross-Page Data'!$I$4:$J$13,2,FALSE),IF(J2964="solar",VLOOKUP('Form 923'!D2964,'Cross-Page Data'!$I$14:$J$117,2,FALSE),J2964))</f>
        <v>heavy or residual fuel oil</v>
      </c>
      <c r="J2964" t="str">
        <f>VLOOKUP(E2964,'Cross-Page Data'!$D$4:$F$48,3,FALSE)</f>
        <v>heavy or residual fuel oil</v>
      </c>
      <c r="K2964" t="b">
        <f t="shared" si="46"/>
        <v>0</v>
      </c>
    </row>
    <row r="2965" spans="1:11" x14ac:dyDescent="0.35">
      <c r="A2965" s="28">
        <v>54656</v>
      </c>
      <c r="B2965" s="29" t="s">
        <v>36</v>
      </c>
      <c r="C2965" s="29" t="s">
        <v>40</v>
      </c>
      <c r="D2965" s="29" t="s">
        <v>30</v>
      </c>
      <c r="E2965" s="29" t="s">
        <v>101</v>
      </c>
      <c r="F2965" s="31">
        <v>0</v>
      </c>
      <c r="G2965" s="31">
        <v>0</v>
      </c>
      <c r="H2965" s="28">
        <v>2021</v>
      </c>
      <c r="I2965" t="str">
        <f>IF(J2965="natural gas",VLOOKUP(D2965,'Cross-Page Data'!$I$4:$J$13,2,FALSE),IF(J2965="solar",VLOOKUP('Form 923'!D2965,'Cross-Page Data'!$I$14:$J$117,2,FALSE),J2965))</f>
        <v>biomass</v>
      </c>
      <c r="J2965" t="str">
        <f>VLOOKUP(E2965,'Cross-Page Data'!$D$4:$F$48,3,FALSE)</f>
        <v>biomass</v>
      </c>
      <c r="K2965" t="b">
        <f t="shared" si="46"/>
        <v>0</v>
      </c>
    </row>
    <row r="2966" spans="1:11" x14ac:dyDescent="0.35">
      <c r="A2966" s="28">
        <v>54656</v>
      </c>
      <c r="B2966" s="29" t="s">
        <v>36</v>
      </c>
      <c r="C2966" s="29" t="s">
        <v>40</v>
      </c>
      <c r="D2966" s="29" t="s">
        <v>30</v>
      </c>
      <c r="E2966" s="29" t="s">
        <v>78</v>
      </c>
      <c r="F2966" s="31">
        <v>0</v>
      </c>
      <c r="G2966" s="31">
        <v>0</v>
      </c>
      <c r="H2966" s="28">
        <v>2021</v>
      </c>
      <c r="I2966" t="str">
        <f>IF(J2966="natural gas",VLOOKUP(D2966,'Cross-Page Data'!$I$4:$J$13,2,FALSE),IF(J2966="solar",VLOOKUP('Form 923'!D2966,'Cross-Page Data'!$I$14:$J$117,2,FALSE),J2966))</f>
        <v>biomass</v>
      </c>
      <c r="J2966" t="str">
        <f>VLOOKUP(E2966,'Cross-Page Data'!$D$4:$F$48,3,FALSE)</f>
        <v>biomass</v>
      </c>
      <c r="K2966" t="b">
        <f t="shared" si="46"/>
        <v>0</v>
      </c>
    </row>
    <row r="2967" spans="1:11" x14ac:dyDescent="0.35">
      <c r="A2967" s="28">
        <v>54667</v>
      </c>
      <c r="B2967" s="29" t="s">
        <v>28</v>
      </c>
      <c r="C2967" s="29" t="s">
        <v>41</v>
      </c>
      <c r="D2967" s="29" t="s">
        <v>53</v>
      </c>
      <c r="E2967" s="29" t="s">
        <v>73</v>
      </c>
      <c r="F2967" s="31">
        <v>0</v>
      </c>
      <c r="G2967" s="31">
        <v>0</v>
      </c>
      <c r="H2967" s="28">
        <v>2021</v>
      </c>
      <c r="I2967" t="str">
        <f>IF(J2967="natural gas",VLOOKUP(D2967,'Cross-Page Data'!$I$4:$J$13,2,FALSE),IF(J2967="solar",VLOOKUP('Form 923'!D2967,'Cross-Page Data'!$I$14:$J$117,2,FALSE),J2967))</f>
        <v>natural gas nonpeaker - preexisting nonretiring</v>
      </c>
      <c r="J2967" t="str">
        <f>VLOOKUP(E2967,'Cross-Page Data'!$D$4:$F$48,3,FALSE)</f>
        <v>natural gas</v>
      </c>
      <c r="K2967" t="b">
        <f t="shared" si="46"/>
        <v>0</v>
      </c>
    </row>
    <row r="2968" spans="1:11" x14ac:dyDescent="0.35">
      <c r="A2968" s="28">
        <v>54667</v>
      </c>
      <c r="B2968" s="29" t="s">
        <v>28</v>
      </c>
      <c r="C2968" s="29" t="s">
        <v>41</v>
      </c>
      <c r="D2968" s="29" t="s">
        <v>51</v>
      </c>
      <c r="E2968" s="29" t="s">
        <v>73</v>
      </c>
      <c r="F2968" s="31">
        <v>587011</v>
      </c>
      <c r="G2968" s="31">
        <v>47907</v>
      </c>
      <c r="H2968" s="28">
        <v>2021</v>
      </c>
      <c r="I2968" t="str">
        <f>IF(J2968="natural gas",VLOOKUP(D2968,'Cross-Page Data'!$I$4:$J$13,2,FALSE),IF(J2968="solar",VLOOKUP('Form 923'!D2968,'Cross-Page Data'!$I$14:$J$117,2,FALSE),J2968))</f>
        <v>natural gas nonpeaker - preexisting nonretiring</v>
      </c>
      <c r="J2968" t="str">
        <f>VLOOKUP(E2968,'Cross-Page Data'!$D$4:$F$48,3,FALSE)</f>
        <v>natural gas</v>
      </c>
      <c r="K2968" t="b">
        <f t="shared" si="46"/>
        <v>0</v>
      </c>
    </row>
    <row r="2969" spans="1:11" x14ac:dyDescent="0.35">
      <c r="A2969" s="28">
        <v>54675</v>
      </c>
      <c r="B2969" s="29" t="s">
        <v>28</v>
      </c>
      <c r="C2969" s="29" t="s">
        <v>42</v>
      </c>
      <c r="D2969" s="29" t="s">
        <v>59</v>
      </c>
      <c r="E2969" s="29" t="s">
        <v>72</v>
      </c>
      <c r="F2969" s="31">
        <v>18264</v>
      </c>
      <c r="G2969" s="31">
        <v>2082</v>
      </c>
      <c r="H2969" s="28">
        <v>2021</v>
      </c>
      <c r="I2969" t="str">
        <f>IF(J2969="natural gas",VLOOKUP(D2969,'Cross-Page Data'!$I$4:$J$13,2,FALSE),IF(J2969="solar",VLOOKUP('Form 923'!D2969,'Cross-Page Data'!$I$14:$J$117,2,FALSE),J2969))</f>
        <v>hydro</v>
      </c>
      <c r="J2969" t="str">
        <f>VLOOKUP(E2969,'Cross-Page Data'!$D$4:$F$48,3,FALSE)</f>
        <v>hydro</v>
      </c>
      <c r="K2969" t="b">
        <f t="shared" si="46"/>
        <v>0</v>
      </c>
    </row>
    <row r="2970" spans="1:11" x14ac:dyDescent="0.35">
      <c r="A2970" s="28">
        <v>54675</v>
      </c>
      <c r="B2970" s="29" t="s">
        <v>28</v>
      </c>
      <c r="C2970" s="29" t="s">
        <v>42</v>
      </c>
      <c r="D2970" s="29" t="s">
        <v>52</v>
      </c>
      <c r="E2970" s="29" t="s">
        <v>74</v>
      </c>
      <c r="F2970" s="31">
        <v>598</v>
      </c>
      <c r="G2970" s="31">
        <v>63</v>
      </c>
      <c r="H2970" s="28">
        <v>2021</v>
      </c>
      <c r="I2970" t="str">
        <f>IF(J2970="natural gas",VLOOKUP(D2970,'Cross-Page Data'!$I$4:$J$13,2,FALSE),IF(J2970="solar",VLOOKUP('Form 923'!D2970,'Cross-Page Data'!$I$14:$J$117,2,FALSE),J2970))</f>
        <v>heavy or residual fuel oil</v>
      </c>
      <c r="J2970" t="str">
        <f>VLOOKUP(E2970,'Cross-Page Data'!$D$4:$F$48,3,FALSE)</f>
        <v>heavy or residual fuel oil</v>
      </c>
      <c r="K2970" t="b">
        <f t="shared" si="46"/>
        <v>0</v>
      </c>
    </row>
    <row r="2971" spans="1:11" x14ac:dyDescent="0.35">
      <c r="A2971" s="28">
        <v>54676</v>
      </c>
      <c r="B2971" s="29" t="s">
        <v>36</v>
      </c>
      <c r="C2971" s="29" t="s">
        <v>39</v>
      </c>
      <c r="D2971" s="29" t="s">
        <v>53</v>
      </c>
      <c r="E2971" s="29" t="s">
        <v>73</v>
      </c>
      <c r="F2971" s="31">
        <v>3305170</v>
      </c>
      <c r="G2971" s="31">
        <v>840939.3</v>
      </c>
      <c r="H2971" s="28">
        <v>2021</v>
      </c>
      <c r="I2971" t="str">
        <f>IF(J2971="natural gas",VLOOKUP(D2971,'Cross-Page Data'!$I$4:$J$13,2,FALSE),IF(J2971="solar",VLOOKUP('Form 923'!D2971,'Cross-Page Data'!$I$14:$J$117,2,FALSE),J2971))</f>
        <v>natural gas nonpeaker - preexisting nonretiring</v>
      </c>
      <c r="J2971" t="str">
        <f>VLOOKUP(E2971,'Cross-Page Data'!$D$4:$F$48,3,FALSE)</f>
        <v>natural gas</v>
      </c>
      <c r="K2971" t="b">
        <f t="shared" si="46"/>
        <v>0</v>
      </c>
    </row>
    <row r="2972" spans="1:11" x14ac:dyDescent="0.35">
      <c r="A2972" s="28">
        <v>54676</v>
      </c>
      <c r="B2972" s="29" t="s">
        <v>36</v>
      </c>
      <c r="C2972" s="29" t="s">
        <v>39</v>
      </c>
      <c r="D2972" s="29" t="s">
        <v>53</v>
      </c>
      <c r="E2972" s="29" t="s">
        <v>87</v>
      </c>
      <c r="F2972" s="31">
        <v>8004</v>
      </c>
      <c r="G2972" s="31">
        <v>1313.7</v>
      </c>
      <c r="H2972" s="28">
        <v>2021</v>
      </c>
      <c r="I2972" t="str">
        <f>IF(J2972="natural gas",VLOOKUP(D2972,'Cross-Page Data'!$I$4:$J$13,2,FALSE),IF(J2972="solar",VLOOKUP('Form 923'!D2972,'Cross-Page Data'!$I$14:$J$117,2,FALSE),J2972))</f>
        <v>other</v>
      </c>
      <c r="J2972" t="str">
        <f>VLOOKUP(E2972,'Cross-Page Data'!$D$4:$F$48,3,FALSE)</f>
        <v>other</v>
      </c>
      <c r="K2972" t="b">
        <f t="shared" si="46"/>
        <v>0</v>
      </c>
    </row>
    <row r="2973" spans="1:11" x14ac:dyDescent="0.35">
      <c r="A2973" s="28">
        <v>54676</v>
      </c>
      <c r="B2973" s="29" t="s">
        <v>36</v>
      </c>
      <c r="C2973" s="29" t="s">
        <v>39</v>
      </c>
      <c r="D2973" s="29" t="s">
        <v>51</v>
      </c>
      <c r="E2973" s="29" t="s">
        <v>73</v>
      </c>
      <c r="F2973" s="31">
        <v>12380010</v>
      </c>
      <c r="G2973" s="31">
        <v>1661189</v>
      </c>
      <c r="H2973" s="28">
        <v>2021</v>
      </c>
      <c r="I2973" t="str">
        <f>IF(J2973="natural gas",VLOOKUP(D2973,'Cross-Page Data'!$I$4:$J$13,2,FALSE),IF(J2973="solar",VLOOKUP('Form 923'!D2973,'Cross-Page Data'!$I$14:$J$117,2,FALSE),J2973))</f>
        <v>natural gas nonpeaker - preexisting nonretiring</v>
      </c>
      <c r="J2973" t="str">
        <f>VLOOKUP(E2973,'Cross-Page Data'!$D$4:$F$48,3,FALSE)</f>
        <v>natural gas</v>
      </c>
      <c r="K2973" t="b">
        <f t="shared" si="46"/>
        <v>0</v>
      </c>
    </row>
    <row r="2974" spans="1:11" x14ac:dyDescent="0.35">
      <c r="A2974" s="28">
        <v>54676</v>
      </c>
      <c r="B2974" s="29" t="s">
        <v>36</v>
      </c>
      <c r="C2974" s="29" t="s">
        <v>39</v>
      </c>
      <c r="D2974" s="29" t="s">
        <v>51</v>
      </c>
      <c r="E2974" s="29" t="s">
        <v>87</v>
      </c>
      <c r="F2974" s="31">
        <v>0</v>
      </c>
      <c r="G2974" s="31">
        <v>0</v>
      </c>
      <c r="H2974" s="28">
        <v>2021</v>
      </c>
      <c r="I2974" t="str">
        <f>IF(J2974="natural gas",VLOOKUP(D2974,'Cross-Page Data'!$I$4:$J$13,2,FALSE),IF(J2974="solar",VLOOKUP('Form 923'!D2974,'Cross-Page Data'!$I$14:$J$117,2,FALSE),J2974))</f>
        <v>other</v>
      </c>
      <c r="J2974" t="str">
        <f>VLOOKUP(E2974,'Cross-Page Data'!$D$4:$F$48,3,FALSE)</f>
        <v>other</v>
      </c>
      <c r="K2974" t="b">
        <f t="shared" si="46"/>
        <v>0</v>
      </c>
    </row>
    <row r="2975" spans="1:11" x14ac:dyDescent="0.35">
      <c r="A2975" s="28">
        <v>54677</v>
      </c>
      <c r="B2975" s="29" t="s">
        <v>36</v>
      </c>
      <c r="C2975" s="29" t="s">
        <v>40</v>
      </c>
      <c r="D2975" s="29" t="s">
        <v>30</v>
      </c>
      <c r="E2975" s="29" t="s">
        <v>73</v>
      </c>
      <c r="F2975" s="31">
        <v>0</v>
      </c>
      <c r="G2975" s="31">
        <v>0</v>
      </c>
      <c r="H2975" s="28">
        <v>2021</v>
      </c>
      <c r="I2975" t="str">
        <f>IF(J2975="natural gas",VLOOKUP(D2975,'Cross-Page Data'!$I$4:$J$13,2,FALSE),IF(J2975="solar",VLOOKUP('Form 923'!D2975,'Cross-Page Data'!$I$14:$J$117,2,FALSE),J2975))</f>
        <v>natural gas nonpeaker - preexisting retiring</v>
      </c>
      <c r="J2975" t="str">
        <f>VLOOKUP(E2975,'Cross-Page Data'!$D$4:$F$48,3,FALSE)</f>
        <v>natural gas</v>
      </c>
      <c r="K2975" t="b">
        <f t="shared" si="46"/>
        <v>0</v>
      </c>
    </row>
    <row r="2976" spans="1:11" x14ac:dyDescent="0.35">
      <c r="A2976" s="28">
        <v>54677</v>
      </c>
      <c r="B2976" s="29" t="s">
        <v>36</v>
      </c>
      <c r="C2976" s="29" t="s">
        <v>40</v>
      </c>
      <c r="D2976" s="29" t="s">
        <v>30</v>
      </c>
      <c r="E2976" s="29" t="s">
        <v>82</v>
      </c>
      <c r="F2976" s="31">
        <v>0</v>
      </c>
      <c r="G2976" s="31">
        <v>0</v>
      </c>
      <c r="H2976" s="28">
        <v>2021</v>
      </c>
      <c r="I2976" t="str">
        <f>IF(J2976="natural gas",VLOOKUP(D2976,'Cross-Page Data'!$I$4:$J$13,2,FALSE),IF(J2976="solar",VLOOKUP('Form 923'!D2976,'Cross-Page Data'!$I$14:$J$117,2,FALSE),J2976))</f>
        <v>petroleum</v>
      </c>
      <c r="J2976" t="str">
        <f>VLOOKUP(E2976,'Cross-Page Data'!$D$4:$F$48,3,FALSE)</f>
        <v>petroleum</v>
      </c>
      <c r="K2976" t="b">
        <f t="shared" si="46"/>
        <v>0</v>
      </c>
    </row>
    <row r="2977" spans="1:11" x14ac:dyDescent="0.35">
      <c r="A2977" s="28">
        <v>54677</v>
      </c>
      <c r="B2977" s="29" t="s">
        <v>36</v>
      </c>
      <c r="C2977" s="29" t="s">
        <v>40</v>
      </c>
      <c r="D2977" s="29" t="s">
        <v>30</v>
      </c>
      <c r="E2977" s="29" t="s">
        <v>99</v>
      </c>
      <c r="F2977" s="31">
        <v>355631</v>
      </c>
      <c r="G2977" s="31">
        <v>40457</v>
      </c>
      <c r="H2977" s="28">
        <v>2021</v>
      </c>
      <c r="I2977" t="str">
        <f>IF(J2977="natural gas",VLOOKUP(D2977,'Cross-Page Data'!$I$4:$J$13,2,FALSE),IF(J2977="solar",VLOOKUP('Form 923'!D2977,'Cross-Page Data'!$I$14:$J$117,2,FALSE),J2977))</f>
        <v>other</v>
      </c>
      <c r="J2977" t="str">
        <f>VLOOKUP(E2977,'Cross-Page Data'!$D$4:$F$48,3,FALSE)</f>
        <v>other</v>
      </c>
      <c r="K2977" t="b">
        <f t="shared" si="46"/>
        <v>0</v>
      </c>
    </row>
    <row r="2978" spans="1:11" x14ac:dyDescent="0.35">
      <c r="A2978" s="28">
        <v>54694</v>
      </c>
      <c r="B2978" s="29" t="s">
        <v>36</v>
      </c>
      <c r="C2978" s="29" t="s">
        <v>39</v>
      </c>
      <c r="D2978" s="29" t="s">
        <v>53</v>
      </c>
      <c r="E2978" s="29" t="s">
        <v>74</v>
      </c>
      <c r="F2978" s="31">
        <v>0</v>
      </c>
      <c r="G2978" s="31">
        <v>0</v>
      </c>
      <c r="H2978" s="28">
        <v>2021</v>
      </c>
      <c r="I2978" t="str">
        <f>IF(J2978="natural gas",VLOOKUP(D2978,'Cross-Page Data'!$I$4:$J$13,2,FALSE),IF(J2978="solar",VLOOKUP('Form 923'!D2978,'Cross-Page Data'!$I$14:$J$117,2,FALSE),J2978))</f>
        <v>heavy or residual fuel oil</v>
      </c>
      <c r="J2978" t="str">
        <f>VLOOKUP(E2978,'Cross-Page Data'!$D$4:$F$48,3,FALSE)</f>
        <v>heavy or residual fuel oil</v>
      </c>
      <c r="K2978" t="b">
        <f t="shared" si="46"/>
        <v>0</v>
      </c>
    </row>
    <row r="2979" spans="1:11" x14ac:dyDescent="0.35">
      <c r="A2979" s="28">
        <v>54694</v>
      </c>
      <c r="B2979" s="29" t="s">
        <v>36</v>
      </c>
      <c r="C2979" s="29" t="s">
        <v>39</v>
      </c>
      <c r="D2979" s="29" t="s">
        <v>53</v>
      </c>
      <c r="E2979" s="29" t="s">
        <v>73</v>
      </c>
      <c r="F2979" s="31">
        <v>26867</v>
      </c>
      <c r="G2979" s="31">
        <v>18209</v>
      </c>
      <c r="H2979" s="28">
        <v>2021</v>
      </c>
      <c r="I2979" t="str">
        <f>IF(J2979="natural gas",VLOOKUP(D2979,'Cross-Page Data'!$I$4:$J$13,2,FALSE),IF(J2979="solar",VLOOKUP('Form 923'!D2979,'Cross-Page Data'!$I$14:$J$117,2,FALSE),J2979))</f>
        <v>natural gas nonpeaker - preexisting nonretiring</v>
      </c>
      <c r="J2979" t="str">
        <f>VLOOKUP(E2979,'Cross-Page Data'!$D$4:$F$48,3,FALSE)</f>
        <v>natural gas</v>
      </c>
      <c r="K2979" t="b">
        <f t="shared" si="46"/>
        <v>0</v>
      </c>
    </row>
    <row r="2980" spans="1:11" x14ac:dyDescent="0.35">
      <c r="A2980" s="28">
        <v>54694</v>
      </c>
      <c r="B2980" s="29" t="s">
        <v>36</v>
      </c>
      <c r="C2980" s="29" t="s">
        <v>39</v>
      </c>
      <c r="D2980" s="29" t="s">
        <v>51</v>
      </c>
      <c r="E2980" s="29" t="s">
        <v>74</v>
      </c>
      <c r="F2980" s="31">
        <v>0</v>
      </c>
      <c r="G2980" s="31">
        <v>0</v>
      </c>
      <c r="H2980" s="28">
        <v>2021</v>
      </c>
      <c r="I2980" t="str">
        <f>IF(J2980="natural gas",VLOOKUP(D2980,'Cross-Page Data'!$I$4:$J$13,2,FALSE),IF(J2980="solar",VLOOKUP('Form 923'!D2980,'Cross-Page Data'!$I$14:$J$117,2,FALSE),J2980))</f>
        <v>heavy or residual fuel oil</v>
      </c>
      <c r="J2980" t="str">
        <f>VLOOKUP(E2980,'Cross-Page Data'!$D$4:$F$48,3,FALSE)</f>
        <v>heavy or residual fuel oil</v>
      </c>
      <c r="K2980" t="b">
        <f t="shared" si="46"/>
        <v>0</v>
      </c>
    </row>
    <row r="2981" spans="1:11" x14ac:dyDescent="0.35">
      <c r="A2981" s="28">
        <v>54694</v>
      </c>
      <c r="B2981" s="29" t="s">
        <v>36</v>
      </c>
      <c r="C2981" s="29" t="s">
        <v>39</v>
      </c>
      <c r="D2981" s="29" t="s">
        <v>51</v>
      </c>
      <c r="E2981" s="29" t="s">
        <v>73</v>
      </c>
      <c r="F2981" s="31">
        <v>396235</v>
      </c>
      <c r="G2981" s="31">
        <v>34398</v>
      </c>
      <c r="H2981" s="28">
        <v>2021</v>
      </c>
      <c r="I2981" t="str">
        <f>IF(J2981="natural gas",VLOOKUP(D2981,'Cross-Page Data'!$I$4:$J$13,2,FALSE),IF(J2981="solar",VLOOKUP('Form 923'!D2981,'Cross-Page Data'!$I$14:$J$117,2,FALSE),J2981))</f>
        <v>natural gas nonpeaker - preexisting nonretiring</v>
      </c>
      <c r="J2981" t="str">
        <f>VLOOKUP(E2981,'Cross-Page Data'!$D$4:$F$48,3,FALSE)</f>
        <v>natural gas</v>
      </c>
      <c r="K2981" t="b">
        <f t="shared" si="46"/>
        <v>0</v>
      </c>
    </row>
    <row r="2982" spans="1:11" x14ac:dyDescent="0.35">
      <c r="A2982" s="28">
        <v>54700</v>
      </c>
      <c r="B2982" s="29" t="s">
        <v>28</v>
      </c>
      <c r="C2982" s="29" t="s">
        <v>35</v>
      </c>
      <c r="D2982" s="29" t="s">
        <v>52</v>
      </c>
      <c r="E2982" s="29" t="s">
        <v>81</v>
      </c>
      <c r="F2982" s="31">
        <v>1009182</v>
      </c>
      <c r="G2982" s="31">
        <v>87461</v>
      </c>
      <c r="H2982" s="28">
        <v>2021</v>
      </c>
      <c r="I2982" t="str">
        <f>IF(J2982="natural gas",VLOOKUP(D2982,'Cross-Page Data'!$I$4:$J$13,2,FALSE),IF(J2982="solar",VLOOKUP('Form 923'!D2982,'Cross-Page Data'!$I$14:$J$117,2,FALSE),J2982))</f>
        <v>biomass</v>
      </c>
      <c r="J2982" t="str">
        <f>VLOOKUP(E2982,'Cross-Page Data'!$D$4:$F$48,3,FALSE)</f>
        <v>biomass</v>
      </c>
      <c r="K2982" t="b">
        <f t="shared" si="46"/>
        <v>1</v>
      </c>
    </row>
    <row r="2983" spans="1:11" x14ac:dyDescent="0.35">
      <c r="A2983" s="28">
        <v>54712</v>
      </c>
      <c r="B2983" s="29" t="s">
        <v>28</v>
      </c>
      <c r="C2983" s="29" t="s">
        <v>35</v>
      </c>
      <c r="D2983" s="29" t="s">
        <v>52</v>
      </c>
      <c r="E2983" s="29" t="s">
        <v>74</v>
      </c>
      <c r="F2983" s="31">
        <v>1394</v>
      </c>
      <c r="G2983" s="31">
        <v>90.16</v>
      </c>
      <c r="H2983" s="28">
        <v>2021</v>
      </c>
      <c r="I2983" t="str">
        <f>IF(J2983="natural gas",VLOOKUP(D2983,'Cross-Page Data'!$I$4:$J$13,2,FALSE),IF(J2983="solar",VLOOKUP('Form 923'!D2983,'Cross-Page Data'!$I$14:$J$117,2,FALSE),J2983))</f>
        <v>heavy or residual fuel oil</v>
      </c>
      <c r="J2983" t="str">
        <f>VLOOKUP(E2983,'Cross-Page Data'!$D$4:$F$48,3,FALSE)</f>
        <v>heavy or residual fuel oil</v>
      </c>
      <c r="K2983" t="b">
        <f t="shared" si="46"/>
        <v>1</v>
      </c>
    </row>
    <row r="2984" spans="1:11" x14ac:dyDescent="0.35">
      <c r="A2984" s="28">
        <v>54715</v>
      </c>
      <c r="B2984" s="29" t="s">
        <v>28</v>
      </c>
      <c r="C2984" s="29" t="s">
        <v>35</v>
      </c>
      <c r="D2984" s="29" t="s">
        <v>52</v>
      </c>
      <c r="E2984" s="29" t="s">
        <v>74</v>
      </c>
      <c r="F2984" s="31">
        <v>911</v>
      </c>
      <c r="G2984" s="31">
        <v>59.78</v>
      </c>
      <c r="H2984" s="28">
        <v>2021</v>
      </c>
      <c r="I2984" t="str">
        <f>IF(J2984="natural gas",VLOOKUP(D2984,'Cross-Page Data'!$I$4:$J$13,2,FALSE),IF(J2984="solar",VLOOKUP('Form 923'!D2984,'Cross-Page Data'!$I$14:$J$117,2,FALSE),J2984))</f>
        <v>heavy or residual fuel oil</v>
      </c>
      <c r="J2984" t="str">
        <f>VLOOKUP(E2984,'Cross-Page Data'!$D$4:$F$48,3,FALSE)</f>
        <v>heavy or residual fuel oil</v>
      </c>
      <c r="K2984" t="b">
        <f t="shared" si="46"/>
        <v>1</v>
      </c>
    </row>
    <row r="2985" spans="1:11" x14ac:dyDescent="0.35">
      <c r="A2985" s="28">
        <v>54719</v>
      </c>
      <c r="B2985" s="29" t="s">
        <v>28</v>
      </c>
      <c r="C2985" s="29" t="s">
        <v>35</v>
      </c>
      <c r="D2985" s="29" t="s">
        <v>52</v>
      </c>
      <c r="E2985" s="29" t="s">
        <v>74</v>
      </c>
      <c r="F2985" s="31">
        <v>1506</v>
      </c>
      <c r="G2985" s="31">
        <v>135.68</v>
      </c>
      <c r="H2985" s="28">
        <v>2021</v>
      </c>
      <c r="I2985" t="str">
        <f>IF(J2985="natural gas",VLOOKUP(D2985,'Cross-Page Data'!$I$4:$J$13,2,FALSE),IF(J2985="solar",VLOOKUP('Form 923'!D2985,'Cross-Page Data'!$I$14:$J$117,2,FALSE),J2985))</f>
        <v>heavy or residual fuel oil</v>
      </c>
      <c r="J2985" t="str">
        <f>VLOOKUP(E2985,'Cross-Page Data'!$D$4:$F$48,3,FALSE)</f>
        <v>heavy or residual fuel oil</v>
      </c>
      <c r="K2985" t="b">
        <f t="shared" si="46"/>
        <v>1</v>
      </c>
    </row>
    <row r="2986" spans="1:11" x14ac:dyDescent="0.35">
      <c r="A2986" s="28">
        <v>54720</v>
      </c>
      <c r="B2986" s="29" t="s">
        <v>28</v>
      </c>
      <c r="C2986" s="29" t="s">
        <v>35</v>
      </c>
      <c r="D2986" s="29" t="s">
        <v>52</v>
      </c>
      <c r="E2986" s="29" t="s">
        <v>74</v>
      </c>
      <c r="F2986" s="31">
        <v>0</v>
      </c>
      <c r="G2986" s="31">
        <v>0</v>
      </c>
      <c r="H2986" s="28">
        <v>2021</v>
      </c>
      <c r="I2986" t="str">
        <f>IF(J2986="natural gas",VLOOKUP(D2986,'Cross-Page Data'!$I$4:$J$13,2,FALSE),IF(J2986="solar",VLOOKUP('Form 923'!D2986,'Cross-Page Data'!$I$14:$J$117,2,FALSE),J2986))</f>
        <v>heavy or residual fuel oil</v>
      </c>
      <c r="J2986" t="str">
        <f>VLOOKUP(E2986,'Cross-Page Data'!$D$4:$F$48,3,FALSE)</f>
        <v>heavy or residual fuel oil</v>
      </c>
      <c r="K2986" t="b">
        <f t="shared" si="46"/>
        <v>1</v>
      </c>
    </row>
    <row r="2987" spans="1:11" x14ac:dyDescent="0.35">
      <c r="A2987" s="28">
        <v>54731</v>
      </c>
      <c r="B2987" s="29" t="s">
        <v>28</v>
      </c>
      <c r="C2987" s="29" t="s">
        <v>42</v>
      </c>
      <c r="D2987" s="29" t="s">
        <v>52</v>
      </c>
      <c r="E2987" s="29" t="s">
        <v>74</v>
      </c>
      <c r="F2987" s="31">
        <v>321</v>
      </c>
      <c r="G2987" s="31">
        <v>12</v>
      </c>
      <c r="H2987" s="28">
        <v>2021</v>
      </c>
      <c r="I2987" t="str">
        <f>IF(J2987="natural gas",VLOOKUP(D2987,'Cross-Page Data'!$I$4:$J$13,2,FALSE),IF(J2987="solar",VLOOKUP('Form 923'!D2987,'Cross-Page Data'!$I$14:$J$117,2,FALSE),J2987))</f>
        <v>heavy or residual fuel oil</v>
      </c>
      <c r="J2987" t="str">
        <f>VLOOKUP(E2987,'Cross-Page Data'!$D$4:$F$48,3,FALSE)</f>
        <v>heavy or residual fuel oil</v>
      </c>
      <c r="K2987" t="b">
        <f t="shared" si="46"/>
        <v>0</v>
      </c>
    </row>
    <row r="2988" spans="1:11" x14ac:dyDescent="0.35">
      <c r="A2988" s="28">
        <v>54731</v>
      </c>
      <c r="B2988" s="29" t="s">
        <v>28</v>
      </c>
      <c r="C2988" s="29" t="s">
        <v>42</v>
      </c>
      <c r="D2988" s="29" t="s">
        <v>52</v>
      </c>
      <c r="E2988" s="29" t="s">
        <v>73</v>
      </c>
      <c r="F2988" s="31">
        <v>0</v>
      </c>
      <c r="G2988" s="31">
        <v>0</v>
      </c>
      <c r="H2988" s="28">
        <v>2021</v>
      </c>
      <c r="I2988" t="str">
        <f>IF(J2988="natural gas",VLOOKUP(D2988,'Cross-Page Data'!$I$4:$J$13,2,FALSE),IF(J2988="solar",VLOOKUP('Form 923'!D2988,'Cross-Page Data'!$I$14:$J$117,2,FALSE),J2988))</f>
        <v>natural gas peaker</v>
      </c>
      <c r="J2988" t="str">
        <f>VLOOKUP(E2988,'Cross-Page Data'!$D$4:$F$48,3,FALSE)</f>
        <v>natural gas</v>
      </c>
      <c r="K2988" t="b">
        <f t="shared" si="46"/>
        <v>0</v>
      </c>
    </row>
    <row r="2989" spans="1:11" x14ac:dyDescent="0.35">
      <c r="A2989" s="28">
        <v>54734</v>
      </c>
      <c r="B2989" s="29" t="s">
        <v>28</v>
      </c>
      <c r="C2989" s="29" t="s">
        <v>41</v>
      </c>
      <c r="D2989" s="29" t="s">
        <v>52</v>
      </c>
      <c r="E2989" s="29" t="s">
        <v>74</v>
      </c>
      <c r="F2989" s="31">
        <v>0</v>
      </c>
      <c r="G2989" s="31">
        <v>0</v>
      </c>
      <c r="H2989" s="28">
        <v>2021</v>
      </c>
      <c r="I2989" t="str">
        <f>IF(J2989="natural gas",VLOOKUP(D2989,'Cross-Page Data'!$I$4:$J$13,2,FALSE),IF(J2989="solar",VLOOKUP('Form 923'!D2989,'Cross-Page Data'!$I$14:$J$117,2,FALSE),J2989))</f>
        <v>heavy or residual fuel oil</v>
      </c>
      <c r="J2989" t="str">
        <f>VLOOKUP(E2989,'Cross-Page Data'!$D$4:$F$48,3,FALSE)</f>
        <v>heavy or residual fuel oil</v>
      </c>
      <c r="K2989" t="b">
        <f t="shared" si="46"/>
        <v>0</v>
      </c>
    </row>
    <row r="2990" spans="1:11" x14ac:dyDescent="0.35">
      <c r="A2990" s="28">
        <v>54734</v>
      </c>
      <c r="B2990" s="29" t="s">
        <v>28</v>
      </c>
      <c r="C2990" s="29" t="s">
        <v>41</v>
      </c>
      <c r="D2990" s="29" t="s">
        <v>52</v>
      </c>
      <c r="E2990" s="29" t="s">
        <v>73</v>
      </c>
      <c r="F2990" s="31">
        <v>0</v>
      </c>
      <c r="G2990" s="31">
        <v>0</v>
      </c>
      <c r="H2990" s="28">
        <v>2021</v>
      </c>
      <c r="I2990" t="str">
        <f>IF(J2990="natural gas",VLOOKUP(D2990,'Cross-Page Data'!$I$4:$J$13,2,FALSE),IF(J2990="solar",VLOOKUP('Form 923'!D2990,'Cross-Page Data'!$I$14:$J$117,2,FALSE),J2990))</f>
        <v>natural gas peaker</v>
      </c>
      <c r="J2990" t="str">
        <f>VLOOKUP(E2990,'Cross-Page Data'!$D$4:$F$48,3,FALSE)</f>
        <v>natural gas</v>
      </c>
      <c r="K2990" t="b">
        <f t="shared" si="46"/>
        <v>0</v>
      </c>
    </row>
    <row r="2991" spans="1:11" x14ac:dyDescent="0.35">
      <c r="A2991" s="28">
        <v>54746</v>
      </c>
      <c r="B2991" s="29" t="s">
        <v>28</v>
      </c>
      <c r="C2991" s="29" t="s">
        <v>35</v>
      </c>
      <c r="D2991" s="29" t="s">
        <v>30</v>
      </c>
      <c r="E2991" s="29" t="s">
        <v>96</v>
      </c>
      <c r="F2991" s="31">
        <v>2384081</v>
      </c>
      <c r="G2991" s="31">
        <v>140459.70000000001</v>
      </c>
      <c r="H2991" s="28">
        <v>2021</v>
      </c>
      <c r="I2991" t="str">
        <f>IF(J2991="natural gas",VLOOKUP(D2991,'Cross-Page Data'!$I$4:$J$13,2,FALSE),IF(J2991="solar",VLOOKUP('Form 923'!D2991,'Cross-Page Data'!$I$14:$J$117,2,FALSE),J2991))</f>
        <v>municipal solid waste</v>
      </c>
      <c r="J2991" t="str">
        <f>VLOOKUP(E2991,'Cross-Page Data'!$D$4:$F$48,3,FALSE)</f>
        <v>municipal solid waste</v>
      </c>
      <c r="K2991" t="b">
        <f t="shared" si="46"/>
        <v>1</v>
      </c>
    </row>
    <row r="2992" spans="1:11" x14ac:dyDescent="0.35">
      <c r="A2992" s="28">
        <v>54746</v>
      </c>
      <c r="B2992" s="29" t="s">
        <v>28</v>
      </c>
      <c r="C2992" s="29" t="s">
        <v>35</v>
      </c>
      <c r="D2992" s="29" t="s">
        <v>30</v>
      </c>
      <c r="E2992" s="29" t="s">
        <v>97</v>
      </c>
      <c r="F2992" s="31">
        <v>2913916</v>
      </c>
      <c r="G2992" s="31">
        <v>171675.31</v>
      </c>
      <c r="H2992" s="28">
        <v>2021</v>
      </c>
      <c r="I2992" t="str">
        <f>IF(J2992="natural gas",VLOOKUP(D2992,'Cross-Page Data'!$I$4:$J$13,2,FALSE),IF(J2992="solar",VLOOKUP('Form 923'!D2992,'Cross-Page Data'!$I$14:$J$117,2,FALSE),J2992))</f>
        <v>municipal solid waste</v>
      </c>
      <c r="J2992" t="str">
        <f>VLOOKUP(E2992,'Cross-Page Data'!$D$4:$F$48,3,FALSE)</f>
        <v>municipal solid waste</v>
      </c>
      <c r="K2992" t="b">
        <f t="shared" si="46"/>
        <v>1</v>
      </c>
    </row>
    <row r="2993" spans="1:11" x14ac:dyDescent="0.35">
      <c r="A2993" s="28">
        <v>54746</v>
      </c>
      <c r="B2993" s="29" t="s">
        <v>28</v>
      </c>
      <c r="C2993" s="29" t="s">
        <v>35</v>
      </c>
      <c r="D2993" s="29" t="s">
        <v>30</v>
      </c>
      <c r="E2993" s="29" t="s">
        <v>73</v>
      </c>
      <c r="F2993" s="31">
        <v>0</v>
      </c>
      <c r="G2993" s="31">
        <v>0</v>
      </c>
      <c r="H2993" s="28">
        <v>2021</v>
      </c>
      <c r="I2993" t="str">
        <f>IF(J2993="natural gas",VLOOKUP(D2993,'Cross-Page Data'!$I$4:$J$13,2,FALSE),IF(J2993="solar",VLOOKUP('Form 923'!D2993,'Cross-Page Data'!$I$14:$J$117,2,FALSE),J2993))</f>
        <v>natural gas nonpeaker - preexisting retiring</v>
      </c>
      <c r="J2993" t="str">
        <f>VLOOKUP(E2993,'Cross-Page Data'!$D$4:$F$48,3,FALSE)</f>
        <v>natural gas</v>
      </c>
      <c r="K2993" t="b">
        <f t="shared" si="46"/>
        <v>1</v>
      </c>
    </row>
    <row r="2994" spans="1:11" x14ac:dyDescent="0.35">
      <c r="A2994" s="28">
        <v>54749</v>
      </c>
      <c r="B2994" s="29" t="s">
        <v>36</v>
      </c>
      <c r="C2994" s="29" t="s">
        <v>39</v>
      </c>
      <c r="D2994" s="29" t="s">
        <v>53</v>
      </c>
      <c r="E2994" s="29" t="s">
        <v>73</v>
      </c>
      <c r="F2994" s="31">
        <v>0</v>
      </c>
      <c r="G2994" s="31">
        <v>3181</v>
      </c>
      <c r="H2994" s="28">
        <v>2021</v>
      </c>
      <c r="I2994" t="str">
        <f>IF(J2994="natural gas",VLOOKUP(D2994,'Cross-Page Data'!$I$4:$J$13,2,FALSE),IF(J2994="solar",VLOOKUP('Form 923'!D2994,'Cross-Page Data'!$I$14:$J$117,2,FALSE),J2994))</f>
        <v>natural gas nonpeaker - preexisting nonretiring</v>
      </c>
      <c r="J2994" t="str">
        <f>VLOOKUP(E2994,'Cross-Page Data'!$D$4:$F$48,3,FALSE)</f>
        <v>natural gas</v>
      </c>
      <c r="K2994" t="b">
        <f t="shared" si="46"/>
        <v>0</v>
      </c>
    </row>
    <row r="2995" spans="1:11" x14ac:dyDescent="0.35">
      <c r="A2995" s="28">
        <v>54749</v>
      </c>
      <c r="B2995" s="29" t="s">
        <v>36</v>
      </c>
      <c r="C2995" s="29" t="s">
        <v>39</v>
      </c>
      <c r="D2995" s="29" t="s">
        <v>51</v>
      </c>
      <c r="E2995" s="29" t="s">
        <v>73</v>
      </c>
      <c r="F2995" s="31">
        <v>133868</v>
      </c>
      <c r="G2995" s="31">
        <v>14181</v>
      </c>
      <c r="H2995" s="28">
        <v>2021</v>
      </c>
      <c r="I2995" t="str">
        <f>IF(J2995="natural gas",VLOOKUP(D2995,'Cross-Page Data'!$I$4:$J$13,2,FALSE),IF(J2995="solar",VLOOKUP('Form 923'!D2995,'Cross-Page Data'!$I$14:$J$117,2,FALSE),J2995))</f>
        <v>natural gas nonpeaker - preexisting nonretiring</v>
      </c>
      <c r="J2995" t="str">
        <f>VLOOKUP(E2995,'Cross-Page Data'!$D$4:$F$48,3,FALSE)</f>
        <v>natural gas</v>
      </c>
      <c r="K2995" t="b">
        <f t="shared" si="46"/>
        <v>0</v>
      </c>
    </row>
    <row r="2996" spans="1:11" x14ac:dyDescent="0.35">
      <c r="A2996" s="28">
        <v>54758</v>
      </c>
      <c r="B2996" s="29" t="s">
        <v>28</v>
      </c>
      <c r="C2996" s="29" t="s">
        <v>35</v>
      </c>
      <c r="D2996" s="29" t="s">
        <v>30</v>
      </c>
      <c r="E2996" s="29" t="s">
        <v>96</v>
      </c>
      <c r="F2996" s="31">
        <v>906660</v>
      </c>
      <c r="G2996" s="31">
        <v>45063.072</v>
      </c>
      <c r="H2996" s="28">
        <v>2021</v>
      </c>
      <c r="I2996" t="str">
        <f>IF(J2996="natural gas",VLOOKUP(D2996,'Cross-Page Data'!$I$4:$J$13,2,FALSE),IF(J2996="solar",VLOOKUP('Form 923'!D2996,'Cross-Page Data'!$I$14:$J$117,2,FALSE),J2996))</f>
        <v>municipal solid waste</v>
      </c>
      <c r="J2996" t="str">
        <f>VLOOKUP(E2996,'Cross-Page Data'!$D$4:$F$48,3,FALSE)</f>
        <v>municipal solid waste</v>
      </c>
      <c r="K2996" t="b">
        <f t="shared" si="46"/>
        <v>1</v>
      </c>
    </row>
    <row r="2997" spans="1:11" x14ac:dyDescent="0.35">
      <c r="A2997" s="28">
        <v>54758</v>
      </c>
      <c r="B2997" s="29" t="s">
        <v>28</v>
      </c>
      <c r="C2997" s="29" t="s">
        <v>35</v>
      </c>
      <c r="D2997" s="29" t="s">
        <v>30</v>
      </c>
      <c r="E2997" s="29" t="s">
        <v>97</v>
      </c>
      <c r="F2997" s="31">
        <v>1108158</v>
      </c>
      <c r="G2997" s="31">
        <v>55077.928</v>
      </c>
      <c r="H2997" s="28">
        <v>2021</v>
      </c>
      <c r="I2997" t="str">
        <f>IF(J2997="natural gas",VLOOKUP(D2997,'Cross-Page Data'!$I$4:$J$13,2,FALSE),IF(J2997="solar",VLOOKUP('Form 923'!D2997,'Cross-Page Data'!$I$14:$J$117,2,FALSE),J2997))</f>
        <v>municipal solid waste</v>
      </c>
      <c r="J2997" t="str">
        <f>VLOOKUP(E2997,'Cross-Page Data'!$D$4:$F$48,3,FALSE)</f>
        <v>municipal solid waste</v>
      </c>
      <c r="K2997" t="b">
        <f t="shared" si="46"/>
        <v>1</v>
      </c>
    </row>
    <row r="2998" spans="1:11" x14ac:dyDescent="0.35">
      <c r="A2998" s="28">
        <v>54761</v>
      </c>
      <c r="B2998" s="29" t="s">
        <v>36</v>
      </c>
      <c r="C2998" s="29" t="s">
        <v>39</v>
      </c>
      <c r="D2998" s="29" t="s">
        <v>53</v>
      </c>
      <c r="E2998" s="29" t="s">
        <v>73</v>
      </c>
      <c r="F2998" s="31">
        <v>0</v>
      </c>
      <c r="G2998" s="31">
        <v>1093946</v>
      </c>
      <c r="H2998" s="28">
        <v>2021</v>
      </c>
      <c r="I2998" t="str">
        <f>IF(J2998="natural gas",VLOOKUP(D2998,'Cross-Page Data'!$I$4:$J$13,2,FALSE),IF(J2998="solar",VLOOKUP('Form 923'!D2998,'Cross-Page Data'!$I$14:$J$117,2,FALSE),J2998))</f>
        <v>natural gas nonpeaker - preexisting nonretiring</v>
      </c>
      <c r="J2998" t="str">
        <f>VLOOKUP(E2998,'Cross-Page Data'!$D$4:$F$48,3,FALSE)</f>
        <v>natural gas</v>
      </c>
      <c r="K2998" t="b">
        <f t="shared" si="46"/>
        <v>0</v>
      </c>
    </row>
    <row r="2999" spans="1:11" x14ac:dyDescent="0.35">
      <c r="A2999" s="28">
        <v>54761</v>
      </c>
      <c r="B2999" s="29" t="s">
        <v>36</v>
      </c>
      <c r="C2999" s="29" t="s">
        <v>39</v>
      </c>
      <c r="D2999" s="29" t="s">
        <v>51</v>
      </c>
      <c r="E2999" s="29" t="s">
        <v>73</v>
      </c>
      <c r="F2999" s="31">
        <v>20910532</v>
      </c>
      <c r="G2999" s="31">
        <v>1729061</v>
      </c>
      <c r="H2999" s="28">
        <v>2021</v>
      </c>
      <c r="I2999" t="str">
        <f>IF(J2999="natural gas",VLOOKUP(D2999,'Cross-Page Data'!$I$4:$J$13,2,FALSE),IF(J2999="solar",VLOOKUP('Form 923'!D2999,'Cross-Page Data'!$I$14:$J$117,2,FALSE),J2999))</f>
        <v>natural gas nonpeaker - preexisting nonretiring</v>
      </c>
      <c r="J2999" t="str">
        <f>VLOOKUP(E2999,'Cross-Page Data'!$D$4:$F$48,3,FALSE)</f>
        <v>natural gas</v>
      </c>
      <c r="K2999" t="b">
        <f t="shared" si="46"/>
        <v>0</v>
      </c>
    </row>
    <row r="3000" spans="1:11" x14ac:dyDescent="0.35">
      <c r="A3000" s="28">
        <v>54768</v>
      </c>
      <c r="B3000" s="29" t="s">
        <v>36</v>
      </c>
      <c r="C3000" s="29" t="s">
        <v>39</v>
      </c>
      <c r="D3000" s="29" t="s">
        <v>50</v>
      </c>
      <c r="E3000" s="29" t="s">
        <v>73</v>
      </c>
      <c r="F3000" s="31">
        <v>255809</v>
      </c>
      <c r="G3000" s="31">
        <v>32858</v>
      </c>
      <c r="H3000" s="28">
        <v>2021</v>
      </c>
      <c r="I3000" t="str">
        <f>IF(J3000="natural gas",VLOOKUP(D3000,'Cross-Page Data'!$I$4:$J$13,2,FALSE),IF(J3000="solar",VLOOKUP('Form 923'!D3000,'Cross-Page Data'!$I$14:$J$117,2,FALSE),J3000))</f>
        <v>natural gas peaker</v>
      </c>
      <c r="J3000" t="str">
        <f>VLOOKUP(E3000,'Cross-Page Data'!$D$4:$F$48,3,FALSE)</f>
        <v>natural gas</v>
      </c>
      <c r="K3000" t="b">
        <f t="shared" si="46"/>
        <v>0</v>
      </c>
    </row>
    <row r="3001" spans="1:11" x14ac:dyDescent="0.35">
      <c r="A3001" s="28">
        <v>54775</v>
      </c>
      <c r="B3001" s="29" t="s">
        <v>36</v>
      </c>
      <c r="C3001" s="29" t="s">
        <v>37</v>
      </c>
      <c r="D3001" s="29" t="s">
        <v>52</v>
      </c>
      <c r="E3001" s="29" t="s">
        <v>74</v>
      </c>
      <c r="F3001" s="31">
        <v>0</v>
      </c>
      <c r="G3001" s="31">
        <v>0</v>
      </c>
      <c r="H3001" s="28">
        <v>2021</v>
      </c>
      <c r="I3001" t="str">
        <f>IF(J3001="natural gas",VLOOKUP(D3001,'Cross-Page Data'!$I$4:$J$13,2,FALSE),IF(J3001="solar",VLOOKUP('Form 923'!D3001,'Cross-Page Data'!$I$14:$J$117,2,FALSE),J3001))</f>
        <v>heavy or residual fuel oil</v>
      </c>
      <c r="J3001" t="str">
        <f>VLOOKUP(E3001,'Cross-Page Data'!$D$4:$F$48,3,FALSE)</f>
        <v>heavy or residual fuel oil</v>
      </c>
      <c r="K3001" t="b">
        <f t="shared" si="46"/>
        <v>0</v>
      </c>
    </row>
    <row r="3002" spans="1:11" x14ac:dyDescent="0.35">
      <c r="A3002" s="28">
        <v>54775</v>
      </c>
      <c r="B3002" s="29" t="s">
        <v>36</v>
      </c>
      <c r="C3002" s="29" t="s">
        <v>37</v>
      </c>
      <c r="D3002" s="29" t="s">
        <v>52</v>
      </c>
      <c r="E3002" s="29" t="s">
        <v>73</v>
      </c>
      <c r="F3002" s="31">
        <v>664</v>
      </c>
      <c r="G3002" s="31">
        <v>15.68</v>
      </c>
      <c r="H3002" s="28">
        <v>2021</v>
      </c>
      <c r="I3002" t="str">
        <f>IF(J3002="natural gas",VLOOKUP(D3002,'Cross-Page Data'!$I$4:$J$13,2,FALSE),IF(J3002="solar",VLOOKUP('Form 923'!D3002,'Cross-Page Data'!$I$14:$J$117,2,FALSE),J3002))</f>
        <v>natural gas peaker</v>
      </c>
      <c r="J3002" t="str">
        <f>VLOOKUP(E3002,'Cross-Page Data'!$D$4:$F$48,3,FALSE)</f>
        <v>natural gas</v>
      </c>
      <c r="K3002" t="b">
        <f t="shared" si="46"/>
        <v>0</v>
      </c>
    </row>
    <row r="3003" spans="1:11" x14ac:dyDescent="0.35">
      <c r="A3003" s="28">
        <v>54775</v>
      </c>
      <c r="B3003" s="29" t="s">
        <v>36</v>
      </c>
      <c r="C3003" s="29" t="s">
        <v>37</v>
      </c>
      <c r="D3003" s="29" t="s">
        <v>30</v>
      </c>
      <c r="E3003" s="29" t="s">
        <v>31</v>
      </c>
      <c r="F3003" s="31">
        <v>0</v>
      </c>
      <c r="G3003" s="31">
        <v>0</v>
      </c>
      <c r="H3003" s="28">
        <v>2021</v>
      </c>
      <c r="I3003" t="str">
        <f>IF(J3003="natural gas",VLOOKUP(D3003,'Cross-Page Data'!$I$4:$J$13,2,FALSE),IF(J3003="solar",VLOOKUP('Form 923'!D3003,'Cross-Page Data'!$I$14:$J$117,2,FALSE),J3003))</f>
        <v>hard coal</v>
      </c>
      <c r="J3003" t="str">
        <f>VLOOKUP(E3003,'Cross-Page Data'!$D$4:$F$48,3,FALSE)</f>
        <v>hard coal</v>
      </c>
      <c r="K3003" t="b">
        <f t="shared" si="46"/>
        <v>0</v>
      </c>
    </row>
    <row r="3004" spans="1:11" x14ac:dyDescent="0.35">
      <c r="A3004" s="28">
        <v>54775</v>
      </c>
      <c r="B3004" s="29" t="s">
        <v>36</v>
      </c>
      <c r="C3004" s="29" t="s">
        <v>37</v>
      </c>
      <c r="D3004" s="29" t="s">
        <v>30</v>
      </c>
      <c r="E3004" s="29" t="s">
        <v>73</v>
      </c>
      <c r="F3004" s="31">
        <v>0</v>
      </c>
      <c r="G3004" s="31">
        <v>0</v>
      </c>
      <c r="H3004" s="28">
        <v>2021</v>
      </c>
      <c r="I3004" t="str">
        <f>IF(J3004="natural gas",VLOOKUP(D3004,'Cross-Page Data'!$I$4:$J$13,2,FALSE),IF(J3004="solar",VLOOKUP('Form 923'!D3004,'Cross-Page Data'!$I$14:$J$117,2,FALSE),J3004))</f>
        <v>natural gas nonpeaker - preexisting retiring</v>
      </c>
      <c r="J3004" t="str">
        <f>VLOOKUP(E3004,'Cross-Page Data'!$D$4:$F$48,3,FALSE)</f>
        <v>natural gas</v>
      </c>
      <c r="K3004" t="b">
        <f t="shared" si="46"/>
        <v>0</v>
      </c>
    </row>
    <row r="3005" spans="1:11" x14ac:dyDescent="0.35">
      <c r="A3005" s="28">
        <v>54775</v>
      </c>
      <c r="B3005" s="29" t="s">
        <v>36</v>
      </c>
      <c r="C3005" s="29" t="s">
        <v>37</v>
      </c>
      <c r="D3005" s="29" t="s">
        <v>30</v>
      </c>
      <c r="E3005" s="29" t="s">
        <v>93</v>
      </c>
      <c r="F3005" s="31">
        <v>0</v>
      </c>
      <c r="G3005" s="31">
        <v>0</v>
      </c>
      <c r="H3005" s="28">
        <v>2021</v>
      </c>
      <c r="I3005" t="str">
        <f>IF(J3005="natural gas",VLOOKUP(D3005,'Cross-Page Data'!$I$4:$J$13,2,FALSE),IF(J3005="solar",VLOOKUP('Form 923'!D3005,'Cross-Page Data'!$I$14:$J$117,2,FALSE),J3005))</f>
        <v>biomass</v>
      </c>
      <c r="J3005" t="str">
        <f>VLOOKUP(E3005,'Cross-Page Data'!$D$4:$F$48,3,FALSE)</f>
        <v>biomass</v>
      </c>
      <c r="K3005" t="b">
        <f t="shared" si="46"/>
        <v>0</v>
      </c>
    </row>
    <row r="3006" spans="1:11" x14ac:dyDescent="0.35">
      <c r="A3006" s="28">
        <v>54775</v>
      </c>
      <c r="B3006" s="29" t="s">
        <v>36</v>
      </c>
      <c r="C3006" s="29" t="s">
        <v>37</v>
      </c>
      <c r="D3006" s="29" t="s">
        <v>30</v>
      </c>
      <c r="E3006" s="29" t="s">
        <v>78</v>
      </c>
      <c r="F3006" s="31">
        <v>0</v>
      </c>
      <c r="G3006" s="31">
        <v>0</v>
      </c>
      <c r="H3006" s="28">
        <v>2021</v>
      </c>
      <c r="I3006" t="str">
        <f>IF(J3006="natural gas",VLOOKUP(D3006,'Cross-Page Data'!$I$4:$J$13,2,FALSE),IF(J3006="solar",VLOOKUP('Form 923'!D3006,'Cross-Page Data'!$I$14:$J$117,2,FALSE),J3006))</f>
        <v>biomass</v>
      </c>
      <c r="J3006" t="str">
        <f>VLOOKUP(E3006,'Cross-Page Data'!$D$4:$F$48,3,FALSE)</f>
        <v>biomass</v>
      </c>
      <c r="K3006" t="b">
        <f t="shared" si="46"/>
        <v>0</v>
      </c>
    </row>
    <row r="3007" spans="1:11" x14ac:dyDescent="0.35">
      <c r="A3007" s="28">
        <v>54782</v>
      </c>
      <c r="B3007" s="29" t="s">
        <v>28</v>
      </c>
      <c r="C3007" s="29" t="s">
        <v>35</v>
      </c>
      <c r="D3007" s="29" t="s">
        <v>52</v>
      </c>
      <c r="E3007" s="29" t="s">
        <v>81</v>
      </c>
      <c r="F3007" s="31">
        <v>1041082</v>
      </c>
      <c r="G3007" s="31">
        <v>94836</v>
      </c>
      <c r="H3007" s="28">
        <v>2021</v>
      </c>
      <c r="I3007" t="str">
        <f>IF(J3007="natural gas",VLOOKUP(D3007,'Cross-Page Data'!$I$4:$J$13,2,FALSE),IF(J3007="solar",VLOOKUP('Form 923'!D3007,'Cross-Page Data'!$I$14:$J$117,2,FALSE),J3007))</f>
        <v>biomass</v>
      </c>
      <c r="J3007" t="str">
        <f>VLOOKUP(E3007,'Cross-Page Data'!$D$4:$F$48,3,FALSE)</f>
        <v>biomass</v>
      </c>
      <c r="K3007" t="b">
        <f t="shared" si="46"/>
        <v>1</v>
      </c>
    </row>
    <row r="3008" spans="1:11" x14ac:dyDescent="0.35">
      <c r="A3008" s="28">
        <v>54788</v>
      </c>
      <c r="B3008" s="29" t="s">
        <v>28</v>
      </c>
      <c r="C3008" s="29" t="s">
        <v>42</v>
      </c>
      <c r="D3008" s="29" t="s">
        <v>52</v>
      </c>
      <c r="E3008" s="29" t="s">
        <v>73</v>
      </c>
      <c r="F3008" s="31">
        <v>0</v>
      </c>
      <c r="G3008" s="31">
        <v>0</v>
      </c>
      <c r="H3008" s="28">
        <v>2021</v>
      </c>
      <c r="I3008" t="str">
        <f>IF(J3008="natural gas",VLOOKUP(D3008,'Cross-Page Data'!$I$4:$J$13,2,FALSE),IF(J3008="solar",VLOOKUP('Form 923'!D3008,'Cross-Page Data'!$I$14:$J$117,2,FALSE),J3008))</f>
        <v>natural gas peaker</v>
      </c>
      <c r="J3008" t="str">
        <f>VLOOKUP(E3008,'Cross-Page Data'!$D$4:$F$48,3,FALSE)</f>
        <v>natural gas</v>
      </c>
      <c r="K3008" t="b">
        <f t="shared" si="46"/>
        <v>0</v>
      </c>
    </row>
    <row r="3009" spans="1:11" x14ac:dyDescent="0.35">
      <c r="A3009" s="28">
        <v>54795</v>
      </c>
      <c r="B3009" s="29" t="s">
        <v>36</v>
      </c>
      <c r="C3009" s="29" t="s">
        <v>40</v>
      </c>
      <c r="D3009" s="29" t="s">
        <v>30</v>
      </c>
      <c r="E3009" s="29" t="s">
        <v>73</v>
      </c>
      <c r="F3009" s="31">
        <v>236344</v>
      </c>
      <c r="G3009" s="31">
        <v>47893.409</v>
      </c>
      <c r="H3009" s="28">
        <v>2021</v>
      </c>
      <c r="I3009" t="str">
        <f>IF(J3009="natural gas",VLOOKUP(D3009,'Cross-Page Data'!$I$4:$J$13,2,FALSE),IF(J3009="solar",VLOOKUP('Form 923'!D3009,'Cross-Page Data'!$I$14:$J$117,2,FALSE),J3009))</f>
        <v>natural gas nonpeaker - preexisting retiring</v>
      </c>
      <c r="J3009" t="str">
        <f>VLOOKUP(E3009,'Cross-Page Data'!$D$4:$F$48,3,FALSE)</f>
        <v>natural gas</v>
      </c>
      <c r="K3009" t="b">
        <f t="shared" si="46"/>
        <v>0</v>
      </c>
    </row>
    <row r="3010" spans="1:11" x14ac:dyDescent="0.35">
      <c r="A3010" s="28">
        <v>54795</v>
      </c>
      <c r="B3010" s="29" t="s">
        <v>36</v>
      </c>
      <c r="C3010" s="29" t="s">
        <v>40</v>
      </c>
      <c r="D3010" s="29" t="s">
        <v>30</v>
      </c>
      <c r="E3010" s="29" t="s">
        <v>80</v>
      </c>
      <c r="F3010" s="31">
        <v>1131</v>
      </c>
      <c r="G3010" s="31">
        <v>229.148</v>
      </c>
      <c r="H3010" s="28">
        <v>2021</v>
      </c>
      <c r="I3010" t="str">
        <f>IF(J3010="natural gas",VLOOKUP(D3010,'Cross-Page Data'!$I$4:$J$13,2,FALSE),IF(J3010="solar",VLOOKUP('Form 923'!D3010,'Cross-Page Data'!$I$14:$J$117,2,FALSE),J3010))</f>
        <v>heavy or residual fuel oil</v>
      </c>
      <c r="J3010" t="str">
        <f>VLOOKUP(E3010,'Cross-Page Data'!$D$4:$F$48,3,FALSE)</f>
        <v>heavy or residual fuel oil</v>
      </c>
      <c r="K3010" t="b">
        <f t="shared" si="46"/>
        <v>0</v>
      </c>
    </row>
    <row r="3011" spans="1:11" x14ac:dyDescent="0.35">
      <c r="A3011" s="28">
        <v>54800</v>
      </c>
      <c r="B3011" s="29" t="s">
        <v>36</v>
      </c>
      <c r="C3011" s="29" t="s">
        <v>37</v>
      </c>
      <c r="D3011" s="29" t="s">
        <v>50</v>
      </c>
      <c r="E3011" s="29" t="s">
        <v>73</v>
      </c>
      <c r="F3011" s="31">
        <v>121650</v>
      </c>
      <c r="G3011" s="31">
        <v>29333</v>
      </c>
      <c r="H3011" s="28">
        <v>2021</v>
      </c>
      <c r="I3011" t="str">
        <f>IF(J3011="natural gas",VLOOKUP(D3011,'Cross-Page Data'!$I$4:$J$13,2,FALSE),IF(J3011="solar",VLOOKUP('Form 923'!D3011,'Cross-Page Data'!$I$14:$J$117,2,FALSE),J3011))</f>
        <v>natural gas peaker</v>
      </c>
      <c r="J3011" t="str">
        <f>VLOOKUP(E3011,'Cross-Page Data'!$D$4:$F$48,3,FALSE)</f>
        <v>natural gas</v>
      </c>
      <c r="K3011" t="b">
        <f t="shared" si="46"/>
        <v>0</v>
      </c>
    </row>
    <row r="3012" spans="1:11" x14ac:dyDescent="0.35">
      <c r="A3012" s="28">
        <v>54801</v>
      </c>
      <c r="B3012" s="29" t="s">
        <v>28</v>
      </c>
      <c r="C3012" s="29" t="s">
        <v>42</v>
      </c>
      <c r="D3012" s="29" t="s">
        <v>59</v>
      </c>
      <c r="E3012" s="29" t="s">
        <v>72</v>
      </c>
      <c r="F3012" s="31">
        <v>51014</v>
      </c>
      <c r="G3012" s="31">
        <v>5815</v>
      </c>
      <c r="H3012" s="28">
        <v>2021</v>
      </c>
      <c r="I3012" t="str">
        <f>IF(J3012="natural gas",VLOOKUP(D3012,'Cross-Page Data'!$I$4:$J$13,2,FALSE),IF(J3012="solar",VLOOKUP('Form 923'!D3012,'Cross-Page Data'!$I$14:$J$117,2,FALSE),J3012))</f>
        <v>hydro</v>
      </c>
      <c r="J3012" t="str">
        <f>VLOOKUP(E3012,'Cross-Page Data'!$D$4:$F$48,3,FALSE)</f>
        <v>hydro</v>
      </c>
      <c r="K3012" t="b">
        <f t="shared" si="46"/>
        <v>0</v>
      </c>
    </row>
    <row r="3013" spans="1:11" x14ac:dyDescent="0.35">
      <c r="A3013" s="28">
        <v>54802</v>
      </c>
      <c r="B3013" s="29" t="s">
        <v>36</v>
      </c>
      <c r="C3013" s="29" t="s">
        <v>40</v>
      </c>
      <c r="D3013" s="29" t="s">
        <v>50</v>
      </c>
      <c r="E3013" s="29" t="s">
        <v>73</v>
      </c>
      <c r="F3013" s="31">
        <v>715244</v>
      </c>
      <c r="G3013" s="31">
        <v>152779.22</v>
      </c>
      <c r="H3013" s="28">
        <v>2021</v>
      </c>
      <c r="I3013" t="str">
        <f>IF(J3013="natural gas",VLOOKUP(D3013,'Cross-Page Data'!$I$4:$J$13,2,FALSE),IF(J3013="solar",VLOOKUP('Form 923'!D3013,'Cross-Page Data'!$I$14:$J$117,2,FALSE),J3013))</f>
        <v>natural gas peaker</v>
      </c>
      <c r="J3013" t="str">
        <f>VLOOKUP(E3013,'Cross-Page Data'!$D$4:$F$48,3,FALSE)</f>
        <v>natural gas</v>
      </c>
      <c r="K3013" t="b">
        <f t="shared" si="46"/>
        <v>0</v>
      </c>
    </row>
    <row r="3014" spans="1:11" x14ac:dyDescent="0.35">
      <c r="A3014" s="28">
        <v>54802</v>
      </c>
      <c r="B3014" s="29" t="s">
        <v>36</v>
      </c>
      <c r="C3014" s="29" t="s">
        <v>40</v>
      </c>
      <c r="D3014" s="29" t="s">
        <v>30</v>
      </c>
      <c r="E3014" s="29" t="s">
        <v>98</v>
      </c>
      <c r="F3014" s="31">
        <v>1364812</v>
      </c>
      <c r="G3014" s="31">
        <v>290899.13</v>
      </c>
      <c r="H3014" s="28">
        <v>2021</v>
      </c>
      <c r="I3014" t="str">
        <f>IF(J3014="natural gas",VLOOKUP(D3014,'Cross-Page Data'!$I$4:$J$13,2,FALSE),IF(J3014="solar",VLOOKUP('Form 923'!D3014,'Cross-Page Data'!$I$14:$J$117,2,FALSE),J3014))</f>
        <v>biomass</v>
      </c>
      <c r="J3014" t="str">
        <f>VLOOKUP(E3014,'Cross-Page Data'!$D$4:$F$48,3,FALSE)</f>
        <v>biomass</v>
      </c>
      <c r="K3014" t="b">
        <f t="shared" si="46"/>
        <v>0</v>
      </c>
    </row>
    <row r="3015" spans="1:11" x14ac:dyDescent="0.35">
      <c r="A3015" s="28">
        <v>54802</v>
      </c>
      <c r="B3015" s="29" t="s">
        <v>36</v>
      </c>
      <c r="C3015" s="29" t="s">
        <v>40</v>
      </c>
      <c r="D3015" s="29" t="s">
        <v>30</v>
      </c>
      <c r="E3015" s="29" t="s">
        <v>74</v>
      </c>
      <c r="F3015" s="31">
        <v>0</v>
      </c>
      <c r="G3015" s="31">
        <v>0</v>
      </c>
      <c r="H3015" s="28">
        <v>2021</v>
      </c>
      <c r="I3015" t="str">
        <f>IF(J3015="natural gas",VLOOKUP(D3015,'Cross-Page Data'!$I$4:$J$13,2,FALSE),IF(J3015="solar",VLOOKUP('Form 923'!D3015,'Cross-Page Data'!$I$14:$J$117,2,FALSE),J3015))</f>
        <v>heavy or residual fuel oil</v>
      </c>
      <c r="J3015" t="str">
        <f>VLOOKUP(E3015,'Cross-Page Data'!$D$4:$F$48,3,FALSE)</f>
        <v>heavy or residual fuel oil</v>
      </c>
      <c r="K3015" t="b">
        <f t="shared" ref="K3015:K3078" si="47">IF(AND($N$5=FALSE,OR(C3015="Commercial NAICS Cogen",C3015="Industrial NAICS Cogen",C3015="NAICS-22 Cogen")),FALSE,IF(AND($N$6=FALSE,OR(C3015="Commercial NAICS Cogen",C3015="Commercial NAICS Non-Cogen",C3015="industrial NAICS Cogen", C3015="industrial NAICS non-cogen")),FALSE,TRUE))</f>
        <v>0</v>
      </c>
    </row>
    <row r="3016" spans="1:11" x14ac:dyDescent="0.35">
      <c r="A3016" s="28">
        <v>54802</v>
      </c>
      <c r="B3016" s="29" t="s">
        <v>36</v>
      </c>
      <c r="C3016" s="29" t="s">
        <v>40</v>
      </c>
      <c r="D3016" s="29" t="s">
        <v>30</v>
      </c>
      <c r="E3016" s="29" t="s">
        <v>73</v>
      </c>
      <c r="F3016" s="31">
        <v>211991</v>
      </c>
      <c r="G3016" s="31">
        <v>45247.116000000002</v>
      </c>
      <c r="H3016" s="28">
        <v>2021</v>
      </c>
      <c r="I3016" t="str">
        <f>IF(J3016="natural gas",VLOOKUP(D3016,'Cross-Page Data'!$I$4:$J$13,2,FALSE),IF(J3016="solar",VLOOKUP('Form 923'!D3016,'Cross-Page Data'!$I$14:$J$117,2,FALSE),J3016))</f>
        <v>natural gas nonpeaker - preexisting retiring</v>
      </c>
      <c r="J3016" t="str">
        <f>VLOOKUP(E3016,'Cross-Page Data'!$D$4:$F$48,3,FALSE)</f>
        <v>natural gas</v>
      </c>
      <c r="K3016" t="b">
        <f t="shared" si="47"/>
        <v>0</v>
      </c>
    </row>
    <row r="3017" spans="1:11" x14ac:dyDescent="0.35">
      <c r="A3017" s="28">
        <v>54802</v>
      </c>
      <c r="B3017" s="29" t="s">
        <v>36</v>
      </c>
      <c r="C3017" s="29" t="s">
        <v>40</v>
      </c>
      <c r="D3017" s="29" t="s">
        <v>30</v>
      </c>
      <c r="E3017" s="29" t="s">
        <v>78</v>
      </c>
      <c r="F3017" s="31">
        <v>1173001</v>
      </c>
      <c r="G3017" s="31">
        <v>250029.22</v>
      </c>
      <c r="H3017" s="28">
        <v>2021</v>
      </c>
      <c r="I3017" t="str">
        <f>IF(J3017="natural gas",VLOOKUP(D3017,'Cross-Page Data'!$I$4:$J$13,2,FALSE),IF(J3017="solar",VLOOKUP('Form 923'!D3017,'Cross-Page Data'!$I$14:$J$117,2,FALSE),J3017))</f>
        <v>biomass</v>
      </c>
      <c r="J3017" t="str">
        <f>VLOOKUP(E3017,'Cross-Page Data'!$D$4:$F$48,3,FALSE)</f>
        <v>biomass</v>
      </c>
      <c r="K3017" t="b">
        <f t="shared" si="47"/>
        <v>0</v>
      </c>
    </row>
    <row r="3018" spans="1:11" x14ac:dyDescent="0.35">
      <c r="A3018" s="28">
        <v>54809</v>
      </c>
      <c r="B3018" s="29" t="s">
        <v>36</v>
      </c>
      <c r="C3018" s="29" t="s">
        <v>37</v>
      </c>
      <c r="D3018" s="29" t="s">
        <v>52</v>
      </c>
      <c r="E3018" s="29" t="s">
        <v>74</v>
      </c>
      <c r="F3018" s="31">
        <v>521</v>
      </c>
      <c r="G3018" s="31">
        <v>119.56</v>
      </c>
      <c r="H3018" s="28">
        <v>2021</v>
      </c>
      <c r="I3018" t="str">
        <f>IF(J3018="natural gas",VLOOKUP(D3018,'Cross-Page Data'!$I$4:$J$13,2,FALSE),IF(J3018="solar",VLOOKUP('Form 923'!D3018,'Cross-Page Data'!$I$14:$J$117,2,FALSE),J3018))</f>
        <v>heavy or residual fuel oil</v>
      </c>
      <c r="J3018" t="str">
        <f>VLOOKUP(E3018,'Cross-Page Data'!$D$4:$F$48,3,FALSE)</f>
        <v>heavy or residual fuel oil</v>
      </c>
      <c r="K3018" t="b">
        <f t="shared" si="47"/>
        <v>0</v>
      </c>
    </row>
    <row r="3019" spans="1:11" x14ac:dyDescent="0.35">
      <c r="A3019" s="28">
        <v>54809</v>
      </c>
      <c r="B3019" s="29" t="s">
        <v>36</v>
      </c>
      <c r="C3019" s="29" t="s">
        <v>37</v>
      </c>
      <c r="D3019" s="29" t="s">
        <v>30</v>
      </c>
      <c r="E3019" s="29" t="s">
        <v>74</v>
      </c>
      <c r="F3019" s="31">
        <v>32</v>
      </c>
      <c r="G3019" s="31">
        <v>7.32</v>
      </c>
      <c r="H3019" s="28">
        <v>2021</v>
      </c>
      <c r="I3019" t="str">
        <f>IF(J3019="natural gas",VLOOKUP(D3019,'Cross-Page Data'!$I$4:$J$13,2,FALSE),IF(J3019="solar",VLOOKUP('Form 923'!D3019,'Cross-Page Data'!$I$14:$J$117,2,FALSE),J3019))</f>
        <v>heavy or residual fuel oil</v>
      </c>
      <c r="J3019" t="str">
        <f>VLOOKUP(E3019,'Cross-Page Data'!$D$4:$F$48,3,FALSE)</f>
        <v>heavy or residual fuel oil</v>
      </c>
      <c r="K3019" t="b">
        <f t="shared" si="47"/>
        <v>0</v>
      </c>
    </row>
    <row r="3020" spans="1:11" x14ac:dyDescent="0.35">
      <c r="A3020" s="28">
        <v>54809</v>
      </c>
      <c r="B3020" s="29" t="s">
        <v>36</v>
      </c>
      <c r="C3020" s="29" t="s">
        <v>37</v>
      </c>
      <c r="D3020" s="29" t="s">
        <v>30</v>
      </c>
      <c r="E3020" s="29" t="s">
        <v>73</v>
      </c>
      <c r="F3020" s="31">
        <v>55420</v>
      </c>
      <c r="G3020" s="31">
        <v>12604.62</v>
      </c>
      <c r="H3020" s="28">
        <v>2021</v>
      </c>
      <c r="I3020" t="str">
        <f>IF(J3020="natural gas",VLOOKUP(D3020,'Cross-Page Data'!$I$4:$J$13,2,FALSE),IF(J3020="solar",VLOOKUP('Form 923'!D3020,'Cross-Page Data'!$I$14:$J$117,2,FALSE),J3020))</f>
        <v>natural gas nonpeaker - preexisting retiring</v>
      </c>
      <c r="J3020" t="str">
        <f>VLOOKUP(E3020,'Cross-Page Data'!$D$4:$F$48,3,FALSE)</f>
        <v>natural gas</v>
      </c>
      <c r="K3020" t="b">
        <f t="shared" si="47"/>
        <v>0</v>
      </c>
    </row>
    <row r="3021" spans="1:11" x14ac:dyDescent="0.35">
      <c r="A3021" s="28">
        <v>54809</v>
      </c>
      <c r="B3021" s="29" t="s">
        <v>36</v>
      </c>
      <c r="C3021" s="29" t="s">
        <v>37</v>
      </c>
      <c r="D3021" s="29" t="s">
        <v>30</v>
      </c>
      <c r="E3021" s="29" t="s">
        <v>76</v>
      </c>
      <c r="F3021" s="31">
        <v>0</v>
      </c>
      <c r="G3021" s="31">
        <v>0</v>
      </c>
      <c r="H3021" s="28">
        <v>2021</v>
      </c>
      <c r="I3021" t="str">
        <f>IF(J3021="natural gas",VLOOKUP(D3021,'Cross-Page Data'!$I$4:$J$13,2,FALSE),IF(J3021="solar",VLOOKUP('Form 923'!D3021,'Cross-Page Data'!$I$14:$J$117,2,FALSE),J3021))</f>
        <v>other</v>
      </c>
      <c r="J3021" t="str">
        <f>VLOOKUP(E3021,'Cross-Page Data'!$D$4:$F$48,3,FALSE)</f>
        <v>other</v>
      </c>
      <c r="K3021" t="b">
        <f t="shared" si="47"/>
        <v>0</v>
      </c>
    </row>
    <row r="3022" spans="1:11" x14ac:dyDescent="0.35">
      <c r="A3022" s="28">
        <v>54823</v>
      </c>
      <c r="B3022" s="29" t="s">
        <v>28</v>
      </c>
      <c r="C3022" s="29" t="s">
        <v>41</v>
      </c>
      <c r="D3022" s="29" t="s">
        <v>52</v>
      </c>
      <c r="E3022" s="29" t="s">
        <v>74</v>
      </c>
      <c r="F3022" s="31">
        <v>580</v>
      </c>
      <c r="G3022" s="31">
        <v>52</v>
      </c>
      <c r="H3022" s="28">
        <v>2021</v>
      </c>
      <c r="I3022" t="str">
        <f>IF(J3022="natural gas",VLOOKUP(D3022,'Cross-Page Data'!$I$4:$J$13,2,FALSE),IF(J3022="solar",VLOOKUP('Form 923'!D3022,'Cross-Page Data'!$I$14:$J$117,2,FALSE),J3022))</f>
        <v>heavy or residual fuel oil</v>
      </c>
      <c r="J3022" t="str">
        <f>VLOOKUP(E3022,'Cross-Page Data'!$D$4:$F$48,3,FALSE)</f>
        <v>heavy or residual fuel oil</v>
      </c>
      <c r="K3022" t="b">
        <f t="shared" si="47"/>
        <v>0</v>
      </c>
    </row>
    <row r="3023" spans="1:11" x14ac:dyDescent="0.35">
      <c r="A3023" s="28">
        <v>54827</v>
      </c>
      <c r="B3023" s="29" t="s">
        <v>28</v>
      </c>
      <c r="C3023" s="29" t="s">
        <v>35</v>
      </c>
      <c r="D3023" s="29" t="s">
        <v>59</v>
      </c>
      <c r="E3023" s="29" t="s">
        <v>72</v>
      </c>
      <c r="F3023" s="31">
        <v>299020</v>
      </c>
      <c r="G3023" s="31">
        <v>34084</v>
      </c>
      <c r="H3023" s="28">
        <v>2021</v>
      </c>
      <c r="I3023" t="str">
        <f>IF(J3023="natural gas",VLOOKUP(D3023,'Cross-Page Data'!$I$4:$J$13,2,FALSE),IF(J3023="solar",VLOOKUP('Form 923'!D3023,'Cross-Page Data'!$I$14:$J$117,2,FALSE),J3023))</f>
        <v>hydro</v>
      </c>
      <c r="J3023" t="str">
        <f>VLOOKUP(E3023,'Cross-Page Data'!$D$4:$F$48,3,FALSE)</f>
        <v>hydro</v>
      </c>
      <c r="K3023" t="b">
        <f t="shared" si="47"/>
        <v>1</v>
      </c>
    </row>
    <row r="3024" spans="1:11" x14ac:dyDescent="0.35">
      <c r="A3024" s="28">
        <v>54829</v>
      </c>
      <c r="B3024" s="29" t="s">
        <v>36</v>
      </c>
      <c r="C3024" s="29" t="s">
        <v>40</v>
      </c>
      <c r="D3024" s="29" t="s">
        <v>50</v>
      </c>
      <c r="E3024" s="29" t="s">
        <v>74</v>
      </c>
      <c r="F3024" s="31">
        <v>0</v>
      </c>
      <c r="G3024" s="31">
        <v>0</v>
      </c>
      <c r="H3024" s="28">
        <v>2021</v>
      </c>
      <c r="I3024" t="str">
        <f>IF(J3024="natural gas",VLOOKUP(D3024,'Cross-Page Data'!$I$4:$J$13,2,FALSE),IF(J3024="solar",VLOOKUP('Form 923'!D3024,'Cross-Page Data'!$I$14:$J$117,2,FALSE),J3024))</f>
        <v>heavy or residual fuel oil</v>
      </c>
      <c r="J3024" t="str">
        <f>VLOOKUP(E3024,'Cross-Page Data'!$D$4:$F$48,3,FALSE)</f>
        <v>heavy or residual fuel oil</v>
      </c>
      <c r="K3024" t="b">
        <f t="shared" si="47"/>
        <v>0</v>
      </c>
    </row>
    <row r="3025" spans="1:11" x14ac:dyDescent="0.35">
      <c r="A3025" s="28">
        <v>54829</v>
      </c>
      <c r="B3025" s="29" t="s">
        <v>36</v>
      </c>
      <c r="C3025" s="29" t="s">
        <v>40</v>
      </c>
      <c r="D3025" s="29" t="s">
        <v>50</v>
      </c>
      <c r="E3025" s="29" t="s">
        <v>73</v>
      </c>
      <c r="F3025" s="31">
        <v>277321</v>
      </c>
      <c r="G3025" s="31">
        <v>56762</v>
      </c>
      <c r="H3025" s="28">
        <v>2021</v>
      </c>
      <c r="I3025" t="str">
        <f>IF(J3025="natural gas",VLOOKUP(D3025,'Cross-Page Data'!$I$4:$J$13,2,FALSE),IF(J3025="solar",VLOOKUP('Form 923'!D3025,'Cross-Page Data'!$I$14:$J$117,2,FALSE),J3025))</f>
        <v>natural gas peaker</v>
      </c>
      <c r="J3025" t="str">
        <f>VLOOKUP(E3025,'Cross-Page Data'!$D$4:$F$48,3,FALSE)</f>
        <v>natural gas</v>
      </c>
      <c r="K3025" t="b">
        <f t="shared" si="47"/>
        <v>0</v>
      </c>
    </row>
    <row r="3026" spans="1:11" x14ac:dyDescent="0.35">
      <c r="A3026" s="28">
        <v>54829</v>
      </c>
      <c r="B3026" s="29" t="s">
        <v>36</v>
      </c>
      <c r="C3026" s="29" t="s">
        <v>40</v>
      </c>
      <c r="D3026" s="29" t="s">
        <v>30</v>
      </c>
      <c r="E3026" s="29" t="s">
        <v>74</v>
      </c>
      <c r="F3026" s="31">
        <v>0</v>
      </c>
      <c r="G3026" s="31">
        <v>0</v>
      </c>
      <c r="H3026" s="28">
        <v>2021</v>
      </c>
      <c r="I3026" t="str">
        <f>IF(J3026="natural gas",VLOOKUP(D3026,'Cross-Page Data'!$I$4:$J$13,2,FALSE),IF(J3026="solar",VLOOKUP('Form 923'!D3026,'Cross-Page Data'!$I$14:$J$117,2,FALSE),J3026))</f>
        <v>heavy or residual fuel oil</v>
      </c>
      <c r="J3026" t="str">
        <f>VLOOKUP(E3026,'Cross-Page Data'!$D$4:$F$48,3,FALSE)</f>
        <v>heavy or residual fuel oil</v>
      </c>
      <c r="K3026" t="b">
        <f t="shared" si="47"/>
        <v>0</v>
      </c>
    </row>
    <row r="3027" spans="1:11" x14ac:dyDescent="0.35">
      <c r="A3027" s="28">
        <v>54829</v>
      </c>
      <c r="B3027" s="29" t="s">
        <v>36</v>
      </c>
      <c r="C3027" s="29" t="s">
        <v>40</v>
      </c>
      <c r="D3027" s="29" t="s">
        <v>30</v>
      </c>
      <c r="E3027" s="29" t="s">
        <v>73</v>
      </c>
      <c r="F3027" s="31">
        <v>308</v>
      </c>
      <c r="G3027" s="31">
        <v>64</v>
      </c>
      <c r="H3027" s="28">
        <v>2021</v>
      </c>
      <c r="I3027" t="str">
        <f>IF(J3027="natural gas",VLOOKUP(D3027,'Cross-Page Data'!$I$4:$J$13,2,FALSE),IF(J3027="solar",VLOOKUP('Form 923'!D3027,'Cross-Page Data'!$I$14:$J$117,2,FALSE),J3027))</f>
        <v>natural gas nonpeaker - preexisting retiring</v>
      </c>
      <c r="J3027" t="str">
        <f>VLOOKUP(E3027,'Cross-Page Data'!$D$4:$F$48,3,FALSE)</f>
        <v>natural gas</v>
      </c>
      <c r="K3027" t="b">
        <f t="shared" si="47"/>
        <v>0</v>
      </c>
    </row>
    <row r="3028" spans="1:11" x14ac:dyDescent="0.35">
      <c r="A3028" s="28">
        <v>54832</v>
      </c>
      <c r="B3028" s="29" t="s">
        <v>36</v>
      </c>
      <c r="C3028" s="29" t="s">
        <v>39</v>
      </c>
      <c r="D3028" s="29" t="s">
        <v>53</v>
      </c>
      <c r="E3028" s="29" t="s">
        <v>74</v>
      </c>
      <c r="F3028" s="31">
        <v>0</v>
      </c>
      <c r="G3028" s="31">
        <v>114.432</v>
      </c>
      <c r="H3028" s="28">
        <v>2021</v>
      </c>
      <c r="I3028" t="str">
        <f>IF(J3028="natural gas",VLOOKUP(D3028,'Cross-Page Data'!$I$4:$J$13,2,FALSE),IF(J3028="solar",VLOOKUP('Form 923'!D3028,'Cross-Page Data'!$I$14:$J$117,2,FALSE),J3028))</f>
        <v>heavy or residual fuel oil</v>
      </c>
      <c r="J3028" t="str">
        <f>VLOOKUP(E3028,'Cross-Page Data'!$D$4:$F$48,3,FALSE)</f>
        <v>heavy or residual fuel oil</v>
      </c>
      <c r="K3028" t="b">
        <f t="shared" si="47"/>
        <v>0</v>
      </c>
    </row>
    <row r="3029" spans="1:11" x14ac:dyDescent="0.35">
      <c r="A3029" s="28">
        <v>54832</v>
      </c>
      <c r="B3029" s="29" t="s">
        <v>36</v>
      </c>
      <c r="C3029" s="29" t="s">
        <v>39</v>
      </c>
      <c r="D3029" s="29" t="s">
        <v>53</v>
      </c>
      <c r="E3029" s="29" t="s">
        <v>73</v>
      </c>
      <c r="F3029" s="31">
        <v>0</v>
      </c>
      <c r="G3029" s="31">
        <v>276177.57</v>
      </c>
      <c r="H3029" s="28">
        <v>2021</v>
      </c>
      <c r="I3029" t="str">
        <f>IF(J3029="natural gas",VLOOKUP(D3029,'Cross-Page Data'!$I$4:$J$13,2,FALSE),IF(J3029="solar",VLOOKUP('Form 923'!D3029,'Cross-Page Data'!$I$14:$J$117,2,FALSE),J3029))</f>
        <v>natural gas nonpeaker - preexisting nonretiring</v>
      </c>
      <c r="J3029" t="str">
        <f>VLOOKUP(E3029,'Cross-Page Data'!$D$4:$F$48,3,FALSE)</f>
        <v>natural gas</v>
      </c>
      <c r="K3029" t="b">
        <f t="shared" si="47"/>
        <v>0</v>
      </c>
    </row>
    <row r="3030" spans="1:11" x14ac:dyDescent="0.35">
      <c r="A3030" s="28">
        <v>54832</v>
      </c>
      <c r="B3030" s="29" t="s">
        <v>36</v>
      </c>
      <c r="C3030" s="29" t="s">
        <v>39</v>
      </c>
      <c r="D3030" s="29" t="s">
        <v>51</v>
      </c>
      <c r="E3030" s="29" t="s">
        <v>74</v>
      </c>
      <c r="F3030" s="31">
        <v>2440</v>
      </c>
      <c r="G3030" s="31">
        <v>171.774</v>
      </c>
      <c r="H3030" s="28">
        <v>2021</v>
      </c>
      <c r="I3030" t="str">
        <f>IF(J3030="natural gas",VLOOKUP(D3030,'Cross-Page Data'!$I$4:$J$13,2,FALSE),IF(J3030="solar",VLOOKUP('Form 923'!D3030,'Cross-Page Data'!$I$14:$J$117,2,FALSE),J3030))</f>
        <v>heavy or residual fuel oil</v>
      </c>
      <c r="J3030" t="str">
        <f>VLOOKUP(E3030,'Cross-Page Data'!$D$4:$F$48,3,FALSE)</f>
        <v>heavy or residual fuel oil</v>
      </c>
      <c r="K3030" t="b">
        <f t="shared" si="47"/>
        <v>0</v>
      </c>
    </row>
    <row r="3031" spans="1:11" x14ac:dyDescent="0.35">
      <c r="A3031" s="28">
        <v>54832</v>
      </c>
      <c r="B3031" s="29" t="s">
        <v>36</v>
      </c>
      <c r="C3031" s="29" t="s">
        <v>39</v>
      </c>
      <c r="D3031" s="29" t="s">
        <v>51</v>
      </c>
      <c r="E3031" s="29" t="s">
        <v>73</v>
      </c>
      <c r="F3031" s="31">
        <v>5864761</v>
      </c>
      <c r="G3031" s="31">
        <v>416635.23</v>
      </c>
      <c r="H3031" s="28">
        <v>2021</v>
      </c>
      <c r="I3031" t="str">
        <f>IF(J3031="natural gas",VLOOKUP(D3031,'Cross-Page Data'!$I$4:$J$13,2,FALSE),IF(J3031="solar",VLOOKUP('Form 923'!D3031,'Cross-Page Data'!$I$14:$J$117,2,FALSE),J3031))</f>
        <v>natural gas nonpeaker - preexisting nonretiring</v>
      </c>
      <c r="J3031" t="str">
        <f>VLOOKUP(E3031,'Cross-Page Data'!$D$4:$F$48,3,FALSE)</f>
        <v>natural gas</v>
      </c>
      <c r="K3031" t="b">
        <f t="shared" si="47"/>
        <v>0</v>
      </c>
    </row>
    <row r="3032" spans="1:11" x14ac:dyDescent="0.35">
      <c r="A3032" s="28">
        <v>54834</v>
      </c>
      <c r="B3032" s="29" t="s">
        <v>28</v>
      </c>
      <c r="C3032" s="29" t="s">
        <v>42</v>
      </c>
      <c r="D3032" s="29" t="s">
        <v>52</v>
      </c>
      <c r="E3032" s="29" t="s">
        <v>74</v>
      </c>
      <c r="F3032" s="31">
        <v>572</v>
      </c>
      <c r="G3032" s="31">
        <v>59.78</v>
      </c>
      <c r="H3032" s="28">
        <v>2021</v>
      </c>
      <c r="I3032" t="str">
        <f>IF(J3032="natural gas",VLOOKUP(D3032,'Cross-Page Data'!$I$4:$J$13,2,FALSE),IF(J3032="solar",VLOOKUP('Form 923'!D3032,'Cross-Page Data'!$I$14:$J$117,2,FALSE),J3032))</f>
        <v>heavy or residual fuel oil</v>
      </c>
      <c r="J3032" t="str">
        <f>VLOOKUP(E3032,'Cross-Page Data'!$D$4:$F$48,3,FALSE)</f>
        <v>heavy or residual fuel oil</v>
      </c>
      <c r="K3032" t="b">
        <f t="shared" si="47"/>
        <v>0</v>
      </c>
    </row>
    <row r="3033" spans="1:11" x14ac:dyDescent="0.35">
      <c r="A3033" s="28">
        <v>54851</v>
      </c>
      <c r="B3033" s="29" t="s">
        <v>36</v>
      </c>
      <c r="C3033" s="29" t="s">
        <v>37</v>
      </c>
      <c r="D3033" s="29" t="s">
        <v>50</v>
      </c>
      <c r="E3033" s="29" t="s">
        <v>74</v>
      </c>
      <c r="F3033" s="31">
        <v>2461</v>
      </c>
      <c r="G3033" s="31">
        <v>465.82299999999998</v>
      </c>
      <c r="H3033" s="28">
        <v>2021</v>
      </c>
      <c r="I3033" t="str">
        <f>IF(J3033="natural gas",VLOOKUP(D3033,'Cross-Page Data'!$I$4:$J$13,2,FALSE),IF(J3033="solar",VLOOKUP('Form 923'!D3033,'Cross-Page Data'!$I$14:$J$117,2,FALSE),J3033))</f>
        <v>heavy or residual fuel oil</v>
      </c>
      <c r="J3033" t="str">
        <f>VLOOKUP(E3033,'Cross-Page Data'!$D$4:$F$48,3,FALSE)</f>
        <v>heavy or residual fuel oil</v>
      </c>
      <c r="K3033" t="b">
        <f t="shared" si="47"/>
        <v>0</v>
      </c>
    </row>
    <row r="3034" spans="1:11" x14ac:dyDescent="0.35">
      <c r="A3034" s="28">
        <v>54851</v>
      </c>
      <c r="B3034" s="29" t="s">
        <v>36</v>
      </c>
      <c r="C3034" s="29" t="s">
        <v>37</v>
      </c>
      <c r="D3034" s="29" t="s">
        <v>50</v>
      </c>
      <c r="E3034" s="29" t="s">
        <v>81</v>
      </c>
      <c r="F3034" s="31">
        <v>117176</v>
      </c>
      <c r="G3034" s="31">
        <v>22318.026000000002</v>
      </c>
      <c r="H3034" s="28">
        <v>2021</v>
      </c>
      <c r="I3034" t="str">
        <f>IF(J3034="natural gas",VLOOKUP(D3034,'Cross-Page Data'!$I$4:$J$13,2,FALSE),IF(J3034="solar",VLOOKUP('Form 923'!D3034,'Cross-Page Data'!$I$14:$J$117,2,FALSE),J3034))</f>
        <v>biomass</v>
      </c>
      <c r="J3034" t="str">
        <f>VLOOKUP(E3034,'Cross-Page Data'!$D$4:$F$48,3,FALSE)</f>
        <v>biomass</v>
      </c>
      <c r="K3034" t="b">
        <f t="shared" si="47"/>
        <v>0</v>
      </c>
    </row>
    <row r="3035" spans="1:11" x14ac:dyDescent="0.35">
      <c r="A3035" s="28">
        <v>54851</v>
      </c>
      <c r="B3035" s="29" t="s">
        <v>36</v>
      </c>
      <c r="C3035" s="29" t="s">
        <v>37</v>
      </c>
      <c r="D3035" s="29" t="s">
        <v>50</v>
      </c>
      <c r="E3035" s="29" t="s">
        <v>73</v>
      </c>
      <c r="F3035" s="31">
        <v>307748</v>
      </c>
      <c r="G3035" s="31">
        <v>58557.150999999998</v>
      </c>
      <c r="H3035" s="28">
        <v>2021</v>
      </c>
      <c r="I3035" t="str">
        <f>IF(J3035="natural gas",VLOOKUP(D3035,'Cross-Page Data'!$I$4:$J$13,2,FALSE),IF(J3035="solar",VLOOKUP('Form 923'!D3035,'Cross-Page Data'!$I$14:$J$117,2,FALSE),J3035))</f>
        <v>natural gas peaker</v>
      </c>
      <c r="J3035" t="str">
        <f>VLOOKUP(E3035,'Cross-Page Data'!$D$4:$F$48,3,FALSE)</f>
        <v>natural gas</v>
      </c>
      <c r="K3035" t="b">
        <f t="shared" si="47"/>
        <v>0</v>
      </c>
    </row>
    <row r="3036" spans="1:11" x14ac:dyDescent="0.35">
      <c r="A3036" s="28">
        <v>54858</v>
      </c>
      <c r="B3036" s="29" t="s">
        <v>28</v>
      </c>
      <c r="C3036" s="29" t="s">
        <v>42</v>
      </c>
      <c r="D3036" s="29" t="s">
        <v>52</v>
      </c>
      <c r="E3036" s="29" t="s">
        <v>74</v>
      </c>
      <c r="F3036" s="31">
        <v>450</v>
      </c>
      <c r="G3036" s="31">
        <v>40</v>
      </c>
      <c r="H3036" s="28">
        <v>2021</v>
      </c>
      <c r="I3036" t="str">
        <f>IF(J3036="natural gas",VLOOKUP(D3036,'Cross-Page Data'!$I$4:$J$13,2,FALSE),IF(J3036="solar",VLOOKUP('Form 923'!D3036,'Cross-Page Data'!$I$14:$J$117,2,FALSE),J3036))</f>
        <v>heavy or residual fuel oil</v>
      </c>
      <c r="J3036" t="str">
        <f>VLOOKUP(E3036,'Cross-Page Data'!$D$4:$F$48,3,FALSE)</f>
        <v>heavy or residual fuel oil</v>
      </c>
      <c r="K3036" t="b">
        <f t="shared" si="47"/>
        <v>0</v>
      </c>
    </row>
    <row r="3037" spans="1:11" x14ac:dyDescent="0.35">
      <c r="A3037" s="28">
        <v>54863</v>
      </c>
      <c r="B3037" s="29" t="s">
        <v>28</v>
      </c>
      <c r="C3037" s="29" t="s">
        <v>42</v>
      </c>
      <c r="D3037" s="29" t="s">
        <v>52</v>
      </c>
      <c r="E3037" s="29" t="s">
        <v>74</v>
      </c>
      <c r="F3037" s="31">
        <v>348</v>
      </c>
      <c r="G3037" s="31">
        <v>33</v>
      </c>
      <c r="H3037" s="28">
        <v>2021</v>
      </c>
      <c r="I3037" t="str">
        <f>IF(J3037="natural gas",VLOOKUP(D3037,'Cross-Page Data'!$I$4:$J$13,2,FALSE),IF(J3037="solar",VLOOKUP('Form 923'!D3037,'Cross-Page Data'!$I$14:$J$117,2,FALSE),J3037))</f>
        <v>heavy or residual fuel oil</v>
      </c>
      <c r="J3037" t="str">
        <f>VLOOKUP(E3037,'Cross-Page Data'!$D$4:$F$48,3,FALSE)</f>
        <v>heavy or residual fuel oil</v>
      </c>
      <c r="K3037" t="b">
        <f t="shared" si="47"/>
        <v>0</v>
      </c>
    </row>
    <row r="3038" spans="1:11" x14ac:dyDescent="0.35">
      <c r="A3038" s="28">
        <v>54872</v>
      </c>
      <c r="B3038" s="29" t="s">
        <v>28</v>
      </c>
      <c r="C3038" s="29" t="s">
        <v>35</v>
      </c>
      <c r="D3038" s="29" t="s">
        <v>59</v>
      </c>
      <c r="E3038" s="29" t="s">
        <v>72</v>
      </c>
      <c r="F3038" s="31">
        <v>342</v>
      </c>
      <c r="G3038" s="31">
        <v>39</v>
      </c>
      <c r="H3038" s="28">
        <v>2021</v>
      </c>
      <c r="I3038" t="str">
        <f>IF(J3038="natural gas",VLOOKUP(D3038,'Cross-Page Data'!$I$4:$J$13,2,FALSE),IF(J3038="solar",VLOOKUP('Form 923'!D3038,'Cross-Page Data'!$I$14:$J$117,2,FALSE),J3038))</f>
        <v>hydro</v>
      </c>
      <c r="J3038" t="str">
        <f>VLOOKUP(E3038,'Cross-Page Data'!$D$4:$F$48,3,FALSE)</f>
        <v>hydro</v>
      </c>
      <c r="K3038" t="b">
        <f t="shared" si="47"/>
        <v>1</v>
      </c>
    </row>
    <row r="3039" spans="1:11" x14ac:dyDescent="0.35">
      <c r="A3039" s="28">
        <v>54882</v>
      </c>
      <c r="B3039" s="29" t="s">
        <v>28</v>
      </c>
      <c r="C3039" s="29" t="s">
        <v>42</v>
      </c>
      <c r="D3039" s="29" t="s">
        <v>52</v>
      </c>
      <c r="E3039" s="29" t="s">
        <v>74</v>
      </c>
      <c r="F3039" s="31">
        <v>0</v>
      </c>
      <c r="G3039" s="31">
        <v>0</v>
      </c>
      <c r="H3039" s="28">
        <v>2021</v>
      </c>
      <c r="I3039" t="str">
        <f>IF(J3039="natural gas",VLOOKUP(D3039,'Cross-Page Data'!$I$4:$J$13,2,FALSE),IF(J3039="solar",VLOOKUP('Form 923'!D3039,'Cross-Page Data'!$I$14:$J$117,2,FALSE),J3039))</f>
        <v>heavy or residual fuel oil</v>
      </c>
      <c r="J3039" t="str">
        <f>VLOOKUP(E3039,'Cross-Page Data'!$D$4:$F$48,3,FALSE)</f>
        <v>heavy or residual fuel oil</v>
      </c>
      <c r="K3039" t="b">
        <f t="shared" si="47"/>
        <v>0</v>
      </c>
    </row>
    <row r="3040" spans="1:11" x14ac:dyDescent="0.35">
      <c r="A3040" s="28">
        <v>54912</v>
      </c>
      <c r="B3040" s="29" t="s">
        <v>36</v>
      </c>
      <c r="C3040" s="29" t="s">
        <v>40</v>
      </c>
      <c r="D3040" s="29" t="s">
        <v>53</v>
      </c>
      <c r="E3040" s="29" t="s">
        <v>73</v>
      </c>
      <c r="F3040" s="31">
        <v>0</v>
      </c>
      <c r="G3040" s="31">
        <v>99378.505999999994</v>
      </c>
      <c r="H3040" s="28">
        <v>2021</v>
      </c>
      <c r="I3040" t="str">
        <f>IF(J3040="natural gas",VLOOKUP(D3040,'Cross-Page Data'!$I$4:$J$13,2,FALSE),IF(J3040="solar",VLOOKUP('Form 923'!D3040,'Cross-Page Data'!$I$14:$J$117,2,FALSE),J3040))</f>
        <v>natural gas nonpeaker - preexisting nonretiring</v>
      </c>
      <c r="J3040" t="str">
        <f>VLOOKUP(E3040,'Cross-Page Data'!$D$4:$F$48,3,FALSE)</f>
        <v>natural gas</v>
      </c>
      <c r="K3040" t="b">
        <f t="shared" si="47"/>
        <v>0</v>
      </c>
    </row>
    <row r="3041" spans="1:11" x14ac:dyDescent="0.35">
      <c r="A3041" s="28">
        <v>54912</v>
      </c>
      <c r="B3041" s="29" t="s">
        <v>36</v>
      </c>
      <c r="C3041" s="29" t="s">
        <v>40</v>
      </c>
      <c r="D3041" s="29" t="s">
        <v>53</v>
      </c>
      <c r="E3041" s="29" t="s">
        <v>87</v>
      </c>
      <c r="F3041" s="31">
        <v>194700</v>
      </c>
      <c r="G3041" s="31">
        <v>29672.493999999999</v>
      </c>
      <c r="H3041" s="28">
        <v>2021</v>
      </c>
      <c r="I3041" t="str">
        <f>IF(J3041="natural gas",VLOOKUP(D3041,'Cross-Page Data'!$I$4:$J$13,2,FALSE),IF(J3041="solar",VLOOKUP('Form 923'!D3041,'Cross-Page Data'!$I$14:$J$117,2,FALSE),J3041))</f>
        <v>other</v>
      </c>
      <c r="J3041" t="str">
        <f>VLOOKUP(E3041,'Cross-Page Data'!$D$4:$F$48,3,FALSE)</f>
        <v>other</v>
      </c>
      <c r="K3041" t="b">
        <f t="shared" si="47"/>
        <v>0</v>
      </c>
    </row>
    <row r="3042" spans="1:11" x14ac:dyDescent="0.35">
      <c r="A3042" s="28">
        <v>54912</v>
      </c>
      <c r="B3042" s="29" t="s">
        <v>36</v>
      </c>
      <c r="C3042" s="29" t="s">
        <v>40</v>
      </c>
      <c r="D3042" s="29" t="s">
        <v>51</v>
      </c>
      <c r="E3042" s="29" t="s">
        <v>73</v>
      </c>
      <c r="F3042" s="31">
        <v>4930882</v>
      </c>
      <c r="G3042" s="31">
        <v>636203</v>
      </c>
      <c r="H3042" s="28">
        <v>2021</v>
      </c>
      <c r="I3042" t="str">
        <f>IF(J3042="natural gas",VLOOKUP(D3042,'Cross-Page Data'!$I$4:$J$13,2,FALSE),IF(J3042="solar",VLOOKUP('Form 923'!D3042,'Cross-Page Data'!$I$14:$J$117,2,FALSE),J3042))</f>
        <v>natural gas nonpeaker - preexisting nonretiring</v>
      </c>
      <c r="J3042" t="str">
        <f>VLOOKUP(E3042,'Cross-Page Data'!$D$4:$F$48,3,FALSE)</f>
        <v>natural gas</v>
      </c>
      <c r="K3042" t="b">
        <f t="shared" si="47"/>
        <v>0</v>
      </c>
    </row>
    <row r="3043" spans="1:11" x14ac:dyDescent="0.35">
      <c r="A3043" s="28">
        <v>54912</v>
      </c>
      <c r="B3043" s="29" t="s">
        <v>36</v>
      </c>
      <c r="C3043" s="29" t="s">
        <v>40</v>
      </c>
      <c r="D3043" s="29" t="s">
        <v>51</v>
      </c>
      <c r="E3043" s="29" t="s">
        <v>87</v>
      </c>
      <c r="F3043" s="31">
        <v>0</v>
      </c>
      <c r="G3043" s="31">
        <v>0</v>
      </c>
      <c r="H3043" s="28">
        <v>2021</v>
      </c>
      <c r="I3043" t="str">
        <f>IF(J3043="natural gas",VLOOKUP(D3043,'Cross-Page Data'!$I$4:$J$13,2,FALSE),IF(J3043="solar",VLOOKUP('Form 923'!D3043,'Cross-Page Data'!$I$14:$J$117,2,FALSE),J3043))</f>
        <v>other</v>
      </c>
      <c r="J3043" t="str">
        <f>VLOOKUP(E3043,'Cross-Page Data'!$D$4:$F$48,3,FALSE)</f>
        <v>other</v>
      </c>
      <c r="K3043" t="b">
        <f t="shared" si="47"/>
        <v>0</v>
      </c>
    </row>
    <row r="3044" spans="1:11" x14ac:dyDescent="0.35">
      <c r="A3044" s="28">
        <v>54914</v>
      </c>
      <c r="B3044" s="29" t="s">
        <v>36</v>
      </c>
      <c r="C3044" s="29" t="s">
        <v>39</v>
      </c>
      <c r="D3044" s="29" t="s">
        <v>53</v>
      </c>
      <c r="E3044" s="29" t="s">
        <v>74</v>
      </c>
      <c r="F3044" s="31">
        <v>0</v>
      </c>
      <c r="G3044" s="31">
        <v>0</v>
      </c>
      <c r="H3044" s="28">
        <v>2021</v>
      </c>
      <c r="I3044" t="str">
        <f>IF(J3044="natural gas",VLOOKUP(D3044,'Cross-Page Data'!$I$4:$J$13,2,FALSE),IF(J3044="solar",VLOOKUP('Form 923'!D3044,'Cross-Page Data'!$I$14:$J$117,2,FALSE),J3044))</f>
        <v>heavy or residual fuel oil</v>
      </c>
      <c r="J3044" t="str">
        <f>VLOOKUP(E3044,'Cross-Page Data'!$D$4:$F$48,3,FALSE)</f>
        <v>heavy or residual fuel oil</v>
      </c>
      <c r="K3044" t="b">
        <f t="shared" si="47"/>
        <v>0</v>
      </c>
    </row>
    <row r="3045" spans="1:11" x14ac:dyDescent="0.35">
      <c r="A3045" s="28">
        <v>54914</v>
      </c>
      <c r="B3045" s="29" t="s">
        <v>36</v>
      </c>
      <c r="C3045" s="29" t="s">
        <v>39</v>
      </c>
      <c r="D3045" s="29" t="s">
        <v>53</v>
      </c>
      <c r="E3045" s="29" t="s">
        <v>73</v>
      </c>
      <c r="F3045" s="31">
        <v>0</v>
      </c>
      <c r="G3045" s="31">
        <v>424271</v>
      </c>
      <c r="H3045" s="28">
        <v>2021</v>
      </c>
      <c r="I3045" t="str">
        <f>IF(J3045="natural gas",VLOOKUP(D3045,'Cross-Page Data'!$I$4:$J$13,2,FALSE),IF(J3045="solar",VLOOKUP('Form 923'!D3045,'Cross-Page Data'!$I$14:$J$117,2,FALSE),J3045))</f>
        <v>natural gas nonpeaker - preexisting nonretiring</v>
      </c>
      <c r="J3045" t="str">
        <f>VLOOKUP(E3045,'Cross-Page Data'!$D$4:$F$48,3,FALSE)</f>
        <v>natural gas</v>
      </c>
      <c r="K3045" t="b">
        <f t="shared" si="47"/>
        <v>0</v>
      </c>
    </row>
    <row r="3046" spans="1:11" x14ac:dyDescent="0.35">
      <c r="A3046" s="28">
        <v>54914</v>
      </c>
      <c r="B3046" s="29" t="s">
        <v>36</v>
      </c>
      <c r="C3046" s="29" t="s">
        <v>39</v>
      </c>
      <c r="D3046" s="29" t="s">
        <v>51</v>
      </c>
      <c r="E3046" s="29" t="s">
        <v>74</v>
      </c>
      <c r="F3046" s="31">
        <v>0</v>
      </c>
      <c r="G3046" s="31">
        <v>0</v>
      </c>
      <c r="H3046" s="28">
        <v>2021</v>
      </c>
      <c r="I3046" t="str">
        <f>IF(J3046="natural gas",VLOOKUP(D3046,'Cross-Page Data'!$I$4:$J$13,2,FALSE),IF(J3046="solar",VLOOKUP('Form 923'!D3046,'Cross-Page Data'!$I$14:$J$117,2,FALSE),J3046))</f>
        <v>heavy or residual fuel oil</v>
      </c>
      <c r="J3046" t="str">
        <f>VLOOKUP(E3046,'Cross-Page Data'!$D$4:$F$48,3,FALSE)</f>
        <v>heavy or residual fuel oil</v>
      </c>
      <c r="K3046" t="b">
        <f t="shared" si="47"/>
        <v>0</v>
      </c>
    </row>
    <row r="3047" spans="1:11" x14ac:dyDescent="0.35">
      <c r="A3047" s="28">
        <v>54914</v>
      </c>
      <c r="B3047" s="29" t="s">
        <v>36</v>
      </c>
      <c r="C3047" s="29" t="s">
        <v>39</v>
      </c>
      <c r="D3047" s="29" t="s">
        <v>51</v>
      </c>
      <c r="E3047" s="29" t="s">
        <v>73</v>
      </c>
      <c r="F3047" s="31">
        <v>11741321</v>
      </c>
      <c r="G3047" s="31">
        <v>1565992.7</v>
      </c>
      <c r="H3047" s="28">
        <v>2021</v>
      </c>
      <c r="I3047" t="str">
        <f>IF(J3047="natural gas",VLOOKUP(D3047,'Cross-Page Data'!$I$4:$J$13,2,FALSE),IF(J3047="solar",VLOOKUP('Form 923'!D3047,'Cross-Page Data'!$I$14:$J$117,2,FALSE),J3047))</f>
        <v>natural gas nonpeaker - preexisting nonretiring</v>
      </c>
      <c r="J3047" t="str">
        <f>VLOOKUP(E3047,'Cross-Page Data'!$D$4:$F$48,3,FALSE)</f>
        <v>natural gas</v>
      </c>
      <c r="K3047" t="b">
        <f t="shared" si="47"/>
        <v>0</v>
      </c>
    </row>
    <row r="3048" spans="1:11" x14ac:dyDescent="0.35">
      <c r="A3048" s="28">
        <v>54945</v>
      </c>
      <c r="B3048" s="29" t="s">
        <v>28</v>
      </c>
      <c r="C3048" s="29" t="s">
        <v>35</v>
      </c>
      <c r="D3048" s="29" t="s">
        <v>30</v>
      </c>
      <c r="E3048" s="29" t="s">
        <v>31</v>
      </c>
      <c r="F3048" s="31">
        <v>0</v>
      </c>
      <c r="G3048" s="31">
        <v>0</v>
      </c>
      <c r="H3048" s="28">
        <v>2021</v>
      </c>
      <c r="I3048" t="str">
        <f>IF(J3048="natural gas",VLOOKUP(D3048,'Cross-Page Data'!$I$4:$J$13,2,FALSE),IF(J3048="solar",VLOOKUP('Form 923'!D3048,'Cross-Page Data'!$I$14:$J$117,2,FALSE),J3048))</f>
        <v>hard coal</v>
      </c>
      <c r="J3048" t="str">
        <f>VLOOKUP(E3048,'Cross-Page Data'!$D$4:$F$48,3,FALSE)</f>
        <v>hard coal</v>
      </c>
      <c r="K3048" t="b">
        <f t="shared" si="47"/>
        <v>1</v>
      </c>
    </row>
    <row r="3049" spans="1:11" x14ac:dyDescent="0.35">
      <c r="A3049" s="28">
        <v>54945</v>
      </c>
      <c r="B3049" s="29" t="s">
        <v>28</v>
      </c>
      <c r="C3049" s="29" t="s">
        <v>35</v>
      </c>
      <c r="D3049" s="29" t="s">
        <v>30</v>
      </c>
      <c r="E3049" s="29" t="s">
        <v>96</v>
      </c>
      <c r="F3049" s="31">
        <v>2764680</v>
      </c>
      <c r="G3049" s="31">
        <v>111658.49</v>
      </c>
      <c r="H3049" s="28">
        <v>2021</v>
      </c>
      <c r="I3049" t="str">
        <f>IF(J3049="natural gas",VLOOKUP(D3049,'Cross-Page Data'!$I$4:$J$13,2,FALSE),IF(J3049="solar",VLOOKUP('Form 923'!D3049,'Cross-Page Data'!$I$14:$J$117,2,FALSE),J3049))</f>
        <v>municipal solid waste</v>
      </c>
      <c r="J3049" t="str">
        <f>VLOOKUP(E3049,'Cross-Page Data'!$D$4:$F$48,3,FALSE)</f>
        <v>municipal solid waste</v>
      </c>
      <c r="K3049" t="b">
        <f t="shared" si="47"/>
        <v>1</v>
      </c>
    </row>
    <row r="3050" spans="1:11" x14ac:dyDescent="0.35">
      <c r="A3050" s="28">
        <v>54945</v>
      </c>
      <c r="B3050" s="29" t="s">
        <v>28</v>
      </c>
      <c r="C3050" s="29" t="s">
        <v>35</v>
      </c>
      <c r="D3050" s="29" t="s">
        <v>30</v>
      </c>
      <c r="E3050" s="29" t="s">
        <v>97</v>
      </c>
      <c r="F3050" s="31">
        <v>3379064</v>
      </c>
      <c r="G3050" s="31">
        <v>136472.04999999999</v>
      </c>
      <c r="H3050" s="28">
        <v>2021</v>
      </c>
      <c r="I3050" t="str">
        <f>IF(J3050="natural gas",VLOOKUP(D3050,'Cross-Page Data'!$I$4:$J$13,2,FALSE),IF(J3050="solar",VLOOKUP('Form 923'!D3050,'Cross-Page Data'!$I$14:$J$117,2,FALSE),J3050))</f>
        <v>municipal solid waste</v>
      </c>
      <c r="J3050" t="str">
        <f>VLOOKUP(E3050,'Cross-Page Data'!$D$4:$F$48,3,FALSE)</f>
        <v>municipal solid waste</v>
      </c>
      <c r="K3050" t="b">
        <f t="shared" si="47"/>
        <v>1</v>
      </c>
    </row>
    <row r="3051" spans="1:11" x14ac:dyDescent="0.35">
      <c r="A3051" s="28">
        <v>54945</v>
      </c>
      <c r="B3051" s="29" t="s">
        <v>28</v>
      </c>
      <c r="C3051" s="29" t="s">
        <v>35</v>
      </c>
      <c r="D3051" s="29" t="s">
        <v>30</v>
      </c>
      <c r="E3051" s="29" t="s">
        <v>73</v>
      </c>
      <c r="F3051" s="31">
        <v>26431</v>
      </c>
      <c r="G3051" s="31">
        <v>1058.453</v>
      </c>
      <c r="H3051" s="28">
        <v>2021</v>
      </c>
      <c r="I3051" t="str">
        <f>IF(J3051="natural gas",VLOOKUP(D3051,'Cross-Page Data'!$I$4:$J$13,2,FALSE),IF(J3051="solar",VLOOKUP('Form 923'!D3051,'Cross-Page Data'!$I$14:$J$117,2,FALSE),J3051))</f>
        <v>natural gas nonpeaker - preexisting retiring</v>
      </c>
      <c r="J3051" t="str">
        <f>VLOOKUP(E3051,'Cross-Page Data'!$D$4:$F$48,3,FALSE)</f>
        <v>natural gas</v>
      </c>
      <c r="K3051" t="b">
        <f t="shared" si="47"/>
        <v>1</v>
      </c>
    </row>
    <row r="3052" spans="1:11" x14ac:dyDescent="0.35">
      <c r="A3052" s="28">
        <v>54968</v>
      </c>
      <c r="B3052" s="29" t="s">
        <v>28</v>
      </c>
      <c r="C3052" s="29" t="s">
        <v>35</v>
      </c>
      <c r="D3052" s="29" t="s">
        <v>52</v>
      </c>
      <c r="E3052" s="29" t="s">
        <v>74</v>
      </c>
      <c r="F3052" s="31">
        <v>59</v>
      </c>
      <c r="G3052" s="31">
        <v>2.94</v>
      </c>
      <c r="H3052" s="28">
        <v>2021</v>
      </c>
      <c r="I3052" t="str">
        <f>IF(J3052="natural gas",VLOOKUP(D3052,'Cross-Page Data'!$I$4:$J$13,2,FALSE),IF(J3052="solar",VLOOKUP('Form 923'!D3052,'Cross-Page Data'!$I$14:$J$117,2,FALSE),J3052))</f>
        <v>heavy or residual fuel oil</v>
      </c>
      <c r="J3052" t="str">
        <f>VLOOKUP(E3052,'Cross-Page Data'!$D$4:$F$48,3,FALSE)</f>
        <v>heavy or residual fuel oil</v>
      </c>
      <c r="K3052" t="b">
        <f t="shared" si="47"/>
        <v>1</v>
      </c>
    </row>
    <row r="3053" spans="1:11" x14ac:dyDescent="0.35">
      <c r="A3053" s="28">
        <v>54974</v>
      </c>
      <c r="B3053" s="29" t="s">
        <v>36</v>
      </c>
      <c r="C3053" s="29" t="s">
        <v>39</v>
      </c>
      <c r="D3053" s="29" t="s">
        <v>30</v>
      </c>
      <c r="E3053" s="29" t="s">
        <v>73</v>
      </c>
      <c r="F3053" s="31">
        <v>517</v>
      </c>
      <c r="G3053" s="31">
        <v>90.518000000000001</v>
      </c>
      <c r="H3053" s="28">
        <v>2021</v>
      </c>
      <c r="I3053" t="str">
        <f>IF(J3053="natural gas",VLOOKUP(D3053,'Cross-Page Data'!$I$4:$J$13,2,FALSE),IF(J3053="solar",VLOOKUP('Form 923'!D3053,'Cross-Page Data'!$I$14:$J$117,2,FALSE),J3053))</f>
        <v>natural gas nonpeaker - preexisting retiring</v>
      </c>
      <c r="J3053" t="str">
        <f>VLOOKUP(E3053,'Cross-Page Data'!$D$4:$F$48,3,FALSE)</f>
        <v>natural gas</v>
      </c>
      <c r="K3053" t="b">
        <f t="shared" si="47"/>
        <v>0</v>
      </c>
    </row>
    <row r="3054" spans="1:11" x14ac:dyDescent="0.35">
      <c r="A3054" s="28">
        <v>54974</v>
      </c>
      <c r="B3054" s="29" t="s">
        <v>36</v>
      </c>
      <c r="C3054" s="29" t="s">
        <v>39</v>
      </c>
      <c r="D3054" s="29" t="s">
        <v>30</v>
      </c>
      <c r="E3054" s="29" t="s">
        <v>78</v>
      </c>
      <c r="F3054" s="31">
        <v>103151</v>
      </c>
      <c r="G3054" s="31">
        <v>18167.482</v>
      </c>
      <c r="H3054" s="28">
        <v>2021</v>
      </c>
      <c r="I3054" t="str">
        <f>IF(J3054="natural gas",VLOOKUP(D3054,'Cross-Page Data'!$I$4:$J$13,2,FALSE),IF(J3054="solar",VLOOKUP('Form 923'!D3054,'Cross-Page Data'!$I$14:$J$117,2,FALSE),J3054))</f>
        <v>biomass</v>
      </c>
      <c r="J3054" t="str">
        <f>VLOOKUP(E3054,'Cross-Page Data'!$D$4:$F$48,3,FALSE)</f>
        <v>biomass</v>
      </c>
      <c r="K3054" t="b">
        <f t="shared" si="47"/>
        <v>0</v>
      </c>
    </row>
    <row r="3055" spans="1:11" x14ac:dyDescent="0.35">
      <c r="A3055" s="28">
        <v>54975</v>
      </c>
      <c r="B3055" s="29" t="s">
        <v>36</v>
      </c>
      <c r="C3055" s="29" t="s">
        <v>37</v>
      </c>
      <c r="D3055" s="29" t="s">
        <v>50</v>
      </c>
      <c r="E3055" s="29" t="s">
        <v>73</v>
      </c>
      <c r="F3055" s="31">
        <v>230409</v>
      </c>
      <c r="G3055" s="31">
        <v>35115</v>
      </c>
      <c r="H3055" s="28">
        <v>2021</v>
      </c>
      <c r="I3055" t="str">
        <f>IF(J3055="natural gas",VLOOKUP(D3055,'Cross-Page Data'!$I$4:$J$13,2,FALSE),IF(J3055="solar",VLOOKUP('Form 923'!D3055,'Cross-Page Data'!$I$14:$J$117,2,FALSE),J3055))</f>
        <v>natural gas peaker</v>
      </c>
      <c r="J3055" t="str">
        <f>VLOOKUP(E3055,'Cross-Page Data'!$D$4:$F$48,3,FALSE)</f>
        <v>natural gas</v>
      </c>
      <c r="K3055" t="b">
        <f t="shared" si="47"/>
        <v>0</v>
      </c>
    </row>
    <row r="3056" spans="1:11" x14ac:dyDescent="0.35">
      <c r="A3056" s="28">
        <v>54980</v>
      </c>
      <c r="B3056" s="29" t="s">
        <v>28</v>
      </c>
      <c r="C3056" s="29" t="s">
        <v>35</v>
      </c>
      <c r="D3056" s="29" t="s">
        <v>52</v>
      </c>
      <c r="E3056" s="29" t="s">
        <v>81</v>
      </c>
      <c r="F3056" s="31">
        <v>1094241</v>
      </c>
      <c r="G3056" s="31">
        <v>95563</v>
      </c>
      <c r="H3056" s="28">
        <v>2021</v>
      </c>
      <c r="I3056" t="str">
        <f>IF(J3056="natural gas",VLOOKUP(D3056,'Cross-Page Data'!$I$4:$J$13,2,FALSE),IF(J3056="solar",VLOOKUP('Form 923'!D3056,'Cross-Page Data'!$I$14:$J$117,2,FALSE),J3056))</f>
        <v>biomass</v>
      </c>
      <c r="J3056" t="str">
        <f>VLOOKUP(E3056,'Cross-Page Data'!$D$4:$F$48,3,FALSE)</f>
        <v>biomass</v>
      </c>
      <c r="K3056" t="b">
        <f t="shared" si="47"/>
        <v>1</v>
      </c>
    </row>
    <row r="3057" spans="1:11" x14ac:dyDescent="0.35">
      <c r="A3057" s="28">
        <v>54987</v>
      </c>
      <c r="B3057" s="29" t="s">
        <v>36</v>
      </c>
      <c r="C3057" s="29" t="s">
        <v>37</v>
      </c>
      <c r="D3057" s="29" t="s">
        <v>52</v>
      </c>
      <c r="E3057" s="29" t="s">
        <v>74</v>
      </c>
      <c r="F3057" s="31">
        <v>0</v>
      </c>
      <c r="G3057" s="31">
        <v>0</v>
      </c>
      <c r="H3057" s="28">
        <v>2021</v>
      </c>
      <c r="I3057" t="str">
        <f>IF(J3057="natural gas",VLOOKUP(D3057,'Cross-Page Data'!$I$4:$J$13,2,FALSE),IF(J3057="solar",VLOOKUP('Form 923'!D3057,'Cross-Page Data'!$I$14:$J$117,2,FALSE),J3057))</f>
        <v>heavy or residual fuel oil</v>
      </c>
      <c r="J3057" t="str">
        <f>VLOOKUP(E3057,'Cross-Page Data'!$D$4:$F$48,3,FALSE)</f>
        <v>heavy or residual fuel oil</v>
      </c>
      <c r="K3057" t="b">
        <f t="shared" si="47"/>
        <v>0</v>
      </c>
    </row>
    <row r="3058" spans="1:11" x14ac:dyDescent="0.35">
      <c r="A3058" s="28">
        <v>54987</v>
      </c>
      <c r="B3058" s="29" t="s">
        <v>36</v>
      </c>
      <c r="C3058" s="29" t="s">
        <v>37</v>
      </c>
      <c r="D3058" s="29" t="s">
        <v>52</v>
      </c>
      <c r="E3058" s="29" t="s">
        <v>73</v>
      </c>
      <c r="F3058" s="31">
        <v>0</v>
      </c>
      <c r="G3058" s="31">
        <v>0</v>
      </c>
      <c r="H3058" s="28">
        <v>2021</v>
      </c>
      <c r="I3058" t="str">
        <f>IF(J3058="natural gas",VLOOKUP(D3058,'Cross-Page Data'!$I$4:$J$13,2,FALSE),IF(J3058="solar",VLOOKUP('Form 923'!D3058,'Cross-Page Data'!$I$14:$J$117,2,FALSE),J3058))</f>
        <v>natural gas peaker</v>
      </c>
      <c r="J3058" t="str">
        <f>VLOOKUP(E3058,'Cross-Page Data'!$D$4:$F$48,3,FALSE)</f>
        <v>natural gas</v>
      </c>
      <c r="K3058" t="b">
        <f t="shared" si="47"/>
        <v>0</v>
      </c>
    </row>
    <row r="3059" spans="1:11" x14ac:dyDescent="0.35">
      <c r="A3059" s="28">
        <v>54987</v>
      </c>
      <c r="B3059" s="29" t="s">
        <v>36</v>
      </c>
      <c r="C3059" s="29" t="s">
        <v>37</v>
      </c>
      <c r="D3059" s="29" t="s">
        <v>52</v>
      </c>
      <c r="E3059" s="29" t="s">
        <v>84</v>
      </c>
      <c r="F3059" s="31">
        <v>0</v>
      </c>
      <c r="G3059" s="31">
        <v>0</v>
      </c>
      <c r="H3059" s="28">
        <v>2021</v>
      </c>
      <c r="I3059" t="str">
        <f>IF(J3059="natural gas",VLOOKUP(D3059,'Cross-Page Data'!$I$4:$J$13,2,FALSE),IF(J3059="solar",VLOOKUP('Form 923'!D3059,'Cross-Page Data'!$I$14:$J$117,2,FALSE),J3059))</f>
        <v>biomass</v>
      </c>
      <c r="J3059" t="str">
        <f>VLOOKUP(E3059,'Cross-Page Data'!$D$4:$F$48,3,FALSE)</f>
        <v>biomass</v>
      </c>
      <c r="K3059" t="b">
        <f t="shared" si="47"/>
        <v>0</v>
      </c>
    </row>
    <row r="3060" spans="1:11" x14ac:dyDescent="0.35">
      <c r="A3060" s="28">
        <v>54989</v>
      </c>
      <c r="B3060" s="29" t="s">
        <v>28</v>
      </c>
      <c r="C3060" s="29" t="s">
        <v>35</v>
      </c>
      <c r="D3060" s="29" t="s">
        <v>52</v>
      </c>
      <c r="E3060" s="29" t="s">
        <v>81</v>
      </c>
      <c r="F3060" s="31">
        <v>774825</v>
      </c>
      <c r="G3060" s="31">
        <v>65231</v>
      </c>
      <c r="H3060" s="28">
        <v>2021</v>
      </c>
      <c r="I3060" t="str">
        <f>IF(J3060="natural gas",VLOOKUP(D3060,'Cross-Page Data'!$I$4:$J$13,2,FALSE),IF(J3060="solar",VLOOKUP('Form 923'!D3060,'Cross-Page Data'!$I$14:$J$117,2,FALSE),J3060))</f>
        <v>biomass</v>
      </c>
      <c r="J3060" t="str">
        <f>VLOOKUP(E3060,'Cross-Page Data'!$D$4:$F$48,3,FALSE)</f>
        <v>biomass</v>
      </c>
      <c r="K3060" t="b">
        <f t="shared" si="47"/>
        <v>1</v>
      </c>
    </row>
    <row r="3061" spans="1:11" x14ac:dyDescent="0.35">
      <c r="A3061" s="28">
        <v>54998</v>
      </c>
      <c r="B3061" s="29" t="s">
        <v>36</v>
      </c>
      <c r="C3061" s="29" t="s">
        <v>37</v>
      </c>
      <c r="D3061" s="29" t="s">
        <v>30</v>
      </c>
      <c r="E3061" s="29" t="s">
        <v>74</v>
      </c>
      <c r="F3061" s="31">
        <v>1029749</v>
      </c>
      <c r="G3061" s="31">
        <v>48277.235999999997</v>
      </c>
      <c r="H3061" s="28">
        <v>2021</v>
      </c>
      <c r="I3061" t="str">
        <f>IF(J3061="natural gas",VLOOKUP(D3061,'Cross-Page Data'!$I$4:$J$13,2,FALSE),IF(J3061="solar",VLOOKUP('Form 923'!D3061,'Cross-Page Data'!$I$14:$J$117,2,FALSE),J3061))</f>
        <v>heavy or residual fuel oil</v>
      </c>
      <c r="J3061" t="str">
        <f>VLOOKUP(E3061,'Cross-Page Data'!$D$4:$F$48,3,FALSE)</f>
        <v>heavy or residual fuel oil</v>
      </c>
      <c r="K3061" t="b">
        <f t="shared" si="47"/>
        <v>0</v>
      </c>
    </row>
    <row r="3062" spans="1:11" x14ac:dyDescent="0.35">
      <c r="A3062" s="28">
        <v>54998</v>
      </c>
      <c r="B3062" s="29" t="s">
        <v>36</v>
      </c>
      <c r="C3062" s="29" t="s">
        <v>37</v>
      </c>
      <c r="D3062" s="29" t="s">
        <v>30</v>
      </c>
      <c r="E3062" s="29" t="s">
        <v>96</v>
      </c>
      <c r="F3062" s="31">
        <v>1188770</v>
      </c>
      <c r="G3062" s="31">
        <v>55723.182999999997</v>
      </c>
      <c r="H3062" s="28">
        <v>2021</v>
      </c>
      <c r="I3062" t="str">
        <f>IF(J3062="natural gas",VLOOKUP(D3062,'Cross-Page Data'!$I$4:$J$13,2,FALSE),IF(J3062="solar",VLOOKUP('Form 923'!D3062,'Cross-Page Data'!$I$14:$J$117,2,FALSE),J3062))</f>
        <v>municipal solid waste</v>
      </c>
      <c r="J3062" t="str">
        <f>VLOOKUP(E3062,'Cross-Page Data'!$D$4:$F$48,3,FALSE)</f>
        <v>municipal solid waste</v>
      </c>
      <c r="K3062" t="b">
        <f t="shared" si="47"/>
        <v>0</v>
      </c>
    </row>
    <row r="3063" spans="1:11" x14ac:dyDescent="0.35">
      <c r="A3063" s="28">
        <v>54998</v>
      </c>
      <c r="B3063" s="29" t="s">
        <v>36</v>
      </c>
      <c r="C3063" s="29" t="s">
        <v>37</v>
      </c>
      <c r="D3063" s="29" t="s">
        <v>30</v>
      </c>
      <c r="E3063" s="29" t="s">
        <v>97</v>
      </c>
      <c r="F3063" s="31">
        <v>1452927</v>
      </c>
      <c r="G3063" s="31">
        <v>68105.581000000006</v>
      </c>
      <c r="H3063" s="28">
        <v>2021</v>
      </c>
      <c r="I3063" t="str">
        <f>IF(J3063="natural gas",VLOOKUP(D3063,'Cross-Page Data'!$I$4:$J$13,2,FALSE),IF(J3063="solar",VLOOKUP('Form 923'!D3063,'Cross-Page Data'!$I$14:$J$117,2,FALSE),J3063))</f>
        <v>municipal solid waste</v>
      </c>
      <c r="J3063" t="str">
        <f>VLOOKUP(E3063,'Cross-Page Data'!$D$4:$F$48,3,FALSE)</f>
        <v>municipal solid waste</v>
      </c>
      <c r="K3063" t="b">
        <f t="shared" si="47"/>
        <v>0</v>
      </c>
    </row>
    <row r="3064" spans="1:11" x14ac:dyDescent="0.35">
      <c r="A3064" s="28">
        <v>55002</v>
      </c>
      <c r="B3064" s="29" t="s">
        <v>28</v>
      </c>
      <c r="C3064" s="29" t="s">
        <v>41</v>
      </c>
      <c r="D3064" s="29" t="s">
        <v>52</v>
      </c>
      <c r="E3064" s="29" t="s">
        <v>74</v>
      </c>
      <c r="F3064" s="31">
        <v>235</v>
      </c>
      <c r="G3064" s="31">
        <v>9</v>
      </c>
      <c r="H3064" s="28">
        <v>2021</v>
      </c>
      <c r="I3064" t="str">
        <f>IF(J3064="natural gas",VLOOKUP(D3064,'Cross-Page Data'!$I$4:$J$13,2,FALSE),IF(J3064="solar",VLOOKUP('Form 923'!D3064,'Cross-Page Data'!$I$14:$J$117,2,FALSE),J3064))</f>
        <v>heavy or residual fuel oil</v>
      </c>
      <c r="J3064" t="str">
        <f>VLOOKUP(E3064,'Cross-Page Data'!$D$4:$F$48,3,FALSE)</f>
        <v>heavy or residual fuel oil</v>
      </c>
      <c r="K3064" t="b">
        <f t="shared" si="47"/>
        <v>0</v>
      </c>
    </row>
    <row r="3065" spans="1:11" x14ac:dyDescent="0.35">
      <c r="A3065" s="28">
        <v>55004</v>
      </c>
      <c r="B3065" s="29" t="s">
        <v>28</v>
      </c>
      <c r="C3065" s="29" t="s">
        <v>42</v>
      </c>
      <c r="D3065" s="29" t="s">
        <v>52</v>
      </c>
      <c r="E3065" s="29" t="s">
        <v>73</v>
      </c>
      <c r="F3065" s="31">
        <v>0</v>
      </c>
      <c r="G3065" s="31">
        <v>0</v>
      </c>
      <c r="H3065" s="28">
        <v>2021</v>
      </c>
      <c r="I3065" t="str">
        <f>IF(J3065="natural gas",VLOOKUP(D3065,'Cross-Page Data'!$I$4:$J$13,2,FALSE),IF(J3065="solar",VLOOKUP('Form 923'!D3065,'Cross-Page Data'!$I$14:$J$117,2,FALSE),J3065))</f>
        <v>natural gas peaker</v>
      </c>
      <c r="J3065" t="str">
        <f>VLOOKUP(E3065,'Cross-Page Data'!$D$4:$F$48,3,FALSE)</f>
        <v>natural gas</v>
      </c>
      <c r="K3065" t="b">
        <f t="shared" si="47"/>
        <v>0</v>
      </c>
    </row>
    <row r="3066" spans="1:11" x14ac:dyDescent="0.35">
      <c r="A3066" s="28">
        <v>55005</v>
      </c>
      <c r="B3066" s="29" t="s">
        <v>28</v>
      </c>
      <c r="C3066" s="29" t="s">
        <v>42</v>
      </c>
      <c r="D3066" s="29" t="s">
        <v>52</v>
      </c>
      <c r="E3066" s="29" t="s">
        <v>73</v>
      </c>
      <c r="F3066" s="31">
        <v>0</v>
      </c>
      <c r="G3066" s="31">
        <v>0</v>
      </c>
      <c r="H3066" s="28">
        <v>2021</v>
      </c>
      <c r="I3066" t="str">
        <f>IF(J3066="natural gas",VLOOKUP(D3066,'Cross-Page Data'!$I$4:$J$13,2,FALSE),IF(J3066="solar",VLOOKUP('Form 923'!D3066,'Cross-Page Data'!$I$14:$J$117,2,FALSE),J3066))</f>
        <v>natural gas peaker</v>
      </c>
      <c r="J3066" t="str">
        <f>VLOOKUP(E3066,'Cross-Page Data'!$D$4:$F$48,3,FALSE)</f>
        <v>natural gas</v>
      </c>
      <c r="K3066" t="b">
        <f t="shared" si="47"/>
        <v>0</v>
      </c>
    </row>
    <row r="3067" spans="1:11" x14ac:dyDescent="0.35">
      <c r="A3067" s="28">
        <v>55011</v>
      </c>
      <c r="B3067" s="29" t="s">
        <v>36</v>
      </c>
      <c r="C3067" s="29" t="s">
        <v>39</v>
      </c>
      <c r="D3067" s="29" t="s">
        <v>53</v>
      </c>
      <c r="E3067" s="29" t="s">
        <v>74</v>
      </c>
      <c r="F3067" s="31">
        <v>0</v>
      </c>
      <c r="G3067" s="31">
        <v>388.27699999999999</v>
      </c>
      <c r="H3067" s="28">
        <v>2021</v>
      </c>
      <c r="I3067" t="str">
        <f>IF(J3067="natural gas",VLOOKUP(D3067,'Cross-Page Data'!$I$4:$J$13,2,FALSE),IF(J3067="solar",VLOOKUP('Form 923'!D3067,'Cross-Page Data'!$I$14:$J$117,2,FALSE),J3067))</f>
        <v>heavy or residual fuel oil</v>
      </c>
      <c r="J3067" t="str">
        <f>VLOOKUP(E3067,'Cross-Page Data'!$D$4:$F$48,3,FALSE)</f>
        <v>heavy or residual fuel oil</v>
      </c>
      <c r="K3067" t="b">
        <f t="shared" si="47"/>
        <v>0</v>
      </c>
    </row>
    <row r="3068" spans="1:11" x14ac:dyDescent="0.35">
      <c r="A3068" s="28">
        <v>55011</v>
      </c>
      <c r="B3068" s="29" t="s">
        <v>36</v>
      </c>
      <c r="C3068" s="29" t="s">
        <v>39</v>
      </c>
      <c r="D3068" s="29" t="s">
        <v>53</v>
      </c>
      <c r="E3068" s="29" t="s">
        <v>73</v>
      </c>
      <c r="F3068" s="31">
        <v>421638</v>
      </c>
      <c r="G3068" s="31">
        <v>304195.59999999998</v>
      </c>
      <c r="H3068" s="28">
        <v>2021</v>
      </c>
      <c r="I3068" t="str">
        <f>IF(J3068="natural gas",VLOOKUP(D3068,'Cross-Page Data'!$I$4:$J$13,2,FALSE),IF(J3068="solar",VLOOKUP('Form 923'!D3068,'Cross-Page Data'!$I$14:$J$117,2,FALSE),J3068))</f>
        <v>natural gas nonpeaker - preexisting nonretiring</v>
      </c>
      <c r="J3068" t="str">
        <f>VLOOKUP(E3068,'Cross-Page Data'!$D$4:$F$48,3,FALSE)</f>
        <v>natural gas</v>
      </c>
      <c r="K3068" t="b">
        <f t="shared" si="47"/>
        <v>0</v>
      </c>
    </row>
    <row r="3069" spans="1:11" x14ac:dyDescent="0.35">
      <c r="A3069" s="28">
        <v>55011</v>
      </c>
      <c r="B3069" s="29" t="s">
        <v>36</v>
      </c>
      <c r="C3069" s="29" t="s">
        <v>39</v>
      </c>
      <c r="D3069" s="29" t="s">
        <v>51</v>
      </c>
      <c r="E3069" s="29" t="s">
        <v>74</v>
      </c>
      <c r="F3069" s="31">
        <v>8401</v>
      </c>
      <c r="G3069" s="31">
        <v>805.75900000000001</v>
      </c>
      <c r="H3069" s="28">
        <v>2021</v>
      </c>
      <c r="I3069" t="str">
        <f>IF(J3069="natural gas",VLOOKUP(D3069,'Cross-Page Data'!$I$4:$J$13,2,FALSE),IF(J3069="solar",VLOOKUP('Form 923'!D3069,'Cross-Page Data'!$I$14:$J$117,2,FALSE),J3069))</f>
        <v>heavy or residual fuel oil</v>
      </c>
      <c r="J3069" t="str">
        <f>VLOOKUP(E3069,'Cross-Page Data'!$D$4:$F$48,3,FALSE)</f>
        <v>heavy or residual fuel oil</v>
      </c>
      <c r="K3069" t="b">
        <f t="shared" si="47"/>
        <v>0</v>
      </c>
    </row>
    <row r="3070" spans="1:11" x14ac:dyDescent="0.35">
      <c r="A3070" s="28">
        <v>55011</v>
      </c>
      <c r="B3070" s="29" t="s">
        <v>36</v>
      </c>
      <c r="C3070" s="29" t="s">
        <v>39</v>
      </c>
      <c r="D3070" s="29" t="s">
        <v>51</v>
      </c>
      <c r="E3070" s="29" t="s">
        <v>73</v>
      </c>
      <c r="F3070" s="31">
        <v>5680022</v>
      </c>
      <c r="G3070" s="31">
        <v>563127.02</v>
      </c>
      <c r="H3070" s="28">
        <v>2021</v>
      </c>
      <c r="I3070" t="str">
        <f>IF(J3070="natural gas",VLOOKUP(D3070,'Cross-Page Data'!$I$4:$J$13,2,FALSE),IF(J3070="solar",VLOOKUP('Form 923'!D3070,'Cross-Page Data'!$I$14:$J$117,2,FALSE),J3070))</f>
        <v>natural gas nonpeaker - preexisting nonretiring</v>
      </c>
      <c r="J3070" t="str">
        <f>VLOOKUP(E3070,'Cross-Page Data'!$D$4:$F$48,3,FALSE)</f>
        <v>natural gas</v>
      </c>
      <c r="K3070" t="b">
        <f t="shared" si="47"/>
        <v>0</v>
      </c>
    </row>
    <row r="3071" spans="1:11" x14ac:dyDescent="0.35">
      <c r="A3071" s="28">
        <v>55015</v>
      </c>
      <c r="B3071" s="29" t="s">
        <v>36</v>
      </c>
      <c r="C3071" s="29" t="s">
        <v>39</v>
      </c>
      <c r="D3071" s="29" t="s">
        <v>50</v>
      </c>
      <c r="E3071" s="29" t="s">
        <v>73</v>
      </c>
      <c r="F3071" s="31">
        <v>11683821</v>
      </c>
      <c r="G3071" s="31">
        <v>2412877.5</v>
      </c>
      <c r="H3071" s="28">
        <v>2021</v>
      </c>
      <c r="I3071" t="str">
        <f>IF(J3071="natural gas",VLOOKUP(D3071,'Cross-Page Data'!$I$4:$J$13,2,FALSE),IF(J3071="solar",VLOOKUP('Form 923'!D3071,'Cross-Page Data'!$I$14:$J$117,2,FALSE),J3071))</f>
        <v>natural gas peaker</v>
      </c>
      <c r="J3071" t="str">
        <f>VLOOKUP(E3071,'Cross-Page Data'!$D$4:$F$48,3,FALSE)</f>
        <v>natural gas</v>
      </c>
      <c r="K3071" t="b">
        <f t="shared" si="47"/>
        <v>0</v>
      </c>
    </row>
    <row r="3072" spans="1:11" x14ac:dyDescent="0.35">
      <c r="A3072" s="28">
        <v>55015</v>
      </c>
      <c r="B3072" s="29" t="s">
        <v>36</v>
      </c>
      <c r="C3072" s="29" t="s">
        <v>39</v>
      </c>
      <c r="D3072" s="29" t="s">
        <v>50</v>
      </c>
      <c r="E3072" s="29" t="s">
        <v>87</v>
      </c>
      <c r="F3072" s="31">
        <v>4304846</v>
      </c>
      <c r="G3072" s="31">
        <v>887225.46</v>
      </c>
      <c r="H3072" s="28">
        <v>2021</v>
      </c>
      <c r="I3072" t="str">
        <f>IF(J3072="natural gas",VLOOKUP(D3072,'Cross-Page Data'!$I$4:$J$13,2,FALSE),IF(J3072="solar",VLOOKUP('Form 923'!D3072,'Cross-Page Data'!$I$14:$J$117,2,FALSE),J3072))</f>
        <v>other</v>
      </c>
      <c r="J3072" t="str">
        <f>VLOOKUP(E3072,'Cross-Page Data'!$D$4:$F$48,3,FALSE)</f>
        <v>other</v>
      </c>
      <c r="K3072" t="b">
        <f t="shared" si="47"/>
        <v>0</v>
      </c>
    </row>
    <row r="3073" spans="1:11" x14ac:dyDescent="0.35">
      <c r="A3073" s="28">
        <v>55027</v>
      </c>
      <c r="B3073" s="29" t="s">
        <v>36</v>
      </c>
      <c r="C3073" s="29" t="s">
        <v>37</v>
      </c>
      <c r="D3073" s="29" t="s">
        <v>52</v>
      </c>
      <c r="E3073" s="29" t="s">
        <v>73</v>
      </c>
      <c r="F3073" s="31">
        <v>4653</v>
      </c>
      <c r="G3073" s="31">
        <v>558.97900000000004</v>
      </c>
      <c r="H3073" s="28">
        <v>2021</v>
      </c>
      <c r="I3073" t="str">
        <f>IF(J3073="natural gas",VLOOKUP(D3073,'Cross-Page Data'!$I$4:$J$13,2,FALSE),IF(J3073="solar",VLOOKUP('Form 923'!D3073,'Cross-Page Data'!$I$14:$J$117,2,FALSE),J3073))</f>
        <v>natural gas peaker</v>
      </c>
      <c r="J3073" t="str">
        <f>VLOOKUP(E3073,'Cross-Page Data'!$D$4:$F$48,3,FALSE)</f>
        <v>natural gas</v>
      </c>
      <c r="K3073" t="b">
        <f t="shared" si="47"/>
        <v>0</v>
      </c>
    </row>
    <row r="3074" spans="1:11" x14ac:dyDescent="0.35">
      <c r="A3074" s="28">
        <v>55027</v>
      </c>
      <c r="B3074" s="29" t="s">
        <v>36</v>
      </c>
      <c r="C3074" s="29" t="s">
        <v>37</v>
      </c>
      <c r="D3074" s="29" t="s">
        <v>52</v>
      </c>
      <c r="E3074" s="29" t="s">
        <v>84</v>
      </c>
      <c r="F3074" s="31">
        <v>54552</v>
      </c>
      <c r="G3074" s="31">
        <v>6555.0209999999997</v>
      </c>
      <c r="H3074" s="28">
        <v>2021</v>
      </c>
      <c r="I3074" t="str">
        <f>IF(J3074="natural gas",VLOOKUP(D3074,'Cross-Page Data'!$I$4:$J$13,2,FALSE),IF(J3074="solar",VLOOKUP('Form 923'!D3074,'Cross-Page Data'!$I$14:$J$117,2,FALSE),J3074))</f>
        <v>biomass</v>
      </c>
      <c r="J3074" t="str">
        <f>VLOOKUP(E3074,'Cross-Page Data'!$D$4:$F$48,3,FALSE)</f>
        <v>biomass</v>
      </c>
      <c r="K3074" t="b">
        <f t="shared" si="47"/>
        <v>0</v>
      </c>
    </row>
    <row r="3075" spans="1:11" x14ac:dyDescent="0.35">
      <c r="A3075" s="28">
        <v>55033</v>
      </c>
      <c r="B3075" s="29" t="s">
        <v>36</v>
      </c>
      <c r="C3075" s="29" t="s">
        <v>37</v>
      </c>
      <c r="D3075" s="29" t="s">
        <v>52</v>
      </c>
      <c r="E3075" s="29" t="s">
        <v>73</v>
      </c>
      <c r="F3075" s="31">
        <v>23298</v>
      </c>
      <c r="G3075" s="31">
        <v>2048.3470000000002</v>
      </c>
      <c r="H3075" s="28">
        <v>2021</v>
      </c>
      <c r="I3075" t="str">
        <f>IF(J3075="natural gas",VLOOKUP(D3075,'Cross-Page Data'!$I$4:$J$13,2,FALSE),IF(J3075="solar",VLOOKUP('Form 923'!D3075,'Cross-Page Data'!$I$14:$J$117,2,FALSE),J3075))</f>
        <v>natural gas peaker</v>
      </c>
      <c r="J3075" t="str">
        <f>VLOOKUP(E3075,'Cross-Page Data'!$D$4:$F$48,3,FALSE)</f>
        <v>natural gas</v>
      </c>
      <c r="K3075" t="b">
        <f t="shared" si="47"/>
        <v>0</v>
      </c>
    </row>
    <row r="3076" spans="1:11" x14ac:dyDescent="0.35">
      <c r="A3076" s="28">
        <v>55033</v>
      </c>
      <c r="B3076" s="29" t="s">
        <v>36</v>
      </c>
      <c r="C3076" s="29" t="s">
        <v>37</v>
      </c>
      <c r="D3076" s="29" t="s">
        <v>52</v>
      </c>
      <c r="E3076" s="29" t="s">
        <v>84</v>
      </c>
      <c r="F3076" s="31">
        <v>99649</v>
      </c>
      <c r="G3076" s="31">
        <v>8761.6530000000002</v>
      </c>
      <c r="H3076" s="28">
        <v>2021</v>
      </c>
      <c r="I3076" t="str">
        <f>IF(J3076="natural gas",VLOOKUP(D3076,'Cross-Page Data'!$I$4:$J$13,2,FALSE),IF(J3076="solar",VLOOKUP('Form 923'!D3076,'Cross-Page Data'!$I$14:$J$117,2,FALSE),J3076))</f>
        <v>biomass</v>
      </c>
      <c r="J3076" t="str">
        <f>VLOOKUP(E3076,'Cross-Page Data'!$D$4:$F$48,3,FALSE)</f>
        <v>biomass</v>
      </c>
      <c r="K3076" t="b">
        <f t="shared" si="47"/>
        <v>0</v>
      </c>
    </row>
    <row r="3077" spans="1:11" x14ac:dyDescent="0.35">
      <c r="A3077" s="28">
        <v>55036</v>
      </c>
      <c r="B3077" s="29" t="s">
        <v>36</v>
      </c>
      <c r="C3077" s="29" t="s">
        <v>37</v>
      </c>
      <c r="D3077" s="29" t="s">
        <v>50</v>
      </c>
      <c r="E3077" s="29" t="s">
        <v>73</v>
      </c>
      <c r="F3077" s="31">
        <v>165482</v>
      </c>
      <c r="G3077" s="31">
        <v>31525</v>
      </c>
      <c r="H3077" s="28">
        <v>2021</v>
      </c>
      <c r="I3077" t="str">
        <f>IF(J3077="natural gas",VLOOKUP(D3077,'Cross-Page Data'!$I$4:$J$13,2,FALSE),IF(J3077="solar",VLOOKUP('Form 923'!D3077,'Cross-Page Data'!$I$14:$J$117,2,FALSE),J3077))</f>
        <v>natural gas peaker</v>
      </c>
      <c r="J3077" t="str">
        <f>VLOOKUP(E3077,'Cross-Page Data'!$D$4:$F$48,3,FALSE)</f>
        <v>natural gas</v>
      </c>
      <c r="K3077" t="b">
        <f t="shared" si="47"/>
        <v>0</v>
      </c>
    </row>
    <row r="3078" spans="1:11" x14ac:dyDescent="0.35">
      <c r="A3078" s="28">
        <v>55037</v>
      </c>
      <c r="B3078" s="29" t="s">
        <v>36</v>
      </c>
      <c r="C3078" s="29" t="s">
        <v>37</v>
      </c>
      <c r="D3078" s="29" t="s">
        <v>50</v>
      </c>
      <c r="E3078" s="29" t="s">
        <v>73</v>
      </c>
      <c r="F3078" s="31">
        <v>141774</v>
      </c>
      <c r="G3078" s="31">
        <v>31986</v>
      </c>
      <c r="H3078" s="28">
        <v>2021</v>
      </c>
      <c r="I3078" t="str">
        <f>IF(J3078="natural gas",VLOOKUP(D3078,'Cross-Page Data'!$I$4:$J$13,2,FALSE),IF(J3078="solar",VLOOKUP('Form 923'!D3078,'Cross-Page Data'!$I$14:$J$117,2,FALSE),J3078))</f>
        <v>natural gas peaker</v>
      </c>
      <c r="J3078" t="str">
        <f>VLOOKUP(E3078,'Cross-Page Data'!$D$4:$F$48,3,FALSE)</f>
        <v>natural gas</v>
      </c>
      <c r="K3078" t="b">
        <f t="shared" si="47"/>
        <v>0</v>
      </c>
    </row>
    <row r="3079" spans="1:11" x14ac:dyDescent="0.35">
      <c r="A3079" s="28">
        <v>55040</v>
      </c>
      <c r="B3079" s="29" t="s">
        <v>36</v>
      </c>
      <c r="C3079" s="29" t="s">
        <v>39</v>
      </c>
      <c r="D3079" s="29" t="s">
        <v>53</v>
      </c>
      <c r="E3079" s="29" t="s">
        <v>74</v>
      </c>
      <c r="F3079" s="31">
        <v>0</v>
      </c>
      <c r="G3079" s="31">
        <v>196.63300000000001</v>
      </c>
      <c r="H3079" s="28">
        <v>2021</v>
      </c>
      <c r="I3079" t="str">
        <f>IF(J3079="natural gas",VLOOKUP(D3079,'Cross-Page Data'!$I$4:$J$13,2,FALSE),IF(J3079="solar",VLOOKUP('Form 923'!D3079,'Cross-Page Data'!$I$14:$J$117,2,FALSE),J3079))</f>
        <v>heavy or residual fuel oil</v>
      </c>
      <c r="J3079" t="str">
        <f>VLOOKUP(E3079,'Cross-Page Data'!$D$4:$F$48,3,FALSE)</f>
        <v>heavy or residual fuel oil</v>
      </c>
      <c r="K3079" t="b">
        <f t="shared" ref="K3079:K3142" si="48">IF(AND($N$5=FALSE,OR(C3079="Commercial NAICS Cogen",C3079="Industrial NAICS Cogen",C3079="NAICS-22 Cogen")),FALSE,IF(AND($N$6=FALSE,OR(C3079="Commercial NAICS Cogen",C3079="Commercial NAICS Non-Cogen",C3079="industrial NAICS Cogen", C3079="industrial NAICS non-cogen")),FALSE,TRUE))</f>
        <v>0</v>
      </c>
    </row>
    <row r="3080" spans="1:11" x14ac:dyDescent="0.35">
      <c r="A3080" s="28">
        <v>55040</v>
      </c>
      <c r="B3080" s="29" t="s">
        <v>36</v>
      </c>
      <c r="C3080" s="29" t="s">
        <v>39</v>
      </c>
      <c r="D3080" s="29" t="s">
        <v>53</v>
      </c>
      <c r="E3080" s="29" t="s">
        <v>73</v>
      </c>
      <c r="F3080" s="31">
        <v>0</v>
      </c>
      <c r="G3080" s="31">
        <v>49365.366999999998</v>
      </c>
      <c r="H3080" s="28">
        <v>2021</v>
      </c>
      <c r="I3080" t="str">
        <f>IF(J3080="natural gas",VLOOKUP(D3080,'Cross-Page Data'!$I$4:$J$13,2,FALSE),IF(J3080="solar",VLOOKUP('Form 923'!D3080,'Cross-Page Data'!$I$14:$J$117,2,FALSE),J3080))</f>
        <v>natural gas nonpeaker - preexisting nonretiring</v>
      </c>
      <c r="J3080" t="str">
        <f>VLOOKUP(E3080,'Cross-Page Data'!$D$4:$F$48,3,FALSE)</f>
        <v>natural gas</v>
      </c>
      <c r="K3080" t="b">
        <f t="shared" si="48"/>
        <v>0</v>
      </c>
    </row>
    <row r="3081" spans="1:11" x14ac:dyDescent="0.35">
      <c r="A3081" s="28">
        <v>55040</v>
      </c>
      <c r="B3081" s="29" t="s">
        <v>36</v>
      </c>
      <c r="C3081" s="29" t="s">
        <v>39</v>
      </c>
      <c r="D3081" s="29" t="s">
        <v>51</v>
      </c>
      <c r="E3081" s="29" t="s">
        <v>74</v>
      </c>
      <c r="F3081" s="31">
        <v>5281</v>
      </c>
      <c r="G3081" s="31">
        <v>594.745</v>
      </c>
      <c r="H3081" s="28">
        <v>2021</v>
      </c>
      <c r="I3081" t="str">
        <f>IF(J3081="natural gas",VLOOKUP(D3081,'Cross-Page Data'!$I$4:$J$13,2,FALSE),IF(J3081="solar",VLOOKUP('Form 923'!D3081,'Cross-Page Data'!$I$14:$J$117,2,FALSE),J3081))</f>
        <v>heavy or residual fuel oil</v>
      </c>
      <c r="J3081" t="str">
        <f>VLOOKUP(E3081,'Cross-Page Data'!$D$4:$F$48,3,FALSE)</f>
        <v>heavy or residual fuel oil</v>
      </c>
      <c r="K3081" t="b">
        <f t="shared" si="48"/>
        <v>0</v>
      </c>
    </row>
    <row r="3082" spans="1:11" x14ac:dyDescent="0.35">
      <c r="A3082" s="28">
        <v>55040</v>
      </c>
      <c r="B3082" s="29" t="s">
        <v>36</v>
      </c>
      <c r="C3082" s="29" t="s">
        <v>39</v>
      </c>
      <c r="D3082" s="29" t="s">
        <v>51</v>
      </c>
      <c r="E3082" s="29" t="s">
        <v>73</v>
      </c>
      <c r="F3082" s="31">
        <v>1086764</v>
      </c>
      <c r="G3082" s="31">
        <v>115222.26</v>
      </c>
      <c r="H3082" s="28">
        <v>2021</v>
      </c>
      <c r="I3082" t="str">
        <f>IF(J3082="natural gas",VLOOKUP(D3082,'Cross-Page Data'!$I$4:$J$13,2,FALSE),IF(J3082="solar",VLOOKUP('Form 923'!D3082,'Cross-Page Data'!$I$14:$J$117,2,FALSE),J3082))</f>
        <v>natural gas nonpeaker - preexisting nonretiring</v>
      </c>
      <c r="J3082" t="str">
        <f>VLOOKUP(E3082,'Cross-Page Data'!$D$4:$F$48,3,FALSE)</f>
        <v>natural gas</v>
      </c>
      <c r="K3082" t="b">
        <f t="shared" si="48"/>
        <v>0</v>
      </c>
    </row>
    <row r="3083" spans="1:11" x14ac:dyDescent="0.35">
      <c r="A3083" s="28">
        <v>55042</v>
      </c>
      <c r="B3083" s="29" t="s">
        <v>28</v>
      </c>
      <c r="C3083" s="29" t="s">
        <v>35</v>
      </c>
      <c r="D3083" s="29" t="s">
        <v>53</v>
      </c>
      <c r="E3083" s="29" t="s">
        <v>73</v>
      </c>
      <c r="F3083" s="31">
        <v>0</v>
      </c>
      <c r="G3083" s="31">
        <v>806284</v>
      </c>
      <c r="H3083" s="28">
        <v>2021</v>
      </c>
      <c r="I3083" t="str">
        <f>IF(J3083="natural gas",VLOOKUP(D3083,'Cross-Page Data'!$I$4:$J$13,2,FALSE),IF(J3083="solar",VLOOKUP('Form 923'!D3083,'Cross-Page Data'!$I$14:$J$117,2,FALSE),J3083))</f>
        <v>natural gas nonpeaker - preexisting nonretiring</v>
      </c>
      <c r="J3083" t="str">
        <f>VLOOKUP(E3083,'Cross-Page Data'!$D$4:$F$48,3,FALSE)</f>
        <v>natural gas</v>
      </c>
      <c r="K3083" t="b">
        <f t="shared" si="48"/>
        <v>1</v>
      </c>
    </row>
    <row r="3084" spans="1:11" x14ac:dyDescent="0.35">
      <c r="A3084" s="28">
        <v>55042</v>
      </c>
      <c r="B3084" s="29" t="s">
        <v>28</v>
      </c>
      <c r="C3084" s="29" t="s">
        <v>35</v>
      </c>
      <c r="D3084" s="29" t="s">
        <v>51</v>
      </c>
      <c r="E3084" s="29" t="s">
        <v>73</v>
      </c>
      <c r="F3084" s="31">
        <v>16482631</v>
      </c>
      <c r="G3084" s="31">
        <v>1488579</v>
      </c>
      <c r="H3084" s="28">
        <v>2021</v>
      </c>
      <c r="I3084" t="str">
        <f>IF(J3084="natural gas",VLOOKUP(D3084,'Cross-Page Data'!$I$4:$J$13,2,FALSE),IF(J3084="solar",VLOOKUP('Form 923'!D3084,'Cross-Page Data'!$I$14:$J$117,2,FALSE),J3084))</f>
        <v>natural gas nonpeaker - preexisting nonretiring</v>
      </c>
      <c r="J3084" t="str">
        <f>VLOOKUP(E3084,'Cross-Page Data'!$D$4:$F$48,3,FALSE)</f>
        <v>natural gas</v>
      </c>
      <c r="K3084" t="b">
        <f t="shared" si="48"/>
        <v>1</v>
      </c>
    </row>
    <row r="3085" spans="1:11" x14ac:dyDescent="0.35">
      <c r="A3085" s="28">
        <v>55047</v>
      </c>
      <c r="B3085" s="29" t="s">
        <v>36</v>
      </c>
      <c r="C3085" s="29" t="s">
        <v>39</v>
      </c>
      <c r="D3085" s="29" t="s">
        <v>53</v>
      </c>
      <c r="E3085" s="29" t="s">
        <v>73</v>
      </c>
      <c r="F3085" s="31">
        <v>0</v>
      </c>
      <c r="G3085" s="31">
        <v>1181278</v>
      </c>
      <c r="H3085" s="28">
        <v>2021</v>
      </c>
      <c r="I3085" t="str">
        <f>IF(J3085="natural gas",VLOOKUP(D3085,'Cross-Page Data'!$I$4:$J$13,2,FALSE),IF(J3085="solar",VLOOKUP('Form 923'!D3085,'Cross-Page Data'!$I$14:$J$117,2,FALSE),J3085))</f>
        <v>natural gas nonpeaker - preexisting nonretiring</v>
      </c>
      <c r="J3085" t="str">
        <f>VLOOKUP(E3085,'Cross-Page Data'!$D$4:$F$48,3,FALSE)</f>
        <v>natural gas</v>
      </c>
      <c r="K3085" t="b">
        <f t="shared" si="48"/>
        <v>0</v>
      </c>
    </row>
    <row r="3086" spans="1:11" x14ac:dyDescent="0.35">
      <c r="A3086" s="28">
        <v>55047</v>
      </c>
      <c r="B3086" s="29" t="s">
        <v>36</v>
      </c>
      <c r="C3086" s="29" t="s">
        <v>39</v>
      </c>
      <c r="D3086" s="29" t="s">
        <v>51</v>
      </c>
      <c r="E3086" s="29" t="s">
        <v>73</v>
      </c>
      <c r="F3086" s="31">
        <v>24502415</v>
      </c>
      <c r="G3086" s="31">
        <v>2259249</v>
      </c>
      <c r="H3086" s="28">
        <v>2021</v>
      </c>
      <c r="I3086" t="str">
        <f>IF(J3086="natural gas",VLOOKUP(D3086,'Cross-Page Data'!$I$4:$J$13,2,FALSE),IF(J3086="solar",VLOOKUP('Form 923'!D3086,'Cross-Page Data'!$I$14:$J$117,2,FALSE),J3086))</f>
        <v>natural gas nonpeaker - preexisting nonretiring</v>
      </c>
      <c r="J3086" t="str">
        <f>VLOOKUP(E3086,'Cross-Page Data'!$D$4:$F$48,3,FALSE)</f>
        <v>natural gas</v>
      </c>
      <c r="K3086" t="b">
        <f t="shared" si="48"/>
        <v>0</v>
      </c>
    </row>
    <row r="3087" spans="1:11" x14ac:dyDescent="0.35">
      <c r="A3087" s="28">
        <v>55051</v>
      </c>
      <c r="B3087" s="29" t="s">
        <v>36</v>
      </c>
      <c r="C3087" s="29" t="s">
        <v>40</v>
      </c>
      <c r="D3087" s="29" t="s">
        <v>50</v>
      </c>
      <c r="E3087" s="29" t="s">
        <v>73</v>
      </c>
      <c r="F3087" s="31">
        <v>6568525</v>
      </c>
      <c r="G3087" s="31">
        <v>1435067.1</v>
      </c>
      <c r="H3087" s="28">
        <v>2021</v>
      </c>
      <c r="I3087" t="str">
        <f>IF(J3087="natural gas",VLOOKUP(D3087,'Cross-Page Data'!$I$4:$J$13,2,FALSE),IF(J3087="solar",VLOOKUP('Form 923'!D3087,'Cross-Page Data'!$I$14:$J$117,2,FALSE),J3087))</f>
        <v>natural gas peaker</v>
      </c>
      <c r="J3087" t="str">
        <f>VLOOKUP(E3087,'Cross-Page Data'!$D$4:$F$48,3,FALSE)</f>
        <v>natural gas</v>
      </c>
      <c r="K3087" t="b">
        <f t="shared" si="48"/>
        <v>0</v>
      </c>
    </row>
    <row r="3088" spans="1:11" x14ac:dyDescent="0.35">
      <c r="A3088" s="28">
        <v>55051</v>
      </c>
      <c r="B3088" s="29" t="s">
        <v>36</v>
      </c>
      <c r="C3088" s="29" t="s">
        <v>40</v>
      </c>
      <c r="D3088" s="29" t="s">
        <v>50</v>
      </c>
      <c r="E3088" s="29" t="s">
        <v>87</v>
      </c>
      <c r="F3088" s="31">
        <v>249559</v>
      </c>
      <c r="G3088" s="31">
        <v>54403.856</v>
      </c>
      <c r="H3088" s="28">
        <v>2021</v>
      </c>
      <c r="I3088" t="str">
        <f>IF(J3088="natural gas",VLOOKUP(D3088,'Cross-Page Data'!$I$4:$J$13,2,FALSE),IF(J3088="solar",VLOOKUP('Form 923'!D3088,'Cross-Page Data'!$I$14:$J$117,2,FALSE),J3088))</f>
        <v>other</v>
      </c>
      <c r="J3088" t="str">
        <f>VLOOKUP(E3088,'Cross-Page Data'!$D$4:$F$48,3,FALSE)</f>
        <v>other</v>
      </c>
      <c r="K3088" t="b">
        <f t="shared" si="48"/>
        <v>0</v>
      </c>
    </row>
    <row r="3089" spans="1:11" x14ac:dyDescent="0.35">
      <c r="A3089" s="28">
        <v>55061</v>
      </c>
      <c r="B3089" s="29" t="s">
        <v>28</v>
      </c>
      <c r="C3089" s="29" t="s">
        <v>35</v>
      </c>
      <c r="D3089" s="29" t="s">
        <v>50</v>
      </c>
      <c r="E3089" s="29" t="s">
        <v>74</v>
      </c>
      <c r="F3089" s="31">
        <v>75038</v>
      </c>
      <c r="G3089" s="31">
        <v>8635.125</v>
      </c>
      <c r="H3089" s="28">
        <v>2021</v>
      </c>
      <c r="I3089" t="str">
        <f>IF(J3089="natural gas",VLOOKUP(D3089,'Cross-Page Data'!$I$4:$J$13,2,FALSE),IF(J3089="solar",VLOOKUP('Form 923'!D3089,'Cross-Page Data'!$I$14:$J$117,2,FALSE),J3089))</f>
        <v>heavy or residual fuel oil</v>
      </c>
      <c r="J3089" t="str">
        <f>VLOOKUP(E3089,'Cross-Page Data'!$D$4:$F$48,3,FALSE)</f>
        <v>heavy or residual fuel oil</v>
      </c>
      <c r="K3089" t="b">
        <f t="shared" si="48"/>
        <v>1</v>
      </c>
    </row>
    <row r="3090" spans="1:11" x14ac:dyDescent="0.35">
      <c r="A3090" s="28">
        <v>55061</v>
      </c>
      <c r="B3090" s="29" t="s">
        <v>28</v>
      </c>
      <c r="C3090" s="29" t="s">
        <v>35</v>
      </c>
      <c r="D3090" s="29" t="s">
        <v>50</v>
      </c>
      <c r="E3090" s="29" t="s">
        <v>73</v>
      </c>
      <c r="F3090" s="31">
        <v>997494</v>
      </c>
      <c r="G3090" s="31">
        <v>92830.875</v>
      </c>
      <c r="H3090" s="28">
        <v>2021</v>
      </c>
      <c r="I3090" t="str">
        <f>IF(J3090="natural gas",VLOOKUP(D3090,'Cross-Page Data'!$I$4:$J$13,2,FALSE),IF(J3090="solar",VLOOKUP('Form 923'!D3090,'Cross-Page Data'!$I$14:$J$117,2,FALSE),J3090))</f>
        <v>natural gas peaker</v>
      </c>
      <c r="J3090" t="str">
        <f>VLOOKUP(E3090,'Cross-Page Data'!$D$4:$F$48,3,FALSE)</f>
        <v>natural gas</v>
      </c>
      <c r="K3090" t="b">
        <f t="shared" si="48"/>
        <v>1</v>
      </c>
    </row>
    <row r="3091" spans="1:11" x14ac:dyDescent="0.35">
      <c r="A3091" s="28">
        <v>55062</v>
      </c>
      <c r="B3091" s="29" t="s">
        <v>28</v>
      </c>
      <c r="C3091" s="29" t="s">
        <v>35</v>
      </c>
      <c r="D3091" s="29" t="s">
        <v>53</v>
      </c>
      <c r="E3091" s="29" t="s">
        <v>74</v>
      </c>
      <c r="F3091" s="31">
        <v>0</v>
      </c>
      <c r="G3091" s="31">
        <v>0</v>
      </c>
      <c r="H3091" s="28">
        <v>2021</v>
      </c>
      <c r="I3091" t="str">
        <f>IF(J3091="natural gas",VLOOKUP(D3091,'Cross-Page Data'!$I$4:$J$13,2,FALSE),IF(J3091="solar",VLOOKUP('Form 923'!D3091,'Cross-Page Data'!$I$14:$J$117,2,FALSE),J3091))</f>
        <v>heavy or residual fuel oil</v>
      </c>
      <c r="J3091" t="str">
        <f>VLOOKUP(E3091,'Cross-Page Data'!$D$4:$F$48,3,FALSE)</f>
        <v>heavy or residual fuel oil</v>
      </c>
      <c r="K3091" t="b">
        <f t="shared" si="48"/>
        <v>1</v>
      </c>
    </row>
    <row r="3092" spans="1:11" x14ac:dyDescent="0.35">
      <c r="A3092" s="28">
        <v>55062</v>
      </c>
      <c r="B3092" s="29" t="s">
        <v>28</v>
      </c>
      <c r="C3092" s="29" t="s">
        <v>35</v>
      </c>
      <c r="D3092" s="29" t="s">
        <v>53</v>
      </c>
      <c r="E3092" s="29" t="s">
        <v>73</v>
      </c>
      <c r="F3092" s="31">
        <v>1773896</v>
      </c>
      <c r="G3092" s="31">
        <v>1094112</v>
      </c>
      <c r="H3092" s="28">
        <v>2021</v>
      </c>
      <c r="I3092" t="str">
        <f>IF(J3092="natural gas",VLOOKUP(D3092,'Cross-Page Data'!$I$4:$J$13,2,FALSE),IF(J3092="solar",VLOOKUP('Form 923'!D3092,'Cross-Page Data'!$I$14:$J$117,2,FALSE),J3092))</f>
        <v>natural gas nonpeaker - preexisting nonretiring</v>
      </c>
      <c r="J3092" t="str">
        <f>VLOOKUP(E3092,'Cross-Page Data'!$D$4:$F$48,3,FALSE)</f>
        <v>natural gas</v>
      </c>
      <c r="K3092" t="b">
        <f t="shared" si="48"/>
        <v>1</v>
      </c>
    </row>
    <row r="3093" spans="1:11" x14ac:dyDescent="0.35">
      <c r="A3093" s="28">
        <v>55062</v>
      </c>
      <c r="B3093" s="29" t="s">
        <v>28</v>
      </c>
      <c r="C3093" s="29" t="s">
        <v>35</v>
      </c>
      <c r="D3093" s="29" t="s">
        <v>51</v>
      </c>
      <c r="E3093" s="29" t="s">
        <v>74</v>
      </c>
      <c r="F3093" s="31">
        <v>0</v>
      </c>
      <c r="G3093" s="31">
        <v>0</v>
      </c>
      <c r="H3093" s="28">
        <v>2021</v>
      </c>
      <c r="I3093" t="str">
        <f>IF(J3093="natural gas",VLOOKUP(D3093,'Cross-Page Data'!$I$4:$J$13,2,FALSE),IF(J3093="solar",VLOOKUP('Form 923'!D3093,'Cross-Page Data'!$I$14:$J$117,2,FALSE),J3093))</f>
        <v>heavy or residual fuel oil</v>
      </c>
      <c r="J3093" t="str">
        <f>VLOOKUP(E3093,'Cross-Page Data'!$D$4:$F$48,3,FALSE)</f>
        <v>heavy or residual fuel oil</v>
      </c>
      <c r="K3093" t="b">
        <f t="shared" si="48"/>
        <v>1</v>
      </c>
    </row>
    <row r="3094" spans="1:11" x14ac:dyDescent="0.35">
      <c r="A3094" s="28">
        <v>55062</v>
      </c>
      <c r="B3094" s="29" t="s">
        <v>28</v>
      </c>
      <c r="C3094" s="29" t="s">
        <v>35</v>
      </c>
      <c r="D3094" s="29" t="s">
        <v>51</v>
      </c>
      <c r="E3094" s="29" t="s">
        <v>73</v>
      </c>
      <c r="F3094" s="31">
        <v>17257109</v>
      </c>
      <c r="G3094" s="31">
        <v>1492934</v>
      </c>
      <c r="H3094" s="28">
        <v>2021</v>
      </c>
      <c r="I3094" t="str">
        <f>IF(J3094="natural gas",VLOOKUP(D3094,'Cross-Page Data'!$I$4:$J$13,2,FALSE),IF(J3094="solar",VLOOKUP('Form 923'!D3094,'Cross-Page Data'!$I$14:$J$117,2,FALSE),J3094))</f>
        <v>natural gas nonpeaker - preexisting nonretiring</v>
      </c>
      <c r="J3094" t="str">
        <f>VLOOKUP(E3094,'Cross-Page Data'!$D$4:$F$48,3,FALSE)</f>
        <v>natural gas</v>
      </c>
      <c r="K3094" t="b">
        <f t="shared" si="48"/>
        <v>1</v>
      </c>
    </row>
    <row r="3095" spans="1:11" x14ac:dyDescent="0.35">
      <c r="A3095" s="28">
        <v>55063</v>
      </c>
      <c r="B3095" s="29" t="s">
        <v>28</v>
      </c>
      <c r="C3095" s="29" t="s">
        <v>29</v>
      </c>
      <c r="D3095" s="29" t="s">
        <v>53</v>
      </c>
      <c r="E3095" s="29" t="s">
        <v>73</v>
      </c>
      <c r="F3095" s="31">
        <v>1148045</v>
      </c>
      <c r="G3095" s="31">
        <v>1206890</v>
      </c>
      <c r="H3095" s="28">
        <v>2021</v>
      </c>
      <c r="I3095" t="str">
        <f>IF(J3095="natural gas",VLOOKUP(D3095,'Cross-Page Data'!$I$4:$J$13,2,FALSE),IF(J3095="solar",VLOOKUP('Form 923'!D3095,'Cross-Page Data'!$I$14:$J$117,2,FALSE),J3095))</f>
        <v>natural gas nonpeaker - preexisting nonretiring</v>
      </c>
      <c r="J3095" t="str">
        <f>VLOOKUP(E3095,'Cross-Page Data'!$D$4:$F$48,3,FALSE)</f>
        <v>natural gas</v>
      </c>
      <c r="K3095" t="b">
        <f t="shared" si="48"/>
        <v>1</v>
      </c>
    </row>
    <row r="3096" spans="1:11" x14ac:dyDescent="0.35">
      <c r="A3096" s="28">
        <v>55063</v>
      </c>
      <c r="B3096" s="29" t="s">
        <v>28</v>
      </c>
      <c r="C3096" s="29" t="s">
        <v>29</v>
      </c>
      <c r="D3096" s="29" t="s">
        <v>51</v>
      </c>
      <c r="E3096" s="29" t="s">
        <v>73</v>
      </c>
      <c r="F3096" s="31">
        <v>22225019</v>
      </c>
      <c r="G3096" s="31">
        <v>1993114</v>
      </c>
      <c r="H3096" s="28">
        <v>2021</v>
      </c>
      <c r="I3096" t="str">
        <f>IF(J3096="natural gas",VLOOKUP(D3096,'Cross-Page Data'!$I$4:$J$13,2,FALSE),IF(J3096="solar",VLOOKUP('Form 923'!D3096,'Cross-Page Data'!$I$14:$J$117,2,FALSE),J3096))</f>
        <v>natural gas nonpeaker - preexisting nonretiring</v>
      </c>
      <c r="J3096" t="str">
        <f>VLOOKUP(E3096,'Cross-Page Data'!$D$4:$F$48,3,FALSE)</f>
        <v>natural gas</v>
      </c>
      <c r="K3096" t="b">
        <f t="shared" si="48"/>
        <v>1</v>
      </c>
    </row>
    <row r="3097" spans="1:11" x14ac:dyDescent="0.35">
      <c r="A3097" s="28">
        <v>55064</v>
      </c>
      <c r="B3097" s="29" t="s">
        <v>36</v>
      </c>
      <c r="C3097" s="29" t="s">
        <v>39</v>
      </c>
      <c r="D3097" s="29" t="s">
        <v>50</v>
      </c>
      <c r="E3097" s="29" t="s">
        <v>73</v>
      </c>
      <c r="F3097" s="31">
        <v>5678543</v>
      </c>
      <c r="G3097" s="31">
        <v>1298718.2</v>
      </c>
      <c r="H3097" s="28">
        <v>2021</v>
      </c>
      <c r="I3097" t="str">
        <f>IF(J3097="natural gas",VLOOKUP(D3097,'Cross-Page Data'!$I$4:$J$13,2,FALSE),IF(J3097="solar",VLOOKUP('Form 923'!D3097,'Cross-Page Data'!$I$14:$J$117,2,FALSE),J3097))</f>
        <v>natural gas peaker</v>
      </c>
      <c r="J3097" t="str">
        <f>VLOOKUP(E3097,'Cross-Page Data'!$D$4:$F$48,3,FALSE)</f>
        <v>natural gas</v>
      </c>
      <c r="K3097" t="b">
        <f t="shared" si="48"/>
        <v>0</v>
      </c>
    </row>
    <row r="3098" spans="1:11" x14ac:dyDescent="0.35">
      <c r="A3098" s="28">
        <v>55064</v>
      </c>
      <c r="B3098" s="29" t="s">
        <v>36</v>
      </c>
      <c r="C3098" s="29" t="s">
        <v>39</v>
      </c>
      <c r="D3098" s="29" t="s">
        <v>50</v>
      </c>
      <c r="E3098" s="29" t="s">
        <v>87</v>
      </c>
      <c r="F3098" s="31">
        <v>668329</v>
      </c>
      <c r="G3098" s="31">
        <v>152776.84</v>
      </c>
      <c r="H3098" s="28">
        <v>2021</v>
      </c>
      <c r="I3098" t="str">
        <f>IF(J3098="natural gas",VLOOKUP(D3098,'Cross-Page Data'!$I$4:$J$13,2,FALSE),IF(J3098="solar",VLOOKUP('Form 923'!D3098,'Cross-Page Data'!$I$14:$J$117,2,FALSE),J3098))</f>
        <v>other</v>
      </c>
      <c r="J3098" t="str">
        <f>VLOOKUP(E3098,'Cross-Page Data'!$D$4:$F$48,3,FALSE)</f>
        <v>other</v>
      </c>
      <c r="K3098" t="b">
        <f t="shared" si="48"/>
        <v>0</v>
      </c>
    </row>
    <row r="3099" spans="1:11" x14ac:dyDescent="0.35">
      <c r="A3099" s="28">
        <v>55065</v>
      </c>
      <c r="B3099" s="29" t="s">
        <v>28</v>
      </c>
      <c r="C3099" s="29" t="s">
        <v>29</v>
      </c>
      <c r="D3099" s="29" t="s">
        <v>53</v>
      </c>
      <c r="E3099" s="29" t="s">
        <v>73</v>
      </c>
      <c r="F3099" s="31">
        <v>0</v>
      </c>
      <c r="G3099" s="31">
        <v>58356</v>
      </c>
      <c r="H3099" s="28">
        <v>2021</v>
      </c>
      <c r="I3099" t="str">
        <f>IF(J3099="natural gas",VLOOKUP(D3099,'Cross-Page Data'!$I$4:$J$13,2,FALSE),IF(J3099="solar",VLOOKUP('Form 923'!D3099,'Cross-Page Data'!$I$14:$J$117,2,FALSE),J3099))</f>
        <v>natural gas nonpeaker - preexisting nonretiring</v>
      </c>
      <c r="J3099" t="str">
        <f>VLOOKUP(E3099,'Cross-Page Data'!$D$4:$F$48,3,FALSE)</f>
        <v>natural gas</v>
      </c>
      <c r="K3099" t="b">
        <f t="shared" si="48"/>
        <v>1</v>
      </c>
    </row>
    <row r="3100" spans="1:11" x14ac:dyDescent="0.35">
      <c r="A3100" s="28">
        <v>55065</v>
      </c>
      <c r="B3100" s="29" t="s">
        <v>28</v>
      </c>
      <c r="C3100" s="29" t="s">
        <v>29</v>
      </c>
      <c r="D3100" s="29" t="s">
        <v>51</v>
      </c>
      <c r="E3100" s="29" t="s">
        <v>73</v>
      </c>
      <c r="F3100" s="31">
        <v>6029851</v>
      </c>
      <c r="G3100" s="31">
        <v>521555</v>
      </c>
      <c r="H3100" s="28">
        <v>2021</v>
      </c>
      <c r="I3100" t="str">
        <f>IF(J3100="natural gas",VLOOKUP(D3100,'Cross-Page Data'!$I$4:$J$13,2,FALSE),IF(J3100="solar",VLOOKUP('Form 923'!D3100,'Cross-Page Data'!$I$14:$J$117,2,FALSE),J3100))</f>
        <v>natural gas nonpeaker - preexisting nonretiring</v>
      </c>
      <c r="J3100" t="str">
        <f>VLOOKUP(E3100,'Cross-Page Data'!$D$4:$F$48,3,FALSE)</f>
        <v>natural gas</v>
      </c>
      <c r="K3100" t="b">
        <f t="shared" si="48"/>
        <v>1</v>
      </c>
    </row>
    <row r="3101" spans="1:11" x14ac:dyDescent="0.35">
      <c r="A3101" s="28">
        <v>55066</v>
      </c>
      <c r="B3101" s="29" t="s">
        <v>28</v>
      </c>
      <c r="C3101" s="29" t="s">
        <v>41</v>
      </c>
      <c r="D3101" s="29" t="s">
        <v>30</v>
      </c>
      <c r="E3101" s="29" t="s">
        <v>99</v>
      </c>
      <c r="F3101" s="31">
        <v>4079710</v>
      </c>
      <c r="G3101" s="31">
        <v>465030</v>
      </c>
      <c r="H3101" s="28">
        <v>2021</v>
      </c>
      <c r="I3101" t="str">
        <f>IF(J3101="natural gas",VLOOKUP(D3101,'Cross-Page Data'!$I$4:$J$13,2,FALSE),IF(J3101="solar",VLOOKUP('Form 923'!D3101,'Cross-Page Data'!$I$14:$J$117,2,FALSE),J3101))</f>
        <v>other</v>
      </c>
      <c r="J3101" t="str">
        <f>VLOOKUP(E3101,'Cross-Page Data'!$D$4:$F$48,3,FALSE)</f>
        <v>other</v>
      </c>
      <c r="K3101" t="b">
        <f t="shared" si="48"/>
        <v>0</v>
      </c>
    </row>
    <row r="3102" spans="1:11" x14ac:dyDescent="0.35">
      <c r="A3102" s="28">
        <v>55075</v>
      </c>
      <c r="B3102" s="29" t="s">
        <v>36</v>
      </c>
      <c r="C3102" s="29" t="s">
        <v>39</v>
      </c>
      <c r="D3102" s="29" t="s">
        <v>53</v>
      </c>
      <c r="E3102" s="29" t="s">
        <v>74</v>
      </c>
      <c r="F3102" s="31">
        <v>0</v>
      </c>
      <c r="G3102" s="31">
        <v>0</v>
      </c>
      <c r="H3102" s="28">
        <v>2021</v>
      </c>
      <c r="I3102" t="str">
        <f>IF(J3102="natural gas",VLOOKUP(D3102,'Cross-Page Data'!$I$4:$J$13,2,FALSE),IF(J3102="solar",VLOOKUP('Form 923'!D3102,'Cross-Page Data'!$I$14:$J$117,2,FALSE),J3102))</f>
        <v>heavy or residual fuel oil</v>
      </c>
      <c r="J3102" t="str">
        <f>VLOOKUP(E3102,'Cross-Page Data'!$D$4:$F$48,3,FALSE)</f>
        <v>heavy or residual fuel oil</v>
      </c>
      <c r="K3102" t="b">
        <f t="shared" si="48"/>
        <v>0</v>
      </c>
    </row>
    <row r="3103" spans="1:11" x14ac:dyDescent="0.35">
      <c r="A3103" s="28">
        <v>55075</v>
      </c>
      <c r="B3103" s="29" t="s">
        <v>36</v>
      </c>
      <c r="C3103" s="29" t="s">
        <v>39</v>
      </c>
      <c r="D3103" s="29" t="s">
        <v>53</v>
      </c>
      <c r="E3103" s="29" t="s">
        <v>73</v>
      </c>
      <c r="F3103" s="31">
        <v>468904</v>
      </c>
      <c r="G3103" s="31">
        <v>169248</v>
      </c>
      <c r="H3103" s="28">
        <v>2021</v>
      </c>
      <c r="I3103" t="str">
        <f>IF(J3103="natural gas",VLOOKUP(D3103,'Cross-Page Data'!$I$4:$J$13,2,FALSE),IF(J3103="solar",VLOOKUP('Form 923'!D3103,'Cross-Page Data'!$I$14:$J$117,2,FALSE),J3103))</f>
        <v>natural gas nonpeaker - preexisting nonretiring</v>
      </c>
      <c r="J3103" t="str">
        <f>VLOOKUP(E3103,'Cross-Page Data'!$D$4:$F$48,3,FALSE)</f>
        <v>natural gas</v>
      </c>
      <c r="K3103" t="b">
        <f t="shared" si="48"/>
        <v>0</v>
      </c>
    </row>
    <row r="3104" spans="1:11" x14ac:dyDescent="0.35">
      <c r="A3104" s="28">
        <v>55075</v>
      </c>
      <c r="B3104" s="29" t="s">
        <v>36</v>
      </c>
      <c r="C3104" s="29" t="s">
        <v>39</v>
      </c>
      <c r="D3104" s="29" t="s">
        <v>51</v>
      </c>
      <c r="E3104" s="29" t="s">
        <v>74</v>
      </c>
      <c r="F3104" s="31">
        <v>0</v>
      </c>
      <c r="G3104" s="31">
        <v>0</v>
      </c>
      <c r="H3104" s="28">
        <v>2021</v>
      </c>
      <c r="I3104" t="str">
        <f>IF(J3104="natural gas",VLOOKUP(D3104,'Cross-Page Data'!$I$4:$J$13,2,FALSE),IF(J3104="solar",VLOOKUP('Form 923'!D3104,'Cross-Page Data'!$I$14:$J$117,2,FALSE),J3104))</f>
        <v>heavy or residual fuel oil</v>
      </c>
      <c r="J3104" t="str">
        <f>VLOOKUP(E3104,'Cross-Page Data'!$D$4:$F$48,3,FALSE)</f>
        <v>heavy or residual fuel oil</v>
      </c>
      <c r="K3104" t="b">
        <f t="shared" si="48"/>
        <v>0</v>
      </c>
    </row>
    <row r="3105" spans="1:11" x14ac:dyDescent="0.35">
      <c r="A3105" s="28">
        <v>55075</v>
      </c>
      <c r="B3105" s="29" t="s">
        <v>36</v>
      </c>
      <c r="C3105" s="29" t="s">
        <v>39</v>
      </c>
      <c r="D3105" s="29" t="s">
        <v>51</v>
      </c>
      <c r="E3105" s="29" t="s">
        <v>73</v>
      </c>
      <c r="F3105" s="31">
        <v>5133718</v>
      </c>
      <c r="G3105" s="31">
        <v>830076</v>
      </c>
      <c r="H3105" s="28">
        <v>2021</v>
      </c>
      <c r="I3105" t="str">
        <f>IF(J3105="natural gas",VLOOKUP(D3105,'Cross-Page Data'!$I$4:$J$13,2,FALSE),IF(J3105="solar",VLOOKUP('Form 923'!D3105,'Cross-Page Data'!$I$14:$J$117,2,FALSE),J3105))</f>
        <v>natural gas nonpeaker - preexisting nonretiring</v>
      </c>
      <c r="J3105" t="str">
        <f>VLOOKUP(E3105,'Cross-Page Data'!$D$4:$F$48,3,FALSE)</f>
        <v>natural gas</v>
      </c>
      <c r="K3105" t="b">
        <f t="shared" si="48"/>
        <v>0</v>
      </c>
    </row>
    <row r="3106" spans="1:11" x14ac:dyDescent="0.35">
      <c r="A3106" s="28">
        <v>55076</v>
      </c>
      <c r="B3106" s="29" t="s">
        <v>28</v>
      </c>
      <c r="C3106" s="29" t="s">
        <v>35</v>
      </c>
      <c r="D3106" s="29" t="s">
        <v>30</v>
      </c>
      <c r="E3106" s="29" t="s">
        <v>33</v>
      </c>
      <c r="F3106" s="31">
        <v>0</v>
      </c>
      <c r="G3106" s="31">
        <v>0</v>
      </c>
      <c r="H3106" s="28">
        <v>2021</v>
      </c>
      <c r="I3106" t="str">
        <f>IF(J3106="natural gas",VLOOKUP(D3106,'Cross-Page Data'!$I$4:$J$13,2,FALSE),IF(J3106="solar",VLOOKUP('Form 923'!D3106,'Cross-Page Data'!$I$14:$J$117,2,FALSE),J3106))</f>
        <v>lignite</v>
      </c>
      <c r="J3106" t="str">
        <f>VLOOKUP(E3106,'Cross-Page Data'!$D$4:$F$48,3,FALSE)</f>
        <v>lignite</v>
      </c>
      <c r="K3106" t="b">
        <f t="shared" si="48"/>
        <v>1</v>
      </c>
    </row>
    <row r="3107" spans="1:11" x14ac:dyDescent="0.35">
      <c r="A3107" s="28">
        <v>55076</v>
      </c>
      <c r="B3107" s="29" t="s">
        <v>28</v>
      </c>
      <c r="C3107" s="29" t="s">
        <v>35</v>
      </c>
      <c r="D3107" s="29" t="s">
        <v>30</v>
      </c>
      <c r="E3107" s="29" t="s">
        <v>73</v>
      </c>
      <c r="F3107" s="31">
        <v>90140</v>
      </c>
      <c r="G3107" s="31">
        <v>7281.2420000000002</v>
      </c>
      <c r="H3107" s="28">
        <v>2021</v>
      </c>
      <c r="I3107" t="str">
        <f>IF(J3107="natural gas",VLOOKUP(D3107,'Cross-Page Data'!$I$4:$J$13,2,FALSE),IF(J3107="solar",VLOOKUP('Form 923'!D3107,'Cross-Page Data'!$I$14:$J$117,2,FALSE),J3107))</f>
        <v>natural gas nonpeaker - preexisting retiring</v>
      </c>
      <c r="J3107" t="str">
        <f>VLOOKUP(E3107,'Cross-Page Data'!$D$4:$F$48,3,FALSE)</f>
        <v>natural gas</v>
      </c>
      <c r="K3107" t="b">
        <f t="shared" si="48"/>
        <v>1</v>
      </c>
    </row>
    <row r="3108" spans="1:11" x14ac:dyDescent="0.35">
      <c r="A3108" s="28">
        <v>55076</v>
      </c>
      <c r="B3108" s="29" t="s">
        <v>28</v>
      </c>
      <c r="C3108" s="29" t="s">
        <v>35</v>
      </c>
      <c r="D3108" s="29" t="s">
        <v>30</v>
      </c>
      <c r="E3108" s="29" t="s">
        <v>38</v>
      </c>
      <c r="F3108" s="31">
        <v>31684342</v>
      </c>
      <c r="G3108" s="31">
        <v>2752808.8</v>
      </c>
      <c r="H3108" s="28">
        <v>2021</v>
      </c>
      <c r="I3108" t="str">
        <f>IF(J3108="natural gas",VLOOKUP(D3108,'Cross-Page Data'!$I$4:$J$13,2,FALSE),IF(J3108="solar",VLOOKUP('Form 923'!D3108,'Cross-Page Data'!$I$14:$J$117,2,FALSE),J3108))</f>
        <v>hard coal</v>
      </c>
      <c r="J3108" t="str">
        <f>VLOOKUP(E3108,'Cross-Page Data'!$D$4:$F$48,3,FALSE)</f>
        <v>hard coal</v>
      </c>
      <c r="K3108" t="b">
        <f t="shared" si="48"/>
        <v>1</v>
      </c>
    </row>
    <row r="3109" spans="1:11" x14ac:dyDescent="0.35">
      <c r="A3109" s="28">
        <v>55077</v>
      </c>
      <c r="B3109" s="29" t="s">
        <v>28</v>
      </c>
      <c r="C3109" s="29" t="s">
        <v>29</v>
      </c>
      <c r="D3109" s="29" t="s">
        <v>53</v>
      </c>
      <c r="E3109" s="29" t="s">
        <v>73</v>
      </c>
      <c r="F3109" s="31">
        <v>55213</v>
      </c>
      <c r="G3109" s="31">
        <v>375549</v>
      </c>
      <c r="H3109" s="28">
        <v>2021</v>
      </c>
      <c r="I3109" t="str">
        <f>IF(J3109="natural gas",VLOOKUP(D3109,'Cross-Page Data'!$I$4:$J$13,2,FALSE),IF(J3109="solar",VLOOKUP('Form 923'!D3109,'Cross-Page Data'!$I$14:$J$117,2,FALSE),J3109))</f>
        <v>natural gas nonpeaker - preexisting nonretiring</v>
      </c>
      <c r="J3109" t="str">
        <f>VLOOKUP(E3109,'Cross-Page Data'!$D$4:$F$48,3,FALSE)</f>
        <v>natural gas</v>
      </c>
      <c r="K3109" t="b">
        <f t="shared" si="48"/>
        <v>1</v>
      </c>
    </row>
    <row r="3110" spans="1:11" x14ac:dyDescent="0.35">
      <c r="A3110" s="28">
        <v>55077</v>
      </c>
      <c r="B3110" s="29" t="s">
        <v>28</v>
      </c>
      <c r="C3110" s="29" t="s">
        <v>29</v>
      </c>
      <c r="D3110" s="29" t="s">
        <v>51</v>
      </c>
      <c r="E3110" s="29" t="s">
        <v>73</v>
      </c>
      <c r="F3110" s="31">
        <v>7552091</v>
      </c>
      <c r="G3110" s="31">
        <v>623715</v>
      </c>
      <c r="H3110" s="28">
        <v>2021</v>
      </c>
      <c r="I3110" t="str">
        <f>IF(J3110="natural gas",VLOOKUP(D3110,'Cross-Page Data'!$I$4:$J$13,2,FALSE),IF(J3110="solar",VLOOKUP('Form 923'!D3110,'Cross-Page Data'!$I$14:$J$117,2,FALSE),J3110))</f>
        <v>natural gas nonpeaker - preexisting nonretiring</v>
      </c>
      <c r="J3110" t="str">
        <f>VLOOKUP(E3110,'Cross-Page Data'!$D$4:$F$48,3,FALSE)</f>
        <v>natural gas</v>
      </c>
      <c r="K3110" t="b">
        <f t="shared" si="48"/>
        <v>1</v>
      </c>
    </row>
    <row r="3111" spans="1:11" x14ac:dyDescent="0.35">
      <c r="A3111" s="28">
        <v>55079</v>
      </c>
      <c r="B3111" s="29" t="s">
        <v>28</v>
      </c>
      <c r="C3111" s="29" t="s">
        <v>35</v>
      </c>
      <c r="D3111" s="29" t="s">
        <v>53</v>
      </c>
      <c r="E3111" s="29" t="s">
        <v>74</v>
      </c>
      <c r="F3111" s="31">
        <v>0</v>
      </c>
      <c r="G3111" s="31">
        <v>0</v>
      </c>
      <c r="H3111" s="28">
        <v>2021</v>
      </c>
      <c r="I3111" t="str">
        <f>IF(J3111="natural gas",VLOOKUP(D3111,'Cross-Page Data'!$I$4:$J$13,2,FALSE),IF(J3111="solar",VLOOKUP('Form 923'!D3111,'Cross-Page Data'!$I$14:$J$117,2,FALSE),J3111))</f>
        <v>heavy or residual fuel oil</v>
      </c>
      <c r="J3111" t="str">
        <f>VLOOKUP(E3111,'Cross-Page Data'!$D$4:$F$48,3,FALSE)</f>
        <v>heavy or residual fuel oil</v>
      </c>
      <c r="K3111" t="b">
        <f t="shared" si="48"/>
        <v>1</v>
      </c>
    </row>
    <row r="3112" spans="1:11" x14ac:dyDescent="0.35">
      <c r="A3112" s="28">
        <v>55079</v>
      </c>
      <c r="B3112" s="29" t="s">
        <v>28</v>
      </c>
      <c r="C3112" s="29" t="s">
        <v>35</v>
      </c>
      <c r="D3112" s="29" t="s">
        <v>53</v>
      </c>
      <c r="E3112" s="29" t="s">
        <v>73</v>
      </c>
      <c r="F3112" s="31">
        <v>0</v>
      </c>
      <c r="G3112" s="31">
        <v>230173</v>
      </c>
      <c r="H3112" s="28">
        <v>2021</v>
      </c>
      <c r="I3112" t="str">
        <f>IF(J3112="natural gas",VLOOKUP(D3112,'Cross-Page Data'!$I$4:$J$13,2,FALSE),IF(J3112="solar",VLOOKUP('Form 923'!D3112,'Cross-Page Data'!$I$14:$J$117,2,FALSE),J3112))</f>
        <v>natural gas nonpeaker - preexisting nonretiring</v>
      </c>
      <c r="J3112" t="str">
        <f>VLOOKUP(E3112,'Cross-Page Data'!$D$4:$F$48,3,FALSE)</f>
        <v>natural gas</v>
      </c>
      <c r="K3112" t="b">
        <f t="shared" si="48"/>
        <v>1</v>
      </c>
    </row>
    <row r="3113" spans="1:11" x14ac:dyDescent="0.35">
      <c r="A3113" s="28">
        <v>55079</v>
      </c>
      <c r="B3113" s="29" t="s">
        <v>28</v>
      </c>
      <c r="C3113" s="29" t="s">
        <v>35</v>
      </c>
      <c r="D3113" s="29" t="s">
        <v>51</v>
      </c>
      <c r="E3113" s="29" t="s">
        <v>74</v>
      </c>
      <c r="F3113" s="31">
        <v>0</v>
      </c>
      <c r="G3113" s="31">
        <v>0</v>
      </c>
      <c r="H3113" s="28">
        <v>2021</v>
      </c>
      <c r="I3113" t="str">
        <f>IF(J3113="natural gas",VLOOKUP(D3113,'Cross-Page Data'!$I$4:$J$13,2,FALSE),IF(J3113="solar",VLOOKUP('Form 923'!D3113,'Cross-Page Data'!$I$14:$J$117,2,FALSE),J3113))</f>
        <v>heavy or residual fuel oil</v>
      </c>
      <c r="J3113" t="str">
        <f>VLOOKUP(E3113,'Cross-Page Data'!$D$4:$F$48,3,FALSE)</f>
        <v>heavy or residual fuel oil</v>
      </c>
      <c r="K3113" t="b">
        <f t="shared" si="48"/>
        <v>1</v>
      </c>
    </row>
    <row r="3114" spans="1:11" x14ac:dyDescent="0.35">
      <c r="A3114" s="28">
        <v>55079</v>
      </c>
      <c r="B3114" s="29" t="s">
        <v>28</v>
      </c>
      <c r="C3114" s="29" t="s">
        <v>35</v>
      </c>
      <c r="D3114" s="29" t="s">
        <v>51</v>
      </c>
      <c r="E3114" s="29" t="s">
        <v>73</v>
      </c>
      <c r="F3114" s="31">
        <v>5057534</v>
      </c>
      <c r="G3114" s="31">
        <v>461613</v>
      </c>
      <c r="H3114" s="28">
        <v>2021</v>
      </c>
      <c r="I3114" t="str">
        <f>IF(J3114="natural gas",VLOOKUP(D3114,'Cross-Page Data'!$I$4:$J$13,2,FALSE),IF(J3114="solar",VLOOKUP('Form 923'!D3114,'Cross-Page Data'!$I$14:$J$117,2,FALSE),J3114))</f>
        <v>natural gas nonpeaker - preexisting nonretiring</v>
      </c>
      <c r="J3114" t="str">
        <f>VLOOKUP(E3114,'Cross-Page Data'!$D$4:$F$48,3,FALSE)</f>
        <v>natural gas</v>
      </c>
      <c r="K3114" t="b">
        <f t="shared" si="48"/>
        <v>1</v>
      </c>
    </row>
    <row r="3115" spans="1:11" x14ac:dyDescent="0.35">
      <c r="A3115" s="28">
        <v>55084</v>
      </c>
      <c r="B3115" s="29" t="s">
        <v>36</v>
      </c>
      <c r="C3115" s="29" t="s">
        <v>39</v>
      </c>
      <c r="D3115" s="29" t="s">
        <v>62</v>
      </c>
      <c r="E3115" s="29" t="s">
        <v>73</v>
      </c>
      <c r="F3115" s="31">
        <v>8091971</v>
      </c>
      <c r="G3115" s="31">
        <v>1306681</v>
      </c>
      <c r="H3115" s="28">
        <v>2021</v>
      </c>
      <c r="I3115" t="str">
        <f>IF(J3115="natural gas",VLOOKUP(D3115,'Cross-Page Data'!$I$4:$J$13,2,FALSE),IF(J3115="solar",VLOOKUP('Form 923'!D3115,'Cross-Page Data'!$I$14:$J$117,2,FALSE),J3115))</f>
        <v>natural gas nonpeaker - preexisting nonretiring</v>
      </c>
      <c r="J3115" t="str">
        <f>VLOOKUP(E3115,'Cross-Page Data'!$D$4:$F$48,3,FALSE)</f>
        <v>natural gas</v>
      </c>
      <c r="K3115" t="b">
        <f t="shared" si="48"/>
        <v>0</v>
      </c>
    </row>
    <row r="3116" spans="1:11" x14ac:dyDescent="0.35">
      <c r="A3116" s="28">
        <v>55086</v>
      </c>
      <c r="B3116" s="29" t="s">
        <v>28</v>
      </c>
      <c r="C3116" s="29" t="s">
        <v>35</v>
      </c>
      <c r="D3116" s="29" t="s">
        <v>53</v>
      </c>
      <c r="E3116" s="29" t="s">
        <v>73</v>
      </c>
      <c r="F3116" s="31">
        <v>0</v>
      </c>
      <c r="G3116" s="31">
        <v>214931</v>
      </c>
      <c r="H3116" s="28">
        <v>2021</v>
      </c>
      <c r="I3116" t="str">
        <f>IF(J3116="natural gas",VLOOKUP(D3116,'Cross-Page Data'!$I$4:$J$13,2,FALSE),IF(J3116="solar",VLOOKUP('Form 923'!D3116,'Cross-Page Data'!$I$14:$J$117,2,FALSE),J3116))</f>
        <v>natural gas nonpeaker - preexisting nonretiring</v>
      </c>
      <c r="J3116" t="str">
        <f>VLOOKUP(E3116,'Cross-Page Data'!$D$4:$F$48,3,FALSE)</f>
        <v>natural gas</v>
      </c>
      <c r="K3116" t="b">
        <f t="shared" si="48"/>
        <v>1</v>
      </c>
    </row>
    <row r="3117" spans="1:11" x14ac:dyDescent="0.35">
      <c r="A3117" s="28">
        <v>55086</v>
      </c>
      <c r="B3117" s="29" t="s">
        <v>28</v>
      </c>
      <c r="C3117" s="29" t="s">
        <v>35</v>
      </c>
      <c r="D3117" s="29" t="s">
        <v>51</v>
      </c>
      <c r="E3117" s="29" t="s">
        <v>73</v>
      </c>
      <c r="F3117" s="31">
        <v>6587728</v>
      </c>
      <c r="G3117" s="31">
        <v>510831</v>
      </c>
      <c r="H3117" s="28">
        <v>2021</v>
      </c>
      <c r="I3117" t="str">
        <f>IF(J3117="natural gas",VLOOKUP(D3117,'Cross-Page Data'!$I$4:$J$13,2,FALSE),IF(J3117="solar",VLOOKUP('Form 923'!D3117,'Cross-Page Data'!$I$14:$J$117,2,FALSE),J3117))</f>
        <v>natural gas nonpeaker - preexisting nonretiring</v>
      </c>
      <c r="J3117" t="str">
        <f>VLOOKUP(E3117,'Cross-Page Data'!$D$4:$F$48,3,FALSE)</f>
        <v>natural gas</v>
      </c>
      <c r="K3117" t="b">
        <f t="shared" si="48"/>
        <v>1</v>
      </c>
    </row>
    <row r="3118" spans="1:11" x14ac:dyDescent="0.35">
      <c r="A3118" s="28">
        <v>55087</v>
      </c>
      <c r="B3118" s="29" t="s">
        <v>28</v>
      </c>
      <c r="C3118" s="29" t="s">
        <v>29</v>
      </c>
      <c r="D3118" s="29" t="s">
        <v>53</v>
      </c>
      <c r="E3118" s="29" t="s">
        <v>73</v>
      </c>
      <c r="F3118" s="31">
        <v>746957</v>
      </c>
      <c r="G3118" s="31">
        <v>1022893</v>
      </c>
      <c r="H3118" s="28">
        <v>2021</v>
      </c>
      <c r="I3118" t="str">
        <f>IF(J3118="natural gas",VLOOKUP(D3118,'Cross-Page Data'!$I$4:$J$13,2,FALSE),IF(J3118="solar",VLOOKUP('Form 923'!D3118,'Cross-Page Data'!$I$14:$J$117,2,FALSE),J3118))</f>
        <v>natural gas nonpeaker - preexisting nonretiring</v>
      </c>
      <c r="J3118" t="str">
        <f>VLOOKUP(E3118,'Cross-Page Data'!$D$4:$F$48,3,FALSE)</f>
        <v>natural gas</v>
      </c>
      <c r="K3118" t="b">
        <f t="shared" si="48"/>
        <v>1</v>
      </c>
    </row>
    <row r="3119" spans="1:11" x14ac:dyDescent="0.35">
      <c r="A3119" s="28">
        <v>55087</v>
      </c>
      <c r="B3119" s="29" t="s">
        <v>28</v>
      </c>
      <c r="C3119" s="29" t="s">
        <v>29</v>
      </c>
      <c r="D3119" s="29" t="s">
        <v>51</v>
      </c>
      <c r="E3119" s="29" t="s">
        <v>73</v>
      </c>
      <c r="F3119" s="31">
        <v>19831829</v>
      </c>
      <c r="G3119" s="31">
        <v>1816111</v>
      </c>
      <c r="H3119" s="28">
        <v>2021</v>
      </c>
      <c r="I3119" t="str">
        <f>IF(J3119="natural gas",VLOOKUP(D3119,'Cross-Page Data'!$I$4:$J$13,2,FALSE),IF(J3119="solar",VLOOKUP('Form 923'!D3119,'Cross-Page Data'!$I$14:$J$117,2,FALSE),J3119))</f>
        <v>natural gas nonpeaker - preexisting nonretiring</v>
      </c>
      <c r="J3119" t="str">
        <f>VLOOKUP(E3119,'Cross-Page Data'!$D$4:$F$48,3,FALSE)</f>
        <v>natural gas</v>
      </c>
      <c r="K3119" t="b">
        <f t="shared" si="48"/>
        <v>1</v>
      </c>
    </row>
    <row r="3120" spans="1:11" x14ac:dyDescent="0.35">
      <c r="A3120" s="28">
        <v>55087</v>
      </c>
      <c r="B3120" s="29" t="s">
        <v>28</v>
      </c>
      <c r="C3120" s="29" t="s">
        <v>29</v>
      </c>
      <c r="D3120" s="29" t="s">
        <v>50</v>
      </c>
      <c r="E3120" s="29" t="s">
        <v>73</v>
      </c>
      <c r="F3120" s="31">
        <v>4830709</v>
      </c>
      <c r="G3120" s="31">
        <v>453686</v>
      </c>
      <c r="H3120" s="28">
        <v>2021</v>
      </c>
      <c r="I3120" t="str">
        <f>IF(J3120="natural gas",VLOOKUP(D3120,'Cross-Page Data'!$I$4:$J$13,2,FALSE),IF(J3120="solar",VLOOKUP('Form 923'!D3120,'Cross-Page Data'!$I$14:$J$117,2,FALSE),J3120))</f>
        <v>natural gas peaker</v>
      </c>
      <c r="J3120" t="str">
        <f>VLOOKUP(E3120,'Cross-Page Data'!$D$4:$F$48,3,FALSE)</f>
        <v>natural gas</v>
      </c>
      <c r="K3120" t="b">
        <f t="shared" si="48"/>
        <v>1</v>
      </c>
    </row>
    <row r="3121" spans="1:11" x14ac:dyDescent="0.35">
      <c r="A3121" s="28">
        <v>55088</v>
      </c>
      <c r="B3121" s="29" t="s">
        <v>36</v>
      </c>
      <c r="C3121" s="29" t="s">
        <v>39</v>
      </c>
      <c r="D3121" s="29" t="s">
        <v>50</v>
      </c>
      <c r="E3121" s="29" t="s">
        <v>73</v>
      </c>
      <c r="F3121" s="31">
        <v>20146927</v>
      </c>
      <c r="G3121" s="31">
        <v>2716174</v>
      </c>
      <c r="H3121" s="28">
        <v>2021</v>
      </c>
      <c r="I3121" t="str">
        <f>IF(J3121="natural gas",VLOOKUP(D3121,'Cross-Page Data'!$I$4:$J$13,2,FALSE),IF(J3121="solar",VLOOKUP('Form 923'!D3121,'Cross-Page Data'!$I$14:$J$117,2,FALSE),J3121))</f>
        <v>natural gas peaker</v>
      </c>
      <c r="J3121" t="str">
        <f>VLOOKUP(E3121,'Cross-Page Data'!$D$4:$F$48,3,FALSE)</f>
        <v>natural gas</v>
      </c>
      <c r="K3121" t="b">
        <f t="shared" si="48"/>
        <v>0</v>
      </c>
    </row>
    <row r="3122" spans="1:11" x14ac:dyDescent="0.35">
      <c r="A3122" s="28">
        <v>55088</v>
      </c>
      <c r="B3122" s="29" t="s">
        <v>36</v>
      </c>
      <c r="C3122" s="29" t="s">
        <v>39</v>
      </c>
      <c r="D3122" s="29" t="s">
        <v>30</v>
      </c>
      <c r="E3122" s="29" t="s">
        <v>95</v>
      </c>
      <c r="F3122" s="31">
        <v>6420707</v>
      </c>
      <c r="G3122" s="31">
        <v>1190076</v>
      </c>
      <c r="H3122" s="28">
        <v>2021</v>
      </c>
      <c r="I3122" t="str">
        <f>IF(J3122="natural gas",VLOOKUP(D3122,'Cross-Page Data'!$I$4:$J$13,2,FALSE),IF(J3122="solar",VLOOKUP('Form 923'!D3122,'Cross-Page Data'!$I$14:$J$117,2,FALSE),J3122))</f>
        <v>other</v>
      </c>
      <c r="J3122" t="str">
        <f>VLOOKUP(E3122,'Cross-Page Data'!$D$4:$F$48,3,FALSE)</f>
        <v>other</v>
      </c>
      <c r="K3122" t="b">
        <f t="shared" si="48"/>
        <v>0</v>
      </c>
    </row>
    <row r="3123" spans="1:11" x14ac:dyDescent="0.35">
      <c r="A3123" s="28">
        <v>55088</v>
      </c>
      <c r="B3123" s="29" t="s">
        <v>36</v>
      </c>
      <c r="C3123" s="29" t="s">
        <v>39</v>
      </c>
      <c r="D3123" s="29" t="s">
        <v>30</v>
      </c>
      <c r="E3123" s="29" t="s">
        <v>73</v>
      </c>
      <c r="F3123" s="31">
        <v>1471963</v>
      </c>
      <c r="G3123" s="31">
        <v>266790.95</v>
      </c>
      <c r="H3123" s="28">
        <v>2021</v>
      </c>
      <c r="I3123" t="str">
        <f>IF(J3123="natural gas",VLOOKUP(D3123,'Cross-Page Data'!$I$4:$J$13,2,FALSE),IF(J3123="solar",VLOOKUP('Form 923'!D3123,'Cross-Page Data'!$I$14:$J$117,2,FALSE),J3123))</f>
        <v>natural gas nonpeaker - preexisting retiring</v>
      </c>
      <c r="J3123" t="str">
        <f>VLOOKUP(E3123,'Cross-Page Data'!$D$4:$F$48,3,FALSE)</f>
        <v>natural gas</v>
      </c>
      <c r="K3123" t="b">
        <f t="shared" si="48"/>
        <v>0</v>
      </c>
    </row>
    <row r="3124" spans="1:11" x14ac:dyDescent="0.35">
      <c r="A3124" s="28">
        <v>55089</v>
      </c>
      <c r="B3124" s="29" t="s">
        <v>36</v>
      </c>
      <c r="C3124" s="29" t="s">
        <v>40</v>
      </c>
      <c r="D3124" s="29" t="s">
        <v>53</v>
      </c>
      <c r="E3124" s="29" t="s">
        <v>73</v>
      </c>
      <c r="F3124" s="31">
        <v>442898</v>
      </c>
      <c r="G3124" s="31">
        <v>1278647.6000000001</v>
      </c>
      <c r="H3124" s="28">
        <v>2021</v>
      </c>
      <c r="I3124" t="str">
        <f>IF(J3124="natural gas",VLOOKUP(D3124,'Cross-Page Data'!$I$4:$J$13,2,FALSE),IF(J3124="solar",VLOOKUP('Form 923'!D3124,'Cross-Page Data'!$I$14:$J$117,2,FALSE),J3124))</f>
        <v>natural gas nonpeaker - preexisting nonretiring</v>
      </c>
      <c r="J3124" t="str">
        <f>VLOOKUP(E3124,'Cross-Page Data'!$D$4:$F$48,3,FALSE)</f>
        <v>natural gas</v>
      </c>
      <c r="K3124" t="b">
        <f t="shared" si="48"/>
        <v>0</v>
      </c>
    </row>
    <row r="3125" spans="1:11" x14ac:dyDescent="0.35">
      <c r="A3125" s="28">
        <v>55089</v>
      </c>
      <c r="B3125" s="29" t="s">
        <v>36</v>
      </c>
      <c r="C3125" s="29" t="s">
        <v>40</v>
      </c>
      <c r="D3125" s="29" t="s">
        <v>53</v>
      </c>
      <c r="E3125" s="29" t="s">
        <v>87</v>
      </c>
      <c r="F3125" s="31">
        <v>285859</v>
      </c>
      <c r="G3125" s="31">
        <v>43326.351999999999</v>
      </c>
      <c r="H3125" s="28">
        <v>2021</v>
      </c>
      <c r="I3125" t="str">
        <f>IF(J3125="natural gas",VLOOKUP(D3125,'Cross-Page Data'!$I$4:$J$13,2,FALSE),IF(J3125="solar",VLOOKUP('Form 923'!D3125,'Cross-Page Data'!$I$14:$J$117,2,FALSE),J3125))</f>
        <v>other</v>
      </c>
      <c r="J3125" t="str">
        <f>VLOOKUP(E3125,'Cross-Page Data'!$D$4:$F$48,3,FALSE)</f>
        <v>other</v>
      </c>
      <c r="K3125" t="b">
        <f t="shared" si="48"/>
        <v>0</v>
      </c>
    </row>
    <row r="3126" spans="1:11" x14ac:dyDescent="0.35">
      <c r="A3126" s="28">
        <v>55089</v>
      </c>
      <c r="B3126" s="29" t="s">
        <v>36</v>
      </c>
      <c r="C3126" s="29" t="s">
        <v>40</v>
      </c>
      <c r="D3126" s="29" t="s">
        <v>51</v>
      </c>
      <c r="E3126" s="29" t="s">
        <v>73</v>
      </c>
      <c r="F3126" s="31">
        <v>25654363</v>
      </c>
      <c r="G3126" s="31">
        <v>2600450</v>
      </c>
      <c r="H3126" s="28">
        <v>2021</v>
      </c>
      <c r="I3126" t="str">
        <f>IF(J3126="natural gas",VLOOKUP(D3126,'Cross-Page Data'!$I$4:$J$13,2,FALSE),IF(J3126="solar",VLOOKUP('Form 923'!D3126,'Cross-Page Data'!$I$14:$J$117,2,FALSE),J3126))</f>
        <v>natural gas nonpeaker - preexisting nonretiring</v>
      </c>
      <c r="J3126" t="str">
        <f>VLOOKUP(E3126,'Cross-Page Data'!$D$4:$F$48,3,FALSE)</f>
        <v>natural gas</v>
      </c>
      <c r="K3126" t="b">
        <f t="shared" si="48"/>
        <v>0</v>
      </c>
    </row>
    <row r="3127" spans="1:11" x14ac:dyDescent="0.35">
      <c r="A3127" s="28">
        <v>55089</v>
      </c>
      <c r="B3127" s="29" t="s">
        <v>36</v>
      </c>
      <c r="C3127" s="29" t="s">
        <v>40</v>
      </c>
      <c r="D3127" s="29" t="s">
        <v>51</v>
      </c>
      <c r="E3127" s="29" t="s">
        <v>87</v>
      </c>
      <c r="F3127" s="31">
        <v>0</v>
      </c>
      <c r="G3127" s="31">
        <v>0</v>
      </c>
      <c r="H3127" s="28">
        <v>2021</v>
      </c>
      <c r="I3127" t="str">
        <f>IF(J3127="natural gas",VLOOKUP(D3127,'Cross-Page Data'!$I$4:$J$13,2,FALSE),IF(J3127="solar",VLOOKUP('Form 923'!D3127,'Cross-Page Data'!$I$14:$J$117,2,FALSE),J3127))</f>
        <v>other</v>
      </c>
      <c r="J3127" t="str">
        <f>VLOOKUP(E3127,'Cross-Page Data'!$D$4:$F$48,3,FALSE)</f>
        <v>other</v>
      </c>
      <c r="K3127" t="b">
        <f t="shared" si="48"/>
        <v>0</v>
      </c>
    </row>
    <row r="3128" spans="1:11" x14ac:dyDescent="0.35">
      <c r="A3128" s="28">
        <v>55090</v>
      </c>
      <c r="B3128" s="29" t="s">
        <v>36</v>
      </c>
      <c r="C3128" s="29" t="s">
        <v>39</v>
      </c>
      <c r="D3128" s="29" t="s">
        <v>30</v>
      </c>
      <c r="E3128" s="29" t="s">
        <v>78</v>
      </c>
      <c r="F3128" s="31">
        <v>190242</v>
      </c>
      <c r="G3128" s="31">
        <v>35127</v>
      </c>
      <c r="H3128" s="28">
        <v>2021</v>
      </c>
      <c r="I3128" t="str">
        <f>IF(J3128="natural gas",VLOOKUP(D3128,'Cross-Page Data'!$I$4:$J$13,2,FALSE),IF(J3128="solar",VLOOKUP('Form 923'!D3128,'Cross-Page Data'!$I$14:$J$117,2,FALSE),J3128))</f>
        <v>biomass</v>
      </c>
      <c r="J3128" t="str">
        <f>VLOOKUP(E3128,'Cross-Page Data'!$D$4:$F$48,3,FALSE)</f>
        <v>biomass</v>
      </c>
      <c r="K3128" t="b">
        <f t="shared" si="48"/>
        <v>0</v>
      </c>
    </row>
    <row r="3129" spans="1:11" x14ac:dyDescent="0.35">
      <c r="A3129" s="28">
        <v>55091</v>
      </c>
      <c r="B3129" s="29" t="s">
        <v>28</v>
      </c>
      <c r="C3129" s="29" t="s">
        <v>35</v>
      </c>
      <c r="D3129" s="29" t="s">
        <v>62</v>
      </c>
      <c r="E3129" s="29" t="s">
        <v>73</v>
      </c>
      <c r="F3129" s="31">
        <v>31069398</v>
      </c>
      <c r="G3129" s="31">
        <v>4070826</v>
      </c>
      <c r="H3129" s="28">
        <v>2021</v>
      </c>
      <c r="I3129" t="str">
        <f>IF(J3129="natural gas",VLOOKUP(D3129,'Cross-Page Data'!$I$4:$J$13,2,FALSE),IF(J3129="solar",VLOOKUP('Form 923'!D3129,'Cross-Page Data'!$I$14:$J$117,2,FALSE),J3129))</f>
        <v>natural gas nonpeaker - preexisting nonretiring</v>
      </c>
      <c r="J3129" t="str">
        <f>VLOOKUP(E3129,'Cross-Page Data'!$D$4:$F$48,3,FALSE)</f>
        <v>natural gas</v>
      </c>
      <c r="K3129" t="b">
        <f t="shared" si="48"/>
        <v>1</v>
      </c>
    </row>
    <row r="3130" spans="1:11" x14ac:dyDescent="0.35">
      <c r="A3130" s="28">
        <v>55097</v>
      </c>
      <c r="B3130" s="29" t="s">
        <v>28</v>
      </c>
      <c r="C3130" s="29" t="s">
        <v>35</v>
      </c>
      <c r="D3130" s="29" t="s">
        <v>53</v>
      </c>
      <c r="E3130" s="29" t="s">
        <v>73</v>
      </c>
      <c r="F3130" s="31">
        <v>940990</v>
      </c>
      <c r="G3130" s="31">
        <v>2228400</v>
      </c>
      <c r="H3130" s="28">
        <v>2021</v>
      </c>
      <c r="I3130" t="str">
        <f>IF(J3130="natural gas",VLOOKUP(D3130,'Cross-Page Data'!$I$4:$J$13,2,FALSE),IF(J3130="solar",VLOOKUP('Form 923'!D3130,'Cross-Page Data'!$I$14:$J$117,2,FALSE),J3130))</f>
        <v>natural gas nonpeaker - preexisting nonretiring</v>
      </c>
      <c r="J3130" t="str">
        <f>VLOOKUP(E3130,'Cross-Page Data'!$D$4:$F$48,3,FALSE)</f>
        <v>natural gas</v>
      </c>
      <c r="K3130" t="b">
        <f t="shared" si="48"/>
        <v>1</v>
      </c>
    </row>
    <row r="3131" spans="1:11" x14ac:dyDescent="0.35">
      <c r="A3131" s="28">
        <v>55097</v>
      </c>
      <c r="B3131" s="29" t="s">
        <v>28</v>
      </c>
      <c r="C3131" s="29" t="s">
        <v>35</v>
      </c>
      <c r="D3131" s="29" t="s">
        <v>51</v>
      </c>
      <c r="E3131" s="29" t="s">
        <v>73</v>
      </c>
      <c r="F3131" s="31">
        <v>42340696</v>
      </c>
      <c r="G3131" s="31">
        <v>3902171</v>
      </c>
      <c r="H3131" s="28">
        <v>2021</v>
      </c>
      <c r="I3131" t="str">
        <f>IF(J3131="natural gas",VLOOKUP(D3131,'Cross-Page Data'!$I$4:$J$13,2,FALSE),IF(J3131="solar",VLOOKUP('Form 923'!D3131,'Cross-Page Data'!$I$14:$J$117,2,FALSE),J3131))</f>
        <v>natural gas nonpeaker - preexisting nonretiring</v>
      </c>
      <c r="J3131" t="str">
        <f>VLOOKUP(E3131,'Cross-Page Data'!$D$4:$F$48,3,FALSE)</f>
        <v>natural gas</v>
      </c>
      <c r="K3131" t="b">
        <f t="shared" si="48"/>
        <v>1</v>
      </c>
    </row>
    <row r="3132" spans="1:11" x14ac:dyDescent="0.35">
      <c r="A3132" s="28">
        <v>55103</v>
      </c>
      <c r="B3132" s="29" t="s">
        <v>36</v>
      </c>
      <c r="C3132" s="29" t="s">
        <v>39</v>
      </c>
      <c r="D3132" s="29" t="s">
        <v>53</v>
      </c>
      <c r="E3132" s="29" t="s">
        <v>73</v>
      </c>
      <c r="F3132" s="31">
        <v>799311</v>
      </c>
      <c r="G3132" s="31">
        <v>1085610.3999999999</v>
      </c>
      <c r="H3132" s="28">
        <v>2021</v>
      </c>
      <c r="I3132" t="str">
        <f>IF(J3132="natural gas",VLOOKUP(D3132,'Cross-Page Data'!$I$4:$J$13,2,FALSE),IF(J3132="solar",VLOOKUP('Form 923'!D3132,'Cross-Page Data'!$I$14:$J$117,2,FALSE),J3132))</f>
        <v>natural gas nonpeaker - preexisting nonretiring</v>
      </c>
      <c r="J3132" t="str">
        <f>VLOOKUP(E3132,'Cross-Page Data'!$D$4:$F$48,3,FALSE)</f>
        <v>natural gas</v>
      </c>
      <c r="K3132" t="b">
        <f t="shared" si="48"/>
        <v>0</v>
      </c>
    </row>
    <row r="3133" spans="1:11" x14ac:dyDescent="0.35">
      <c r="A3133" s="28">
        <v>55103</v>
      </c>
      <c r="B3133" s="29" t="s">
        <v>36</v>
      </c>
      <c r="C3133" s="29" t="s">
        <v>39</v>
      </c>
      <c r="D3133" s="29" t="s">
        <v>51</v>
      </c>
      <c r="E3133" s="29" t="s">
        <v>73</v>
      </c>
      <c r="F3133" s="31">
        <v>21369060</v>
      </c>
      <c r="G3133" s="31">
        <v>1969799.4</v>
      </c>
      <c r="H3133" s="28">
        <v>2021</v>
      </c>
      <c r="I3133" t="str">
        <f>IF(J3133="natural gas",VLOOKUP(D3133,'Cross-Page Data'!$I$4:$J$13,2,FALSE),IF(J3133="solar",VLOOKUP('Form 923'!D3133,'Cross-Page Data'!$I$14:$J$117,2,FALSE),J3133))</f>
        <v>natural gas nonpeaker - preexisting nonretiring</v>
      </c>
      <c r="J3133" t="str">
        <f>VLOOKUP(E3133,'Cross-Page Data'!$D$4:$F$48,3,FALSE)</f>
        <v>natural gas</v>
      </c>
      <c r="K3133" t="b">
        <f t="shared" si="48"/>
        <v>0</v>
      </c>
    </row>
    <row r="3134" spans="1:11" x14ac:dyDescent="0.35">
      <c r="A3134" s="28">
        <v>55107</v>
      </c>
      <c r="B3134" s="29" t="s">
        <v>28</v>
      </c>
      <c r="C3134" s="29" t="s">
        <v>35</v>
      </c>
      <c r="D3134" s="29" t="s">
        <v>53</v>
      </c>
      <c r="E3134" s="29" t="s">
        <v>73</v>
      </c>
      <c r="F3134" s="31">
        <v>486180</v>
      </c>
      <c r="G3134" s="31">
        <v>1304896</v>
      </c>
      <c r="H3134" s="28">
        <v>2021</v>
      </c>
      <c r="I3134" t="str">
        <f>IF(J3134="natural gas",VLOOKUP(D3134,'Cross-Page Data'!$I$4:$J$13,2,FALSE),IF(J3134="solar",VLOOKUP('Form 923'!D3134,'Cross-Page Data'!$I$14:$J$117,2,FALSE),J3134))</f>
        <v>natural gas nonpeaker - preexisting nonretiring</v>
      </c>
      <c r="J3134" t="str">
        <f>VLOOKUP(E3134,'Cross-Page Data'!$D$4:$F$48,3,FALSE)</f>
        <v>natural gas</v>
      </c>
      <c r="K3134" t="b">
        <f t="shared" si="48"/>
        <v>1</v>
      </c>
    </row>
    <row r="3135" spans="1:11" x14ac:dyDescent="0.35">
      <c r="A3135" s="28">
        <v>55107</v>
      </c>
      <c r="B3135" s="29" t="s">
        <v>28</v>
      </c>
      <c r="C3135" s="29" t="s">
        <v>35</v>
      </c>
      <c r="D3135" s="29" t="s">
        <v>51</v>
      </c>
      <c r="E3135" s="29" t="s">
        <v>73</v>
      </c>
      <c r="F3135" s="31">
        <v>25358273</v>
      </c>
      <c r="G3135" s="31">
        <v>2306732</v>
      </c>
      <c r="H3135" s="28">
        <v>2021</v>
      </c>
      <c r="I3135" t="str">
        <f>IF(J3135="natural gas",VLOOKUP(D3135,'Cross-Page Data'!$I$4:$J$13,2,FALSE),IF(J3135="solar",VLOOKUP('Form 923'!D3135,'Cross-Page Data'!$I$14:$J$117,2,FALSE),J3135))</f>
        <v>natural gas nonpeaker - preexisting nonretiring</v>
      </c>
      <c r="J3135" t="str">
        <f>VLOOKUP(E3135,'Cross-Page Data'!$D$4:$F$48,3,FALSE)</f>
        <v>natural gas</v>
      </c>
      <c r="K3135" t="b">
        <f t="shared" si="48"/>
        <v>1</v>
      </c>
    </row>
    <row r="3136" spans="1:11" x14ac:dyDescent="0.35">
      <c r="A3136" s="28">
        <v>55112</v>
      </c>
      <c r="B3136" s="29" t="s">
        <v>28</v>
      </c>
      <c r="C3136" s="29" t="s">
        <v>35</v>
      </c>
      <c r="D3136" s="29" t="s">
        <v>53</v>
      </c>
      <c r="E3136" s="29" t="s">
        <v>73</v>
      </c>
      <c r="F3136" s="31">
        <v>122083</v>
      </c>
      <c r="G3136" s="31">
        <v>627065</v>
      </c>
      <c r="H3136" s="28">
        <v>2021</v>
      </c>
      <c r="I3136" t="str">
        <f>IF(J3136="natural gas",VLOOKUP(D3136,'Cross-Page Data'!$I$4:$J$13,2,FALSE),IF(J3136="solar",VLOOKUP('Form 923'!D3136,'Cross-Page Data'!$I$14:$J$117,2,FALSE),J3136))</f>
        <v>natural gas nonpeaker - preexisting nonretiring</v>
      </c>
      <c r="J3136" t="str">
        <f>VLOOKUP(E3136,'Cross-Page Data'!$D$4:$F$48,3,FALSE)</f>
        <v>natural gas</v>
      </c>
      <c r="K3136" t="b">
        <f t="shared" si="48"/>
        <v>1</v>
      </c>
    </row>
    <row r="3137" spans="1:11" x14ac:dyDescent="0.35">
      <c r="A3137" s="28">
        <v>55112</v>
      </c>
      <c r="B3137" s="29" t="s">
        <v>28</v>
      </c>
      <c r="C3137" s="29" t="s">
        <v>35</v>
      </c>
      <c r="D3137" s="29" t="s">
        <v>51</v>
      </c>
      <c r="E3137" s="29" t="s">
        <v>73</v>
      </c>
      <c r="F3137" s="31">
        <v>13894538</v>
      </c>
      <c r="G3137" s="31">
        <v>1211551</v>
      </c>
      <c r="H3137" s="28">
        <v>2021</v>
      </c>
      <c r="I3137" t="str">
        <f>IF(J3137="natural gas",VLOOKUP(D3137,'Cross-Page Data'!$I$4:$J$13,2,FALSE),IF(J3137="solar",VLOOKUP('Form 923'!D3137,'Cross-Page Data'!$I$14:$J$117,2,FALSE),J3137))</f>
        <v>natural gas nonpeaker - preexisting nonretiring</v>
      </c>
      <c r="J3137" t="str">
        <f>VLOOKUP(E3137,'Cross-Page Data'!$D$4:$F$48,3,FALSE)</f>
        <v>natural gas</v>
      </c>
      <c r="K3137" t="b">
        <f t="shared" si="48"/>
        <v>1</v>
      </c>
    </row>
    <row r="3138" spans="1:11" x14ac:dyDescent="0.35">
      <c r="A3138" s="28">
        <v>55116</v>
      </c>
      <c r="B3138" s="29" t="s">
        <v>28</v>
      </c>
      <c r="C3138" s="29" t="s">
        <v>29</v>
      </c>
      <c r="D3138" s="29" t="s">
        <v>50</v>
      </c>
      <c r="E3138" s="29" t="s">
        <v>74</v>
      </c>
      <c r="F3138" s="31">
        <v>149600</v>
      </c>
      <c r="G3138" s="31">
        <v>13482.134</v>
      </c>
      <c r="H3138" s="28">
        <v>2021</v>
      </c>
      <c r="I3138" t="str">
        <f>IF(J3138="natural gas",VLOOKUP(D3138,'Cross-Page Data'!$I$4:$J$13,2,FALSE),IF(J3138="solar",VLOOKUP('Form 923'!D3138,'Cross-Page Data'!$I$14:$J$117,2,FALSE),J3138))</f>
        <v>heavy or residual fuel oil</v>
      </c>
      <c r="J3138" t="str">
        <f>VLOOKUP(E3138,'Cross-Page Data'!$D$4:$F$48,3,FALSE)</f>
        <v>heavy or residual fuel oil</v>
      </c>
      <c r="K3138" t="b">
        <f t="shared" si="48"/>
        <v>1</v>
      </c>
    </row>
    <row r="3139" spans="1:11" x14ac:dyDescent="0.35">
      <c r="A3139" s="28">
        <v>55116</v>
      </c>
      <c r="B3139" s="29" t="s">
        <v>28</v>
      </c>
      <c r="C3139" s="29" t="s">
        <v>29</v>
      </c>
      <c r="D3139" s="29" t="s">
        <v>50</v>
      </c>
      <c r="E3139" s="29" t="s">
        <v>73</v>
      </c>
      <c r="F3139" s="31">
        <v>7998329</v>
      </c>
      <c r="G3139" s="31">
        <v>711240.87</v>
      </c>
      <c r="H3139" s="28">
        <v>2021</v>
      </c>
      <c r="I3139" t="str">
        <f>IF(J3139="natural gas",VLOOKUP(D3139,'Cross-Page Data'!$I$4:$J$13,2,FALSE),IF(J3139="solar",VLOOKUP('Form 923'!D3139,'Cross-Page Data'!$I$14:$J$117,2,FALSE),J3139))</f>
        <v>natural gas peaker</v>
      </c>
      <c r="J3139" t="str">
        <f>VLOOKUP(E3139,'Cross-Page Data'!$D$4:$F$48,3,FALSE)</f>
        <v>natural gas</v>
      </c>
      <c r="K3139" t="b">
        <f t="shared" si="48"/>
        <v>1</v>
      </c>
    </row>
    <row r="3140" spans="1:11" x14ac:dyDescent="0.35">
      <c r="A3140" s="28">
        <v>55117</v>
      </c>
      <c r="B3140" s="29" t="s">
        <v>36</v>
      </c>
      <c r="C3140" s="29" t="s">
        <v>40</v>
      </c>
      <c r="D3140" s="29" t="s">
        <v>53</v>
      </c>
      <c r="E3140" s="29" t="s">
        <v>73</v>
      </c>
      <c r="F3140" s="31">
        <v>0</v>
      </c>
      <c r="G3140" s="31">
        <v>263294.86</v>
      </c>
      <c r="H3140" s="28">
        <v>2021</v>
      </c>
      <c r="I3140" t="str">
        <f>IF(J3140="natural gas",VLOOKUP(D3140,'Cross-Page Data'!$I$4:$J$13,2,FALSE),IF(J3140="solar",VLOOKUP('Form 923'!D3140,'Cross-Page Data'!$I$14:$J$117,2,FALSE),J3140))</f>
        <v>natural gas nonpeaker - preexisting nonretiring</v>
      </c>
      <c r="J3140" t="str">
        <f>VLOOKUP(E3140,'Cross-Page Data'!$D$4:$F$48,3,FALSE)</f>
        <v>natural gas</v>
      </c>
      <c r="K3140" t="b">
        <f t="shared" si="48"/>
        <v>0</v>
      </c>
    </row>
    <row r="3141" spans="1:11" x14ac:dyDescent="0.35">
      <c r="A3141" s="28">
        <v>55117</v>
      </c>
      <c r="B3141" s="29" t="s">
        <v>36</v>
      </c>
      <c r="C3141" s="29" t="s">
        <v>40</v>
      </c>
      <c r="D3141" s="29" t="s">
        <v>51</v>
      </c>
      <c r="E3141" s="29" t="s">
        <v>73</v>
      </c>
      <c r="F3141" s="31">
        <v>14765377</v>
      </c>
      <c r="G3141" s="31">
        <v>1919488.4</v>
      </c>
      <c r="H3141" s="28">
        <v>2021</v>
      </c>
      <c r="I3141" t="str">
        <f>IF(J3141="natural gas",VLOOKUP(D3141,'Cross-Page Data'!$I$4:$J$13,2,FALSE),IF(J3141="solar",VLOOKUP('Form 923'!D3141,'Cross-Page Data'!$I$14:$J$117,2,FALSE),J3141))</f>
        <v>natural gas nonpeaker - preexisting nonretiring</v>
      </c>
      <c r="J3141" t="str">
        <f>VLOOKUP(E3141,'Cross-Page Data'!$D$4:$F$48,3,FALSE)</f>
        <v>natural gas</v>
      </c>
      <c r="K3141" t="b">
        <f t="shared" si="48"/>
        <v>0</v>
      </c>
    </row>
    <row r="3142" spans="1:11" x14ac:dyDescent="0.35">
      <c r="A3142" s="28">
        <v>55123</v>
      </c>
      <c r="B3142" s="29" t="s">
        <v>28</v>
      </c>
      <c r="C3142" s="29" t="s">
        <v>35</v>
      </c>
      <c r="D3142" s="29" t="s">
        <v>53</v>
      </c>
      <c r="E3142" s="29" t="s">
        <v>73</v>
      </c>
      <c r="F3142" s="31">
        <v>175463</v>
      </c>
      <c r="G3142" s="31">
        <v>969896</v>
      </c>
      <c r="H3142" s="28">
        <v>2021</v>
      </c>
      <c r="I3142" t="str">
        <f>IF(J3142="natural gas",VLOOKUP(D3142,'Cross-Page Data'!$I$4:$J$13,2,FALSE),IF(J3142="solar",VLOOKUP('Form 923'!D3142,'Cross-Page Data'!$I$14:$J$117,2,FALSE),J3142))</f>
        <v>natural gas nonpeaker - preexisting nonretiring</v>
      </c>
      <c r="J3142" t="str">
        <f>VLOOKUP(E3142,'Cross-Page Data'!$D$4:$F$48,3,FALSE)</f>
        <v>natural gas</v>
      </c>
      <c r="K3142" t="b">
        <f t="shared" si="48"/>
        <v>1</v>
      </c>
    </row>
    <row r="3143" spans="1:11" x14ac:dyDescent="0.35">
      <c r="A3143" s="28">
        <v>55123</v>
      </c>
      <c r="B3143" s="29" t="s">
        <v>28</v>
      </c>
      <c r="C3143" s="29" t="s">
        <v>35</v>
      </c>
      <c r="D3143" s="29" t="s">
        <v>51</v>
      </c>
      <c r="E3143" s="29" t="s">
        <v>73</v>
      </c>
      <c r="F3143" s="31">
        <v>19689829</v>
      </c>
      <c r="G3143" s="31">
        <v>1689616</v>
      </c>
      <c r="H3143" s="28">
        <v>2021</v>
      </c>
      <c r="I3143" t="str">
        <f>IF(J3143="natural gas",VLOOKUP(D3143,'Cross-Page Data'!$I$4:$J$13,2,FALSE),IF(J3143="solar",VLOOKUP('Form 923'!D3143,'Cross-Page Data'!$I$14:$J$117,2,FALSE),J3143))</f>
        <v>natural gas nonpeaker - preexisting nonretiring</v>
      </c>
      <c r="J3143" t="str">
        <f>VLOOKUP(E3143,'Cross-Page Data'!$D$4:$F$48,3,FALSE)</f>
        <v>natural gas</v>
      </c>
      <c r="K3143" t="b">
        <f t="shared" ref="K3143:K3206" si="49">IF(AND($N$5=FALSE,OR(C3143="Commercial NAICS Cogen",C3143="Industrial NAICS Cogen",C3143="NAICS-22 Cogen")),FALSE,IF(AND($N$6=FALSE,OR(C3143="Commercial NAICS Cogen",C3143="Commercial NAICS Non-Cogen",C3143="industrial NAICS Cogen", C3143="industrial NAICS non-cogen")),FALSE,TRUE))</f>
        <v>1</v>
      </c>
    </row>
    <row r="3144" spans="1:11" x14ac:dyDescent="0.35">
      <c r="A3144" s="28">
        <v>55124</v>
      </c>
      <c r="B3144" s="29" t="s">
        <v>28</v>
      </c>
      <c r="C3144" s="29" t="s">
        <v>35</v>
      </c>
      <c r="D3144" s="29" t="s">
        <v>53</v>
      </c>
      <c r="E3144" s="29" t="s">
        <v>73</v>
      </c>
      <c r="F3144" s="31">
        <v>2142447</v>
      </c>
      <c r="G3144" s="31">
        <v>1360974</v>
      </c>
      <c r="H3144" s="28">
        <v>2021</v>
      </c>
      <c r="I3144" t="str">
        <f>IF(J3144="natural gas",VLOOKUP(D3144,'Cross-Page Data'!$I$4:$J$13,2,FALSE),IF(J3144="solar",VLOOKUP('Form 923'!D3144,'Cross-Page Data'!$I$14:$J$117,2,FALSE),J3144))</f>
        <v>natural gas nonpeaker - preexisting nonretiring</v>
      </c>
      <c r="J3144" t="str">
        <f>VLOOKUP(E3144,'Cross-Page Data'!$D$4:$F$48,3,FALSE)</f>
        <v>natural gas</v>
      </c>
      <c r="K3144" t="b">
        <f t="shared" si="49"/>
        <v>1</v>
      </c>
    </row>
    <row r="3145" spans="1:11" x14ac:dyDescent="0.35">
      <c r="A3145" s="28">
        <v>55124</v>
      </c>
      <c r="B3145" s="29" t="s">
        <v>28</v>
      </c>
      <c r="C3145" s="29" t="s">
        <v>35</v>
      </c>
      <c r="D3145" s="29" t="s">
        <v>51</v>
      </c>
      <c r="E3145" s="29" t="s">
        <v>73</v>
      </c>
      <c r="F3145" s="31">
        <v>22760848</v>
      </c>
      <c r="G3145" s="31">
        <v>2088033</v>
      </c>
      <c r="H3145" s="28">
        <v>2021</v>
      </c>
      <c r="I3145" t="str">
        <f>IF(J3145="natural gas",VLOOKUP(D3145,'Cross-Page Data'!$I$4:$J$13,2,FALSE),IF(J3145="solar",VLOOKUP('Form 923'!D3145,'Cross-Page Data'!$I$14:$J$117,2,FALSE),J3145))</f>
        <v>natural gas nonpeaker - preexisting nonretiring</v>
      </c>
      <c r="J3145" t="str">
        <f>VLOOKUP(E3145,'Cross-Page Data'!$D$4:$F$48,3,FALSE)</f>
        <v>natural gas</v>
      </c>
      <c r="K3145" t="b">
        <f t="shared" si="49"/>
        <v>1</v>
      </c>
    </row>
    <row r="3146" spans="1:11" x14ac:dyDescent="0.35">
      <c r="A3146" s="28">
        <v>55126</v>
      </c>
      <c r="B3146" s="29" t="s">
        <v>28</v>
      </c>
      <c r="C3146" s="29" t="s">
        <v>35</v>
      </c>
      <c r="D3146" s="29" t="s">
        <v>62</v>
      </c>
      <c r="E3146" s="29" t="s">
        <v>73</v>
      </c>
      <c r="F3146" s="31">
        <v>24451157</v>
      </c>
      <c r="G3146" s="31">
        <v>3317637</v>
      </c>
      <c r="H3146" s="28">
        <v>2021</v>
      </c>
      <c r="I3146" t="str">
        <f>IF(J3146="natural gas",VLOOKUP(D3146,'Cross-Page Data'!$I$4:$J$13,2,FALSE),IF(J3146="solar",VLOOKUP('Form 923'!D3146,'Cross-Page Data'!$I$14:$J$117,2,FALSE),J3146))</f>
        <v>natural gas nonpeaker - preexisting nonretiring</v>
      </c>
      <c r="J3146" t="str">
        <f>VLOOKUP(E3146,'Cross-Page Data'!$D$4:$F$48,3,FALSE)</f>
        <v>natural gas</v>
      </c>
      <c r="K3146" t="b">
        <f t="shared" si="49"/>
        <v>1</v>
      </c>
    </row>
    <row r="3147" spans="1:11" x14ac:dyDescent="0.35">
      <c r="A3147" s="28">
        <v>55126</v>
      </c>
      <c r="B3147" s="29" t="s">
        <v>28</v>
      </c>
      <c r="C3147" s="29" t="s">
        <v>35</v>
      </c>
      <c r="D3147" s="29" t="s">
        <v>62</v>
      </c>
      <c r="E3147" s="29" t="s">
        <v>76</v>
      </c>
      <c r="F3147" s="31">
        <v>0</v>
      </c>
      <c r="G3147" s="31">
        <v>0</v>
      </c>
      <c r="H3147" s="28">
        <v>2021</v>
      </c>
      <c r="I3147" t="str">
        <f>IF(J3147="natural gas",VLOOKUP(D3147,'Cross-Page Data'!$I$4:$J$13,2,FALSE),IF(J3147="solar",VLOOKUP('Form 923'!D3147,'Cross-Page Data'!$I$14:$J$117,2,FALSE),J3147))</f>
        <v>other</v>
      </c>
      <c r="J3147" t="str">
        <f>VLOOKUP(E3147,'Cross-Page Data'!$D$4:$F$48,3,FALSE)</f>
        <v>other</v>
      </c>
      <c r="K3147" t="b">
        <f t="shared" si="49"/>
        <v>1</v>
      </c>
    </row>
    <row r="3148" spans="1:11" x14ac:dyDescent="0.35">
      <c r="A3148" s="28">
        <v>55127</v>
      </c>
      <c r="B3148" s="29" t="s">
        <v>28</v>
      </c>
      <c r="C3148" s="29" t="s">
        <v>35</v>
      </c>
      <c r="D3148" s="29" t="s">
        <v>50</v>
      </c>
      <c r="E3148" s="29" t="s">
        <v>73</v>
      </c>
      <c r="F3148" s="31">
        <v>2909393</v>
      </c>
      <c r="G3148" s="31">
        <v>268258</v>
      </c>
      <c r="H3148" s="28">
        <v>2021</v>
      </c>
      <c r="I3148" t="str">
        <f>IF(J3148="natural gas",VLOOKUP(D3148,'Cross-Page Data'!$I$4:$J$13,2,FALSE),IF(J3148="solar",VLOOKUP('Form 923'!D3148,'Cross-Page Data'!$I$14:$J$117,2,FALSE),J3148))</f>
        <v>natural gas peaker</v>
      </c>
      <c r="J3148" t="str">
        <f>VLOOKUP(E3148,'Cross-Page Data'!$D$4:$F$48,3,FALSE)</f>
        <v>natural gas</v>
      </c>
      <c r="K3148" t="b">
        <f t="shared" si="49"/>
        <v>1</v>
      </c>
    </row>
    <row r="3149" spans="1:11" x14ac:dyDescent="0.35">
      <c r="A3149" s="28">
        <v>55129</v>
      </c>
      <c r="B3149" s="29" t="s">
        <v>28</v>
      </c>
      <c r="C3149" s="29" t="s">
        <v>29</v>
      </c>
      <c r="D3149" s="29" t="s">
        <v>53</v>
      </c>
      <c r="E3149" s="29" t="s">
        <v>73</v>
      </c>
      <c r="F3149" s="31">
        <v>714276</v>
      </c>
      <c r="G3149" s="31">
        <v>727102</v>
      </c>
      <c r="H3149" s="28">
        <v>2021</v>
      </c>
      <c r="I3149" t="str">
        <f>IF(J3149="natural gas",VLOOKUP(D3149,'Cross-Page Data'!$I$4:$J$13,2,FALSE),IF(J3149="solar",VLOOKUP('Form 923'!D3149,'Cross-Page Data'!$I$14:$J$117,2,FALSE),J3149))</f>
        <v>natural gas nonpeaker - preexisting nonretiring</v>
      </c>
      <c r="J3149" t="str">
        <f>VLOOKUP(E3149,'Cross-Page Data'!$D$4:$F$48,3,FALSE)</f>
        <v>natural gas</v>
      </c>
      <c r="K3149" t="b">
        <f t="shared" si="49"/>
        <v>1</v>
      </c>
    </row>
    <row r="3150" spans="1:11" x14ac:dyDescent="0.35">
      <c r="A3150" s="28">
        <v>55129</v>
      </c>
      <c r="B3150" s="29" t="s">
        <v>28</v>
      </c>
      <c r="C3150" s="29" t="s">
        <v>29</v>
      </c>
      <c r="D3150" s="29" t="s">
        <v>51</v>
      </c>
      <c r="E3150" s="29" t="s">
        <v>73</v>
      </c>
      <c r="F3150" s="31">
        <v>13194981</v>
      </c>
      <c r="G3150" s="31">
        <v>1138492</v>
      </c>
      <c r="H3150" s="28">
        <v>2021</v>
      </c>
      <c r="I3150" t="str">
        <f>IF(J3150="natural gas",VLOOKUP(D3150,'Cross-Page Data'!$I$4:$J$13,2,FALSE),IF(J3150="solar",VLOOKUP('Form 923'!D3150,'Cross-Page Data'!$I$14:$J$117,2,FALSE),J3150))</f>
        <v>natural gas nonpeaker - preexisting nonretiring</v>
      </c>
      <c r="J3150" t="str">
        <f>VLOOKUP(E3150,'Cross-Page Data'!$D$4:$F$48,3,FALSE)</f>
        <v>natural gas</v>
      </c>
      <c r="K3150" t="b">
        <f t="shared" si="49"/>
        <v>1</v>
      </c>
    </row>
    <row r="3151" spans="1:11" x14ac:dyDescent="0.35">
      <c r="A3151" s="28">
        <v>55131</v>
      </c>
      <c r="B3151" s="29" t="s">
        <v>28</v>
      </c>
      <c r="C3151" s="29" t="s">
        <v>35</v>
      </c>
      <c r="D3151" s="29" t="s">
        <v>53</v>
      </c>
      <c r="E3151" s="29" t="s">
        <v>73</v>
      </c>
      <c r="F3151" s="31">
        <v>2222711</v>
      </c>
      <c r="G3151" s="31">
        <v>2033464</v>
      </c>
      <c r="H3151" s="28">
        <v>2021</v>
      </c>
      <c r="I3151" t="str">
        <f>IF(J3151="natural gas",VLOOKUP(D3151,'Cross-Page Data'!$I$4:$J$13,2,FALSE),IF(J3151="solar",VLOOKUP('Form 923'!D3151,'Cross-Page Data'!$I$14:$J$117,2,FALSE),J3151))</f>
        <v>natural gas nonpeaker - preexisting nonretiring</v>
      </c>
      <c r="J3151" t="str">
        <f>VLOOKUP(E3151,'Cross-Page Data'!$D$4:$F$48,3,FALSE)</f>
        <v>natural gas</v>
      </c>
      <c r="K3151" t="b">
        <f t="shared" si="49"/>
        <v>1</v>
      </c>
    </row>
    <row r="3152" spans="1:11" x14ac:dyDescent="0.35">
      <c r="A3152" s="28">
        <v>55131</v>
      </c>
      <c r="B3152" s="29" t="s">
        <v>28</v>
      </c>
      <c r="C3152" s="29" t="s">
        <v>35</v>
      </c>
      <c r="D3152" s="29" t="s">
        <v>51</v>
      </c>
      <c r="E3152" s="29" t="s">
        <v>73</v>
      </c>
      <c r="F3152" s="31">
        <v>42786120</v>
      </c>
      <c r="G3152" s="31">
        <v>3933097</v>
      </c>
      <c r="H3152" s="28">
        <v>2021</v>
      </c>
      <c r="I3152" t="str">
        <f>IF(J3152="natural gas",VLOOKUP(D3152,'Cross-Page Data'!$I$4:$J$13,2,FALSE),IF(J3152="solar",VLOOKUP('Form 923'!D3152,'Cross-Page Data'!$I$14:$J$117,2,FALSE),J3152))</f>
        <v>natural gas nonpeaker - preexisting nonretiring</v>
      </c>
      <c r="J3152" t="str">
        <f>VLOOKUP(E3152,'Cross-Page Data'!$D$4:$F$48,3,FALSE)</f>
        <v>natural gas</v>
      </c>
      <c r="K3152" t="b">
        <f t="shared" si="49"/>
        <v>1</v>
      </c>
    </row>
    <row r="3153" spans="1:11" x14ac:dyDescent="0.35">
      <c r="A3153" s="28">
        <v>55132</v>
      </c>
      <c r="B3153" s="29" t="s">
        <v>28</v>
      </c>
      <c r="C3153" s="29" t="s">
        <v>35</v>
      </c>
      <c r="D3153" s="29" t="s">
        <v>53</v>
      </c>
      <c r="E3153" s="29" t="s">
        <v>74</v>
      </c>
      <c r="F3153" s="31">
        <v>0</v>
      </c>
      <c r="G3153" s="31">
        <v>0</v>
      </c>
      <c r="H3153" s="28">
        <v>2021</v>
      </c>
      <c r="I3153" t="str">
        <f>IF(J3153="natural gas",VLOOKUP(D3153,'Cross-Page Data'!$I$4:$J$13,2,FALSE),IF(J3153="solar",VLOOKUP('Form 923'!D3153,'Cross-Page Data'!$I$14:$J$117,2,FALSE),J3153))</f>
        <v>heavy or residual fuel oil</v>
      </c>
      <c r="J3153" t="str">
        <f>VLOOKUP(E3153,'Cross-Page Data'!$D$4:$F$48,3,FALSE)</f>
        <v>heavy or residual fuel oil</v>
      </c>
      <c r="K3153" t="b">
        <f t="shared" si="49"/>
        <v>1</v>
      </c>
    </row>
    <row r="3154" spans="1:11" x14ac:dyDescent="0.35">
      <c r="A3154" s="28">
        <v>55132</v>
      </c>
      <c r="B3154" s="29" t="s">
        <v>28</v>
      </c>
      <c r="C3154" s="29" t="s">
        <v>35</v>
      </c>
      <c r="D3154" s="29" t="s">
        <v>53</v>
      </c>
      <c r="E3154" s="29" t="s">
        <v>73</v>
      </c>
      <c r="F3154" s="31">
        <v>2078419</v>
      </c>
      <c r="G3154" s="31">
        <v>1367381</v>
      </c>
      <c r="H3154" s="28">
        <v>2021</v>
      </c>
      <c r="I3154" t="str">
        <f>IF(J3154="natural gas",VLOOKUP(D3154,'Cross-Page Data'!$I$4:$J$13,2,FALSE),IF(J3154="solar",VLOOKUP('Form 923'!D3154,'Cross-Page Data'!$I$14:$J$117,2,FALSE),J3154))</f>
        <v>natural gas nonpeaker - preexisting nonretiring</v>
      </c>
      <c r="J3154" t="str">
        <f>VLOOKUP(E3154,'Cross-Page Data'!$D$4:$F$48,3,FALSE)</f>
        <v>natural gas</v>
      </c>
      <c r="K3154" t="b">
        <f t="shared" si="49"/>
        <v>1</v>
      </c>
    </row>
    <row r="3155" spans="1:11" x14ac:dyDescent="0.35">
      <c r="A3155" s="28">
        <v>55132</v>
      </c>
      <c r="B3155" s="29" t="s">
        <v>28</v>
      </c>
      <c r="C3155" s="29" t="s">
        <v>35</v>
      </c>
      <c r="D3155" s="29" t="s">
        <v>51</v>
      </c>
      <c r="E3155" s="29" t="s">
        <v>74</v>
      </c>
      <c r="F3155" s="31">
        <v>0</v>
      </c>
      <c r="G3155" s="31">
        <v>0</v>
      </c>
      <c r="H3155" s="28">
        <v>2021</v>
      </c>
      <c r="I3155" t="str">
        <f>IF(J3155="natural gas",VLOOKUP(D3155,'Cross-Page Data'!$I$4:$J$13,2,FALSE),IF(J3155="solar",VLOOKUP('Form 923'!D3155,'Cross-Page Data'!$I$14:$J$117,2,FALSE),J3155))</f>
        <v>heavy or residual fuel oil</v>
      </c>
      <c r="J3155" t="str">
        <f>VLOOKUP(E3155,'Cross-Page Data'!$D$4:$F$48,3,FALSE)</f>
        <v>heavy or residual fuel oil</v>
      </c>
      <c r="K3155" t="b">
        <f t="shared" si="49"/>
        <v>1</v>
      </c>
    </row>
    <row r="3156" spans="1:11" x14ac:dyDescent="0.35">
      <c r="A3156" s="28">
        <v>55132</v>
      </c>
      <c r="B3156" s="29" t="s">
        <v>28</v>
      </c>
      <c r="C3156" s="29" t="s">
        <v>35</v>
      </c>
      <c r="D3156" s="29" t="s">
        <v>51</v>
      </c>
      <c r="E3156" s="29" t="s">
        <v>73</v>
      </c>
      <c r="F3156" s="31">
        <v>22143645</v>
      </c>
      <c r="G3156" s="31">
        <v>1899696</v>
      </c>
      <c r="H3156" s="28">
        <v>2021</v>
      </c>
      <c r="I3156" t="str">
        <f>IF(J3156="natural gas",VLOOKUP(D3156,'Cross-Page Data'!$I$4:$J$13,2,FALSE),IF(J3156="solar",VLOOKUP('Form 923'!D3156,'Cross-Page Data'!$I$14:$J$117,2,FALSE),J3156))</f>
        <v>natural gas nonpeaker - preexisting nonretiring</v>
      </c>
      <c r="J3156" t="str">
        <f>VLOOKUP(E3156,'Cross-Page Data'!$D$4:$F$48,3,FALSE)</f>
        <v>natural gas</v>
      </c>
      <c r="K3156" t="b">
        <f t="shared" si="49"/>
        <v>1</v>
      </c>
    </row>
    <row r="3157" spans="1:11" x14ac:dyDescent="0.35">
      <c r="A3157" s="28">
        <v>55133</v>
      </c>
      <c r="B3157" s="29" t="s">
        <v>28</v>
      </c>
      <c r="C3157" s="29" t="s">
        <v>41</v>
      </c>
      <c r="D3157" s="29" t="s">
        <v>52</v>
      </c>
      <c r="E3157" s="29" t="s">
        <v>74</v>
      </c>
      <c r="F3157" s="31">
        <v>5187</v>
      </c>
      <c r="G3157" s="31">
        <v>625</v>
      </c>
      <c r="H3157" s="28">
        <v>2021</v>
      </c>
      <c r="I3157" t="str">
        <f>IF(J3157="natural gas",VLOOKUP(D3157,'Cross-Page Data'!$I$4:$J$13,2,FALSE),IF(J3157="solar",VLOOKUP('Form 923'!D3157,'Cross-Page Data'!$I$14:$J$117,2,FALSE),J3157))</f>
        <v>heavy or residual fuel oil</v>
      </c>
      <c r="J3157" t="str">
        <f>VLOOKUP(E3157,'Cross-Page Data'!$D$4:$F$48,3,FALSE)</f>
        <v>heavy or residual fuel oil</v>
      </c>
      <c r="K3157" t="b">
        <f t="shared" si="49"/>
        <v>0</v>
      </c>
    </row>
    <row r="3158" spans="1:11" x14ac:dyDescent="0.35">
      <c r="A3158" s="28">
        <v>55133</v>
      </c>
      <c r="B3158" s="29" t="s">
        <v>28</v>
      </c>
      <c r="C3158" s="29" t="s">
        <v>41</v>
      </c>
      <c r="D3158" s="29" t="s">
        <v>52</v>
      </c>
      <c r="E3158" s="29" t="s">
        <v>73</v>
      </c>
      <c r="F3158" s="31">
        <v>0</v>
      </c>
      <c r="G3158" s="31">
        <v>0</v>
      </c>
      <c r="H3158" s="28">
        <v>2021</v>
      </c>
      <c r="I3158" t="str">
        <f>IF(J3158="natural gas",VLOOKUP(D3158,'Cross-Page Data'!$I$4:$J$13,2,FALSE),IF(J3158="solar",VLOOKUP('Form 923'!D3158,'Cross-Page Data'!$I$14:$J$117,2,FALSE),J3158))</f>
        <v>natural gas peaker</v>
      </c>
      <c r="J3158" t="str">
        <f>VLOOKUP(E3158,'Cross-Page Data'!$D$4:$F$48,3,FALSE)</f>
        <v>natural gas</v>
      </c>
      <c r="K3158" t="b">
        <f t="shared" si="49"/>
        <v>0</v>
      </c>
    </row>
    <row r="3159" spans="1:11" x14ac:dyDescent="0.35">
      <c r="A3159" s="28">
        <v>55137</v>
      </c>
      <c r="B3159" s="29" t="s">
        <v>28</v>
      </c>
      <c r="C3159" s="29" t="s">
        <v>29</v>
      </c>
      <c r="D3159" s="29" t="s">
        <v>53</v>
      </c>
      <c r="E3159" s="29" t="s">
        <v>73</v>
      </c>
      <c r="F3159" s="31">
        <v>50867</v>
      </c>
      <c r="G3159" s="31">
        <v>1483183</v>
      </c>
      <c r="H3159" s="28">
        <v>2021</v>
      </c>
      <c r="I3159" t="str">
        <f>IF(J3159="natural gas",VLOOKUP(D3159,'Cross-Page Data'!$I$4:$J$13,2,FALSE),IF(J3159="solar",VLOOKUP('Form 923'!D3159,'Cross-Page Data'!$I$14:$J$117,2,FALSE),J3159))</f>
        <v>natural gas nonpeaker - preexisting nonretiring</v>
      </c>
      <c r="J3159" t="str">
        <f>VLOOKUP(E3159,'Cross-Page Data'!$D$4:$F$48,3,FALSE)</f>
        <v>natural gas</v>
      </c>
      <c r="K3159" t="b">
        <f t="shared" si="49"/>
        <v>1</v>
      </c>
    </row>
    <row r="3160" spans="1:11" x14ac:dyDescent="0.35">
      <c r="A3160" s="28">
        <v>55137</v>
      </c>
      <c r="B3160" s="29" t="s">
        <v>28</v>
      </c>
      <c r="C3160" s="29" t="s">
        <v>29</v>
      </c>
      <c r="D3160" s="29" t="s">
        <v>51</v>
      </c>
      <c r="E3160" s="29" t="s">
        <v>73</v>
      </c>
      <c r="F3160" s="31">
        <v>28816383</v>
      </c>
      <c r="G3160" s="31">
        <v>2580377</v>
      </c>
      <c r="H3160" s="28">
        <v>2021</v>
      </c>
      <c r="I3160" t="str">
        <f>IF(J3160="natural gas",VLOOKUP(D3160,'Cross-Page Data'!$I$4:$J$13,2,FALSE),IF(J3160="solar",VLOOKUP('Form 923'!D3160,'Cross-Page Data'!$I$14:$J$117,2,FALSE),J3160))</f>
        <v>natural gas nonpeaker - preexisting nonretiring</v>
      </c>
      <c r="J3160" t="str">
        <f>VLOOKUP(E3160,'Cross-Page Data'!$D$4:$F$48,3,FALSE)</f>
        <v>natural gas</v>
      </c>
      <c r="K3160" t="b">
        <f t="shared" si="49"/>
        <v>1</v>
      </c>
    </row>
    <row r="3161" spans="1:11" x14ac:dyDescent="0.35">
      <c r="A3161" s="28">
        <v>55139</v>
      </c>
      <c r="B3161" s="29" t="s">
        <v>28</v>
      </c>
      <c r="C3161" s="29" t="s">
        <v>35</v>
      </c>
      <c r="D3161" s="29" t="s">
        <v>53</v>
      </c>
      <c r="E3161" s="29" t="s">
        <v>73</v>
      </c>
      <c r="F3161" s="31">
        <v>269255</v>
      </c>
      <c r="G3161" s="31">
        <v>800411</v>
      </c>
      <c r="H3161" s="28">
        <v>2021</v>
      </c>
      <c r="I3161" t="str">
        <f>IF(J3161="natural gas",VLOOKUP(D3161,'Cross-Page Data'!$I$4:$J$13,2,FALSE),IF(J3161="solar",VLOOKUP('Form 923'!D3161,'Cross-Page Data'!$I$14:$J$117,2,FALSE),J3161))</f>
        <v>natural gas nonpeaker - preexisting nonretiring</v>
      </c>
      <c r="J3161" t="str">
        <f>VLOOKUP(E3161,'Cross-Page Data'!$D$4:$F$48,3,FALSE)</f>
        <v>natural gas</v>
      </c>
      <c r="K3161" t="b">
        <f t="shared" si="49"/>
        <v>1</v>
      </c>
    </row>
    <row r="3162" spans="1:11" x14ac:dyDescent="0.35">
      <c r="A3162" s="28">
        <v>55139</v>
      </c>
      <c r="B3162" s="29" t="s">
        <v>28</v>
      </c>
      <c r="C3162" s="29" t="s">
        <v>35</v>
      </c>
      <c r="D3162" s="29" t="s">
        <v>51</v>
      </c>
      <c r="E3162" s="29" t="s">
        <v>73</v>
      </c>
      <c r="F3162" s="31">
        <v>16600542</v>
      </c>
      <c r="G3162" s="31">
        <v>1485576</v>
      </c>
      <c r="H3162" s="28">
        <v>2021</v>
      </c>
      <c r="I3162" t="str">
        <f>IF(J3162="natural gas",VLOOKUP(D3162,'Cross-Page Data'!$I$4:$J$13,2,FALSE),IF(J3162="solar",VLOOKUP('Form 923'!D3162,'Cross-Page Data'!$I$14:$J$117,2,FALSE),J3162))</f>
        <v>natural gas nonpeaker - preexisting nonretiring</v>
      </c>
      <c r="J3162" t="str">
        <f>VLOOKUP(E3162,'Cross-Page Data'!$D$4:$F$48,3,FALSE)</f>
        <v>natural gas</v>
      </c>
      <c r="K3162" t="b">
        <f t="shared" si="49"/>
        <v>1</v>
      </c>
    </row>
    <row r="3163" spans="1:11" x14ac:dyDescent="0.35">
      <c r="A3163" s="28">
        <v>55144</v>
      </c>
      <c r="B3163" s="29" t="s">
        <v>28</v>
      </c>
      <c r="C3163" s="29" t="s">
        <v>35</v>
      </c>
      <c r="D3163" s="29" t="s">
        <v>62</v>
      </c>
      <c r="E3163" s="29" t="s">
        <v>73</v>
      </c>
      <c r="F3163" s="31">
        <v>21606653</v>
      </c>
      <c r="G3163" s="31">
        <v>2777158</v>
      </c>
      <c r="H3163" s="28">
        <v>2021</v>
      </c>
      <c r="I3163" t="str">
        <f>IF(J3163="natural gas",VLOOKUP(D3163,'Cross-Page Data'!$I$4:$J$13,2,FALSE),IF(J3163="solar",VLOOKUP('Form 923'!D3163,'Cross-Page Data'!$I$14:$J$117,2,FALSE),J3163))</f>
        <v>natural gas nonpeaker - preexisting nonretiring</v>
      </c>
      <c r="J3163" t="str">
        <f>VLOOKUP(E3163,'Cross-Page Data'!$D$4:$F$48,3,FALSE)</f>
        <v>natural gas</v>
      </c>
      <c r="K3163" t="b">
        <f t="shared" si="49"/>
        <v>1</v>
      </c>
    </row>
    <row r="3164" spans="1:11" x14ac:dyDescent="0.35">
      <c r="A3164" s="28">
        <v>55146</v>
      </c>
      <c r="B3164" s="29" t="s">
        <v>28</v>
      </c>
      <c r="C3164" s="29" t="s">
        <v>35</v>
      </c>
      <c r="D3164" s="29" t="s">
        <v>53</v>
      </c>
      <c r="E3164" s="29" t="s">
        <v>73</v>
      </c>
      <c r="F3164" s="31">
        <v>1164953</v>
      </c>
      <c r="G3164" s="31">
        <v>1283217</v>
      </c>
      <c r="H3164" s="28">
        <v>2021</v>
      </c>
      <c r="I3164" t="str">
        <f>IF(J3164="natural gas",VLOOKUP(D3164,'Cross-Page Data'!$I$4:$J$13,2,FALSE),IF(J3164="solar",VLOOKUP('Form 923'!D3164,'Cross-Page Data'!$I$14:$J$117,2,FALSE),J3164))</f>
        <v>natural gas nonpeaker - preexisting nonretiring</v>
      </c>
      <c r="J3164" t="str">
        <f>VLOOKUP(E3164,'Cross-Page Data'!$D$4:$F$48,3,FALSE)</f>
        <v>natural gas</v>
      </c>
      <c r="K3164" t="b">
        <f t="shared" si="49"/>
        <v>1</v>
      </c>
    </row>
    <row r="3165" spans="1:11" x14ac:dyDescent="0.35">
      <c r="A3165" s="28">
        <v>55146</v>
      </c>
      <c r="B3165" s="29" t="s">
        <v>28</v>
      </c>
      <c r="C3165" s="29" t="s">
        <v>35</v>
      </c>
      <c r="D3165" s="29" t="s">
        <v>51</v>
      </c>
      <c r="E3165" s="29" t="s">
        <v>73</v>
      </c>
      <c r="F3165" s="31">
        <v>23229496</v>
      </c>
      <c r="G3165" s="31">
        <v>2049470</v>
      </c>
      <c r="H3165" s="28">
        <v>2021</v>
      </c>
      <c r="I3165" t="str">
        <f>IF(J3165="natural gas",VLOOKUP(D3165,'Cross-Page Data'!$I$4:$J$13,2,FALSE),IF(J3165="solar",VLOOKUP('Form 923'!D3165,'Cross-Page Data'!$I$14:$J$117,2,FALSE),J3165))</f>
        <v>natural gas nonpeaker - preexisting nonretiring</v>
      </c>
      <c r="J3165" t="str">
        <f>VLOOKUP(E3165,'Cross-Page Data'!$D$4:$F$48,3,FALSE)</f>
        <v>natural gas</v>
      </c>
      <c r="K3165" t="b">
        <f t="shared" si="49"/>
        <v>1</v>
      </c>
    </row>
    <row r="3166" spans="1:11" x14ac:dyDescent="0.35">
      <c r="A3166" s="28">
        <v>55149</v>
      </c>
      <c r="B3166" s="29" t="s">
        <v>28</v>
      </c>
      <c r="C3166" s="29" t="s">
        <v>35</v>
      </c>
      <c r="D3166" s="29" t="s">
        <v>62</v>
      </c>
      <c r="E3166" s="29" t="s">
        <v>73</v>
      </c>
      <c r="F3166" s="31">
        <v>40910235</v>
      </c>
      <c r="G3166" s="31">
        <v>5542122</v>
      </c>
      <c r="H3166" s="28">
        <v>2021</v>
      </c>
      <c r="I3166" t="str">
        <f>IF(J3166="natural gas",VLOOKUP(D3166,'Cross-Page Data'!$I$4:$J$13,2,FALSE),IF(J3166="solar",VLOOKUP('Form 923'!D3166,'Cross-Page Data'!$I$14:$J$117,2,FALSE),J3166))</f>
        <v>natural gas nonpeaker - preexisting nonretiring</v>
      </c>
      <c r="J3166" t="str">
        <f>VLOOKUP(E3166,'Cross-Page Data'!$D$4:$F$48,3,FALSE)</f>
        <v>natural gas</v>
      </c>
      <c r="K3166" t="b">
        <f t="shared" si="49"/>
        <v>1</v>
      </c>
    </row>
    <row r="3167" spans="1:11" x14ac:dyDescent="0.35">
      <c r="A3167" s="28">
        <v>55149</v>
      </c>
      <c r="B3167" s="29" t="s">
        <v>28</v>
      </c>
      <c r="C3167" s="29" t="s">
        <v>35</v>
      </c>
      <c r="D3167" s="29" t="s">
        <v>62</v>
      </c>
      <c r="E3167" s="29" t="s">
        <v>76</v>
      </c>
      <c r="F3167" s="31">
        <v>0</v>
      </c>
      <c r="G3167" s="31">
        <v>0</v>
      </c>
      <c r="H3167" s="28">
        <v>2021</v>
      </c>
      <c r="I3167" t="str">
        <f>IF(J3167="natural gas",VLOOKUP(D3167,'Cross-Page Data'!$I$4:$J$13,2,FALSE),IF(J3167="solar",VLOOKUP('Form 923'!D3167,'Cross-Page Data'!$I$14:$J$117,2,FALSE),J3167))</f>
        <v>other</v>
      </c>
      <c r="J3167" t="str">
        <f>VLOOKUP(E3167,'Cross-Page Data'!$D$4:$F$48,3,FALSE)</f>
        <v>other</v>
      </c>
      <c r="K3167" t="b">
        <f t="shared" si="49"/>
        <v>1</v>
      </c>
    </row>
    <row r="3168" spans="1:11" x14ac:dyDescent="0.35">
      <c r="A3168" s="28">
        <v>55151</v>
      </c>
      <c r="B3168" s="29" t="s">
        <v>28</v>
      </c>
      <c r="C3168" s="29" t="s">
        <v>35</v>
      </c>
      <c r="D3168" s="29" t="s">
        <v>62</v>
      </c>
      <c r="E3168" s="29" t="s">
        <v>73</v>
      </c>
      <c r="F3168" s="31">
        <v>9759834</v>
      </c>
      <c r="G3168" s="31">
        <v>1243350</v>
      </c>
      <c r="H3168" s="28">
        <v>2021</v>
      </c>
      <c r="I3168" t="str">
        <f>IF(J3168="natural gas",VLOOKUP(D3168,'Cross-Page Data'!$I$4:$J$13,2,FALSE),IF(J3168="solar",VLOOKUP('Form 923'!D3168,'Cross-Page Data'!$I$14:$J$117,2,FALSE),J3168))</f>
        <v>natural gas nonpeaker - preexisting nonretiring</v>
      </c>
      <c r="J3168" t="str">
        <f>VLOOKUP(E3168,'Cross-Page Data'!$D$4:$F$48,3,FALSE)</f>
        <v>natural gas</v>
      </c>
      <c r="K3168" t="b">
        <f t="shared" si="49"/>
        <v>1</v>
      </c>
    </row>
    <row r="3169" spans="1:11" x14ac:dyDescent="0.35">
      <c r="A3169" s="28">
        <v>55153</v>
      </c>
      <c r="B3169" s="29" t="s">
        <v>28</v>
      </c>
      <c r="C3169" s="29" t="s">
        <v>35</v>
      </c>
      <c r="D3169" s="29" t="s">
        <v>53</v>
      </c>
      <c r="E3169" s="29" t="s">
        <v>73</v>
      </c>
      <c r="F3169" s="31">
        <v>891989</v>
      </c>
      <c r="G3169" s="31">
        <v>1752203</v>
      </c>
      <c r="H3169" s="28">
        <v>2021</v>
      </c>
      <c r="I3169" t="str">
        <f>IF(J3169="natural gas",VLOOKUP(D3169,'Cross-Page Data'!$I$4:$J$13,2,FALSE),IF(J3169="solar",VLOOKUP('Form 923'!D3169,'Cross-Page Data'!$I$14:$J$117,2,FALSE),J3169))</f>
        <v>natural gas nonpeaker - preexisting nonretiring</v>
      </c>
      <c r="J3169" t="str">
        <f>VLOOKUP(E3169,'Cross-Page Data'!$D$4:$F$48,3,FALSE)</f>
        <v>natural gas</v>
      </c>
      <c r="K3169" t="b">
        <f t="shared" si="49"/>
        <v>1</v>
      </c>
    </row>
    <row r="3170" spans="1:11" x14ac:dyDescent="0.35">
      <c r="A3170" s="28">
        <v>55153</v>
      </c>
      <c r="B3170" s="29" t="s">
        <v>28</v>
      </c>
      <c r="C3170" s="29" t="s">
        <v>35</v>
      </c>
      <c r="D3170" s="29" t="s">
        <v>51</v>
      </c>
      <c r="E3170" s="29" t="s">
        <v>73</v>
      </c>
      <c r="F3170" s="31">
        <v>32775692</v>
      </c>
      <c r="G3170" s="31">
        <v>3064550</v>
      </c>
      <c r="H3170" s="28">
        <v>2021</v>
      </c>
      <c r="I3170" t="str">
        <f>IF(J3170="natural gas",VLOOKUP(D3170,'Cross-Page Data'!$I$4:$J$13,2,FALSE),IF(J3170="solar",VLOOKUP('Form 923'!D3170,'Cross-Page Data'!$I$14:$J$117,2,FALSE),J3170))</f>
        <v>natural gas nonpeaker - preexisting nonretiring</v>
      </c>
      <c r="J3170" t="str">
        <f>VLOOKUP(E3170,'Cross-Page Data'!$D$4:$F$48,3,FALSE)</f>
        <v>natural gas</v>
      </c>
      <c r="K3170" t="b">
        <f t="shared" si="49"/>
        <v>1</v>
      </c>
    </row>
    <row r="3171" spans="1:11" x14ac:dyDescent="0.35">
      <c r="A3171" s="28">
        <v>55154</v>
      </c>
      <c r="B3171" s="29" t="s">
        <v>28</v>
      </c>
      <c r="C3171" s="29" t="s">
        <v>29</v>
      </c>
      <c r="D3171" s="29" t="s">
        <v>53</v>
      </c>
      <c r="E3171" s="29" t="s">
        <v>73</v>
      </c>
      <c r="F3171" s="31">
        <v>0</v>
      </c>
      <c r="G3171" s="31">
        <v>727744</v>
      </c>
      <c r="H3171" s="28">
        <v>2021</v>
      </c>
      <c r="I3171" t="str">
        <f>IF(J3171="natural gas",VLOOKUP(D3171,'Cross-Page Data'!$I$4:$J$13,2,FALSE),IF(J3171="solar",VLOOKUP('Form 923'!D3171,'Cross-Page Data'!$I$14:$J$117,2,FALSE),J3171))</f>
        <v>natural gas nonpeaker - preexisting nonretiring</v>
      </c>
      <c r="J3171" t="str">
        <f>VLOOKUP(E3171,'Cross-Page Data'!$D$4:$F$48,3,FALSE)</f>
        <v>natural gas</v>
      </c>
      <c r="K3171" t="b">
        <f t="shared" si="49"/>
        <v>1</v>
      </c>
    </row>
    <row r="3172" spans="1:11" x14ac:dyDescent="0.35">
      <c r="A3172" s="28">
        <v>55154</v>
      </c>
      <c r="B3172" s="29" t="s">
        <v>28</v>
      </c>
      <c r="C3172" s="29" t="s">
        <v>29</v>
      </c>
      <c r="D3172" s="29" t="s">
        <v>51</v>
      </c>
      <c r="E3172" s="29" t="s">
        <v>73</v>
      </c>
      <c r="F3172" s="31">
        <v>14993512</v>
      </c>
      <c r="G3172" s="31">
        <v>1316851</v>
      </c>
      <c r="H3172" s="28">
        <v>2021</v>
      </c>
      <c r="I3172" t="str">
        <f>IF(J3172="natural gas",VLOOKUP(D3172,'Cross-Page Data'!$I$4:$J$13,2,FALSE),IF(J3172="solar",VLOOKUP('Form 923'!D3172,'Cross-Page Data'!$I$14:$J$117,2,FALSE),J3172))</f>
        <v>natural gas nonpeaker - preexisting nonretiring</v>
      </c>
      <c r="J3172" t="str">
        <f>VLOOKUP(E3172,'Cross-Page Data'!$D$4:$F$48,3,FALSE)</f>
        <v>natural gas</v>
      </c>
      <c r="K3172" t="b">
        <f t="shared" si="49"/>
        <v>1</v>
      </c>
    </row>
    <row r="3173" spans="1:11" x14ac:dyDescent="0.35">
      <c r="A3173" s="28">
        <v>55166</v>
      </c>
      <c r="B3173" s="29" t="s">
        <v>28</v>
      </c>
      <c r="C3173" s="29" t="s">
        <v>35</v>
      </c>
      <c r="D3173" s="29" t="s">
        <v>50</v>
      </c>
      <c r="E3173" s="29" t="s">
        <v>74</v>
      </c>
      <c r="F3173" s="31">
        <v>20404</v>
      </c>
      <c r="G3173" s="31">
        <v>1891.356</v>
      </c>
      <c r="H3173" s="28">
        <v>2021</v>
      </c>
      <c r="I3173" t="str">
        <f>IF(J3173="natural gas",VLOOKUP(D3173,'Cross-Page Data'!$I$4:$J$13,2,FALSE),IF(J3173="solar",VLOOKUP('Form 923'!D3173,'Cross-Page Data'!$I$14:$J$117,2,FALSE),J3173))</f>
        <v>heavy or residual fuel oil</v>
      </c>
      <c r="J3173" t="str">
        <f>VLOOKUP(E3173,'Cross-Page Data'!$D$4:$F$48,3,FALSE)</f>
        <v>heavy or residual fuel oil</v>
      </c>
      <c r="K3173" t="b">
        <f t="shared" si="49"/>
        <v>1</v>
      </c>
    </row>
    <row r="3174" spans="1:11" x14ac:dyDescent="0.35">
      <c r="A3174" s="28">
        <v>55166</v>
      </c>
      <c r="B3174" s="29" t="s">
        <v>28</v>
      </c>
      <c r="C3174" s="29" t="s">
        <v>35</v>
      </c>
      <c r="D3174" s="29" t="s">
        <v>50</v>
      </c>
      <c r="E3174" s="29" t="s">
        <v>73</v>
      </c>
      <c r="F3174" s="31">
        <v>3582285</v>
      </c>
      <c r="G3174" s="31">
        <v>335175.64</v>
      </c>
      <c r="H3174" s="28">
        <v>2021</v>
      </c>
      <c r="I3174" t="str">
        <f>IF(J3174="natural gas",VLOOKUP(D3174,'Cross-Page Data'!$I$4:$J$13,2,FALSE),IF(J3174="solar",VLOOKUP('Form 923'!D3174,'Cross-Page Data'!$I$14:$J$117,2,FALSE),J3174))</f>
        <v>natural gas peaker</v>
      </c>
      <c r="J3174" t="str">
        <f>VLOOKUP(E3174,'Cross-Page Data'!$D$4:$F$48,3,FALSE)</f>
        <v>natural gas</v>
      </c>
      <c r="K3174" t="b">
        <f t="shared" si="49"/>
        <v>1</v>
      </c>
    </row>
    <row r="3175" spans="1:11" x14ac:dyDescent="0.35">
      <c r="A3175" s="28">
        <v>55168</v>
      </c>
      <c r="B3175" s="29" t="s">
        <v>28</v>
      </c>
      <c r="C3175" s="29" t="s">
        <v>35</v>
      </c>
      <c r="D3175" s="29" t="s">
        <v>53</v>
      </c>
      <c r="E3175" s="29" t="s">
        <v>73</v>
      </c>
      <c r="F3175" s="31">
        <v>1461096</v>
      </c>
      <c r="G3175" s="31">
        <v>523613</v>
      </c>
      <c r="H3175" s="28">
        <v>2021</v>
      </c>
      <c r="I3175" t="str">
        <f>IF(J3175="natural gas",VLOOKUP(D3175,'Cross-Page Data'!$I$4:$J$13,2,FALSE),IF(J3175="solar",VLOOKUP('Form 923'!D3175,'Cross-Page Data'!$I$14:$J$117,2,FALSE),J3175))</f>
        <v>natural gas nonpeaker - preexisting nonretiring</v>
      </c>
      <c r="J3175" t="str">
        <f>VLOOKUP(E3175,'Cross-Page Data'!$D$4:$F$48,3,FALSE)</f>
        <v>natural gas</v>
      </c>
      <c r="K3175" t="b">
        <f t="shared" si="49"/>
        <v>1</v>
      </c>
    </row>
    <row r="3176" spans="1:11" x14ac:dyDescent="0.35">
      <c r="A3176" s="28">
        <v>55168</v>
      </c>
      <c r="B3176" s="29" t="s">
        <v>28</v>
      </c>
      <c r="C3176" s="29" t="s">
        <v>35</v>
      </c>
      <c r="D3176" s="29" t="s">
        <v>51</v>
      </c>
      <c r="E3176" s="29" t="s">
        <v>73</v>
      </c>
      <c r="F3176" s="31">
        <v>13579229</v>
      </c>
      <c r="G3176" s="31">
        <v>1333420</v>
      </c>
      <c r="H3176" s="28">
        <v>2021</v>
      </c>
      <c r="I3176" t="str">
        <f>IF(J3176="natural gas",VLOOKUP(D3176,'Cross-Page Data'!$I$4:$J$13,2,FALSE),IF(J3176="solar",VLOOKUP('Form 923'!D3176,'Cross-Page Data'!$I$14:$J$117,2,FALSE),J3176))</f>
        <v>natural gas nonpeaker - preexisting nonretiring</v>
      </c>
      <c r="J3176" t="str">
        <f>VLOOKUP(E3176,'Cross-Page Data'!$D$4:$F$48,3,FALSE)</f>
        <v>natural gas</v>
      </c>
      <c r="K3176" t="b">
        <f t="shared" si="49"/>
        <v>1</v>
      </c>
    </row>
    <row r="3177" spans="1:11" x14ac:dyDescent="0.35">
      <c r="A3177" s="28">
        <v>55170</v>
      </c>
      <c r="B3177" s="29" t="s">
        <v>28</v>
      </c>
      <c r="C3177" s="29" t="s">
        <v>35</v>
      </c>
      <c r="D3177" s="29" t="s">
        <v>53</v>
      </c>
      <c r="E3177" s="29" t="s">
        <v>73</v>
      </c>
      <c r="F3177" s="31">
        <v>0</v>
      </c>
      <c r="G3177" s="31">
        <v>1124379</v>
      </c>
      <c r="H3177" s="28">
        <v>2021</v>
      </c>
      <c r="I3177" t="str">
        <f>IF(J3177="natural gas",VLOOKUP(D3177,'Cross-Page Data'!$I$4:$J$13,2,FALSE),IF(J3177="solar",VLOOKUP('Form 923'!D3177,'Cross-Page Data'!$I$14:$J$117,2,FALSE),J3177))</f>
        <v>natural gas nonpeaker - preexisting nonretiring</v>
      </c>
      <c r="J3177" t="str">
        <f>VLOOKUP(E3177,'Cross-Page Data'!$D$4:$F$48,3,FALSE)</f>
        <v>natural gas</v>
      </c>
      <c r="K3177" t="b">
        <f t="shared" si="49"/>
        <v>1</v>
      </c>
    </row>
    <row r="3178" spans="1:11" x14ac:dyDescent="0.35">
      <c r="A3178" s="28">
        <v>55170</v>
      </c>
      <c r="B3178" s="29" t="s">
        <v>28</v>
      </c>
      <c r="C3178" s="29" t="s">
        <v>35</v>
      </c>
      <c r="D3178" s="29" t="s">
        <v>51</v>
      </c>
      <c r="E3178" s="29" t="s">
        <v>73</v>
      </c>
      <c r="F3178" s="31">
        <v>23766984</v>
      </c>
      <c r="G3178" s="31">
        <v>2068829</v>
      </c>
      <c r="H3178" s="28">
        <v>2021</v>
      </c>
      <c r="I3178" t="str">
        <f>IF(J3178="natural gas",VLOOKUP(D3178,'Cross-Page Data'!$I$4:$J$13,2,FALSE),IF(J3178="solar",VLOOKUP('Form 923'!D3178,'Cross-Page Data'!$I$14:$J$117,2,FALSE),J3178))</f>
        <v>natural gas nonpeaker - preexisting nonretiring</v>
      </c>
      <c r="J3178" t="str">
        <f>VLOOKUP(E3178,'Cross-Page Data'!$D$4:$F$48,3,FALSE)</f>
        <v>natural gas</v>
      </c>
      <c r="K3178" t="b">
        <f t="shared" si="49"/>
        <v>1</v>
      </c>
    </row>
    <row r="3179" spans="1:11" x14ac:dyDescent="0.35">
      <c r="A3179" s="28">
        <v>55172</v>
      </c>
      <c r="B3179" s="29" t="s">
        <v>28</v>
      </c>
      <c r="C3179" s="29" t="s">
        <v>35</v>
      </c>
      <c r="D3179" s="29" t="s">
        <v>53</v>
      </c>
      <c r="E3179" s="29" t="s">
        <v>73</v>
      </c>
      <c r="F3179" s="31">
        <v>538461</v>
      </c>
      <c r="G3179" s="31">
        <v>1487007</v>
      </c>
      <c r="H3179" s="28">
        <v>2021</v>
      </c>
      <c r="I3179" t="str">
        <f>IF(J3179="natural gas",VLOOKUP(D3179,'Cross-Page Data'!$I$4:$J$13,2,FALSE),IF(J3179="solar",VLOOKUP('Form 923'!D3179,'Cross-Page Data'!$I$14:$J$117,2,FALSE),J3179))</f>
        <v>natural gas nonpeaker - preexisting nonretiring</v>
      </c>
      <c r="J3179" t="str">
        <f>VLOOKUP(E3179,'Cross-Page Data'!$D$4:$F$48,3,FALSE)</f>
        <v>natural gas</v>
      </c>
      <c r="K3179" t="b">
        <f t="shared" si="49"/>
        <v>1</v>
      </c>
    </row>
    <row r="3180" spans="1:11" x14ac:dyDescent="0.35">
      <c r="A3180" s="28">
        <v>55172</v>
      </c>
      <c r="B3180" s="29" t="s">
        <v>28</v>
      </c>
      <c r="C3180" s="29" t="s">
        <v>35</v>
      </c>
      <c r="D3180" s="29" t="s">
        <v>51</v>
      </c>
      <c r="E3180" s="29" t="s">
        <v>73</v>
      </c>
      <c r="F3180" s="31">
        <v>28329586</v>
      </c>
      <c r="G3180" s="31">
        <v>2593485</v>
      </c>
      <c r="H3180" s="28">
        <v>2021</v>
      </c>
      <c r="I3180" t="str">
        <f>IF(J3180="natural gas",VLOOKUP(D3180,'Cross-Page Data'!$I$4:$J$13,2,FALSE),IF(J3180="solar",VLOOKUP('Form 923'!D3180,'Cross-Page Data'!$I$14:$J$117,2,FALSE),J3180))</f>
        <v>natural gas nonpeaker - preexisting nonretiring</v>
      </c>
      <c r="J3180" t="str">
        <f>VLOOKUP(E3180,'Cross-Page Data'!$D$4:$F$48,3,FALSE)</f>
        <v>natural gas</v>
      </c>
      <c r="K3180" t="b">
        <f t="shared" si="49"/>
        <v>1</v>
      </c>
    </row>
    <row r="3181" spans="1:11" x14ac:dyDescent="0.35">
      <c r="A3181" s="28">
        <v>55173</v>
      </c>
      <c r="B3181" s="29" t="s">
        <v>28</v>
      </c>
      <c r="C3181" s="29" t="s">
        <v>29</v>
      </c>
      <c r="D3181" s="29" t="s">
        <v>53</v>
      </c>
      <c r="E3181" s="29" t="s">
        <v>73</v>
      </c>
      <c r="F3181" s="31">
        <v>358386</v>
      </c>
      <c r="G3181" s="31">
        <v>1615594</v>
      </c>
      <c r="H3181" s="28">
        <v>2021</v>
      </c>
      <c r="I3181" t="str">
        <f>IF(J3181="natural gas",VLOOKUP(D3181,'Cross-Page Data'!$I$4:$J$13,2,FALSE),IF(J3181="solar",VLOOKUP('Form 923'!D3181,'Cross-Page Data'!$I$14:$J$117,2,FALSE),J3181))</f>
        <v>natural gas nonpeaker - preexisting nonretiring</v>
      </c>
      <c r="J3181" t="str">
        <f>VLOOKUP(E3181,'Cross-Page Data'!$D$4:$F$48,3,FALSE)</f>
        <v>natural gas</v>
      </c>
      <c r="K3181" t="b">
        <f t="shared" si="49"/>
        <v>1</v>
      </c>
    </row>
    <row r="3182" spans="1:11" x14ac:dyDescent="0.35">
      <c r="A3182" s="28">
        <v>55173</v>
      </c>
      <c r="B3182" s="29" t="s">
        <v>28</v>
      </c>
      <c r="C3182" s="29" t="s">
        <v>29</v>
      </c>
      <c r="D3182" s="29" t="s">
        <v>51</v>
      </c>
      <c r="E3182" s="29" t="s">
        <v>73</v>
      </c>
      <c r="F3182" s="31">
        <v>34141695</v>
      </c>
      <c r="G3182" s="31">
        <v>2628722</v>
      </c>
      <c r="H3182" s="28">
        <v>2021</v>
      </c>
      <c r="I3182" t="str">
        <f>IF(J3182="natural gas",VLOOKUP(D3182,'Cross-Page Data'!$I$4:$J$13,2,FALSE),IF(J3182="solar",VLOOKUP('Form 923'!D3182,'Cross-Page Data'!$I$14:$J$117,2,FALSE),J3182))</f>
        <v>natural gas nonpeaker - preexisting nonretiring</v>
      </c>
      <c r="J3182" t="str">
        <f>VLOOKUP(E3182,'Cross-Page Data'!$D$4:$F$48,3,FALSE)</f>
        <v>natural gas</v>
      </c>
      <c r="K3182" t="b">
        <f t="shared" si="49"/>
        <v>1</v>
      </c>
    </row>
    <row r="3183" spans="1:11" x14ac:dyDescent="0.35">
      <c r="A3183" s="28">
        <v>55176</v>
      </c>
      <c r="B3183" s="29" t="s">
        <v>36</v>
      </c>
      <c r="C3183" s="29" t="s">
        <v>39</v>
      </c>
      <c r="D3183" s="29" t="s">
        <v>53</v>
      </c>
      <c r="E3183" s="29" t="s">
        <v>73</v>
      </c>
      <c r="F3183" s="31">
        <v>732219</v>
      </c>
      <c r="G3183" s="31">
        <v>372776.82</v>
      </c>
      <c r="H3183" s="28">
        <v>2021</v>
      </c>
      <c r="I3183" t="str">
        <f>IF(J3183="natural gas",VLOOKUP(D3183,'Cross-Page Data'!$I$4:$J$13,2,FALSE),IF(J3183="solar",VLOOKUP('Form 923'!D3183,'Cross-Page Data'!$I$14:$J$117,2,FALSE),J3183))</f>
        <v>natural gas nonpeaker - preexisting nonretiring</v>
      </c>
      <c r="J3183" t="str">
        <f>VLOOKUP(E3183,'Cross-Page Data'!$D$4:$F$48,3,FALSE)</f>
        <v>natural gas</v>
      </c>
      <c r="K3183" t="b">
        <f t="shared" si="49"/>
        <v>0</v>
      </c>
    </row>
    <row r="3184" spans="1:11" x14ac:dyDescent="0.35">
      <c r="A3184" s="28">
        <v>55176</v>
      </c>
      <c r="B3184" s="29" t="s">
        <v>36</v>
      </c>
      <c r="C3184" s="29" t="s">
        <v>39</v>
      </c>
      <c r="D3184" s="29" t="s">
        <v>53</v>
      </c>
      <c r="E3184" s="29" t="s">
        <v>87</v>
      </c>
      <c r="F3184" s="31">
        <v>0</v>
      </c>
      <c r="G3184" s="31">
        <v>0</v>
      </c>
      <c r="H3184" s="28">
        <v>2021</v>
      </c>
      <c r="I3184" t="str">
        <f>IF(J3184="natural gas",VLOOKUP(D3184,'Cross-Page Data'!$I$4:$J$13,2,FALSE),IF(J3184="solar",VLOOKUP('Form 923'!D3184,'Cross-Page Data'!$I$14:$J$117,2,FALSE),J3184))</f>
        <v>other</v>
      </c>
      <c r="J3184" t="str">
        <f>VLOOKUP(E3184,'Cross-Page Data'!$D$4:$F$48,3,FALSE)</f>
        <v>other</v>
      </c>
      <c r="K3184" t="b">
        <f t="shared" si="49"/>
        <v>0</v>
      </c>
    </row>
    <row r="3185" spans="1:11" x14ac:dyDescent="0.35">
      <c r="A3185" s="28">
        <v>55176</v>
      </c>
      <c r="B3185" s="29" t="s">
        <v>36</v>
      </c>
      <c r="C3185" s="29" t="s">
        <v>39</v>
      </c>
      <c r="D3185" s="29" t="s">
        <v>51</v>
      </c>
      <c r="E3185" s="29" t="s">
        <v>73</v>
      </c>
      <c r="F3185" s="31">
        <v>11328211</v>
      </c>
      <c r="G3185" s="31">
        <v>1752997.6</v>
      </c>
      <c r="H3185" s="28">
        <v>2021</v>
      </c>
      <c r="I3185" t="str">
        <f>IF(J3185="natural gas",VLOOKUP(D3185,'Cross-Page Data'!$I$4:$J$13,2,FALSE),IF(J3185="solar",VLOOKUP('Form 923'!D3185,'Cross-Page Data'!$I$14:$J$117,2,FALSE),J3185))</f>
        <v>natural gas nonpeaker - preexisting nonretiring</v>
      </c>
      <c r="J3185" t="str">
        <f>VLOOKUP(E3185,'Cross-Page Data'!$D$4:$F$48,3,FALSE)</f>
        <v>natural gas</v>
      </c>
      <c r="K3185" t="b">
        <f t="shared" si="49"/>
        <v>0</v>
      </c>
    </row>
    <row r="3186" spans="1:11" x14ac:dyDescent="0.35">
      <c r="A3186" s="28">
        <v>55176</v>
      </c>
      <c r="B3186" s="29" t="s">
        <v>36</v>
      </c>
      <c r="C3186" s="29" t="s">
        <v>39</v>
      </c>
      <c r="D3186" s="29" t="s">
        <v>51</v>
      </c>
      <c r="E3186" s="29" t="s">
        <v>87</v>
      </c>
      <c r="F3186" s="31">
        <v>0</v>
      </c>
      <c r="G3186" s="31">
        <v>0</v>
      </c>
      <c r="H3186" s="28">
        <v>2021</v>
      </c>
      <c r="I3186" t="str">
        <f>IF(J3186="natural gas",VLOOKUP(D3186,'Cross-Page Data'!$I$4:$J$13,2,FALSE),IF(J3186="solar",VLOOKUP('Form 923'!D3186,'Cross-Page Data'!$I$14:$J$117,2,FALSE),J3186))</f>
        <v>other</v>
      </c>
      <c r="J3186" t="str">
        <f>VLOOKUP(E3186,'Cross-Page Data'!$D$4:$F$48,3,FALSE)</f>
        <v>other</v>
      </c>
      <c r="K3186" t="b">
        <f t="shared" si="49"/>
        <v>0</v>
      </c>
    </row>
    <row r="3187" spans="1:11" x14ac:dyDescent="0.35">
      <c r="A3187" s="28">
        <v>55177</v>
      </c>
      <c r="B3187" s="29" t="s">
        <v>28</v>
      </c>
      <c r="C3187" s="29" t="s">
        <v>35</v>
      </c>
      <c r="D3187" s="29" t="s">
        <v>53</v>
      </c>
      <c r="E3187" s="29" t="s">
        <v>73</v>
      </c>
      <c r="F3187" s="31">
        <v>26658</v>
      </c>
      <c r="G3187" s="31">
        <v>899940</v>
      </c>
      <c r="H3187" s="28">
        <v>2021</v>
      </c>
      <c r="I3187" t="str">
        <f>IF(J3187="natural gas",VLOOKUP(D3187,'Cross-Page Data'!$I$4:$J$13,2,FALSE),IF(J3187="solar",VLOOKUP('Form 923'!D3187,'Cross-Page Data'!$I$14:$J$117,2,FALSE),J3187))</f>
        <v>natural gas nonpeaker - preexisting nonretiring</v>
      </c>
      <c r="J3187" t="str">
        <f>VLOOKUP(E3187,'Cross-Page Data'!$D$4:$F$48,3,FALSE)</f>
        <v>natural gas</v>
      </c>
      <c r="K3187" t="b">
        <f t="shared" si="49"/>
        <v>1</v>
      </c>
    </row>
    <row r="3188" spans="1:11" x14ac:dyDescent="0.35">
      <c r="A3188" s="28">
        <v>55177</v>
      </c>
      <c r="B3188" s="29" t="s">
        <v>28</v>
      </c>
      <c r="C3188" s="29" t="s">
        <v>35</v>
      </c>
      <c r="D3188" s="29" t="s">
        <v>51</v>
      </c>
      <c r="E3188" s="29" t="s">
        <v>73</v>
      </c>
      <c r="F3188" s="31">
        <v>21915086</v>
      </c>
      <c r="G3188" s="31">
        <v>1844972</v>
      </c>
      <c r="H3188" s="28">
        <v>2021</v>
      </c>
      <c r="I3188" t="str">
        <f>IF(J3188="natural gas",VLOOKUP(D3188,'Cross-Page Data'!$I$4:$J$13,2,FALSE),IF(J3188="solar",VLOOKUP('Form 923'!D3188,'Cross-Page Data'!$I$14:$J$117,2,FALSE),J3188))</f>
        <v>natural gas nonpeaker - preexisting nonretiring</v>
      </c>
      <c r="J3188" t="str">
        <f>VLOOKUP(E3188,'Cross-Page Data'!$D$4:$F$48,3,FALSE)</f>
        <v>natural gas</v>
      </c>
      <c r="K3188" t="b">
        <f t="shared" si="49"/>
        <v>1</v>
      </c>
    </row>
    <row r="3189" spans="1:11" x14ac:dyDescent="0.35">
      <c r="A3189" s="28">
        <v>55178</v>
      </c>
      <c r="B3189" s="29" t="s">
        <v>28</v>
      </c>
      <c r="C3189" s="29" t="s">
        <v>35</v>
      </c>
      <c r="D3189" s="29" t="s">
        <v>53</v>
      </c>
      <c r="E3189" s="29" t="s">
        <v>73</v>
      </c>
      <c r="F3189" s="31">
        <v>699450</v>
      </c>
      <c r="G3189" s="31">
        <v>669191</v>
      </c>
      <c r="H3189" s="28">
        <v>2021</v>
      </c>
      <c r="I3189" t="str">
        <f>IF(J3189="natural gas",VLOOKUP(D3189,'Cross-Page Data'!$I$4:$J$13,2,FALSE),IF(J3189="solar",VLOOKUP('Form 923'!D3189,'Cross-Page Data'!$I$14:$J$117,2,FALSE),J3189))</f>
        <v>natural gas nonpeaker - preexisting nonretiring</v>
      </c>
      <c r="J3189" t="str">
        <f>VLOOKUP(E3189,'Cross-Page Data'!$D$4:$F$48,3,FALSE)</f>
        <v>natural gas</v>
      </c>
      <c r="K3189" t="b">
        <f t="shared" si="49"/>
        <v>1</v>
      </c>
    </row>
    <row r="3190" spans="1:11" x14ac:dyDescent="0.35">
      <c r="A3190" s="28">
        <v>55178</v>
      </c>
      <c r="B3190" s="29" t="s">
        <v>28</v>
      </c>
      <c r="C3190" s="29" t="s">
        <v>35</v>
      </c>
      <c r="D3190" s="29" t="s">
        <v>51</v>
      </c>
      <c r="E3190" s="29" t="s">
        <v>73</v>
      </c>
      <c r="F3190" s="31">
        <v>13028965</v>
      </c>
      <c r="G3190" s="31">
        <v>1111457</v>
      </c>
      <c r="H3190" s="28">
        <v>2021</v>
      </c>
      <c r="I3190" t="str">
        <f>IF(J3190="natural gas",VLOOKUP(D3190,'Cross-Page Data'!$I$4:$J$13,2,FALSE),IF(J3190="solar",VLOOKUP('Form 923'!D3190,'Cross-Page Data'!$I$14:$J$117,2,FALSE),J3190))</f>
        <v>natural gas nonpeaker - preexisting nonretiring</v>
      </c>
      <c r="J3190" t="str">
        <f>VLOOKUP(E3190,'Cross-Page Data'!$D$4:$F$48,3,FALSE)</f>
        <v>natural gas</v>
      </c>
      <c r="K3190" t="b">
        <f t="shared" si="49"/>
        <v>1</v>
      </c>
    </row>
    <row r="3191" spans="1:11" x14ac:dyDescent="0.35">
      <c r="A3191" s="28">
        <v>55182</v>
      </c>
      <c r="B3191" s="29" t="s">
        <v>28</v>
      </c>
      <c r="C3191" s="29" t="s">
        <v>35</v>
      </c>
      <c r="D3191" s="29" t="s">
        <v>53</v>
      </c>
      <c r="E3191" s="29" t="s">
        <v>73</v>
      </c>
      <c r="F3191" s="31">
        <v>1214320</v>
      </c>
      <c r="G3191" s="31">
        <v>1089865</v>
      </c>
      <c r="H3191" s="28">
        <v>2021</v>
      </c>
      <c r="I3191" t="str">
        <f>IF(J3191="natural gas",VLOOKUP(D3191,'Cross-Page Data'!$I$4:$J$13,2,FALSE),IF(J3191="solar",VLOOKUP('Form 923'!D3191,'Cross-Page Data'!$I$14:$J$117,2,FALSE),J3191))</f>
        <v>natural gas nonpeaker - preexisting nonretiring</v>
      </c>
      <c r="J3191" t="str">
        <f>VLOOKUP(E3191,'Cross-Page Data'!$D$4:$F$48,3,FALSE)</f>
        <v>natural gas</v>
      </c>
      <c r="K3191" t="b">
        <f t="shared" si="49"/>
        <v>1</v>
      </c>
    </row>
    <row r="3192" spans="1:11" x14ac:dyDescent="0.35">
      <c r="A3192" s="28">
        <v>55182</v>
      </c>
      <c r="B3192" s="29" t="s">
        <v>28</v>
      </c>
      <c r="C3192" s="29" t="s">
        <v>35</v>
      </c>
      <c r="D3192" s="29" t="s">
        <v>51</v>
      </c>
      <c r="E3192" s="29" t="s">
        <v>73</v>
      </c>
      <c r="F3192" s="31">
        <v>18051310</v>
      </c>
      <c r="G3192" s="31">
        <v>1621086</v>
      </c>
      <c r="H3192" s="28">
        <v>2021</v>
      </c>
      <c r="I3192" t="str">
        <f>IF(J3192="natural gas",VLOOKUP(D3192,'Cross-Page Data'!$I$4:$J$13,2,FALSE),IF(J3192="solar",VLOOKUP('Form 923'!D3192,'Cross-Page Data'!$I$14:$J$117,2,FALSE),J3192))</f>
        <v>natural gas nonpeaker - preexisting nonretiring</v>
      </c>
      <c r="J3192" t="str">
        <f>VLOOKUP(E3192,'Cross-Page Data'!$D$4:$F$48,3,FALSE)</f>
        <v>natural gas</v>
      </c>
      <c r="K3192" t="b">
        <f t="shared" si="49"/>
        <v>1</v>
      </c>
    </row>
    <row r="3193" spans="1:11" x14ac:dyDescent="0.35">
      <c r="A3193" s="28">
        <v>55187</v>
      </c>
      <c r="B3193" s="29" t="s">
        <v>36</v>
      </c>
      <c r="C3193" s="29" t="s">
        <v>39</v>
      </c>
      <c r="D3193" s="29" t="s">
        <v>53</v>
      </c>
      <c r="E3193" s="29" t="s">
        <v>73</v>
      </c>
      <c r="F3193" s="31">
        <v>3236770</v>
      </c>
      <c r="G3193" s="31">
        <v>792796</v>
      </c>
      <c r="H3193" s="28">
        <v>2021</v>
      </c>
      <c r="I3193" t="str">
        <f>IF(J3193="natural gas",VLOOKUP(D3193,'Cross-Page Data'!$I$4:$J$13,2,FALSE),IF(J3193="solar",VLOOKUP('Form 923'!D3193,'Cross-Page Data'!$I$14:$J$117,2,FALSE),J3193))</f>
        <v>natural gas nonpeaker - preexisting nonretiring</v>
      </c>
      <c r="J3193" t="str">
        <f>VLOOKUP(E3193,'Cross-Page Data'!$D$4:$F$48,3,FALSE)</f>
        <v>natural gas</v>
      </c>
      <c r="K3193" t="b">
        <f t="shared" si="49"/>
        <v>0</v>
      </c>
    </row>
    <row r="3194" spans="1:11" x14ac:dyDescent="0.35">
      <c r="A3194" s="28">
        <v>55187</v>
      </c>
      <c r="B3194" s="29" t="s">
        <v>36</v>
      </c>
      <c r="C3194" s="29" t="s">
        <v>39</v>
      </c>
      <c r="D3194" s="29" t="s">
        <v>51</v>
      </c>
      <c r="E3194" s="29" t="s">
        <v>73</v>
      </c>
      <c r="F3194" s="31">
        <v>29759864</v>
      </c>
      <c r="G3194" s="31">
        <v>4584182</v>
      </c>
      <c r="H3194" s="28">
        <v>2021</v>
      </c>
      <c r="I3194" t="str">
        <f>IF(J3194="natural gas",VLOOKUP(D3194,'Cross-Page Data'!$I$4:$J$13,2,FALSE),IF(J3194="solar",VLOOKUP('Form 923'!D3194,'Cross-Page Data'!$I$14:$J$117,2,FALSE),J3194))</f>
        <v>natural gas nonpeaker - preexisting nonretiring</v>
      </c>
      <c r="J3194" t="str">
        <f>VLOOKUP(E3194,'Cross-Page Data'!$D$4:$F$48,3,FALSE)</f>
        <v>natural gas</v>
      </c>
      <c r="K3194" t="b">
        <f t="shared" si="49"/>
        <v>0</v>
      </c>
    </row>
    <row r="3195" spans="1:11" x14ac:dyDescent="0.35">
      <c r="A3195" s="28">
        <v>55193</v>
      </c>
      <c r="B3195" s="29" t="s">
        <v>28</v>
      </c>
      <c r="C3195" s="29" t="s">
        <v>35</v>
      </c>
      <c r="D3195" s="29" t="s">
        <v>53</v>
      </c>
      <c r="E3195" s="29" t="s">
        <v>73</v>
      </c>
      <c r="F3195" s="31">
        <v>0</v>
      </c>
      <c r="G3195" s="31">
        <v>1593964</v>
      </c>
      <c r="H3195" s="28">
        <v>2021</v>
      </c>
      <c r="I3195" t="str">
        <f>IF(J3195="natural gas",VLOOKUP(D3195,'Cross-Page Data'!$I$4:$J$13,2,FALSE),IF(J3195="solar",VLOOKUP('Form 923'!D3195,'Cross-Page Data'!$I$14:$J$117,2,FALSE),J3195))</f>
        <v>natural gas nonpeaker - preexisting nonretiring</v>
      </c>
      <c r="J3195" t="str">
        <f>VLOOKUP(E3195,'Cross-Page Data'!$D$4:$F$48,3,FALSE)</f>
        <v>natural gas</v>
      </c>
      <c r="K3195" t="b">
        <f t="shared" si="49"/>
        <v>1</v>
      </c>
    </row>
    <row r="3196" spans="1:11" x14ac:dyDescent="0.35">
      <c r="A3196" s="28">
        <v>55193</v>
      </c>
      <c r="B3196" s="29" t="s">
        <v>28</v>
      </c>
      <c r="C3196" s="29" t="s">
        <v>35</v>
      </c>
      <c r="D3196" s="29" t="s">
        <v>51</v>
      </c>
      <c r="E3196" s="29" t="s">
        <v>73</v>
      </c>
      <c r="F3196" s="31">
        <v>30755943</v>
      </c>
      <c r="G3196" s="31">
        <v>2830926</v>
      </c>
      <c r="H3196" s="28">
        <v>2021</v>
      </c>
      <c r="I3196" t="str">
        <f>IF(J3196="natural gas",VLOOKUP(D3196,'Cross-Page Data'!$I$4:$J$13,2,FALSE),IF(J3196="solar",VLOOKUP('Form 923'!D3196,'Cross-Page Data'!$I$14:$J$117,2,FALSE),J3196))</f>
        <v>natural gas nonpeaker - preexisting nonretiring</v>
      </c>
      <c r="J3196" t="str">
        <f>VLOOKUP(E3196,'Cross-Page Data'!$D$4:$F$48,3,FALSE)</f>
        <v>natural gas</v>
      </c>
      <c r="K3196" t="b">
        <f t="shared" si="49"/>
        <v>1</v>
      </c>
    </row>
    <row r="3197" spans="1:11" x14ac:dyDescent="0.35">
      <c r="A3197" s="28">
        <v>55197</v>
      </c>
      <c r="B3197" s="29" t="s">
        <v>28</v>
      </c>
      <c r="C3197" s="29" t="s">
        <v>29</v>
      </c>
      <c r="D3197" s="29" t="s">
        <v>53</v>
      </c>
      <c r="E3197" s="29" t="s">
        <v>73</v>
      </c>
      <c r="F3197" s="31">
        <v>18953048</v>
      </c>
      <c r="G3197" s="31">
        <v>1561154</v>
      </c>
      <c r="H3197" s="28">
        <v>2021</v>
      </c>
      <c r="I3197" t="str">
        <f>IF(J3197="natural gas",VLOOKUP(D3197,'Cross-Page Data'!$I$4:$J$13,2,FALSE),IF(J3197="solar",VLOOKUP('Form 923'!D3197,'Cross-Page Data'!$I$14:$J$117,2,FALSE),J3197))</f>
        <v>natural gas nonpeaker - preexisting nonretiring</v>
      </c>
      <c r="J3197" t="str">
        <f>VLOOKUP(E3197,'Cross-Page Data'!$D$4:$F$48,3,FALSE)</f>
        <v>natural gas</v>
      </c>
      <c r="K3197" t="b">
        <f t="shared" si="49"/>
        <v>1</v>
      </c>
    </row>
    <row r="3198" spans="1:11" x14ac:dyDescent="0.35">
      <c r="A3198" s="28">
        <v>55197</v>
      </c>
      <c r="B3198" s="29" t="s">
        <v>28</v>
      </c>
      <c r="C3198" s="29" t="s">
        <v>29</v>
      </c>
      <c r="D3198" s="29" t="s">
        <v>51</v>
      </c>
      <c r="E3198" s="29" t="s">
        <v>73</v>
      </c>
      <c r="F3198" s="31">
        <v>11268624</v>
      </c>
      <c r="G3198" s="31">
        <v>2798803</v>
      </c>
      <c r="H3198" s="28">
        <v>2021</v>
      </c>
      <c r="I3198" t="str">
        <f>IF(J3198="natural gas",VLOOKUP(D3198,'Cross-Page Data'!$I$4:$J$13,2,FALSE),IF(J3198="solar",VLOOKUP('Form 923'!D3198,'Cross-Page Data'!$I$14:$J$117,2,FALSE),J3198))</f>
        <v>natural gas nonpeaker - preexisting nonretiring</v>
      </c>
      <c r="J3198" t="str">
        <f>VLOOKUP(E3198,'Cross-Page Data'!$D$4:$F$48,3,FALSE)</f>
        <v>natural gas</v>
      </c>
      <c r="K3198" t="b">
        <f t="shared" si="49"/>
        <v>1</v>
      </c>
    </row>
    <row r="3199" spans="1:11" x14ac:dyDescent="0.35">
      <c r="A3199" s="28">
        <v>55198</v>
      </c>
      <c r="B3199" s="29" t="s">
        <v>28</v>
      </c>
      <c r="C3199" s="29" t="s">
        <v>35</v>
      </c>
      <c r="D3199" s="29" t="s">
        <v>50</v>
      </c>
      <c r="E3199" s="29" t="s">
        <v>73</v>
      </c>
      <c r="F3199" s="31">
        <v>7267265</v>
      </c>
      <c r="G3199" s="31">
        <v>561639</v>
      </c>
      <c r="H3199" s="28">
        <v>2021</v>
      </c>
      <c r="I3199" t="str">
        <f>IF(J3199="natural gas",VLOOKUP(D3199,'Cross-Page Data'!$I$4:$J$13,2,FALSE),IF(J3199="solar",VLOOKUP('Form 923'!D3199,'Cross-Page Data'!$I$14:$J$117,2,FALSE),J3199))</f>
        <v>natural gas peaker</v>
      </c>
      <c r="J3199" t="str">
        <f>VLOOKUP(E3199,'Cross-Page Data'!$D$4:$F$48,3,FALSE)</f>
        <v>natural gas</v>
      </c>
      <c r="K3199" t="b">
        <f t="shared" si="49"/>
        <v>1</v>
      </c>
    </row>
    <row r="3200" spans="1:11" x14ac:dyDescent="0.35">
      <c r="A3200" s="28">
        <v>55199</v>
      </c>
      <c r="B3200" s="29" t="s">
        <v>28</v>
      </c>
      <c r="C3200" s="29" t="s">
        <v>35</v>
      </c>
      <c r="D3200" s="29" t="s">
        <v>50</v>
      </c>
      <c r="E3200" s="29" t="s">
        <v>73</v>
      </c>
      <c r="F3200" s="31">
        <v>9797527</v>
      </c>
      <c r="G3200" s="31">
        <v>836575</v>
      </c>
      <c r="H3200" s="28">
        <v>2021</v>
      </c>
      <c r="I3200" t="str">
        <f>IF(J3200="natural gas",VLOOKUP(D3200,'Cross-Page Data'!$I$4:$J$13,2,FALSE),IF(J3200="solar",VLOOKUP('Form 923'!D3200,'Cross-Page Data'!$I$14:$J$117,2,FALSE),J3200))</f>
        <v>natural gas peaker</v>
      </c>
      <c r="J3200" t="str">
        <f>VLOOKUP(E3200,'Cross-Page Data'!$D$4:$F$48,3,FALSE)</f>
        <v>natural gas</v>
      </c>
      <c r="K3200" t="b">
        <f t="shared" si="49"/>
        <v>1</v>
      </c>
    </row>
    <row r="3201" spans="1:11" x14ac:dyDescent="0.35">
      <c r="A3201" s="28">
        <v>55200</v>
      </c>
      <c r="B3201" s="29" t="s">
        <v>28</v>
      </c>
      <c r="C3201" s="29" t="s">
        <v>35</v>
      </c>
      <c r="D3201" s="29" t="s">
        <v>53</v>
      </c>
      <c r="E3201" s="29" t="s">
        <v>73</v>
      </c>
      <c r="F3201" s="31">
        <v>64700</v>
      </c>
      <c r="G3201" s="31">
        <v>43565</v>
      </c>
      <c r="H3201" s="28">
        <v>2021</v>
      </c>
      <c r="I3201" t="str">
        <f>IF(J3201="natural gas",VLOOKUP(D3201,'Cross-Page Data'!$I$4:$J$13,2,FALSE),IF(J3201="solar",VLOOKUP('Form 923'!D3201,'Cross-Page Data'!$I$14:$J$117,2,FALSE),J3201))</f>
        <v>natural gas nonpeaker - preexisting nonretiring</v>
      </c>
      <c r="J3201" t="str">
        <f>VLOOKUP(E3201,'Cross-Page Data'!$D$4:$F$48,3,FALSE)</f>
        <v>natural gas</v>
      </c>
      <c r="K3201" t="b">
        <f t="shared" si="49"/>
        <v>1</v>
      </c>
    </row>
    <row r="3202" spans="1:11" x14ac:dyDescent="0.35">
      <c r="A3202" s="28">
        <v>55200</v>
      </c>
      <c r="B3202" s="29" t="s">
        <v>28</v>
      </c>
      <c r="C3202" s="29" t="s">
        <v>35</v>
      </c>
      <c r="D3202" s="29" t="s">
        <v>51</v>
      </c>
      <c r="E3202" s="29" t="s">
        <v>73</v>
      </c>
      <c r="F3202" s="31">
        <v>1774876</v>
      </c>
      <c r="G3202" s="31">
        <v>159380</v>
      </c>
      <c r="H3202" s="28">
        <v>2021</v>
      </c>
      <c r="I3202" t="str">
        <f>IF(J3202="natural gas",VLOOKUP(D3202,'Cross-Page Data'!$I$4:$J$13,2,FALSE),IF(J3202="solar",VLOOKUP('Form 923'!D3202,'Cross-Page Data'!$I$14:$J$117,2,FALSE),J3202))</f>
        <v>natural gas nonpeaker - preexisting nonretiring</v>
      </c>
      <c r="J3202" t="str">
        <f>VLOOKUP(E3202,'Cross-Page Data'!$D$4:$F$48,3,FALSE)</f>
        <v>natural gas</v>
      </c>
      <c r="K3202" t="b">
        <f t="shared" si="49"/>
        <v>1</v>
      </c>
    </row>
    <row r="3203" spans="1:11" x14ac:dyDescent="0.35">
      <c r="A3203" s="28">
        <v>55206</v>
      </c>
      <c r="B3203" s="29" t="s">
        <v>36</v>
      </c>
      <c r="C3203" s="29" t="s">
        <v>39</v>
      </c>
      <c r="D3203" s="29" t="s">
        <v>53</v>
      </c>
      <c r="E3203" s="29" t="s">
        <v>73</v>
      </c>
      <c r="F3203" s="31">
        <v>697420</v>
      </c>
      <c r="G3203" s="31">
        <v>323711</v>
      </c>
      <c r="H3203" s="28">
        <v>2021</v>
      </c>
      <c r="I3203" t="str">
        <f>IF(J3203="natural gas",VLOOKUP(D3203,'Cross-Page Data'!$I$4:$J$13,2,FALSE),IF(J3203="solar",VLOOKUP('Form 923'!D3203,'Cross-Page Data'!$I$14:$J$117,2,FALSE),J3203))</f>
        <v>natural gas nonpeaker - preexisting nonretiring</v>
      </c>
      <c r="J3203" t="str">
        <f>VLOOKUP(E3203,'Cross-Page Data'!$D$4:$F$48,3,FALSE)</f>
        <v>natural gas</v>
      </c>
      <c r="K3203" t="b">
        <f t="shared" si="49"/>
        <v>0</v>
      </c>
    </row>
    <row r="3204" spans="1:11" x14ac:dyDescent="0.35">
      <c r="A3204" s="28">
        <v>55206</v>
      </c>
      <c r="B3204" s="29" t="s">
        <v>36</v>
      </c>
      <c r="C3204" s="29" t="s">
        <v>39</v>
      </c>
      <c r="D3204" s="29" t="s">
        <v>53</v>
      </c>
      <c r="E3204" s="29" t="s">
        <v>87</v>
      </c>
      <c r="F3204" s="31">
        <v>0</v>
      </c>
      <c r="G3204" s="31">
        <v>0</v>
      </c>
      <c r="H3204" s="28">
        <v>2021</v>
      </c>
      <c r="I3204" t="str">
        <f>IF(J3204="natural gas",VLOOKUP(D3204,'Cross-Page Data'!$I$4:$J$13,2,FALSE),IF(J3204="solar",VLOOKUP('Form 923'!D3204,'Cross-Page Data'!$I$14:$J$117,2,FALSE),J3204))</f>
        <v>other</v>
      </c>
      <c r="J3204" t="str">
        <f>VLOOKUP(E3204,'Cross-Page Data'!$D$4:$F$48,3,FALSE)</f>
        <v>other</v>
      </c>
      <c r="K3204" t="b">
        <f t="shared" si="49"/>
        <v>0</v>
      </c>
    </row>
    <row r="3205" spans="1:11" x14ac:dyDescent="0.35">
      <c r="A3205" s="28">
        <v>55206</v>
      </c>
      <c r="B3205" s="29" t="s">
        <v>36</v>
      </c>
      <c r="C3205" s="29" t="s">
        <v>39</v>
      </c>
      <c r="D3205" s="29" t="s">
        <v>51</v>
      </c>
      <c r="E3205" s="29" t="s">
        <v>73</v>
      </c>
      <c r="F3205" s="31">
        <v>9937741</v>
      </c>
      <c r="G3205" s="31">
        <v>1574790</v>
      </c>
      <c r="H3205" s="28">
        <v>2021</v>
      </c>
      <c r="I3205" t="str">
        <f>IF(J3205="natural gas",VLOOKUP(D3205,'Cross-Page Data'!$I$4:$J$13,2,FALSE),IF(J3205="solar",VLOOKUP('Form 923'!D3205,'Cross-Page Data'!$I$14:$J$117,2,FALSE),J3205))</f>
        <v>natural gas nonpeaker - preexisting nonretiring</v>
      </c>
      <c r="J3205" t="str">
        <f>VLOOKUP(E3205,'Cross-Page Data'!$D$4:$F$48,3,FALSE)</f>
        <v>natural gas</v>
      </c>
      <c r="K3205" t="b">
        <f t="shared" si="49"/>
        <v>0</v>
      </c>
    </row>
    <row r="3206" spans="1:11" x14ac:dyDescent="0.35">
      <c r="A3206" s="28">
        <v>55206</v>
      </c>
      <c r="B3206" s="29" t="s">
        <v>36</v>
      </c>
      <c r="C3206" s="29" t="s">
        <v>39</v>
      </c>
      <c r="D3206" s="29" t="s">
        <v>51</v>
      </c>
      <c r="E3206" s="29" t="s">
        <v>87</v>
      </c>
      <c r="F3206" s="31">
        <v>0</v>
      </c>
      <c r="G3206" s="31">
        <v>0</v>
      </c>
      <c r="H3206" s="28">
        <v>2021</v>
      </c>
      <c r="I3206" t="str">
        <f>IF(J3206="natural gas",VLOOKUP(D3206,'Cross-Page Data'!$I$4:$J$13,2,FALSE),IF(J3206="solar",VLOOKUP('Form 923'!D3206,'Cross-Page Data'!$I$14:$J$117,2,FALSE),J3206))</f>
        <v>other</v>
      </c>
      <c r="J3206" t="str">
        <f>VLOOKUP(E3206,'Cross-Page Data'!$D$4:$F$48,3,FALSE)</f>
        <v>other</v>
      </c>
      <c r="K3206" t="b">
        <f t="shared" si="49"/>
        <v>0</v>
      </c>
    </row>
    <row r="3207" spans="1:11" x14ac:dyDescent="0.35">
      <c r="A3207" s="28">
        <v>55210</v>
      </c>
      <c r="B3207" s="29" t="s">
        <v>28</v>
      </c>
      <c r="C3207" s="29" t="s">
        <v>29</v>
      </c>
      <c r="D3207" s="29" t="s">
        <v>53</v>
      </c>
      <c r="E3207" s="29" t="s">
        <v>73</v>
      </c>
      <c r="F3207" s="31">
        <v>0</v>
      </c>
      <c r="G3207" s="31">
        <v>0</v>
      </c>
      <c r="H3207" s="28">
        <v>2021</v>
      </c>
      <c r="I3207" t="str">
        <f>IF(J3207="natural gas",VLOOKUP(D3207,'Cross-Page Data'!$I$4:$J$13,2,FALSE),IF(J3207="solar",VLOOKUP('Form 923'!D3207,'Cross-Page Data'!$I$14:$J$117,2,FALSE),J3207))</f>
        <v>natural gas nonpeaker - preexisting nonretiring</v>
      </c>
      <c r="J3207" t="str">
        <f>VLOOKUP(E3207,'Cross-Page Data'!$D$4:$F$48,3,FALSE)</f>
        <v>natural gas</v>
      </c>
      <c r="K3207" t="b">
        <f t="shared" ref="K3207:K3270" si="50">IF(AND($N$5=FALSE,OR(C3207="Commercial NAICS Cogen",C3207="Industrial NAICS Cogen",C3207="NAICS-22 Cogen")),FALSE,IF(AND($N$6=FALSE,OR(C3207="Commercial NAICS Cogen",C3207="Commercial NAICS Non-Cogen",C3207="industrial NAICS Cogen", C3207="industrial NAICS non-cogen")),FALSE,TRUE))</f>
        <v>1</v>
      </c>
    </row>
    <row r="3208" spans="1:11" x14ac:dyDescent="0.35">
      <c r="A3208" s="28">
        <v>55210</v>
      </c>
      <c r="B3208" s="29" t="s">
        <v>28</v>
      </c>
      <c r="C3208" s="29" t="s">
        <v>29</v>
      </c>
      <c r="D3208" s="29" t="s">
        <v>51</v>
      </c>
      <c r="E3208" s="29" t="s">
        <v>73</v>
      </c>
      <c r="F3208" s="31">
        <v>5124320</v>
      </c>
      <c r="G3208" s="31">
        <v>629136</v>
      </c>
      <c r="H3208" s="28">
        <v>2021</v>
      </c>
      <c r="I3208" t="str">
        <f>IF(J3208="natural gas",VLOOKUP(D3208,'Cross-Page Data'!$I$4:$J$13,2,FALSE),IF(J3208="solar",VLOOKUP('Form 923'!D3208,'Cross-Page Data'!$I$14:$J$117,2,FALSE),J3208))</f>
        <v>natural gas nonpeaker - preexisting nonretiring</v>
      </c>
      <c r="J3208" t="str">
        <f>VLOOKUP(E3208,'Cross-Page Data'!$D$4:$F$48,3,FALSE)</f>
        <v>natural gas</v>
      </c>
      <c r="K3208" t="b">
        <f t="shared" si="50"/>
        <v>1</v>
      </c>
    </row>
    <row r="3209" spans="1:11" x14ac:dyDescent="0.35">
      <c r="A3209" s="28">
        <v>55211</v>
      </c>
      <c r="B3209" s="29" t="s">
        <v>28</v>
      </c>
      <c r="C3209" s="29" t="s">
        <v>35</v>
      </c>
      <c r="D3209" s="29" t="s">
        <v>62</v>
      </c>
      <c r="E3209" s="29" t="s">
        <v>73</v>
      </c>
      <c r="F3209" s="31">
        <v>19181177</v>
      </c>
      <c r="G3209" s="31">
        <v>2466446</v>
      </c>
      <c r="H3209" s="28">
        <v>2021</v>
      </c>
      <c r="I3209" t="str">
        <f>IF(J3209="natural gas",VLOOKUP(D3209,'Cross-Page Data'!$I$4:$J$13,2,FALSE),IF(J3209="solar",VLOOKUP('Form 923'!D3209,'Cross-Page Data'!$I$14:$J$117,2,FALSE),J3209))</f>
        <v>natural gas nonpeaker - preexisting nonretiring</v>
      </c>
      <c r="J3209" t="str">
        <f>VLOOKUP(E3209,'Cross-Page Data'!$D$4:$F$48,3,FALSE)</f>
        <v>natural gas</v>
      </c>
      <c r="K3209" t="b">
        <f t="shared" si="50"/>
        <v>1</v>
      </c>
    </row>
    <row r="3210" spans="1:11" x14ac:dyDescent="0.35">
      <c r="A3210" s="28">
        <v>55212</v>
      </c>
      <c r="B3210" s="29" t="s">
        <v>28</v>
      </c>
      <c r="C3210" s="29" t="s">
        <v>35</v>
      </c>
      <c r="D3210" s="29" t="s">
        <v>62</v>
      </c>
      <c r="E3210" s="29" t="s">
        <v>73</v>
      </c>
      <c r="F3210" s="31">
        <v>17694617</v>
      </c>
      <c r="G3210" s="31">
        <v>2303286</v>
      </c>
      <c r="H3210" s="28">
        <v>2021</v>
      </c>
      <c r="I3210" t="str">
        <f>IF(J3210="natural gas",VLOOKUP(D3210,'Cross-Page Data'!$I$4:$J$13,2,FALSE),IF(J3210="solar",VLOOKUP('Form 923'!D3210,'Cross-Page Data'!$I$14:$J$117,2,FALSE),J3210))</f>
        <v>natural gas nonpeaker - preexisting nonretiring</v>
      </c>
      <c r="J3210" t="str">
        <f>VLOOKUP(E3210,'Cross-Page Data'!$D$4:$F$48,3,FALSE)</f>
        <v>natural gas</v>
      </c>
      <c r="K3210" t="b">
        <f t="shared" si="50"/>
        <v>1</v>
      </c>
    </row>
    <row r="3211" spans="1:11" x14ac:dyDescent="0.35">
      <c r="A3211" s="28">
        <v>55215</v>
      </c>
      <c r="B3211" s="29" t="s">
        <v>28</v>
      </c>
      <c r="C3211" s="29" t="s">
        <v>35</v>
      </c>
      <c r="D3211" s="29" t="s">
        <v>53</v>
      </c>
      <c r="E3211" s="29" t="s">
        <v>73</v>
      </c>
      <c r="F3211" s="31">
        <v>1424037</v>
      </c>
      <c r="G3211" s="31">
        <v>1525039</v>
      </c>
      <c r="H3211" s="28">
        <v>2021</v>
      </c>
      <c r="I3211" t="str">
        <f>IF(J3211="natural gas",VLOOKUP(D3211,'Cross-Page Data'!$I$4:$J$13,2,FALSE),IF(J3211="solar",VLOOKUP('Form 923'!D3211,'Cross-Page Data'!$I$14:$J$117,2,FALSE),J3211))</f>
        <v>natural gas nonpeaker - preexisting nonretiring</v>
      </c>
      <c r="J3211" t="str">
        <f>VLOOKUP(E3211,'Cross-Page Data'!$D$4:$F$48,3,FALSE)</f>
        <v>natural gas</v>
      </c>
      <c r="K3211" t="b">
        <f t="shared" si="50"/>
        <v>1</v>
      </c>
    </row>
    <row r="3212" spans="1:11" x14ac:dyDescent="0.35">
      <c r="A3212" s="28">
        <v>55215</v>
      </c>
      <c r="B3212" s="29" t="s">
        <v>28</v>
      </c>
      <c r="C3212" s="29" t="s">
        <v>35</v>
      </c>
      <c r="D3212" s="29" t="s">
        <v>51</v>
      </c>
      <c r="E3212" s="29" t="s">
        <v>73</v>
      </c>
      <c r="F3212" s="31">
        <v>28735984</v>
      </c>
      <c r="G3212" s="31">
        <v>2748201</v>
      </c>
      <c r="H3212" s="28">
        <v>2021</v>
      </c>
      <c r="I3212" t="str">
        <f>IF(J3212="natural gas",VLOOKUP(D3212,'Cross-Page Data'!$I$4:$J$13,2,FALSE),IF(J3212="solar",VLOOKUP('Form 923'!D3212,'Cross-Page Data'!$I$14:$J$117,2,FALSE),J3212))</f>
        <v>natural gas nonpeaker - preexisting nonretiring</v>
      </c>
      <c r="J3212" t="str">
        <f>VLOOKUP(E3212,'Cross-Page Data'!$D$4:$F$48,3,FALSE)</f>
        <v>natural gas</v>
      </c>
      <c r="K3212" t="b">
        <f t="shared" si="50"/>
        <v>1</v>
      </c>
    </row>
    <row r="3213" spans="1:11" x14ac:dyDescent="0.35">
      <c r="A3213" s="28">
        <v>55216</v>
      </c>
      <c r="B3213" s="29" t="s">
        <v>36</v>
      </c>
      <c r="C3213" s="29" t="s">
        <v>39</v>
      </c>
      <c r="D3213" s="29" t="s">
        <v>53</v>
      </c>
      <c r="E3213" s="29" t="s">
        <v>73</v>
      </c>
      <c r="F3213" s="31">
        <v>306806</v>
      </c>
      <c r="G3213" s="31">
        <v>48985</v>
      </c>
      <c r="H3213" s="28">
        <v>2021</v>
      </c>
      <c r="I3213" t="str">
        <f>IF(J3213="natural gas",VLOOKUP(D3213,'Cross-Page Data'!$I$4:$J$13,2,FALSE),IF(J3213="solar",VLOOKUP('Form 923'!D3213,'Cross-Page Data'!$I$14:$J$117,2,FALSE),J3213))</f>
        <v>natural gas nonpeaker - preexisting nonretiring</v>
      </c>
      <c r="J3213" t="str">
        <f>VLOOKUP(E3213,'Cross-Page Data'!$D$4:$F$48,3,FALSE)</f>
        <v>natural gas</v>
      </c>
      <c r="K3213" t="b">
        <f t="shared" si="50"/>
        <v>0</v>
      </c>
    </row>
    <row r="3214" spans="1:11" x14ac:dyDescent="0.35">
      <c r="A3214" s="28">
        <v>55216</v>
      </c>
      <c r="B3214" s="29" t="s">
        <v>36</v>
      </c>
      <c r="C3214" s="29" t="s">
        <v>39</v>
      </c>
      <c r="D3214" s="29" t="s">
        <v>53</v>
      </c>
      <c r="E3214" s="29" t="s">
        <v>87</v>
      </c>
      <c r="F3214" s="31">
        <v>0</v>
      </c>
      <c r="G3214" s="31">
        <v>0</v>
      </c>
      <c r="H3214" s="28">
        <v>2021</v>
      </c>
      <c r="I3214" t="str">
        <f>IF(J3214="natural gas",VLOOKUP(D3214,'Cross-Page Data'!$I$4:$J$13,2,FALSE),IF(J3214="solar",VLOOKUP('Form 923'!D3214,'Cross-Page Data'!$I$14:$J$117,2,FALSE),J3214))</f>
        <v>other</v>
      </c>
      <c r="J3214" t="str">
        <f>VLOOKUP(E3214,'Cross-Page Data'!$D$4:$F$48,3,FALSE)</f>
        <v>other</v>
      </c>
      <c r="K3214" t="b">
        <f t="shared" si="50"/>
        <v>0</v>
      </c>
    </row>
    <row r="3215" spans="1:11" x14ac:dyDescent="0.35">
      <c r="A3215" s="28">
        <v>55216</v>
      </c>
      <c r="B3215" s="29" t="s">
        <v>36</v>
      </c>
      <c r="C3215" s="29" t="s">
        <v>39</v>
      </c>
      <c r="D3215" s="29" t="s">
        <v>51</v>
      </c>
      <c r="E3215" s="29" t="s">
        <v>73</v>
      </c>
      <c r="F3215" s="31">
        <v>4047600</v>
      </c>
      <c r="G3215" s="31">
        <v>565742</v>
      </c>
      <c r="H3215" s="28">
        <v>2021</v>
      </c>
      <c r="I3215" t="str">
        <f>IF(J3215="natural gas",VLOOKUP(D3215,'Cross-Page Data'!$I$4:$J$13,2,FALSE),IF(J3215="solar",VLOOKUP('Form 923'!D3215,'Cross-Page Data'!$I$14:$J$117,2,FALSE),J3215))</f>
        <v>natural gas nonpeaker - preexisting nonretiring</v>
      </c>
      <c r="J3215" t="str">
        <f>VLOOKUP(E3215,'Cross-Page Data'!$D$4:$F$48,3,FALSE)</f>
        <v>natural gas</v>
      </c>
      <c r="K3215" t="b">
        <f t="shared" si="50"/>
        <v>0</v>
      </c>
    </row>
    <row r="3216" spans="1:11" x14ac:dyDescent="0.35">
      <c r="A3216" s="28">
        <v>55216</v>
      </c>
      <c r="B3216" s="29" t="s">
        <v>36</v>
      </c>
      <c r="C3216" s="29" t="s">
        <v>39</v>
      </c>
      <c r="D3216" s="29" t="s">
        <v>51</v>
      </c>
      <c r="E3216" s="29" t="s">
        <v>87</v>
      </c>
      <c r="F3216" s="31">
        <v>0</v>
      </c>
      <c r="G3216" s="31">
        <v>0</v>
      </c>
      <c r="H3216" s="28">
        <v>2021</v>
      </c>
      <c r="I3216" t="str">
        <f>IF(J3216="natural gas",VLOOKUP(D3216,'Cross-Page Data'!$I$4:$J$13,2,FALSE),IF(J3216="solar",VLOOKUP('Form 923'!D3216,'Cross-Page Data'!$I$14:$J$117,2,FALSE),J3216))</f>
        <v>other</v>
      </c>
      <c r="J3216" t="str">
        <f>VLOOKUP(E3216,'Cross-Page Data'!$D$4:$F$48,3,FALSE)</f>
        <v>other</v>
      </c>
      <c r="K3216" t="b">
        <f t="shared" si="50"/>
        <v>0</v>
      </c>
    </row>
    <row r="3217" spans="1:11" x14ac:dyDescent="0.35">
      <c r="A3217" s="28">
        <v>55217</v>
      </c>
      <c r="B3217" s="29" t="s">
        <v>36</v>
      </c>
      <c r="C3217" s="29" t="s">
        <v>39</v>
      </c>
      <c r="D3217" s="29" t="s">
        <v>53</v>
      </c>
      <c r="E3217" s="29" t="s">
        <v>73</v>
      </c>
      <c r="F3217" s="31">
        <v>1140515</v>
      </c>
      <c r="G3217" s="31">
        <v>1151066</v>
      </c>
      <c r="H3217" s="28">
        <v>2021</v>
      </c>
      <c r="I3217" t="str">
        <f>IF(J3217="natural gas",VLOOKUP(D3217,'Cross-Page Data'!$I$4:$J$13,2,FALSE),IF(J3217="solar",VLOOKUP('Form 923'!D3217,'Cross-Page Data'!$I$14:$J$117,2,FALSE),J3217))</f>
        <v>natural gas nonpeaker - preexisting nonretiring</v>
      </c>
      <c r="J3217" t="str">
        <f>VLOOKUP(E3217,'Cross-Page Data'!$D$4:$F$48,3,FALSE)</f>
        <v>natural gas</v>
      </c>
      <c r="K3217" t="b">
        <f t="shared" si="50"/>
        <v>0</v>
      </c>
    </row>
    <row r="3218" spans="1:11" x14ac:dyDescent="0.35">
      <c r="A3218" s="28">
        <v>55217</v>
      </c>
      <c r="B3218" s="29" t="s">
        <v>36</v>
      </c>
      <c r="C3218" s="29" t="s">
        <v>39</v>
      </c>
      <c r="D3218" s="29" t="s">
        <v>51</v>
      </c>
      <c r="E3218" s="29" t="s">
        <v>73</v>
      </c>
      <c r="F3218" s="31">
        <v>21062051</v>
      </c>
      <c r="G3218" s="31">
        <v>2178064</v>
      </c>
      <c r="H3218" s="28">
        <v>2021</v>
      </c>
      <c r="I3218" t="str">
        <f>IF(J3218="natural gas",VLOOKUP(D3218,'Cross-Page Data'!$I$4:$J$13,2,FALSE),IF(J3218="solar",VLOOKUP('Form 923'!D3218,'Cross-Page Data'!$I$14:$J$117,2,FALSE),J3218))</f>
        <v>natural gas nonpeaker - preexisting nonretiring</v>
      </c>
      <c r="J3218" t="str">
        <f>VLOOKUP(E3218,'Cross-Page Data'!$D$4:$F$48,3,FALSE)</f>
        <v>natural gas</v>
      </c>
      <c r="K3218" t="b">
        <f t="shared" si="50"/>
        <v>0</v>
      </c>
    </row>
    <row r="3219" spans="1:11" x14ac:dyDescent="0.35">
      <c r="A3219" s="28">
        <v>55218</v>
      </c>
      <c r="B3219" s="29" t="s">
        <v>28</v>
      </c>
      <c r="C3219" s="29" t="s">
        <v>29</v>
      </c>
      <c r="D3219" s="29" t="s">
        <v>53</v>
      </c>
      <c r="E3219" s="29" t="s">
        <v>73</v>
      </c>
      <c r="F3219" s="31">
        <v>351169</v>
      </c>
      <c r="G3219" s="31">
        <v>1204138</v>
      </c>
      <c r="H3219" s="28">
        <v>2021</v>
      </c>
      <c r="I3219" t="str">
        <f>IF(J3219="natural gas",VLOOKUP(D3219,'Cross-Page Data'!$I$4:$J$13,2,FALSE),IF(J3219="solar",VLOOKUP('Form 923'!D3219,'Cross-Page Data'!$I$14:$J$117,2,FALSE),J3219))</f>
        <v>natural gas nonpeaker - preexisting nonretiring</v>
      </c>
      <c r="J3219" t="str">
        <f>VLOOKUP(E3219,'Cross-Page Data'!$D$4:$F$48,3,FALSE)</f>
        <v>natural gas</v>
      </c>
      <c r="K3219" t="b">
        <f t="shared" si="50"/>
        <v>1</v>
      </c>
    </row>
    <row r="3220" spans="1:11" x14ac:dyDescent="0.35">
      <c r="A3220" s="28">
        <v>55218</v>
      </c>
      <c r="B3220" s="29" t="s">
        <v>28</v>
      </c>
      <c r="C3220" s="29" t="s">
        <v>29</v>
      </c>
      <c r="D3220" s="29" t="s">
        <v>51</v>
      </c>
      <c r="E3220" s="29" t="s">
        <v>73</v>
      </c>
      <c r="F3220" s="31">
        <v>24299081</v>
      </c>
      <c r="G3220" s="31">
        <v>2276492</v>
      </c>
      <c r="H3220" s="28">
        <v>2021</v>
      </c>
      <c r="I3220" t="str">
        <f>IF(J3220="natural gas",VLOOKUP(D3220,'Cross-Page Data'!$I$4:$J$13,2,FALSE),IF(J3220="solar",VLOOKUP('Form 923'!D3220,'Cross-Page Data'!$I$14:$J$117,2,FALSE),J3220))</f>
        <v>natural gas nonpeaker - preexisting nonretiring</v>
      </c>
      <c r="J3220" t="str">
        <f>VLOOKUP(E3220,'Cross-Page Data'!$D$4:$F$48,3,FALSE)</f>
        <v>natural gas</v>
      </c>
      <c r="K3220" t="b">
        <f t="shared" si="50"/>
        <v>1</v>
      </c>
    </row>
    <row r="3221" spans="1:11" x14ac:dyDescent="0.35">
      <c r="A3221" s="28">
        <v>55218</v>
      </c>
      <c r="B3221" s="29" t="s">
        <v>28</v>
      </c>
      <c r="C3221" s="29" t="s">
        <v>29</v>
      </c>
      <c r="D3221" s="29" t="s">
        <v>50</v>
      </c>
      <c r="E3221" s="29" t="s">
        <v>73</v>
      </c>
      <c r="F3221" s="31">
        <v>87145</v>
      </c>
      <c r="G3221" s="31">
        <v>8009</v>
      </c>
      <c r="H3221" s="28">
        <v>2021</v>
      </c>
      <c r="I3221" t="str">
        <f>IF(J3221="natural gas",VLOOKUP(D3221,'Cross-Page Data'!$I$4:$J$13,2,FALSE),IF(J3221="solar",VLOOKUP('Form 923'!D3221,'Cross-Page Data'!$I$14:$J$117,2,FALSE),J3221))</f>
        <v>natural gas peaker</v>
      </c>
      <c r="J3221" t="str">
        <f>VLOOKUP(E3221,'Cross-Page Data'!$D$4:$F$48,3,FALSE)</f>
        <v>natural gas</v>
      </c>
      <c r="K3221" t="b">
        <f t="shared" si="50"/>
        <v>1</v>
      </c>
    </row>
    <row r="3222" spans="1:11" x14ac:dyDescent="0.35">
      <c r="A3222" s="28">
        <v>55220</v>
      </c>
      <c r="B3222" s="29" t="s">
        <v>28</v>
      </c>
      <c r="C3222" s="29" t="s">
        <v>29</v>
      </c>
      <c r="D3222" s="29" t="s">
        <v>53</v>
      </c>
      <c r="E3222" s="29" t="s">
        <v>73</v>
      </c>
      <c r="F3222" s="31">
        <v>0</v>
      </c>
      <c r="G3222" s="31">
        <v>855123</v>
      </c>
      <c r="H3222" s="28">
        <v>2021</v>
      </c>
      <c r="I3222" t="str">
        <f>IF(J3222="natural gas",VLOOKUP(D3222,'Cross-Page Data'!$I$4:$J$13,2,FALSE),IF(J3222="solar",VLOOKUP('Form 923'!D3222,'Cross-Page Data'!$I$14:$J$117,2,FALSE),J3222))</f>
        <v>natural gas nonpeaker - preexisting nonretiring</v>
      </c>
      <c r="J3222" t="str">
        <f>VLOOKUP(E3222,'Cross-Page Data'!$D$4:$F$48,3,FALSE)</f>
        <v>natural gas</v>
      </c>
      <c r="K3222" t="b">
        <f t="shared" si="50"/>
        <v>1</v>
      </c>
    </row>
    <row r="3223" spans="1:11" x14ac:dyDescent="0.35">
      <c r="A3223" s="28">
        <v>55220</v>
      </c>
      <c r="B3223" s="29" t="s">
        <v>28</v>
      </c>
      <c r="C3223" s="29" t="s">
        <v>29</v>
      </c>
      <c r="D3223" s="29" t="s">
        <v>51</v>
      </c>
      <c r="E3223" s="29" t="s">
        <v>73</v>
      </c>
      <c r="F3223" s="31">
        <v>17592134</v>
      </c>
      <c r="G3223" s="31">
        <v>1637400</v>
      </c>
      <c r="H3223" s="28">
        <v>2021</v>
      </c>
      <c r="I3223" t="str">
        <f>IF(J3223="natural gas",VLOOKUP(D3223,'Cross-Page Data'!$I$4:$J$13,2,FALSE),IF(J3223="solar",VLOOKUP('Form 923'!D3223,'Cross-Page Data'!$I$14:$J$117,2,FALSE),J3223))</f>
        <v>natural gas nonpeaker - preexisting nonretiring</v>
      </c>
      <c r="J3223" t="str">
        <f>VLOOKUP(E3223,'Cross-Page Data'!$D$4:$F$48,3,FALSE)</f>
        <v>natural gas</v>
      </c>
      <c r="K3223" t="b">
        <f t="shared" si="50"/>
        <v>1</v>
      </c>
    </row>
    <row r="3224" spans="1:11" x14ac:dyDescent="0.35">
      <c r="A3224" s="28">
        <v>55225</v>
      </c>
      <c r="B3224" s="29" t="s">
        <v>28</v>
      </c>
      <c r="C3224" s="29" t="s">
        <v>35</v>
      </c>
      <c r="D3224" s="29" t="s">
        <v>53</v>
      </c>
      <c r="E3224" s="29" t="s">
        <v>73</v>
      </c>
      <c r="F3224" s="31">
        <v>1166699</v>
      </c>
      <c r="G3224" s="31">
        <v>1492627</v>
      </c>
      <c r="H3224" s="28">
        <v>2021</v>
      </c>
      <c r="I3224" t="str">
        <f>IF(J3224="natural gas",VLOOKUP(D3224,'Cross-Page Data'!$I$4:$J$13,2,FALSE),IF(J3224="solar",VLOOKUP('Form 923'!D3224,'Cross-Page Data'!$I$14:$J$117,2,FALSE),J3224))</f>
        <v>natural gas nonpeaker - preexisting nonretiring</v>
      </c>
      <c r="J3224" t="str">
        <f>VLOOKUP(E3224,'Cross-Page Data'!$D$4:$F$48,3,FALSE)</f>
        <v>natural gas</v>
      </c>
      <c r="K3224" t="b">
        <f t="shared" si="50"/>
        <v>1</v>
      </c>
    </row>
    <row r="3225" spans="1:11" x14ac:dyDescent="0.35">
      <c r="A3225" s="28">
        <v>55225</v>
      </c>
      <c r="B3225" s="29" t="s">
        <v>28</v>
      </c>
      <c r="C3225" s="29" t="s">
        <v>35</v>
      </c>
      <c r="D3225" s="29" t="s">
        <v>51</v>
      </c>
      <c r="E3225" s="29" t="s">
        <v>73</v>
      </c>
      <c r="F3225" s="31">
        <v>27408428</v>
      </c>
      <c r="G3225" s="31">
        <v>2400858</v>
      </c>
      <c r="H3225" s="28">
        <v>2021</v>
      </c>
      <c r="I3225" t="str">
        <f>IF(J3225="natural gas",VLOOKUP(D3225,'Cross-Page Data'!$I$4:$J$13,2,FALSE),IF(J3225="solar",VLOOKUP('Form 923'!D3225,'Cross-Page Data'!$I$14:$J$117,2,FALSE),J3225))</f>
        <v>natural gas nonpeaker - preexisting nonretiring</v>
      </c>
      <c r="J3225" t="str">
        <f>VLOOKUP(E3225,'Cross-Page Data'!$D$4:$F$48,3,FALSE)</f>
        <v>natural gas</v>
      </c>
      <c r="K3225" t="b">
        <f t="shared" si="50"/>
        <v>1</v>
      </c>
    </row>
    <row r="3226" spans="1:11" x14ac:dyDescent="0.35">
      <c r="A3226" s="28">
        <v>55226</v>
      </c>
      <c r="B3226" s="29" t="s">
        <v>28</v>
      </c>
      <c r="C3226" s="29" t="s">
        <v>35</v>
      </c>
      <c r="D3226" s="29" t="s">
        <v>53</v>
      </c>
      <c r="E3226" s="29" t="s">
        <v>73</v>
      </c>
      <c r="F3226" s="31">
        <v>0</v>
      </c>
      <c r="G3226" s="31">
        <v>2085649</v>
      </c>
      <c r="H3226" s="28">
        <v>2021</v>
      </c>
      <c r="I3226" t="str">
        <f>IF(J3226="natural gas",VLOOKUP(D3226,'Cross-Page Data'!$I$4:$J$13,2,FALSE),IF(J3226="solar",VLOOKUP('Form 923'!D3226,'Cross-Page Data'!$I$14:$J$117,2,FALSE),J3226))</f>
        <v>natural gas nonpeaker - preexisting nonretiring</v>
      </c>
      <c r="J3226" t="str">
        <f>VLOOKUP(E3226,'Cross-Page Data'!$D$4:$F$48,3,FALSE)</f>
        <v>natural gas</v>
      </c>
      <c r="K3226" t="b">
        <f t="shared" si="50"/>
        <v>1</v>
      </c>
    </row>
    <row r="3227" spans="1:11" x14ac:dyDescent="0.35">
      <c r="A3227" s="28">
        <v>55226</v>
      </c>
      <c r="B3227" s="29" t="s">
        <v>28</v>
      </c>
      <c r="C3227" s="29" t="s">
        <v>35</v>
      </c>
      <c r="D3227" s="29" t="s">
        <v>51</v>
      </c>
      <c r="E3227" s="29" t="s">
        <v>73</v>
      </c>
      <c r="F3227" s="31">
        <v>40866718</v>
      </c>
      <c r="G3227" s="31">
        <v>3710925</v>
      </c>
      <c r="H3227" s="28">
        <v>2021</v>
      </c>
      <c r="I3227" t="str">
        <f>IF(J3227="natural gas",VLOOKUP(D3227,'Cross-Page Data'!$I$4:$J$13,2,FALSE),IF(J3227="solar",VLOOKUP('Form 923'!D3227,'Cross-Page Data'!$I$14:$J$117,2,FALSE),J3227))</f>
        <v>natural gas nonpeaker - preexisting nonretiring</v>
      </c>
      <c r="J3227" t="str">
        <f>VLOOKUP(E3227,'Cross-Page Data'!$D$4:$F$48,3,FALSE)</f>
        <v>natural gas</v>
      </c>
      <c r="K3227" t="b">
        <f t="shared" si="50"/>
        <v>1</v>
      </c>
    </row>
    <row r="3228" spans="1:11" x14ac:dyDescent="0.35">
      <c r="A3228" s="28">
        <v>55229</v>
      </c>
      <c r="B3228" s="29" t="s">
        <v>28</v>
      </c>
      <c r="C3228" s="29" t="s">
        <v>35</v>
      </c>
      <c r="D3228" s="29" t="s">
        <v>50</v>
      </c>
      <c r="E3228" s="29" t="s">
        <v>74</v>
      </c>
      <c r="F3228" s="31">
        <v>34760</v>
      </c>
      <c r="G3228" s="31">
        <v>3311.4789999999998</v>
      </c>
      <c r="H3228" s="28">
        <v>2021</v>
      </c>
      <c r="I3228" t="str">
        <f>IF(J3228="natural gas",VLOOKUP(D3228,'Cross-Page Data'!$I$4:$J$13,2,FALSE),IF(J3228="solar",VLOOKUP('Form 923'!D3228,'Cross-Page Data'!$I$14:$J$117,2,FALSE),J3228))</f>
        <v>heavy or residual fuel oil</v>
      </c>
      <c r="J3228" t="str">
        <f>VLOOKUP(E3228,'Cross-Page Data'!$D$4:$F$48,3,FALSE)</f>
        <v>heavy or residual fuel oil</v>
      </c>
      <c r="K3228" t="b">
        <f t="shared" si="50"/>
        <v>1</v>
      </c>
    </row>
    <row r="3229" spans="1:11" x14ac:dyDescent="0.35">
      <c r="A3229" s="28">
        <v>55229</v>
      </c>
      <c r="B3229" s="29" t="s">
        <v>28</v>
      </c>
      <c r="C3229" s="29" t="s">
        <v>35</v>
      </c>
      <c r="D3229" s="29" t="s">
        <v>50</v>
      </c>
      <c r="E3229" s="29" t="s">
        <v>73</v>
      </c>
      <c r="F3229" s="31">
        <v>4066404</v>
      </c>
      <c r="G3229" s="31">
        <v>366086.52</v>
      </c>
      <c r="H3229" s="28">
        <v>2021</v>
      </c>
      <c r="I3229" t="str">
        <f>IF(J3229="natural gas",VLOOKUP(D3229,'Cross-Page Data'!$I$4:$J$13,2,FALSE),IF(J3229="solar",VLOOKUP('Form 923'!D3229,'Cross-Page Data'!$I$14:$J$117,2,FALSE),J3229))</f>
        <v>natural gas peaker</v>
      </c>
      <c r="J3229" t="str">
        <f>VLOOKUP(E3229,'Cross-Page Data'!$D$4:$F$48,3,FALSE)</f>
        <v>natural gas</v>
      </c>
      <c r="K3229" t="b">
        <f t="shared" si="50"/>
        <v>1</v>
      </c>
    </row>
    <row r="3230" spans="1:11" x14ac:dyDescent="0.35">
      <c r="A3230" s="28">
        <v>55230</v>
      </c>
      <c r="B3230" s="29" t="s">
        <v>28</v>
      </c>
      <c r="C3230" s="29" t="s">
        <v>29</v>
      </c>
      <c r="D3230" s="29" t="s">
        <v>53</v>
      </c>
      <c r="E3230" s="29" t="s">
        <v>73</v>
      </c>
      <c r="F3230" s="31">
        <v>1067633</v>
      </c>
      <c r="G3230" s="31">
        <v>1490171</v>
      </c>
      <c r="H3230" s="28">
        <v>2021</v>
      </c>
      <c r="I3230" t="str">
        <f>IF(J3230="natural gas",VLOOKUP(D3230,'Cross-Page Data'!$I$4:$J$13,2,FALSE),IF(J3230="solar",VLOOKUP('Form 923'!D3230,'Cross-Page Data'!$I$14:$J$117,2,FALSE),J3230))</f>
        <v>natural gas nonpeaker - preexisting nonretiring</v>
      </c>
      <c r="J3230" t="str">
        <f>VLOOKUP(E3230,'Cross-Page Data'!$D$4:$F$48,3,FALSE)</f>
        <v>natural gas</v>
      </c>
      <c r="K3230" t="b">
        <f t="shared" si="50"/>
        <v>1</v>
      </c>
    </row>
    <row r="3231" spans="1:11" x14ac:dyDescent="0.35">
      <c r="A3231" s="28">
        <v>55230</v>
      </c>
      <c r="B3231" s="29" t="s">
        <v>28</v>
      </c>
      <c r="C3231" s="29" t="s">
        <v>29</v>
      </c>
      <c r="D3231" s="29" t="s">
        <v>51</v>
      </c>
      <c r="E3231" s="29" t="s">
        <v>73</v>
      </c>
      <c r="F3231" s="31">
        <v>25879851</v>
      </c>
      <c r="G3231" s="31">
        <v>2167448</v>
      </c>
      <c r="H3231" s="28">
        <v>2021</v>
      </c>
      <c r="I3231" t="str">
        <f>IF(J3231="natural gas",VLOOKUP(D3231,'Cross-Page Data'!$I$4:$J$13,2,FALSE),IF(J3231="solar",VLOOKUP('Form 923'!D3231,'Cross-Page Data'!$I$14:$J$117,2,FALSE),J3231))</f>
        <v>natural gas nonpeaker - preexisting nonretiring</v>
      </c>
      <c r="J3231" t="str">
        <f>VLOOKUP(E3231,'Cross-Page Data'!$D$4:$F$48,3,FALSE)</f>
        <v>natural gas</v>
      </c>
      <c r="K3231" t="b">
        <f t="shared" si="50"/>
        <v>1</v>
      </c>
    </row>
    <row r="3232" spans="1:11" x14ac:dyDescent="0.35">
      <c r="A3232" s="28">
        <v>55231</v>
      </c>
      <c r="B3232" s="29" t="s">
        <v>28</v>
      </c>
      <c r="C3232" s="29" t="s">
        <v>35</v>
      </c>
      <c r="D3232" s="29" t="s">
        <v>53</v>
      </c>
      <c r="E3232" s="29" t="s">
        <v>73</v>
      </c>
      <c r="F3232" s="31">
        <v>1026138</v>
      </c>
      <c r="G3232" s="31">
        <v>1510594</v>
      </c>
      <c r="H3232" s="28">
        <v>2021</v>
      </c>
      <c r="I3232" t="str">
        <f>IF(J3232="natural gas",VLOOKUP(D3232,'Cross-Page Data'!$I$4:$J$13,2,FALSE),IF(J3232="solar",VLOOKUP('Form 923'!D3232,'Cross-Page Data'!$I$14:$J$117,2,FALSE),J3232))</f>
        <v>natural gas nonpeaker - preexisting nonretiring</v>
      </c>
      <c r="J3232" t="str">
        <f>VLOOKUP(E3232,'Cross-Page Data'!$D$4:$F$48,3,FALSE)</f>
        <v>natural gas</v>
      </c>
      <c r="K3232" t="b">
        <f t="shared" si="50"/>
        <v>1</v>
      </c>
    </row>
    <row r="3233" spans="1:11" x14ac:dyDescent="0.35">
      <c r="A3233" s="28">
        <v>55231</v>
      </c>
      <c r="B3233" s="29" t="s">
        <v>28</v>
      </c>
      <c r="C3233" s="29" t="s">
        <v>35</v>
      </c>
      <c r="D3233" s="29" t="s">
        <v>51</v>
      </c>
      <c r="E3233" s="29" t="s">
        <v>73</v>
      </c>
      <c r="F3233" s="31">
        <v>28823460</v>
      </c>
      <c r="G3233" s="31">
        <v>2665662</v>
      </c>
      <c r="H3233" s="28">
        <v>2021</v>
      </c>
      <c r="I3233" t="str">
        <f>IF(J3233="natural gas",VLOOKUP(D3233,'Cross-Page Data'!$I$4:$J$13,2,FALSE),IF(J3233="solar",VLOOKUP('Form 923'!D3233,'Cross-Page Data'!$I$14:$J$117,2,FALSE),J3233))</f>
        <v>natural gas nonpeaker - preexisting nonretiring</v>
      </c>
      <c r="J3233" t="str">
        <f>VLOOKUP(E3233,'Cross-Page Data'!$D$4:$F$48,3,FALSE)</f>
        <v>natural gas</v>
      </c>
      <c r="K3233" t="b">
        <f t="shared" si="50"/>
        <v>1</v>
      </c>
    </row>
    <row r="3234" spans="1:11" x14ac:dyDescent="0.35">
      <c r="A3234" s="28">
        <v>55232</v>
      </c>
      <c r="B3234" s="29" t="s">
        <v>28</v>
      </c>
      <c r="C3234" s="29" t="s">
        <v>29</v>
      </c>
      <c r="D3234" s="29" t="s">
        <v>50</v>
      </c>
      <c r="E3234" s="29" t="s">
        <v>74</v>
      </c>
      <c r="F3234" s="31">
        <v>25711</v>
      </c>
      <c r="G3234" s="31">
        <v>1916.6079999999999</v>
      </c>
      <c r="H3234" s="28">
        <v>2021</v>
      </c>
      <c r="I3234" t="str">
        <f>IF(J3234="natural gas",VLOOKUP(D3234,'Cross-Page Data'!$I$4:$J$13,2,FALSE),IF(J3234="solar",VLOOKUP('Form 923'!D3234,'Cross-Page Data'!$I$14:$J$117,2,FALSE),J3234))</f>
        <v>heavy or residual fuel oil</v>
      </c>
      <c r="J3234" t="str">
        <f>VLOOKUP(E3234,'Cross-Page Data'!$D$4:$F$48,3,FALSE)</f>
        <v>heavy or residual fuel oil</v>
      </c>
      <c r="K3234" t="b">
        <f t="shared" si="50"/>
        <v>1</v>
      </c>
    </row>
    <row r="3235" spans="1:11" x14ac:dyDescent="0.35">
      <c r="A3235" s="28">
        <v>55232</v>
      </c>
      <c r="B3235" s="29" t="s">
        <v>28</v>
      </c>
      <c r="C3235" s="29" t="s">
        <v>29</v>
      </c>
      <c r="D3235" s="29" t="s">
        <v>50</v>
      </c>
      <c r="E3235" s="29" t="s">
        <v>73</v>
      </c>
      <c r="F3235" s="31">
        <v>572667</v>
      </c>
      <c r="G3235" s="31">
        <v>43485.392</v>
      </c>
      <c r="H3235" s="28">
        <v>2021</v>
      </c>
      <c r="I3235" t="str">
        <f>IF(J3235="natural gas",VLOOKUP(D3235,'Cross-Page Data'!$I$4:$J$13,2,FALSE),IF(J3235="solar",VLOOKUP('Form 923'!D3235,'Cross-Page Data'!$I$14:$J$117,2,FALSE),J3235))</f>
        <v>natural gas peaker</v>
      </c>
      <c r="J3235" t="str">
        <f>VLOOKUP(E3235,'Cross-Page Data'!$D$4:$F$48,3,FALSE)</f>
        <v>natural gas</v>
      </c>
      <c r="K3235" t="b">
        <f t="shared" si="50"/>
        <v>1</v>
      </c>
    </row>
    <row r="3236" spans="1:11" x14ac:dyDescent="0.35">
      <c r="A3236" s="28">
        <v>55239</v>
      </c>
      <c r="B3236" s="29" t="s">
        <v>28</v>
      </c>
      <c r="C3236" s="29" t="s">
        <v>35</v>
      </c>
      <c r="D3236" s="29" t="s">
        <v>53</v>
      </c>
      <c r="E3236" s="29" t="s">
        <v>73</v>
      </c>
      <c r="F3236" s="31">
        <v>0</v>
      </c>
      <c r="G3236" s="31">
        <v>848131</v>
      </c>
      <c r="H3236" s="28">
        <v>2021</v>
      </c>
      <c r="I3236" t="str">
        <f>IF(J3236="natural gas",VLOOKUP(D3236,'Cross-Page Data'!$I$4:$J$13,2,FALSE),IF(J3236="solar",VLOOKUP('Form 923'!D3236,'Cross-Page Data'!$I$14:$J$117,2,FALSE),J3236))</f>
        <v>natural gas nonpeaker - preexisting nonretiring</v>
      </c>
      <c r="J3236" t="str">
        <f>VLOOKUP(E3236,'Cross-Page Data'!$D$4:$F$48,3,FALSE)</f>
        <v>natural gas</v>
      </c>
      <c r="K3236" t="b">
        <f t="shared" si="50"/>
        <v>1</v>
      </c>
    </row>
    <row r="3237" spans="1:11" x14ac:dyDescent="0.35">
      <c r="A3237" s="28">
        <v>55239</v>
      </c>
      <c r="B3237" s="29" t="s">
        <v>28</v>
      </c>
      <c r="C3237" s="29" t="s">
        <v>35</v>
      </c>
      <c r="D3237" s="29" t="s">
        <v>51</v>
      </c>
      <c r="E3237" s="29" t="s">
        <v>73</v>
      </c>
      <c r="F3237" s="31">
        <v>17444888</v>
      </c>
      <c r="G3237" s="31">
        <v>1569789</v>
      </c>
      <c r="H3237" s="28">
        <v>2021</v>
      </c>
      <c r="I3237" t="str">
        <f>IF(J3237="natural gas",VLOOKUP(D3237,'Cross-Page Data'!$I$4:$J$13,2,FALSE),IF(J3237="solar",VLOOKUP('Form 923'!D3237,'Cross-Page Data'!$I$14:$J$117,2,FALSE),J3237))</f>
        <v>natural gas nonpeaker - preexisting nonretiring</v>
      </c>
      <c r="J3237" t="str">
        <f>VLOOKUP(E3237,'Cross-Page Data'!$D$4:$F$48,3,FALSE)</f>
        <v>natural gas</v>
      </c>
      <c r="K3237" t="b">
        <f t="shared" si="50"/>
        <v>1</v>
      </c>
    </row>
    <row r="3238" spans="1:11" x14ac:dyDescent="0.35">
      <c r="A3238" s="28">
        <v>55241</v>
      </c>
      <c r="B3238" s="29" t="s">
        <v>28</v>
      </c>
      <c r="C3238" s="29" t="s">
        <v>35</v>
      </c>
      <c r="D3238" s="29" t="s">
        <v>53</v>
      </c>
      <c r="E3238" s="29" t="s">
        <v>74</v>
      </c>
      <c r="F3238" s="31">
        <v>0</v>
      </c>
      <c r="G3238" s="31">
        <v>0</v>
      </c>
      <c r="H3238" s="28">
        <v>2021</v>
      </c>
      <c r="I3238" t="str">
        <f>IF(J3238="natural gas",VLOOKUP(D3238,'Cross-Page Data'!$I$4:$J$13,2,FALSE),IF(J3238="solar",VLOOKUP('Form 923'!D3238,'Cross-Page Data'!$I$14:$J$117,2,FALSE),J3238))</f>
        <v>heavy or residual fuel oil</v>
      </c>
      <c r="J3238" t="str">
        <f>VLOOKUP(E3238,'Cross-Page Data'!$D$4:$F$48,3,FALSE)</f>
        <v>heavy or residual fuel oil</v>
      </c>
      <c r="K3238" t="b">
        <f t="shared" si="50"/>
        <v>1</v>
      </c>
    </row>
    <row r="3239" spans="1:11" x14ac:dyDescent="0.35">
      <c r="A3239" s="28">
        <v>55241</v>
      </c>
      <c r="B3239" s="29" t="s">
        <v>28</v>
      </c>
      <c r="C3239" s="29" t="s">
        <v>35</v>
      </c>
      <c r="D3239" s="29" t="s">
        <v>53</v>
      </c>
      <c r="E3239" s="29" t="s">
        <v>73</v>
      </c>
      <c r="F3239" s="31">
        <v>0</v>
      </c>
      <c r="G3239" s="31">
        <v>535637</v>
      </c>
      <c r="H3239" s="28">
        <v>2021</v>
      </c>
      <c r="I3239" t="str">
        <f>IF(J3239="natural gas",VLOOKUP(D3239,'Cross-Page Data'!$I$4:$J$13,2,FALSE),IF(J3239="solar",VLOOKUP('Form 923'!D3239,'Cross-Page Data'!$I$14:$J$117,2,FALSE),J3239))</f>
        <v>natural gas nonpeaker - preexisting nonretiring</v>
      </c>
      <c r="J3239" t="str">
        <f>VLOOKUP(E3239,'Cross-Page Data'!$D$4:$F$48,3,FALSE)</f>
        <v>natural gas</v>
      </c>
      <c r="K3239" t="b">
        <f t="shared" si="50"/>
        <v>1</v>
      </c>
    </row>
    <row r="3240" spans="1:11" x14ac:dyDescent="0.35">
      <c r="A3240" s="28">
        <v>55241</v>
      </c>
      <c r="B3240" s="29" t="s">
        <v>28</v>
      </c>
      <c r="C3240" s="29" t="s">
        <v>35</v>
      </c>
      <c r="D3240" s="29" t="s">
        <v>51</v>
      </c>
      <c r="E3240" s="29" t="s">
        <v>74</v>
      </c>
      <c r="F3240" s="31">
        <v>0</v>
      </c>
      <c r="G3240" s="31">
        <v>0</v>
      </c>
      <c r="H3240" s="28">
        <v>2021</v>
      </c>
      <c r="I3240" t="str">
        <f>IF(J3240="natural gas",VLOOKUP(D3240,'Cross-Page Data'!$I$4:$J$13,2,FALSE),IF(J3240="solar",VLOOKUP('Form 923'!D3240,'Cross-Page Data'!$I$14:$J$117,2,FALSE),J3240))</f>
        <v>heavy or residual fuel oil</v>
      </c>
      <c r="J3240" t="str">
        <f>VLOOKUP(E3240,'Cross-Page Data'!$D$4:$F$48,3,FALSE)</f>
        <v>heavy or residual fuel oil</v>
      </c>
      <c r="K3240" t="b">
        <f t="shared" si="50"/>
        <v>1</v>
      </c>
    </row>
    <row r="3241" spans="1:11" x14ac:dyDescent="0.35">
      <c r="A3241" s="28">
        <v>55241</v>
      </c>
      <c r="B3241" s="29" t="s">
        <v>28</v>
      </c>
      <c r="C3241" s="29" t="s">
        <v>35</v>
      </c>
      <c r="D3241" s="29" t="s">
        <v>51</v>
      </c>
      <c r="E3241" s="29" t="s">
        <v>73</v>
      </c>
      <c r="F3241" s="31">
        <v>11569554</v>
      </c>
      <c r="G3241" s="31">
        <v>983096</v>
      </c>
      <c r="H3241" s="28">
        <v>2021</v>
      </c>
      <c r="I3241" t="str">
        <f>IF(J3241="natural gas",VLOOKUP(D3241,'Cross-Page Data'!$I$4:$J$13,2,FALSE),IF(J3241="solar",VLOOKUP('Form 923'!D3241,'Cross-Page Data'!$I$14:$J$117,2,FALSE),J3241))</f>
        <v>natural gas nonpeaker - preexisting nonretiring</v>
      </c>
      <c r="J3241" t="str">
        <f>VLOOKUP(E3241,'Cross-Page Data'!$D$4:$F$48,3,FALSE)</f>
        <v>natural gas</v>
      </c>
      <c r="K3241" t="b">
        <f t="shared" si="50"/>
        <v>1</v>
      </c>
    </row>
    <row r="3242" spans="1:11" x14ac:dyDescent="0.35">
      <c r="A3242" s="28">
        <v>55242</v>
      </c>
      <c r="B3242" s="29" t="s">
        <v>28</v>
      </c>
      <c r="C3242" s="29" t="s">
        <v>35</v>
      </c>
      <c r="D3242" s="29" t="s">
        <v>53</v>
      </c>
      <c r="E3242" s="29" t="s">
        <v>73</v>
      </c>
      <c r="F3242" s="31">
        <v>0</v>
      </c>
      <c r="G3242" s="31">
        <v>224007</v>
      </c>
      <c r="H3242" s="28">
        <v>2021</v>
      </c>
      <c r="I3242" t="str">
        <f>IF(J3242="natural gas",VLOOKUP(D3242,'Cross-Page Data'!$I$4:$J$13,2,FALSE),IF(J3242="solar",VLOOKUP('Form 923'!D3242,'Cross-Page Data'!$I$14:$J$117,2,FALSE),J3242))</f>
        <v>natural gas nonpeaker - preexisting nonretiring</v>
      </c>
      <c r="J3242" t="str">
        <f>VLOOKUP(E3242,'Cross-Page Data'!$D$4:$F$48,3,FALSE)</f>
        <v>natural gas</v>
      </c>
      <c r="K3242" t="b">
        <f t="shared" si="50"/>
        <v>1</v>
      </c>
    </row>
    <row r="3243" spans="1:11" x14ac:dyDescent="0.35">
      <c r="A3243" s="28">
        <v>55242</v>
      </c>
      <c r="B3243" s="29" t="s">
        <v>28</v>
      </c>
      <c r="C3243" s="29" t="s">
        <v>35</v>
      </c>
      <c r="D3243" s="29" t="s">
        <v>51</v>
      </c>
      <c r="E3243" s="29" t="s">
        <v>73</v>
      </c>
      <c r="F3243" s="31">
        <v>5189583</v>
      </c>
      <c r="G3243" s="31">
        <v>458983</v>
      </c>
      <c r="H3243" s="28">
        <v>2021</v>
      </c>
      <c r="I3243" t="str">
        <f>IF(J3243="natural gas",VLOOKUP(D3243,'Cross-Page Data'!$I$4:$J$13,2,FALSE),IF(J3243="solar",VLOOKUP('Form 923'!D3243,'Cross-Page Data'!$I$14:$J$117,2,FALSE),J3243))</f>
        <v>natural gas nonpeaker - preexisting nonretiring</v>
      </c>
      <c r="J3243" t="str">
        <f>VLOOKUP(E3243,'Cross-Page Data'!$D$4:$F$48,3,FALSE)</f>
        <v>natural gas</v>
      </c>
      <c r="K3243" t="b">
        <f t="shared" si="50"/>
        <v>1</v>
      </c>
    </row>
    <row r="3244" spans="1:11" x14ac:dyDescent="0.35">
      <c r="A3244" s="28">
        <v>55259</v>
      </c>
      <c r="B3244" s="29" t="s">
        <v>36</v>
      </c>
      <c r="C3244" s="29" t="s">
        <v>39</v>
      </c>
      <c r="D3244" s="29" t="s">
        <v>53</v>
      </c>
      <c r="E3244" s="29" t="s">
        <v>73</v>
      </c>
      <c r="F3244" s="31">
        <v>1763451</v>
      </c>
      <c r="G3244" s="31">
        <v>671513</v>
      </c>
      <c r="H3244" s="28">
        <v>2021</v>
      </c>
      <c r="I3244" t="str">
        <f>IF(J3244="natural gas",VLOOKUP(D3244,'Cross-Page Data'!$I$4:$J$13,2,FALSE),IF(J3244="solar",VLOOKUP('Form 923'!D3244,'Cross-Page Data'!$I$14:$J$117,2,FALSE),J3244))</f>
        <v>natural gas nonpeaker - preexisting nonretiring</v>
      </c>
      <c r="J3244" t="str">
        <f>VLOOKUP(E3244,'Cross-Page Data'!$D$4:$F$48,3,FALSE)</f>
        <v>natural gas</v>
      </c>
      <c r="K3244" t="b">
        <f t="shared" si="50"/>
        <v>0</v>
      </c>
    </row>
    <row r="3245" spans="1:11" x14ac:dyDescent="0.35">
      <c r="A3245" s="28">
        <v>55259</v>
      </c>
      <c r="B3245" s="29" t="s">
        <v>36</v>
      </c>
      <c r="C3245" s="29" t="s">
        <v>39</v>
      </c>
      <c r="D3245" s="29" t="s">
        <v>51</v>
      </c>
      <c r="E3245" s="29" t="s">
        <v>73</v>
      </c>
      <c r="F3245" s="31">
        <v>19901462</v>
      </c>
      <c r="G3245" s="31">
        <v>2044775</v>
      </c>
      <c r="H3245" s="28">
        <v>2021</v>
      </c>
      <c r="I3245" t="str">
        <f>IF(J3245="natural gas",VLOOKUP(D3245,'Cross-Page Data'!$I$4:$J$13,2,FALSE),IF(J3245="solar",VLOOKUP('Form 923'!D3245,'Cross-Page Data'!$I$14:$J$117,2,FALSE),J3245))</f>
        <v>natural gas nonpeaker - preexisting nonretiring</v>
      </c>
      <c r="J3245" t="str">
        <f>VLOOKUP(E3245,'Cross-Page Data'!$D$4:$F$48,3,FALSE)</f>
        <v>natural gas</v>
      </c>
      <c r="K3245" t="b">
        <f t="shared" si="50"/>
        <v>0</v>
      </c>
    </row>
    <row r="3246" spans="1:11" x14ac:dyDescent="0.35">
      <c r="A3246" s="28">
        <v>55269</v>
      </c>
      <c r="B3246" s="29" t="s">
        <v>28</v>
      </c>
      <c r="C3246" s="29" t="s">
        <v>29</v>
      </c>
      <c r="D3246" s="29" t="s">
        <v>53</v>
      </c>
      <c r="E3246" s="29" t="s">
        <v>73</v>
      </c>
      <c r="F3246" s="31">
        <v>14107682</v>
      </c>
      <c r="G3246" s="31">
        <v>2233166</v>
      </c>
      <c r="H3246" s="28">
        <v>2021</v>
      </c>
      <c r="I3246" t="str">
        <f>IF(J3246="natural gas",VLOOKUP(D3246,'Cross-Page Data'!$I$4:$J$13,2,FALSE),IF(J3246="solar",VLOOKUP('Form 923'!D3246,'Cross-Page Data'!$I$14:$J$117,2,FALSE),J3246))</f>
        <v>natural gas nonpeaker - preexisting nonretiring</v>
      </c>
      <c r="J3246" t="str">
        <f>VLOOKUP(E3246,'Cross-Page Data'!$D$4:$F$48,3,FALSE)</f>
        <v>natural gas</v>
      </c>
      <c r="K3246" t="b">
        <f t="shared" si="50"/>
        <v>1</v>
      </c>
    </row>
    <row r="3247" spans="1:11" x14ac:dyDescent="0.35">
      <c r="A3247" s="28">
        <v>55269</v>
      </c>
      <c r="B3247" s="29" t="s">
        <v>28</v>
      </c>
      <c r="C3247" s="29" t="s">
        <v>29</v>
      </c>
      <c r="D3247" s="29" t="s">
        <v>51</v>
      </c>
      <c r="E3247" s="29" t="s">
        <v>73</v>
      </c>
      <c r="F3247" s="31">
        <v>17659361</v>
      </c>
      <c r="G3247" s="31">
        <v>2356123</v>
      </c>
      <c r="H3247" s="28">
        <v>2021</v>
      </c>
      <c r="I3247" t="str">
        <f>IF(J3247="natural gas",VLOOKUP(D3247,'Cross-Page Data'!$I$4:$J$13,2,FALSE),IF(J3247="solar",VLOOKUP('Form 923'!D3247,'Cross-Page Data'!$I$14:$J$117,2,FALSE),J3247))</f>
        <v>natural gas nonpeaker - preexisting nonretiring</v>
      </c>
      <c r="J3247" t="str">
        <f>VLOOKUP(E3247,'Cross-Page Data'!$D$4:$F$48,3,FALSE)</f>
        <v>natural gas</v>
      </c>
      <c r="K3247" t="b">
        <f t="shared" si="50"/>
        <v>1</v>
      </c>
    </row>
    <row r="3248" spans="1:11" x14ac:dyDescent="0.35">
      <c r="A3248" s="28">
        <v>55270</v>
      </c>
      <c r="B3248" s="29" t="s">
        <v>28</v>
      </c>
      <c r="C3248" s="29" t="s">
        <v>29</v>
      </c>
      <c r="D3248" s="29" t="s">
        <v>53</v>
      </c>
      <c r="E3248" s="29" t="s">
        <v>73</v>
      </c>
      <c r="F3248" s="31">
        <v>677729</v>
      </c>
      <c r="G3248" s="31">
        <v>482648</v>
      </c>
      <c r="H3248" s="28">
        <v>2021</v>
      </c>
      <c r="I3248" t="str">
        <f>IF(J3248="natural gas",VLOOKUP(D3248,'Cross-Page Data'!$I$4:$J$13,2,FALSE),IF(J3248="solar",VLOOKUP('Form 923'!D3248,'Cross-Page Data'!$I$14:$J$117,2,FALSE),J3248))</f>
        <v>natural gas nonpeaker - preexisting nonretiring</v>
      </c>
      <c r="J3248" t="str">
        <f>VLOOKUP(E3248,'Cross-Page Data'!$D$4:$F$48,3,FALSE)</f>
        <v>natural gas</v>
      </c>
      <c r="K3248" t="b">
        <f t="shared" si="50"/>
        <v>1</v>
      </c>
    </row>
    <row r="3249" spans="1:11" x14ac:dyDescent="0.35">
      <c r="A3249" s="28">
        <v>55270</v>
      </c>
      <c r="B3249" s="29" t="s">
        <v>28</v>
      </c>
      <c r="C3249" s="29" t="s">
        <v>29</v>
      </c>
      <c r="D3249" s="29" t="s">
        <v>51</v>
      </c>
      <c r="E3249" s="29" t="s">
        <v>73</v>
      </c>
      <c r="F3249" s="31">
        <v>17136508</v>
      </c>
      <c r="G3249" s="31">
        <v>1658250</v>
      </c>
      <c r="H3249" s="28">
        <v>2021</v>
      </c>
      <c r="I3249" t="str">
        <f>IF(J3249="natural gas",VLOOKUP(D3249,'Cross-Page Data'!$I$4:$J$13,2,FALSE),IF(J3249="solar",VLOOKUP('Form 923'!D3249,'Cross-Page Data'!$I$14:$J$117,2,FALSE),J3249))</f>
        <v>natural gas nonpeaker - preexisting nonretiring</v>
      </c>
      <c r="J3249" t="str">
        <f>VLOOKUP(E3249,'Cross-Page Data'!$D$4:$F$48,3,FALSE)</f>
        <v>natural gas</v>
      </c>
      <c r="K3249" t="b">
        <f t="shared" si="50"/>
        <v>1</v>
      </c>
    </row>
    <row r="3250" spans="1:11" x14ac:dyDescent="0.35">
      <c r="A3250" s="28">
        <v>55271</v>
      </c>
      <c r="B3250" s="29" t="s">
        <v>28</v>
      </c>
      <c r="C3250" s="29" t="s">
        <v>35</v>
      </c>
      <c r="D3250" s="29" t="s">
        <v>53</v>
      </c>
      <c r="E3250" s="29" t="s">
        <v>74</v>
      </c>
      <c r="F3250" s="31">
        <v>0</v>
      </c>
      <c r="G3250" s="31">
        <v>0</v>
      </c>
      <c r="H3250" s="28">
        <v>2021</v>
      </c>
      <c r="I3250" t="str">
        <f>IF(J3250="natural gas",VLOOKUP(D3250,'Cross-Page Data'!$I$4:$J$13,2,FALSE),IF(J3250="solar",VLOOKUP('Form 923'!D3250,'Cross-Page Data'!$I$14:$J$117,2,FALSE),J3250))</f>
        <v>heavy or residual fuel oil</v>
      </c>
      <c r="J3250" t="str">
        <f>VLOOKUP(E3250,'Cross-Page Data'!$D$4:$F$48,3,FALSE)</f>
        <v>heavy or residual fuel oil</v>
      </c>
      <c r="K3250" t="b">
        <f t="shared" si="50"/>
        <v>1</v>
      </c>
    </row>
    <row r="3251" spans="1:11" x14ac:dyDescent="0.35">
      <c r="A3251" s="28">
        <v>55271</v>
      </c>
      <c r="B3251" s="29" t="s">
        <v>28</v>
      </c>
      <c r="C3251" s="29" t="s">
        <v>35</v>
      </c>
      <c r="D3251" s="29" t="s">
        <v>53</v>
      </c>
      <c r="E3251" s="29" t="s">
        <v>73</v>
      </c>
      <c r="F3251" s="31">
        <v>481612</v>
      </c>
      <c r="G3251" s="31">
        <v>742125</v>
      </c>
      <c r="H3251" s="28">
        <v>2021</v>
      </c>
      <c r="I3251" t="str">
        <f>IF(J3251="natural gas",VLOOKUP(D3251,'Cross-Page Data'!$I$4:$J$13,2,FALSE),IF(J3251="solar",VLOOKUP('Form 923'!D3251,'Cross-Page Data'!$I$14:$J$117,2,FALSE),J3251))</f>
        <v>natural gas nonpeaker - preexisting nonretiring</v>
      </c>
      <c r="J3251" t="str">
        <f>VLOOKUP(E3251,'Cross-Page Data'!$D$4:$F$48,3,FALSE)</f>
        <v>natural gas</v>
      </c>
      <c r="K3251" t="b">
        <f t="shared" si="50"/>
        <v>1</v>
      </c>
    </row>
    <row r="3252" spans="1:11" x14ac:dyDescent="0.35">
      <c r="A3252" s="28">
        <v>55271</v>
      </c>
      <c r="B3252" s="29" t="s">
        <v>28</v>
      </c>
      <c r="C3252" s="29" t="s">
        <v>35</v>
      </c>
      <c r="D3252" s="29" t="s">
        <v>51</v>
      </c>
      <c r="E3252" s="29" t="s">
        <v>74</v>
      </c>
      <c r="F3252" s="31">
        <v>0</v>
      </c>
      <c r="G3252" s="31">
        <v>0</v>
      </c>
      <c r="H3252" s="28">
        <v>2021</v>
      </c>
      <c r="I3252" t="str">
        <f>IF(J3252="natural gas",VLOOKUP(D3252,'Cross-Page Data'!$I$4:$J$13,2,FALSE),IF(J3252="solar",VLOOKUP('Form 923'!D3252,'Cross-Page Data'!$I$14:$J$117,2,FALSE),J3252))</f>
        <v>heavy or residual fuel oil</v>
      </c>
      <c r="J3252" t="str">
        <f>VLOOKUP(E3252,'Cross-Page Data'!$D$4:$F$48,3,FALSE)</f>
        <v>heavy or residual fuel oil</v>
      </c>
      <c r="K3252" t="b">
        <f t="shared" si="50"/>
        <v>1</v>
      </c>
    </row>
    <row r="3253" spans="1:11" x14ac:dyDescent="0.35">
      <c r="A3253" s="28">
        <v>55271</v>
      </c>
      <c r="B3253" s="29" t="s">
        <v>28</v>
      </c>
      <c r="C3253" s="29" t="s">
        <v>35</v>
      </c>
      <c r="D3253" s="29" t="s">
        <v>51</v>
      </c>
      <c r="E3253" s="29" t="s">
        <v>73</v>
      </c>
      <c r="F3253" s="31">
        <v>13790280</v>
      </c>
      <c r="G3253" s="31">
        <v>1145216</v>
      </c>
      <c r="H3253" s="28">
        <v>2021</v>
      </c>
      <c r="I3253" t="str">
        <f>IF(J3253="natural gas",VLOOKUP(D3253,'Cross-Page Data'!$I$4:$J$13,2,FALSE),IF(J3253="solar",VLOOKUP('Form 923'!D3253,'Cross-Page Data'!$I$14:$J$117,2,FALSE),J3253))</f>
        <v>natural gas nonpeaker - preexisting nonretiring</v>
      </c>
      <c r="J3253" t="str">
        <f>VLOOKUP(E3253,'Cross-Page Data'!$D$4:$F$48,3,FALSE)</f>
        <v>natural gas</v>
      </c>
      <c r="K3253" t="b">
        <f t="shared" si="50"/>
        <v>1</v>
      </c>
    </row>
    <row r="3254" spans="1:11" x14ac:dyDescent="0.35">
      <c r="A3254" s="28">
        <v>55276</v>
      </c>
      <c r="B3254" s="29" t="s">
        <v>28</v>
      </c>
      <c r="C3254" s="29" t="s">
        <v>29</v>
      </c>
      <c r="D3254" s="29" t="s">
        <v>50</v>
      </c>
      <c r="E3254" s="29" t="s">
        <v>73</v>
      </c>
      <c r="F3254" s="31">
        <v>4045140</v>
      </c>
      <c r="G3254" s="31">
        <v>331154</v>
      </c>
      <c r="H3254" s="28">
        <v>2021</v>
      </c>
      <c r="I3254" t="str">
        <f>IF(J3254="natural gas",VLOOKUP(D3254,'Cross-Page Data'!$I$4:$J$13,2,FALSE),IF(J3254="solar",VLOOKUP('Form 923'!D3254,'Cross-Page Data'!$I$14:$J$117,2,FALSE),J3254))</f>
        <v>natural gas peaker</v>
      </c>
      <c r="J3254" t="str">
        <f>VLOOKUP(E3254,'Cross-Page Data'!$D$4:$F$48,3,FALSE)</f>
        <v>natural gas</v>
      </c>
      <c r="K3254" t="b">
        <f t="shared" si="50"/>
        <v>1</v>
      </c>
    </row>
    <row r="3255" spans="1:11" x14ac:dyDescent="0.35">
      <c r="A3255" s="28">
        <v>55279</v>
      </c>
      <c r="B3255" s="29" t="s">
        <v>28</v>
      </c>
      <c r="C3255" s="29" t="s">
        <v>35</v>
      </c>
      <c r="D3255" s="29" t="s">
        <v>50</v>
      </c>
      <c r="E3255" s="29" t="s">
        <v>73</v>
      </c>
      <c r="F3255" s="31">
        <v>7872227</v>
      </c>
      <c r="G3255" s="31">
        <v>774176</v>
      </c>
      <c r="H3255" s="28">
        <v>2021</v>
      </c>
      <c r="I3255" t="str">
        <f>IF(J3255="natural gas",VLOOKUP(D3255,'Cross-Page Data'!$I$4:$J$13,2,FALSE),IF(J3255="solar",VLOOKUP('Form 923'!D3255,'Cross-Page Data'!$I$14:$J$117,2,FALSE),J3255))</f>
        <v>natural gas peaker</v>
      </c>
      <c r="J3255" t="str">
        <f>VLOOKUP(E3255,'Cross-Page Data'!$D$4:$F$48,3,FALSE)</f>
        <v>natural gas</v>
      </c>
      <c r="K3255" t="b">
        <f t="shared" si="50"/>
        <v>1</v>
      </c>
    </row>
    <row r="3256" spans="1:11" x14ac:dyDescent="0.35">
      <c r="A3256" s="28">
        <v>55282</v>
      </c>
      <c r="B3256" s="29" t="s">
        <v>28</v>
      </c>
      <c r="C3256" s="29" t="s">
        <v>35</v>
      </c>
      <c r="D3256" s="29" t="s">
        <v>53</v>
      </c>
      <c r="E3256" s="29" t="s">
        <v>73</v>
      </c>
      <c r="F3256" s="31">
        <v>774961</v>
      </c>
      <c r="G3256" s="31">
        <v>888081</v>
      </c>
      <c r="H3256" s="28">
        <v>2021</v>
      </c>
      <c r="I3256" t="str">
        <f>IF(J3256="natural gas",VLOOKUP(D3256,'Cross-Page Data'!$I$4:$J$13,2,FALSE),IF(J3256="solar",VLOOKUP('Form 923'!D3256,'Cross-Page Data'!$I$14:$J$117,2,FALSE),J3256))</f>
        <v>natural gas nonpeaker - preexisting nonretiring</v>
      </c>
      <c r="J3256" t="str">
        <f>VLOOKUP(E3256,'Cross-Page Data'!$D$4:$F$48,3,FALSE)</f>
        <v>natural gas</v>
      </c>
      <c r="K3256" t="b">
        <f t="shared" si="50"/>
        <v>1</v>
      </c>
    </row>
    <row r="3257" spans="1:11" x14ac:dyDescent="0.35">
      <c r="A3257" s="28">
        <v>55282</v>
      </c>
      <c r="B3257" s="29" t="s">
        <v>28</v>
      </c>
      <c r="C3257" s="29" t="s">
        <v>35</v>
      </c>
      <c r="D3257" s="29" t="s">
        <v>51</v>
      </c>
      <c r="E3257" s="29" t="s">
        <v>73</v>
      </c>
      <c r="F3257" s="31">
        <v>16712306</v>
      </c>
      <c r="G3257" s="31">
        <v>1489927</v>
      </c>
      <c r="H3257" s="28">
        <v>2021</v>
      </c>
      <c r="I3257" t="str">
        <f>IF(J3257="natural gas",VLOOKUP(D3257,'Cross-Page Data'!$I$4:$J$13,2,FALSE),IF(J3257="solar",VLOOKUP('Form 923'!D3257,'Cross-Page Data'!$I$14:$J$117,2,FALSE),J3257))</f>
        <v>natural gas nonpeaker - preexisting nonretiring</v>
      </c>
      <c r="J3257" t="str">
        <f>VLOOKUP(E3257,'Cross-Page Data'!$D$4:$F$48,3,FALSE)</f>
        <v>natural gas</v>
      </c>
      <c r="K3257" t="b">
        <f t="shared" si="50"/>
        <v>1</v>
      </c>
    </row>
    <row r="3258" spans="1:11" x14ac:dyDescent="0.35">
      <c r="A3258" s="28">
        <v>55283</v>
      </c>
      <c r="B3258" s="29" t="s">
        <v>28</v>
      </c>
      <c r="C3258" s="29" t="s">
        <v>29</v>
      </c>
      <c r="D3258" s="29" t="s">
        <v>53</v>
      </c>
      <c r="E3258" s="29" t="s">
        <v>73</v>
      </c>
      <c r="F3258" s="31">
        <v>584681</v>
      </c>
      <c r="G3258" s="31">
        <v>756427</v>
      </c>
      <c r="H3258" s="28">
        <v>2021</v>
      </c>
      <c r="I3258" t="str">
        <f>IF(J3258="natural gas",VLOOKUP(D3258,'Cross-Page Data'!$I$4:$J$13,2,FALSE),IF(J3258="solar",VLOOKUP('Form 923'!D3258,'Cross-Page Data'!$I$14:$J$117,2,FALSE),J3258))</f>
        <v>natural gas nonpeaker - preexisting nonretiring</v>
      </c>
      <c r="J3258" t="str">
        <f>VLOOKUP(E3258,'Cross-Page Data'!$D$4:$F$48,3,FALSE)</f>
        <v>natural gas</v>
      </c>
      <c r="K3258" t="b">
        <f t="shared" si="50"/>
        <v>1</v>
      </c>
    </row>
    <row r="3259" spans="1:11" x14ac:dyDescent="0.35">
      <c r="A3259" s="28">
        <v>55283</v>
      </c>
      <c r="B3259" s="29" t="s">
        <v>28</v>
      </c>
      <c r="C3259" s="29" t="s">
        <v>29</v>
      </c>
      <c r="D3259" s="29" t="s">
        <v>51</v>
      </c>
      <c r="E3259" s="29" t="s">
        <v>73</v>
      </c>
      <c r="F3259" s="31">
        <v>14816819</v>
      </c>
      <c r="G3259" s="31">
        <v>1258548</v>
      </c>
      <c r="H3259" s="28">
        <v>2021</v>
      </c>
      <c r="I3259" t="str">
        <f>IF(J3259="natural gas",VLOOKUP(D3259,'Cross-Page Data'!$I$4:$J$13,2,FALSE),IF(J3259="solar",VLOOKUP('Form 923'!D3259,'Cross-Page Data'!$I$14:$J$117,2,FALSE),J3259))</f>
        <v>natural gas nonpeaker - preexisting nonretiring</v>
      </c>
      <c r="J3259" t="str">
        <f>VLOOKUP(E3259,'Cross-Page Data'!$D$4:$F$48,3,FALSE)</f>
        <v>natural gas</v>
      </c>
      <c r="K3259" t="b">
        <f t="shared" si="50"/>
        <v>1</v>
      </c>
    </row>
    <row r="3260" spans="1:11" x14ac:dyDescent="0.35">
      <c r="A3260" s="28">
        <v>55292</v>
      </c>
      <c r="B3260" s="29" t="s">
        <v>28</v>
      </c>
      <c r="C3260" s="29" t="s">
        <v>35</v>
      </c>
      <c r="D3260" s="29" t="s">
        <v>53</v>
      </c>
      <c r="E3260" s="29" t="s">
        <v>73</v>
      </c>
      <c r="F3260" s="31">
        <v>0</v>
      </c>
      <c r="G3260" s="31">
        <v>615696</v>
      </c>
      <c r="H3260" s="28">
        <v>2021</v>
      </c>
      <c r="I3260" t="str">
        <f>IF(J3260="natural gas",VLOOKUP(D3260,'Cross-Page Data'!$I$4:$J$13,2,FALSE),IF(J3260="solar",VLOOKUP('Form 923'!D3260,'Cross-Page Data'!$I$14:$J$117,2,FALSE),J3260))</f>
        <v>natural gas nonpeaker - preexisting nonretiring</v>
      </c>
      <c r="J3260" t="str">
        <f>VLOOKUP(E3260,'Cross-Page Data'!$D$4:$F$48,3,FALSE)</f>
        <v>natural gas</v>
      </c>
      <c r="K3260" t="b">
        <f t="shared" si="50"/>
        <v>1</v>
      </c>
    </row>
    <row r="3261" spans="1:11" x14ac:dyDescent="0.35">
      <c r="A3261" s="28">
        <v>55292</v>
      </c>
      <c r="B3261" s="29" t="s">
        <v>28</v>
      </c>
      <c r="C3261" s="29" t="s">
        <v>35</v>
      </c>
      <c r="D3261" s="29" t="s">
        <v>51</v>
      </c>
      <c r="E3261" s="29" t="s">
        <v>73</v>
      </c>
      <c r="F3261" s="31">
        <v>13762187</v>
      </c>
      <c r="G3261" s="31">
        <v>1150369</v>
      </c>
      <c r="H3261" s="28">
        <v>2021</v>
      </c>
      <c r="I3261" t="str">
        <f>IF(J3261="natural gas",VLOOKUP(D3261,'Cross-Page Data'!$I$4:$J$13,2,FALSE),IF(J3261="solar",VLOOKUP('Form 923'!D3261,'Cross-Page Data'!$I$14:$J$117,2,FALSE),J3261))</f>
        <v>natural gas nonpeaker - preexisting nonretiring</v>
      </c>
      <c r="J3261" t="str">
        <f>VLOOKUP(E3261,'Cross-Page Data'!$D$4:$F$48,3,FALSE)</f>
        <v>natural gas</v>
      </c>
      <c r="K3261" t="b">
        <f t="shared" si="50"/>
        <v>1</v>
      </c>
    </row>
    <row r="3262" spans="1:11" x14ac:dyDescent="0.35">
      <c r="A3262" s="28">
        <v>55293</v>
      </c>
      <c r="B3262" s="29" t="s">
        <v>36</v>
      </c>
      <c r="C3262" s="29" t="s">
        <v>39</v>
      </c>
      <c r="D3262" s="29" t="s">
        <v>53</v>
      </c>
      <c r="E3262" s="29" t="s">
        <v>73</v>
      </c>
      <c r="F3262" s="31">
        <v>1168400</v>
      </c>
      <c r="G3262" s="31">
        <v>1386260</v>
      </c>
      <c r="H3262" s="28">
        <v>2021</v>
      </c>
      <c r="I3262" t="str">
        <f>IF(J3262="natural gas",VLOOKUP(D3262,'Cross-Page Data'!$I$4:$J$13,2,FALSE),IF(J3262="solar",VLOOKUP('Form 923'!D3262,'Cross-Page Data'!$I$14:$J$117,2,FALSE),J3262))</f>
        <v>natural gas nonpeaker - preexisting nonretiring</v>
      </c>
      <c r="J3262" t="str">
        <f>VLOOKUP(E3262,'Cross-Page Data'!$D$4:$F$48,3,FALSE)</f>
        <v>natural gas</v>
      </c>
      <c r="K3262" t="b">
        <f t="shared" si="50"/>
        <v>0</v>
      </c>
    </row>
    <row r="3263" spans="1:11" x14ac:dyDescent="0.35">
      <c r="A3263" s="28">
        <v>55293</v>
      </c>
      <c r="B3263" s="29" t="s">
        <v>36</v>
      </c>
      <c r="C3263" s="29" t="s">
        <v>39</v>
      </c>
      <c r="D3263" s="29" t="s">
        <v>51</v>
      </c>
      <c r="E3263" s="29" t="s">
        <v>73</v>
      </c>
      <c r="F3263" s="31">
        <v>27237925</v>
      </c>
      <c r="G3263" s="31">
        <v>2645024</v>
      </c>
      <c r="H3263" s="28">
        <v>2021</v>
      </c>
      <c r="I3263" t="str">
        <f>IF(J3263="natural gas",VLOOKUP(D3263,'Cross-Page Data'!$I$4:$J$13,2,FALSE),IF(J3263="solar",VLOOKUP('Form 923'!D3263,'Cross-Page Data'!$I$14:$J$117,2,FALSE),J3263))</f>
        <v>natural gas nonpeaker - preexisting nonretiring</v>
      </c>
      <c r="J3263" t="str">
        <f>VLOOKUP(E3263,'Cross-Page Data'!$D$4:$F$48,3,FALSE)</f>
        <v>natural gas</v>
      </c>
      <c r="K3263" t="b">
        <f t="shared" si="50"/>
        <v>0</v>
      </c>
    </row>
    <row r="3264" spans="1:11" x14ac:dyDescent="0.35">
      <c r="A3264" s="28">
        <v>55294</v>
      </c>
      <c r="B3264" s="29" t="s">
        <v>28</v>
      </c>
      <c r="C3264" s="29" t="s">
        <v>35</v>
      </c>
      <c r="D3264" s="29" t="s">
        <v>53</v>
      </c>
      <c r="E3264" s="29" t="s">
        <v>73</v>
      </c>
      <c r="F3264" s="31">
        <v>0</v>
      </c>
      <c r="G3264" s="31">
        <v>668050</v>
      </c>
      <c r="H3264" s="28">
        <v>2021</v>
      </c>
      <c r="I3264" t="str">
        <f>IF(J3264="natural gas",VLOOKUP(D3264,'Cross-Page Data'!$I$4:$J$13,2,FALSE),IF(J3264="solar",VLOOKUP('Form 923'!D3264,'Cross-Page Data'!$I$14:$J$117,2,FALSE),J3264))</f>
        <v>natural gas nonpeaker - preexisting nonretiring</v>
      </c>
      <c r="J3264" t="str">
        <f>VLOOKUP(E3264,'Cross-Page Data'!$D$4:$F$48,3,FALSE)</f>
        <v>natural gas</v>
      </c>
      <c r="K3264" t="b">
        <f t="shared" si="50"/>
        <v>1</v>
      </c>
    </row>
    <row r="3265" spans="1:11" x14ac:dyDescent="0.35">
      <c r="A3265" s="28">
        <v>55294</v>
      </c>
      <c r="B3265" s="29" t="s">
        <v>28</v>
      </c>
      <c r="C3265" s="29" t="s">
        <v>35</v>
      </c>
      <c r="D3265" s="29" t="s">
        <v>51</v>
      </c>
      <c r="E3265" s="29" t="s">
        <v>73</v>
      </c>
      <c r="F3265" s="31">
        <v>13543397</v>
      </c>
      <c r="G3265" s="31">
        <v>1208270</v>
      </c>
      <c r="H3265" s="28">
        <v>2021</v>
      </c>
      <c r="I3265" t="str">
        <f>IF(J3265="natural gas",VLOOKUP(D3265,'Cross-Page Data'!$I$4:$J$13,2,FALSE),IF(J3265="solar",VLOOKUP('Form 923'!D3265,'Cross-Page Data'!$I$14:$J$117,2,FALSE),J3265))</f>
        <v>natural gas nonpeaker - preexisting nonretiring</v>
      </c>
      <c r="J3265" t="str">
        <f>VLOOKUP(E3265,'Cross-Page Data'!$D$4:$F$48,3,FALSE)</f>
        <v>natural gas</v>
      </c>
      <c r="K3265" t="b">
        <f t="shared" si="50"/>
        <v>1</v>
      </c>
    </row>
    <row r="3266" spans="1:11" x14ac:dyDescent="0.35">
      <c r="A3266" s="28">
        <v>55295</v>
      </c>
      <c r="B3266" s="29" t="s">
        <v>28</v>
      </c>
      <c r="C3266" s="29" t="s">
        <v>35</v>
      </c>
      <c r="D3266" s="29" t="s">
        <v>53</v>
      </c>
      <c r="E3266" s="29" t="s">
        <v>73</v>
      </c>
      <c r="F3266" s="31">
        <v>1287859</v>
      </c>
      <c r="G3266" s="31">
        <v>760045</v>
      </c>
      <c r="H3266" s="28">
        <v>2021</v>
      </c>
      <c r="I3266" t="str">
        <f>IF(J3266="natural gas",VLOOKUP(D3266,'Cross-Page Data'!$I$4:$J$13,2,FALSE),IF(J3266="solar",VLOOKUP('Form 923'!D3266,'Cross-Page Data'!$I$14:$J$117,2,FALSE),J3266))</f>
        <v>natural gas nonpeaker - preexisting nonretiring</v>
      </c>
      <c r="J3266" t="str">
        <f>VLOOKUP(E3266,'Cross-Page Data'!$D$4:$F$48,3,FALSE)</f>
        <v>natural gas</v>
      </c>
      <c r="K3266" t="b">
        <f t="shared" si="50"/>
        <v>1</v>
      </c>
    </row>
    <row r="3267" spans="1:11" x14ac:dyDescent="0.35">
      <c r="A3267" s="28">
        <v>55295</v>
      </c>
      <c r="B3267" s="29" t="s">
        <v>28</v>
      </c>
      <c r="C3267" s="29" t="s">
        <v>35</v>
      </c>
      <c r="D3267" s="29" t="s">
        <v>51</v>
      </c>
      <c r="E3267" s="29" t="s">
        <v>73</v>
      </c>
      <c r="F3267" s="31">
        <v>14660302</v>
      </c>
      <c r="G3267" s="31">
        <v>1393727</v>
      </c>
      <c r="H3267" s="28">
        <v>2021</v>
      </c>
      <c r="I3267" t="str">
        <f>IF(J3267="natural gas",VLOOKUP(D3267,'Cross-Page Data'!$I$4:$J$13,2,FALSE),IF(J3267="solar",VLOOKUP('Form 923'!D3267,'Cross-Page Data'!$I$14:$J$117,2,FALSE),J3267))</f>
        <v>natural gas nonpeaker - preexisting nonretiring</v>
      </c>
      <c r="J3267" t="str">
        <f>VLOOKUP(E3267,'Cross-Page Data'!$D$4:$F$48,3,FALSE)</f>
        <v>natural gas</v>
      </c>
      <c r="K3267" t="b">
        <f t="shared" si="50"/>
        <v>1</v>
      </c>
    </row>
    <row r="3268" spans="1:11" x14ac:dyDescent="0.35">
      <c r="A3268" s="28">
        <v>55297</v>
      </c>
      <c r="B3268" s="29" t="s">
        <v>28</v>
      </c>
      <c r="C3268" s="29" t="s">
        <v>35</v>
      </c>
      <c r="D3268" s="29" t="s">
        <v>53</v>
      </c>
      <c r="E3268" s="29" t="s">
        <v>73</v>
      </c>
      <c r="F3268" s="31">
        <v>72777</v>
      </c>
      <c r="G3268" s="31">
        <v>2426356</v>
      </c>
      <c r="H3268" s="28">
        <v>2021</v>
      </c>
      <c r="I3268" t="str">
        <f>IF(J3268="natural gas",VLOOKUP(D3268,'Cross-Page Data'!$I$4:$J$13,2,FALSE),IF(J3268="solar",VLOOKUP('Form 923'!D3268,'Cross-Page Data'!$I$14:$J$117,2,FALSE),J3268))</f>
        <v>natural gas nonpeaker - preexisting nonretiring</v>
      </c>
      <c r="J3268" t="str">
        <f>VLOOKUP(E3268,'Cross-Page Data'!$D$4:$F$48,3,FALSE)</f>
        <v>natural gas</v>
      </c>
      <c r="K3268" t="b">
        <f t="shared" si="50"/>
        <v>1</v>
      </c>
    </row>
    <row r="3269" spans="1:11" x14ac:dyDescent="0.35">
      <c r="A3269" s="28">
        <v>55297</v>
      </c>
      <c r="B3269" s="29" t="s">
        <v>28</v>
      </c>
      <c r="C3269" s="29" t="s">
        <v>35</v>
      </c>
      <c r="D3269" s="29" t="s">
        <v>51</v>
      </c>
      <c r="E3269" s="29" t="s">
        <v>73</v>
      </c>
      <c r="F3269" s="31">
        <v>52140434</v>
      </c>
      <c r="G3269" s="31">
        <v>4618778</v>
      </c>
      <c r="H3269" s="28">
        <v>2021</v>
      </c>
      <c r="I3269" t="str">
        <f>IF(J3269="natural gas",VLOOKUP(D3269,'Cross-Page Data'!$I$4:$J$13,2,FALSE),IF(J3269="solar",VLOOKUP('Form 923'!D3269,'Cross-Page Data'!$I$14:$J$117,2,FALSE),J3269))</f>
        <v>natural gas nonpeaker - preexisting nonretiring</v>
      </c>
      <c r="J3269" t="str">
        <f>VLOOKUP(E3269,'Cross-Page Data'!$D$4:$F$48,3,FALSE)</f>
        <v>natural gas</v>
      </c>
      <c r="K3269" t="b">
        <f t="shared" si="50"/>
        <v>1</v>
      </c>
    </row>
    <row r="3270" spans="1:11" x14ac:dyDescent="0.35">
      <c r="A3270" s="28">
        <v>55298</v>
      </c>
      <c r="B3270" s="29" t="s">
        <v>28</v>
      </c>
      <c r="C3270" s="29" t="s">
        <v>35</v>
      </c>
      <c r="D3270" s="29" t="s">
        <v>53</v>
      </c>
      <c r="E3270" s="29" t="s">
        <v>73</v>
      </c>
      <c r="F3270" s="31">
        <v>1480935</v>
      </c>
      <c r="G3270" s="31">
        <v>2687049</v>
      </c>
      <c r="H3270" s="28">
        <v>2021</v>
      </c>
      <c r="I3270" t="str">
        <f>IF(J3270="natural gas",VLOOKUP(D3270,'Cross-Page Data'!$I$4:$J$13,2,FALSE),IF(J3270="solar",VLOOKUP('Form 923'!D3270,'Cross-Page Data'!$I$14:$J$117,2,FALSE),J3270))</f>
        <v>natural gas nonpeaker - preexisting nonretiring</v>
      </c>
      <c r="J3270" t="str">
        <f>VLOOKUP(E3270,'Cross-Page Data'!$D$4:$F$48,3,FALSE)</f>
        <v>natural gas</v>
      </c>
      <c r="K3270" t="b">
        <f t="shared" si="50"/>
        <v>1</v>
      </c>
    </row>
    <row r="3271" spans="1:11" x14ac:dyDescent="0.35">
      <c r="A3271" s="28">
        <v>55298</v>
      </c>
      <c r="B3271" s="29" t="s">
        <v>28</v>
      </c>
      <c r="C3271" s="29" t="s">
        <v>35</v>
      </c>
      <c r="D3271" s="29" t="s">
        <v>51</v>
      </c>
      <c r="E3271" s="29" t="s">
        <v>73</v>
      </c>
      <c r="F3271" s="31">
        <v>51951244</v>
      </c>
      <c r="G3271" s="31">
        <v>4773447</v>
      </c>
      <c r="H3271" s="28">
        <v>2021</v>
      </c>
      <c r="I3271" t="str">
        <f>IF(J3271="natural gas",VLOOKUP(D3271,'Cross-Page Data'!$I$4:$J$13,2,FALSE),IF(J3271="solar",VLOOKUP('Form 923'!D3271,'Cross-Page Data'!$I$14:$J$117,2,FALSE),J3271))</f>
        <v>natural gas nonpeaker - preexisting nonretiring</v>
      </c>
      <c r="J3271" t="str">
        <f>VLOOKUP(E3271,'Cross-Page Data'!$D$4:$F$48,3,FALSE)</f>
        <v>natural gas</v>
      </c>
      <c r="K3271" t="b">
        <f t="shared" ref="K3271:K3334" si="51">IF(AND($N$5=FALSE,OR(C3271="Commercial NAICS Cogen",C3271="Industrial NAICS Cogen",C3271="NAICS-22 Cogen")),FALSE,IF(AND($N$6=FALSE,OR(C3271="Commercial NAICS Cogen",C3271="Commercial NAICS Non-Cogen",C3271="industrial NAICS Cogen", C3271="industrial NAICS non-cogen")),FALSE,TRUE))</f>
        <v>1</v>
      </c>
    </row>
    <row r="3272" spans="1:11" x14ac:dyDescent="0.35">
      <c r="A3272" s="28">
        <v>55299</v>
      </c>
      <c r="B3272" s="29" t="s">
        <v>36</v>
      </c>
      <c r="C3272" s="29" t="s">
        <v>39</v>
      </c>
      <c r="D3272" s="29" t="s">
        <v>53</v>
      </c>
      <c r="E3272" s="29" t="s">
        <v>73</v>
      </c>
      <c r="F3272" s="31">
        <v>1609556</v>
      </c>
      <c r="G3272" s="31">
        <v>661174.72</v>
      </c>
      <c r="H3272" s="28">
        <v>2021</v>
      </c>
      <c r="I3272" t="str">
        <f>IF(J3272="natural gas",VLOOKUP(D3272,'Cross-Page Data'!$I$4:$J$13,2,FALSE),IF(J3272="solar",VLOOKUP('Form 923'!D3272,'Cross-Page Data'!$I$14:$J$117,2,FALSE),J3272))</f>
        <v>natural gas nonpeaker - preexisting nonretiring</v>
      </c>
      <c r="J3272" t="str">
        <f>VLOOKUP(E3272,'Cross-Page Data'!$D$4:$F$48,3,FALSE)</f>
        <v>natural gas</v>
      </c>
      <c r="K3272" t="b">
        <f t="shared" si="51"/>
        <v>0</v>
      </c>
    </row>
    <row r="3273" spans="1:11" x14ac:dyDescent="0.35">
      <c r="A3273" s="28">
        <v>55299</v>
      </c>
      <c r="B3273" s="29" t="s">
        <v>36</v>
      </c>
      <c r="C3273" s="29" t="s">
        <v>39</v>
      </c>
      <c r="D3273" s="29" t="s">
        <v>53</v>
      </c>
      <c r="E3273" s="29" t="s">
        <v>87</v>
      </c>
      <c r="F3273" s="31">
        <v>62230</v>
      </c>
      <c r="G3273" s="31">
        <v>60947.285000000003</v>
      </c>
      <c r="H3273" s="28">
        <v>2021</v>
      </c>
      <c r="I3273" t="str">
        <f>IF(J3273="natural gas",VLOOKUP(D3273,'Cross-Page Data'!$I$4:$J$13,2,FALSE),IF(J3273="solar",VLOOKUP('Form 923'!D3273,'Cross-Page Data'!$I$14:$J$117,2,FALSE),J3273))</f>
        <v>other</v>
      </c>
      <c r="J3273" t="str">
        <f>VLOOKUP(E3273,'Cross-Page Data'!$D$4:$F$48,3,FALSE)</f>
        <v>other</v>
      </c>
      <c r="K3273" t="b">
        <f t="shared" si="51"/>
        <v>0</v>
      </c>
    </row>
    <row r="3274" spans="1:11" x14ac:dyDescent="0.35">
      <c r="A3274" s="28">
        <v>55299</v>
      </c>
      <c r="B3274" s="29" t="s">
        <v>36</v>
      </c>
      <c r="C3274" s="29" t="s">
        <v>39</v>
      </c>
      <c r="D3274" s="29" t="s">
        <v>51</v>
      </c>
      <c r="E3274" s="29" t="s">
        <v>73</v>
      </c>
      <c r="F3274" s="31">
        <v>18341019</v>
      </c>
      <c r="G3274" s="31">
        <v>3139129.5</v>
      </c>
      <c r="H3274" s="28">
        <v>2021</v>
      </c>
      <c r="I3274" t="str">
        <f>IF(J3274="natural gas",VLOOKUP(D3274,'Cross-Page Data'!$I$4:$J$13,2,FALSE),IF(J3274="solar",VLOOKUP('Form 923'!D3274,'Cross-Page Data'!$I$14:$J$117,2,FALSE),J3274))</f>
        <v>natural gas nonpeaker - preexisting nonretiring</v>
      </c>
      <c r="J3274" t="str">
        <f>VLOOKUP(E3274,'Cross-Page Data'!$D$4:$F$48,3,FALSE)</f>
        <v>natural gas</v>
      </c>
      <c r="K3274" t="b">
        <f t="shared" si="51"/>
        <v>0</v>
      </c>
    </row>
    <row r="3275" spans="1:11" x14ac:dyDescent="0.35">
      <c r="A3275" s="28">
        <v>55299</v>
      </c>
      <c r="B3275" s="29" t="s">
        <v>36</v>
      </c>
      <c r="C3275" s="29" t="s">
        <v>39</v>
      </c>
      <c r="D3275" s="29" t="s">
        <v>51</v>
      </c>
      <c r="E3275" s="29" t="s">
        <v>87</v>
      </c>
      <c r="F3275" s="31">
        <v>1910519</v>
      </c>
      <c r="G3275" s="31">
        <v>314834.51</v>
      </c>
      <c r="H3275" s="28">
        <v>2021</v>
      </c>
      <c r="I3275" t="str">
        <f>IF(J3275="natural gas",VLOOKUP(D3275,'Cross-Page Data'!$I$4:$J$13,2,FALSE),IF(J3275="solar",VLOOKUP('Form 923'!D3275,'Cross-Page Data'!$I$14:$J$117,2,FALSE),J3275))</f>
        <v>other</v>
      </c>
      <c r="J3275" t="str">
        <f>VLOOKUP(E3275,'Cross-Page Data'!$D$4:$F$48,3,FALSE)</f>
        <v>other</v>
      </c>
      <c r="K3275" t="b">
        <f t="shared" si="51"/>
        <v>0</v>
      </c>
    </row>
    <row r="3276" spans="1:11" x14ac:dyDescent="0.35">
      <c r="A3276" s="28">
        <v>55306</v>
      </c>
      <c r="B3276" s="29" t="s">
        <v>28</v>
      </c>
      <c r="C3276" s="29" t="s">
        <v>29</v>
      </c>
      <c r="D3276" s="29" t="s">
        <v>53</v>
      </c>
      <c r="E3276" s="29" t="s">
        <v>73</v>
      </c>
      <c r="F3276" s="31">
        <v>1107138</v>
      </c>
      <c r="G3276" s="31">
        <v>1041706</v>
      </c>
      <c r="H3276" s="28">
        <v>2021</v>
      </c>
      <c r="I3276" t="str">
        <f>IF(J3276="natural gas",VLOOKUP(D3276,'Cross-Page Data'!$I$4:$J$13,2,FALSE),IF(J3276="solar",VLOOKUP('Form 923'!D3276,'Cross-Page Data'!$I$14:$J$117,2,FALSE),J3276))</f>
        <v>natural gas nonpeaker - preexisting nonretiring</v>
      </c>
      <c r="J3276" t="str">
        <f>VLOOKUP(E3276,'Cross-Page Data'!$D$4:$F$48,3,FALSE)</f>
        <v>natural gas</v>
      </c>
      <c r="K3276" t="b">
        <f t="shared" si="51"/>
        <v>1</v>
      </c>
    </row>
    <row r="3277" spans="1:11" x14ac:dyDescent="0.35">
      <c r="A3277" s="28">
        <v>55306</v>
      </c>
      <c r="B3277" s="29" t="s">
        <v>28</v>
      </c>
      <c r="C3277" s="29" t="s">
        <v>29</v>
      </c>
      <c r="D3277" s="29" t="s">
        <v>51</v>
      </c>
      <c r="E3277" s="29" t="s">
        <v>73</v>
      </c>
      <c r="F3277" s="31">
        <v>17479952</v>
      </c>
      <c r="G3277" s="31">
        <v>1510015</v>
      </c>
      <c r="H3277" s="28">
        <v>2021</v>
      </c>
      <c r="I3277" t="str">
        <f>IF(J3277="natural gas",VLOOKUP(D3277,'Cross-Page Data'!$I$4:$J$13,2,FALSE),IF(J3277="solar",VLOOKUP('Form 923'!D3277,'Cross-Page Data'!$I$14:$J$117,2,FALSE),J3277))</f>
        <v>natural gas nonpeaker - preexisting nonretiring</v>
      </c>
      <c r="J3277" t="str">
        <f>VLOOKUP(E3277,'Cross-Page Data'!$D$4:$F$48,3,FALSE)</f>
        <v>natural gas</v>
      </c>
      <c r="K3277" t="b">
        <f t="shared" si="51"/>
        <v>1</v>
      </c>
    </row>
    <row r="3278" spans="1:11" x14ac:dyDescent="0.35">
      <c r="A3278" s="28">
        <v>55308</v>
      </c>
      <c r="B3278" s="29" t="s">
        <v>36</v>
      </c>
      <c r="C3278" s="29" t="s">
        <v>40</v>
      </c>
      <c r="D3278" s="29" t="s">
        <v>50</v>
      </c>
      <c r="E3278" s="29" t="s">
        <v>73</v>
      </c>
      <c r="F3278" s="31">
        <v>862109</v>
      </c>
      <c r="G3278" s="31">
        <v>210473.62</v>
      </c>
      <c r="H3278" s="28">
        <v>2021</v>
      </c>
      <c r="I3278" t="str">
        <f>IF(J3278="natural gas",VLOOKUP(D3278,'Cross-Page Data'!$I$4:$J$13,2,FALSE),IF(J3278="solar",VLOOKUP('Form 923'!D3278,'Cross-Page Data'!$I$14:$J$117,2,FALSE),J3278))</f>
        <v>natural gas peaker</v>
      </c>
      <c r="J3278" t="str">
        <f>VLOOKUP(E3278,'Cross-Page Data'!$D$4:$F$48,3,FALSE)</f>
        <v>natural gas</v>
      </c>
      <c r="K3278" t="b">
        <f t="shared" si="51"/>
        <v>0</v>
      </c>
    </row>
    <row r="3279" spans="1:11" x14ac:dyDescent="0.35">
      <c r="A3279" s="28">
        <v>55313</v>
      </c>
      <c r="B3279" s="29" t="s">
        <v>36</v>
      </c>
      <c r="C3279" s="29" t="s">
        <v>40</v>
      </c>
      <c r="D3279" s="29" t="s">
        <v>53</v>
      </c>
      <c r="E3279" s="29" t="s">
        <v>73</v>
      </c>
      <c r="F3279" s="31">
        <v>483092</v>
      </c>
      <c r="G3279" s="31">
        <v>603643.78</v>
      </c>
      <c r="H3279" s="28">
        <v>2021</v>
      </c>
      <c r="I3279" t="str">
        <f>IF(J3279="natural gas",VLOOKUP(D3279,'Cross-Page Data'!$I$4:$J$13,2,FALSE),IF(J3279="solar",VLOOKUP('Form 923'!D3279,'Cross-Page Data'!$I$14:$J$117,2,FALSE),J3279))</f>
        <v>natural gas nonpeaker - preexisting nonretiring</v>
      </c>
      <c r="J3279" t="str">
        <f>VLOOKUP(E3279,'Cross-Page Data'!$D$4:$F$48,3,FALSE)</f>
        <v>natural gas</v>
      </c>
      <c r="K3279" t="b">
        <f t="shared" si="51"/>
        <v>0</v>
      </c>
    </row>
    <row r="3280" spans="1:11" x14ac:dyDescent="0.35">
      <c r="A3280" s="28">
        <v>55313</v>
      </c>
      <c r="B3280" s="29" t="s">
        <v>36</v>
      </c>
      <c r="C3280" s="29" t="s">
        <v>40</v>
      </c>
      <c r="D3280" s="29" t="s">
        <v>53</v>
      </c>
      <c r="E3280" s="29" t="s">
        <v>87</v>
      </c>
      <c r="F3280" s="31">
        <v>210562</v>
      </c>
      <c r="G3280" s="31">
        <v>41951.218999999997</v>
      </c>
      <c r="H3280" s="28">
        <v>2021</v>
      </c>
      <c r="I3280" t="str">
        <f>IF(J3280="natural gas",VLOOKUP(D3280,'Cross-Page Data'!$I$4:$J$13,2,FALSE),IF(J3280="solar",VLOOKUP('Form 923'!D3280,'Cross-Page Data'!$I$14:$J$117,2,FALSE),J3280))</f>
        <v>other</v>
      </c>
      <c r="J3280" t="str">
        <f>VLOOKUP(E3280,'Cross-Page Data'!$D$4:$F$48,3,FALSE)</f>
        <v>other</v>
      </c>
      <c r="K3280" t="b">
        <f t="shared" si="51"/>
        <v>0</v>
      </c>
    </row>
    <row r="3281" spans="1:11" x14ac:dyDescent="0.35">
      <c r="A3281" s="28">
        <v>55313</v>
      </c>
      <c r="B3281" s="29" t="s">
        <v>36</v>
      </c>
      <c r="C3281" s="29" t="s">
        <v>40</v>
      </c>
      <c r="D3281" s="29" t="s">
        <v>53</v>
      </c>
      <c r="E3281" s="29" t="s">
        <v>91</v>
      </c>
      <c r="F3281" s="31">
        <v>0</v>
      </c>
      <c r="G3281" s="31">
        <v>0</v>
      </c>
      <c r="H3281" s="28">
        <v>2021</v>
      </c>
      <c r="I3281" t="str">
        <f>IF(J3281="natural gas",VLOOKUP(D3281,'Cross-Page Data'!$I$4:$J$13,2,FALSE),IF(J3281="solar",VLOOKUP('Form 923'!D3281,'Cross-Page Data'!$I$14:$J$117,2,FALSE),J3281))</f>
        <v>other</v>
      </c>
      <c r="J3281" t="str">
        <f>VLOOKUP(E3281,'Cross-Page Data'!$D$4:$F$48,3,FALSE)</f>
        <v>other</v>
      </c>
      <c r="K3281" t="b">
        <f t="shared" si="51"/>
        <v>0</v>
      </c>
    </row>
    <row r="3282" spans="1:11" x14ac:dyDescent="0.35">
      <c r="A3282" s="28">
        <v>55313</v>
      </c>
      <c r="B3282" s="29" t="s">
        <v>36</v>
      </c>
      <c r="C3282" s="29" t="s">
        <v>40</v>
      </c>
      <c r="D3282" s="29" t="s">
        <v>51</v>
      </c>
      <c r="E3282" s="29" t="s">
        <v>73</v>
      </c>
      <c r="F3282" s="31">
        <v>13040942</v>
      </c>
      <c r="G3282" s="31">
        <v>2009873</v>
      </c>
      <c r="H3282" s="28">
        <v>2021</v>
      </c>
      <c r="I3282" t="str">
        <f>IF(J3282="natural gas",VLOOKUP(D3282,'Cross-Page Data'!$I$4:$J$13,2,FALSE),IF(J3282="solar",VLOOKUP('Form 923'!D3282,'Cross-Page Data'!$I$14:$J$117,2,FALSE),J3282))</f>
        <v>natural gas nonpeaker - preexisting nonretiring</v>
      </c>
      <c r="J3282" t="str">
        <f>VLOOKUP(E3282,'Cross-Page Data'!$D$4:$F$48,3,FALSE)</f>
        <v>natural gas</v>
      </c>
      <c r="K3282" t="b">
        <f t="shared" si="51"/>
        <v>0</v>
      </c>
    </row>
    <row r="3283" spans="1:11" x14ac:dyDescent="0.35">
      <c r="A3283" s="28">
        <v>55313</v>
      </c>
      <c r="B3283" s="29" t="s">
        <v>36</v>
      </c>
      <c r="C3283" s="29" t="s">
        <v>40</v>
      </c>
      <c r="D3283" s="29" t="s">
        <v>51</v>
      </c>
      <c r="E3283" s="29" t="s">
        <v>87</v>
      </c>
      <c r="F3283" s="31">
        <v>0</v>
      </c>
      <c r="G3283" s="31">
        <v>0</v>
      </c>
      <c r="H3283" s="28">
        <v>2021</v>
      </c>
      <c r="I3283" t="str">
        <f>IF(J3283="natural gas",VLOOKUP(D3283,'Cross-Page Data'!$I$4:$J$13,2,FALSE),IF(J3283="solar",VLOOKUP('Form 923'!D3283,'Cross-Page Data'!$I$14:$J$117,2,FALSE),J3283))</f>
        <v>other</v>
      </c>
      <c r="J3283" t="str">
        <f>VLOOKUP(E3283,'Cross-Page Data'!$D$4:$F$48,3,FALSE)</f>
        <v>other</v>
      </c>
      <c r="K3283" t="b">
        <f t="shared" si="51"/>
        <v>0</v>
      </c>
    </row>
    <row r="3284" spans="1:11" x14ac:dyDescent="0.35">
      <c r="A3284" s="28">
        <v>55313</v>
      </c>
      <c r="B3284" s="29" t="s">
        <v>36</v>
      </c>
      <c r="C3284" s="29" t="s">
        <v>40</v>
      </c>
      <c r="D3284" s="29" t="s">
        <v>51</v>
      </c>
      <c r="E3284" s="29" t="s">
        <v>91</v>
      </c>
      <c r="F3284" s="31">
        <v>0</v>
      </c>
      <c r="G3284" s="31">
        <v>0</v>
      </c>
      <c r="H3284" s="28">
        <v>2021</v>
      </c>
      <c r="I3284" t="str">
        <f>IF(J3284="natural gas",VLOOKUP(D3284,'Cross-Page Data'!$I$4:$J$13,2,FALSE),IF(J3284="solar",VLOOKUP('Form 923'!D3284,'Cross-Page Data'!$I$14:$J$117,2,FALSE),J3284))</f>
        <v>other</v>
      </c>
      <c r="J3284" t="str">
        <f>VLOOKUP(E3284,'Cross-Page Data'!$D$4:$F$48,3,FALSE)</f>
        <v>other</v>
      </c>
      <c r="K3284" t="b">
        <f t="shared" si="51"/>
        <v>0</v>
      </c>
    </row>
    <row r="3285" spans="1:11" x14ac:dyDescent="0.35">
      <c r="A3285" s="28">
        <v>55317</v>
      </c>
      <c r="B3285" s="29" t="s">
        <v>28</v>
      </c>
      <c r="C3285" s="29" t="s">
        <v>35</v>
      </c>
      <c r="D3285" s="29" t="s">
        <v>53</v>
      </c>
      <c r="E3285" s="29" t="s">
        <v>74</v>
      </c>
      <c r="F3285" s="31">
        <v>0</v>
      </c>
      <c r="G3285" s="31">
        <v>2768.4140000000002</v>
      </c>
      <c r="H3285" s="28">
        <v>2021</v>
      </c>
      <c r="I3285" t="str">
        <f>IF(J3285="natural gas",VLOOKUP(D3285,'Cross-Page Data'!$I$4:$J$13,2,FALSE),IF(J3285="solar",VLOOKUP('Form 923'!D3285,'Cross-Page Data'!$I$14:$J$117,2,FALSE),J3285))</f>
        <v>heavy or residual fuel oil</v>
      </c>
      <c r="J3285" t="str">
        <f>VLOOKUP(E3285,'Cross-Page Data'!$D$4:$F$48,3,FALSE)</f>
        <v>heavy or residual fuel oil</v>
      </c>
      <c r="K3285" t="b">
        <f t="shared" si="51"/>
        <v>1</v>
      </c>
    </row>
    <row r="3286" spans="1:11" x14ac:dyDescent="0.35">
      <c r="A3286" s="28">
        <v>55317</v>
      </c>
      <c r="B3286" s="29" t="s">
        <v>28</v>
      </c>
      <c r="C3286" s="29" t="s">
        <v>35</v>
      </c>
      <c r="D3286" s="29" t="s">
        <v>53</v>
      </c>
      <c r="E3286" s="29" t="s">
        <v>73</v>
      </c>
      <c r="F3286" s="31">
        <v>156920</v>
      </c>
      <c r="G3286" s="31">
        <v>1141731.6000000001</v>
      </c>
      <c r="H3286" s="28">
        <v>2021</v>
      </c>
      <c r="I3286" t="str">
        <f>IF(J3286="natural gas",VLOOKUP(D3286,'Cross-Page Data'!$I$4:$J$13,2,FALSE),IF(J3286="solar",VLOOKUP('Form 923'!D3286,'Cross-Page Data'!$I$14:$J$117,2,FALSE),J3286))</f>
        <v>natural gas nonpeaker - preexisting nonretiring</v>
      </c>
      <c r="J3286" t="str">
        <f>VLOOKUP(E3286,'Cross-Page Data'!$D$4:$F$48,3,FALSE)</f>
        <v>natural gas</v>
      </c>
      <c r="K3286" t="b">
        <f t="shared" si="51"/>
        <v>1</v>
      </c>
    </row>
    <row r="3287" spans="1:11" x14ac:dyDescent="0.35">
      <c r="A3287" s="28">
        <v>55317</v>
      </c>
      <c r="B3287" s="29" t="s">
        <v>28</v>
      </c>
      <c r="C3287" s="29" t="s">
        <v>35</v>
      </c>
      <c r="D3287" s="29" t="s">
        <v>51</v>
      </c>
      <c r="E3287" s="29" t="s">
        <v>74</v>
      </c>
      <c r="F3287" s="31">
        <v>66613</v>
      </c>
      <c r="G3287" s="31">
        <v>6092.0050000000001</v>
      </c>
      <c r="H3287" s="28">
        <v>2021</v>
      </c>
      <c r="I3287" t="str">
        <f>IF(J3287="natural gas",VLOOKUP(D3287,'Cross-Page Data'!$I$4:$J$13,2,FALSE),IF(J3287="solar",VLOOKUP('Form 923'!D3287,'Cross-Page Data'!$I$14:$J$117,2,FALSE),J3287))</f>
        <v>heavy or residual fuel oil</v>
      </c>
      <c r="J3287" t="str">
        <f>VLOOKUP(E3287,'Cross-Page Data'!$D$4:$F$48,3,FALSE)</f>
        <v>heavy or residual fuel oil</v>
      </c>
      <c r="K3287" t="b">
        <f t="shared" si="51"/>
        <v>1</v>
      </c>
    </row>
    <row r="3288" spans="1:11" x14ac:dyDescent="0.35">
      <c r="A3288" s="28">
        <v>55317</v>
      </c>
      <c r="B3288" s="29" t="s">
        <v>28</v>
      </c>
      <c r="C3288" s="29" t="s">
        <v>35</v>
      </c>
      <c r="D3288" s="29" t="s">
        <v>51</v>
      </c>
      <c r="E3288" s="29" t="s">
        <v>73</v>
      </c>
      <c r="F3288" s="31">
        <v>26027481</v>
      </c>
      <c r="G3288" s="31">
        <v>2361320</v>
      </c>
      <c r="H3288" s="28">
        <v>2021</v>
      </c>
      <c r="I3288" t="str">
        <f>IF(J3288="natural gas",VLOOKUP(D3288,'Cross-Page Data'!$I$4:$J$13,2,FALSE),IF(J3288="solar",VLOOKUP('Form 923'!D3288,'Cross-Page Data'!$I$14:$J$117,2,FALSE),J3288))</f>
        <v>natural gas nonpeaker - preexisting nonretiring</v>
      </c>
      <c r="J3288" t="str">
        <f>VLOOKUP(E3288,'Cross-Page Data'!$D$4:$F$48,3,FALSE)</f>
        <v>natural gas</v>
      </c>
      <c r="K3288" t="b">
        <f t="shared" si="51"/>
        <v>1</v>
      </c>
    </row>
    <row r="3289" spans="1:11" x14ac:dyDescent="0.35">
      <c r="A3289" s="28">
        <v>55320</v>
      </c>
      <c r="B3289" s="29" t="s">
        <v>28</v>
      </c>
      <c r="C3289" s="29" t="s">
        <v>35</v>
      </c>
      <c r="D3289" s="29" t="s">
        <v>53</v>
      </c>
      <c r="E3289" s="29" t="s">
        <v>73</v>
      </c>
      <c r="F3289" s="31">
        <v>268972</v>
      </c>
      <c r="G3289" s="31">
        <v>826944</v>
      </c>
      <c r="H3289" s="28">
        <v>2021</v>
      </c>
      <c r="I3289" t="str">
        <f>IF(J3289="natural gas",VLOOKUP(D3289,'Cross-Page Data'!$I$4:$J$13,2,FALSE),IF(J3289="solar",VLOOKUP('Form 923'!D3289,'Cross-Page Data'!$I$14:$J$117,2,FALSE),J3289))</f>
        <v>natural gas nonpeaker - preexisting nonretiring</v>
      </c>
      <c r="J3289" t="str">
        <f>VLOOKUP(E3289,'Cross-Page Data'!$D$4:$F$48,3,FALSE)</f>
        <v>natural gas</v>
      </c>
      <c r="K3289" t="b">
        <f t="shared" si="51"/>
        <v>1</v>
      </c>
    </row>
    <row r="3290" spans="1:11" x14ac:dyDescent="0.35">
      <c r="A3290" s="28">
        <v>55320</v>
      </c>
      <c r="B3290" s="29" t="s">
        <v>28</v>
      </c>
      <c r="C3290" s="29" t="s">
        <v>35</v>
      </c>
      <c r="D3290" s="29" t="s">
        <v>51</v>
      </c>
      <c r="E3290" s="29" t="s">
        <v>73</v>
      </c>
      <c r="F3290" s="31">
        <v>16825764</v>
      </c>
      <c r="G3290" s="31">
        <v>1549186</v>
      </c>
      <c r="H3290" s="28">
        <v>2021</v>
      </c>
      <c r="I3290" t="str">
        <f>IF(J3290="natural gas",VLOOKUP(D3290,'Cross-Page Data'!$I$4:$J$13,2,FALSE),IF(J3290="solar",VLOOKUP('Form 923'!D3290,'Cross-Page Data'!$I$14:$J$117,2,FALSE),J3290))</f>
        <v>natural gas nonpeaker - preexisting nonretiring</v>
      </c>
      <c r="J3290" t="str">
        <f>VLOOKUP(E3290,'Cross-Page Data'!$D$4:$F$48,3,FALSE)</f>
        <v>natural gas</v>
      </c>
      <c r="K3290" t="b">
        <f t="shared" si="51"/>
        <v>1</v>
      </c>
    </row>
    <row r="3291" spans="1:11" x14ac:dyDescent="0.35">
      <c r="A3291" s="28">
        <v>55322</v>
      </c>
      <c r="B3291" s="29" t="s">
        <v>28</v>
      </c>
      <c r="C3291" s="29" t="s">
        <v>29</v>
      </c>
      <c r="D3291" s="29" t="s">
        <v>53</v>
      </c>
      <c r="E3291" s="29" t="s">
        <v>73</v>
      </c>
      <c r="F3291" s="31">
        <v>1114236</v>
      </c>
      <c r="G3291" s="31">
        <v>2216787</v>
      </c>
      <c r="H3291" s="28">
        <v>2021</v>
      </c>
      <c r="I3291" t="str">
        <f>IF(J3291="natural gas",VLOOKUP(D3291,'Cross-Page Data'!$I$4:$J$13,2,FALSE),IF(J3291="solar",VLOOKUP('Form 923'!D3291,'Cross-Page Data'!$I$14:$J$117,2,FALSE),J3291))</f>
        <v>natural gas nonpeaker - preexisting nonretiring</v>
      </c>
      <c r="J3291" t="str">
        <f>VLOOKUP(E3291,'Cross-Page Data'!$D$4:$F$48,3,FALSE)</f>
        <v>natural gas</v>
      </c>
      <c r="K3291" t="b">
        <f t="shared" si="51"/>
        <v>1</v>
      </c>
    </row>
    <row r="3292" spans="1:11" x14ac:dyDescent="0.35">
      <c r="A3292" s="28">
        <v>55322</v>
      </c>
      <c r="B3292" s="29" t="s">
        <v>28</v>
      </c>
      <c r="C3292" s="29" t="s">
        <v>29</v>
      </c>
      <c r="D3292" s="29" t="s">
        <v>51</v>
      </c>
      <c r="E3292" s="29" t="s">
        <v>73</v>
      </c>
      <c r="F3292" s="31">
        <v>44169111</v>
      </c>
      <c r="G3292" s="31">
        <v>3884444</v>
      </c>
      <c r="H3292" s="28">
        <v>2021</v>
      </c>
      <c r="I3292" t="str">
        <f>IF(J3292="natural gas",VLOOKUP(D3292,'Cross-Page Data'!$I$4:$J$13,2,FALSE),IF(J3292="solar",VLOOKUP('Form 923'!D3292,'Cross-Page Data'!$I$14:$J$117,2,FALSE),J3292))</f>
        <v>natural gas nonpeaker - preexisting nonretiring</v>
      </c>
      <c r="J3292" t="str">
        <f>VLOOKUP(E3292,'Cross-Page Data'!$D$4:$F$48,3,FALSE)</f>
        <v>natural gas</v>
      </c>
      <c r="K3292" t="b">
        <f t="shared" si="51"/>
        <v>1</v>
      </c>
    </row>
    <row r="3293" spans="1:11" x14ac:dyDescent="0.35">
      <c r="A3293" s="28">
        <v>55327</v>
      </c>
      <c r="B3293" s="29" t="s">
        <v>36</v>
      </c>
      <c r="C3293" s="29" t="s">
        <v>39</v>
      </c>
      <c r="D3293" s="29" t="s">
        <v>53</v>
      </c>
      <c r="E3293" s="29" t="s">
        <v>73</v>
      </c>
      <c r="F3293" s="31">
        <v>1254946</v>
      </c>
      <c r="G3293" s="31">
        <v>1254030</v>
      </c>
      <c r="H3293" s="28">
        <v>2021</v>
      </c>
      <c r="I3293" t="str">
        <f>IF(J3293="natural gas",VLOOKUP(D3293,'Cross-Page Data'!$I$4:$J$13,2,FALSE),IF(J3293="solar",VLOOKUP('Form 923'!D3293,'Cross-Page Data'!$I$14:$J$117,2,FALSE),J3293))</f>
        <v>natural gas nonpeaker - preexisting nonretiring</v>
      </c>
      <c r="J3293" t="str">
        <f>VLOOKUP(E3293,'Cross-Page Data'!$D$4:$F$48,3,FALSE)</f>
        <v>natural gas</v>
      </c>
      <c r="K3293" t="b">
        <f t="shared" si="51"/>
        <v>0</v>
      </c>
    </row>
    <row r="3294" spans="1:11" x14ac:dyDescent="0.35">
      <c r="A3294" s="28">
        <v>55327</v>
      </c>
      <c r="B3294" s="29" t="s">
        <v>36</v>
      </c>
      <c r="C3294" s="29" t="s">
        <v>39</v>
      </c>
      <c r="D3294" s="29" t="s">
        <v>51</v>
      </c>
      <c r="E3294" s="29" t="s">
        <v>73</v>
      </c>
      <c r="F3294" s="31">
        <v>29272289</v>
      </c>
      <c r="G3294" s="31">
        <v>3317552</v>
      </c>
      <c r="H3294" s="28">
        <v>2021</v>
      </c>
      <c r="I3294" t="str">
        <f>IF(J3294="natural gas",VLOOKUP(D3294,'Cross-Page Data'!$I$4:$J$13,2,FALSE),IF(J3294="solar",VLOOKUP('Form 923'!D3294,'Cross-Page Data'!$I$14:$J$117,2,FALSE),J3294))</f>
        <v>natural gas nonpeaker - preexisting nonretiring</v>
      </c>
      <c r="J3294" t="str">
        <f>VLOOKUP(E3294,'Cross-Page Data'!$D$4:$F$48,3,FALSE)</f>
        <v>natural gas</v>
      </c>
      <c r="K3294" t="b">
        <f t="shared" si="51"/>
        <v>0</v>
      </c>
    </row>
    <row r="3295" spans="1:11" x14ac:dyDescent="0.35">
      <c r="A3295" s="28">
        <v>55328</v>
      </c>
      <c r="B3295" s="29" t="s">
        <v>28</v>
      </c>
      <c r="C3295" s="29" t="s">
        <v>35</v>
      </c>
      <c r="D3295" s="29" t="s">
        <v>53</v>
      </c>
      <c r="E3295" s="29" t="s">
        <v>73</v>
      </c>
      <c r="F3295" s="31">
        <v>2916513</v>
      </c>
      <c r="G3295" s="31">
        <v>1751966</v>
      </c>
      <c r="H3295" s="28">
        <v>2021</v>
      </c>
      <c r="I3295" t="str">
        <f>IF(J3295="natural gas",VLOOKUP(D3295,'Cross-Page Data'!$I$4:$J$13,2,FALSE),IF(J3295="solar",VLOOKUP('Form 923'!D3295,'Cross-Page Data'!$I$14:$J$117,2,FALSE),J3295))</f>
        <v>natural gas nonpeaker - preexisting nonretiring</v>
      </c>
      <c r="J3295" t="str">
        <f>VLOOKUP(E3295,'Cross-Page Data'!$D$4:$F$48,3,FALSE)</f>
        <v>natural gas</v>
      </c>
      <c r="K3295" t="b">
        <f t="shared" si="51"/>
        <v>1</v>
      </c>
    </row>
    <row r="3296" spans="1:11" x14ac:dyDescent="0.35">
      <c r="A3296" s="28">
        <v>55328</v>
      </c>
      <c r="B3296" s="29" t="s">
        <v>28</v>
      </c>
      <c r="C3296" s="29" t="s">
        <v>35</v>
      </c>
      <c r="D3296" s="29" t="s">
        <v>51</v>
      </c>
      <c r="E3296" s="29" t="s">
        <v>73</v>
      </c>
      <c r="F3296" s="31">
        <v>28257799</v>
      </c>
      <c r="G3296" s="31">
        <v>2589106</v>
      </c>
      <c r="H3296" s="28">
        <v>2021</v>
      </c>
      <c r="I3296" t="str">
        <f>IF(J3296="natural gas",VLOOKUP(D3296,'Cross-Page Data'!$I$4:$J$13,2,FALSE),IF(J3296="solar",VLOOKUP('Form 923'!D3296,'Cross-Page Data'!$I$14:$J$117,2,FALSE),J3296))</f>
        <v>natural gas nonpeaker - preexisting nonretiring</v>
      </c>
      <c r="J3296" t="str">
        <f>VLOOKUP(E3296,'Cross-Page Data'!$D$4:$F$48,3,FALSE)</f>
        <v>natural gas</v>
      </c>
      <c r="K3296" t="b">
        <f t="shared" si="51"/>
        <v>1</v>
      </c>
    </row>
    <row r="3297" spans="1:11" x14ac:dyDescent="0.35">
      <c r="A3297" s="28">
        <v>55333</v>
      </c>
      <c r="B3297" s="29" t="s">
        <v>28</v>
      </c>
      <c r="C3297" s="29" t="s">
        <v>35</v>
      </c>
      <c r="D3297" s="29" t="s">
        <v>53</v>
      </c>
      <c r="E3297" s="29" t="s">
        <v>73</v>
      </c>
      <c r="F3297" s="31">
        <v>422959</v>
      </c>
      <c r="G3297" s="31">
        <v>1622329</v>
      </c>
      <c r="H3297" s="28">
        <v>2021</v>
      </c>
      <c r="I3297" t="str">
        <f>IF(J3297="natural gas",VLOOKUP(D3297,'Cross-Page Data'!$I$4:$J$13,2,FALSE),IF(J3297="solar",VLOOKUP('Form 923'!D3297,'Cross-Page Data'!$I$14:$J$117,2,FALSE),J3297))</f>
        <v>natural gas nonpeaker - preexisting nonretiring</v>
      </c>
      <c r="J3297" t="str">
        <f>VLOOKUP(E3297,'Cross-Page Data'!$D$4:$F$48,3,FALSE)</f>
        <v>natural gas</v>
      </c>
      <c r="K3297" t="b">
        <f t="shared" si="51"/>
        <v>1</v>
      </c>
    </row>
    <row r="3298" spans="1:11" x14ac:dyDescent="0.35">
      <c r="A3298" s="28">
        <v>55333</v>
      </c>
      <c r="B3298" s="29" t="s">
        <v>28</v>
      </c>
      <c r="C3298" s="29" t="s">
        <v>35</v>
      </c>
      <c r="D3298" s="29" t="s">
        <v>51</v>
      </c>
      <c r="E3298" s="29" t="s">
        <v>73</v>
      </c>
      <c r="F3298" s="31">
        <v>32277726</v>
      </c>
      <c r="G3298" s="31">
        <v>2842752</v>
      </c>
      <c r="H3298" s="28">
        <v>2021</v>
      </c>
      <c r="I3298" t="str">
        <f>IF(J3298="natural gas",VLOOKUP(D3298,'Cross-Page Data'!$I$4:$J$13,2,FALSE),IF(J3298="solar",VLOOKUP('Form 923'!D3298,'Cross-Page Data'!$I$14:$J$117,2,FALSE),J3298))</f>
        <v>natural gas nonpeaker - preexisting nonretiring</v>
      </c>
      <c r="J3298" t="str">
        <f>VLOOKUP(E3298,'Cross-Page Data'!$D$4:$F$48,3,FALSE)</f>
        <v>natural gas</v>
      </c>
      <c r="K3298" t="b">
        <f t="shared" si="51"/>
        <v>1</v>
      </c>
    </row>
    <row r="3299" spans="1:11" x14ac:dyDescent="0.35">
      <c r="A3299" s="28">
        <v>55334</v>
      </c>
      <c r="B3299" s="29" t="s">
        <v>28</v>
      </c>
      <c r="C3299" s="29" t="s">
        <v>29</v>
      </c>
      <c r="D3299" s="29" t="s">
        <v>53</v>
      </c>
      <c r="E3299" s="29" t="s">
        <v>73</v>
      </c>
      <c r="F3299" s="31">
        <v>87221</v>
      </c>
      <c r="G3299" s="31">
        <v>639477</v>
      </c>
      <c r="H3299" s="28">
        <v>2021</v>
      </c>
      <c r="I3299" t="str">
        <f>IF(J3299="natural gas",VLOOKUP(D3299,'Cross-Page Data'!$I$4:$J$13,2,FALSE),IF(J3299="solar",VLOOKUP('Form 923'!D3299,'Cross-Page Data'!$I$14:$J$117,2,FALSE),J3299))</f>
        <v>natural gas nonpeaker - preexisting nonretiring</v>
      </c>
      <c r="J3299" t="str">
        <f>VLOOKUP(E3299,'Cross-Page Data'!$D$4:$F$48,3,FALSE)</f>
        <v>natural gas</v>
      </c>
      <c r="K3299" t="b">
        <f t="shared" si="51"/>
        <v>1</v>
      </c>
    </row>
    <row r="3300" spans="1:11" x14ac:dyDescent="0.35">
      <c r="A3300" s="28">
        <v>55334</v>
      </c>
      <c r="B3300" s="29" t="s">
        <v>28</v>
      </c>
      <c r="C3300" s="29" t="s">
        <v>29</v>
      </c>
      <c r="D3300" s="29" t="s">
        <v>51</v>
      </c>
      <c r="E3300" s="29" t="s">
        <v>73</v>
      </c>
      <c r="F3300" s="31">
        <v>12188893</v>
      </c>
      <c r="G3300" s="31">
        <v>1043517</v>
      </c>
      <c r="H3300" s="28">
        <v>2021</v>
      </c>
      <c r="I3300" t="str">
        <f>IF(J3300="natural gas",VLOOKUP(D3300,'Cross-Page Data'!$I$4:$J$13,2,FALSE),IF(J3300="solar",VLOOKUP('Form 923'!D3300,'Cross-Page Data'!$I$14:$J$117,2,FALSE),J3300))</f>
        <v>natural gas nonpeaker - preexisting nonretiring</v>
      </c>
      <c r="J3300" t="str">
        <f>VLOOKUP(E3300,'Cross-Page Data'!$D$4:$F$48,3,FALSE)</f>
        <v>natural gas</v>
      </c>
      <c r="K3300" t="b">
        <f t="shared" si="51"/>
        <v>1</v>
      </c>
    </row>
    <row r="3301" spans="1:11" x14ac:dyDescent="0.35">
      <c r="A3301" s="28">
        <v>55337</v>
      </c>
      <c r="B3301" s="29" t="s">
        <v>28</v>
      </c>
      <c r="C3301" s="29" t="s">
        <v>35</v>
      </c>
      <c r="D3301" s="29" t="s">
        <v>53</v>
      </c>
      <c r="E3301" s="29" t="s">
        <v>73</v>
      </c>
      <c r="F3301" s="31">
        <v>0</v>
      </c>
      <c r="G3301" s="31">
        <v>1482853</v>
      </c>
      <c r="H3301" s="28">
        <v>2021</v>
      </c>
      <c r="I3301" t="str">
        <f>IF(J3301="natural gas",VLOOKUP(D3301,'Cross-Page Data'!$I$4:$J$13,2,FALSE),IF(J3301="solar",VLOOKUP('Form 923'!D3301,'Cross-Page Data'!$I$14:$J$117,2,FALSE),J3301))</f>
        <v>natural gas nonpeaker - preexisting nonretiring</v>
      </c>
      <c r="J3301" t="str">
        <f>VLOOKUP(E3301,'Cross-Page Data'!$D$4:$F$48,3,FALSE)</f>
        <v>natural gas</v>
      </c>
      <c r="K3301" t="b">
        <f t="shared" si="51"/>
        <v>1</v>
      </c>
    </row>
    <row r="3302" spans="1:11" x14ac:dyDescent="0.35">
      <c r="A3302" s="28">
        <v>55337</v>
      </c>
      <c r="B3302" s="29" t="s">
        <v>28</v>
      </c>
      <c r="C3302" s="29" t="s">
        <v>35</v>
      </c>
      <c r="D3302" s="29" t="s">
        <v>51</v>
      </c>
      <c r="E3302" s="29" t="s">
        <v>73</v>
      </c>
      <c r="F3302" s="31">
        <v>31352867</v>
      </c>
      <c r="G3302" s="31">
        <v>2911772</v>
      </c>
      <c r="H3302" s="28">
        <v>2021</v>
      </c>
      <c r="I3302" t="str">
        <f>IF(J3302="natural gas",VLOOKUP(D3302,'Cross-Page Data'!$I$4:$J$13,2,FALSE),IF(J3302="solar",VLOOKUP('Form 923'!D3302,'Cross-Page Data'!$I$14:$J$117,2,FALSE),J3302))</f>
        <v>natural gas nonpeaker - preexisting nonretiring</v>
      </c>
      <c r="J3302" t="str">
        <f>VLOOKUP(E3302,'Cross-Page Data'!$D$4:$F$48,3,FALSE)</f>
        <v>natural gas</v>
      </c>
      <c r="K3302" t="b">
        <f t="shared" si="51"/>
        <v>1</v>
      </c>
    </row>
    <row r="3303" spans="1:11" x14ac:dyDescent="0.35">
      <c r="A3303" s="28">
        <v>55343</v>
      </c>
      <c r="B3303" s="29" t="s">
        <v>28</v>
      </c>
      <c r="C3303" s="29" t="s">
        <v>29</v>
      </c>
      <c r="D3303" s="29" t="s">
        <v>53</v>
      </c>
      <c r="E3303" s="29" t="s">
        <v>73</v>
      </c>
      <c r="F3303" s="31">
        <v>0</v>
      </c>
      <c r="G3303" s="31">
        <v>1114649</v>
      </c>
      <c r="H3303" s="28">
        <v>2021</v>
      </c>
      <c r="I3303" t="str">
        <f>IF(J3303="natural gas",VLOOKUP(D3303,'Cross-Page Data'!$I$4:$J$13,2,FALSE),IF(J3303="solar",VLOOKUP('Form 923'!D3303,'Cross-Page Data'!$I$14:$J$117,2,FALSE),J3303))</f>
        <v>natural gas nonpeaker - preexisting nonretiring</v>
      </c>
      <c r="J3303" t="str">
        <f>VLOOKUP(E3303,'Cross-Page Data'!$D$4:$F$48,3,FALSE)</f>
        <v>natural gas</v>
      </c>
      <c r="K3303" t="b">
        <f t="shared" si="51"/>
        <v>1</v>
      </c>
    </row>
    <row r="3304" spans="1:11" x14ac:dyDescent="0.35">
      <c r="A3304" s="28">
        <v>55343</v>
      </c>
      <c r="B3304" s="29" t="s">
        <v>28</v>
      </c>
      <c r="C3304" s="29" t="s">
        <v>29</v>
      </c>
      <c r="D3304" s="29" t="s">
        <v>51</v>
      </c>
      <c r="E3304" s="29" t="s">
        <v>73</v>
      </c>
      <c r="F3304" s="31">
        <v>22164433</v>
      </c>
      <c r="G3304" s="31">
        <v>1938646</v>
      </c>
      <c r="H3304" s="28">
        <v>2021</v>
      </c>
      <c r="I3304" t="str">
        <f>IF(J3304="natural gas",VLOOKUP(D3304,'Cross-Page Data'!$I$4:$J$13,2,FALSE),IF(J3304="solar",VLOOKUP('Form 923'!D3304,'Cross-Page Data'!$I$14:$J$117,2,FALSE),J3304))</f>
        <v>natural gas nonpeaker - preexisting nonretiring</v>
      </c>
      <c r="J3304" t="str">
        <f>VLOOKUP(E3304,'Cross-Page Data'!$D$4:$F$48,3,FALSE)</f>
        <v>natural gas</v>
      </c>
      <c r="K3304" t="b">
        <f t="shared" si="51"/>
        <v>1</v>
      </c>
    </row>
    <row r="3305" spans="1:11" x14ac:dyDescent="0.35">
      <c r="A3305" s="28">
        <v>55345</v>
      </c>
      <c r="B3305" s="29" t="s">
        <v>28</v>
      </c>
      <c r="C3305" s="29" t="s">
        <v>35</v>
      </c>
      <c r="D3305" s="29" t="s">
        <v>53</v>
      </c>
      <c r="E3305" s="29" t="s">
        <v>73</v>
      </c>
      <c r="F3305" s="31">
        <v>414451</v>
      </c>
      <c r="G3305" s="31">
        <v>780071</v>
      </c>
      <c r="H3305" s="28">
        <v>2021</v>
      </c>
      <c r="I3305" t="str">
        <f>IF(J3305="natural gas",VLOOKUP(D3305,'Cross-Page Data'!$I$4:$J$13,2,FALSE),IF(J3305="solar",VLOOKUP('Form 923'!D3305,'Cross-Page Data'!$I$14:$J$117,2,FALSE),J3305))</f>
        <v>natural gas nonpeaker - preexisting nonretiring</v>
      </c>
      <c r="J3305" t="str">
        <f>VLOOKUP(E3305,'Cross-Page Data'!$D$4:$F$48,3,FALSE)</f>
        <v>natural gas</v>
      </c>
      <c r="K3305" t="b">
        <f t="shared" si="51"/>
        <v>1</v>
      </c>
    </row>
    <row r="3306" spans="1:11" x14ac:dyDescent="0.35">
      <c r="A3306" s="28">
        <v>55345</v>
      </c>
      <c r="B3306" s="29" t="s">
        <v>28</v>
      </c>
      <c r="C3306" s="29" t="s">
        <v>35</v>
      </c>
      <c r="D3306" s="29" t="s">
        <v>51</v>
      </c>
      <c r="E3306" s="29" t="s">
        <v>73</v>
      </c>
      <c r="F3306" s="31">
        <v>14948023</v>
      </c>
      <c r="G3306" s="31">
        <v>1346945</v>
      </c>
      <c r="H3306" s="28">
        <v>2021</v>
      </c>
      <c r="I3306" t="str">
        <f>IF(J3306="natural gas",VLOOKUP(D3306,'Cross-Page Data'!$I$4:$J$13,2,FALSE),IF(J3306="solar",VLOOKUP('Form 923'!D3306,'Cross-Page Data'!$I$14:$J$117,2,FALSE),J3306))</f>
        <v>natural gas nonpeaker - preexisting nonretiring</v>
      </c>
      <c r="J3306" t="str">
        <f>VLOOKUP(E3306,'Cross-Page Data'!$D$4:$F$48,3,FALSE)</f>
        <v>natural gas</v>
      </c>
      <c r="K3306" t="b">
        <f t="shared" si="51"/>
        <v>1</v>
      </c>
    </row>
    <row r="3307" spans="1:11" x14ac:dyDescent="0.35">
      <c r="A3307" s="28">
        <v>55347</v>
      </c>
      <c r="B3307" s="29" t="s">
        <v>28</v>
      </c>
      <c r="C3307" s="29" t="s">
        <v>35</v>
      </c>
      <c r="D3307" s="29" t="s">
        <v>50</v>
      </c>
      <c r="E3307" s="29" t="s">
        <v>74</v>
      </c>
      <c r="F3307" s="31">
        <v>28985</v>
      </c>
      <c r="G3307" s="31">
        <v>2759.51</v>
      </c>
      <c r="H3307" s="28">
        <v>2021</v>
      </c>
      <c r="I3307" t="str">
        <f>IF(J3307="natural gas",VLOOKUP(D3307,'Cross-Page Data'!$I$4:$J$13,2,FALSE),IF(J3307="solar",VLOOKUP('Form 923'!D3307,'Cross-Page Data'!$I$14:$J$117,2,FALSE),J3307))</f>
        <v>heavy or residual fuel oil</v>
      </c>
      <c r="J3307" t="str">
        <f>VLOOKUP(E3307,'Cross-Page Data'!$D$4:$F$48,3,FALSE)</f>
        <v>heavy or residual fuel oil</v>
      </c>
      <c r="K3307" t="b">
        <f t="shared" si="51"/>
        <v>1</v>
      </c>
    </row>
    <row r="3308" spans="1:11" x14ac:dyDescent="0.35">
      <c r="A3308" s="28">
        <v>55347</v>
      </c>
      <c r="B3308" s="29" t="s">
        <v>28</v>
      </c>
      <c r="C3308" s="29" t="s">
        <v>35</v>
      </c>
      <c r="D3308" s="29" t="s">
        <v>50</v>
      </c>
      <c r="E3308" s="29" t="s">
        <v>73</v>
      </c>
      <c r="F3308" s="31">
        <v>11535361</v>
      </c>
      <c r="G3308" s="31">
        <v>1086817.5</v>
      </c>
      <c r="H3308" s="28">
        <v>2021</v>
      </c>
      <c r="I3308" t="str">
        <f>IF(J3308="natural gas",VLOOKUP(D3308,'Cross-Page Data'!$I$4:$J$13,2,FALSE),IF(J3308="solar",VLOOKUP('Form 923'!D3308,'Cross-Page Data'!$I$14:$J$117,2,FALSE),J3308))</f>
        <v>natural gas peaker</v>
      </c>
      <c r="J3308" t="str">
        <f>VLOOKUP(E3308,'Cross-Page Data'!$D$4:$F$48,3,FALSE)</f>
        <v>natural gas</v>
      </c>
      <c r="K3308" t="b">
        <f t="shared" si="51"/>
        <v>1</v>
      </c>
    </row>
    <row r="3309" spans="1:11" x14ac:dyDescent="0.35">
      <c r="A3309" s="28">
        <v>55349</v>
      </c>
      <c r="B3309" s="29" t="s">
        <v>28</v>
      </c>
      <c r="C3309" s="29" t="s">
        <v>35</v>
      </c>
      <c r="D3309" s="29" t="s">
        <v>50</v>
      </c>
      <c r="E3309" s="29" t="s">
        <v>74</v>
      </c>
      <c r="F3309" s="31">
        <v>49367</v>
      </c>
      <c r="G3309" s="31">
        <v>4688.7070000000003</v>
      </c>
      <c r="H3309" s="28">
        <v>2021</v>
      </c>
      <c r="I3309" t="str">
        <f>IF(J3309="natural gas",VLOOKUP(D3309,'Cross-Page Data'!$I$4:$J$13,2,FALSE),IF(J3309="solar",VLOOKUP('Form 923'!D3309,'Cross-Page Data'!$I$14:$J$117,2,FALSE),J3309))</f>
        <v>heavy or residual fuel oil</v>
      </c>
      <c r="J3309" t="str">
        <f>VLOOKUP(E3309,'Cross-Page Data'!$D$4:$F$48,3,FALSE)</f>
        <v>heavy or residual fuel oil</v>
      </c>
      <c r="K3309" t="b">
        <f t="shared" si="51"/>
        <v>1</v>
      </c>
    </row>
    <row r="3310" spans="1:11" x14ac:dyDescent="0.35">
      <c r="A3310" s="28">
        <v>55349</v>
      </c>
      <c r="B3310" s="29" t="s">
        <v>28</v>
      </c>
      <c r="C3310" s="29" t="s">
        <v>35</v>
      </c>
      <c r="D3310" s="29" t="s">
        <v>50</v>
      </c>
      <c r="E3310" s="29" t="s">
        <v>73</v>
      </c>
      <c r="F3310" s="31">
        <v>12954052</v>
      </c>
      <c r="G3310" s="31">
        <v>1247774.3</v>
      </c>
      <c r="H3310" s="28">
        <v>2021</v>
      </c>
      <c r="I3310" t="str">
        <f>IF(J3310="natural gas",VLOOKUP(D3310,'Cross-Page Data'!$I$4:$J$13,2,FALSE),IF(J3310="solar",VLOOKUP('Form 923'!D3310,'Cross-Page Data'!$I$14:$J$117,2,FALSE),J3310))</f>
        <v>natural gas peaker</v>
      </c>
      <c r="J3310" t="str">
        <f>VLOOKUP(E3310,'Cross-Page Data'!$D$4:$F$48,3,FALSE)</f>
        <v>natural gas</v>
      </c>
      <c r="K3310" t="b">
        <f t="shared" si="51"/>
        <v>1</v>
      </c>
    </row>
    <row r="3311" spans="1:11" x14ac:dyDescent="0.35">
      <c r="A3311" s="28">
        <v>55350</v>
      </c>
      <c r="B3311" s="29" t="s">
        <v>28</v>
      </c>
      <c r="C3311" s="29" t="s">
        <v>29</v>
      </c>
      <c r="D3311" s="29" t="s">
        <v>53</v>
      </c>
      <c r="E3311" s="29" t="s">
        <v>73</v>
      </c>
      <c r="F3311" s="31">
        <v>0</v>
      </c>
      <c r="G3311" s="31">
        <v>1483983</v>
      </c>
      <c r="H3311" s="28">
        <v>2021</v>
      </c>
      <c r="I3311" t="str">
        <f>IF(J3311="natural gas",VLOOKUP(D3311,'Cross-Page Data'!$I$4:$J$13,2,FALSE),IF(J3311="solar",VLOOKUP('Form 923'!D3311,'Cross-Page Data'!$I$14:$J$117,2,FALSE),J3311))</f>
        <v>natural gas nonpeaker - preexisting nonretiring</v>
      </c>
      <c r="J3311" t="str">
        <f>VLOOKUP(E3311,'Cross-Page Data'!$D$4:$F$48,3,FALSE)</f>
        <v>natural gas</v>
      </c>
      <c r="K3311" t="b">
        <f t="shared" si="51"/>
        <v>1</v>
      </c>
    </row>
    <row r="3312" spans="1:11" x14ac:dyDescent="0.35">
      <c r="A3312" s="28">
        <v>55350</v>
      </c>
      <c r="B3312" s="29" t="s">
        <v>28</v>
      </c>
      <c r="C3312" s="29" t="s">
        <v>29</v>
      </c>
      <c r="D3312" s="29" t="s">
        <v>51</v>
      </c>
      <c r="E3312" s="29" t="s">
        <v>73</v>
      </c>
      <c r="F3312" s="31">
        <v>27977796</v>
      </c>
      <c r="G3312" s="31">
        <v>2614011</v>
      </c>
      <c r="H3312" s="28">
        <v>2021</v>
      </c>
      <c r="I3312" t="str">
        <f>IF(J3312="natural gas",VLOOKUP(D3312,'Cross-Page Data'!$I$4:$J$13,2,FALSE),IF(J3312="solar",VLOOKUP('Form 923'!D3312,'Cross-Page Data'!$I$14:$J$117,2,FALSE),J3312))</f>
        <v>natural gas nonpeaker - preexisting nonretiring</v>
      </c>
      <c r="J3312" t="str">
        <f>VLOOKUP(E3312,'Cross-Page Data'!$D$4:$F$48,3,FALSE)</f>
        <v>natural gas</v>
      </c>
      <c r="K3312" t="b">
        <f t="shared" si="51"/>
        <v>1</v>
      </c>
    </row>
    <row r="3313" spans="1:11" x14ac:dyDescent="0.35">
      <c r="A3313" s="28">
        <v>55357</v>
      </c>
      <c r="B3313" s="29" t="s">
        <v>28</v>
      </c>
      <c r="C3313" s="29" t="s">
        <v>35</v>
      </c>
      <c r="D3313" s="29" t="s">
        <v>53</v>
      </c>
      <c r="E3313" s="29" t="s">
        <v>73</v>
      </c>
      <c r="F3313" s="31">
        <v>1152387</v>
      </c>
      <c r="G3313" s="31">
        <v>1076350</v>
      </c>
      <c r="H3313" s="28">
        <v>2021</v>
      </c>
      <c r="I3313" t="str">
        <f>IF(J3313="natural gas",VLOOKUP(D3313,'Cross-Page Data'!$I$4:$J$13,2,FALSE),IF(J3313="solar",VLOOKUP('Form 923'!D3313,'Cross-Page Data'!$I$14:$J$117,2,FALSE),J3313))</f>
        <v>natural gas nonpeaker - preexisting nonretiring</v>
      </c>
      <c r="J3313" t="str">
        <f>VLOOKUP(E3313,'Cross-Page Data'!$D$4:$F$48,3,FALSE)</f>
        <v>natural gas</v>
      </c>
      <c r="K3313" t="b">
        <f t="shared" si="51"/>
        <v>1</v>
      </c>
    </row>
    <row r="3314" spans="1:11" x14ac:dyDescent="0.35">
      <c r="A3314" s="28">
        <v>55357</v>
      </c>
      <c r="B3314" s="29" t="s">
        <v>28</v>
      </c>
      <c r="C3314" s="29" t="s">
        <v>35</v>
      </c>
      <c r="D3314" s="29" t="s">
        <v>51</v>
      </c>
      <c r="E3314" s="29" t="s">
        <v>73</v>
      </c>
      <c r="F3314" s="31">
        <v>19697326</v>
      </c>
      <c r="G3314" s="31">
        <v>1677242</v>
      </c>
      <c r="H3314" s="28">
        <v>2021</v>
      </c>
      <c r="I3314" t="str">
        <f>IF(J3314="natural gas",VLOOKUP(D3314,'Cross-Page Data'!$I$4:$J$13,2,FALSE),IF(J3314="solar",VLOOKUP('Form 923'!D3314,'Cross-Page Data'!$I$14:$J$117,2,FALSE),J3314))</f>
        <v>natural gas nonpeaker - preexisting nonretiring</v>
      </c>
      <c r="J3314" t="str">
        <f>VLOOKUP(E3314,'Cross-Page Data'!$D$4:$F$48,3,FALSE)</f>
        <v>natural gas</v>
      </c>
      <c r="K3314" t="b">
        <f t="shared" si="51"/>
        <v>1</v>
      </c>
    </row>
    <row r="3315" spans="1:11" x14ac:dyDescent="0.35">
      <c r="A3315" s="28">
        <v>55358</v>
      </c>
      <c r="B3315" s="29" t="s">
        <v>28</v>
      </c>
      <c r="C3315" s="29" t="s">
        <v>35</v>
      </c>
      <c r="D3315" s="29" t="s">
        <v>53</v>
      </c>
      <c r="E3315" s="29" t="s">
        <v>73</v>
      </c>
      <c r="F3315" s="31">
        <v>3309198</v>
      </c>
      <c r="G3315" s="31">
        <v>2154691</v>
      </c>
      <c r="H3315" s="28">
        <v>2021</v>
      </c>
      <c r="I3315" t="str">
        <f>IF(J3315="natural gas",VLOOKUP(D3315,'Cross-Page Data'!$I$4:$J$13,2,FALSE),IF(J3315="solar",VLOOKUP('Form 923'!D3315,'Cross-Page Data'!$I$14:$J$117,2,FALSE),J3315))</f>
        <v>natural gas nonpeaker - preexisting nonretiring</v>
      </c>
      <c r="J3315" t="str">
        <f>VLOOKUP(E3315,'Cross-Page Data'!$D$4:$F$48,3,FALSE)</f>
        <v>natural gas</v>
      </c>
      <c r="K3315" t="b">
        <f t="shared" si="51"/>
        <v>1</v>
      </c>
    </row>
    <row r="3316" spans="1:11" x14ac:dyDescent="0.35">
      <c r="A3316" s="28">
        <v>55358</v>
      </c>
      <c r="B3316" s="29" t="s">
        <v>28</v>
      </c>
      <c r="C3316" s="29" t="s">
        <v>35</v>
      </c>
      <c r="D3316" s="29" t="s">
        <v>51</v>
      </c>
      <c r="E3316" s="29" t="s">
        <v>73</v>
      </c>
      <c r="F3316" s="31">
        <v>37548294</v>
      </c>
      <c r="G3316" s="31">
        <v>3341709</v>
      </c>
      <c r="H3316" s="28">
        <v>2021</v>
      </c>
      <c r="I3316" t="str">
        <f>IF(J3316="natural gas",VLOOKUP(D3316,'Cross-Page Data'!$I$4:$J$13,2,FALSE),IF(J3316="solar",VLOOKUP('Form 923'!D3316,'Cross-Page Data'!$I$14:$J$117,2,FALSE),J3316))</f>
        <v>natural gas nonpeaker - preexisting nonretiring</v>
      </c>
      <c r="J3316" t="str">
        <f>VLOOKUP(E3316,'Cross-Page Data'!$D$4:$F$48,3,FALSE)</f>
        <v>natural gas</v>
      </c>
      <c r="K3316" t="b">
        <f t="shared" si="51"/>
        <v>1</v>
      </c>
    </row>
    <row r="3317" spans="1:11" x14ac:dyDescent="0.35">
      <c r="A3317" s="28">
        <v>55364</v>
      </c>
      <c r="B3317" s="29" t="s">
        <v>28</v>
      </c>
      <c r="C3317" s="29" t="s">
        <v>29</v>
      </c>
      <c r="D3317" s="29" t="s">
        <v>53</v>
      </c>
      <c r="E3317" s="29" t="s">
        <v>73</v>
      </c>
      <c r="F3317" s="31">
        <v>185385</v>
      </c>
      <c r="G3317" s="31">
        <v>993346</v>
      </c>
      <c r="H3317" s="28">
        <v>2021</v>
      </c>
      <c r="I3317" t="str">
        <f>IF(J3317="natural gas",VLOOKUP(D3317,'Cross-Page Data'!$I$4:$J$13,2,FALSE),IF(J3317="solar",VLOOKUP('Form 923'!D3317,'Cross-Page Data'!$I$14:$J$117,2,FALSE),J3317))</f>
        <v>natural gas nonpeaker - preexisting nonretiring</v>
      </c>
      <c r="J3317" t="str">
        <f>VLOOKUP(E3317,'Cross-Page Data'!$D$4:$F$48,3,FALSE)</f>
        <v>natural gas</v>
      </c>
      <c r="K3317" t="b">
        <f t="shared" si="51"/>
        <v>1</v>
      </c>
    </row>
    <row r="3318" spans="1:11" x14ac:dyDescent="0.35">
      <c r="A3318" s="28">
        <v>55364</v>
      </c>
      <c r="B3318" s="29" t="s">
        <v>28</v>
      </c>
      <c r="C3318" s="29" t="s">
        <v>29</v>
      </c>
      <c r="D3318" s="29" t="s">
        <v>51</v>
      </c>
      <c r="E3318" s="29" t="s">
        <v>73</v>
      </c>
      <c r="F3318" s="31">
        <v>20109215</v>
      </c>
      <c r="G3318" s="31">
        <v>1886008</v>
      </c>
      <c r="H3318" s="28">
        <v>2021</v>
      </c>
      <c r="I3318" t="str">
        <f>IF(J3318="natural gas",VLOOKUP(D3318,'Cross-Page Data'!$I$4:$J$13,2,FALSE),IF(J3318="solar",VLOOKUP('Form 923'!D3318,'Cross-Page Data'!$I$14:$J$117,2,FALSE),J3318))</f>
        <v>natural gas nonpeaker - preexisting nonretiring</v>
      </c>
      <c r="J3318" t="str">
        <f>VLOOKUP(E3318,'Cross-Page Data'!$D$4:$F$48,3,FALSE)</f>
        <v>natural gas</v>
      </c>
      <c r="K3318" t="b">
        <f t="shared" si="51"/>
        <v>1</v>
      </c>
    </row>
    <row r="3319" spans="1:11" x14ac:dyDescent="0.35">
      <c r="A3319" s="28">
        <v>55369</v>
      </c>
      <c r="B3319" s="29" t="s">
        <v>28</v>
      </c>
      <c r="C3319" s="29" t="s">
        <v>35</v>
      </c>
      <c r="D3319" s="29" t="s">
        <v>53</v>
      </c>
      <c r="E3319" s="29" t="s">
        <v>74</v>
      </c>
      <c r="F3319" s="31">
        <v>0</v>
      </c>
      <c r="G3319" s="31">
        <v>0</v>
      </c>
      <c r="H3319" s="28">
        <v>2021</v>
      </c>
      <c r="I3319" t="str">
        <f>IF(J3319="natural gas",VLOOKUP(D3319,'Cross-Page Data'!$I$4:$J$13,2,FALSE),IF(J3319="solar",VLOOKUP('Form 923'!D3319,'Cross-Page Data'!$I$14:$J$117,2,FALSE),J3319))</f>
        <v>heavy or residual fuel oil</v>
      </c>
      <c r="J3319" t="str">
        <f>VLOOKUP(E3319,'Cross-Page Data'!$D$4:$F$48,3,FALSE)</f>
        <v>heavy or residual fuel oil</v>
      </c>
      <c r="K3319" t="b">
        <f t="shared" si="51"/>
        <v>1</v>
      </c>
    </row>
    <row r="3320" spans="1:11" x14ac:dyDescent="0.35">
      <c r="A3320" s="28">
        <v>55369</v>
      </c>
      <c r="B3320" s="29" t="s">
        <v>28</v>
      </c>
      <c r="C3320" s="29" t="s">
        <v>35</v>
      </c>
      <c r="D3320" s="29" t="s">
        <v>53</v>
      </c>
      <c r="E3320" s="29" t="s">
        <v>100</v>
      </c>
      <c r="F3320" s="31">
        <v>0</v>
      </c>
      <c r="G3320" s="31">
        <v>12063.933000000001</v>
      </c>
      <c r="H3320" s="28">
        <v>2021</v>
      </c>
      <c r="I3320" t="str">
        <f>IF(J3320="natural gas",VLOOKUP(D3320,'Cross-Page Data'!$I$4:$J$13,2,FALSE),IF(J3320="solar",VLOOKUP('Form 923'!D3320,'Cross-Page Data'!$I$14:$J$117,2,FALSE),J3320))</f>
        <v>biomass</v>
      </c>
      <c r="J3320" t="str">
        <f>VLOOKUP(E3320,'Cross-Page Data'!$D$4:$F$48,3,FALSE)</f>
        <v>biomass</v>
      </c>
      <c r="K3320" t="b">
        <f t="shared" si="51"/>
        <v>1</v>
      </c>
    </row>
    <row r="3321" spans="1:11" x14ac:dyDescent="0.35">
      <c r="A3321" s="28">
        <v>55369</v>
      </c>
      <c r="B3321" s="29" t="s">
        <v>28</v>
      </c>
      <c r="C3321" s="29" t="s">
        <v>35</v>
      </c>
      <c r="D3321" s="29" t="s">
        <v>53</v>
      </c>
      <c r="E3321" s="29" t="s">
        <v>88</v>
      </c>
      <c r="F3321" s="31">
        <v>0</v>
      </c>
      <c r="G3321" s="31">
        <v>44040.067000000003</v>
      </c>
      <c r="H3321" s="28">
        <v>2021</v>
      </c>
      <c r="I3321" t="str">
        <f>IF(J3321="natural gas",VLOOKUP(D3321,'Cross-Page Data'!$I$4:$J$13,2,FALSE),IF(J3321="solar",VLOOKUP('Form 923'!D3321,'Cross-Page Data'!$I$14:$J$117,2,FALSE),J3321))</f>
        <v>crude oil</v>
      </c>
      <c r="J3321" t="str">
        <f>VLOOKUP(E3321,'Cross-Page Data'!$D$4:$F$48,3,FALSE)</f>
        <v>crude oil</v>
      </c>
      <c r="K3321" t="b">
        <f t="shared" si="51"/>
        <v>1</v>
      </c>
    </row>
    <row r="3322" spans="1:11" x14ac:dyDescent="0.35">
      <c r="A3322" s="28">
        <v>55369</v>
      </c>
      <c r="B3322" s="29" t="s">
        <v>28</v>
      </c>
      <c r="C3322" s="29" t="s">
        <v>35</v>
      </c>
      <c r="D3322" s="29" t="s">
        <v>51</v>
      </c>
      <c r="E3322" s="29" t="s">
        <v>74</v>
      </c>
      <c r="F3322" s="31">
        <v>0</v>
      </c>
      <c r="G3322" s="31">
        <v>0</v>
      </c>
      <c r="H3322" s="28">
        <v>2021</v>
      </c>
      <c r="I3322" t="str">
        <f>IF(J3322="natural gas",VLOOKUP(D3322,'Cross-Page Data'!$I$4:$J$13,2,FALSE),IF(J3322="solar",VLOOKUP('Form 923'!D3322,'Cross-Page Data'!$I$14:$J$117,2,FALSE),J3322))</f>
        <v>heavy or residual fuel oil</v>
      </c>
      <c r="J3322" t="str">
        <f>VLOOKUP(E3322,'Cross-Page Data'!$D$4:$F$48,3,FALSE)</f>
        <v>heavy or residual fuel oil</v>
      </c>
      <c r="K3322" t="b">
        <f t="shared" si="51"/>
        <v>1</v>
      </c>
    </row>
    <row r="3323" spans="1:11" x14ac:dyDescent="0.35">
      <c r="A3323" s="28">
        <v>55369</v>
      </c>
      <c r="B3323" s="29" t="s">
        <v>28</v>
      </c>
      <c r="C3323" s="29" t="s">
        <v>35</v>
      </c>
      <c r="D3323" s="29" t="s">
        <v>51</v>
      </c>
      <c r="E3323" s="29" t="s">
        <v>100</v>
      </c>
      <c r="F3323" s="31">
        <v>425893</v>
      </c>
      <c r="G3323" s="31">
        <v>35424.800999999999</v>
      </c>
      <c r="H3323" s="28">
        <v>2021</v>
      </c>
      <c r="I3323" t="str">
        <f>IF(J3323="natural gas",VLOOKUP(D3323,'Cross-Page Data'!$I$4:$J$13,2,FALSE),IF(J3323="solar",VLOOKUP('Form 923'!D3323,'Cross-Page Data'!$I$14:$J$117,2,FALSE),J3323))</f>
        <v>biomass</v>
      </c>
      <c r="J3323" t="str">
        <f>VLOOKUP(E3323,'Cross-Page Data'!$D$4:$F$48,3,FALSE)</f>
        <v>biomass</v>
      </c>
      <c r="K3323" t="b">
        <f t="shared" si="51"/>
        <v>1</v>
      </c>
    </row>
    <row r="3324" spans="1:11" x14ac:dyDescent="0.35">
      <c r="A3324" s="28">
        <v>55369</v>
      </c>
      <c r="B3324" s="29" t="s">
        <v>28</v>
      </c>
      <c r="C3324" s="29" t="s">
        <v>35</v>
      </c>
      <c r="D3324" s="29" t="s">
        <v>51</v>
      </c>
      <c r="E3324" s="29" t="s">
        <v>88</v>
      </c>
      <c r="F3324" s="31">
        <v>1542817</v>
      </c>
      <c r="G3324" s="31">
        <v>129523.2</v>
      </c>
      <c r="H3324" s="28">
        <v>2021</v>
      </c>
      <c r="I3324" t="str">
        <f>IF(J3324="natural gas",VLOOKUP(D3324,'Cross-Page Data'!$I$4:$J$13,2,FALSE),IF(J3324="solar",VLOOKUP('Form 923'!D3324,'Cross-Page Data'!$I$14:$J$117,2,FALSE),J3324))</f>
        <v>crude oil</v>
      </c>
      <c r="J3324" t="str">
        <f>VLOOKUP(E3324,'Cross-Page Data'!$D$4:$F$48,3,FALSE)</f>
        <v>crude oil</v>
      </c>
      <c r="K3324" t="b">
        <f t="shared" si="51"/>
        <v>1</v>
      </c>
    </row>
    <row r="3325" spans="1:11" x14ac:dyDescent="0.35">
      <c r="A3325" s="28">
        <v>55372</v>
      </c>
      <c r="B3325" s="29" t="s">
        <v>28</v>
      </c>
      <c r="C3325" s="29" t="s">
        <v>35</v>
      </c>
      <c r="D3325" s="29" t="s">
        <v>53</v>
      </c>
      <c r="E3325" s="29" t="s">
        <v>73</v>
      </c>
      <c r="F3325" s="31">
        <v>0</v>
      </c>
      <c r="G3325" s="31">
        <v>795912</v>
      </c>
      <c r="H3325" s="28">
        <v>2021</v>
      </c>
      <c r="I3325" t="str">
        <f>IF(J3325="natural gas",VLOOKUP(D3325,'Cross-Page Data'!$I$4:$J$13,2,FALSE),IF(J3325="solar",VLOOKUP('Form 923'!D3325,'Cross-Page Data'!$I$14:$J$117,2,FALSE),J3325))</f>
        <v>natural gas nonpeaker - preexisting nonretiring</v>
      </c>
      <c r="J3325" t="str">
        <f>VLOOKUP(E3325,'Cross-Page Data'!$D$4:$F$48,3,FALSE)</f>
        <v>natural gas</v>
      </c>
      <c r="K3325" t="b">
        <f t="shared" si="51"/>
        <v>1</v>
      </c>
    </row>
    <row r="3326" spans="1:11" x14ac:dyDescent="0.35">
      <c r="A3326" s="28">
        <v>55372</v>
      </c>
      <c r="B3326" s="29" t="s">
        <v>28</v>
      </c>
      <c r="C3326" s="29" t="s">
        <v>35</v>
      </c>
      <c r="D3326" s="29" t="s">
        <v>51</v>
      </c>
      <c r="E3326" s="29" t="s">
        <v>73</v>
      </c>
      <c r="F3326" s="31">
        <v>16000204</v>
      </c>
      <c r="G3326" s="31">
        <v>1442632</v>
      </c>
      <c r="H3326" s="28">
        <v>2021</v>
      </c>
      <c r="I3326" t="str">
        <f>IF(J3326="natural gas",VLOOKUP(D3326,'Cross-Page Data'!$I$4:$J$13,2,FALSE),IF(J3326="solar",VLOOKUP('Form 923'!D3326,'Cross-Page Data'!$I$14:$J$117,2,FALSE),J3326))</f>
        <v>natural gas nonpeaker - preexisting nonretiring</v>
      </c>
      <c r="J3326" t="str">
        <f>VLOOKUP(E3326,'Cross-Page Data'!$D$4:$F$48,3,FALSE)</f>
        <v>natural gas</v>
      </c>
      <c r="K3326" t="b">
        <f t="shared" si="51"/>
        <v>1</v>
      </c>
    </row>
    <row r="3327" spans="1:11" x14ac:dyDescent="0.35">
      <c r="A3327" s="28">
        <v>55375</v>
      </c>
      <c r="B3327" s="29" t="s">
        <v>28</v>
      </c>
      <c r="C3327" s="29" t="s">
        <v>35</v>
      </c>
      <c r="D3327" s="29" t="s">
        <v>53</v>
      </c>
      <c r="E3327" s="29" t="s">
        <v>74</v>
      </c>
      <c r="F3327" s="31">
        <v>0</v>
      </c>
      <c r="G3327" s="31">
        <v>335.45699999999999</v>
      </c>
      <c r="H3327" s="28">
        <v>2021</v>
      </c>
      <c r="I3327" t="str">
        <f>IF(J3327="natural gas",VLOOKUP(D3327,'Cross-Page Data'!$I$4:$J$13,2,FALSE),IF(J3327="solar",VLOOKUP('Form 923'!D3327,'Cross-Page Data'!$I$14:$J$117,2,FALSE),J3327))</f>
        <v>heavy or residual fuel oil</v>
      </c>
      <c r="J3327" t="str">
        <f>VLOOKUP(E3327,'Cross-Page Data'!$D$4:$F$48,3,FALSE)</f>
        <v>heavy or residual fuel oil</v>
      </c>
      <c r="K3327" t="b">
        <f t="shared" si="51"/>
        <v>1</v>
      </c>
    </row>
    <row r="3328" spans="1:11" x14ac:dyDescent="0.35">
      <c r="A3328" s="28">
        <v>55375</v>
      </c>
      <c r="B3328" s="29" t="s">
        <v>28</v>
      </c>
      <c r="C3328" s="29" t="s">
        <v>35</v>
      </c>
      <c r="D3328" s="29" t="s">
        <v>53</v>
      </c>
      <c r="E3328" s="29" t="s">
        <v>73</v>
      </c>
      <c r="F3328" s="31">
        <v>755352</v>
      </c>
      <c r="G3328" s="31">
        <v>1161026.5</v>
      </c>
      <c r="H3328" s="28">
        <v>2021</v>
      </c>
      <c r="I3328" t="str">
        <f>IF(J3328="natural gas",VLOOKUP(D3328,'Cross-Page Data'!$I$4:$J$13,2,FALSE),IF(J3328="solar",VLOOKUP('Form 923'!D3328,'Cross-Page Data'!$I$14:$J$117,2,FALSE),J3328))</f>
        <v>natural gas nonpeaker - preexisting nonretiring</v>
      </c>
      <c r="J3328" t="str">
        <f>VLOOKUP(E3328,'Cross-Page Data'!$D$4:$F$48,3,FALSE)</f>
        <v>natural gas</v>
      </c>
      <c r="K3328" t="b">
        <f t="shared" si="51"/>
        <v>1</v>
      </c>
    </row>
    <row r="3329" spans="1:11" x14ac:dyDescent="0.35">
      <c r="A3329" s="28">
        <v>55375</v>
      </c>
      <c r="B3329" s="29" t="s">
        <v>28</v>
      </c>
      <c r="C3329" s="29" t="s">
        <v>35</v>
      </c>
      <c r="D3329" s="29" t="s">
        <v>51</v>
      </c>
      <c r="E3329" s="29" t="s">
        <v>74</v>
      </c>
      <c r="F3329" s="31">
        <v>6824</v>
      </c>
      <c r="G3329" s="31">
        <v>514.05200000000002</v>
      </c>
      <c r="H3329" s="28">
        <v>2021</v>
      </c>
      <c r="I3329" t="str">
        <f>IF(J3329="natural gas",VLOOKUP(D3329,'Cross-Page Data'!$I$4:$J$13,2,FALSE),IF(J3329="solar",VLOOKUP('Form 923'!D3329,'Cross-Page Data'!$I$14:$J$117,2,FALSE),J3329))</f>
        <v>heavy or residual fuel oil</v>
      </c>
      <c r="J3329" t="str">
        <f>VLOOKUP(E3329,'Cross-Page Data'!$D$4:$F$48,3,FALSE)</f>
        <v>heavy or residual fuel oil</v>
      </c>
      <c r="K3329" t="b">
        <f t="shared" si="51"/>
        <v>1</v>
      </c>
    </row>
    <row r="3330" spans="1:11" x14ac:dyDescent="0.35">
      <c r="A3330" s="28">
        <v>55375</v>
      </c>
      <c r="B3330" s="29" t="s">
        <v>28</v>
      </c>
      <c r="C3330" s="29" t="s">
        <v>35</v>
      </c>
      <c r="D3330" s="29" t="s">
        <v>51</v>
      </c>
      <c r="E3330" s="29" t="s">
        <v>73</v>
      </c>
      <c r="F3330" s="31">
        <v>21575023</v>
      </c>
      <c r="G3330" s="31">
        <v>1900539.9</v>
      </c>
      <c r="H3330" s="28">
        <v>2021</v>
      </c>
      <c r="I3330" t="str">
        <f>IF(J3330="natural gas",VLOOKUP(D3330,'Cross-Page Data'!$I$4:$J$13,2,FALSE),IF(J3330="solar",VLOOKUP('Form 923'!D3330,'Cross-Page Data'!$I$14:$J$117,2,FALSE),J3330))</f>
        <v>natural gas nonpeaker - preexisting nonretiring</v>
      </c>
      <c r="J3330" t="str">
        <f>VLOOKUP(E3330,'Cross-Page Data'!$D$4:$F$48,3,FALSE)</f>
        <v>natural gas</v>
      </c>
      <c r="K3330" t="b">
        <f t="shared" si="51"/>
        <v>1</v>
      </c>
    </row>
    <row r="3331" spans="1:11" x14ac:dyDescent="0.35">
      <c r="A3331" s="28">
        <v>55380</v>
      </c>
      <c r="B3331" s="29" t="s">
        <v>28</v>
      </c>
      <c r="C3331" s="29" t="s">
        <v>29</v>
      </c>
      <c r="D3331" s="29" t="s">
        <v>53</v>
      </c>
      <c r="E3331" s="29" t="s">
        <v>73</v>
      </c>
      <c r="F3331" s="31">
        <v>0</v>
      </c>
      <c r="G3331" s="31">
        <v>4249246</v>
      </c>
      <c r="H3331" s="28">
        <v>2021</v>
      </c>
      <c r="I3331" t="str">
        <f>IF(J3331="natural gas",VLOOKUP(D3331,'Cross-Page Data'!$I$4:$J$13,2,FALSE),IF(J3331="solar",VLOOKUP('Form 923'!D3331,'Cross-Page Data'!$I$14:$J$117,2,FALSE),J3331))</f>
        <v>natural gas nonpeaker - preexisting nonretiring</v>
      </c>
      <c r="J3331" t="str">
        <f>VLOOKUP(E3331,'Cross-Page Data'!$D$4:$F$48,3,FALSE)</f>
        <v>natural gas</v>
      </c>
      <c r="K3331" t="b">
        <f t="shared" si="51"/>
        <v>1</v>
      </c>
    </row>
    <row r="3332" spans="1:11" x14ac:dyDescent="0.35">
      <c r="A3332" s="28">
        <v>55380</v>
      </c>
      <c r="B3332" s="29" t="s">
        <v>28</v>
      </c>
      <c r="C3332" s="29" t="s">
        <v>29</v>
      </c>
      <c r="D3332" s="29" t="s">
        <v>51</v>
      </c>
      <c r="E3332" s="29" t="s">
        <v>73</v>
      </c>
      <c r="F3332" s="31">
        <v>81272201</v>
      </c>
      <c r="G3332" s="31">
        <v>6957584</v>
      </c>
      <c r="H3332" s="28">
        <v>2021</v>
      </c>
      <c r="I3332" t="str">
        <f>IF(J3332="natural gas",VLOOKUP(D3332,'Cross-Page Data'!$I$4:$J$13,2,FALSE),IF(J3332="solar",VLOOKUP('Form 923'!D3332,'Cross-Page Data'!$I$14:$J$117,2,FALSE),J3332))</f>
        <v>natural gas nonpeaker - preexisting nonretiring</v>
      </c>
      <c r="J3332" t="str">
        <f>VLOOKUP(E3332,'Cross-Page Data'!$D$4:$F$48,3,FALSE)</f>
        <v>natural gas</v>
      </c>
      <c r="K3332" t="b">
        <f t="shared" si="51"/>
        <v>1</v>
      </c>
    </row>
    <row r="3333" spans="1:11" x14ac:dyDescent="0.35">
      <c r="A3333" s="28">
        <v>55381</v>
      </c>
      <c r="B3333" s="29" t="s">
        <v>28</v>
      </c>
      <c r="C3333" s="29" t="s">
        <v>35</v>
      </c>
      <c r="D3333" s="29" t="s">
        <v>50</v>
      </c>
      <c r="E3333" s="29" t="s">
        <v>74</v>
      </c>
      <c r="F3333" s="31">
        <v>380410</v>
      </c>
      <c r="G3333" s="31">
        <v>37804</v>
      </c>
      <c r="H3333" s="28">
        <v>2021</v>
      </c>
      <c r="I3333" t="str">
        <f>IF(J3333="natural gas",VLOOKUP(D3333,'Cross-Page Data'!$I$4:$J$13,2,FALSE),IF(J3333="solar",VLOOKUP('Form 923'!D3333,'Cross-Page Data'!$I$14:$J$117,2,FALSE),J3333))</f>
        <v>heavy or residual fuel oil</v>
      </c>
      <c r="J3333" t="str">
        <f>VLOOKUP(E3333,'Cross-Page Data'!$D$4:$F$48,3,FALSE)</f>
        <v>heavy or residual fuel oil</v>
      </c>
      <c r="K3333" t="b">
        <f t="shared" si="51"/>
        <v>1</v>
      </c>
    </row>
    <row r="3334" spans="1:11" x14ac:dyDescent="0.35">
      <c r="A3334" s="28">
        <v>55382</v>
      </c>
      <c r="B3334" s="29" t="s">
        <v>28</v>
      </c>
      <c r="C3334" s="29" t="s">
        <v>29</v>
      </c>
      <c r="D3334" s="29" t="s">
        <v>53</v>
      </c>
      <c r="E3334" s="29" t="s">
        <v>73</v>
      </c>
      <c r="F3334" s="31">
        <v>6038599</v>
      </c>
      <c r="G3334" s="31">
        <v>3382964</v>
      </c>
      <c r="H3334" s="28">
        <v>2021</v>
      </c>
      <c r="I3334" t="str">
        <f>IF(J3334="natural gas",VLOOKUP(D3334,'Cross-Page Data'!$I$4:$J$13,2,FALSE),IF(J3334="solar",VLOOKUP('Form 923'!D3334,'Cross-Page Data'!$I$14:$J$117,2,FALSE),J3334))</f>
        <v>natural gas nonpeaker - preexisting nonretiring</v>
      </c>
      <c r="J3334" t="str">
        <f>VLOOKUP(E3334,'Cross-Page Data'!$D$4:$F$48,3,FALSE)</f>
        <v>natural gas</v>
      </c>
      <c r="K3334" t="b">
        <f t="shared" si="51"/>
        <v>1</v>
      </c>
    </row>
    <row r="3335" spans="1:11" x14ac:dyDescent="0.35">
      <c r="A3335" s="28">
        <v>55382</v>
      </c>
      <c r="B3335" s="29" t="s">
        <v>28</v>
      </c>
      <c r="C3335" s="29" t="s">
        <v>29</v>
      </c>
      <c r="D3335" s="29" t="s">
        <v>51</v>
      </c>
      <c r="E3335" s="29" t="s">
        <v>73</v>
      </c>
      <c r="F3335" s="31">
        <v>53365049</v>
      </c>
      <c r="G3335" s="31">
        <v>4600393</v>
      </c>
      <c r="H3335" s="28">
        <v>2021</v>
      </c>
      <c r="I3335" t="str">
        <f>IF(J3335="natural gas",VLOOKUP(D3335,'Cross-Page Data'!$I$4:$J$13,2,FALSE),IF(J3335="solar",VLOOKUP('Form 923'!D3335,'Cross-Page Data'!$I$14:$J$117,2,FALSE),J3335))</f>
        <v>natural gas nonpeaker - preexisting nonretiring</v>
      </c>
      <c r="J3335" t="str">
        <f>VLOOKUP(E3335,'Cross-Page Data'!$D$4:$F$48,3,FALSE)</f>
        <v>natural gas</v>
      </c>
      <c r="K3335" t="b">
        <f t="shared" ref="K3335:K3398" si="52">IF(AND($N$5=FALSE,OR(C3335="Commercial NAICS Cogen",C3335="Industrial NAICS Cogen",C3335="NAICS-22 Cogen")),FALSE,IF(AND($N$6=FALSE,OR(C3335="Commercial NAICS Cogen",C3335="Commercial NAICS Non-Cogen",C3335="industrial NAICS Cogen", C3335="industrial NAICS non-cogen")),FALSE,TRUE))</f>
        <v>1</v>
      </c>
    </row>
    <row r="3336" spans="1:11" x14ac:dyDescent="0.35">
      <c r="A3336" s="28">
        <v>55386</v>
      </c>
      <c r="B3336" s="29" t="s">
        <v>36</v>
      </c>
      <c r="C3336" s="29" t="s">
        <v>29</v>
      </c>
      <c r="D3336" s="29" t="s">
        <v>53</v>
      </c>
      <c r="E3336" s="29" t="s">
        <v>74</v>
      </c>
      <c r="F3336" s="31">
        <v>0</v>
      </c>
      <c r="G3336" s="31">
        <v>98.905000000000001</v>
      </c>
      <c r="H3336" s="28">
        <v>2021</v>
      </c>
      <c r="I3336" t="str">
        <f>IF(J3336="natural gas",VLOOKUP(D3336,'Cross-Page Data'!$I$4:$J$13,2,FALSE),IF(J3336="solar",VLOOKUP('Form 923'!D3336,'Cross-Page Data'!$I$14:$J$117,2,FALSE),J3336))</f>
        <v>heavy or residual fuel oil</v>
      </c>
      <c r="J3336" t="str">
        <f>VLOOKUP(E3336,'Cross-Page Data'!$D$4:$F$48,3,FALSE)</f>
        <v>heavy or residual fuel oil</v>
      </c>
      <c r="K3336" t="b">
        <f t="shared" si="52"/>
        <v>1</v>
      </c>
    </row>
    <row r="3337" spans="1:11" x14ac:dyDescent="0.35">
      <c r="A3337" s="28">
        <v>55386</v>
      </c>
      <c r="B3337" s="29" t="s">
        <v>36</v>
      </c>
      <c r="C3337" s="29" t="s">
        <v>29</v>
      </c>
      <c r="D3337" s="29" t="s">
        <v>53</v>
      </c>
      <c r="E3337" s="29" t="s">
        <v>73</v>
      </c>
      <c r="F3337" s="31">
        <v>0</v>
      </c>
      <c r="G3337" s="31">
        <v>887672.1</v>
      </c>
      <c r="H3337" s="28">
        <v>2021</v>
      </c>
      <c r="I3337" t="str">
        <f>IF(J3337="natural gas",VLOOKUP(D3337,'Cross-Page Data'!$I$4:$J$13,2,FALSE),IF(J3337="solar",VLOOKUP('Form 923'!D3337,'Cross-Page Data'!$I$14:$J$117,2,FALSE),J3337))</f>
        <v>natural gas nonpeaker - preexisting nonretiring</v>
      </c>
      <c r="J3337" t="str">
        <f>VLOOKUP(E3337,'Cross-Page Data'!$D$4:$F$48,3,FALSE)</f>
        <v>natural gas</v>
      </c>
      <c r="K3337" t="b">
        <f t="shared" si="52"/>
        <v>1</v>
      </c>
    </row>
    <row r="3338" spans="1:11" x14ac:dyDescent="0.35">
      <c r="A3338" s="28">
        <v>55386</v>
      </c>
      <c r="B3338" s="29" t="s">
        <v>36</v>
      </c>
      <c r="C3338" s="29" t="s">
        <v>29</v>
      </c>
      <c r="D3338" s="29" t="s">
        <v>51</v>
      </c>
      <c r="E3338" s="29" t="s">
        <v>74</v>
      </c>
      <c r="F3338" s="31">
        <v>1590</v>
      </c>
      <c r="G3338" s="31">
        <v>178.12700000000001</v>
      </c>
      <c r="H3338" s="28">
        <v>2021</v>
      </c>
      <c r="I3338" t="str">
        <f>IF(J3338="natural gas",VLOOKUP(D3338,'Cross-Page Data'!$I$4:$J$13,2,FALSE),IF(J3338="solar",VLOOKUP('Form 923'!D3338,'Cross-Page Data'!$I$14:$J$117,2,FALSE),J3338))</f>
        <v>heavy or residual fuel oil</v>
      </c>
      <c r="J3338" t="str">
        <f>VLOOKUP(E3338,'Cross-Page Data'!$D$4:$F$48,3,FALSE)</f>
        <v>heavy or residual fuel oil</v>
      </c>
      <c r="K3338" t="b">
        <f t="shared" si="52"/>
        <v>1</v>
      </c>
    </row>
    <row r="3339" spans="1:11" x14ac:dyDescent="0.35">
      <c r="A3339" s="28">
        <v>55386</v>
      </c>
      <c r="B3339" s="29" t="s">
        <v>36</v>
      </c>
      <c r="C3339" s="29" t="s">
        <v>29</v>
      </c>
      <c r="D3339" s="29" t="s">
        <v>51</v>
      </c>
      <c r="E3339" s="29" t="s">
        <v>73</v>
      </c>
      <c r="F3339" s="31">
        <v>14472387</v>
      </c>
      <c r="G3339" s="31">
        <v>1631858.9</v>
      </c>
      <c r="H3339" s="28">
        <v>2021</v>
      </c>
      <c r="I3339" t="str">
        <f>IF(J3339="natural gas",VLOOKUP(D3339,'Cross-Page Data'!$I$4:$J$13,2,FALSE),IF(J3339="solar",VLOOKUP('Form 923'!D3339,'Cross-Page Data'!$I$14:$J$117,2,FALSE),J3339))</f>
        <v>natural gas nonpeaker - preexisting nonretiring</v>
      </c>
      <c r="J3339" t="str">
        <f>VLOOKUP(E3339,'Cross-Page Data'!$D$4:$F$48,3,FALSE)</f>
        <v>natural gas</v>
      </c>
      <c r="K3339" t="b">
        <f t="shared" si="52"/>
        <v>1</v>
      </c>
    </row>
    <row r="3340" spans="1:11" x14ac:dyDescent="0.35">
      <c r="A3340" s="28">
        <v>55390</v>
      </c>
      <c r="B3340" s="29" t="s">
        <v>28</v>
      </c>
      <c r="C3340" s="29" t="s">
        <v>42</v>
      </c>
      <c r="D3340" s="29" t="s">
        <v>52</v>
      </c>
      <c r="E3340" s="29" t="s">
        <v>74</v>
      </c>
      <c r="F3340" s="31">
        <v>1993</v>
      </c>
      <c r="G3340" s="31">
        <v>148</v>
      </c>
      <c r="H3340" s="28">
        <v>2021</v>
      </c>
      <c r="I3340" t="str">
        <f>IF(J3340="natural gas",VLOOKUP(D3340,'Cross-Page Data'!$I$4:$J$13,2,FALSE),IF(J3340="solar",VLOOKUP('Form 923'!D3340,'Cross-Page Data'!$I$14:$J$117,2,FALSE),J3340))</f>
        <v>heavy or residual fuel oil</v>
      </c>
      <c r="J3340" t="str">
        <f>VLOOKUP(E3340,'Cross-Page Data'!$D$4:$F$48,3,FALSE)</f>
        <v>heavy or residual fuel oil</v>
      </c>
      <c r="K3340" t="b">
        <f t="shared" si="52"/>
        <v>0</v>
      </c>
    </row>
    <row r="3341" spans="1:11" x14ac:dyDescent="0.35">
      <c r="A3341" s="28">
        <v>55391</v>
      </c>
      <c r="B3341" s="29" t="s">
        <v>28</v>
      </c>
      <c r="C3341" s="29" t="s">
        <v>35</v>
      </c>
      <c r="D3341" s="29" t="s">
        <v>50</v>
      </c>
      <c r="E3341" s="29" t="s">
        <v>74</v>
      </c>
      <c r="F3341" s="31">
        <v>85012</v>
      </c>
      <c r="G3341" s="31">
        <v>7097.6940000000004</v>
      </c>
      <c r="H3341" s="28">
        <v>2021</v>
      </c>
      <c r="I3341" t="str">
        <f>IF(J3341="natural gas",VLOOKUP(D3341,'Cross-Page Data'!$I$4:$J$13,2,FALSE),IF(J3341="solar",VLOOKUP('Form 923'!D3341,'Cross-Page Data'!$I$14:$J$117,2,FALSE),J3341))</f>
        <v>heavy or residual fuel oil</v>
      </c>
      <c r="J3341" t="str">
        <f>VLOOKUP(E3341,'Cross-Page Data'!$D$4:$F$48,3,FALSE)</f>
        <v>heavy or residual fuel oil</v>
      </c>
      <c r="K3341" t="b">
        <f t="shared" si="52"/>
        <v>1</v>
      </c>
    </row>
    <row r="3342" spans="1:11" x14ac:dyDescent="0.35">
      <c r="A3342" s="28">
        <v>55391</v>
      </c>
      <c r="B3342" s="29" t="s">
        <v>28</v>
      </c>
      <c r="C3342" s="29" t="s">
        <v>35</v>
      </c>
      <c r="D3342" s="29" t="s">
        <v>50</v>
      </c>
      <c r="E3342" s="29" t="s">
        <v>73</v>
      </c>
      <c r="F3342" s="31">
        <v>7600384</v>
      </c>
      <c r="G3342" s="31">
        <v>675646.31</v>
      </c>
      <c r="H3342" s="28">
        <v>2021</v>
      </c>
      <c r="I3342" t="str">
        <f>IF(J3342="natural gas",VLOOKUP(D3342,'Cross-Page Data'!$I$4:$J$13,2,FALSE),IF(J3342="solar",VLOOKUP('Form 923'!D3342,'Cross-Page Data'!$I$14:$J$117,2,FALSE),J3342))</f>
        <v>natural gas peaker</v>
      </c>
      <c r="J3342" t="str">
        <f>VLOOKUP(E3342,'Cross-Page Data'!$D$4:$F$48,3,FALSE)</f>
        <v>natural gas</v>
      </c>
      <c r="K3342" t="b">
        <f t="shared" si="52"/>
        <v>1</v>
      </c>
    </row>
    <row r="3343" spans="1:11" x14ac:dyDescent="0.35">
      <c r="A3343" s="28">
        <v>55393</v>
      </c>
      <c r="B3343" s="29" t="s">
        <v>28</v>
      </c>
      <c r="C3343" s="29" t="s">
        <v>35</v>
      </c>
      <c r="D3343" s="29" t="s">
        <v>53</v>
      </c>
      <c r="E3343" s="29" t="s">
        <v>73</v>
      </c>
      <c r="F3343" s="31">
        <v>304201</v>
      </c>
      <c r="G3343" s="31">
        <v>857031</v>
      </c>
      <c r="H3343" s="28">
        <v>2021</v>
      </c>
      <c r="I3343" t="str">
        <f>IF(J3343="natural gas",VLOOKUP(D3343,'Cross-Page Data'!$I$4:$J$13,2,FALSE),IF(J3343="solar",VLOOKUP('Form 923'!D3343,'Cross-Page Data'!$I$14:$J$117,2,FALSE),J3343))</f>
        <v>natural gas nonpeaker - preexisting nonretiring</v>
      </c>
      <c r="J3343" t="str">
        <f>VLOOKUP(E3343,'Cross-Page Data'!$D$4:$F$48,3,FALSE)</f>
        <v>natural gas</v>
      </c>
      <c r="K3343" t="b">
        <f t="shared" si="52"/>
        <v>1</v>
      </c>
    </row>
    <row r="3344" spans="1:11" x14ac:dyDescent="0.35">
      <c r="A3344" s="28">
        <v>55393</v>
      </c>
      <c r="B3344" s="29" t="s">
        <v>28</v>
      </c>
      <c r="C3344" s="29" t="s">
        <v>35</v>
      </c>
      <c r="D3344" s="29" t="s">
        <v>51</v>
      </c>
      <c r="E3344" s="29" t="s">
        <v>73</v>
      </c>
      <c r="F3344" s="31">
        <v>17888310</v>
      </c>
      <c r="G3344" s="31">
        <v>1478467</v>
      </c>
      <c r="H3344" s="28">
        <v>2021</v>
      </c>
      <c r="I3344" t="str">
        <f>IF(J3344="natural gas",VLOOKUP(D3344,'Cross-Page Data'!$I$4:$J$13,2,FALSE),IF(J3344="solar",VLOOKUP('Form 923'!D3344,'Cross-Page Data'!$I$14:$J$117,2,FALSE),J3344))</f>
        <v>natural gas nonpeaker - preexisting nonretiring</v>
      </c>
      <c r="J3344" t="str">
        <f>VLOOKUP(E3344,'Cross-Page Data'!$D$4:$F$48,3,FALSE)</f>
        <v>natural gas</v>
      </c>
      <c r="K3344" t="b">
        <f t="shared" si="52"/>
        <v>1</v>
      </c>
    </row>
    <row r="3345" spans="1:11" x14ac:dyDescent="0.35">
      <c r="A3345" s="28">
        <v>55397</v>
      </c>
      <c r="B3345" s="29" t="s">
        <v>28</v>
      </c>
      <c r="C3345" s="29" t="s">
        <v>35</v>
      </c>
      <c r="D3345" s="29" t="s">
        <v>53</v>
      </c>
      <c r="E3345" s="29" t="s">
        <v>73</v>
      </c>
      <c r="F3345" s="31">
        <v>3105443</v>
      </c>
      <c r="G3345" s="31">
        <v>1863806</v>
      </c>
      <c r="H3345" s="28">
        <v>2021</v>
      </c>
      <c r="I3345" t="str">
        <f>IF(J3345="natural gas",VLOOKUP(D3345,'Cross-Page Data'!$I$4:$J$13,2,FALSE),IF(J3345="solar",VLOOKUP('Form 923'!D3345,'Cross-Page Data'!$I$14:$J$117,2,FALSE),J3345))</f>
        <v>natural gas nonpeaker - preexisting nonretiring</v>
      </c>
      <c r="J3345" t="str">
        <f>VLOOKUP(E3345,'Cross-Page Data'!$D$4:$F$48,3,FALSE)</f>
        <v>natural gas</v>
      </c>
      <c r="K3345" t="b">
        <f t="shared" si="52"/>
        <v>1</v>
      </c>
    </row>
    <row r="3346" spans="1:11" x14ac:dyDescent="0.35">
      <c r="A3346" s="28">
        <v>55397</v>
      </c>
      <c r="B3346" s="29" t="s">
        <v>28</v>
      </c>
      <c r="C3346" s="29" t="s">
        <v>35</v>
      </c>
      <c r="D3346" s="29" t="s">
        <v>51</v>
      </c>
      <c r="E3346" s="29" t="s">
        <v>73</v>
      </c>
      <c r="F3346" s="31">
        <v>31509695</v>
      </c>
      <c r="G3346" s="31">
        <v>2957478</v>
      </c>
      <c r="H3346" s="28">
        <v>2021</v>
      </c>
      <c r="I3346" t="str">
        <f>IF(J3346="natural gas",VLOOKUP(D3346,'Cross-Page Data'!$I$4:$J$13,2,FALSE),IF(J3346="solar",VLOOKUP('Form 923'!D3346,'Cross-Page Data'!$I$14:$J$117,2,FALSE),J3346))</f>
        <v>natural gas nonpeaker - preexisting nonretiring</v>
      </c>
      <c r="J3346" t="str">
        <f>VLOOKUP(E3346,'Cross-Page Data'!$D$4:$F$48,3,FALSE)</f>
        <v>natural gas</v>
      </c>
      <c r="K3346" t="b">
        <f t="shared" si="52"/>
        <v>1</v>
      </c>
    </row>
    <row r="3347" spans="1:11" x14ac:dyDescent="0.35">
      <c r="A3347" s="28">
        <v>55400</v>
      </c>
      <c r="B3347" s="29" t="s">
        <v>36</v>
      </c>
      <c r="C3347" s="29" t="s">
        <v>39</v>
      </c>
      <c r="D3347" s="29" t="s">
        <v>53</v>
      </c>
      <c r="E3347" s="29" t="s">
        <v>73</v>
      </c>
      <c r="F3347" s="31">
        <v>684949</v>
      </c>
      <c r="G3347" s="31">
        <v>1398037</v>
      </c>
      <c r="H3347" s="28">
        <v>2021</v>
      </c>
      <c r="I3347" t="str">
        <f>IF(J3347="natural gas",VLOOKUP(D3347,'Cross-Page Data'!$I$4:$J$13,2,FALSE),IF(J3347="solar",VLOOKUP('Form 923'!D3347,'Cross-Page Data'!$I$14:$J$117,2,FALSE),J3347))</f>
        <v>natural gas nonpeaker - preexisting nonretiring</v>
      </c>
      <c r="J3347" t="str">
        <f>VLOOKUP(E3347,'Cross-Page Data'!$D$4:$F$48,3,FALSE)</f>
        <v>natural gas</v>
      </c>
      <c r="K3347" t="b">
        <f t="shared" si="52"/>
        <v>0</v>
      </c>
    </row>
    <row r="3348" spans="1:11" x14ac:dyDescent="0.35">
      <c r="A3348" s="28">
        <v>55400</v>
      </c>
      <c r="B3348" s="29" t="s">
        <v>36</v>
      </c>
      <c r="C3348" s="29" t="s">
        <v>39</v>
      </c>
      <c r="D3348" s="29" t="s">
        <v>51</v>
      </c>
      <c r="E3348" s="29" t="s">
        <v>73</v>
      </c>
      <c r="F3348" s="31">
        <v>24386814</v>
      </c>
      <c r="G3348" s="31">
        <v>2380099</v>
      </c>
      <c r="H3348" s="28">
        <v>2021</v>
      </c>
      <c r="I3348" t="str">
        <f>IF(J3348="natural gas",VLOOKUP(D3348,'Cross-Page Data'!$I$4:$J$13,2,FALSE),IF(J3348="solar",VLOOKUP('Form 923'!D3348,'Cross-Page Data'!$I$14:$J$117,2,FALSE),J3348))</f>
        <v>natural gas nonpeaker - preexisting nonretiring</v>
      </c>
      <c r="J3348" t="str">
        <f>VLOOKUP(E3348,'Cross-Page Data'!$D$4:$F$48,3,FALSE)</f>
        <v>natural gas</v>
      </c>
      <c r="K3348" t="b">
        <f t="shared" si="52"/>
        <v>0</v>
      </c>
    </row>
    <row r="3349" spans="1:11" x14ac:dyDescent="0.35">
      <c r="A3349" s="28">
        <v>55402</v>
      </c>
      <c r="B3349" s="29" t="s">
        <v>28</v>
      </c>
      <c r="C3349" s="29" t="s">
        <v>29</v>
      </c>
      <c r="D3349" s="29" t="s">
        <v>50</v>
      </c>
      <c r="E3349" s="29" t="s">
        <v>73</v>
      </c>
      <c r="F3349" s="31">
        <v>8306740</v>
      </c>
      <c r="G3349" s="31">
        <v>734868</v>
      </c>
      <c r="H3349" s="28">
        <v>2021</v>
      </c>
      <c r="I3349" t="str">
        <f>IF(J3349="natural gas",VLOOKUP(D3349,'Cross-Page Data'!$I$4:$J$13,2,FALSE),IF(J3349="solar",VLOOKUP('Form 923'!D3349,'Cross-Page Data'!$I$14:$J$117,2,FALSE),J3349))</f>
        <v>natural gas peaker</v>
      </c>
      <c r="J3349" t="str">
        <f>VLOOKUP(E3349,'Cross-Page Data'!$D$4:$F$48,3,FALSE)</f>
        <v>natural gas</v>
      </c>
      <c r="K3349" t="b">
        <f t="shared" si="52"/>
        <v>1</v>
      </c>
    </row>
    <row r="3350" spans="1:11" x14ac:dyDescent="0.35">
      <c r="A3350" s="28">
        <v>55404</v>
      </c>
      <c r="B3350" s="29" t="s">
        <v>36</v>
      </c>
      <c r="C3350" s="29" t="s">
        <v>39</v>
      </c>
      <c r="D3350" s="29" t="s">
        <v>53</v>
      </c>
      <c r="E3350" s="29" t="s">
        <v>73</v>
      </c>
      <c r="F3350" s="31">
        <v>858407</v>
      </c>
      <c r="G3350" s="31">
        <v>733106</v>
      </c>
      <c r="H3350" s="28">
        <v>2021</v>
      </c>
      <c r="I3350" t="str">
        <f>IF(J3350="natural gas",VLOOKUP(D3350,'Cross-Page Data'!$I$4:$J$13,2,FALSE),IF(J3350="solar",VLOOKUP('Form 923'!D3350,'Cross-Page Data'!$I$14:$J$117,2,FALSE),J3350))</f>
        <v>natural gas nonpeaker - preexisting nonretiring</v>
      </c>
      <c r="J3350" t="str">
        <f>VLOOKUP(E3350,'Cross-Page Data'!$D$4:$F$48,3,FALSE)</f>
        <v>natural gas</v>
      </c>
      <c r="K3350" t="b">
        <f t="shared" si="52"/>
        <v>0</v>
      </c>
    </row>
    <row r="3351" spans="1:11" x14ac:dyDescent="0.35">
      <c r="A3351" s="28">
        <v>55404</v>
      </c>
      <c r="B3351" s="29" t="s">
        <v>36</v>
      </c>
      <c r="C3351" s="29" t="s">
        <v>39</v>
      </c>
      <c r="D3351" s="29" t="s">
        <v>51</v>
      </c>
      <c r="E3351" s="29" t="s">
        <v>73</v>
      </c>
      <c r="F3351" s="31">
        <v>17149407</v>
      </c>
      <c r="G3351" s="31">
        <v>2011235</v>
      </c>
      <c r="H3351" s="28">
        <v>2021</v>
      </c>
      <c r="I3351" t="str">
        <f>IF(J3351="natural gas",VLOOKUP(D3351,'Cross-Page Data'!$I$4:$J$13,2,FALSE),IF(J3351="solar",VLOOKUP('Form 923'!D3351,'Cross-Page Data'!$I$14:$J$117,2,FALSE),J3351))</f>
        <v>natural gas nonpeaker - preexisting nonretiring</v>
      </c>
      <c r="J3351" t="str">
        <f>VLOOKUP(E3351,'Cross-Page Data'!$D$4:$F$48,3,FALSE)</f>
        <v>natural gas</v>
      </c>
      <c r="K3351" t="b">
        <f t="shared" si="52"/>
        <v>0</v>
      </c>
    </row>
    <row r="3352" spans="1:11" x14ac:dyDescent="0.35">
      <c r="A3352" s="28">
        <v>55405</v>
      </c>
      <c r="B3352" s="29" t="s">
        <v>28</v>
      </c>
      <c r="C3352" s="29" t="s">
        <v>35</v>
      </c>
      <c r="D3352" s="29" t="s">
        <v>53</v>
      </c>
      <c r="E3352" s="29" t="s">
        <v>74</v>
      </c>
      <c r="F3352" s="31">
        <v>0</v>
      </c>
      <c r="G3352" s="31">
        <v>0</v>
      </c>
      <c r="H3352" s="28">
        <v>2021</v>
      </c>
      <c r="I3352" t="str">
        <f>IF(J3352="natural gas",VLOOKUP(D3352,'Cross-Page Data'!$I$4:$J$13,2,FALSE),IF(J3352="solar",VLOOKUP('Form 923'!D3352,'Cross-Page Data'!$I$14:$J$117,2,FALSE),J3352))</f>
        <v>heavy or residual fuel oil</v>
      </c>
      <c r="J3352" t="str">
        <f>VLOOKUP(E3352,'Cross-Page Data'!$D$4:$F$48,3,FALSE)</f>
        <v>heavy or residual fuel oil</v>
      </c>
      <c r="K3352" t="b">
        <f t="shared" si="52"/>
        <v>1</v>
      </c>
    </row>
    <row r="3353" spans="1:11" x14ac:dyDescent="0.35">
      <c r="A3353" s="28">
        <v>55405</v>
      </c>
      <c r="B3353" s="29" t="s">
        <v>28</v>
      </c>
      <c r="C3353" s="29" t="s">
        <v>35</v>
      </c>
      <c r="D3353" s="29" t="s">
        <v>53</v>
      </c>
      <c r="E3353" s="29" t="s">
        <v>73</v>
      </c>
      <c r="F3353" s="31">
        <v>0</v>
      </c>
      <c r="G3353" s="31">
        <v>611471</v>
      </c>
      <c r="H3353" s="28">
        <v>2021</v>
      </c>
      <c r="I3353" t="str">
        <f>IF(J3353="natural gas",VLOOKUP(D3353,'Cross-Page Data'!$I$4:$J$13,2,FALSE),IF(J3353="solar",VLOOKUP('Form 923'!D3353,'Cross-Page Data'!$I$14:$J$117,2,FALSE),J3353))</f>
        <v>natural gas nonpeaker - preexisting nonretiring</v>
      </c>
      <c r="J3353" t="str">
        <f>VLOOKUP(E3353,'Cross-Page Data'!$D$4:$F$48,3,FALSE)</f>
        <v>natural gas</v>
      </c>
      <c r="K3353" t="b">
        <f t="shared" si="52"/>
        <v>1</v>
      </c>
    </row>
    <row r="3354" spans="1:11" x14ac:dyDescent="0.35">
      <c r="A3354" s="28">
        <v>55405</v>
      </c>
      <c r="B3354" s="29" t="s">
        <v>28</v>
      </c>
      <c r="C3354" s="29" t="s">
        <v>35</v>
      </c>
      <c r="D3354" s="29" t="s">
        <v>51</v>
      </c>
      <c r="E3354" s="29" t="s">
        <v>74</v>
      </c>
      <c r="F3354" s="31">
        <v>0</v>
      </c>
      <c r="G3354" s="31">
        <v>0</v>
      </c>
      <c r="H3354" s="28">
        <v>2021</v>
      </c>
      <c r="I3354" t="str">
        <f>IF(J3354="natural gas",VLOOKUP(D3354,'Cross-Page Data'!$I$4:$J$13,2,FALSE),IF(J3354="solar",VLOOKUP('Form 923'!D3354,'Cross-Page Data'!$I$14:$J$117,2,FALSE),J3354))</f>
        <v>heavy or residual fuel oil</v>
      </c>
      <c r="J3354" t="str">
        <f>VLOOKUP(E3354,'Cross-Page Data'!$D$4:$F$48,3,FALSE)</f>
        <v>heavy or residual fuel oil</v>
      </c>
      <c r="K3354" t="b">
        <f t="shared" si="52"/>
        <v>1</v>
      </c>
    </row>
    <row r="3355" spans="1:11" x14ac:dyDescent="0.35">
      <c r="A3355" s="28">
        <v>55405</v>
      </c>
      <c r="B3355" s="29" t="s">
        <v>28</v>
      </c>
      <c r="C3355" s="29" t="s">
        <v>35</v>
      </c>
      <c r="D3355" s="29" t="s">
        <v>51</v>
      </c>
      <c r="E3355" s="29" t="s">
        <v>73</v>
      </c>
      <c r="F3355" s="31">
        <v>13045925</v>
      </c>
      <c r="G3355" s="31">
        <v>1158957</v>
      </c>
      <c r="H3355" s="28">
        <v>2021</v>
      </c>
      <c r="I3355" t="str">
        <f>IF(J3355="natural gas",VLOOKUP(D3355,'Cross-Page Data'!$I$4:$J$13,2,FALSE),IF(J3355="solar",VLOOKUP('Form 923'!D3355,'Cross-Page Data'!$I$14:$J$117,2,FALSE),J3355))</f>
        <v>natural gas nonpeaker - preexisting nonretiring</v>
      </c>
      <c r="J3355" t="str">
        <f>VLOOKUP(E3355,'Cross-Page Data'!$D$4:$F$48,3,FALSE)</f>
        <v>natural gas</v>
      </c>
      <c r="K3355" t="b">
        <f t="shared" si="52"/>
        <v>1</v>
      </c>
    </row>
    <row r="3356" spans="1:11" x14ac:dyDescent="0.35">
      <c r="A3356" s="28">
        <v>55406</v>
      </c>
      <c r="B3356" s="29" t="s">
        <v>28</v>
      </c>
      <c r="C3356" s="29" t="s">
        <v>35</v>
      </c>
      <c r="D3356" s="29" t="s">
        <v>53</v>
      </c>
      <c r="E3356" s="29" t="s">
        <v>73</v>
      </c>
      <c r="F3356" s="31">
        <v>4528</v>
      </c>
      <c r="G3356" s="31">
        <v>944804</v>
      </c>
      <c r="H3356" s="28">
        <v>2021</v>
      </c>
      <c r="I3356" t="str">
        <f>IF(J3356="natural gas",VLOOKUP(D3356,'Cross-Page Data'!$I$4:$J$13,2,FALSE),IF(J3356="solar",VLOOKUP('Form 923'!D3356,'Cross-Page Data'!$I$14:$J$117,2,FALSE),J3356))</f>
        <v>natural gas nonpeaker - preexisting nonretiring</v>
      </c>
      <c r="J3356" t="str">
        <f>VLOOKUP(E3356,'Cross-Page Data'!$D$4:$F$48,3,FALSE)</f>
        <v>natural gas</v>
      </c>
      <c r="K3356" t="b">
        <f t="shared" si="52"/>
        <v>1</v>
      </c>
    </row>
    <row r="3357" spans="1:11" x14ac:dyDescent="0.35">
      <c r="A3357" s="28">
        <v>55406</v>
      </c>
      <c r="B3357" s="29" t="s">
        <v>28</v>
      </c>
      <c r="C3357" s="29" t="s">
        <v>35</v>
      </c>
      <c r="D3357" s="29" t="s">
        <v>51</v>
      </c>
      <c r="E3357" s="29" t="s">
        <v>73</v>
      </c>
      <c r="F3357" s="31">
        <v>19085300</v>
      </c>
      <c r="G3357" s="31">
        <v>1749802</v>
      </c>
      <c r="H3357" s="28">
        <v>2021</v>
      </c>
      <c r="I3357" t="str">
        <f>IF(J3357="natural gas",VLOOKUP(D3357,'Cross-Page Data'!$I$4:$J$13,2,FALSE),IF(J3357="solar",VLOOKUP('Form 923'!D3357,'Cross-Page Data'!$I$14:$J$117,2,FALSE),J3357))</f>
        <v>natural gas nonpeaker - preexisting nonretiring</v>
      </c>
      <c r="J3357" t="str">
        <f>VLOOKUP(E3357,'Cross-Page Data'!$D$4:$F$48,3,FALSE)</f>
        <v>natural gas</v>
      </c>
      <c r="K3357" t="b">
        <f t="shared" si="52"/>
        <v>1</v>
      </c>
    </row>
    <row r="3358" spans="1:11" x14ac:dyDescent="0.35">
      <c r="A3358" s="28">
        <v>55409</v>
      </c>
      <c r="B3358" s="29" t="s">
        <v>28</v>
      </c>
      <c r="C3358" s="29" t="s">
        <v>35</v>
      </c>
      <c r="D3358" s="29" t="s">
        <v>50</v>
      </c>
      <c r="E3358" s="29" t="s">
        <v>74</v>
      </c>
      <c r="F3358" s="31">
        <v>148937</v>
      </c>
      <c r="G3358" s="31">
        <v>11201.942999999999</v>
      </c>
      <c r="H3358" s="28">
        <v>2021</v>
      </c>
      <c r="I3358" t="str">
        <f>IF(J3358="natural gas",VLOOKUP(D3358,'Cross-Page Data'!$I$4:$J$13,2,FALSE),IF(J3358="solar",VLOOKUP('Form 923'!D3358,'Cross-Page Data'!$I$14:$J$117,2,FALSE),J3358))</f>
        <v>heavy or residual fuel oil</v>
      </c>
      <c r="J3358" t="str">
        <f>VLOOKUP(E3358,'Cross-Page Data'!$D$4:$F$48,3,FALSE)</f>
        <v>heavy or residual fuel oil</v>
      </c>
      <c r="K3358" t="b">
        <f t="shared" si="52"/>
        <v>1</v>
      </c>
    </row>
    <row r="3359" spans="1:11" x14ac:dyDescent="0.35">
      <c r="A3359" s="28">
        <v>55409</v>
      </c>
      <c r="B3359" s="29" t="s">
        <v>28</v>
      </c>
      <c r="C3359" s="29" t="s">
        <v>35</v>
      </c>
      <c r="D3359" s="29" t="s">
        <v>50</v>
      </c>
      <c r="E3359" s="29" t="s">
        <v>73</v>
      </c>
      <c r="F3359" s="31">
        <v>429091</v>
      </c>
      <c r="G3359" s="31">
        <v>38664.057000000001</v>
      </c>
      <c r="H3359" s="28">
        <v>2021</v>
      </c>
      <c r="I3359" t="str">
        <f>IF(J3359="natural gas",VLOOKUP(D3359,'Cross-Page Data'!$I$4:$J$13,2,FALSE),IF(J3359="solar",VLOOKUP('Form 923'!D3359,'Cross-Page Data'!$I$14:$J$117,2,FALSE),J3359))</f>
        <v>natural gas peaker</v>
      </c>
      <c r="J3359" t="str">
        <f>VLOOKUP(E3359,'Cross-Page Data'!$D$4:$F$48,3,FALSE)</f>
        <v>natural gas</v>
      </c>
      <c r="K3359" t="b">
        <f t="shared" si="52"/>
        <v>1</v>
      </c>
    </row>
    <row r="3360" spans="1:11" x14ac:dyDescent="0.35">
      <c r="A3360" s="28">
        <v>55411</v>
      </c>
      <c r="B3360" s="29" t="s">
        <v>28</v>
      </c>
      <c r="C3360" s="29" t="s">
        <v>35</v>
      </c>
      <c r="D3360" s="29" t="s">
        <v>53</v>
      </c>
      <c r="E3360" s="29" t="s">
        <v>73</v>
      </c>
      <c r="F3360" s="31">
        <v>3483098</v>
      </c>
      <c r="G3360" s="31">
        <v>1868160</v>
      </c>
      <c r="H3360" s="28">
        <v>2021</v>
      </c>
      <c r="I3360" t="str">
        <f>IF(J3360="natural gas",VLOOKUP(D3360,'Cross-Page Data'!$I$4:$J$13,2,FALSE),IF(J3360="solar",VLOOKUP('Form 923'!D3360,'Cross-Page Data'!$I$14:$J$117,2,FALSE),J3360))</f>
        <v>natural gas nonpeaker - preexisting nonretiring</v>
      </c>
      <c r="J3360" t="str">
        <f>VLOOKUP(E3360,'Cross-Page Data'!$D$4:$F$48,3,FALSE)</f>
        <v>natural gas</v>
      </c>
      <c r="K3360" t="b">
        <f t="shared" si="52"/>
        <v>1</v>
      </c>
    </row>
    <row r="3361" spans="1:11" x14ac:dyDescent="0.35">
      <c r="A3361" s="28">
        <v>55411</v>
      </c>
      <c r="B3361" s="29" t="s">
        <v>28</v>
      </c>
      <c r="C3361" s="29" t="s">
        <v>35</v>
      </c>
      <c r="D3361" s="29" t="s">
        <v>51</v>
      </c>
      <c r="E3361" s="29" t="s">
        <v>73</v>
      </c>
      <c r="F3361" s="31">
        <v>32450698</v>
      </c>
      <c r="G3361" s="31">
        <v>3279632</v>
      </c>
      <c r="H3361" s="28">
        <v>2021</v>
      </c>
      <c r="I3361" t="str">
        <f>IF(J3361="natural gas",VLOOKUP(D3361,'Cross-Page Data'!$I$4:$J$13,2,FALSE),IF(J3361="solar",VLOOKUP('Form 923'!D3361,'Cross-Page Data'!$I$14:$J$117,2,FALSE),J3361))</f>
        <v>natural gas nonpeaker - preexisting nonretiring</v>
      </c>
      <c r="J3361" t="str">
        <f>VLOOKUP(E3361,'Cross-Page Data'!$D$4:$F$48,3,FALSE)</f>
        <v>natural gas</v>
      </c>
      <c r="K3361" t="b">
        <f t="shared" si="52"/>
        <v>1</v>
      </c>
    </row>
    <row r="3362" spans="1:11" x14ac:dyDescent="0.35">
      <c r="A3362" s="28">
        <v>55412</v>
      </c>
      <c r="B3362" s="29" t="s">
        <v>28</v>
      </c>
      <c r="C3362" s="29" t="s">
        <v>29</v>
      </c>
      <c r="D3362" s="29" t="s">
        <v>53</v>
      </c>
      <c r="E3362" s="29" t="s">
        <v>73</v>
      </c>
      <c r="F3362" s="31">
        <v>1002473</v>
      </c>
      <c r="G3362" s="31">
        <v>981921</v>
      </c>
      <c r="H3362" s="28">
        <v>2021</v>
      </c>
      <c r="I3362" t="str">
        <f>IF(J3362="natural gas",VLOOKUP(D3362,'Cross-Page Data'!$I$4:$J$13,2,FALSE),IF(J3362="solar",VLOOKUP('Form 923'!D3362,'Cross-Page Data'!$I$14:$J$117,2,FALSE),J3362))</f>
        <v>natural gas nonpeaker - preexisting nonretiring</v>
      </c>
      <c r="J3362" t="str">
        <f>VLOOKUP(E3362,'Cross-Page Data'!$D$4:$F$48,3,FALSE)</f>
        <v>natural gas</v>
      </c>
      <c r="K3362" t="b">
        <f t="shared" si="52"/>
        <v>1</v>
      </c>
    </row>
    <row r="3363" spans="1:11" x14ac:dyDescent="0.35">
      <c r="A3363" s="28">
        <v>55412</v>
      </c>
      <c r="B3363" s="29" t="s">
        <v>28</v>
      </c>
      <c r="C3363" s="29" t="s">
        <v>29</v>
      </c>
      <c r="D3363" s="29" t="s">
        <v>51</v>
      </c>
      <c r="E3363" s="29" t="s">
        <v>73</v>
      </c>
      <c r="F3363" s="31">
        <v>16624090</v>
      </c>
      <c r="G3363" s="31">
        <v>1438493</v>
      </c>
      <c r="H3363" s="28">
        <v>2021</v>
      </c>
      <c r="I3363" t="str">
        <f>IF(J3363="natural gas",VLOOKUP(D3363,'Cross-Page Data'!$I$4:$J$13,2,FALSE),IF(J3363="solar",VLOOKUP('Form 923'!D3363,'Cross-Page Data'!$I$14:$J$117,2,FALSE),J3363))</f>
        <v>natural gas nonpeaker - preexisting nonretiring</v>
      </c>
      <c r="J3363" t="str">
        <f>VLOOKUP(E3363,'Cross-Page Data'!$D$4:$F$48,3,FALSE)</f>
        <v>natural gas</v>
      </c>
      <c r="K3363" t="b">
        <f t="shared" si="52"/>
        <v>1</v>
      </c>
    </row>
    <row r="3364" spans="1:11" x14ac:dyDescent="0.35">
      <c r="A3364" s="28">
        <v>55414</v>
      </c>
      <c r="B3364" s="29" t="s">
        <v>28</v>
      </c>
      <c r="C3364" s="29" t="s">
        <v>35</v>
      </c>
      <c r="D3364" s="29" t="s">
        <v>50</v>
      </c>
      <c r="E3364" s="29" t="s">
        <v>74</v>
      </c>
      <c r="F3364" s="31">
        <v>68893</v>
      </c>
      <c r="G3364" s="31">
        <v>6202.2079999999996</v>
      </c>
      <c r="H3364" s="28">
        <v>2021</v>
      </c>
      <c r="I3364" t="str">
        <f>IF(J3364="natural gas",VLOOKUP(D3364,'Cross-Page Data'!$I$4:$J$13,2,FALSE),IF(J3364="solar",VLOOKUP('Form 923'!D3364,'Cross-Page Data'!$I$14:$J$117,2,FALSE),J3364))</f>
        <v>heavy or residual fuel oil</v>
      </c>
      <c r="J3364" t="str">
        <f>VLOOKUP(E3364,'Cross-Page Data'!$D$4:$F$48,3,FALSE)</f>
        <v>heavy or residual fuel oil</v>
      </c>
      <c r="K3364" t="b">
        <f t="shared" si="52"/>
        <v>1</v>
      </c>
    </row>
    <row r="3365" spans="1:11" x14ac:dyDescent="0.35">
      <c r="A3365" s="28">
        <v>55414</v>
      </c>
      <c r="B3365" s="29" t="s">
        <v>28</v>
      </c>
      <c r="C3365" s="29" t="s">
        <v>35</v>
      </c>
      <c r="D3365" s="29" t="s">
        <v>50</v>
      </c>
      <c r="E3365" s="29" t="s">
        <v>73</v>
      </c>
      <c r="F3365" s="31">
        <v>3302212</v>
      </c>
      <c r="G3365" s="31">
        <v>300787.78999999998</v>
      </c>
      <c r="H3365" s="28">
        <v>2021</v>
      </c>
      <c r="I3365" t="str">
        <f>IF(J3365="natural gas",VLOOKUP(D3365,'Cross-Page Data'!$I$4:$J$13,2,FALSE),IF(J3365="solar",VLOOKUP('Form 923'!D3365,'Cross-Page Data'!$I$14:$J$117,2,FALSE),J3365))</f>
        <v>natural gas peaker</v>
      </c>
      <c r="J3365" t="str">
        <f>VLOOKUP(E3365,'Cross-Page Data'!$D$4:$F$48,3,FALSE)</f>
        <v>natural gas</v>
      </c>
      <c r="K3365" t="b">
        <f t="shared" si="52"/>
        <v>1</v>
      </c>
    </row>
    <row r="3366" spans="1:11" x14ac:dyDescent="0.35">
      <c r="A3366" s="28">
        <v>55415</v>
      </c>
      <c r="B3366" s="29" t="s">
        <v>28</v>
      </c>
      <c r="C3366" s="29" t="s">
        <v>35</v>
      </c>
      <c r="D3366" s="29" t="s">
        <v>50</v>
      </c>
      <c r="E3366" s="29" t="s">
        <v>74</v>
      </c>
      <c r="F3366" s="31">
        <v>155759</v>
      </c>
      <c r="G3366" s="31">
        <v>14282.87</v>
      </c>
      <c r="H3366" s="28">
        <v>2021</v>
      </c>
      <c r="I3366" t="str">
        <f>IF(J3366="natural gas",VLOOKUP(D3366,'Cross-Page Data'!$I$4:$J$13,2,FALSE),IF(J3366="solar",VLOOKUP('Form 923'!D3366,'Cross-Page Data'!$I$14:$J$117,2,FALSE),J3366))</f>
        <v>heavy or residual fuel oil</v>
      </c>
      <c r="J3366" t="str">
        <f>VLOOKUP(E3366,'Cross-Page Data'!$D$4:$F$48,3,FALSE)</f>
        <v>heavy or residual fuel oil</v>
      </c>
      <c r="K3366" t="b">
        <f t="shared" si="52"/>
        <v>1</v>
      </c>
    </row>
    <row r="3367" spans="1:11" x14ac:dyDescent="0.35">
      <c r="A3367" s="28">
        <v>55415</v>
      </c>
      <c r="B3367" s="29" t="s">
        <v>28</v>
      </c>
      <c r="C3367" s="29" t="s">
        <v>35</v>
      </c>
      <c r="D3367" s="29" t="s">
        <v>50</v>
      </c>
      <c r="E3367" s="29" t="s">
        <v>73</v>
      </c>
      <c r="F3367" s="31">
        <v>12364498</v>
      </c>
      <c r="G3367" s="31">
        <v>1144346.1000000001</v>
      </c>
      <c r="H3367" s="28">
        <v>2021</v>
      </c>
      <c r="I3367" t="str">
        <f>IF(J3367="natural gas",VLOOKUP(D3367,'Cross-Page Data'!$I$4:$J$13,2,FALSE),IF(J3367="solar",VLOOKUP('Form 923'!D3367,'Cross-Page Data'!$I$14:$J$117,2,FALSE),J3367))</f>
        <v>natural gas peaker</v>
      </c>
      <c r="J3367" t="str">
        <f>VLOOKUP(E3367,'Cross-Page Data'!$D$4:$F$48,3,FALSE)</f>
        <v>natural gas</v>
      </c>
      <c r="K3367" t="b">
        <f t="shared" si="52"/>
        <v>1</v>
      </c>
    </row>
    <row r="3368" spans="1:11" x14ac:dyDescent="0.35">
      <c r="A3368" s="28">
        <v>55418</v>
      </c>
      <c r="B3368" s="29" t="s">
        <v>28</v>
      </c>
      <c r="C3368" s="29" t="s">
        <v>29</v>
      </c>
      <c r="D3368" s="29" t="s">
        <v>53</v>
      </c>
      <c r="E3368" s="29" t="s">
        <v>73</v>
      </c>
      <c r="F3368" s="31">
        <v>312080</v>
      </c>
      <c r="G3368" s="31">
        <v>921545</v>
      </c>
      <c r="H3368" s="28">
        <v>2021</v>
      </c>
      <c r="I3368" t="str">
        <f>IF(J3368="natural gas",VLOOKUP(D3368,'Cross-Page Data'!$I$4:$J$13,2,FALSE),IF(J3368="solar",VLOOKUP('Form 923'!D3368,'Cross-Page Data'!$I$14:$J$117,2,FALSE),J3368))</f>
        <v>natural gas nonpeaker - preexisting nonretiring</v>
      </c>
      <c r="J3368" t="str">
        <f>VLOOKUP(E3368,'Cross-Page Data'!$D$4:$F$48,3,FALSE)</f>
        <v>natural gas</v>
      </c>
      <c r="K3368" t="b">
        <f t="shared" si="52"/>
        <v>1</v>
      </c>
    </row>
    <row r="3369" spans="1:11" x14ac:dyDescent="0.35">
      <c r="A3369" s="28">
        <v>55418</v>
      </c>
      <c r="B3369" s="29" t="s">
        <v>28</v>
      </c>
      <c r="C3369" s="29" t="s">
        <v>29</v>
      </c>
      <c r="D3369" s="29" t="s">
        <v>51</v>
      </c>
      <c r="E3369" s="29" t="s">
        <v>73</v>
      </c>
      <c r="F3369" s="31">
        <v>17970691</v>
      </c>
      <c r="G3369" s="31">
        <v>1621324</v>
      </c>
      <c r="H3369" s="28">
        <v>2021</v>
      </c>
      <c r="I3369" t="str">
        <f>IF(J3369="natural gas",VLOOKUP(D3369,'Cross-Page Data'!$I$4:$J$13,2,FALSE),IF(J3369="solar",VLOOKUP('Form 923'!D3369,'Cross-Page Data'!$I$14:$J$117,2,FALSE),J3369))</f>
        <v>natural gas nonpeaker - preexisting nonretiring</v>
      </c>
      <c r="J3369" t="str">
        <f>VLOOKUP(E3369,'Cross-Page Data'!$D$4:$F$48,3,FALSE)</f>
        <v>natural gas</v>
      </c>
      <c r="K3369" t="b">
        <f t="shared" si="52"/>
        <v>1</v>
      </c>
    </row>
    <row r="3370" spans="1:11" x14ac:dyDescent="0.35">
      <c r="A3370" s="28">
        <v>55419</v>
      </c>
      <c r="B3370" s="29" t="s">
        <v>36</v>
      </c>
      <c r="C3370" s="29" t="s">
        <v>40</v>
      </c>
      <c r="D3370" s="29" t="s">
        <v>53</v>
      </c>
      <c r="E3370" s="29" t="s">
        <v>73</v>
      </c>
      <c r="F3370" s="31">
        <v>0</v>
      </c>
      <c r="G3370" s="31">
        <v>212541.37</v>
      </c>
      <c r="H3370" s="28">
        <v>2021</v>
      </c>
      <c r="I3370" t="str">
        <f>IF(J3370="natural gas",VLOOKUP(D3370,'Cross-Page Data'!$I$4:$J$13,2,FALSE),IF(J3370="solar",VLOOKUP('Form 923'!D3370,'Cross-Page Data'!$I$14:$J$117,2,FALSE),J3370))</f>
        <v>natural gas nonpeaker - preexisting nonretiring</v>
      </c>
      <c r="J3370" t="str">
        <f>VLOOKUP(E3370,'Cross-Page Data'!$D$4:$F$48,3,FALSE)</f>
        <v>natural gas</v>
      </c>
      <c r="K3370" t="b">
        <f t="shared" si="52"/>
        <v>0</v>
      </c>
    </row>
    <row r="3371" spans="1:11" x14ac:dyDescent="0.35">
      <c r="A3371" s="28">
        <v>55419</v>
      </c>
      <c r="B3371" s="29" t="s">
        <v>36</v>
      </c>
      <c r="C3371" s="29" t="s">
        <v>40</v>
      </c>
      <c r="D3371" s="29" t="s">
        <v>53</v>
      </c>
      <c r="E3371" s="29" t="s">
        <v>87</v>
      </c>
      <c r="F3371" s="31">
        <v>283306</v>
      </c>
      <c r="G3371" s="31">
        <v>30660.63</v>
      </c>
      <c r="H3371" s="28">
        <v>2021</v>
      </c>
      <c r="I3371" t="str">
        <f>IF(J3371="natural gas",VLOOKUP(D3371,'Cross-Page Data'!$I$4:$J$13,2,FALSE),IF(J3371="solar",VLOOKUP('Form 923'!D3371,'Cross-Page Data'!$I$14:$J$117,2,FALSE),J3371))</f>
        <v>other</v>
      </c>
      <c r="J3371" t="str">
        <f>VLOOKUP(E3371,'Cross-Page Data'!$D$4:$F$48,3,FALSE)</f>
        <v>other</v>
      </c>
      <c r="K3371" t="b">
        <f t="shared" si="52"/>
        <v>0</v>
      </c>
    </row>
    <row r="3372" spans="1:11" x14ac:dyDescent="0.35">
      <c r="A3372" s="28">
        <v>55419</v>
      </c>
      <c r="B3372" s="29" t="s">
        <v>36</v>
      </c>
      <c r="C3372" s="29" t="s">
        <v>40</v>
      </c>
      <c r="D3372" s="29" t="s">
        <v>53</v>
      </c>
      <c r="E3372" s="29" t="s">
        <v>91</v>
      </c>
      <c r="F3372" s="31">
        <v>0</v>
      </c>
      <c r="G3372" s="31">
        <v>0</v>
      </c>
      <c r="H3372" s="28">
        <v>2021</v>
      </c>
      <c r="I3372" t="str">
        <f>IF(J3372="natural gas",VLOOKUP(D3372,'Cross-Page Data'!$I$4:$J$13,2,FALSE),IF(J3372="solar",VLOOKUP('Form 923'!D3372,'Cross-Page Data'!$I$14:$J$117,2,FALSE),J3372))</f>
        <v>other</v>
      </c>
      <c r="J3372" t="str">
        <f>VLOOKUP(E3372,'Cross-Page Data'!$D$4:$F$48,3,FALSE)</f>
        <v>other</v>
      </c>
      <c r="K3372" t="b">
        <f t="shared" si="52"/>
        <v>0</v>
      </c>
    </row>
    <row r="3373" spans="1:11" x14ac:dyDescent="0.35">
      <c r="A3373" s="28">
        <v>55419</v>
      </c>
      <c r="B3373" s="29" t="s">
        <v>36</v>
      </c>
      <c r="C3373" s="29" t="s">
        <v>40</v>
      </c>
      <c r="D3373" s="29" t="s">
        <v>51</v>
      </c>
      <c r="E3373" s="29" t="s">
        <v>73</v>
      </c>
      <c r="F3373" s="31">
        <v>38847171</v>
      </c>
      <c r="G3373" s="31">
        <v>4753000</v>
      </c>
      <c r="H3373" s="28">
        <v>2021</v>
      </c>
      <c r="I3373" t="str">
        <f>IF(J3373="natural gas",VLOOKUP(D3373,'Cross-Page Data'!$I$4:$J$13,2,FALSE),IF(J3373="solar",VLOOKUP('Form 923'!D3373,'Cross-Page Data'!$I$14:$J$117,2,FALSE),J3373))</f>
        <v>natural gas nonpeaker - preexisting nonretiring</v>
      </c>
      <c r="J3373" t="str">
        <f>VLOOKUP(E3373,'Cross-Page Data'!$D$4:$F$48,3,FALSE)</f>
        <v>natural gas</v>
      </c>
      <c r="K3373" t="b">
        <f t="shared" si="52"/>
        <v>0</v>
      </c>
    </row>
    <row r="3374" spans="1:11" x14ac:dyDescent="0.35">
      <c r="A3374" s="28">
        <v>55419</v>
      </c>
      <c r="B3374" s="29" t="s">
        <v>36</v>
      </c>
      <c r="C3374" s="29" t="s">
        <v>40</v>
      </c>
      <c r="D3374" s="29" t="s">
        <v>51</v>
      </c>
      <c r="E3374" s="29" t="s">
        <v>87</v>
      </c>
      <c r="F3374" s="31">
        <v>0</v>
      </c>
      <c r="G3374" s="31">
        <v>0</v>
      </c>
      <c r="H3374" s="28">
        <v>2021</v>
      </c>
      <c r="I3374" t="str">
        <f>IF(J3374="natural gas",VLOOKUP(D3374,'Cross-Page Data'!$I$4:$J$13,2,FALSE),IF(J3374="solar",VLOOKUP('Form 923'!D3374,'Cross-Page Data'!$I$14:$J$117,2,FALSE),J3374))</f>
        <v>other</v>
      </c>
      <c r="J3374" t="str">
        <f>VLOOKUP(E3374,'Cross-Page Data'!$D$4:$F$48,3,FALSE)</f>
        <v>other</v>
      </c>
      <c r="K3374" t="b">
        <f t="shared" si="52"/>
        <v>0</v>
      </c>
    </row>
    <row r="3375" spans="1:11" x14ac:dyDescent="0.35">
      <c r="A3375" s="28">
        <v>55419</v>
      </c>
      <c r="B3375" s="29" t="s">
        <v>36</v>
      </c>
      <c r="C3375" s="29" t="s">
        <v>40</v>
      </c>
      <c r="D3375" s="29" t="s">
        <v>51</v>
      </c>
      <c r="E3375" s="29" t="s">
        <v>91</v>
      </c>
      <c r="F3375" s="31">
        <v>0</v>
      </c>
      <c r="G3375" s="31">
        <v>0</v>
      </c>
      <c r="H3375" s="28">
        <v>2021</v>
      </c>
      <c r="I3375" t="str">
        <f>IF(J3375="natural gas",VLOOKUP(D3375,'Cross-Page Data'!$I$4:$J$13,2,FALSE),IF(J3375="solar",VLOOKUP('Form 923'!D3375,'Cross-Page Data'!$I$14:$J$117,2,FALSE),J3375))</f>
        <v>other</v>
      </c>
      <c r="J3375" t="str">
        <f>VLOOKUP(E3375,'Cross-Page Data'!$D$4:$F$48,3,FALSE)</f>
        <v>other</v>
      </c>
      <c r="K3375" t="b">
        <f t="shared" si="52"/>
        <v>0</v>
      </c>
    </row>
    <row r="3376" spans="1:11" x14ac:dyDescent="0.35">
      <c r="A3376" s="28">
        <v>55433</v>
      </c>
      <c r="B3376" s="29" t="s">
        <v>28</v>
      </c>
      <c r="C3376" s="29" t="s">
        <v>35</v>
      </c>
      <c r="D3376" s="29" t="s">
        <v>50</v>
      </c>
      <c r="E3376" s="29" t="s">
        <v>73</v>
      </c>
      <c r="F3376" s="31">
        <v>1250040</v>
      </c>
      <c r="G3376" s="31">
        <v>98589</v>
      </c>
      <c r="H3376" s="28">
        <v>2021</v>
      </c>
      <c r="I3376" t="str">
        <f>IF(J3376="natural gas",VLOOKUP(D3376,'Cross-Page Data'!$I$4:$J$13,2,FALSE),IF(J3376="solar",VLOOKUP('Form 923'!D3376,'Cross-Page Data'!$I$14:$J$117,2,FALSE),J3376))</f>
        <v>natural gas peaker</v>
      </c>
      <c r="J3376" t="str">
        <f>VLOOKUP(E3376,'Cross-Page Data'!$D$4:$F$48,3,FALSE)</f>
        <v>natural gas</v>
      </c>
      <c r="K3376" t="b">
        <f t="shared" si="52"/>
        <v>1</v>
      </c>
    </row>
    <row r="3377" spans="1:11" x14ac:dyDescent="0.35">
      <c r="A3377" s="28">
        <v>55439</v>
      </c>
      <c r="B3377" s="29" t="s">
        <v>28</v>
      </c>
      <c r="C3377" s="29" t="s">
        <v>35</v>
      </c>
      <c r="D3377" s="29" t="s">
        <v>53</v>
      </c>
      <c r="E3377" s="29" t="s">
        <v>74</v>
      </c>
      <c r="F3377" s="31">
        <v>0</v>
      </c>
      <c r="G3377" s="31">
        <v>0</v>
      </c>
      <c r="H3377" s="28">
        <v>2021</v>
      </c>
      <c r="I3377" t="str">
        <f>IF(J3377="natural gas",VLOOKUP(D3377,'Cross-Page Data'!$I$4:$J$13,2,FALSE),IF(J3377="solar",VLOOKUP('Form 923'!D3377,'Cross-Page Data'!$I$14:$J$117,2,FALSE),J3377))</f>
        <v>heavy or residual fuel oil</v>
      </c>
      <c r="J3377" t="str">
        <f>VLOOKUP(E3377,'Cross-Page Data'!$D$4:$F$48,3,FALSE)</f>
        <v>heavy or residual fuel oil</v>
      </c>
      <c r="K3377" t="b">
        <f t="shared" si="52"/>
        <v>1</v>
      </c>
    </row>
    <row r="3378" spans="1:11" x14ac:dyDescent="0.35">
      <c r="A3378" s="28">
        <v>55439</v>
      </c>
      <c r="B3378" s="29" t="s">
        <v>28</v>
      </c>
      <c r="C3378" s="29" t="s">
        <v>35</v>
      </c>
      <c r="D3378" s="29" t="s">
        <v>53</v>
      </c>
      <c r="E3378" s="29" t="s">
        <v>73</v>
      </c>
      <c r="F3378" s="31">
        <v>1789143</v>
      </c>
      <c r="G3378" s="31">
        <v>1378796</v>
      </c>
      <c r="H3378" s="28">
        <v>2021</v>
      </c>
      <c r="I3378" t="str">
        <f>IF(J3378="natural gas",VLOOKUP(D3378,'Cross-Page Data'!$I$4:$J$13,2,FALSE),IF(J3378="solar",VLOOKUP('Form 923'!D3378,'Cross-Page Data'!$I$14:$J$117,2,FALSE),J3378))</f>
        <v>natural gas nonpeaker - preexisting nonretiring</v>
      </c>
      <c r="J3378" t="str">
        <f>VLOOKUP(E3378,'Cross-Page Data'!$D$4:$F$48,3,FALSE)</f>
        <v>natural gas</v>
      </c>
      <c r="K3378" t="b">
        <f t="shared" si="52"/>
        <v>1</v>
      </c>
    </row>
    <row r="3379" spans="1:11" x14ac:dyDescent="0.35">
      <c r="A3379" s="28">
        <v>55439</v>
      </c>
      <c r="B3379" s="29" t="s">
        <v>28</v>
      </c>
      <c r="C3379" s="29" t="s">
        <v>35</v>
      </c>
      <c r="D3379" s="29" t="s">
        <v>51</v>
      </c>
      <c r="E3379" s="29" t="s">
        <v>74</v>
      </c>
      <c r="F3379" s="31">
        <v>0</v>
      </c>
      <c r="G3379" s="31">
        <v>0</v>
      </c>
      <c r="H3379" s="28">
        <v>2021</v>
      </c>
      <c r="I3379" t="str">
        <f>IF(J3379="natural gas",VLOOKUP(D3379,'Cross-Page Data'!$I$4:$J$13,2,FALSE),IF(J3379="solar",VLOOKUP('Form 923'!D3379,'Cross-Page Data'!$I$14:$J$117,2,FALSE),J3379))</f>
        <v>heavy or residual fuel oil</v>
      </c>
      <c r="J3379" t="str">
        <f>VLOOKUP(E3379,'Cross-Page Data'!$D$4:$F$48,3,FALSE)</f>
        <v>heavy or residual fuel oil</v>
      </c>
      <c r="K3379" t="b">
        <f t="shared" si="52"/>
        <v>1</v>
      </c>
    </row>
    <row r="3380" spans="1:11" x14ac:dyDescent="0.35">
      <c r="A3380" s="28">
        <v>55439</v>
      </c>
      <c r="B3380" s="29" t="s">
        <v>28</v>
      </c>
      <c r="C3380" s="29" t="s">
        <v>35</v>
      </c>
      <c r="D3380" s="29" t="s">
        <v>51</v>
      </c>
      <c r="E3380" s="29" t="s">
        <v>73</v>
      </c>
      <c r="F3380" s="31">
        <v>24537375</v>
      </c>
      <c r="G3380" s="31">
        <v>2269922</v>
      </c>
      <c r="H3380" s="28">
        <v>2021</v>
      </c>
      <c r="I3380" t="str">
        <f>IF(J3380="natural gas",VLOOKUP(D3380,'Cross-Page Data'!$I$4:$J$13,2,FALSE),IF(J3380="solar",VLOOKUP('Form 923'!D3380,'Cross-Page Data'!$I$14:$J$117,2,FALSE),J3380))</f>
        <v>natural gas nonpeaker - preexisting nonretiring</v>
      </c>
      <c r="J3380" t="str">
        <f>VLOOKUP(E3380,'Cross-Page Data'!$D$4:$F$48,3,FALSE)</f>
        <v>natural gas</v>
      </c>
      <c r="K3380" t="b">
        <f t="shared" si="52"/>
        <v>1</v>
      </c>
    </row>
    <row r="3381" spans="1:11" x14ac:dyDescent="0.35">
      <c r="A3381" s="28">
        <v>55440</v>
      </c>
      <c r="B3381" s="29" t="s">
        <v>28</v>
      </c>
      <c r="C3381" s="29" t="s">
        <v>29</v>
      </c>
      <c r="D3381" s="29" t="s">
        <v>53</v>
      </c>
      <c r="E3381" s="29" t="s">
        <v>74</v>
      </c>
      <c r="F3381" s="31">
        <v>0</v>
      </c>
      <c r="G3381" s="31">
        <v>0</v>
      </c>
      <c r="H3381" s="28">
        <v>2021</v>
      </c>
      <c r="I3381" t="str">
        <f>IF(J3381="natural gas",VLOOKUP(D3381,'Cross-Page Data'!$I$4:$J$13,2,FALSE),IF(J3381="solar",VLOOKUP('Form 923'!D3381,'Cross-Page Data'!$I$14:$J$117,2,FALSE),J3381))</f>
        <v>heavy or residual fuel oil</v>
      </c>
      <c r="J3381" t="str">
        <f>VLOOKUP(E3381,'Cross-Page Data'!$D$4:$F$48,3,FALSE)</f>
        <v>heavy or residual fuel oil</v>
      </c>
      <c r="K3381" t="b">
        <f t="shared" si="52"/>
        <v>1</v>
      </c>
    </row>
    <row r="3382" spans="1:11" x14ac:dyDescent="0.35">
      <c r="A3382" s="28">
        <v>55440</v>
      </c>
      <c r="B3382" s="29" t="s">
        <v>28</v>
      </c>
      <c r="C3382" s="29" t="s">
        <v>29</v>
      </c>
      <c r="D3382" s="29" t="s">
        <v>53</v>
      </c>
      <c r="E3382" s="29" t="s">
        <v>73</v>
      </c>
      <c r="F3382" s="31">
        <v>2414773</v>
      </c>
      <c r="G3382" s="31">
        <v>1527069</v>
      </c>
      <c r="H3382" s="28">
        <v>2021</v>
      </c>
      <c r="I3382" t="str">
        <f>IF(J3382="natural gas",VLOOKUP(D3382,'Cross-Page Data'!$I$4:$J$13,2,FALSE),IF(J3382="solar",VLOOKUP('Form 923'!D3382,'Cross-Page Data'!$I$14:$J$117,2,FALSE),J3382))</f>
        <v>natural gas nonpeaker - preexisting nonretiring</v>
      </c>
      <c r="J3382" t="str">
        <f>VLOOKUP(E3382,'Cross-Page Data'!$D$4:$F$48,3,FALSE)</f>
        <v>natural gas</v>
      </c>
      <c r="K3382" t="b">
        <f t="shared" si="52"/>
        <v>1</v>
      </c>
    </row>
    <row r="3383" spans="1:11" x14ac:dyDescent="0.35">
      <c r="A3383" s="28">
        <v>55440</v>
      </c>
      <c r="B3383" s="29" t="s">
        <v>28</v>
      </c>
      <c r="C3383" s="29" t="s">
        <v>29</v>
      </c>
      <c r="D3383" s="29" t="s">
        <v>51</v>
      </c>
      <c r="E3383" s="29" t="s">
        <v>74</v>
      </c>
      <c r="F3383" s="31">
        <v>0</v>
      </c>
      <c r="G3383" s="31">
        <v>0</v>
      </c>
      <c r="H3383" s="28">
        <v>2021</v>
      </c>
      <c r="I3383" t="str">
        <f>IF(J3383="natural gas",VLOOKUP(D3383,'Cross-Page Data'!$I$4:$J$13,2,FALSE),IF(J3383="solar",VLOOKUP('Form 923'!D3383,'Cross-Page Data'!$I$14:$J$117,2,FALSE),J3383))</f>
        <v>heavy or residual fuel oil</v>
      </c>
      <c r="J3383" t="str">
        <f>VLOOKUP(E3383,'Cross-Page Data'!$D$4:$F$48,3,FALSE)</f>
        <v>heavy or residual fuel oil</v>
      </c>
      <c r="K3383" t="b">
        <f t="shared" si="52"/>
        <v>1</v>
      </c>
    </row>
    <row r="3384" spans="1:11" x14ac:dyDescent="0.35">
      <c r="A3384" s="28">
        <v>55440</v>
      </c>
      <c r="B3384" s="29" t="s">
        <v>28</v>
      </c>
      <c r="C3384" s="29" t="s">
        <v>29</v>
      </c>
      <c r="D3384" s="29" t="s">
        <v>51</v>
      </c>
      <c r="E3384" s="29" t="s">
        <v>73</v>
      </c>
      <c r="F3384" s="31">
        <v>29080175</v>
      </c>
      <c r="G3384" s="31">
        <v>2675084</v>
      </c>
      <c r="H3384" s="28">
        <v>2021</v>
      </c>
      <c r="I3384" t="str">
        <f>IF(J3384="natural gas",VLOOKUP(D3384,'Cross-Page Data'!$I$4:$J$13,2,FALSE),IF(J3384="solar",VLOOKUP('Form 923'!D3384,'Cross-Page Data'!$I$14:$J$117,2,FALSE),J3384))</f>
        <v>natural gas nonpeaker - preexisting nonretiring</v>
      </c>
      <c r="J3384" t="str">
        <f>VLOOKUP(E3384,'Cross-Page Data'!$D$4:$F$48,3,FALSE)</f>
        <v>natural gas</v>
      </c>
      <c r="K3384" t="b">
        <f t="shared" si="52"/>
        <v>1</v>
      </c>
    </row>
    <row r="3385" spans="1:11" x14ac:dyDescent="0.35">
      <c r="A3385" s="28">
        <v>55451</v>
      </c>
      <c r="B3385" s="29" t="s">
        <v>28</v>
      </c>
      <c r="C3385" s="29" t="s">
        <v>29</v>
      </c>
      <c r="D3385" s="29" t="s">
        <v>53</v>
      </c>
      <c r="E3385" s="29" t="s">
        <v>73</v>
      </c>
      <c r="F3385" s="31">
        <v>10984455</v>
      </c>
      <c r="G3385" s="31">
        <v>1592727</v>
      </c>
      <c r="H3385" s="28">
        <v>2021</v>
      </c>
      <c r="I3385" t="str">
        <f>IF(J3385="natural gas",VLOOKUP(D3385,'Cross-Page Data'!$I$4:$J$13,2,FALSE),IF(J3385="solar",VLOOKUP('Form 923'!D3385,'Cross-Page Data'!$I$14:$J$117,2,FALSE),J3385))</f>
        <v>natural gas nonpeaker - preexisting nonretiring</v>
      </c>
      <c r="J3385" t="str">
        <f>VLOOKUP(E3385,'Cross-Page Data'!$D$4:$F$48,3,FALSE)</f>
        <v>natural gas</v>
      </c>
      <c r="K3385" t="b">
        <f t="shared" si="52"/>
        <v>1</v>
      </c>
    </row>
    <row r="3386" spans="1:11" x14ac:dyDescent="0.35">
      <c r="A3386" s="28">
        <v>55451</v>
      </c>
      <c r="B3386" s="29" t="s">
        <v>28</v>
      </c>
      <c r="C3386" s="29" t="s">
        <v>29</v>
      </c>
      <c r="D3386" s="29" t="s">
        <v>51</v>
      </c>
      <c r="E3386" s="29" t="s">
        <v>73</v>
      </c>
      <c r="F3386" s="31">
        <v>17851053</v>
      </c>
      <c r="G3386" s="31">
        <v>2588182</v>
      </c>
      <c r="H3386" s="28">
        <v>2021</v>
      </c>
      <c r="I3386" t="str">
        <f>IF(J3386="natural gas",VLOOKUP(D3386,'Cross-Page Data'!$I$4:$J$13,2,FALSE),IF(J3386="solar",VLOOKUP('Form 923'!D3386,'Cross-Page Data'!$I$14:$J$117,2,FALSE),J3386))</f>
        <v>natural gas nonpeaker - preexisting nonretiring</v>
      </c>
      <c r="J3386" t="str">
        <f>VLOOKUP(E3386,'Cross-Page Data'!$D$4:$F$48,3,FALSE)</f>
        <v>natural gas</v>
      </c>
      <c r="K3386" t="b">
        <f t="shared" si="52"/>
        <v>1</v>
      </c>
    </row>
    <row r="3387" spans="1:11" x14ac:dyDescent="0.35">
      <c r="A3387" s="28">
        <v>55453</v>
      </c>
      <c r="B3387" s="29" t="s">
        <v>28</v>
      </c>
      <c r="C3387" s="29" t="s">
        <v>35</v>
      </c>
      <c r="D3387" s="29" t="s">
        <v>50</v>
      </c>
      <c r="E3387" s="29" t="s">
        <v>73</v>
      </c>
      <c r="F3387" s="31">
        <v>937804</v>
      </c>
      <c r="G3387" s="31">
        <v>74801</v>
      </c>
      <c r="H3387" s="28">
        <v>2021</v>
      </c>
      <c r="I3387" t="str">
        <f>IF(J3387="natural gas",VLOOKUP(D3387,'Cross-Page Data'!$I$4:$J$13,2,FALSE),IF(J3387="solar",VLOOKUP('Form 923'!D3387,'Cross-Page Data'!$I$14:$J$117,2,FALSE),J3387))</f>
        <v>natural gas peaker</v>
      </c>
      <c r="J3387" t="str">
        <f>VLOOKUP(E3387,'Cross-Page Data'!$D$4:$F$48,3,FALSE)</f>
        <v>natural gas</v>
      </c>
      <c r="K3387" t="b">
        <f t="shared" si="52"/>
        <v>1</v>
      </c>
    </row>
    <row r="3388" spans="1:11" x14ac:dyDescent="0.35">
      <c r="A3388" s="28">
        <v>55455</v>
      </c>
      <c r="B3388" s="29" t="s">
        <v>28</v>
      </c>
      <c r="C3388" s="29" t="s">
        <v>29</v>
      </c>
      <c r="D3388" s="29" t="s">
        <v>53</v>
      </c>
      <c r="E3388" s="29" t="s">
        <v>73</v>
      </c>
      <c r="F3388" s="31">
        <v>0</v>
      </c>
      <c r="G3388" s="31">
        <v>2005833</v>
      </c>
      <c r="H3388" s="28">
        <v>2021</v>
      </c>
      <c r="I3388" t="str">
        <f>IF(J3388="natural gas",VLOOKUP(D3388,'Cross-Page Data'!$I$4:$J$13,2,FALSE),IF(J3388="solar",VLOOKUP('Form 923'!D3388,'Cross-Page Data'!$I$14:$J$117,2,FALSE),J3388))</f>
        <v>natural gas nonpeaker - preexisting nonretiring</v>
      </c>
      <c r="J3388" t="str">
        <f>VLOOKUP(E3388,'Cross-Page Data'!$D$4:$F$48,3,FALSE)</f>
        <v>natural gas</v>
      </c>
      <c r="K3388" t="b">
        <f t="shared" si="52"/>
        <v>1</v>
      </c>
    </row>
    <row r="3389" spans="1:11" x14ac:dyDescent="0.35">
      <c r="A3389" s="28">
        <v>55455</v>
      </c>
      <c r="B3389" s="29" t="s">
        <v>28</v>
      </c>
      <c r="C3389" s="29" t="s">
        <v>29</v>
      </c>
      <c r="D3389" s="29" t="s">
        <v>51</v>
      </c>
      <c r="E3389" s="29" t="s">
        <v>73</v>
      </c>
      <c r="F3389" s="31">
        <v>38718519</v>
      </c>
      <c r="G3389" s="31">
        <v>3483990</v>
      </c>
      <c r="H3389" s="28">
        <v>2021</v>
      </c>
      <c r="I3389" t="str">
        <f>IF(J3389="natural gas",VLOOKUP(D3389,'Cross-Page Data'!$I$4:$J$13,2,FALSE),IF(J3389="solar",VLOOKUP('Form 923'!D3389,'Cross-Page Data'!$I$14:$J$117,2,FALSE),J3389))</f>
        <v>natural gas nonpeaker - preexisting nonretiring</v>
      </c>
      <c r="J3389" t="str">
        <f>VLOOKUP(E3389,'Cross-Page Data'!$D$4:$F$48,3,FALSE)</f>
        <v>natural gas</v>
      </c>
      <c r="K3389" t="b">
        <f t="shared" si="52"/>
        <v>1</v>
      </c>
    </row>
    <row r="3390" spans="1:11" x14ac:dyDescent="0.35">
      <c r="A3390" s="28">
        <v>55457</v>
      </c>
      <c r="B3390" s="29" t="s">
        <v>28</v>
      </c>
      <c r="C3390" s="29" t="s">
        <v>29</v>
      </c>
      <c r="D3390" s="29" t="s">
        <v>53</v>
      </c>
      <c r="E3390" s="29" t="s">
        <v>73</v>
      </c>
      <c r="F3390" s="31">
        <v>0</v>
      </c>
      <c r="G3390" s="31">
        <v>798318</v>
      </c>
      <c r="H3390" s="28">
        <v>2021</v>
      </c>
      <c r="I3390" t="str">
        <f>IF(J3390="natural gas",VLOOKUP(D3390,'Cross-Page Data'!$I$4:$J$13,2,FALSE),IF(J3390="solar",VLOOKUP('Form 923'!D3390,'Cross-Page Data'!$I$14:$J$117,2,FALSE),J3390))</f>
        <v>natural gas nonpeaker - preexisting nonretiring</v>
      </c>
      <c r="J3390" t="str">
        <f>VLOOKUP(E3390,'Cross-Page Data'!$D$4:$F$48,3,FALSE)</f>
        <v>natural gas</v>
      </c>
      <c r="K3390" t="b">
        <f t="shared" si="52"/>
        <v>1</v>
      </c>
    </row>
    <row r="3391" spans="1:11" x14ac:dyDescent="0.35">
      <c r="A3391" s="28">
        <v>55457</v>
      </c>
      <c r="B3391" s="29" t="s">
        <v>28</v>
      </c>
      <c r="C3391" s="29" t="s">
        <v>29</v>
      </c>
      <c r="D3391" s="29" t="s">
        <v>51</v>
      </c>
      <c r="E3391" s="29" t="s">
        <v>73</v>
      </c>
      <c r="F3391" s="31">
        <v>15720760</v>
      </c>
      <c r="G3391" s="31">
        <v>1410252</v>
      </c>
      <c r="H3391" s="28">
        <v>2021</v>
      </c>
      <c r="I3391" t="str">
        <f>IF(J3391="natural gas",VLOOKUP(D3391,'Cross-Page Data'!$I$4:$J$13,2,FALSE),IF(J3391="solar",VLOOKUP('Form 923'!D3391,'Cross-Page Data'!$I$14:$J$117,2,FALSE),J3391))</f>
        <v>natural gas nonpeaker - preexisting nonretiring</v>
      </c>
      <c r="J3391" t="str">
        <f>VLOOKUP(E3391,'Cross-Page Data'!$D$4:$F$48,3,FALSE)</f>
        <v>natural gas</v>
      </c>
      <c r="K3391" t="b">
        <f t="shared" si="52"/>
        <v>1</v>
      </c>
    </row>
    <row r="3392" spans="1:11" x14ac:dyDescent="0.35">
      <c r="A3392" s="28">
        <v>55463</v>
      </c>
      <c r="B3392" s="29" t="s">
        <v>28</v>
      </c>
      <c r="C3392" s="29" t="s">
        <v>29</v>
      </c>
      <c r="D3392" s="29" t="s">
        <v>53</v>
      </c>
      <c r="E3392" s="29" t="s">
        <v>73</v>
      </c>
      <c r="F3392" s="31">
        <v>557395</v>
      </c>
      <c r="G3392" s="31">
        <v>1647979</v>
      </c>
      <c r="H3392" s="28">
        <v>2021</v>
      </c>
      <c r="I3392" t="str">
        <f>IF(J3392="natural gas",VLOOKUP(D3392,'Cross-Page Data'!$I$4:$J$13,2,FALSE),IF(J3392="solar",VLOOKUP('Form 923'!D3392,'Cross-Page Data'!$I$14:$J$117,2,FALSE),J3392))</f>
        <v>natural gas nonpeaker - preexisting nonretiring</v>
      </c>
      <c r="J3392" t="str">
        <f>VLOOKUP(E3392,'Cross-Page Data'!$D$4:$F$48,3,FALSE)</f>
        <v>natural gas</v>
      </c>
      <c r="K3392" t="b">
        <f t="shared" si="52"/>
        <v>1</v>
      </c>
    </row>
    <row r="3393" spans="1:11" x14ac:dyDescent="0.35">
      <c r="A3393" s="28">
        <v>55463</v>
      </c>
      <c r="B3393" s="29" t="s">
        <v>28</v>
      </c>
      <c r="C3393" s="29" t="s">
        <v>29</v>
      </c>
      <c r="D3393" s="29" t="s">
        <v>51</v>
      </c>
      <c r="E3393" s="29" t="s">
        <v>73</v>
      </c>
      <c r="F3393" s="31">
        <v>31074759</v>
      </c>
      <c r="G3393" s="31">
        <v>2660585</v>
      </c>
      <c r="H3393" s="28">
        <v>2021</v>
      </c>
      <c r="I3393" t="str">
        <f>IF(J3393="natural gas",VLOOKUP(D3393,'Cross-Page Data'!$I$4:$J$13,2,FALSE),IF(J3393="solar",VLOOKUP('Form 923'!D3393,'Cross-Page Data'!$I$14:$J$117,2,FALSE),J3393))</f>
        <v>natural gas nonpeaker - preexisting nonretiring</v>
      </c>
      <c r="J3393" t="str">
        <f>VLOOKUP(E3393,'Cross-Page Data'!$D$4:$F$48,3,FALSE)</f>
        <v>natural gas</v>
      </c>
      <c r="K3393" t="b">
        <f t="shared" si="52"/>
        <v>1</v>
      </c>
    </row>
    <row r="3394" spans="1:11" x14ac:dyDescent="0.35">
      <c r="A3394" s="28">
        <v>55464</v>
      </c>
      <c r="B3394" s="29" t="s">
        <v>36</v>
      </c>
      <c r="C3394" s="29" t="s">
        <v>39</v>
      </c>
      <c r="D3394" s="29" t="s">
        <v>53</v>
      </c>
      <c r="E3394" s="29" t="s">
        <v>73</v>
      </c>
      <c r="F3394" s="31">
        <v>6020683</v>
      </c>
      <c r="G3394" s="31">
        <v>1182546</v>
      </c>
      <c r="H3394" s="28">
        <v>2021</v>
      </c>
      <c r="I3394" t="str">
        <f>IF(J3394="natural gas",VLOOKUP(D3394,'Cross-Page Data'!$I$4:$J$13,2,FALSE),IF(J3394="solar",VLOOKUP('Form 923'!D3394,'Cross-Page Data'!$I$14:$J$117,2,FALSE),J3394))</f>
        <v>natural gas nonpeaker - preexisting nonretiring</v>
      </c>
      <c r="J3394" t="str">
        <f>VLOOKUP(E3394,'Cross-Page Data'!$D$4:$F$48,3,FALSE)</f>
        <v>natural gas</v>
      </c>
      <c r="K3394" t="b">
        <f t="shared" si="52"/>
        <v>0</v>
      </c>
    </row>
    <row r="3395" spans="1:11" x14ac:dyDescent="0.35">
      <c r="A3395" s="28">
        <v>55464</v>
      </c>
      <c r="B3395" s="29" t="s">
        <v>36</v>
      </c>
      <c r="C3395" s="29" t="s">
        <v>39</v>
      </c>
      <c r="D3395" s="29" t="s">
        <v>51</v>
      </c>
      <c r="E3395" s="29" t="s">
        <v>73</v>
      </c>
      <c r="F3395" s="31">
        <v>41562696</v>
      </c>
      <c r="G3395" s="31">
        <v>6041584</v>
      </c>
      <c r="H3395" s="28">
        <v>2021</v>
      </c>
      <c r="I3395" t="str">
        <f>IF(J3395="natural gas",VLOOKUP(D3395,'Cross-Page Data'!$I$4:$J$13,2,FALSE),IF(J3395="solar",VLOOKUP('Form 923'!D3395,'Cross-Page Data'!$I$14:$J$117,2,FALSE),J3395))</f>
        <v>natural gas nonpeaker - preexisting nonretiring</v>
      </c>
      <c r="J3395" t="str">
        <f>VLOOKUP(E3395,'Cross-Page Data'!$D$4:$F$48,3,FALSE)</f>
        <v>natural gas</v>
      </c>
      <c r="K3395" t="b">
        <f t="shared" si="52"/>
        <v>0</v>
      </c>
    </row>
    <row r="3396" spans="1:11" x14ac:dyDescent="0.35">
      <c r="A3396" s="28">
        <v>55467</v>
      </c>
      <c r="B3396" s="29" t="s">
        <v>28</v>
      </c>
      <c r="C3396" s="29" t="s">
        <v>29</v>
      </c>
      <c r="D3396" s="29" t="s">
        <v>53</v>
      </c>
      <c r="E3396" s="29" t="s">
        <v>73</v>
      </c>
      <c r="F3396" s="31">
        <v>0</v>
      </c>
      <c r="G3396" s="31">
        <v>984297</v>
      </c>
      <c r="H3396" s="28">
        <v>2021</v>
      </c>
      <c r="I3396" t="str">
        <f>IF(J3396="natural gas",VLOOKUP(D3396,'Cross-Page Data'!$I$4:$J$13,2,FALSE),IF(J3396="solar",VLOOKUP('Form 923'!D3396,'Cross-Page Data'!$I$14:$J$117,2,FALSE),J3396))</f>
        <v>natural gas nonpeaker - preexisting nonretiring</v>
      </c>
      <c r="J3396" t="str">
        <f>VLOOKUP(E3396,'Cross-Page Data'!$D$4:$F$48,3,FALSE)</f>
        <v>natural gas</v>
      </c>
      <c r="K3396" t="b">
        <f t="shared" si="52"/>
        <v>1</v>
      </c>
    </row>
    <row r="3397" spans="1:11" x14ac:dyDescent="0.35">
      <c r="A3397" s="28">
        <v>55467</v>
      </c>
      <c r="B3397" s="29" t="s">
        <v>28</v>
      </c>
      <c r="C3397" s="29" t="s">
        <v>29</v>
      </c>
      <c r="D3397" s="29" t="s">
        <v>51</v>
      </c>
      <c r="E3397" s="29" t="s">
        <v>73</v>
      </c>
      <c r="F3397" s="31">
        <v>20045046</v>
      </c>
      <c r="G3397" s="31">
        <v>1755464</v>
      </c>
      <c r="H3397" s="28">
        <v>2021</v>
      </c>
      <c r="I3397" t="str">
        <f>IF(J3397="natural gas",VLOOKUP(D3397,'Cross-Page Data'!$I$4:$J$13,2,FALSE),IF(J3397="solar",VLOOKUP('Form 923'!D3397,'Cross-Page Data'!$I$14:$J$117,2,FALSE),J3397))</f>
        <v>natural gas nonpeaker - preexisting nonretiring</v>
      </c>
      <c r="J3397" t="str">
        <f>VLOOKUP(E3397,'Cross-Page Data'!$D$4:$F$48,3,FALSE)</f>
        <v>natural gas</v>
      </c>
      <c r="K3397" t="b">
        <f t="shared" si="52"/>
        <v>1</v>
      </c>
    </row>
    <row r="3398" spans="1:11" x14ac:dyDescent="0.35">
      <c r="A3398" s="28">
        <v>55470</v>
      </c>
      <c r="B3398" s="29" t="s">
        <v>36</v>
      </c>
      <c r="C3398" s="29" t="s">
        <v>40</v>
      </c>
      <c r="D3398" s="29" t="s">
        <v>53</v>
      </c>
      <c r="E3398" s="29" t="s">
        <v>73</v>
      </c>
      <c r="F3398" s="31">
        <v>591504</v>
      </c>
      <c r="G3398" s="31">
        <v>319795.3</v>
      </c>
      <c r="H3398" s="28">
        <v>2021</v>
      </c>
      <c r="I3398" t="str">
        <f>IF(J3398="natural gas",VLOOKUP(D3398,'Cross-Page Data'!$I$4:$J$13,2,FALSE),IF(J3398="solar",VLOOKUP('Form 923'!D3398,'Cross-Page Data'!$I$14:$J$117,2,FALSE),J3398))</f>
        <v>natural gas nonpeaker - preexisting nonretiring</v>
      </c>
      <c r="J3398" t="str">
        <f>VLOOKUP(E3398,'Cross-Page Data'!$D$4:$F$48,3,FALSE)</f>
        <v>natural gas</v>
      </c>
      <c r="K3398" t="b">
        <f t="shared" si="52"/>
        <v>0</v>
      </c>
    </row>
    <row r="3399" spans="1:11" x14ac:dyDescent="0.35">
      <c r="A3399" s="28">
        <v>55470</v>
      </c>
      <c r="B3399" s="29" t="s">
        <v>36</v>
      </c>
      <c r="C3399" s="29" t="s">
        <v>40</v>
      </c>
      <c r="D3399" s="29" t="s">
        <v>53</v>
      </c>
      <c r="E3399" s="29" t="s">
        <v>87</v>
      </c>
      <c r="F3399" s="31">
        <v>229488</v>
      </c>
      <c r="G3399" s="31">
        <v>47753.7</v>
      </c>
      <c r="H3399" s="28">
        <v>2021</v>
      </c>
      <c r="I3399" t="str">
        <f>IF(J3399="natural gas",VLOOKUP(D3399,'Cross-Page Data'!$I$4:$J$13,2,FALSE),IF(J3399="solar",VLOOKUP('Form 923'!D3399,'Cross-Page Data'!$I$14:$J$117,2,FALSE),J3399))</f>
        <v>other</v>
      </c>
      <c r="J3399" t="str">
        <f>VLOOKUP(E3399,'Cross-Page Data'!$D$4:$F$48,3,FALSE)</f>
        <v>other</v>
      </c>
      <c r="K3399" t="b">
        <f t="shared" ref="K3399:K3462" si="53">IF(AND($N$5=FALSE,OR(C3399="Commercial NAICS Cogen",C3399="Industrial NAICS Cogen",C3399="NAICS-22 Cogen")),FALSE,IF(AND($N$6=FALSE,OR(C3399="Commercial NAICS Cogen",C3399="Commercial NAICS Non-Cogen",C3399="industrial NAICS Cogen", C3399="industrial NAICS non-cogen")),FALSE,TRUE))</f>
        <v>0</v>
      </c>
    </row>
    <row r="3400" spans="1:11" x14ac:dyDescent="0.35">
      <c r="A3400" s="28">
        <v>55470</v>
      </c>
      <c r="B3400" s="29" t="s">
        <v>36</v>
      </c>
      <c r="C3400" s="29" t="s">
        <v>40</v>
      </c>
      <c r="D3400" s="29" t="s">
        <v>51</v>
      </c>
      <c r="E3400" s="29" t="s">
        <v>73</v>
      </c>
      <c r="F3400" s="31">
        <v>19682074</v>
      </c>
      <c r="G3400" s="31">
        <v>3764141</v>
      </c>
      <c r="H3400" s="28">
        <v>2021</v>
      </c>
      <c r="I3400" t="str">
        <f>IF(J3400="natural gas",VLOOKUP(D3400,'Cross-Page Data'!$I$4:$J$13,2,FALSE),IF(J3400="solar",VLOOKUP('Form 923'!D3400,'Cross-Page Data'!$I$14:$J$117,2,FALSE),J3400))</f>
        <v>natural gas nonpeaker - preexisting nonretiring</v>
      </c>
      <c r="J3400" t="str">
        <f>VLOOKUP(E3400,'Cross-Page Data'!$D$4:$F$48,3,FALSE)</f>
        <v>natural gas</v>
      </c>
      <c r="K3400" t="b">
        <f t="shared" si="53"/>
        <v>0</v>
      </c>
    </row>
    <row r="3401" spans="1:11" x14ac:dyDescent="0.35">
      <c r="A3401" s="28">
        <v>55470</v>
      </c>
      <c r="B3401" s="29" t="s">
        <v>36</v>
      </c>
      <c r="C3401" s="29" t="s">
        <v>40</v>
      </c>
      <c r="D3401" s="29" t="s">
        <v>51</v>
      </c>
      <c r="E3401" s="29" t="s">
        <v>87</v>
      </c>
      <c r="F3401" s="31">
        <v>0</v>
      </c>
      <c r="G3401" s="31">
        <v>0</v>
      </c>
      <c r="H3401" s="28">
        <v>2021</v>
      </c>
      <c r="I3401" t="str">
        <f>IF(J3401="natural gas",VLOOKUP(D3401,'Cross-Page Data'!$I$4:$J$13,2,FALSE),IF(J3401="solar",VLOOKUP('Form 923'!D3401,'Cross-Page Data'!$I$14:$J$117,2,FALSE),J3401))</f>
        <v>other</v>
      </c>
      <c r="J3401" t="str">
        <f>VLOOKUP(E3401,'Cross-Page Data'!$D$4:$F$48,3,FALSE)</f>
        <v>other</v>
      </c>
      <c r="K3401" t="b">
        <f t="shared" si="53"/>
        <v>0</v>
      </c>
    </row>
    <row r="3402" spans="1:11" x14ac:dyDescent="0.35">
      <c r="A3402" s="28">
        <v>55479</v>
      </c>
      <c r="B3402" s="29" t="s">
        <v>28</v>
      </c>
      <c r="C3402" s="29" t="s">
        <v>35</v>
      </c>
      <c r="D3402" s="29" t="s">
        <v>30</v>
      </c>
      <c r="E3402" s="29" t="s">
        <v>73</v>
      </c>
      <c r="F3402" s="31">
        <v>13902</v>
      </c>
      <c r="G3402" s="31">
        <v>1123.5170000000001</v>
      </c>
      <c r="H3402" s="28">
        <v>2021</v>
      </c>
      <c r="I3402" t="str">
        <f>IF(J3402="natural gas",VLOOKUP(D3402,'Cross-Page Data'!$I$4:$J$13,2,FALSE),IF(J3402="solar",VLOOKUP('Form 923'!D3402,'Cross-Page Data'!$I$14:$J$117,2,FALSE),J3402))</f>
        <v>natural gas nonpeaker - preexisting retiring</v>
      </c>
      <c r="J3402" t="str">
        <f>VLOOKUP(E3402,'Cross-Page Data'!$D$4:$F$48,3,FALSE)</f>
        <v>natural gas</v>
      </c>
      <c r="K3402" t="b">
        <f t="shared" si="53"/>
        <v>1</v>
      </c>
    </row>
    <row r="3403" spans="1:11" x14ac:dyDescent="0.35">
      <c r="A3403" s="28">
        <v>55479</v>
      </c>
      <c r="B3403" s="29" t="s">
        <v>28</v>
      </c>
      <c r="C3403" s="29" t="s">
        <v>35</v>
      </c>
      <c r="D3403" s="29" t="s">
        <v>30</v>
      </c>
      <c r="E3403" s="29" t="s">
        <v>32</v>
      </c>
      <c r="F3403" s="31">
        <v>6350838</v>
      </c>
      <c r="G3403" s="31">
        <v>520392.48</v>
      </c>
      <c r="H3403" s="28">
        <v>2021</v>
      </c>
      <c r="I3403" t="str">
        <f>IF(J3403="natural gas",VLOOKUP(D3403,'Cross-Page Data'!$I$4:$J$13,2,FALSE),IF(J3403="solar",VLOOKUP('Form 923'!D3403,'Cross-Page Data'!$I$14:$J$117,2,FALSE),J3403))</f>
        <v>hard coal</v>
      </c>
      <c r="J3403" t="str">
        <f>VLOOKUP(E3403,'Cross-Page Data'!$D$4:$F$48,3,FALSE)</f>
        <v>hard coal</v>
      </c>
      <c r="K3403" t="b">
        <f t="shared" si="53"/>
        <v>1</v>
      </c>
    </row>
    <row r="3404" spans="1:11" x14ac:dyDescent="0.35">
      <c r="A3404" s="28">
        <v>55480</v>
      </c>
      <c r="B3404" s="29" t="s">
        <v>28</v>
      </c>
      <c r="C3404" s="29" t="s">
        <v>35</v>
      </c>
      <c r="D3404" s="29" t="s">
        <v>53</v>
      </c>
      <c r="E3404" s="29" t="s">
        <v>73</v>
      </c>
      <c r="F3404" s="31">
        <v>5473739</v>
      </c>
      <c r="G3404" s="31">
        <v>3597015</v>
      </c>
      <c r="H3404" s="28">
        <v>2021</v>
      </c>
      <c r="I3404" t="str">
        <f>IF(J3404="natural gas",VLOOKUP(D3404,'Cross-Page Data'!$I$4:$J$13,2,FALSE),IF(J3404="solar",VLOOKUP('Form 923'!D3404,'Cross-Page Data'!$I$14:$J$117,2,FALSE),J3404))</f>
        <v>natural gas nonpeaker - preexisting nonretiring</v>
      </c>
      <c r="J3404" t="str">
        <f>VLOOKUP(E3404,'Cross-Page Data'!$D$4:$F$48,3,FALSE)</f>
        <v>natural gas</v>
      </c>
      <c r="K3404" t="b">
        <f t="shared" si="53"/>
        <v>1</v>
      </c>
    </row>
    <row r="3405" spans="1:11" x14ac:dyDescent="0.35">
      <c r="A3405" s="28">
        <v>55480</v>
      </c>
      <c r="B3405" s="29" t="s">
        <v>28</v>
      </c>
      <c r="C3405" s="29" t="s">
        <v>35</v>
      </c>
      <c r="D3405" s="29" t="s">
        <v>51</v>
      </c>
      <c r="E3405" s="29" t="s">
        <v>73</v>
      </c>
      <c r="F3405" s="31">
        <v>59933500</v>
      </c>
      <c r="G3405" s="31">
        <v>5430707</v>
      </c>
      <c r="H3405" s="28">
        <v>2021</v>
      </c>
      <c r="I3405" t="str">
        <f>IF(J3405="natural gas",VLOOKUP(D3405,'Cross-Page Data'!$I$4:$J$13,2,FALSE),IF(J3405="solar",VLOOKUP('Form 923'!D3405,'Cross-Page Data'!$I$14:$J$117,2,FALSE),J3405))</f>
        <v>natural gas nonpeaker - preexisting nonretiring</v>
      </c>
      <c r="J3405" t="str">
        <f>VLOOKUP(E3405,'Cross-Page Data'!$D$4:$F$48,3,FALSE)</f>
        <v>natural gas</v>
      </c>
      <c r="K3405" t="b">
        <f t="shared" si="53"/>
        <v>1</v>
      </c>
    </row>
    <row r="3406" spans="1:11" x14ac:dyDescent="0.35">
      <c r="A3406" s="28">
        <v>55481</v>
      </c>
      <c r="B3406" s="29" t="s">
        <v>28</v>
      </c>
      <c r="C3406" s="29" t="s">
        <v>35</v>
      </c>
      <c r="D3406" s="29" t="s">
        <v>53</v>
      </c>
      <c r="E3406" s="29" t="s">
        <v>73</v>
      </c>
      <c r="F3406" s="31">
        <v>2801415</v>
      </c>
      <c r="G3406" s="31">
        <v>1488285</v>
      </c>
      <c r="H3406" s="28">
        <v>2021</v>
      </c>
      <c r="I3406" t="str">
        <f>IF(J3406="natural gas",VLOOKUP(D3406,'Cross-Page Data'!$I$4:$J$13,2,FALSE),IF(J3406="solar",VLOOKUP('Form 923'!D3406,'Cross-Page Data'!$I$14:$J$117,2,FALSE),J3406))</f>
        <v>natural gas nonpeaker - preexisting nonretiring</v>
      </c>
      <c r="J3406" t="str">
        <f>VLOOKUP(E3406,'Cross-Page Data'!$D$4:$F$48,3,FALSE)</f>
        <v>natural gas</v>
      </c>
      <c r="K3406" t="b">
        <f t="shared" si="53"/>
        <v>1</v>
      </c>
    </row>
    <row r="3407" spans="1:11" x14ac:dyDescent="0.35">
      <c r="A3407" s="28">
        <v>55481</v>
      </c>
      <c r="B3407" s="29" t="s">
        <v>28</v>
      </c>
      <c r="C3407" s="29" t="s">
        <v>35</v>
      </c>
      <c r="D3407" s="29" t="s">
        <v>51</v>
      </c>
      <c r="E3407" s="29" t="s">
        <v>73</v>
      </c>
      <c r="F3407" s="31">
        <v>22006765</v>
      </c>
      <c r="G3407" s="31">
        <v>1926074</v>
      </c>
      <c r="H3407" s="28">
        <v>2021</v>
      </c>
      <c r="I3407" t="str">
        <f>IF(J3407="natural gas",VLOOKUP(D3407,'Cross-Page Data'!$I$4:$J$13,2,FALSE),IF(J3407="solar",VLOOKUP('Form 923'!D3407,'Cross-Page Data'!$I$14:$J$117,2,FALSE),J3407))</f>
        <v>natural gas nonpeaker - preexisting nonretiring</v>
      </c>
      <c r="J3407" t="str">
        <f>VLOOKUP(E3407,'Cross-Page Data'!$D$4:$F$48,3,FALSE)</f>
        <v>natural gas</v>
      </c>
      <c r="K3407" t="b">
        <f t="shared" si="53"/>
        <v>1</v>
      </c>
    </row>
    <row r="3408" spans="1:11" x14ac:dyDescent="0.35">
      <c r="A3408" s="28">
        <v>55486</v>
      </c>
      <c r="B3408" s="29" t="s">
        <v>28</v>
      </c>
      <c r="C3408" s="29" t="s">
        <v>35</v>
      </c>
      <c r="D3408" s="29" t="s">
        <v>50</v>
      </c>
      <c r="E3408" s="29" t="s">
        <v>73</v>
      </c>
      <c r="F3408" s="31">
        <v>1979969</v>
      </c>
      <c r="G3408" s="31">
        <v>184680</v>
      </c>
      <c r="H3408" s="28">
        <v>2021</v>
      </c>
      <c r="I3408" t="str">
        <f>IF(J3408="natural gas",VLOOKUP(D3408,'Cross-Page Data'!$I$4:$J$13,2,FALSE),IF(J3408="solar",VLOOKUP('Form 923'!D3408,'Cross-Page Data'!$I$14:$J$117,2,FALSE),J3408))</f>
        <v>natural gas peaker</v>
      </c>
      <c r="J3408" t="str">
        <f>VLOOKUP(E3408,'Cross-Page Data'!$D$4:$F$48,3,FALSE)</f>
        <v>natural gas</v>
      </c>
      <c r="K3408" t="b">
        <f t="shared" si="53"/>
        <v>1</v>
      </c>
    </row>
    <row r="3409" spans="1:11" x14ac:dyDescent="0.35">
      <c r="A3409" s="28">
        <v>55501</v>
      </c>
      <c r="B3409" s="29" t="s">
        <v>28</v>
      </c>
      <c r="C3409" s="29" t="s">
        <v>35</v>
      </c>
      <c r="D3409" s="29" t="s">
        <v>53</v>
      </c>
      <c r="E3409" s="29" t="s">
        <v>73</v>
      </c>
      <c r="F3409" s="31">
        <v>2537742</v>
      </c>
      <c r="G3409" s="31">
        <v>1762296</v>
      </c>
      <c r="H3409" s="28">
        <v>2021</v>
      </c>
      <c r="I3409" t="str">
        <f>IF(J3409="natural gas",VLOOKUP(D3409,'Cross-Page Data'!$I$4:$J$13,2,FALSE),IF(J3409="solar",VLOOKUP('Form 923'!D3409,'Cross-Page Data'!$I$14:$J$117,2,FALSE),J3409))</f>
        <v>natural gas nonpeaker - preexisting nonretiring</v>
      </c>
      <c r="J3409" t="str">
        <f>VLOOKUP(E3409,'Cross-Page Data'!$D$4:$F$48,3,FALSE)</f>
        <v>natural gas</v>
      </c>
      <c r="K3409" t="b">
        <f t="shared" si="53"/>
        <v>1</v>
      </c>
    </row>
    <row r="3410" spans="1:11" x14ac:dyDescent="0.35">
      <c r="A3410" s="28">
        <v>55501</v>
      </c>
      <c r="B3410" s="29" t="s">
        <v>28</v>
      </c>
      <c r="C3410" s="29" t="s">
        <v>35</v>
      </c>
      <c r="D3410" s="29" t="s">
        <v>51</v>
      </c>
      <c r="E3410" s="29" t="s">
        <v>73</v>
      </c>
      <c r="F3410" s="31">
        <v>29600633</v>
      </c>
      <c r="G3410" s="31">
        <v>2447288</v>
      </c>
      <c r="H3410" s="28">
        <v>2021</v>
      </c>
      <c r="I3410" t="str">
        <f>IF(J3410="natural gas",VLOOKUP(D3410,'Cross-Page Data'!$I$4:$J$13,2,FALSE),IF(J3410="solar",VLOOKUP('Form 923'!D3410,'Cross-Page Data'!$I$14:$J$117,2,FALSE),J3410))</f>
        <v>natural gas nonpeaker - preexisting nonretiring</v>
      </c>
      <c r="J3410" t="str">
        <f>VLOOKUP(E3410,'Cross-Page Data'!$D$4:$F$48,3,FALSE)</f>
        <v>natural gas</v>
      </c>
      <c r="K3410" t="b">
        <f t="shared" si="53"/>
        <v>1</v>
      </c>
    </row>
    <row r="3411" spans="1:11" x14ac:dyDescent="0.35">
      <c r="A3411" s="28">
        <v>55502</v>
      </c>
      <c r="B3411" s="29" t="s">
        <v>28</v>
      </c>
      <c r="C3411" s="29" t="s">
        <v>35</v>
      </c>
      <c r="D3411" s="29" t="s">
        <v>53</v>
      </c>
      <c r="E3411" s="29" t="s">
        <v>73</v>
      </c>
      <c r="F3411" s="31">
        <v>3097063</v>
      </c>
      <c r="G3411" s="31">
        <v>3051103</v>
      </c>
      <c r="H3411" s="28">
        <v>2021</v>
      </c>
      <c r="I3411" t="str">
        <f>IF(J3411="natural gas",VLOOKUP(D3411,'Cross-Page Data'!$I$4:$J$13,2,FALSE),IF(J3411="solar",VLOOKUP('Form 923'!D3411,'Cross-Page Data'!$I$14:$J$117,2,FALSE),J3411))</f>
        <v>natural gas nonpeaker - preexisting nonretiring</v>
      </c>
      <c r="J3411" t="str">
        <f>VLOOKUP(E3411,'Cross-Page Data'!$D$4:$F$48,3,FALSE)</f>
        <v>natural gas</v>
      </c>
      <c r="K3411" t="b">
        <f t="shared" si="53"/>
        <v>1</v>
      </c>
    </row>
    <row r="3412" spans="1:11" x14ac:dyDescent="0.35">
      <c r="A3412" s="28">
        <v>55502</v>
      </c>
      <c r="B3412" s="29" t="s">
        <v>28</v>
      </c>
      <c r="C3412" s="29" t="s">
        <v>35</v>
      </c>
      <c r="D3412" s="29" t="s">
        <v>51</v>
      </c>
      <c r="E3412" s="29" t="s">
        <v>73</v>
      </c>
      <c r="F3412" s="31">
        <v>54151524</v>
      </c>
      <c r="G3412" s="31">
        <v>4904648</v>
      </c>
      <c r="H3412" s="28">
        <v>2021</v>
      </c>
      <c r="I3412" t="str">
        <f>IF(J3412="natural gas",VLOOKUP(D3412,'Cross-Page Data'!$I$4:$J$13,2,FALSE),IF(J3412="solar",VLOOKUP('Form 923'!D3412,'Cross-Page Data'!$I$14:$J$117,2,FALSE),J3412))</f>
        <v>natural gas nonpeaker - preexisting nonretiring</v>
      </c>
      <c r="J3412" t="str">
        <f>VLOOKUP(E3412,'Cross-Page Data'!$D$4:$F$48,3,FALSE)</f>
        <v>natural gas</v>
      </c>
      <c r="K3412" t="b">
        <f t="shared" si="53"/>
        <v>1</v>
      </c>
    </row>
    <row r="3413" spans="1:11" x14ac:dyDescent="0.35">
      <c r="A3413" s="28">
        <v>55503</v>
      </c>
      <c r="B3413" s="29" t="s">
        <v>28</v>
      </c>
      <c r="C3413" s="29" t="s">
        <v>35</v>
      </c>
      <c r="D3413" s="29" t="s">
        <v>53</v>
      </c>
      <c r="E3413" s="29" t="s">
        <v>73</v>
      </c>
      <c r="F3413" s="31">
        <v>1968322</v>
      </c>
      <c r="G3413" s="31">
        <v>2283793</v>
      </c>
      <c r="H3413" s="28">
        <v>2021</v>
      </c>
      <c r="I3413" t="str">
        <f>IF(J3413="natural gas",VLOOKUP(D3413,'Cross-Page Data'!$I$4:$J$13,2,FALSE),IF(J3413="solar",VLOOKUP('Form 923'!D3413,'Cross-Page Data'!$I$14:$J$117,2,FALSE),J3413))</f>
        <v>natural gas nonpeaker - preexisting nonretiring</v>
      </c>
      <c r="J3413" t="str">
        <f>VLOOKUP(E3413,'Cross-Page Data'!$D$4:$F$48,3,FALSE)</f>
        <v>natural gas</v>
      </c>
      <c r="K3413" t="b">
        <f t="shared" si="53"/>
        <v>1</v>
      </c>
    </row>
    <row r="3414" spans="1:11" x14ac:dyDescent="0.35">
      <c r="A3414" s="28">
        <v>55503</v>
      </c>
      <c r="B3414" s="29" t="s">
        <v>28</v>
      </c>
      <c r="C3414" s="29" t="s">
        <v>35</v>
      </c>
      <c r="D3414" s="29" t="s">
        <v>51</v>
      </c>
      <c r="E3414" s="29" t="s">
        <v>73</v>
      </c>
      <c r="F3414" s="31">
        <v>41500049</v>
      </c>
      <c r="G3414" s="31">
        <v>3907657</v>
      </c>
      <c r="H3414" s="28">
        <v>2021</v>
      </c>
      <c r="I3414" t="str">
        <f>IF(J3414="natural gas",VLOOKUP(D3414,'Cross-Page Data'!$I$4:$J$13,2,FALSE),IF(J3414="solar",VLOOKUP('Form 923'!D3414,'Cross-Page Data'!$I$14:$J$117,2,FALSE),J3414))</f>
        <v>natural gas nonpeaker - preexisting nonretiring</v>
      </c>
      <c r="J3414" t="str">
        <f>VLOOKUP(E3414,'Cross-Page Data'!$D$4:$F$48,3,FALSE)</f>
        <v>natural gas</v>
      </c>
      <c r="K3414" t="b">
        <f t="shared" si="53"/>
        <v>1</v>
      </c>
    </row>
    <row r="3415" spans="1:11" x14ac:dyDescent="0.35">
      <c r="A3415" s="28">
        <v>55514</v>
      </c>
      <c r="B3415" s="29" t="s">
        <v>28</v>
      </c>
      <c r="C3415" s="29" t="s">
        <v>29</v>
      </c>
      <c r="D3415" s="29" t="s">
        <v>53</v>
      </c>
      <c r="E3415" s="29" t="s">
        <v>73</v>
      </c>
      <c r="F3415" s="31">
        <v>5162</v>
      </c>
      <c r="G3415" s="31">
        <v>910630</v>
      </c>
      <c r="H3415" s="28">
        <v>2021</v>
      </c>
      <c r="I3415" t="str">
        <f>IF(J3415="natural gas",VLOOKUP(D3415,'Cross-Page Data'!$I$4:$J$13,2,FALSE),IF(J3415="solar",VLOOKUP('Form 923'!D3415,'Cross-Page Data'!$I$14:$J$117,2,FALSE),J3415))</f>
        <v>natural gas nonpeaker - preexisting nonretiring</v>
      </c>
      <c r="J3415" t="str">
        <f>VLOOKUP(E3415,'Cross-Page Data'!$D$4:$F$48,3,FALSE)</f>
        <v>natural gas</v>
      </c>
      <c r="K3415" t="b">
        <f t="shared" si="53"/>
        <v>1</v>
      </c>
    </row>
    <row r="3416" spans="1:11" x14ac:dyDescent="0.35">
      <c r="A3416" s="28">
        <v>55514</v>
      </c>
      <c r="B3416" s="29" t="s">
        <v>28</v>
      </c>
      <c r="C3416" s="29" t="s">
        <v>29</v>
      </c>
      <c r="D3416" s="29" t="s">
        <v>51</v>
      </c>
      <c r="E3416" s="29" t="s">
        <v>73</v>
      </c>
      <c r="F3416" s="31">
        <v>20063070</v>
      </c>
      <c r="G3416" s="31">
        <v>1885615</v>
      </c>
      <c r="H3416" s="28">
        <v>2021</v>
      </c>
      <c r="I3416" t="str">
        <f>IF(J3416="natural gas",VLOOKUP(D3416,'Cross-Page Data'!$I$4:$J$13,2,FALSE),IF(J3416="solar",VLOOKUP('Form 923'!D3416,'Cross-Page Data'!$I$14:$J$117,2,FALSE),J3416))</f>
        <v>natural gas nonpeaker - preexisting nonretiring</v>
      </c>
      <c r="J3416" t="str">
        <f>VLOOKUP(E3416,'Cross-Page Data'!$D$4:$F$48,3,FALSE)</f>
        <v>natural gas</v>
      </c>
      <c r="K3416" t="b">
        <f t="shared" si="53"/>
        <v>1</v>
      </c>
    </row>
    <row r="3417" spans="1:11" x14ac:dyDescent="0.35">
      <c r="A3417" s="28">
        <v>55516</v>
      </c>
      <c r="B3417" s="29" t="s">
        <v>28</v>
      </c>
      <c r="C3417" s="29" t="s">
        <v>35</v>
      </c>
      <c r="D3417" s="29" t="s">
        <v>53</v>
      </c>
      <c r="E3417" s="29" t="s">
        <v>73</v>
      </c>
      <c r="F3417" s="31">
        <v>3890577</v>
      </c>
      <c r="G3417" s="31">
        <v>2035666</v>
      </c>
      <c r="H3417" s="28">
        <v>2021</v>
      </c>
      <c r="I3417" t="str">
        <f>IF(J3417="natural gas",VLOOKUP(D3417,'Cross-Page Data'!$I$4:$J$13,2,FALSE),IF(J3417="solar",VLOOKUP('Form 923'!D3417,'Cross-Page Data'!$I$14:$J$117,2,FALSE),J3417))</f>
        <v>natural gas nonpeaker - preexisting nonretiring</v>
      </c>
      <c r="J3417" t="str">
        <f>VLOOKUP(E3417,'Cross-Page Data'!$D$4:$F$48,3,FALSE)</f>
        <v>natural gas</v>
      </c>
      <c r="K3417" t="b">
        <f t="shared" si="53"/>
        <v>1</v>
      </c>
    </row>
    <row r="3418" spans="1:11" x14ac:dyDescent="0.35">
      <c r="A3418" s="28">
        <v>55516</v>
      </c>
      <c r="B3418" s="29" t="s">
        <v>28</v>
      </c>
      <c r="C3418" s="29" t="s">
        <v>35</v>
      </c>
      <c r="D3418" s="29" t="s">
        <v>51</v>
      </c>
      <c r="E3418" s="29" t="s">
        <v>73</v>
      </c>
      <c r="F3418" s="31">
        <v>31400771</v>
      </c>
      <c r="G3418" s="31">
        <v>2951999</v>
      </c>
      <c r="H3418" s="28">
        <v>2021</v>
      </c>
      <c r="I3418" t="str">
        <f>IF(J3418="natural gas",VLOOKUP(D3418,'Cross-Page Data'!$I$4:$J$13,2,FALSE),IF(J3418="solar",VLOOKUP('Form 923'!D3418,'Cross-Page Data'!$I$14:$J$117,2,FALSE),J3418))</f>
        <v>natural gas nonpeaker - preexisting nonretiring</v>
      </c>
      <c r="J3418" t="str">
        <f>VLOOKUP(E3418,'Cross-Page Data'!$D$4:$F$48,3,FALSE)</f>
        <v>natural gas</v>
      </c>
      <c r="K3418" t="b">
        <f t="shared" si="53"/>
        <v>1</v>
      </c>
    </row>
    <row r="3419" spans="1:11" x14ac:dyDescent="0.35">
      <c r="A3419" s="28">
        <v>55518</v>
      </c>
      <c r="B3419" s="29" t="s">
        <v>28</v>
      </c>
      <c r="C3419" s="29" t="s">
        <v>35</v>
      </c>
      <c r="D3419" s="29" t="s">
        <v>53</v>
      </c>
      <c r="E3419" s="29" t="s">
        <v>73</v>
      </c>
      <c r="F3419" s="31">
        <v>1358081</v>
      </c>
      <c r="G3419" s="31">
        <v>1399995</v>
      </c>
      <c r="H3419" s="28">
        <v>2021</v>
      </c>
      <c r="I3419" t="str">
        <f>IF(J3419="natural gas",VLOOKUP(D3419,'Cross-Page Data'!$I$4:$J$13,2,FALSE),IF(J3419="solar",VLOOKUP('Form 923'!D3419,'Cross-Page Data'!$I$14:$J$117,2,FALSE),J3419))</f>
        <v>natural gas nonpeaker - preexisting nonretiring</v>
      </c>
      <c r="J3419" t="str">
        <f>VLOOKUP(E3419,'Cross-Page Data'!$D$4:$F$48,3,FALSE)</f>
        <v>natural gas</v>
      </c>
      <c r="K3419" t="b">
        <f t="shared" si="53"/>
        <v>1</v>
      </c>
    </row>
    <row r="3420" spans="1:11" x14ac:dyDescent="0.35">
      <c r="A3420" s="28">
        <v>55518</v>
      </c>
      <c r="B3420" s="29" t="s">
        <v>28</v>
      </c>
      <c r="C3420" s="29" t="s">
        <v>35</v>
      </c>
      <c r="D3420" s="29" t="s">
        <v>51</v>
      </c>
      <c r="E3420" s="29" t="s">
        <v>73</v>
      </c>
      <c r="F3420" s="31">
        <v>27198480</v>
      </c>
      <c r="G3420" s="31">
        <v>2403885</v>
      </c>
      <c r="H3420" s="28">
        <v>2021</v>
      </c>
      <c r="I3420" t="str">
        <f>IF(J3420="natural gas",VLOOKUP(D3420,'Cross-Page Data'!$I$4:$J$13,2,FALSE),IF(J3420="solar",VLOOKUP('Form 923'!D3420,'Cross-Page Data'!$I$14:$J$117,2,FALSE),J3420))</f>
        <v>natural gas nonpeaker - preexisting nonretiring</v>
      </c>
      <c r="J3420" t="str">
        <f>VLOOKUP(E3420,'Cross-Page Data'!$D$4:$F$48,3,FALSE)</f>
        <v>natural gas</v>
      </c>
      <c r="K3420" t="b">
        <f t="shared" si="53"/>
        <v>1</v>
      </c>
    </row>
    <row r="3421" spans="1:11" x14ac:dyDescent="0.35">
      <c r="A3421" s="28">
        <v>55522</v>
      </c>
      <c r="B3421" s="29" t="s">
        <v>28</v>
      </c>
      <c r="C3421" s="29" t="s">
        <v>29</v>
      </c>
      <c r="D3421" s="29" t="s">
        <v>50</v>
      </c>
      <c r="E3421" s="29" t="s">
        <v>73</v>
      </c>
      <c r="F3421" s="31">
        <v>3855029</v>
      </c>
      <c r="G3421" s="31">
        <v>366053</v>
      </c>
      <c r="H3421" s="28">
        <v>2021</v>
      </c>
      <c r="I3421" t="str">
        <f>IF(J3421="natural gas",VLOOKUP(D3421,'Cross-Page Data'!$I$4:$J$13,2,FALSE),IF(J3421="solar",VLOOKUP('Form 923'!D3421,'Cross-Page Data'!$I$14:$J$117,2,FALSE),J3421))</f>
        <v>natural gas peaker</v>
      </c>
      <c r="J3421" t="str">
        <f>VLOOKUP(E3421,'Cross-Page Data'!$D$4:$F$48,3,FALSE)</f>
        <v>natural gas</v>
      </c>
      <c r="K3421" t="b">
        <f t="shared" si="53"/>
        <v>1</v>
      </c>
    </row>
    <row r="3422" spans="1:11" x14ac:dyDescent="0.35">
      <c r="A3422" s="28">
        <v>55524</v>
      </c>
      <c r="B3422" s="29" t="s">
        <v>28</v>
      </c>
      <c r="C3422" s="29" t="s">
        <v>35</v>
      </c>
      <c r="D3422" s="29" t="s">
        <v>53</v>
      </c>
      <c r="E3422" s="29" t="s">
        <v>74</v>
      </c>
      <c r="F3422" s="31">
        <v>0</v>
      </c>
      <c r="G3422" s="31">
        <v>2990.509</v>
      </c>
      <c r="H3422" s="28">
        <v>2021</v>
      </c>
      <c r="I3422" t="str">
        <f>IF(J3422="natural gas",VLOOKUP(D3422,'Cross-Page Data'!$I$4:$J$13,2,FALSE),IF(J3422="solar",VLOOKUP('Form 923'!D3422,'Cross-Page Data'!$I$14:$J$117,2,FALSE),J3422))</f>
        <v>heavy or residual fuel oil</v>
      </c>
      <c r="J3422" t="str">
        <f>VLOOKUP(E3422,'Cross-Page Data'!$D$4:$F$48,3,FALSE)</f>
        <v>heavy or residual fuel oil</v>
      </c>
      <c r="K3422" t="b">
        <f t="shared" si="53"/>
        <v>1</v>
      </c>
    </row>
    <row r="3423" spans="1:11" x14ac:dyDescent="0.35">
      <c r="A3423" s="28">
        <v>55524</v>
      </c>
      <c r="B3423" s="29" t="s">
        <v>28</v>
      </c>
      <c r="C3423" s="29" t="s">
        <v>35</v>
      </c>
      <c r="D3423" s="29" t="s">
        <v>53</v>
      </c>
      <c r="E3423" s="29" t="s">
        <v>73</v>
      </c>
      <c r="F3423" s="31">
        <v>2894588</v>
      </c>
      <c r="G3423" s="31">
        <v>2755621.5</v>
      </c>
      <c r="H3423" s="28">
        <v>2021</v>
      </c>
      <c r="I3423" t="str">
        <f>IF(J3423="natural gas",VLOOKUP(D3423,'Cross-Page Data'!$I$4:$J$13,2,FALSE),IF(J3423="solar",VLOOKUP('Form 923'!D3423,'Cross-Page Data'!$I$14:$J$117,2,FALSE),J3423))</f>
        <v>natural gas nonpeaker - preexisting nonretiring</v>
      </c>
      <c r="J3423" t="str">
        <f>VLOOKUP(E3423,'Cross-Page Data'!$D$4:$F$48,3,FALSE)</f>
        <v>natural gas</v>
      </c>
      <c r="K3423" t="b">
        <f t="shared" si="53"/>
        <v>1</v>
      </c>
    </row>
    <row r="3424" spans="1:11" x14ac:dyDescent="0.35">
      <c r="A3424" s="28">
        <v>55524</v>
      </c>
      <c r="B3424" s="29" t="s">
        <v>28</v>
      </c>
      <c r="C3424" s="29" t="s">
        <v>35</v>
      </c>
      <c r="D3424" s="29" t="s">
        <v>51</v>
      </c>
      <c r="E3424" s="29" t="s">
        <v>74</v>
      </c>
      <c r="F3424" s="31">
        <v>61912</v>
      </c>
      <c r="G3424" s="31">
        <v>5711.2610000000004</v>
      </c>
      <c r="H3424" s="28">
        <v>2021</v>
      </c>
      <c r="I3424" t="str">
        <f>IF(J3424="natural gas",VLOOKUP(D3424,'Cross-Page Data'!$I$4:$J$13,2,FALSE),IF(J3424="solar",VLOOKUP('Form 923'!D3424,'Cross-Page Data'!$I$14:$J$117,2,FALSE),J3424))</f>
        <v>heavy or residual fuel oil</v>
      </c>
      <c r="J3424" t="str">
        <f>VLOOKUP(E3424,'Cross-Page Data'!$D$4:$F$48,3,FALSE)</f>
        <v>heavy or residual fuel oil</v>
      </c>
      <c r="K3424" t="b">
        <f t="shared" si="53"/>
        <v>1</v>
      </c>
    </row>
    <row r="3425" spans="1:11" x14ac:dyDescent="0.35">
      <c r="A3425" s="28">
        <v>55524</v>
      </c>
      <c r="B3425" s="29" t="s">
        <v>28</v>
      </c>
      <c r="C3425" s="29" t="s">
        <v>35</v>
      </c>
      <c r="D3425" s="29" t="s">
        <v>51</v>
      </c>
      <c r="E3425" s="29" t="s">
        <v>73</v>
      </c>
      <c r="F3425" s="31">
        <v>52618967</v>
      </c>
      <c r="G3425" s="31">
        <v>4884660.7</v>
      </c>
      <c r="H3425" s="28">
        <v>2021</v>
      </c>
      <c r="I3425" t="str">
        <f>IF(J3425="natural gas",VLOOKUP(D3425,'Cross-Page Data'!$I$4:$J$13,2,FALSE),IF(J3425="solar",VLOOKUP('Form 923'!D3425,'Cross-Page Data'!$I$14:$J$117,2,FALSE),J3425))</f>
        <v>natural gas nonpeaker - preexisting nonretiring</v>
      </c>
      <c r="J3425" t="str">
        <f>VLOOKUP(E3425,'Cross-Page Data'!$D$4:$F$48,3,FALSE)</f>
        <v>natural gas</v>
      </c>
      <c r="K3425" t="b">
        <f t="shared" si="53"/>
        <v>1</v>
      </c>
    </row>
    <row r="3426" spans="1:11" x14ac:dyDescent="0.35">
      <c r="A3426" s="28">
        <v>55545</v>
      </c>
      <c r="B3426" s="29" t="s">
        <v>28</v>
      </c>
      <c r="C3426" s="29" t="s">
        <v>35</v>
      </c>
      <c r="D3426" s="29" t="s">
        <v>53</v>
      </c>
      <c r="E3426" s="29" t="s">
        <v>73</v>
      </c>
      <c r="F3426" s="31">
        <v>0</v>
      </c>
      <c r="G3426" s="31">
        <v>917681</v>
      </c>
      <c r="H3426" s="28">
        <v>2021</v>
      </c>
      <c r="I3426" t="str">
        <f>IF(J3426="natural gas",VLOOKUP(D3426,'Cross-Page Data'!$I$4:$J$13,2,FALSE),IF(J3426="solar",VLOOKUP('Form 923'!D3426,'Cross-Page Data'!$I$14:$J$117,2,FALSE),J3426))</f>
        <v>natural gas nonpeaker - preexisting nonretiring</v>
      </c>
      <c r="J3426" t="str">
        <f>VLOOKUP(E3426,'Cross-Page Data'!$D$4:$F$48,3,FALSE)</f>
        <v>natural gas</v>
      </c>
      <c r="K3426" t="b">
        <f t="shared" si="53"/>
        <v>1</v>
      </c>
    </row>
    <row r="3427" spans="1:11" x14ac:dyDescent="0.35">
      <c r="A3427" s="28">
        <v>55545</v>
      </c>
      <c r="B3427" s="29" t="s">
        <v>28</v>
      </c>
      <c r="C3427" s="29" t="s">
        <v>35</v>
      </c>
      <c r="D3427" s="29" t="s">
        <v>51</v>
      </c>
      <c r="E3427" s="29" t="s">
        <v>73</v>
      </c>
      <c r="F3427" s="31">
        <v>18302744</v>
      </c>
      <c r="G3427" s="31">
        <v>1538237</v>
      </c>
      <c r="H3427" s="28">
        <v>2021</v>
      </c>
      <c r="I3427" t="str">
        <f>IF(J3427="natural gas",VLOOKUP(D3427,'Cross-Page Data'!$I$4:$J$13,2,FALSE),IF(J3427="solar",VLOOKUP('Form 923'!D3427,'Cross-Page Data'!$I$14:$J$117,2,FALSE),J3427))</f>
        <v>natural gas nonpeaker - preexisting nonretiring</v>
      </c>
      <c r="J3427" t="str">
        <f>VLOOKUP(E3427,'Cross-Page Data'!$D$4:$F$48,3,FALSE)</f>
        <v>natural gas</v>
      </c>
      <c r="K3427" t="b">
        <f t="shared" si="53"/>
        <v>1</v>
      </c>
    </row>
    <row r="3428" spans="1:11" x14ac:dyDescent="0.35">
      <c r="A3428" s="28">
        <v>55557</v>
      </c>
      <c r="B3428" s="29" t="s">
        <v>36</v>
      </c>
      <c r="C3428" s="29" t="s">
        <v>40</v>
      </c>
      <c r="D3428" s="29" t="s">
        <v>30</v>
      </c>
      <c r="E3428" s="29" t="s">
        <v>73</v>
      </c>
      <c r="F3428" s="31">
        <v>0</v>
      </c>
      <c r="G3428" s="31">
        <v>0</v>
      </c>
      <c r="H3428" s="28">
        <v>2021</v>
      </c>
      <c r="I3428" t="str">
        <f>IF(J3428="natural gas",VLOOKUP(D3428,'Cross-Page Data'!$I$4:$J$13,2,FALSE),IF(J3428="solar",VLOOKUP('Form 923'!D3428,'Cross-Page Data'!$I$14:$J$117,2,FALSE),J3428))</f>
        <v>natural gas nonpeaker - preexisting retiring</v>
      </c>
      <c r="J3428" t="str">
        <f>VLOOKUP(E3428,'Cross-Page Data'!$D$4:$F$48,3,FALSE)</f>
        <v>natural gas</v>
      </c>
      <c r="K3428" t="b">
        <f t="shared" si="53"/>
        <v>0</v>
      </c>
    </row>
    <row r="3429" spans="1:11" x14ac:dyDescent="0.35">
      <c r="A3429" s="28">
        <v>55557</v>
      </c>
      <c r="B3429" s="29" t="s">
        <v>36</v>
      </c>
      <c r="C3429" s="29" t="s">
        <v>40</v>
      </c>
      <c r="D3429" s="29" t="s">
        <v>30</v>
      </c>
      <c r="E3429" s="29" t="s">
        <v>99</v>
      </c>
      <c r="F3429" s="31">
        <v>1432790</v>
      </c>
      <c r="G3429" s="31">
        <v>163318</v>
      </c>
      <c r="H3429" s="28">
        <v>2021</v>
      </c>
      <c r="I3429" t="str">
        <f>IF(J3429="natural gas",VLOOKUP(D3429,'Cross-Page Data'!$I$4:$J$13,2,FALSE),IF(J3429="solar",VLOOKUP('Form 923'!D3429,'Cross-Page Data'!$I$14:$J$117,2,FALSE),J3429))</f>
        <v>other</v>
      </c>
      <c r="J3429" t="str">
        <f>VLOOKUP(E3429,'Cross-Page Data'!$D$4:$F$48,3,FALSE)</f>
        <v>other</v>
      </c>
      <c r="K3429" t="b">
        <f t="shared" si="53"/>
        <v>0</v>
      </c>
    </row>
    <row r="3430" spans="1:11" x14ac:dyDescent="0.35">
      <c r="A3430" s="28">
        <v>55581</v>
      </c>
      <c r="B3430" s="29" t="s">
        <v>28</v>
      </c>
      <c r="C3430" s="29" t="s">
        <v>35</v>
      </c>
      <c r="D3430" s="29" t="s">
        <v>60</v>
      </c>
      <c r="E3430" s="29" t="s">
        <v>79</v>
      </c>
      <c r="F3430" s="31">
        <v>4424628</v>
      </c>
      <c r="G3430" s="31">
        <v>504346</v>
      </c>
      <c r="H3430" s="28">
        <v>2021</v>
      </c>
      <c r="I3430" t="str">
        <f>IF(J3430="natural gas",VLOOKUP(D3430,'Cross-Page Data'!$I$4:$J$13,2,FALSE),IF(J3430="solar",VLOOKUP('Form 923'!D3430,'Cross-Page Data'!$I$14:$J$117,2,FALSE),J3430))</f>
        <v>wind</v>
      </c>
      <c r="J3430" t="str">
        <f>VLOOKUP(E3430,'Cross-Page Data'!$D$4:$F$48,3,FALSE)</f>
        <v>wind</v>
      </c>
      <c r="K3430" t="b">
        <f t="shared" si="53"/>
        <v>1</v>
      </c>
    </row>
    <row r="3431" spans="1:11" x14ac:dyDescent="0.35">
      <c r="A3431" s="28">
        <v>55596</v>
      </c>
      <c r="B3431" s="29" t="s">
        <v>28</v>
      </c>
      <c r="C3431" s="29" t="s">
        <v>35</v>
      </c>
      <c r="D3431" s="29" t="s">
        <v>53</v>
      </c>
      <c r="E3431" s="29" t="s">
        <v>74</v>
      </c>
      <c r="F3431" s="31">
        <v>0</v>
      </c>
      <c r="G3431" s="31">
        <v>0</v>
      </c>
      <c r="H3431" s="28">
        <v>2021</v>
      </c>
      <c r="I3431" t="str">
        <f>IF(J3431="natural gas",VLOOKUP(D3431,'Cross-Page Data'!$I$4:$J$13,2,FALSE),IF(J3431="solar",VLOOKUP('Form 923'!D3431,'Cross-Page Data'!$I$14:$J$117,2,FALSE),J3431))</f>
        <v>heavy or residual fuel oil</v>
      </c>
      <c r="J3431" t="str">
        <f>VLOOKUP(E3431,'Cross-Page Data'!$D$4:$F$48,3,FALSE)</f>
        <v>heavy or residual fuel oil</v>
      </c>
      <c r="K3431" t="b">
        <f t="shared" si="53"/>
        <v>1</v>
      </c>
    </row>
    <row r="3432" spans="1:11" x14ac:dyDescent="0.35">
      <c r="A3432" s="28">
        <v>55596</v>
      </c>
      <c r="B3432" s="29" t="s">
        <v>28</v>
      </c>
      <c r="C3432" s="29" t="s">
        <v>35</v>
      </c>
      <c r="D3432" s="29" t="s">
        <v>53</v>
      </c>
      <c r="E3432" s="29" t="s">
        <v>81</v>
      </c>
      <c r="F3432" s="31">
        <v>214202</v>
      </c>
      <c r="G3432" s="31">
        <v>21852</v>
      </c>
      <c r="H3432" s="28">
        <v>2021</v>
      </c>
      <c r="I3432" t="str">
        <f>IF(J3432="natural gas",VLOOKUP(D3432,'Cross-Page Data'!$I$4:$J$13,2,FALSE),IF(J3432="solar",VLOOKUP('Form 923'!D3432,'Cross-Page Data'!$I$14:$J$117,2,FALSE),J3432))</f>
        <v>biomass</v>
      </c>
      <c r="J3432" t="str">
        <f>VLOOKUP(E3432,'Cross-Page Data'!$D$4:$F$48,3,FALSE)</f>
        <v>biomass</v>
      </c>
      <c r="K3432" t="b">
        <f t="shared" si="53"/>
        <v>1</v>
      </c>
    </row>
    <row r="3433" spans="1:11" x14ac:dyDescent="0.35">
      <c r="A3433" s="28">
        <v>55596</v>
      </c>
      <c r="B3433" s="29" t="s">
        <v>28</v>
      </c>
      <c r="C3433" s="29" t="s">
        <v>35</v>
      </c>
      <c r="D3433" s="29" t="s">
        <v>51</v>
      </c>
      <c r="E3433" s="29" t="s">
        <v>74</v>
      </c>
      <c r="F3433" s="31">
        <v>0</v>
      </c>
      <c r="G3433" s="31">
        <v>0</v>
      </c>
      <c r="H3433" s="28">
        <v>2021</v>
      </c>
      <c r="I3433" t="str">
        <f>IF(J3433="natural gas",VLOOKUP(D3433,'Cross-Page Data'!$I$4:$J$13,2,FALSE),IF(J3433="solar",VLOOKUP('Form 923'!D3433,'Cross-Page Data'!$I$14:$J$117,2,FALSE),J3433))</f>
        <v>heavy or residual fuel oil</v>
      </c>
      <c r="J3433" t="str">
        <f>VLOOKUP(E3433,'Cross-Page Data'!$D$4:$F$48,3,FALSE)</f>
        <v>heavy or residual fuel oil</v>
      </c>
      <c r="K3433" t="b">
        <f t="shared" si="53"/>
        <v>1</v>
      </c>
    </row>
    <row r="3434" spans="1:11" x14ac:dyDescent="0.35">
      <c r="A3434" s="28">
        <v>55596</v>
      </c>
      <c r="B3434" s="29" t="s">
        <v>28</v>
      </c>
      <c r="C3434" s="29" t="s">
        <v>35</v>
      </c>
      <c r="D3434" s="29" t="s">
        <v>51</v>
      </c>
      <c r="E3434" s="29" t="s">
        <v>90</v>
      </c>
      <c r="F3434" s="31">
        <v>0</v>
      </c>
      <c r="G3434" s="31">
        <v>0</v>
      </c>
      <c r="H3434" s="28">
        <v>2021</v>
      </c>
      <c r="I3434" t="str">
        <f>IF(J3434="natural gas",VLOOKUP(D3434,'Cross-Page Data'!$I$4:$J$13,2,FALSE),IF(J3434="solar",VLOOKUP('Form 923'!D3434,'Cross-Page Data'!$I$14:$J$117,2,FALSE),J3434))</f>
        <v>other</v>
      </c>
      <c r="J3434" t="str">
        <f>VLOOKUP(E3434,'Cross-Page Data'!$D$4:$F$48,3,FALSE)</f>
        <v>other</v>
      </c>
      <c r="K3434" t="b">
        <f t="shared" si="53"/>
        <v>1</v>
      </c>
    </row>
    <row r="3435" spans="1:11" x14ac:dyDescent="0.35">
      <c r="A3435" s="28">
        <v>55596</v>
      </c>
      <c r="B3435" s="29" t="s">
        <v>28</v>
      </c>
      <c r="C3435" s="29" t="s">
        <v>35</v>
      </c>
      <c r="D3435" s="29" t="s">
        <v>51</v>
      </c>
      <c r="E3435" s="29" t="s">
        <v>81</v>
      </c>
      <c r="F3435" s="31">
        <v>1517810</v>
      </c>
      <c r="G3435" s="31">
        <v>78065</v>
      </c>
      <c r="H3435" s="28">
        <v>2021</v>
      </c>
      <c r="I3435" t="str">
        <f>IF(J3435="natural gas",VLOOKUP(D3435,'Cross-Page Data'!$I$4:$J$13,2,FALSE),IF(J3435="solar",VLOOKUP('Form 923'!D3435,'Cross-Page Data'!$I$14:$J$117,2,FALSE),J3435))</f>
        <v>biomass</v>
      </c>
      <c r="J3435" t="str">
        <f>VLOOKUP(E3435,'Cross-Page Data'!$D$4:$F$48,3,FALSE)</f>
        <v>biomass</v>
      </c>
      <c r="K3435" t="b">
        <f t="shared" si="53"/>
        <v>1</v>
      </c>
    </row>
    <row r="3436" spans="1:11" x14ac:dyDescent="0.35">
      <c r="A3436" s="28">
        <v>55619</v>
      </c>
      <c r="B3436" s="29" t="s">
        <v>28</v>
      </c>
      <c r="C3436" s="29" t="s">
        <v>42</v>
      </c>
      <c r="D3436" s="29" t="s">
        <v>52</v>
      </c>
      <c r="E3436" s="29" t="s">
        <v>74</v>
      </c>
      <c r="F3436" s="31">
        <v>41</v>
      </c>
      <c r="G3436" s="31">
        <v>5.27</v>
      </c>
      <c r="H3436" s="28">
        <v>2021</v>
      </c>
      <c r="I3436" t="str">
        <f>IF(J3436="natural gas",VLOOKUP(D3436,'Cross-Page Data'!$I$4:$J$13,2,FALSE),IF(J3436="solar",VLOOKUP('Form 923'!D3436,'Cross-Page Data'!$I$14:$J$117,2,FALSE),J3436))</f>
        <v>heavy or residual fuel oil</v>
      </c>
      <c r="J3436" t="str">
        <f>VLOOKUP(E3436,'Cross-Page Data'!$D$4:$F$48,3,FALSE)</f>
        <v>heavy or residual fuel oil</v>
      </c>
      <c r="K3436" t="b">
        <f t="shared" si="53"/>
        <v>0</v>
      </c>
    </row>
    <row r="3437" spans="1:11" x14ac:dyDescent="0.35">
      <c r="A3437" s="28">
        <v>55619</v>
      </c>
      <c r="B3437" s="29" t="s">
        <v>28</v>
      </c>
      <c r="C3437" s="29" t="s">
        <v>42</v>
      </c>
      <c r="D3437" s="29" t="s">
        <v>52</v>
      </c>
      <c r="E3437" s="29" t="s">
        <v>73</v>
      </c>
      <c r="F3437" s="31">
        <v>113</v>
      </c>
      <c r="G3437" s="31">
        <v>14.73</v>
      </c>
      <c r="H3437" s="28">
        <v>2021</v>
      </c>
      <c r="I3437" t="str">
        <f>IF(J3437="natural gas",VLOOKUP(D3437,'Cross-Page Data'!$I$4:$J$13,2,FALSE),IF(J3437="solar",VLOOKUP('Form 923'!D3437,'Cross-Page Data'!$I$14:$J$117,2,FALSE),J3437))</f>
        <v>natural gas peaker</v>
      </c>
      <c r="J3437" t="str">
        <f>VLOOKUP(E3437,'Cross-Page Data'!$D$4:$F$48,3,FALSE)</f>
        <v>natural gas</v>
      </c>
      <c r="K3437" t="b">
        <f t="shared" si="53"/>
        <v>0</v>
      </c>
    </row>
    <row r="3438" spans="1:11" x14ac:dyDescent="0.35">
      <c r="A3438" s="28">
        <v>55620</v>
      </c>
      <c r="B3438" s="29" t="s">
        <v>28</v>
      </c>
      <c r="C3438" s="29" t="s">
        <v>29</v>
      </c>
      <c r="D3438" s="29" t="s">
        <v>53</v>
      </c>
      <c r="E3438" s="29" t="s">
        <v>73</v>
      </c>
      <c r="F3438" s="31">
        <v>81749</v>
      </c>
      <c r="G3438" s="31">
        <v>799163</v>
      </c>
      <c r="H3438" s="28">
        <v>2021</v>
      </c>
      <c r="I3438" t="str">
        <f>IF(J3438="natural gas",VLOOKUP(D3438,'Cross-Page Data'!$I$4:$J$13,2,FALSE),IF(J3438="solar",VLOOKUP('Form 923'!D3438,'Cross-Page Data'!$I$14:$J$117,2,FALSE),J3438))</f>
        <v>natural gas nonpeaker - preexisting nonretiring</v>
      </c>
      <c r="J3438" t="str">
        <f>VLOOKUP(E3438,'Cross-Page Data'!$D$4:$F$48,3,FALSE)</f>
        <v>natural gas</v>
      </c>
      <c r="K3438" t="b">
        <f t="shared" si="53"/>
        <v>1</v>
      </c>
    </row>
    <row r="3439" spans="1:11" x14ac:dyDescent="0.35">
      <c r="A3439" s="28">
        <v>55620</v>
      </c>
      <c r="B3439" s="29" t="s">
        <v>28</v>
      </c>
      <c r="C3439" s="29" t="s">
        <v>29</v>
      </c>
      <c r="D3439" s="29" t="s">
        <v>51</v>
      </c>
      <c r="E3439" s="29" t="s">
        <v>73</v>
      </c>
      <c r="F3439" s="31">
        <v>15474001</v>
      </c>
      <c r="G3439" s="31">
        <v>1447260</v>
      </c>
      <c r="H3439" s="28">
        <v>2021</v>
      </c>
      <c r="I3439" t="str">
        <f>IF(J3439="natural gas",VLOOKUP(D3439,'Cross-Page Data'!$I$4:$J$13,2,FALSE),IF(J3439="solar",VLOOKUP('Form 923'!D3439,'Cross-Page Data'!$I$14:$J$117,2,FALSE),J3439))</f>
        <v>natural gas nonpeaker - preexisting nonretiring</v>
      </c>
      <c r="J3439" t="str">
        <f>VLOOKUP(E3439,'Cross-Page Data'!$D$4:$F$48,3,FALSE)</f>
        <v>natural gas</v>
      </c>
      <c r="K3439" t="b">
        <f t="shared" si="53"/>
        <v>1</v>
      </c>
    </row>
    <row r="3440" spans="1:11" x14ac:dyDescent="0.35">
      <c r="A3440" s="28">
        <v>55620</v>
      </c>
      <c r="B3440" s="29" t="s">
        <v>28</v>
      </c>
      <c r="C3440" s="29" t="s">
        <v>29</v>
      </c>
      <c r="D3440" s="29" t="s">
        <v>50</v>
      </c>
      <c r="E3440" s="29" t="s">
        <v>73</v>
      </c>
      <c r="F3440" s="31">
        <v>563437</v>
      </c>
      <c r="G3440" s="31">
        <v>51418</v>
      </c>
      <c r="H3440" s="28">
        <v>2021</v>
      </c>
      <c r="I3440" t="str">
        <f>IF(J3440="natural gas",VLOOKUP(D3440,'Cross-Page Data'!$I$4:$J$13,2,FALSE),IF(J3440="solar",VLOOKUP('Form 923'!D3440,'Cross-Page Data'!$I$14:$J$117,2,FALSE),J3440))</f>
        <v>natural gas peaker</v>
      </c>
      <c r="J3440" t="str">
        <f>VLOOKUP(E3440,'Cross-Page Data'!$D$4:$F$48,3,FALSE)</f>
        <v>natural gas</v>
      </c>
      <c r="K3440" t="b">
        <f t="shared" si="53"/>
        <v>1</v>
      </c>
    </row>
    <row r="3441" spans="1:11" x14ac:dyDescent="0.35">
      <c r="A3441" s="28">
        <v>55622</v>
      </c>
      <c r="B3441" s="29" t="s">
        <v>28</v>
      </c>
      <c r="C3441" s="29" t="s">
        <v>29</v>
      </c>
      <c r="D3441" s="29" t="s">
        <v>50</v>
      </c>
      <c r="E3441" s="29" t="s">
        <v>73</v>
      </c>
      <c r="F3441" s="31">
        <v>2557596</v>
      </c>
      <c r="G3441" s="31">
        <v>237202</v>
      </c>
      <c r="H3441" s="28">
        <v>2021</v>
      </c>
      <c r="I3441" t="str">
        <f>IF(J3441="natural gas",VLOOKUP(D3441,'Cross-Page Data'!$I$4:$J$13,2,FALSE),IF(J3441="solar",VLOOKUP('Form 923'!D3441,'Cross-Page Data'!$I$14:$J$117,2,FALSE),J3441))</f>
        <v>natural gas peaker</v>
      </c>
      <c r="J3441" t="str">
        <f>VLOOKUP(E3441,'Cross-Page Data'!$D$4:$F$48,3,FALSE)</f>
        <v>natural gas</v>
      </c>
      <c r="K3441" t="b">
        <f t="shared" si="53"/>
        <v>1</v>
      </c>
    </row>
    <row r="3442" spans="1:11" x14ac:dyDescent="0.35">
      <c r="A3442" s="28">
        <v>55641</v>
      </c>
      <c r="B3442" s="29" t="s">
        <v>28</v>
      </c>
      <c r="C3442" s="29" t="s">
        <v>29</v>
      </c>
      <c r="D3442" s="29" t="s">
        <v>53</v>
      </c>
      <c r="E3442" s="29" t="s">
        <v>73</v>
      </c>
      <c r="F3442" s="31">
        <v>803476</v>
      </c>
      <c r="G3442" s="31">
        <v>1245103</v>
      </c>
      <c r="H3442" s="28">
        <v>2021</v>
      </c>
      <c r="I3442" t="str">
        <f>IF(J3442="natural gas",VLOOKUP(D3442,'Cross-Page Data'!$I$4:$J$13,2,FALSE),IF(J3442="solar",VLOOKUP('Form 923'!D3442,'Cross-Page Data'!$I$14:$J$117,2,FALSE),J3442))</f>
        <v>natural gas nonpeaker - preexisting nonretiring</v>
      </c>
      <c r="J3442" t="str">
        <f>VLOOKUP(E3442,'Cross-Page Data'!$D$4:$F$48,3,FALSE)</f>
        <v>natural gas</v>
      </c>
      <c r="K3442" t="b">
        <f t="shared" si="53"/>
        <v>1</v>
      </c>
    </row>
    <row r="3443" spans="1:11" x14ac:dyDescent="0.35">
      <c r="A3443" s="28">
        <v>55641</v>
      </c>
      <c r="B3443" s="29" t="s">
        <v>28</v>
      </c>
      <c r="C3443" s="29" t="s">
        <v>29</v>
      </c>
      <c r="D3443" s="29" t="s">
        <v>51</v>
      </c>
      <c r="E3443" s="29" t="s">
        <v>73</v>
      </c>
      <c r="F3443" s="31">
        <v>22432998</v>
      </c>
      <c r="G3443" s="31">
        <v>1981504</v>
      </c>
      <c r="H3443" s="28">
        <v>2021</v>
      </c>
      <c r="I3443" t="str">
        <f>IF(J3443="natural gas",VLOOKUP(D3443,'Cross-Page Data'!$I$4:$J$13,2,FALSE),IF(J3443="solar",VLOOKUP('Form 923'!D3443,'Cross-Page Data'!$I$14:$J$117,2,FALSE),J3443))</f>
        <v>natural gas nonpeaker - preexisting nonretiring</v>
      </c>
      <c r="J3443" t="str">
        <f>VLOOKUP(E3443,'Cross-Page Data'!$D$4:$F$48,3,FALSE)</f>
        <v>natural gas</v>
      </c>
      <c r="K3443" t="b">
        <f t="shared" si="53"/>
        <v>1</v>
      </c>
    </row>
    <row r="3444" spans="1:11" x14ac:dyDescent="0.35">
      <c r="A3444" s="28">
        <v>55645</v>
      </c>
      <c r="B3444" s="29" t="s">
        <v>28</v>
      </c>
      <c r="C3444" s="29" t="s">
        <v>29</v>
      </c>
      <c r="D3444" s="29" t="s">
        <v>50</v>
      </c>
      <c r="E3444" s="29" t="s">
        <v>74</v>
      </c>
      <c r="F3444" s="31">
        <v>73494</v>
      </c>
      <c r="G3444" s="31">
        <v>5856.991</v>
      </c>
      <c r="H3444" s="28">
        <v>2021</v>
      </c>
      <c r="I3444" t="str">
        <f>IF(J3444="natural gas",VLOOKUP(D3444,'Cross-Page Data'!$I$4:$J$13,2,FALSE),IF(J3444="solar",VLOOKUP('Form 923'!D3444,'Cross-Page Data'!$I$14:$J$117,2,FALSE),J3444))</f>
        <v>heavy or residual fuel oil</v>
      </c>
      <c r="J3444" t="str">
        <f>VLOOKUP(E3444,'Cross-Page Data'!$D$4:$F$48,3,FALSE)</f>
        <v>heavy or residual fuel oil</v>
      </c>
      <c r="K3444" t="b">
        <f t="shared" si="53"/>
        <v>1</v>
      </c>
    </row>
    <row r="3445" spans="1:11" x14ac:dyDescent="0.35">
      <c r="A3445" s="28">
        <v>55645</v>
      </c>
      <c r="B3445" s="29" t="s">
        <v>28</v>
      </c>
      <c r="C3445" s="29" t="s">
        <v>29</v>
      </c>
      <c r="D3445" s="29" t="s">
        <v>50</v>
      </c>
      <c r="E3445" s="29" t="s">
        <v>73</v>
      </c>
      <c r="F3445" s="31">
        <v>2525912</v>
      </c>
      <c r="G3445" s="31">
        <v>205253.01</v>
      </c>
      <c r="H3445" s="28">
        <v>2021</v>
      </c>
      <c r="I3445" t="str">
        <f>IF(J3445="natural gas",VLOOKUP(D3445,'Cross-Page Data'!$I$4:$J$13,2,FALSE),IF(J3445="solar",VLOOKUP('Form 923'!D3445,'Cross-Page Data'!$I$14:$J$117,2,FALSE),J3445))</f>
        <v>natural gas peaker</v>
      </c>
      <c r="J3445" t="str">
        <f>VLOOKUP(E3445,'Cross-Page Data'!$D$4:$F$48,3,FALSE)</f>
        <v>natural gas</v>
      </c>
      <c r="K3445" t="b">
        <f t="shared" si="53"/>
        <v>1</v>
      </c>
    </row>
    <row r="3446" spans="1:11" x14ac:dyDescent="0.35">
      <c r="A3446" s="28">
        <v>55656</v>
      </c>
      <c r="B3446" s="29" t="s">
        <v>28</v>
      </c>
      <c r="C3446" s="29" t="s">
        <v>35</v>
      </c>
      <c r="D3446" s="29" t="s">
        <v>53</v>
      </c>
      <c r="E3446" s="29" t="s">
        <v>73</v>
      </c>
      <c r="F3446" s="31">
        <v>0</v>
      </c>
      <c r="G3446" s="31">
        <v>1466324</v>
      </c>
      <c r="H3446" s="28">
        <v>2021</v>
      </c>
      <c r="I3446" t="str">
        <f>IF(J3446="natural gas",VLOOKUP(D3446,'Cross-Page Data'!$I$4:$J$13,2,FALSE),IF(J3446="solar",VLOOKUP('Form 923'!D3446,'Cross-Page Data'!$I$14:$J$117,2,FALSE),J3446))</f>
        <v>natural gas nonpeaker - preexisting nonretiring</v>
      </c>
      <c r="J3446" t="str">
        <f>VLOOKUP(E3446,'Cross-Page Data'!$D$4:$F$48,3,FALSE)</f>
        <v>natural gas</v>
      </c>
      <c r="K3446" t="b">
        <f t="shared" si="53"/>
        <v>1</v>
      </c>
    </row>
    <row r="3447" spans="1:11" x14ac:dyDescent="0.35">
      <c r="A3447" s="28">
        <v>55656</v>
      </c>
      <c r="B3447" s="29" t="s">
        <v>28</v>
      </c>
      <c r="C3447" s="29" t="s">
        <v>35</v>
      </c>
      <c r="D3447" s="29" t="s">
        <v>51</v>
      </c>
      <c r="E3447" s="29" t="s">
        <v>73</v>
      </c>
      <c r="F3447" s="31">
        <v>30150543</v>
      </c>
      <c r="G3447" s="31">
        <v>2792827</v>
      </c>
      <c r="H3447" s="28">
        <v>2021</v>
      </c>
      <c r="I3447" t="str">
        <f>IF(J3447="natural gas",VLOOKUP(D3447,'Cross-Page Data'!$I$4:$J$13,2,FALSE),IF(J3447="solar",VLOOKUP('Form 923'!D3447,'Cross-Page Data'!$I$14:$J$117,2,FALSE),J3447))</f>
        <v>natural gas nonpeaker - preexisting nonretiring</v>
      </c>
      <c r="J3447" t="str">
        <f>VLOOKUP(E3447,'Cross-Page Data'!$D$4:$F$48,3,FALSE)</f>
        <v>natural gas</v>
      </c>
      <c r="K3447" t="b">
        <f t="shared" si="53"/>
        <v>1</v>
      </c>
    </row>
    <row r="3448" spans="1:11" x14ac:dyDescent="0.35">
      <c r="A3448" s="28">
        <v>55661</v>
      </c>
      <c r="B3448" s="29" t="s">
        <v>28</v>
      </c>
      <c r="C3448" s="29" t="s">
        <v>35</v>
      </c>
      <c r="D3448" s="29" t="s">
        <v>53</v>
      </c>
      <c r="E3448" s="29" t="s">
        <v>74</v>
      </c>
      <c r="F3448" s="31">
        <v>0</v>
      </c>
      <c r="G3448" s="31">
        <v>15222.099</v>
      </c>
      <c r="H3448" s="28">
        <v>2021</v>
      </c>
      <c r="I3448" t="str">
        <f>IF(J3448="natural gas",VLOOKUP(D3448,'Cross-Page Data'!$I$4:$J$13,2,FALSE),IF(J3448="solar",VLOOKUP('Form 923'!D3448,'Cross-Page Data'!$I$14:$J$117,2,FALSE),J3448))</f>
        <v>heavy or residual fuel oil</v>
      </c>
      <c r="J3448" t="str">
        <f>VLOOKUP(E3448,'Cross-Page Data'!$D$4:$F$48,3,FALSE)</f>
        <v>heavy or residual fuel oil</v>
      </c>
      <c r="K3448" t="b">
        <f t="shared" si="53"/>
        <v>1</v>
      </c>
    </row>
    <row r="3449" spans="1:11" x14ac:dyDescent="0.35">
      <c r="A3449" s="28">
        <v>55661</v>
      </c>
      <c r="B3449" s="29" t="s">
        <v>28</v>
      </c>
      <c r="C3449" s="29" t="s">
        <v>35</v>
      </c>
      <c r="D3449" s="29" t="s">
        <v>53</v>
      </c>
      <c r="E3449" s="29" t="s">
        <v>73</v>
      </c>
      <c r="F3449" s="31">
        <v>177580</v>
      </c>
      <c r="G3449" s="31">
        <v>438052.9</v>
      </c>
      <c r="H3449" s="28">
        <v>2021</v>
      </c>
      <c r="I3449" t="str">
        <f>IF(J3449="natural gas",VLOOKUP(D3449,'Cross-Page Data'!$I$4:$J$13,2,FALSE),IF(J3449="solar",VLOOKUP('Form 923'!D3449,'Cross-Page Data'!$I$14:$J$117,2,FALSE),J3449))</f>
        <v>natural gas nonpeaker - preexisting nonretiring</v>
      </c>
      <c r="J3449" t="str">
        <f>VLOOKUP(E3449,'Cross-Page Data'!$D$4:$F$48,3,FALSE)</f>
        <v>natural gas</v>
      </c>
      <c r="K3449" t="b">
        <f t="shared" si="53"/>
        <v>1</v>
      </c>
    </row>
    <row r="3450" spans="1:11" x14ac:dyDescent="0.35">
      <c r="A3450" s="28">
        <v>55661</v>
      </c>
      <c r="B3450" s="29" t="s">
        <v>28</v>
      </c>
      <c r="C3450" s="29" t="s">
        <v>35</v>
      </c>
      <c r="D3450" s="29" t="s">
        <v>51</v>
      </c>
      <c r="E3450" s="29" t="s">
        <v>74</v>
      </c>
      <c r="F3450" s="31">
        <v>319011</v>
      </c>
      <c r="G3450" s="31">
        <v>26607.548999999999</v>
      </c>
      <c r="H3450" s="28">
        <v>2021</v>
      </c>
      <c r="I3450" t="str">
        <f>IF(J3450="natural gas",VLOOKUP(D3450,'Cross-Page Data'!$I$4:$J$13,2,FALSE),IF(J3450="solar",VLOOKUP('Form 923'!D3450,'Cross-Page Data'!$I$14:$J$117,2,FALSE),J3450))</f>
        <v>heavy or residual fuel oil</v>
      </c>
      <c r="J3450" t="str">
        <f>VLOOKUP(E3450,'Cross-Page Data'!$D$4:$F$48,3,FALSE)</f>
        <v>heavy or residual fuel oil</v>
      </c>
      <c r="K3450" t="b">
        <f t="shared" si="53"/>
        <v>1</v>
      </c>
    </row>
    <row r="3451" spans="1:11" x14ac:dyDescent="0.35">
      <c r="A3451" s="28">
        <v>55661</v>
      </c>
      <c r="B3451" s="29" t="s">
        <v>28</v>
      </c>
      <c r="C3451" s="29" t="s">
        <v>35</v>
      </c>
      <c r="D3451" s="29" t="s">
        <v>51</v>
      </c>
      <c r="E3451" s="29" t="s">
        <v>73</v>
      </c>
      <c r="F3451" s="31">
        <v>8562774</v>
      </c>
      <c r="G3451" s="31">
        <v>749071.45</v>
      </c>
      <c r="H3451" s="28">
        <v>2021</v>
      </c>
      <c r="I3451" t="str">
        <f>IF(J3451="natural gas",VLOOKUP(D3451,'Cross-Page Data'!$I$4:$J$13,2,FALSE),IF(J3451="solar",VLOOKUP('Form 923'!D3451,'Cross-Page Data'!$I$14:$J$117,2,FALSE),J3451))</f>
        <v>natural gas nonpeaker - preexisting nonretiring</v>
      </c>
      <c r="J3451" t="str">
        <f>VLOOKUP(E3451,'Cross-Page Data'!$D$4:$F$48,3,FALSE)</f>
        <v>natural gas</v>
      </c>
      <c r="K3451" t="b">
        <f t="shared" si="53"/>
        <v>1</v>
      </c>
    </row>
    <row r="3452" spans="1:11" x14ac:dyDescent="0.35">
      <c r="A3452" s="28">
        <v>55662</v>
      </c>
      <c r="B3452" s="29" t="s">
        <v>28</v>
      </c>
      <c r="C3452" s="29" t="s">
        <v>29</v>
      </c>
      <c r="D3452" s="29" t="s">
        <v>53</v>
      </c>
      <c r="E3452" s="29" t="s">
        <v>74</v>
      </c>
      <c r="F3452" s="31">
        <v>0</v>
      </c>
      <c r="G3452" s="31">
        <v>0</v>
      </c>
      <c r="H3452" s="28">
        <v>2021</v>
      </c>
      <c r="I3452" t="str">
        <f>IF(J3452="natural gas",VLOOKUP(D3452,'Cross-Page Data'!$I$4:$J$13,2,FALSE),IF(J3452="solar",VLOOKUP('Form 923'!D3452,'Cross-Page Data'!$I$14:$J$117,2,FALSE),J3452))</f>
        <v>heavy or residual fuel oil</v>
      </c>
      <c r="J3452" t="str">
        <f>VLOOKUP(E3452,'Cross-Page Data'!$D$4:$F$48,3,FALSE)</f>
        <v>heavy or residual fuel oil</v>
      </c>
      <c r="K3452" t="b">
        <f t="shared" si="53"/>
        <v>1</v>
      </c>
    </row>
    <row r="3453" spans="1:11" x14ac:dyDescent="0.35">
      <c r="A3453" s="28">
        <v>55662</v>
      </c>
      <c r="B3453" s="29" t="s">
        <v>28</v>
      </c>
      <c r="C3453" s="29" t="s">
        <v>29</v>
      </c>
      <c r="D3453" s="29" t="s">
        <v>53</v>
      </c>
      <c r="E3453" s="29" t="s">
        <v>73</v>
      </c>
      <c r="F3453" s="31">
        <v>0</v>
      </c>
      <c r="G3453" s="31">
        <v>798665</v>
      </c>
      <c r="H3453" s="28">
        <v>2021</v>
      </c>
      <c r="I3453" t="str">
        <f>IF(J3453="natural gas",VLOOKUP(D3453,'Cross-Page Data'!$I$4:$J$13,2,FALSE),IF(J3453="solar",VLOOKUP('Form 923'!D3453,'Cross-Page Data'!$I$14:$J$117,2,FALSE),J3453))</f>
        <v>natural gas nonpeaker - preexisting nonretiring</v>
      </c>
      <c r="J3453" t="str">
        <f>VLOOKUP(E3453,'Cross-Page Data'!$D$4:$F$48,3,FALSE)</f>
        <v>natural gas</v>
      </c>
      <c r="K3453" t="b">
        <f t="shared" si="53"/>
        <v>1</v>
      </c>
    </row>
    <row r="3454" spans="1:11" x14ac:dyDescent="0.35">
      <c r="A3454" s="28">
        <v>55662</v>
      </c>
      <c r="B3454" s="29" t="s">
        <v>28</v>
      </c>
      <c r="C3454" s="29" t="s">
        <v>29</v>
      </c>
      <c r="D3454" s="29" t="s">
        <v>51</v>
      </c>
      <c r="E3454" s="29" t="s">
        <v>74</v>
      </c>
      <c r="F3454" s="31">
        <v>0</v>
      </c>
      <c r="G3454" s="31">
        <v>0</v>
      </c>
      <c r="H3454" s="28">
        <v>2021</v>
      </c>
      <c r="I3454" t="str">
        <f>IF(J3454="natural gas",VLOOKUP(D3454,'Cross-Page Data'!$I$4:$J$13,2,FALSE),IF(J3454="solar",VLOOKUP('Form 923'!D3454,'Cross-Page Data'!$I$14:$J$117,2,FALSE),J3454))</f>
        <v>heavy or residual fuel oil</v>
      </c>
      <c r="J3454" t="str">
        <f>VLOOKUP(E3454,'Cross-Page Data'!$D$4:$F$48,3,FALSE)</f>
        <v>heavy or residual fuel oil</v>
      </c>
      <c r="K3454" t="b">
        <f t="shared" si="53"/>
        <v>1</v>
      </c>
    </row>
    <row r="3455" spans="1:11" x14ac:dyDescent="0.35">
      <c r="A3455" s="28">
        <v>55662</v>
      </c>
      <c r="B3455" s="29" t="s">
        <v>28</v>
      </c>
      <c r="C3455" s="29" t="s">
        <v>29</v>
      </c>
      <c r="D3455" s="29" t="s">
        <v>51</v>
      </c>
      <c r="E3455" s="29" t="s">
        <v>73</v>
      </c>
      <c r="F3455" s="31">
        <v>16857933</v>
      </c>
      <c r="G3455" s="31">
        <v>1449572</v>
      </c>
      <c r="H3455" s="28">
        <v>2021</v>
      </c>
      <c r="I3455" t="str">
        <f>IF(J3455="natural gas",VLOOKUP(D3455,'Cross-Page Data'!$I$4:$J$13,2,FALSE),IF(J3455="solar",VLOOKUP('Form 923'!D3455,'Cross-Page Data'!$I$14:$J$117,2,FALSE),J3455))</f>
        <v>natural gas nonpeaker - preexisting nonretiring</v>
      </c>
      <c r="J3455" t="str">
        <f>VLOOKUP(E3455,'Cross-Page Data'!$D$4:$F$48,3,FALSE)</f>
        <v>natural gas</v>
      </c>
      <c r="K3455" t="b">
        <f t="shared" si="53"/>
        <v>1</v>
      </c>
    </row>
    <row r="3456" spans="1:11" x14ac:dyDescent="0.35">
      <c r="A3456" s="28">
        <v>55664</v>
      </c>
      <c r="B3456" s="29" t="s">
        <v>28</v>
      </c>
      <c r="C3456" s="29" t="s">
        <v>29</v>
      </c>
      <c r="D3456" s="29" t="s">
        <v>53</v>
      </c>
      <c r="E3456" s="29" t="s">
        <v>73</v>
      </c>
      <c r="F3456" s="31">
        <v>654688</v>
      </c>
      <c r="G3456" s="31">
        <v>1085476</v>
      </c>
      <c r="H3456" s="28">
        <v>2021</v>
      </c>
      <c r="I3456" t="str">
        <f>IF(J3456="natural gas",VLOOKUP(D3456,'Cross-Page Data'!$I$4:$J$13,2,FALSE),IF(J3456="solar",VLOOKUP('Form 923'!D3456,'Cross-Page Data'!$I$14:$J$117,2,FALSE),J3456))</f>
        <v>natural gas nonpeaker - preexisting nonretiring</v>
      </c>
      <c r="J3456" t="str">
        <f>VLOOKUP(E3456,'Cross-Page Data'!$D$4:$F$48,3,FALSE)</f>
        <v>natural gas</v>
      </c>
      <c r="K3456" t="b">
        <f t="shared" si="53"/>
        <v>1</v>
      </c>
    </row>
    <row r="3457" spans="1:11" x14ac:dyDescent="0.35">
      <c r="A3457" s="28">
        <v>55664</v>
      </c>
      <c r="B3457" s="29" t="s">
        <v>28</v>
      </c>
      <c r="C3457" s="29" t="s">
        <v>29</v>
      </c>
      <c r="D3457" s="29" t="s">
        <v>51</v>
      </c>
      <c r="E3457" s="29" t="s">
        <v>73</v>
      </c>
      <c r="F3457" s="31">
        <v>20271197</v>
      </c>
      <c r="G3457" s="31">
        <v>1782166</v>
      </c>
      <c r="H3457" s="28">
        <v>2021</v>
      </c>
      <c r="I3457" t="str">
        <f>IF(J3457="natural gas",VLOOKUP(D3457,'Cross-Page Data'!$I$4:$J$13,2,FALSE),IF(J3457="solar",VLOOKUP('Form 923'!D3457,'Cross-Page Data'!$I$14:$J$117,2,FALSE),J3457))</f>
        <v>natural gas nonpeaker - preexisting nonretiring</v>
      </c>
      <c r="J3457" t="str">
        <f>VLOOKUP(E3457,'Cross-Page Data'!$D$4:$F$48,3,FALSE)</f>
        <v>natural gas</v>
      </c>
      <c r="K3457" t="b">
        <f t="shared" si="53"/>
        <v>1</v>
      </c>
    </row>
    <row r="3458" spans="1:11" x14ac:dyDescent="0.35">
      <c r="A3458" s="28">
        <v>55667</v>
      </c>
      <c r="B3458" s="29" t="s">
        <v>28</v>
      </c>
      <c r="C3458" s="29" t="s">
        <v>35</v>
      </c>
      <c r="D3458" s="29" t="s">
        <v>53</v>
      </c>
      <c r="E3458" s="29" t="s">
        <v>73</v>
      </c>
      <c r="F3458" s="31">
        <v>780628</v>
      </c>
      <c r="G3458" s="31">
        <v>1585315</v>
      </c>
      <c r="H3458" s="28">
        <v>2021</v>
      </c>
      <c r="I3458" t="str">
        <f>IF(J3458="natural gas",VLOOKUP(D3458,'Cross-Page Data'!$I$4:$J$13,2,FALSE),IF(J3458="solar",VLOOKUP('Form 923'!D3458,'Cross-Page Data'!$I$14:$J$117,2,FALSE),J3458))</f>
        <v>natural gas nonpeaker - preexisting nonretiring</v>
      </c>
      <c r="J3458" t="str">
        <f>VLOOKUP(E3458,'Cross-Page Data'!$D$4:$F$48,3,FALSE)</f>
        <v>natural gas</v>
      </c>
      <c r="K3458" t="b">
        <f t="shared" si="53"/>
        <v>1</v>
      </c>
    </row>
    <row r="3459" spans="1:11" x14ac:dyDescent="0.35">
      <c r="A3459" s="28">
        <v>55667</v>
      </c>
      <c r="B3459" s="29" t="s">
        <v>28</v>
      </c>
      <c r="C3459" s="29" t="s">
        <v>35</v>
      </c>
      <c r="D3459" s="29" t="s">
        <v>51</v>
      </c>
      <c r="E3459" s="29" t="s">
        <v>73</v>
      </c>
      <c r="F3459" s="31">
        <v>29548176</v>
      </c>
      <c r="G3459" s="31">
        <v>2679443</v>
      </c>
      <c r="H3459" s="28">
        <v>2021</v>
      </c>
      <c r="I3459" t="str">
        <f>IF(J3459="natural gas",VLOOKUP(D3459,'Cross-Page Data'!$I$4:$J$13,2,FALSE),IF(J3459="solar",VLOOKUP('Form 923'!D3459,'Cross-Page Data'!$I$14:$J$117,2,FALSE),J3459))</f>
        <v>natural gas nonpeaker - preexisting nonretiring</v>
      </c>
      <c r="J3459" t="str">
        <f>VLOOKUP(E3459,'Cross-Page Data'!$D$4:$F$48,3,FALSE)</f>
        <v>natural gas</v>
      </c>
      <c r="K3459" t="b">
        <f t="shared" si="53"/>
        <v>1</v>
      </c>
    </row>
    <row r="3460" spans="1:11" x14ac:dyDescent="0.35">
      <c r="A3460" s="28">
        <v>55687</v>
      </c>
      <c r="B3460" s="29" t="s">
        <v>28</v>
      </c>
      <c r="C3460" s="29" t="s">
        <v>29</v>
      </c>
      <c r="D3460" s="29" t="s">
        <v>53</v>
      </c>
      <c r="E3460" s="29" t="s">
        <v>73</v>
      </c>
      <c r="F3460" s="31">
        <v>419272</v>
      </c>
      <c r="G3460" s="31">
        <v>1039768</v>
      </c>
      <c r="H3460" s="28">
        <v>2021</v>
      </c>
      <c r="I3460" t="str">
        <f>IF(J3460="natural gas",VLOOKUP(D3460,'Cross-Page Data'!$I$4:$J$13,2,FALSE),IF(J3460="solar",VLOOKUP('Form 923'!D3460,'Cross-Page Data'!$I$14:$J$117,2,FALSE),J3460))</f>
        <v>natural gas nonpeaker - preexisting nonretiring</v>
      </c>
      <c r="J3460" t="str">
        <f>VLOOKUP(E3460,'Cross-Page Data'!$D$4:$F$48,3,FALSE)</f>
        <v>natural gas</v>
      </c>
      <c r="K3460" t="b">
        <f t="shared" si="53"/>
        <v>1</v>
      </c>
    </row>
    <row r="3461" spans="1:11" x14ac:dyDescent="0.35">
      <c r="A3461" s="28">
        <v>55687</v>
      </c>
      <c r="B3461" s="29" t="s">
        <v>28</v>
      </c>
      <c r="C3461" s="29" t="s">
        <v>29</v>
      </c>
      <c r="D3461" s="29" t="s">
        <v>51</v>
      </c>
      <c r="E3461" s="29" t="s">
        <v>73</v>
      </c>
      <c r="F3461" s="31">
        <v>21161916</v>
      </c>
      <c r="G3461" s="31">
        <v>1803022</v>
      </c>
      <c r="H3461" s="28">
        <v>2021</v>
      </c>
      <c r="I3461" t="str">
        <f>IF(J3461="natural gas",VLOOKUP(D3461,'Cross-Page Data'!$I$4:$J$13,2,FALSE),IF(J3461="solar",VLOOKUP('Form 923'!D3461,'Cross-Page Data'!$I$14:$J$117,2,FALSE),J3461))</f>
        <v>natural gas nonpeaker - preexisting nonretiring</v>
      </c>
      <c r="J3461" t="str">
        <f>VLOOKUP(E3461,'Cross-Page Data'!$D$4:$F$48,3,FALSE)</f>
        <v>natural gas</v>
      </c>
      <c r="K3461" t="b">
        <f t="shared" si="53"/>
        <v>1</v>
      </c>
    </row>
    <row r="3462" spans="1:11" x14ac:dyDescent="0.35">
      <c r="A3462" s="28">
        <v>55690</v>
      </c>
      <c r="B3462" s="29" t="s">
        <v>28</v>
      </c>
      <c r="C3462" s="29" t="s">
        <v>35</v>
      </c>
      <c r="D3462" s="29" t="s">
        <v>53</v>
      </c>
      <c r="E3462" s="29" t="s">
        <v>74</v>
      </c>
      <c r="F3462" s="31">
        <v>0</v>
      </c>
      <c r="G3462" s="31">
        <v>3039.482</v>
      </c>
      <c r="H3462" s="28">
        <v>2021</v>
      </c>
      <c r="I3462" t="str">
        <f>IF(J3462="natural gas",VLOOKUP(D3462,'Cross-Page Data'!$I$4:$J$13,2,FALSE),IF(J3462="solar",VLOOKUP('Form 923'!D3462,'Cross-Page Data'!$I$14:$J$117,2,FALSE),J3462))</f>
        <v>heavy or residual fuel oil</v>
      </c>
      <c r="J3462" t="str">
        <f>VLOOKUP(E3462,'Cross-Page Data'!$D$4:$F$48,3,FALSE)</f>
        <v>heavy or residual fuel oil</v>
      </c>
      <c r="K3462" t="b">
        <f t="shared" si="53"/>
        <v>1</v>
      </c>
    </row>
    <row r="3463" spans="1:11" x14ac:dyDescent="0.35">
      <c r="A3463" s="28">
        <v>55690</v>
      </c>
      <c r="B3463" s="29" t="s">
        <v>28</v>
      </c>
      <c r="C3463" s="29" t="s">
        <v>35</v>
      </c>
      <c r="D3463" s="29" t="s">
        <v>53</v>
      </c>
      <c r="E3463" s="29" t="s">
        <v>73</v>
      </c>
      <c r="F3463" s="31">
        <v>0</v>
      </c>
      <c r="G3463" s="31">
        <v>1302171.5</v>
      </c>
      <c r="H3463" s="28">
        <v>2021</v>
      </c>
      <c r="I3463" t="str">
        <f>IF(J3463="natural gas",VLOOKUP(D3463,'Cross-Page Data'!$I$4:$J$13,2,FALSE),IF(J3463="solar",VLOOKUP('Form 923'!D3463,'Cross-Page Data'!$I$14:$J$117,2,FALSE),J3463))</f>
        <v>natural gas nonpeaker - preexisting nonretiring</v>
      </c>
      <c r="J3463" t="str">
        <f>VLOOKUP(E3463,'Cross-Page Data'!$D$4:$F$48,3,FALSE)</f>
        <v>natural gas</v>
      </c>
      <c r="K3463" t="b">
        <f t="shared" ref="K3463:K3526" si="54">IF(AND($N$5=FALSE,OR(C3463="Commercial NAICS Cogen",C3463="Industrial NAICS Cogen",C3463="NAICS-22 Cogen")),FALSE,IF(AND($N$6=FALSE,OR(C3463="Commercial NAICS Cogen",C3463="Commercial NAICS Non-Cogen",C3463="industrial NAICS Cogen", C3463="industrial NAICS non-cogen")),FALSE,TRUE))</f>
        <v>1</v>
      </c>
    </row>
    <row r="3464" spans="1:11" x14ac:dyDescent="0.35">
      <c r="A3464" s="28">
        <v>55690</v>
      </c>
      <c r="B3464" s="29" t="s">
        <v>28</v>
      </c>
      <c r="C3464" s="29" t="s">
        <v>35</v>
      </c>
      <c r="D3464" s="29" t="s">
        <v>51</v>
      </c>
      <c r="E3464" s="29" t="s">
        <v>74</v>
      </c>
      <c r="F3464" s="31">
        <v>68976</v>
      </c>
      <c r="G3464" s="31">
        <v>5512.2190000000001</v>
      </c>
      <c r="H3464" s="28">
        <v>2021</v>
      </c>
      <c r="I3464" t="str">
        <f>IF(J3464="natural gas",VLOOKUP(D3464,'Cross-Page Data'!$I$4:$J$13,2,FALSE),IF(J3464="solar",VLOOKUP('Form 923'!D3464,'Cross-Page Data'!$I$14:$J$117,2,FALSE),J3464))</f>
        <v>heavy or residual fuel oil</v>
      </c>
      <c r="J3464" t="str">
        <f>VLOOKUP(E3464,'Cross-Page Data'!$D$4:$F$48,3,FALSE)</f>
        <v>heavy or residual fuel oil</v>
      </c>
      <c r="K3464" t="b">
        <f t="shared" si="54"/>
        <v>1</v>
      </c>
    </row>
    <row r="3465" spans="1:11" x14ac:dyDescent="0.35">
      <c r="A3465" s="28">
        <v>55690</v>
      </c>
      <c r="B3465" s="29" t="s">
        <v>28</v>
      </c>
      <c r="C3465" s="29" t="s">
        <v>35</v>
      </c>
      <c r="D3465" s="29" t="s">
        <v>51</v>
      </c>
      <c r="E3465" s="29" t="s">
        <v>73</v>
      </c>
      <c r="F3465" s="31">
        <v>28157436</v>
      </c>
      <c r="G3465" s="31">
        <v>2186356.7999999998</v>
      </c>
      <c r="H3465" s="28">
        <v>2021</v>
      </c>
      <c r="I3465" t="str">
        <f>IF(J3465="natural gas",VLOOKUP(D3465,'Cross-Page Data'!$I$4:$J$13,2,FALSE),IF(J3465="solar",VLOOKUP('Form 923'!D3465,'Cross-Page Data'!$I$14:$J$117,2,FALSE),J3465))</f>
        <v>natural gas nonpeaker - preexisting nonretiring</v>
      </c>
      <c r="J3465" t="str">
        <f>VLOOKUP(E3465,'Cross-Page Data'!$D$4:$F$48,3,FALSE)</f>
        <v>natural gas</v>
      </c>
      <c r="K3465" t="b">
        <f t="shared" si="54"/>
        <v>1</v>
      </c>
    </row>
    <row r="3466" spans="1:11" x14ac:dyDescent="0.35">
      <c r="A3466" s="28">
        <v>55694</v>
      </c>
      <c r="B3466" s="29" t="s">
        <v>28</v>
      </c>
      <c r="C3466" s="29" t="s">
        <v>29</v>
      </c>
      <c r="D3466" s="29" t="s">
        <v>53</v>
      </c>
      <c r="E3466" s="29" t="s">
        <v>73</v>
      </c>
      <c r="F3466" s="31">
        <v>8494958</v>
      </c>
      <c r="G3466" s="31">
        <v>1198066</v>
      </c>
      <c r="H3466" s="28">
        <v>2021</v>
      </c>
      <c r="I3466" t="str">
        <f>IF(J3466="natural gas",VLOOKUP(D3466,'Cross-Page Data'!$I$4:$J$13,2,FALSE),IF(J3466="solar",VLOOKUP('Form 923'!D3466,'Cross-Page Data'!$I$14:$J$117,2,FALSE),J3466))</f>
        <v>natural gas nonpeaker - preexisting nonretiring</v>
      </c>
      <c r="J3466" t="str">
        <f>VLOOKUP(E3466,'Cross-Page Data'!$D$4:$F$48,3,FALSE)</f>
        <v>natural gas</v>
      </c>
      <c r="K3466" t="b">
        <f t="shared" si="54"/>
        <v>1</v>
      </c>
    </row>
    <row r="3467" spans="1:11" x14ac:dyDescent="0.35">
      <c r="A3467" s="28">
        <v>55694</v>
      </c>
      <c r="B3467" s="29" t="s">
        <v>28</v>
      </c>
      <c r="C3467" s="29" t="s">
        <v>29</v>
      </c>
      <c r="D3467" s="29" t="s">
        <v>51</v>
      </c>
      <c r="E3467" s="29" t="s">
        <v>73</v>
      </c>
      <c r="F3467" s="31">
        <v>14937262</v>
      </c>
      <c r="G3467" s="31">
        <v>2106289</v>
      </c>
      <c r="H3467" s="28">
        <v>2021</v>
      </c>
      <c r="I3467" t="str">
        <f>IF(J3467="natural gas",VLOOKUP(D3467,'Cross-Page Data'!$I$4:$J$13,2,FALSE),IF(J3467="solar",VLOOKUP('Form 923'!D3467,'Cross-Page Data'!$I$14:$J$117,2,FALSE),J3467))</f>
        <v>natural gas nonpeaker - preexisting nonretiring</v>
      </c>
      <c r="J3467" t="str">
        <f>VLOOKUP(E3467,'Cross-Page Data'!$D$4:$F$48,3,FALSE)</f>
        <v>natural gas</v>
      </c>
      <c r="K3467" t="b">
        <f t="shared" si="54"/>
        <v>1</v>
      </c>
    </row>
    <row r="3468" spans="1:11" x14ac:dyDescent="0.35">
      <c r="A3468" s="28">
        <v>55698</v>
      </c>
      <c r="B3468" s="29" t="s">
        <v>28</v>
      </c>
      <c r="C3468" s="29" t="s">
        <v>35</v>
      </c>
      <c r="D3468" s="29" t="s">
        <v>50</v>
      </c>
      <c r="E3468" s="29" t="s">
        <v>73</v>
      </c>
      <c r="F3468" s="31">
        <v>93057</v>
      </c>
      <c r="G3468" s="31">
        <v>8337</v>
      </c>
      <c r="H3468" s="28">
        <v>2021</v>
      </c>
      <c r="I3468" t="str">
        <f>IF(J3468="natural gas",VLOOKUP(D3468,'Cross-Page Data'!$I$4:$J$13,2,FALSE),IF(J3468="solar",VLOOKUP('Form 923'!D3468,'Cross-Page Data'!$I$14:$J$117,2,FALSE),J3468))</f>
        <v>natural gas peaker</v>
      </c>
      <c r="J3468" t="str">
        <f>VLOOKUP(E3468,'Cross-Page Data'!$D$4:$F$48,3,FALSE)</f>
        <v>natural gas</v>
      </c>
      <c r="K3468" t="b">
        <f t="shared" si="54"/>
        <v>1</v>
      </c>
    </row>
    <row r="3469" spans="1:11" x14ac:dyDescent="0.35">
      <c r="A3469" s="28">
        <v>55701</v>
      </c>
      <c r="B3469" s="29" t="s">
        <v>28</v>
      </c>
      <c r="C3469" s="29" t="s">
        <v>29</v>
      </c>
      <c r="D3469" s="29" t="s">
        <v>53</v>
      </c>
      <c r="E3469" s="29" t="s">
        <v>73</v>
      </c>
      <c r="F3469" s="31">
        <v>3090311</v>
      </c>
      <c r="G3469" s="31">
        <v>0</v>
      </c>
      <c r="H3469" s="28">
        <v>2021</v>
      </c>
      <c r="I3469" t="str">
        <f>IF(J3469="natural gas",VLOOKUP(D3469,'Cross-Page Data'!$I$4:$J$13,2,FALSE),IF(J3469="solar",VLOOKUP('Form 923'!D3469,'Cross-Page Data'!$I$14:$J$117,2,FALSE),J3469))</f>
        <v>natural gas nonpeaker - preexisting nonretiring</v>
      </c>
      <c r="J3469" t="str">
        <f>VLOOKUP(E3469,'Cross-Page Data'!$D$4:$F$48,3,FALSE)</f>
        <v>natural gas</v>
      </c>
      <c r="K3469" t="b">
        <f t="shared" si="54"/>
        <v>1</v>
      </c>
    </row>
    <row r="3470" spans="1:11" x14ac:dyDescent="0.35">
      <c r="A3470" s="28">
        <v>55701</v>
      </c>
      <c r="B3470" s="29" t="s">
        <v>28</v>
      </c>
      <c r="C3470" s="29" t="s">
        <v>29</v>
      </c>
      <c r="D3470" s="29" t="s">
        <v>51</v>
      </c>
      <c r="E3470" s="29" t="s">
        <v>73</v>
      </c>
      <c r="F3470" s="31">
        <v>23876770</v>
      </c>
      <c r="G3470" s="31">
        <v>2105380</v>
      </c>
      <c r="H3470" s="28">
        <v>2021</v>
      </c>
      <c r="I3470" t="str">
        <f>IF(J3470="natural gas",VLOOKUP(D3470,'Cross-Page Data'!$I$4:$J$13,2,FALSE),IF(J3470="solar",VLOOKUP('Form 923'!D3470,'Cross-Page Data'!$I$14:$J$117,2,FALSE),J3470))</f>
        <v>natural gas nonpeaker - preexisting nonretiring</v>
      </c>
      <c r="J3470" t="str">
        <f>VLOOKUP(E3470,'Cross-Page Data'!$D$4:$F$48,3,FALSE)</f>
        <v>natural gas</v>
      </c>
      <c r="K3470" t="b">
        <f t="shared" si="54"/>
        <v>1</v>
      </c>
    </row>
    <row r="3471" spans="1:11" x14ac:dyDescent="0.35">
      <c r="A3471" s="28">
        <v>55706</v>
      </c>
      <c r="B3471" s="29" t="s">
        <v>28</v>
      </c>
      <c r="C3471" s="29" t="s">
        <v>29</v>
      </c>
      <c r="D3471" s="29" t="s">
        <v>53</v>
      </c>
      <c r="E3471" s="29" t="s">
        <v>73</v>
      </c>
      <c r="F3471" s="31">
        <v>0</v>
      </c>
      <c r="G3471" s="31">
        <v>1380156</v>
      </c>
      <c r="H3471" s="28">
        <v>2021</v>
      </c>
      <c r="I3471" t="str">
        <f>IF(J3471="natural gas",VLOOKUP(D3471,'Cross-Page Data'!$I$4:$J$13,2,FALSE),IF(J3471="solar",VLOOKUP('Form 923'!D3471,'Cross-Page Data'!$I$14:$J$117,2,FALSE),J3471))</f>
        <v>natural gas nonpeaker - preexisting nonretiring</v>
      </c>
      <c r="J3471" t="str">
        <f>VLOOKUP(E3471,'Cross-Page Data'!$D$4:$F$48,3,FALSE)</f>
        <v>natural gas</v>
      </c>
      <c r="K3471" t="b">
        <f t="shared" si="54"/>
        <v>1</v>
      </c>
    </row>
    <row r="3472" spans="1:11" x14ac:dyDescent="0.35">
      <c r="A3472" s="28">
        <v>55706</v>
      </c>
      <c r="B3472" s="29" t="s">
        <v>28</v>
      </c>
      <c r="C3472" s="29" t="s">
        <v>29</v>
      </c>
      <c r="D3472" s="29" t="s">
        <v>51</v>
      </c>
      <c r="E3472" s="29" t="s">
        <v>73</v>
      </c>
      <c r="F3472" s="31">
        <v>27024613</v>
      </c>
      <c r="G3472" s="31">
        <v>2495992</v>
      </c>
      <c r="H3472" s="28">
        <v>2021</v>
      </c>
      <c r="I3472" t="str">
        <f>IF(J3472="natural gas",VLOOKUP(D3472,'Cross-Page Data'!$I$4:$J$13,2,FALSE),IF(J3472="solar",VLOOKUP('Form 923'!D3472,'Cross-Page Data'!$I$14:$J$117,2,FALSE),J3472))</f>
        <v>natural gas nonpeaker - preexisting nonretiring</v>
      </c>
      <c r="J3472" t="str">
        <f>VLOOKUP(E3472,'Cross-Page Data'!$D$4:$F$48,3,FALSE)</f>
        <v>natural gas</v>
      </c>
      <c r="K3472" t="b">
        <f t="shared" si="54"/>
        <v>1</v>
      </c>
    </row>
    <row r="3473" spans="1:11" x14ac:dyDescent="0.35">
      <c r="A3473" s="28">
        <v>55708</v>
      </c>
      <c r="B3473" s="29" t="s">
        <v>28</v>
      </c>
      <c r="C3473" s="29" t="s">
        <v>29</v>
      </c>
      <c r="D3473" s="29" t="s">
        <v>30</v>
      </c>
      <c r="E3473" s="29" t="s">
        <v>93</v>
      </c>
      <c r="F3473" s="31">
        <v>0</v>
      </c>
      <c r="G3473" s="31">
        <v>0</v>
      </c>
      <c r="H3473" s="28">
        <v>2021</v>
      </c>
      <c r="I3473" t="str">
        <f>IF(J3473="natural gas",VLOOKUP(D3473,'Cross-Page Data'!$I$4:$J$13,2,FALSE),IF(J3473="solar",VLOOKUP('Form 923'!D3473,'Cross-Page Data'!$I$14:$J$117,2,FALSE),J3473))</f>
        <v>biomass</v>
      </c>
      <c r="J3473" t="str">
        <f>VLOOKUP(E3473,'Cross-Page Data'!$D$4:$F$48,3,FALSE)</f>
        <v>biomass</v>
      </c>
      <c r="K3473" t="b">
        <f t="shared" si="54"/>
        <v>1</v>
      </c>
    </row>
    <row r="3474" spans="1:11" x14ac:dyDescent="0.35">
      <c r="A3474" s="28">
        <v>55708</v>
      </c>
      <c r="B3474" s="29" t="s">
        <v>28</v>
      </c>
      <c r="C3474" s="29" t="s">
        <v>29</v>
      </c>
      <c r="D3474" s="29" t="s">
        <v>30</v>
      </c>
      <c r="E3474" s="29" t="s">
        <v>78</v>
      </c>
      <c r="F3474" s="31">
        <v>2431042</v>
      </c>
      <c r="G3474" s="31">
        <v>161066</v>
      </c>
      <c r="H3474" s="28">
        <v>2021</v>
      </c>
      <c r="I3474" t="str">
        <f>IF(J3474="natural gas",VLOOKUP(D3474,'Cross-Page Data'!$I$4:$J$13,2,FALSE),IF(J3474="solar",VLOOKUP('Form 923'!D3474,'Cross-Page Data'!$I$14:$J$117,2,FALSE),J3474))</f>
        <v>biomass</v>
      </c>
      <c r="J3474" t="str">
        <f>VLOOKUP(E3474,'Cross-Page Data'!$D$4:$F$48,3,FALSE)</f>
        <v>biomass</v>
      </c>
      <c r="K3474" t="b">
        <f t="shared" si="54"/>
        <v>1</v>
      </c>
    </row>
    <row r="3475" spans="1:11" x14ac:dyDescent="0.35">
      <c r="A3475" s="28">
        <v>55710</v>
      </c>
      <c r="B3475" s="29" t="s">
        <v>28</v>
      </c>
      <c r="C3475" s="29" t="s">
        <v>35</v>
      </c>
      <c r="D3475" s="29" t="s">
        <v>53</v>
      </c>
      <c r="E3475" s="29" t="s">
        <v>74</v>
      </c>
      <c r="F3475" s="31">
        <v>0</v>
      </c>
      <c r="G3475" s="31">
        <v>0</v>
      </c>
      <c r="H3475" s="28">
        <v>2021</v>
      </c>
      <c r="I3475" t="str">
        <f>IF(J3475="natural gas",VLOOKUP(D3475,'Cross-Page Data'!$I$4:$J$13,2,FALSE),IF(J3475="solar",VLOOKUP('Form 923'!D3475,'Cross-Page Data'!$I$14:$J$117,2,FALSE),J3475))</f>
        <v>heavy or residual fuel oil</v>
      </c>
      <c r="J3475" t="str">
        <f>VLOOKUP(E3475,'Cross-Page Data'!$D$4:$F$48,3,FALSE)</f>
        <v>heavy or residual fuel oil</v>
      </c>
      <c r="K3475" t="b">
        <f t="shared" si="54"/>
        <v>1</v>
      </c>
    </row>
    <row r="3476" spans="1:11" x14ac:dyDescent="0.35">
      <c r="A3476" s="28">
        <v>55710</v>
      </c>
      <c r="B3476" s="29" t="s">
        <v>28</v>
      </c>
      <c r="C3476" s="29" t="s">
        <v>35</v>
      </c>
      <c r="D3476" s="29" t="s">
        <v>53</v>
      </c>
      <c r="E3476" s="29" t="s">
        <v>73</v>
      </c>
      <c r="F3476" s="31">
        <v>0</v>
      </c>
      <c r="G3476" s="31">
        <v>1212291</v>
      </c>
      <c r="H3476" s="28">
        <v>2021</v>
      </c>
      <c r="I3476" t="str">
        <f>IF(J3476="natural gas",VLOOKUP(D3476,'Cross-Page Data'!$I$4:$J$13,2,FALSE),IF(J3476="solar",VLOOKUP('Form 923'!D3476,'Cross-Page Data'!$I$14:$J$117,2,FALSE),J3476))</f>
        <v>natural gas nonpeaker - preexisting nonretiring</v>
      </c>
      <c r="J3476" t="str">
        <f>VLOOKUP(E3476,'Cross-Page Data'!$D$4:$F$48,3,FALSE)</f>
        <v>natural gas</v>
      </c>
      <c r="K3476" t="b">
        <f t="shared" si="54"/>
        <v>1</v>
      </c>
    </row>
    <row r="3477" spans="1:11" x14ac:dyDescent="0.35">
      <c r="A3477" s="28">
        <v>55710</v>
      </c>
      <c r="B3477" s="29" t="s">
        <v>28</v>
      </c>
      <c r="C3477" s="29" t="s">
        <v>35</v>
      </c>
      <c r="D3477" s="29" t="s">
        <v>51</v>
      </c>
      <c r="E3477" s="29" t="s">
        <v>74</v>
      </c>
      <c r="F3477" s="31">
        <v>0</v>
      </c>
      <c r="G3477" s="31">
        <v>0</v>
      </c>
      <c r="H3477" s="28">
        <v>2021</v>
      </c>
      <c r="I3477" t="str">
        <f>IF(J3477="natural gas",VLOOKUP(D3477,'Cross-Page Data'!$I$4:$J$13,2,FALSE),IF(J3477="solar",VLOOKUP('Form 923'!D3477,'Cross-Page Data'!$I$14:$J$117,2,FALSE),J3477))</f>
        <v>heavy or residual fuel oil</v>
      </c>
      <c r="J3477" t="str">
        <f>VLOOKUP(E3477,'Cross-Page Data'!$D$4:$F$48,3,FALSE)</f>
        <v>heavy or residual fuel oil</v>
      </c>
      <c r="K3477" t="b">
        <f t="shared" si="54"/>
        <v>1</v>
      </c>
    </row>
    <row r="3478" spans="1:11" x14ac:dyDescent="0.35">
      <c r="A3478" s="28">
        <v>55710</v>
      </c>
      <c r="B3478" s="29" t="s">
        <v>28</v>
      </c>
      <c r="C3478" s="29" t="s">
        <v>35</v>
      </c>
      <c r="D3478" s="29" t="s">
        <v>51</v>
      </c>
      <c r="E3478" s="29" t="s">
        <v>73</v>
      </c>
      <c r="F3478" s="31">
        <v>25118634</v>
      </c>
      <c r="G3478" s="31">
        <v>2357412</v>
      </c>
      <c r="H3478" s="28">
        <v>2021</v>
      </c>
      <c r="I3478" t="str">
        <f>IF(J3478="natural gas",VLOOKUP(D3478,'Cross-Page Data'!$I$4:$J$13,2,FALSE),IF(J3478="solar",VLOOKUP('Form 923'!D3478,'Cross-Page Data'!$I$14:$J$117,2,FALSE),J3478))</f>
        <v>natural gas nonpeaker - preexisting nonretiring</v>
      </c>
      <c r="J3478" t="str">
        <f>VLOOKUP(E3478,'Cross-Page Data'!$D$4:$F$48,3,FALSE)</f>
        <v>natural gas</v>
      </c>
      <c r="K3478" t="b">
        <f t="shared" si="54"/>
        <v>1</v>
      </c>
    </row>
    <row r="3479" spans="1:11" x14ac:dyDescent="0.35">
      <c r="A3479" s="28">
        <v>55714</v>
      </c>
      <c r="B3479" s="29" t="s">
        <v>28</v>
      </c>
      <c r="C3479" s="29" t="s">
        <v>29</v>
      </c>
      <c r="D3479" s="29" t="s">
        <v>53</v>
      </c>
      <c r="E3479" s="29" t="s">
        <v>73</v>
      </c>
      <c r="F3479" s="31">
        <v>118357</v>
      </c>
      <c r="G3479" s="31">
        <v>436786</v>
      </c>
      <c r="H3479" s="28">
        <v>2021</v>
      </c>
      <c r="I3479" t="str">
        <f>IF(J3479="natural gas",VLOOKUP(D3479,'Cross-Page Data'!$I$4:$J$13,2,FALSE),IF(J3479="solar",VLOOKUP('Form 923'!D3479,'Cross-Page Data'!$I$14:$J$117,2,FALSE),J3479))</f>
        <v>natural gas nonpeaker - preexisting nonretiring</v>
      </c>
      <c r="J3479" t="str">
        <f>VLOOKUP(E3479,'Cross-Page Data'!$D$4:$F$48,3,FALSE)</f>
        <v>natural gas</v>
      </c>
      <c r="K3479" t="b">
        <f t="shared" si="54"/>
        <v>1</v>
      </c>
    </row>
    <row r="3480" spans="1:11" x14ac:dyDescent="0.35">
      <c r="A3480" s="28">
        <v>55714</v>
      </c>
      <c r="B3480" s="29" t="s">
        <v>28</v>
      </c>
      <c r="C3480" s="29" t="s">
        <v>29</v>
      </c>
      <c r="D3480" s="29" t="s">
        <v>51</v>
      </c>
      <c r="E3480" s="29" t="s">
        <v>73</v>
      </c>
      <c r="F3480" s="31">
        <v>8782110</v>
      </c>
      <c r="G3480" s="31">
        <v>827907</v>
      </c>
      <c r="H3480" s="28">
        <v>2021</v>
      </c>
      <c r="I3480" t="str">
        <f>IF(J3480="natural gas",VLOOKUP(D3480,'Cross-Page Data'!$I$4:$J$13,2,FALSE),IF(J3480="solar",VLOOKUP('Form 923'!D3480,'Cross-Page Data'!$I$14:$J$117,2,FALSE),J3480))</f>
        <v>natural gas nonpeaker - preexisting nonretiring</v>
      </c>
      <c r="J3480" t="str">
        <f>VLOOKUP(E3480,'Cross-Page Data'!$D$4:$F$48,3,FALSE)</f>
        <v>natural gas</v>
      </c>
      <c r="K3480" t="b">
        <f t="shared" si="54"/>
        <v>1</v>
      </c>
    </row>
    <row r="3481" spans="1:11" x14ac:dyDescent="0.35">
      <c r="A3481" s="28">
        <v>55736</v>
      </c>
      <c r="B3481" s="29" t="s">
        <v>28</v>
      </c>
      <c r="C3481" s="29" t="s">
        <v>35</v>
      </c>
      <c r="D3481" s="29" t="s">
        <v>53</v>
      </c>
      <c r="E3481" s="29" t="s">
        <v>73</v>
      </c>
      <c r="F3481" s="31">
        <v>6122393</v>
      </c>
      <c r="G3481" s="31">
        <v>3843481</v>
      </c>
      <c r="H3481" s="28">
        <v>2021</v>
      </c>
      <c r="I3481" t="str">
        <f>IF(J3481="natural gas",VLOOKUP(D3481,'Cross-Page Data'!$I$4:$J$13,2,FALSE),IF(J3481="solar",VLOOKUP('Form 923'!D3481,'Cross-Page Data'!$I$14:$J$117,2,FALSE),J3481))</f>
        <v>natural gas nonpeaker - preexisting nonretiring</v>
      </c>
      <c r="J3481" t="str">
        <f>VLOOKUP(E3481,'Cross-Page Data'!$D$4:$F$48,3,FALSE)</f>
        <v>natural gas</v>
      </c>
      <c r="K3481" t="b">
        <f t="shared" si="54"/>
        <v>1</v>
      </c>
    </row>
    <row r="3482" spans="1:11" x14ac:dyDescent="0.35">
      <c r="A3482" s="28">
        <v>55736</v>
      </c>
      <c r="B3482" s="29" t="s">
        <v>28</v>
      </c>
      <c r="C3482" s="29" t="s">
        <v>35</v>
      </c>
      <c r="D3482" s="29" t="s">
        <v>51</v>
      </c>
      <c r="E3482" s="29" t="s">
        <v>73</v>
      </c>
      <c r="F3482" s="31">
        <v>62114115</v>
      </c>
      <c r="G3482" s="31">
        <v>5666590</v>
      </c>
      <c r="H3482" s="28">
        <v>2021</v>
      </c>
      <c r="I3482" t="str">
        <f>IF(J3482="natural gas",VLOOKUP(D3482,'Cross-Page Data'!$I$4:$J$13,2,FALSE),IF(J3482="solar",VLOOKUP('Form 923'!D3482,'Cross-Page Data'!$I$14:$J$117,2,FALSE),J3482))</f>
        <v>natural gas nonpeaker - preexisting nonretiring</v>
      </c>
      <c r="J3482" t="str">
        <f>VLOOKUP(E3482,'Cross-Page Data'!$D$4:$F$48,3,FALSE)</f>
        <v>natural gas</v>
      </c>
      <c r="K3482" t="b">
        <f t="shared" si="54"/>
        <v>1</v>
      </c>
    </row>
    <row r="3483" spans="1:11" x14ac:dyDescent="0.35">
      <c r="A3483" s="28">
        <v>55742</v>
      </c>
      <c r="B3483" s="29" t="s">
        <v>28</v>
      </c>
      <c r="C3483" s="29" t="s">
        <v>29</v>
      </c>
      <c r="D3483" s="29" t="s">
        <v>60</v>
      </c>
      <c r="E3483" s="29" t="s">
        <v>79</v>
      </c>
      <c r="F3483" s="31">
        <v>456529</v>
      </c>
      <c r="G3483" s="31">
        <v>52038</v>
      </c>
      <c r="H3483" s="28">
        <v>2021</v>
      </c>
      <c r="I3483" t="str">
        <f>IF(J3483="natural gas",VLOOKUP(D3483,'Cross-Page Data'!$I$4:$J$13,2,FALSE),IF(J3483="solar",VLOOKUP('Form 923'!D3483,'Cross-Page Data'!$I$14:$J$117,2,FALSE),J3483))</f>
        <v>wind</v>
      </c>
      <c r="J3483" t="str">
        <f>VLOOKUP(E3483,'Cross-Page Data'!$D$4:$F$48,3,FALSE)</f>
        <v>wind</v>
      </c>
      <c r="K3483" t="b">
        <f t="shared" si="54"/>
        <v>1</v>
      </c>
    </row>
    <row r="3484" spans="1:11" x14ac:dyDescent="0.35">
      <c r="A3484" s="28">
        <v>55748</v>
      </c>
      <c r="B3484" s="29" t="s">
        <v>28</v>
      </c>
      <c r="C3484" s="29" t="s">
        <v>35</v>
      </c>
      <c r="D3484" s="29" t="s">
        <v>53</v>
      </c>
      <c r="E3484" s="29" t="s">
        <v>73</v>
      </c>
      <c r="F3484" s="31">
        <v>314615</v>
      </c>
      <c r="G3484" s="31">
        <v>90024</v>
      </c>
      <c r="H3484" s="28">
        <v>2021</v>
      </c>
      <c r="I3484" t="str">
        <f>IF(J3484="natural gas",VLOOKUP(D3484,'Cross-Page Data'!$I$4:$J$13,2,FALSE),IF(J3484="solar",VLOOKUP('Form 923'!D3484,'Cross-Page Data'!$I$14:$J$117,2,FALSE),J3484))</f>
        <v>natural gas nonpeaker - preexisting nonretiring</v>
      </c>
      <c r="J3484" t="str">
        <f>VLOOKUP(E3484,'Cross-Page Data'!$D$4:$F$48,3,FALSE)</f>
        <v>natural gas</v>
      </c>
      <c r="K3484" t="b">
        <f t="shared" si="54"/>
        <v>1</v>
      </c>
    </row>
    <row r="3485" spans="1:11" x14ac:dyDescent="0.35">
      <c r="A3485" s="28">
        <v>55748</v>
      </c>
      <c r="B3485" s="29" t="s">
        <v>28</v>
      </c>
      <c r="C3485" s="29" t="s">
        <v>35</v>
      </c>
      <c r="D3485" s="29" t="s">
        <v>51</v>
      </c>
      <c r="E3485" s="29" t="s">
        <v>73</v>
      </c>
      <c r="F3485" s="31">
        <v>2248918</v>
      </c>
      <c r="G3485" s="31">
        <v>213089</v>
      </c>
      <c r="H3485" s="28">
        <v>2021</v>
      </c>
      <c r="I3485" t="str">
        <f>IF(J3485="natural gas",VLOOKUP(D3485,'Cross-Page Data'!$I$4:$J$13,2,FALSE),IF(J3485="solar",VLOOKUP('Form 923'!D3485,'Cross-Page Data'!$I$14:$J$117,2,FALSE),J3485))</f>
        <v>natural gas nonpeaker - preexisting nonretiring</v>
      </c>
      <c r="J3485" t="str">
        <f>VLOOKUP(E3485,'Cross-Page Data'!$D$4:$F$48,3,FALSE)</f>
        <v>natural gas</v>
      </c>
      <c r="K3485" t="b">
        <f t="shared" si="54"/>
        <v>1</v>
      </c>
    </row>
    <row r="3486" spans="1:11" x14ac:dyDescent="0.35">
      <c r="A3486" s="28">
        <v>55769</v>
      </c>
      <c r="B3486" s="29" t="s">
        <v>28</v>
      </c>
      <c r="C3486" s="29" t="s">
        <v>35</v>
      </c>
      <c r="D3486" s="29" t="s">
        <v>60</v>
      </c>
      <c r="E3486" s="29" t="s">
        <v>79</v>
      </c>
      <c r="F3486" s="31">
        <v>88062</v>
      </c>
      <c r="G3486" s="31">
        <v>10038</v>
      </c>
      <c r="H3486" s="28">
        <v>2021</v>
      </c>
      <c r="I3486" t="str">
        <f>IF(J3486="natural gas",VLOOKUP(D3486,'Cross-Page Data'!$I$4:$J$13,2,FALSE),IF(J3486="solar",VLOOKUP('Form 923'!D3486,'Cross-Page Data'!$I$14:$J$117,2,FALSE),J3486))</f>
        <v>wind</v>
      </c>
      <c r="J3486" t="str">
        <f>VLOOKUP(E3486,'Cross-Page Data'!$D$4:$F$48,3,FALSE)</f>
        <v>wind</v>
      </c>
      <c r="K3486" t="b">
        <f t="shared" si="54"/>
        <v>1</v>
      </c>
    </row>
    <row r="3487" spans="1:11" x14ac:dyDescent="0.35">
      <c r="A3487" s="28">
        <v>55801</v>
      </c>
      <c r="B3487" s="29" t="s">
        <v>36</v>
      </c>
      <c r="C3487" s="29" t="s">
        <v>39</v>
      </c>
      <c r="D3487" s="29" t="s">
        <v>53</v>
      </c>
      <c r="E3487" s="29" t="s">
        <v>73</v>
      </c>
      <c r="F3487" s="31">
        <v>208017</v>
      </c>
      <c r="G3487" s="31">
        <v>1742866.8</v>
      </c>
      <c r="H3487" s="28">
        <v>2021</v>
      </c>
      <c r="I3487" t="str">
        <f>IF(J3487="natural gas",VLOOKUP(D3487,'Cross-Page Data'!$I$4:$J$13,2,FALSE),IF(J3487="solar",VLOOKUP('Form 923'!D3487,'Cross-Page Data'!$I$14:$J$117,2,FALSE),J3487))</f>
        <v>natural gas nonpeaker - preexisting nonretiring</v>
      </c>
      <c r="J3487" t="str">
        <f>VLOOKUP(E3487,'Cross-Page Data'!$D$4:$F$48,3,FALSE)</f>
        <v>natural gas</v>
      </c>
      <c r="K3487" t="b">
        <f t="shared" si="54"/>
        <v>0</v>
      </c>
    </row>
    <row r="3488" spans="1:11" x14ac:dyDescent="0.35">
      <c r="A3488" s="28">
        <v>55801</v>
      </c>
      <c r="B3488" s="29" t="s">
        <v>36</v>
      </c>
      <c r="C3488" s="29" t="s">
        <v>39</v>
      </c>
      <c r="D3488" s="29" t="s">
        <v>53</v>
      </c>
      <c r="E3488" s="29" t="s">
        <v>87</v>
      </c>
      <c r="F3488" s="31">
        <v>10700</v>
      </c>
      <c r="G3488" s="31">
        <v>1505.242</v>
      </c>
      <c r="H3488" s="28">
        <v>2021</v>
      </c>
      <c r="I3488" t="str">
        <f>IF(J3488="natural gas",VLOOKUP(D3488,'Cross-Page Data'!$I$4:$J$13,2,FALSE),IF(J3488="solar",VLOOKUP('Form 923'!D3488,'Cross-Page Data'!$I$14:$J$117,2,FALSE),J3488))</f>
        <v>other</v>
      </c>
      <c r="J3488" t="str">
        <f>VLOOKUP(E3488,'Cross-Page Data'!$D$4:$F$48,3,FALSE)</f>
        <v>other</v>
      </c>
      <c r="K3488" t="b">
        <f t="shared" si="54"/>
        <v>0</v>
      </c>
    </row>
    <row r="3489" spans="1:11" x14ac:dyDescent="0.35">
      <c r="A3489" s="28">
        <v>55801</v>
      </c>
      <c r="B3489" s="29" t="s">
        <v>36</v>
      </c>
      <c r="C3489" s="29" t="s">
        <v>39</v>
      </c>
      <c r="D3489" s="29" t="s">
        <v>51</v>
      </c>
      <c r="E3489" s="29" t="s">
        <v>73</v>
      </c>
      <c r="F3489" s="31">
        <v>37998049</v>
      </c>
      <c r="G3489" s="31">
        <v>3503623</v>
      </c>
      <c r="H3489" s="28">
        <v>2021</v>
      </c>
      <c r="I3489" t="str">
        <f>IF(J3489="natural gas",VLOOKUP(D3489,'Cross-Page Data'!$I$4:$J$13,2,FALSE),IF(J3489="solar",VLOOKUP('Form 923'!D3489,'Cross-Page Data'!$I$14:$J$117,2,FALSE),J3489))</f>
        <v>natural gas nonpeaker - preexisting nonretiring</v>
      </c>
      <c r="J3489" t="str">
        <f>VLOOKUP(E3489,'Cross-Page Data'!$D$4:$F$48,3,FALSE)</f>
        <v>natural gas</v>
      </c>
      <c r="K3489" t="b">
        <f t="shared" si="54"/>
        <v>0</v>
      </c>
    </row>
    <row r="3490" spans="1:11" x14ac:dyDescent="0.35">
      <c r="A3490" s="28">
        <v>55801</v>
      </c>
      <c r="B3490" s="29" t="s">
        <v>36</v>
      </c>
      <c r="C3490" s="29" t="s">
        <v>39</v>
      </c>
      <c r="D3490" s="29" t="s">
        <v>51</v>
      </c>
      <c r="E3490" s="29" t="s">
        <v>87</v>
      </c>
      <c r="F3490" s="31">
        <v>0</v>
      </c>
      <c r="G3490" s="31">
        <v>0</v>
      </c>
      <c r="H3490" s="28">
        <v>2021</v>
      </c>
      <c r="I3490" t="str">
        <f>IF(J3490="natural gas",VLOOKUP(D3490,'Cross-Page Data'!$I$4:$J$13,2,FALSE),IF(J3490="solar",VLOOKUP('Form 923'!D3490,'Cross-Page Data'!$I$14:$J$117,2,FALSE),J3490))</f>
        <v>other</v>
      </c>
      <c r="J3490" t="str">
        <f>VLOOKUP(E3490,'Cross-Page Data'!$D$4:$F$48,3,FALSE)</f>
        <v>other</v>
      </c>
      <c r="K3490" t="b">
        <f t="shared" si="54"/>
        <v>0</v>
      </c>
    </row>
    <row r="3491" spans="1:11" x14ac:dyDescent="0.35">
      <c r="A3491" s="28">
        <v>55803</v>
      </c>
      <c r="B3491" s="29" t="s">
        <v>28</v>
      </c>
      <c r="C3491" s="29" t="s">
        <v>35</v>
      </c>
      <c r="D3491" s="29" t="s">
        <v>60</v>
      </c>
      <c r="E3491" s="29" t="s">
        <v>79</v>
      </c>
      <c r="F3491" s="31">
        <v>72071</v>
      </c>
      <c r="G3491" s="31">
        <v>8215</v>
      </c>
      <c r="H3491" s="28">
        <v>2021</v>
      </c>
      <c r="I3491" t="str">
        <f>IF(J3491="natural gas",VLOOKUP(D3491,'Cross-Page Data'!$I$4:$J$13,2,FALSE),IF(J3491="solar",VLOOKUP('Form 923'!D3491,'Cross-Page Data'!$I$14:$J$117,2,FALSE),J3491))</f>
        <v>wind</v>
      </c>
      <c r="J3491" t="str">
        <f>VLOOKUP(E3491,'Cross-Page Data'!$D$4:$F$48,3,FALSE)</f>
        <v>wind</v>
      </c>
      <c r="K3491" t="b">
        <f t="shared" si="54"/>
        <v>1</v>
      </c>
    </row>
    <row r="3492" spans="1:11" x14ac:dyDescent="0.35">
      <c r="A3492" s="28">
        <v>55805</v>
      </c>
      <c r="B3492" s="29" t="s">
        <v>28</v>
      </c>
      <c r="C3492" s="29" t="s">
        <v>35</v>
      </c>
      <c r="D3492" s="29" t="s">
        <v>60</v>
      </c>
      <c r="E3492" s="29" t="s">
        <v>79</v>
      </c>
      <c r="F3492" s="31">
        <v>132034</v>
      </c>
      <c r="G3492" s="31">
        <v>15050</v>
      </c>
      <c r="H3492" s="28">
        <v>2021</v>
      </c>
      <c r="I3492" t="str">
        <f>IF(J3492="natural gas",VLOOKUP(D3492,'Cross-Page Data'!$I$4:$J$13,2,FALSE),IF(J3492="solar",VLOOKUP('Form 923'!D3492,'Cross-Page Data'!$I$14:$J$117,2,FALSE),J3492))</f>
        <v>wind</v>
      </c>
      <c r="J3492" t="str">
        <f>VLOOKUP(E3492,'Cross-Page Data'!$D$4:$F$48,3,FALSE)</f>
        <v>wind</v>
      </c>
      <c r="K3492" t="b">
        <f t="shared" si="54"/>
        <v>1</v>
      </c>
    </row>
    <row r="3493" spans="1:11" x14ac:dyDescent="0.35">
      <c r="A3493" s="28">
        <v>55807</v>
      </c>
      <c r="B3493" s="29" t="s">
        <v>28</v>
      </c>
      <c r="C3493" s="29" t="s">
        <v>35</v>
      </c>
      <c r="D3493" s="29" t="s">
        <v>50</v>
      </c>
      <c r="E3493" s="29" t="s">
        <v>73</v>
      </c>
      <c r="F3493" s="31">
        <v>263315</v>
      </c>
      <c r="G3493" s="31">
        <v>24959</v>
      </c>
      <c r="H3493" s="28">
        <v>2021</v>
      </c>
      <c r="I3493" t="str">
        <f>IF(J3493="natural gas",VLOOKUP(D3493,'Cross-Page Data'!$I$4:$J$13,2,FALSE),IF(J3493="solar",VLOOKUP('Form 923'!D3493,'Cross-Page Data'!$I$14:$J$117,2,FALSE),J3493))</f>
        <v>natural gas peaker</v>
      </c>
      <c r="J3493" t="str">
        <f>VLOOKUP(E3493,'Cross-Page Data'!$D$4:$F$48,3,FALSE)</f>
        <v>natural gas</v>
      </c>
      <c r="K3493" t="b">
        <f t="shared" si="54"/>
        <v>1</v>
      </c>
    </row>
    <row r="3494" spans="1:11" x14ac:dyDescent="0.35">
      <c r="A3494" s="28">
        <v>55821</v>
      </c>
      <c r="B3494" s="29" t="s">
        <v>28</v>
      </c>
      <c r="C3494" s="29" t="s">
        <v>35</v>
      </c>
      <c r="D3494" s="29" t="s">
        <v>53</v>
      </c>
      <c r="E3494" s="29" t="s">
        <v>74</v>
      </c>
      <c r="F3494" s="31">
        <v>0</v>
      </c>
      <c r="G3494" s="31">
        <v>0</v>
      </c>
      <c r="H3494" s="28">
        <v>2021</v>
      </c>
      <c r="I3494" t="str">
        <f>IF(J3494="natural gas",VLOOKUP(D3494,'Cross-Page Data'!$I$4:$J$13,2,FALSE),IF(J3494="solar",VLOOKUP('Form 923'!D3494,'Cross-Page Data'!$I$14:$J$117,2,FALSE),J3494))</f>
        <v>heavy or residual fuel oil</v>
      </c>
      <c r="J3494" t="str">
        <f>VLOOKUP(E3494,'Cross-Page Data'!$D$4:$F$48,3,FALSE)</f>
        <v>heavy or residual fuel oil</v>
      </c>
      <c r="K3494" t="b">
        <f t="shared" si="54"/>
        <v>1</v>
      </c>
    </row>
    <row r="3495" spans="1:11" x14ac:dyDescent="0.35">
      <c r="A3495" s="28">
        <v>55821</v>
      </c>
      <c r="B3495" s="29" t="s">
        <v>28</v>
      </c>
      <c r="C3495" s="29" t="s">
        <v>35</v>
      </c>
      <c r="D3495" s="29" t="s">
        <v>53</v>
      </c>
      <c r="E3495" s="29" t="s">
        <v>73</v>
      </c>
      <c r="F3495" s="31">
        <v>871722</v>
      </c>
      <c r="G3495" s="31">
        <v>913023</v>
      </c>
      <c r="H3495" s="28">
        <v>2021</v>
      </c>
      <c r="I3495" t="str">
        <f>IF(J3495="natural gas",VLOOKUP(D3495,'Cross-Page Data'!$I$4:$J$13,2,FALSE),IF(J3495="solar",VLOOKUP('Form 923'!D3495,'Cross-Page Data'!$I$14:$J$117,2,FALSE),J3495))</f>
        <v>natural gas nonpeaker - preexisting nonretiring</v>
      </c>
      <c r="J3495" t="str">
        <f>VLOOKUP(E3495,'Cross-Page Data'!$D$4:$F$48,3,FALSE)</f>
        <v>natural gas</v>
      </c>
      <c r="K3495" t="b">
        <f t="shared" si="54"/>
        <v>1</v>
      </c>
    </row>
    <row r="3496" spans="1:11" x14ac:dyDescent="0.35">
      <c r="A3496" s="28">
        <v>55821</v>
      </c>
      <c r="B3496" s="29" t="s">
        <v>28</v>
      </c>
      <c r="C3496" s="29" t="s">
        <v>35</v>
      </c>
      <c r="D3496" s="29" t="s">
        <v>51</v>
      </c>
      <c r="E3496" s="29" t="s">
        <v>74</v>
      </c>
      <c r="F3496" s="31">
        <v>0</v>
      </c>
      <c r="G3496" s="31">
        <v>0</v>
      </c>
      <c r="H3496" s="28">
        <v>2021</v>
      </c>
      <c r="I3496" t="str">
        <f>IF(J3496="natural gas",VLOOKUP(D3496,'Cross-Page Data'!$I$4:$J$13,2,FALSE),IF(J3496="solar",VLOOKUP('Form 923'!D3496,'Cross-Page Data'!$I$14:$J$117,2,FALSE),J3496))</f>
        <v>heavy or residual fuel oil</v>
      </c>
      <c r="J3496" t="str">
        <f>VLOOKUP(E3496,'Cross-Page Data'!$D$4:$F$48,3,FALSE)</f>
        <v>heavy or residual fuel oil</v>
      </c>
      <c r="K3496" t="b">
        <f t="shared" si="54"/>
        <v>1</v>
      </c>
    </row>
    <row r="3497" spans="1:11" x14ac:dyDescent="0.35">
      <c r="A3497" s="28">
        <v>55821</v>
      </c>
      <c r="B3497" s="29" t="s">
        <v>28</v>
      </c>
      <c r="C3497" s="29" t="s">
        <v>35</v>
      </c>
      <c r="D3497" s="29" t="s">
        <v>51</v>
      </c>
      <c r="E3497" s="29" t="s">
        <v>73</v>
      </c>
      <c r="F3497" s="31">
        <v>17117770</v>
      </c>
      <c r="G3497" s="31">
        <v>1575129</v>
      </c>
      <c r="H3497" s="28">
        <v>2021</v>
      </c>
      <c r="I3497" t="str">
        <f>IF(J3497="natural gas",VLOOKUP(D3497,'Cross-Page Data'!$I$4:$J$13,2,FALSE),IF(J3497="solar",VLOOKUP('Form 923'!D3497,'Cross-Page Data'!$I$14:$J$117,2,FALSE),J3497))</f>
        <v>natural gas nonpeaker - preexisting nonretiring</v>
      </c>
      <c r="J3497" t="str">
        <f>VLOOKUP(E3497,'Cross-Page Data'!$D$4:$F$48,3,FALSE)</f>
        <v>natural gas</v>
      </c>
      <c r="K3497" t="b">
        <f t="shared" si="54"/>
        <v>1</v>
      </c>
    </row>
    <row r="3498" spans="1:11" x14ac:dyDescent="0.35">
      <c r="A3498" s="28">
        <v>55824</v>
      </c>
      <c r="B3498" s="29" t="s">
        <v>28</v>
      </c>
      <c r="C3498" s="29" t="s">
        <v>42</v>
      </c>
      <c r="D3498" s="29" t="s">
        <v>52</v>
      </c>
      <c r="E3498" s="29" t="s">
        <v>74</v>
      </c>
      <c r="F3498" s="31">
        <v>218</v>
      </c>
      <c r="G3498" s="31">
        <v>21</v>
      </c>
      <c r="H3498" s="28">
        <v>2021</v>
      </c>
      <c r="I3498" t="str">
        <f>IF(J3498="natural gas",VLOOKUP(D3498,'Cross-Page Data'!$I$4:$J$13,2,FALSE),IF(J3498="solar",VLOOKUP('Form 923'!D3498,'Cross-Page Data'!$I$14:$J$117,2,FALSE),J3498))</f>
        <v>heavy or residual fuel oil</v>
      </c>
      <c r="J3498" t="str">
        <f>VLOOKUP(E3498,'Cross-Page Data'!$D$4:$F$48,3,FALSE)</f>
        <v>heavy or residual fuel oil</v>
      </c>
      <c r="K3498" t="b">
        <f t="shared" si="54"/>
        <v>0</v>
      </c>
    </row>
    <row r="3499" spans="1:11" x14ac:dyDescent="0.35">
      <c r="A3499" s="28">
        <v>55835</v>
      </c>
      <c r="B3499" s="29" t="s">
        <v>28</v>
      </c>
      <c r="C3499" s="29" t="s">
        <v>29</v>
      </c>
      <c r="D3499" s="29" t="s">
        <v>53</v>
      </c>
      <c r="E3499" s="29" t="s">
        <v>73</v>
      </c>
      <c r="F3499" s="31">
        <v>1106511</v>
      </c>
      <c r="G3499" s="31">
        <v>785933</v>
      </c>
      <c r="H3499" s="28">
        <v>2021</v>
      </c>
      <c r="I3499" t="str">
        <f>IF(J3499="natural gas",VLOOKUP(D3499,'Cross-Page Data'!$I$4:$J$13,2,FALSE),IF(J3499="solar",VLOOKUP('Form 923'!D3499,'Cross-Page Data'!$I$14:$J$117,2,FALSE),J3499))</f>
        <v>natural gas nonpeaker - preexisting nonretiring</v>
      </c>
      <c r="J3499" t="str">
        <f>VLOOKUP(E3499,'Cross-Page Data'!$D$4:$F$48,3,FALSE)</f>
        <v>natural gas</v>
      </c>
      <c r="K3499" t="b">
        <f t="shared" si="54"/>
        <v>1</v>
      </c>
    </row>
    <row r="3500" spans="1:11" x14ac:dyDescent="0.35">
      <c r="A3500" s="28">
        <v>55835</v>
      </c>
      <c r="B3500" s="29" t="s">
        <v>28</v>
      </c>
      <c r="C3500" s="29" t="s">
        <v>29</v>
      </c>
      <c r="D3500" s="29" t="s">
        <v>51</v>
      </c>
      <c r="E3500" s="29" t="s">
        <v>73</v>
      </c>
      <c r="F3500" s="31">
        <v>14573701</v>
      </c>
      <c r="G3500" s="31">
        <v>1199811</v>
      </c>
      <c r="H3500" s="28">
        <v>2021</v>
      </c>
      <c r="I3500" t="str">
        <f>IF(J3500="natural gas",VLOOKUP(D3500,'Cross-Page Data'!$I$4:$J$13,2,FALSE),IF(J3500="solar",VLOOKUP('Form 923'!D3500,'Cross-Page Data'!$I$14:$J$117,2,FALSE),J3500))</f>
        <v>natural gas nonpeaker - preexisting nonretiring</v>
      </c>
      <c r="J3500" t="str">
        <f>VLOOKUP(E3500,'Cross-Page Data'!$D$4:$F$48,3,FALSE)</f>
        <v>natural gas</v>
      </c>
      <c r="K3500" t="b">
        <f t="shared" si="54"/>
        <v>1</v>
      </c>
    </row>
    <row r="3501" spans="1:11" x14ac:dyDescent="0.35">
      <c r="A3501" s="28">
        <v>55841</v>
      </c>
      <c r="B3501" s="29" t="s">
        <v>28</v>
      </c>
      <c r="C3501" s="29" t="s">
        <v>29</v>
      </c>
      <c r="D3501" s="29" t="s">
        <v>53</v>
      </c>
      <c r="E3501" s="29" t="s">
        <v>73</v>
      </c>
      <c r="F3501" s="31">
        <v>356493</v>
      </c>
      <c r="G3501" s="31">
        <v>599442</v>
      </c>
      <c r="H3501" s="28">
        <v>2021</v>
      </c>
      <c r="I3501" t="str">
        <f>IF(J3501="natural gas",VLOOKUP(D3501,'Cross-Page Data'!$I$4:$J$13,2,FALSE),IF(J3501="solar",VLOOKUP('Form 923'!D3501,'Cross-Page Data'!$I$14:$J$117,2,FALSE),J3501))</f>
        <v>natural gas nonpeaker - preexisting nonretiring</v>
      </c>
      <c r="J3501" t="str">
        <f>VLOOKUP(E3501,'Cross-Page Data'!$D$4:$F$48,3,FALSE)</f>
        <v>natural gas</v>
      </c>
      <c r="K3501" t="b">
        <f t="shared" si="54"/>
        <v>1</v>
      </c>
    </row>
    <row r="3502" spans="1:11" x14ac:dyDescent="0.35">
      <c r="A3502" s="28">
        <v>55841</v>
      </c>
      <c r="B3502" s="29" t="s">
        <v>28</v>
      </c>
      <c r="C3502" s="29" t="s">
        <v>29</v>
      </c>
      <c r="D3502" s="29" t="s">
        <v>51</v>
      </c>
      <c r="E3502" s="29" t="s">
        <v>73</v>
      </c>
      <c r="F3502" s="31">
        <v>12441906</v>
      </c>
      <c r="G3502" s="31">
        <v>1029550</v>
      </c>
      <c r="H3502" s="28">
        <v>2021</v>
      </c>
      <c r="I3502" t="str">
        <f>IF(J3502="natural gas",VLOOKUP(D3502,'Cross-Page Data'!$I$4:$J$13,2,FALSE),IF(J3502="solar",VLOOKUP('Form 923'!D3502,'Cross-Page Data'!$I$14:$J$117,2,FALSE),J3502))</f>
        <v>natural gas nonpeaker - preexisting nonretiring</v>
      </c>
      <c r="J3502" t="str">
        <f>VLOOKUP(E3502,'Cross-Page Data'!$D$4:$F$48,3,FALSE)</f>
        <v>natural gas</v>
      </c>
      <c r="K3502" t="b">
        <f t="shared" si="54"/>
        <v>1</v>
      </c>
    </row>
    <row r="3503" spans="1:11" x14ac:dyDescent="0.35">
      <c r="A3503" s="28">
        <v>55851</v>
      </c>
      <c r="B3503" s="29" t="s">
        <v>36</v>
      </c>
      <c r="C3503" s="29" t="s">
        <v>40</v>
      </c>
      <c r="D3503" s="29" t="s">
        <v>50</v>
      </c>
      <c r="E3503" s="29" t="s">
        <v>73</v>
      </c>
      <c r="F3503" s="31">
        <v>1255709</v>
      </c>
      <c r="G3503" s="31">
        <v>276452.09000000003</v>
      </c>
      <c r="H3503" s="28">
        <v>2021</v>
      </c>
      <c r="I3503" t="str">
        <f>IF(J3503="natural gas",VLOOKUP(D3503,'Cross-Page Data'!$I$4:$J$13,2,FALSE),IF(J3503="solar",VLOOKUP('Form 923'!D3503,'Cross-Page Data'!$I$14:$J$117,2,FALSE),J3503))</f>
        <v>natural gas peaker</v>
      </c>
      <c r="J3503" t="str">
        <f>VLOOKUP(E3503,'Cross-Page Data'!$D$4:$F$48,3,FALSE)</f>
        <v>natural gas</v>
      </c>
      <c r="K3503" t="b">
        <f t="shared" si="54"/>
        <v>0</v>
      </c>
    </row>
    <row r="3504" spans="1:11" x14ac:dyDescent="0.35">
      <c r="A3504" s="28">
        <v>55851</v>
      </c>
      <c r="B3504" s="29" t="s">
        <v>36</v>
      </c>
      <c r="C3504" s="29" t="s">
        <v>40</v>
      </c>
      <c r="D3504" s="29" t="s">
        <v>50</v>
      </c>
      <c r="E3504" s="29" t="s">
        <v>87</v>
      </c>
      <c r="F3504" s="31">
        <v>249211</v>
      </c>
      <c r="G3504" s="31">
        <v>54689.909</v>
      </c>
      <c r="H3504" s="28">
        <v>2021</v>
      </c>
      <c r="I3504" t="str">
        <f>IF(J3504="natural gas",VLOOKUP(D3504,'Cross-Page Data'!$I$4:$J$13,2,FALSE),IF(J3504="solar",VLOOKUP('Form 923'!D3504,'Cross-Page Data'!$I$14:$J$117,2,FALSE),J3504))</f>
        <v>other</v>
      </c>
      <c r="J3504" t="str">
        <f>VLOOKUP(E3504,'Cross-Page Data'!$D$4:$F$48,3,FALSE)</f>
        <v>other</v>
      </c>
      <c r="K3504" t="b">
        <f t="shared" si="54"/>
        <v>0</v>
      </c>
    </row>
    <row r="3505" spans="1:11" x14ac:dyDescent="0.35">
      <c r="A3505" s="28">
        <v>55856</v>
      </c>
      <c r="B3505" s="29" t="s">
        <v>28</v>
      </c>
      <c r="C3505" s="29" t="s">
        <v>35</v>
      </c>
      <c r="D3505" s="29" t="s">
        <v>30</v>
      </c>
      <c r="E3505" s="29" t="s">
        <v>31</v>
      </c>
      <c r="F3505" s="31">
        <v>121222185</v>
      </c>
      <c r="G3505" s="31">
        <v>12662396</v>
      </c>
      <c r="H3505" s="28">
        <v>2021</v>
      </c>
      <c r="I3505" t="str">
        <f>IF(J3505="natural gas",VLOOKUP(D3505,'Cross-Page Data'!$I$4:$J$13,2,FALSE),IF(J3505="solar",VLOOKUP('Form 923'!D3505,'Cross-Page Data'!$I$14:$J$117,2,FALSE),J3505))</f>
        <v>hard coal</v>
      </c>
      <c r="J3505" t="str">
        <f>VLOOKUP(E3505,'Cross-Page Data'!$D$4:$F$48,3,FALSE)</f>
        <v>hard coal</v>
      </c>
      <c r="K3505" t="b">
        <f t="shared" si="54"/>
        <v>1</v>
      </c>
    </row>
    <row r="3506" spans="1:11" x14ac:dyDescent="0.35">
      <c r="A3506" s="28">
        <v>55856</v>
      </c>
      <c r="B3506" s="29" t="s">
        <v>28</v>
      </c>
      <c r="C3506" s="29" t="s">
        <v>35</v>
      </c>
      <c r="D3506" s="29" t="s">
        <v>30</v>
      </c>
      <c r="E3506" s="29" t="s">
        <v>73</v>
      </c>
      <c r="F3506" s="31">
        <v>223615</v>
      </c>
      <c r="G3506" s="31">
        <v>23347.806</v>
      </c>
      <c r="H3506" s="28">
        <v>2021</v>
      </c>
      <c r="I3506" t="str">
        <f>IF(J3506="natural gas",VLOOKUP(D3506,'Cross-Page Data'!$I$4:$J$13,2,FALSE),IF(J3506="solar",VLOOKUP('Form 923'!D3506,'Cross-Page Data'!$I$14:$J$117,2,FALSE),J3506))</f>
        <v>natural gas nonpeaker - preexisting retiring</v>
      </c>
      <c r="J3506" t="str">
        <f>VLOOKUP(E3506,'Cross-Page Data'!$D$4:$F$48,3,FALSE)</f>
        <v>natural gas</v>
      </c>
      <c r="K3506" t="b">
        <f t="shared" si="54"/>
        <v>1</v>
      </c>
    </row>
    <row r="3507" spans="1:11" x14ac:dyDescent="0.35">
      <c r="A3507" s="28">
        <v>55866</v>
      </c>
      <c r="B3507" s="29" t="s">
        <v>28</v>
      </c>
      <c r="C3507" s="29" t="s">
        <v>35</v>
      </c>
      <c r="D3507" s="29" t="s">
        <v>52</v>
      </c>
      <c r="E3507" s="29" t="s">
        <v>73</v>
      </c>
      <c r="F3507" s="31">
        <v>1114751</v>
      </c>
      <c r="G3507" s="31">
        <v>119812</v>
      </c>
      <c r="H3507" s="28">
        <v>2021</v>
      </c>
      <c r="I3507" t="str">
        <f>IF(J3507="natural gas",VLOOKUP(D3507,'Cross-Page Data'!$I$4:$J$13,2,FALSE),IF(J3507="solar",VLOOKUP('Form 923'!D3507,'Cross-Page Data'!$I$14:$J$117,2,FALSE),J3507))</f>
        <v>natural gas peaker</v>
      </c>
      <c r="J3507" t="str">
        <f>VLOOKUP(E3507,'Cross-Page Data'!$D$4:$F$48,3,FALSE)</f>
        <v>natural gas</v>
      </c>
      <c r="K3507" t="b">
        <f t="shared" si="54"/>
        <v>1</v>
      </c>
    </row>
    <row r="3508" spans="1:11" x14ac:dyDescent="0.35">
      <c r="A3508" s="28">
        <v>55927</v>
      </c>
      <c r="B3508" s="29" t="s">
        <v>28</v>
      </c>
      <c r="C3508" s="29" t="s">
        <v>29</v>
      </c>
      <c r="D3508" s="29" t="s">
        <v>53</v>
      </c>
      <c r="E3508" s="29" t="s">
        <v>74</v>
      </c>
      <c r="F3508" s="31">
        <v>0</v>
      </c>
      <c r="G3508" s="31">
        <v>400.99700000000001</v>
      </c>
      <c r="H3508" s="28">
        <v>2021</v>
      </c>
      <c r="I3508" t="str">
        <f>IF(J3508="natural gas",VLOOKUP(D3508,'Cross-Page Data'!$I$4:$J$13,2,FALSE),IF(J3508="solar",VLOOKUP('Form 923'!D3508,'Cross-Page Data'!$I$14:$J$117,2,FALSE),J3508))</f>
        <v>heavy or residual fuel oil</v>
      </c>
      <c r="J3508" t="str">
        <f>VLOOKUP(E3508,'Cross-Page Data'!$D$4:$F$48,3,FALSE)</f>
        <v>heavy or residual fuel oil</v>
      </c>
      <c r="K3508" t="b">
        <f t="shared" si="54"/>
        <v>1</v>
      </c>
    </row>
    <row r="3509" spans="1:11" x14ac:dyDescent="0.35">
      <c r="A3509" s="28">
        <v>55927</v>
      </c>
      <c r="B3509" s="29" t="s">
        <v>28</v>
      </c>
      <c r="C3509" s="29" t="s">
        <v>29</v>
      </c>
      <c r="D3509" s="29" t="s">
        <v>53</v>
      </c>
      <c r="E3509" s="29" t="s">
        <v>73</v>
      </c>
      <c r="F3509" s="31">
        <v>0</v>
      </c>
      <c r="G3509" s="31">
        <v>1801929</v>
      </c>
      <c r="H3509" s="28">
        <v>2021</v>
      </c>
      <c r="I3509" t="str">
        <f>IF(J3509="natural gas",VLOOKUP(D3509,'Cross-Page Data'!$I$4:$J$13,2,FALSE),IF(J3509="solar",VLOOKUP('Form 923'!D3509,'Cross-Page Data'!$I$14:$J$117,2,FALSE),J3509))</f>
        <v>natural gas nonpeaker - preexisting nonretiring</v>
      </c>
      <c r="J3509" t="str">
        <f>VLOOKUP(E3509,'Cross-Page Data'!$D$4:$F$48,3,FALSE)</f>
        <v>natural gas</v>
      </c>
      <c r="K3509" t="b">
        <f t="shared" si="54"/>
        <v>1</v>
      </c>
    </row>
    <row r="3510" spans="1:11" x14ac:dyDescent="0.35">
      <c r="A3510" s="28">
        <v>55927</v>
      </c>
      <c r="B3510" s="29" t="s">
        <v>28</v>
      </c>
      <c r="C3510" s="29" t="s">
        <v>29</v>
      </c>
      <c r="D3510" s="29" t="s">
        <v>51</v>
      </c>
      <c r="E3510" s="29" t="s">
        <v>74</v>
      </c>
      <c r="F3510" s="31">
        <v>8006</v>
      </c>
      <c r="G3510" s="31">
        <v>679.03499999999997</v>
      </c>
      <c r="H3510" s="28">
        <v>2021</v>
      </c>
      <c r="I3510" t="str">
        <f>IF(J3510="natural gas",VLOOKUP(D3510,'Cross-Page Data'!$I$4:$J$13,2,FALSE),IF(J3510="solar",VLOOKUP('Form 923'!D3510,'Cross-Page Data'!$I$14:$J$117,2,FALSE),J3510))</f>
        <v>heavy or residual fuel oil</v>
      </c>
      <c r="J3510" t="str">
        <f>VLOOKUP(E3510,'Cross-Page Data'!$D$4:$F$48,3,FALSE)</f>
        <v>heavy or residual fuel oil</v>
      </c>
      <c r="K3510" t="b">
        <f t="shared" si="54"/>
        <v>1</v>
      </c>
    </row>
    <row r="3511" spans="1:11" x14ac:dyDescent="0.35">
      <c r="A3511" s="28">
        <v>55927</v>
      </c>
      <c r="B3511" s="29" t="s">
        <v>28</v>
      </c>
      <c r="C3511" s="29" t="s">
        <v>29</v>
      </c>
      <c r="D3511" s="29" t="s">
        <v>51</v>
      </c>
      <c r="E3511" s="29" t="s">
        <v>73</v>
      </c>
      <c r="F3511" s="31">
        <v>35385349</v>
      </c>
      <c r="G3511" s="31">
        <v>2939810</v>
      </c>
      <c r="H3511" s="28">
        <v>2021</v>
      </c>
      <c r="I3511" t="str">
        <f>IF(J3511="natural gas",VLOOKUP(D3511,'Cross-Page Data'!$I$4:$J$13,2,FALSE),IF(J3511="solar",VLOOKUP('Form 923'!D3511,'Cross-Page Data'!$I$14:$J$117,2,FALSE),J3511))</f>
        <v>natural gas nonpeaker - preexisting nonretiring</v>
      </c>
      <c r="J3511" t="str">
        <f>VLOOKUP(E3511,'Cross-Page Data'!$D$4:$F$48,3,FALSE)</f>
        <v>natural gas</v>
      </c>
      <c r="K3511" t="b">
        <f t="shared" si="54"/>
        <v>1</v>
      </c>
    </row>
    <row r="3512" spans="1:11" x14ac:dyDescent="0.35">
      <c r="A3512" s="28">
        <v>55933</v>
      </c>
      <c r="B3512" s="29" t="s">
        <v>28</v>
      </c>
      <c r="C3512" s="29" t="s">
        <v>35</v>
      </c>
      <c r="D3512" s="29" t="s">
        <v>53</v>
      </c>
      <c r="E3512" s="29" t="s">
        <v>73</v>
      </c>
      <c r="F3512" s="31">
        <v>407234</v>
      </c>
      <c r="G3512" s="31">
        <v>321248</v>
      </c>
      <c r="H3512" s="28">
        <v>2021</v>
      </c>
      <c r="I3512" t="str">
        <f>IF(J3512="natural gas",VLOOKUP(D3512,'Cross-Page Data'!$I$4:$J$13,2,FALSE),IF(J3512="solar",VLOOKUP('Form 923'!D3512,'Cross-Page Data'!$I$14:$J$117,2,FALSE),J3512))</f>
        <v>natural gas nonpeaker - preexisting nonretiring</v>
      </c>
      <c r="J3512" t="str">
        <f>VLOOKUP(E3512,'Cross-Page Data'!$D$4:$F$48,3,FALSE)</f>
        <v>natural gas</v>
      </c>
      <c r="K3512" t="b">
        <f t="shared" si="54"/>
        <v>1</v>
      </c>
    </row>
    <row r="3513" spans="1:11" x14ac:dyDescent="0.35">
      <c r="A3513" s="28">
        <v>55933</v>
      </c>
      <c r="B3513" s="29" t="s">
        <v>28</v>
      </c>
      <c r="C3513" s="29" t="s">
        <v>35</v>
      </c>
      <c r="D3513" s="29" t="s">
        <v>51</v>
      </c>
      <c r="E3513" s="29" t="s">
        <v>73</v>
      </c>
      <c r="F3513" s="31">
        <v>6197951</v>
      </c>
      <c r="G3513" s="31">
        <v>481415</v>
      </c>
      <c r="H3513" s="28">
        <v>2021</v>
      </c>
      <c r="I3513" t="str">
        <f>IF(J3513="natural gas",VLOOKUP(D3513,'Cross-Page Data'!$I$4:$J$13,2,FALSE),IF(J3513="solar",VLOOKUP('Form 923'!D3513,'Cross-Page Data'!$I$14:$J$117,2,FALSE),J3513))</f>
        <v>natural gas nonpeaker - preexisting nonretiring</v>
      </c>
      <c r="J3513" t="str">
        <f>VLOOKUP(E3513,'Cross-Page Data'!$D$4:$F$48,3,FALSE)</f>
        <v>natural gas</v>
      </c>
      <c r="K3513" t="b">
        <f t="shared" si="54"/>
        <v>1</v>
      </c>
    </row>
    <row r="3514" spans="1:11" x14ac:dyDescent="0.35">
      <c r="A3514" s="28">
        <v>55939</v>
      </c>
      <c r="B3514" s="29" t="s">
        <v>28</v>
      </c>
      <c r="C3514" s="29" t="s">
        <v>29</v>
      </c>
      <c r="D3514" s="29" t="s">
        <v>53</v>
      </c>
      <c r="E3514" s="29" t="s">
        <v>73</v>
      </c>
      <c r="F3514" s="31">
        <v>0</v>
      </c>
      <c r="G3514" s="31">
        <v>0</v>
      </c>
      <c r="H3514" s="28">
        <v>2021</v>
      </c>
      <c r="I3514" t="str">
        <f>IF(J3514="natural gas",VLOOKUP(D3514,'Cross-Page Data'!$I$4:$J$13,2,FALSE),IF(J3514="solar",VLOOKUP('Form 923'!D3514,'Cross-Page Data'!$I$14:$J$117,2,FALSE),J3514))</f>
        <v>natural gas nonpeaker - preexisting nonretiring</v>
      </c>
      <c r="J3514" t="str">
        <f>VLOOKUP(E3514,'Cross-Page Data'!$D$4:$F$48,3,FALSE)</f>
        <v>natural gas</v>
      </c>
      <c r="K3514" t="b">
        <f t="shared" si="54"/>
        <v>1</v>
      </c>
    </row>
    <row r="3515" spans="1:11" x14ac:dyDescent="0.35">
      <c r="A3515" s="28">
        <v>55939</v>
      </c>
      <c r="B3515" s="29" t="s">
        <v>28</v>
      </c>
      <c r="C3515" s="29" t="s">
        <v>29</v>
      </c>
      <c r="D3515" s="29" t="s">
        <v>51</v>
      </c>
      <c r="E3515" s="29" t="s">
        <v>73</v>
      </c>
      <c r="F3515" s="31">
        <v>49468630</v>
      </c>
      <c r="G3515" s="31">
        <v>7109295</v>
      </c>
      <c r="H3515" s="28">
        <v>2021</v>
      </c>
      <c r="I3515" t="str">
        <f>IF(J3515="natural gas",VLOOKUP(D3515,'Cross-Page Data'!$I$4:$J$13,2,FALSE),IF(J3515="solar",VLOOKUP('Form 923'!D3515,'Cross-Page Data'!$I$14:$J$117,2,FALSE),J3515))</f>
        <v>natural gas nonpeaker - preexisting nonretiring</v>
      </c>
      <c r="J3515" t="str">
        <f>VLOOKUP(E3515,'Cross-Page Data'!$D$4:$F$48,3,FALSE)</f>
        <v>natural gas</v>
      </c>
      <c r="K3515" t="b">
        <f t="shared" si="54"/>
        <v>1</v>
      </c>
    </row>
    <row r="3516" spans="1:11" x14ac:dyDescent="0.35">
      <c r="A3516" s="28">
        <v>55950</v>
      </c>
      <c r="B3516" s="29" t="s">
        <v>36</v>
      </c>
      <c r="C3516" s="29" t="s">
        <v>40</v>
      </c>
      <c r="D3516" s="29" t="s">
        <v>50</v>
      </c>
      <c r="E3516" s="29" t="s">
        <v>73</v>
      </c>
      <c r="F3516" s="31">
        <v>62648</v>
      </c>
      <c r="G3516" s="31">
        <v>7449</v>
      </c>
      <c r="H3516" s="28">
        <v>2021</v>
      </c>
      <c r="I3516" t="str">
        <f>IF(J3516="natural gas",VLOOKUP(D3516,'Cross-Page Data'!$I$4:$J$13,2,FALSE),IF(J3516="solar",VLOOKUP('Form 923'!D3516,'Cross-Page Data'!$I$14:$J$117,2,FALSE),J3516))</f>
        <v>natural gas peaker</v>
      </c>
      <c r="J3516" t="str">
        <f>VLOOKUP(E3516,'Cross-Page Data'!$D$4:$F$48,3,FALSE)</f>
        <v>natural gas</v>
      </c>
      <c r="K3516" t="b">
        <f t="shared" si="54"/>
        <v>0</v>
      </c>
    </row>
    <row r="3517" spans="1:11" x14ac:dyDescent="0.35">
      <c r="A3517" s="28">
        <v>55965</v>
      </c>
      <c r="B3517" s="29" t="s">
        <v>28</v>
      </c>
      <c r="C3517" s="29" t="s">
        <v>35</v>
      </c>
      <c r="D3517" s="29" t="s">
        <v>53</v>
      </c>
      <c r="E3517" s="29" t="s">
        <v>73</v>
      </c>
      <c r="F3517" s="31">
        <v>2725144</v>
      </c>
      <c r="G3517" s="31">
        <v>2791204</v>
      </c>
      <c r="H3517" s="28">
        <v>2021</v>
      </c>
      <c r="I3517" t="str">
        <f>IF(J3517="natural gas",VLOOKUP(D3517,'Cross-Page Data'!$I$4:$J$13,2,FALSE),IF(J3517="solar",VLOOKUP('Form 923'!D3517,'Cross-Page Data'!$I$14:$J$117,2,FALSE),J3517))</f>
        <v>natural gas nonpeaker - preexisting nonretiring</v>
      </c>
      <c r="J3517" t="str">
        <f>VLOOKUP(E3517,'Cross-Page Data'!$D$4:$F$48,3,FALSE)</f>
        <v>natural gas</v>
      </c>
      <c r="K3517" t="b">
        <f t="shared" si="54"/>
        <v>1</v>
      </c>
    </row>
    <row r="3518" spans="1:11" x14ac:dyDescent="0.35">
      <c r="A3518" s="28">
        <v>55965</v>
      </c>
      <c r="B3518" s="29" t="s">
        <v>28</v>
      </c>
      <c r="C3518" s="29" t="s">
        <v>35</v>
      </c>
      <c r="D3518" s="29" t="s">
        <v>51</v>
      </c>
      <c r="E3518" s="29" t="s">
        <v>73</v>
      </c>
      <c r="F3518" s="31">
        <v>51386934</v>
      </c>
      <c r="G3518" s="31">
        <v>4939130</v>
      </c>
      <c r="H3518" s="28">
        <v>2021</v>
      </c>
      <c r="I3518" t="str">
        <f>IF(J3518="natural gas",VLOOKUP(D3518,'Cross-Page Data'!$I$4:$J$13,2,FALSE),IF(J3518="solar",VLOOKUP('Form 923'!D3518,'Cross-Page Data'!$I$14:$J$117,2,FALSE),J3518))</f>
        <v>natural gas nonpeaker - preexisting nonretiring</v>
      </c>
      <c r="J3518" t="str">
        <f>VLOOKUP(E3518,'Cross-Page Data'!$D$4:$F$48,3,FALSE)</f>
        <v>natural gas</v>
      </c>
      <c r="K3518" t="b">
        <f t="shared" si="54"/>
        <v>1</v>
      </c>
    </row>
    <row r="3519" spans="1:11" x14ac:dyDescent="0.35">
      <c r="A3519" s="28">
        <v>55970</v>
      </c>
      <c r="B3519" s="29" t="s">
        <v>28</v>
      </c>
      <c r="C3519" s="29" t="s">
        <v>29</v>
      </c>
      <c r="D3519" s="29" t="s">
        <v>53</v>
      </c>
      <c r="E3519" s="29" t="s">
        <v>73</v>
      </c>
      <c r="F3519" s="31">
        <v>0</v>
      </c>
      <c r="G3519" s="31">
        <v>1372261.6</v>
      </c>
      <c r="H3519" s="28">
        <v>2021</v>
      </c>
      <c r="I3519" t="str">
        <f>IF(J3519="natural gas",VLOOKUP(D3519,'Cross-Page Data'!$I$4:$J$13,2,FALSE),IF(J3519="solar",VLOOKUP('Form 923'!D3519,'Cross-Page Data'!$I$14:$J$117,2,FALSE),J3519))</f>
        <v>natural gas nonpeaker - preexisting nonretiring</v>
      </c>
      <c r="J3519" t="str">
        <f>VLOOKUP(E3519,'Cross-Page Data'!$D$4:$F$48,3,FALSE)</f>
        <v>natural gas</v>
      </c>
      <c r="K3519" t="b">
        <f t="shared" si="54"/>
        <v>1</v>
      </c>
    </row>
    <row r="3520" spans="1:11" x14ac:dyDescent="0.35">
      <c r="A3520" s="28">
        <v>55970</v>
      </c>
      <c r="B3520" s="29" t="s">
        <v>28</v>
      </c>
      <c r="C3520" s="29" t="s">
        <v>29</v>
      </c>
      <c r="D3520" s="29" t="s">
        <v>53</v>
      </c>
      <c r="E3520" s="29" t="s">
        <v>84</v>
      </c>
      <c r="F3520" s="31">
        <v>0</v>
      </c>
      <c r="G3520" s="31">
        <v>20686.391</v>
      </c>
      <c r="H3520" s="28">
        <v>2021</v>
      </c>
      <c r="I3520" t="str">
        <f>IF(J3520="natural gas",VLOOKUP(D3520,'Cross-Page Data'!$I$4:$J$13,2,FALSE),IF(J3520="solar",VLOOKUP('Form 923'!D3520,'Cross-Page Data'!$I$14:$J$117,2,FALSE),J3520))</f>
        <v>biomass</v>
      </c>
      <c r="J3520" t="str">
        <f>VLOOKUP(E3520,'Cross-Page Data'!$D$4:$F$48,3,FALSE)</f>
        <v>biomass</v>
      </c>
      <c r="K3520" t="b">
        <f t="shared" si="54"/>
        <v>1</v>
      </c>
    </row>
    <row r="3521" spans="1:11" x14ac:dyDescent="0.35">
      <c r="A3521" s="28">
        <v>55970</v>
      </c>
      <c r="B3521" s="29" t="s">
        <v>28</v>
      </c>
      <c r="C3521" s="29" t="s">
        <v>29</v>
      </c>
      <c r="D3521" s="29" t="s">
        <v>51</v>
      </c>
      <c r="E3521" s="29" t="s">
        <v>73</v>
      </c>
      <c r="F3521" s="31">
        <v>26336864</v>
      </c>
      <c r="G3521" s="31">
        <v>2581138.7000000002</v>
      </c>
      <c r="H3521" s="28">
        <v>2021</v>
      </c>
      <c r="I3521" t="str">
        <f>IF(J3521="natural gas",VLOOKUP(D3521,'Cross-Page Data'!$I$4:$J$13,2,FALSE),IF(J3521="solar",VLOOKUP('Form 923'!D3521,'Cross-Page Data'!$I$14:$J$117,2,FALSE),J3521))</f>
        <v>natural gas nonpeaker - preexisting nonretiring</v>
      </c>
      <c r="J3521" t="str">
        <f>VLOOKUP(E3521,'Cross-Page Data'!$D$4:$F$48,3,FALSE)</f>
        <v>natural gas</v>
      </c>
      <c r="K3521" t="b">
        <f t="shared" si="54"/>
        <v>1</v>
      </c>
    </row>
    <row r="3522" spans="1:11" x14ac:dyDescent="0.35">
      <c r="A3522" s="28">
        <v>55970</v>
      </c>
      <c r="B3522" s="29" t="s">
        <v>28</v>
      </c>
      <c r="C3522" s="29" t="s">
        <v>29</v>
      </c>
      <c r="D3522" s="29" t="s">
        <v>51</v>
      </c>
      <c r="E3522" s="29" t="s">
        <v>84</v>
      </c>
      <c r="F3522" s="31">
        <v>397078</v>
      </c>
      <c r="G3522" s="31">
        <v>38986.332000000002</v>
      </c>
      <c r="H3522" s="28">
        <v>2021</v>
      </c>
      <c r="I3522" t="str">
        <f>IF(J3522="natural gas",VLOOKUP(D3522,'Cross-Page Data'!$I$4:$J$13,2,FALSE),IF(J3522="solar",VLOOKUP('Form 923'!D3522,'Cross-Page Data'!$I$14:$J$117,2,FALSE),J3522))</f>
        <v>biomass</v>
      </c>
      <c r="J3522" t="str">
        <f>VLOOKUP(E3522,'Cross-Page Data'!$D$4:$F$48,3,FALSE)</f>
        <v>biomass</v>
      </c>
      <c r="K3522" t="b">
        <f t="shared" si="54"/>
        <v>1</v>
      </c>
    </row>
    <row r="3523" spans="1:11" x14ac:dyDescent="0.35">
      <c r="A3523" s="28">
        <v>55976</v>
      </c>
      <c r="B3523" s="29" t="s">
        <v>28</v>
      </c>
      <c r="C3523" s="29" t="s">
        <v>35</v>
      </c>
      <c r="D3523" s="29" t="s">
        <v>53</v>
      </c>
      <c r="E3523" s="29" t="s">
        <v>73</v>
      </c>
      <c r="F3523" s="31">
        <v>1955203</v>
      </c>
      <c r="G3523" s="31">
        <v>2038114</v>
      </c>
      <c r="H3523" s="28">
        <v>2021</v>
      </c>
      <c r="I3523" t="str">
        <f>IF(J3523="natural gas",VLOOKUP(D3523,'Cross-Page Data'!$I$4:$J$13,2,FALSE),IF(J3523="solar",VLOOKUP('Form 923'!D3523,'Cross-Page Data'!$I$14:$J$117,2,FALSE),J3523))</f>
        <v>natural gas nonpeaker - preexisting nonretiring</v>
      </c>
      <c r="J3523" t="str">
        <f>VLOOKUP(E3523,'Cross-Page Data'!$D$4:$F$48,3,FALSE)</f>
        <v>natural gas</v>
      </c>
      <c r="K3523" t="b">
        <f t="shared" si="54"/>
        <v>1</v>
      </c>
    </row>
    <row r="3524" spans="1:11" x14ac:dyDescent="0.35">
      <c r="A3524" s="28">
        <v>55976</v>
      </c>
      <c r="B3524" s="29" t="s">
        <v>28</v>
      </c>
      <c r="C3524" s="29" t="s">
        <v>35</v>
      </c>
      <c r="D3524" s="29" t="s">
        <v>51</v>
      </c>
      <c r="E3524" s="29" t="s">
        <v>73</v>
      </c>
      <c r="F3524" s="31">
        <v>38432271</v>
      </c>
      <c r="G3524" s="31">
        <v>3669413</v>
      </c>
      <c r="H3524" s="28">
        <v>2021</v>
      </c>
      <c r="I3524" t="str">
        <f>IF(J3524="natural gas",VLOOKUP(D3524,'Cross-Page Data'!$I$4:$J$13,2,FALSE),IF(J3524="solar",VLOOKUP('Form 923'!D3524,'Cross-Page Data'!$I$14:$J$117,2,FALSE),J3524))</f>
        <v>natural gas nonpeaker - preexisting nonretiring</v>
      </c>
      <c r="J3524" t="str">
        <f>VLOOKUP(E3524,'Cross-Page Data'!$D$4:$F$48,3,FALSE)</f>
        <v>natural gas</v>
      </c>
      <c r="K3524" t="b">
        <f t="shared" si="54"/>
        <v>1</v>
      </c>
    </row>
    <row r="3525" spans="1:11" x14ac:dyDescent="0.35">
      <c r="A3525" s="28">
        <v>55977</v>
      </c>
      <c r="B3525" s="29" t="s">
        <v>28</v>
      </c>
      <c r="C3525" s="29" t="s">
        <v>29</v>
      </c>
      <c r="D3525" s="29" t="s">
        <v>53</v>
      </c>
      <c r="E3525" s="29" t="s">
        <v>73</v>
      </c>
      <c r="F3525" s="31">
        <v>554287</v>
      </c>
      <c r="G3525" s="31">
        <v>112211</v>
      </c>
      <c r="H3525" s="28">
        <v>2021</v>
      </c>
      <c r="I3525" t="str">
        <f>IF(J3525="natural gas",VLOOKUP(D3525,'Cross-Page Data'!$I$4:$J$13,2,FALSE),IF(J3525="solar",VLOOKUP('Form 923'!D3525,'Cross-Page Data'!$I$14:$J$117,2,FALSE),J3525))</f>
        <v>natural gas nonpeaker - preexisting nonretiring</v>
      </c>
      <c r="J3525" t="str">
        <f>VLOOKUP(E3525,'Cross-Page Data'!$D$4:$F$48,3,FALSE)</f>
        <v>natural gas</v>
      </c>
      <c r="K3525" t="b">
        <f t="shared" si="54"/>
        <v>1</v>
      </c>
    </row>
    <row r="3526" spans="1:11" x14ac:dyDescent="0.35">
      <c r="A3526" s="28">
        <v>55977</v>
      </c>
      <c r="B3526" s="29" t="s">
        <v>28</v>
      </c>
      <c r="C3526" s="29" t="s">
        <v>29</v>
      </c>
      <c r="D3526" s="29" t="s">
        <v>51</v>
      </c>
      <c r="E3526" s="29" t="s">
        <v>73</v>
      </c>
      <c r="F3526" s="31">
        <v>1868946</v>
      </c>
      <c r="G3526" s="31">
        <v>196710</v>
      </c>
      <c r="H3526" s="28">
        <v>2021</v>
      </c>
      <c r="I3526" t="str">
        <f>IF(J3526="natural gas",VLOOKUP(D3526,'Cross-Page Data'!$I$4:$J$13,2,FALSE),IF(J3526="solar",VLOOKUP('Form 923'!D3526,'Cross-Page Data'!$I$14:$J$117,2,FALSE),J3526))</f>
        <v>natural gas nonpeaker - preexisting nonretiring</v>
      </c>
      <c r="J3526" t="str">
        <f>VLOOKUP(E3526,'Cross-Page Data'!$D$4:$F$48,3,FALSE)</f>
        <v>natural gas</v>
      </c>
      <c r="K3526" t="b">
        <f t="shared" si="54"/>
        <v>1</v>
      </c>
    </row>
    <row r="3527" spans="1:11" x14ac:dyDescent="0.35">
      <c r="A3527" s="28">
        <v>55985</v>
      </c>
      <c r="B3527" s="29" t="s">
        <v>28</v>
      </c>
      <c r="C3527" s="29" t="s">
        <v>29</v>
      </c>
      <c r="D3527" s="29" t="s">
        <v>53</v>
      </c>
      <c r="E3527" s="29" t="s">
        <v>73</v>
      </c>
      <c r="F3527" s="31">
        <v>168378</v>
      </c>
      <c r="G3527" s="31">
        <v>681390</v>
      </c>
      <c r="H3527" s="28">
        <v>2021</v>
      </c>
      <c r="I3527" t="str">
        <f>IF(J3527="natural gas",VLOOKUP(D3527,'Cross-Page Data'!$I$4:$J$13,2,FALSE),IF(J3527="solar",VLOOKUP('Form 923'!D3527,'Cross-Page Data'!$I$14:$J$117,2,FALSE),J3527))</f>
        <v>natural gas nonpeaker - preexisting nonretiring</v>
      </c>
      <c r="J3527" t="str">
        <f>VLOOKUP(E3527,'Cross-Page Data'!$D$4:$F$48,3,FALSE)</f>
        <v>natural gas</v>
      </c>
      <c r="K3527" t="b">
        <f t="shared" ref="K3527:K3590" si="55">IF(AND($N$5=FALSE,OR(C3527="Commercial NAICS Cogen",C3527="Industrial NAICS Cogen",C3527="NAICS-22 Cogen")),FALSE,IF(AND($N$6=FALSE,OR(C3527="Commercial NAICS Cogen",C3527="Commercial NAICS Non-Cogen",C3527="industrial NAICS Cogen", C3527="industrial NAICS non-cogen")),FALSE,TRUE))</f>
        <v>1</v>
      </c>
    </row>
    <row r="3528" spans="1:11" x14ac:dyDescent="0.35">
      <c r="A3528" s="28">
        <v>55985</v>
      </c>
      <c r="B3528" s="29" t="s">
        <v>28</v>
      </c>
      <c r="C3528" s="29" t="s">
        <v>29</v>
      </c>
      <c r="D3528" s="29" t="s">
        <v>51</v>
      </c>
      <c r="E3528" s="29" t="s">
        <v>73</v>
      </c>
      <c r="F3528" s="31">
        <v>12769319</v>
      </c>
      <c r="G3528" s="31">
        <v>1154131</v>
      </c>
      <c r="H3528" s="28">
        <v>2021</v>
      </c>
      <c r="I3528" t="str">
        <f>IF(J3528="natural gas",VLOOKUP(D3528,'Cross-Page Data'!$I$4:$J$13,2,FALSE),IF(J3528="solar",VLOOKUP('Form 923'!D3528,'Cross-Page Data'!$I$14:$J$117,2,FALSE),J3528))</f>
        <v>natural gas nonpeaker - preexisting nonretiring</v>
      </c>
      <c r="J3528" t="str">
        <f>VLOOKUP(E3528,'Cross-Page Data'!$D$4:$F$48,3,FALSE)</f>
        <v>natural gas</v>
      </c>
      <c r="K3528" t="b">
        <f t="shared" si="55"/>
        <v>1</v>
      </c>
    </row>
    <row r="3529" spans="1:11" x14ac:dyDescent="0.35">
      <c r="A3529" s="28">
        <v>55986</v>
      </c>
      <c r="B3529" s="29" t="s">
        <v>28</v>
      </c>
      <c r="C3529" s="29" t="s">
        <v>35</v>
      </c>
      <c r="D3529" s="29" t="s">
        <v>60</v>
      </c>
      <c r="E3529" s="29" t="s">
        <v>79</v>
      </c>
      <c r="F3529" s="31">
        <v>800263</v>
      </c>
      <c r="G3529" s="31">
        <v>91219</v>
      </c>
      <c r="H3529" s="28">
        <v>2021</v>
      </c>
      <c r="I3529" t="str">
        <f>IF(J3529="natural gas",VLOOKUP(D3529,'Cross-Page Data'!$I$4:$J$13,2,FALSE),IF(J3529="solar",VLOOKUP('Form 923'!D3529,'Cross-Page Data'!$I$14:$J$117,2,FALSE),J3529))</f>
        <v>wind</v>
      </c>
      <c r="J3529" t="str">
        <f>VLOOKUP(E3529,'Cross-Page Data'!$D$4:$F$48,3,FALSE)</f>
        <v>wind</v>
      </c>
      <c r="K3529" t="b">
        <f t="shared" si="55"/>
        <v>1</v>
      </c>
    </row>
    <row r="3530" spans="1:11" x14ac:dyDescent="0.35">
      <c r="A3530" s="28">
        <v>55990</v>
      </c>
      <c r="B3530" s="29" t="s">
        <v>36</v>
      </c>
      <c r="C3530" s="29" t="s">
        <v>39</v>
      </c>
      <c r="D3530" s="29" t="s">
        <v>53</v>
      </c>
      <c r="E3530" s="29" t="s">
        <v>73</v>
      </c>
      <c r="F3530" s="31">
        <v>3769</v>
      </c>
      <c r="G3530" s="31">
        <v>926</v>
      </c>
      <c r="H3530" s="28">
        <v>2021</v>
      </c>
      <c r="I3530" t="str">
        <f>IF(J3530="natural gas",VLOOKUP(D3530,'Cross-Page Data'!$I$4:$J$13,2,FALSE),IF(J3530="solar",VLOOKUP('Form 923'!D3530,'Cross-Page Data'!$I$14:$J$117,2,FALSE),J3530))</f>
        <v>natural gas nonpeaker - preexisting nonretiring</v>
      </c>
      <c r="J3530" t="str">
        <f>VLOOKUP(E3530,'Cross-Page Data'!$D$4:$F$48,3,FALSE)</f>
        <v>natural gas</v>
      </c>
      <c r="K3530" t="b">
        <f t="shared" si="55"/>
        <v>0</v>
      </c>
    </row>
    <row r="3531" spans="1:11" x14ac:dyDescent="0.35">
      <c r="A3531" s="28">
        <v>55990</v>
      </c>
      <c r="B3531" s="29" t="s">
        <v>36</v>
      </c>
      <c r="C3531" s="29" t="s">
        <v>39</v>
      </c>
      <c r="D3531" s="29" t="s">
        <v>51</v>
      </c>
      <c r="E3531" s="29" t="s">
        <v>73</v>
      </c>
      <c r="F3531" s="31">
        <v>710073</v>
      </c>
      <c r="G3531" s="31">
        <v>174488</v>
      </c>
      <c r="H3531" s="28">
        <v>2021</v>
      </c>
      <c r="I3531" t="str">
        <f>IF(J3531="natural gas",VLOOKUP(D3531,'Cross-Page Data'!$I$4:$J$13,2,FALSE),IF(J3531="solar",VLOOKUP('Form 923'!D3531,'Cross-Page Data'!$I$14:$J$117,2,FALSE),J3531))</f>
        <v>natural gas nonpeaker - preexisting nonretiring</v>
      </c>
      <c r="J3531" t="str">
        <f>VLOOKUP(E3531,'Cross-Page Data'!$D$4:$F$48,3,FALSE)</f>
        <v>natural gas</v>
      </c>
      <c r="K3531" t="b">
        <f t="shared" si="55"/>
        <v>0</v>
      </c>
    </row>
    <row r="3532" spans="1:11" x14ac:dyDescent="0.35">
      <c r="A3532" s="28">
        <v>55997</v>
      </c>
      <c r="B3532" s="29" t="s">
        <v>28</v>
      </c>
      <c r="C3532" s="29" t="s">
        <v>29</v>
      </c>
      <c r="D3532" s="29" t="s">
        <v>52</v>
      </c>
      <c r="E3532" s="29" t="s">
        <v>74</v>
      </c>
      <c r="F3532" s="31">
        <v>2074</v>
      </c>
      <c r="G3532" s="31">
        <v>225.739</v>
      </c>
      <c r="H3532" s="28">
        <v>2021</v>
      </c>
      <c r="I3532" t="str">
        <f>IF(J3532="natural gas",VLOOKUP(D3532,'Cross-Page Data'!$I$4:$J$13,2,FALSE),IF(J3532="solar",VLOOKUP('Form 923'!D3532,'Cross-Page Data'!$I$14:$J$117,2,FALSE),J3532))</f>
        <v>heavy or residual fuel oil</v>
      </c>
      <c r="J3532" t="str">
        <f>VLOOKUP(E3532,'Cross-Page Data'!$D$4:$F$48,3,FALSE)</f>
        <v>heavy or residual fuel oil</v>
      </c>
      <c r="K3532" t="b">
        <f t="shared" si="55"/>
        <v>1</v>
      </c>
    </row>
    <row r="3533" spans="1:11" x14ac:dyDescent="0.35">
      <c r="A3533" s="28">
        <v>55997</v>
      </c>
      <c r="B3533" s="29" t="s">
        <v>28</v>
      </c>
      <c r="C3533" s="29" t="s">
        <v>29</v>
      </c>
      <c r="D3533" s="29" t="s">
        <v>52</v>
      </c>
      <c r="E3533" s="29" t="s">
        <v>73</v>
      </c>
      <c r="F3533" s="31">
        <v>106135</v>
      </c>
      <c r="G3533" s="31">
        <v>11569.261</v>
      </c>
      <c r="H3533" s="28">
        <v>2021</v>
      </c>
      <c r="I3533" t="str">
        <f>IF(J3533="natural gas",VLOOKUP(D3533,'Cross-Page Data'!$I$4:$J$13,2,FALSE),IF(J3533="solar",VLOOKUP('Form 923'!D3533,'Cross-Page Data'!$I$14:$J$117,2,FALSE),J3533))</f>
        <v>natural gas peaker</v>
      </c>
      <c r="J3533" t="str">
        <f>VLOOKUP(E3533,'Cross-Page Data'!$D$4:$F$48,3,FALSE)</f>
        <v>natural gas</v>
      </c>
      <c r="K3533" t="b">
        <f t="shared" si="55"/>
        <v>1</v>
      </c>
    </row>
    <row r="3534" spans="1:11" x14ac:dyDescent="0.35">
      <c r="A3534" s="28">
        <v>56001</v>
      </c>
      <c r="B3534" s="29" t="s">
        <v>28</v>
      </c>
      <c r="C3534" s="29" t="s">
        <v>35</v>
      </c>
      <c r="D3534" s="29" t="s">
        <v>60</v>
      </c>
      <c r="E3534" s="29" t="s">
        <v>79</v>
      </c>
      <c r="F3534" s="31">
        <v>979032</v>
      </c>
      <c r="G3534" s="31">
        <v>111596</v>
      </c>
      <c r="H3534" s="28">
        <v>2021</v>
      </c>
      <c r="I3534" t="str">
        <f>IF(J3534="natural gas",VLOOKUP(D3534,'Cross-Page Data'!$I$4:$J$13,2,FALSE),IF(J3534="solar",VLOOKUP('Form 923'!D3534,'Cross-Page Data'!$I$14:$J$117,2,FALSE),J3534))</f>
        <v>wind</v>
      </c>
      <c r="J3534" t="str">
        <f>VLOOKUP(E3534,'Cross-Page Data'!$D$4:$F$48,3,FALSE)</f>
        <v>wind</v>
      </c>
      <c r="K3534" t="b">
        <f t="shared" si="55"/>
        <v>1</v>
      </c>
    </row>
    <row r="3535" spans="1:11" x14ac:dyDescent="0.35">
      <c r="A3535" s="28">
        <v>56010</v>
      </c>
      <c r="B3535" s="29" t="s">
        <v>28</v>
      </c>
      <c r="C3535" s="29" t="s">
        <v>35</v>
      </c>
      <c r="D3535" s="29" t="s">
        <v>60</v>
      </c>
      <c r="E3535" s="29" t="s">
        <v>79</v>
      </c>
      <c r="F3535" s="31">
        <v>2113539</v>
      </c>
      <c r="G3535" s="31">
        <v>240914</v>
      </c>
      <c r="H3535" s="28">
        <v>2021</v>
      </c>
      <c r="I3535" t="str">
        <f>IF(J3535="natural gas",VLOOKUP(D3535,'Cross-Page Data'!$I$4:$J$13,2,FALSE),IF(J3535="solar",VLOOKUP('Form 923'!D3535,'Cross-Page Data'!$I$14:$J$117,2,FALSE),J3535))</f>
        <v>wind</v>
      </c>
      <c r="J3535" t="str">
        <f>VLOOKUP(E3535,'Cross-Page Data'!$D$4:$F$48,3,FALSE)</f>
        <v>wind</v>
      </c>
      <c r="K3535" t="b">
        <f t="shared" si="55"/>
        <v>1</v>
      </c>
    </row>
    <row r="3536" spans="1:11" x14ac:dyDescent="0.35">
      <c r="A3536" s="28">
        <v>56016</v>
      </c>
      <c r="B3536" s="29" t="s">
        <v>28</v>
      </c>
      <c r="C3536" s="29" t="s">
        <v>42</v>
      </c>
      <c r="D3536" s="29" t="s">
        <v>52</v>
      </c>
      <c r="E3536" s="29" t="s">
        <v>74</v>
      </c>
      <c r="F3536" s="31">
        <v>1997</v>
      </c>
      <c r="G3536" s="31">
        <v>129.71199999999999</v>
      </c>
      <c r="H3536" s="28">
        <v>2021</v>
      </c>
      <c r="I3536" t="str">
        <f>IF(J3536="natural gas",VLOOKUP(D3536,'Cross-Page Data'!$I$4:$J$13,2,FALSE),IF(J3536="solar",VLOOKUP('Form 923'!D3536,'Cross-Page Data'!$I$14:$J$117,2,FALSE),J3536))</f>
        <v>heavy or residual fuel oil</v>
      </c>
      <c r="J3536" t="str">
        <f>VLOOKUP(E3536,'Cross-Page Data'!$D$4:$F$48,3,FALSE)</f>
        <v>heavy or residual fuel oil</v>
      </c>
      <c r="K3536" t="b">
        <f t="shared" si="55"/>
        <v>0</v>
      </c>
    </row>
    <row r="3537" spans="1:11" x14ac:dyDescent="0.35">
      <c r="A3537" s="28">
        <v>56016</v>
      </c>
      <c r="B3537" s="29" t="s">
        <v>28</v>
      </c>
      <c r="C3537" s="29" t="s">
        <v>42</v>
      </c>
      <c r="D3537" s="29" t="s">
        <v>52</v>
      </c>
      <c r="E3537" s="29" t="s">
        <v>73</v>
      </c>
      <c r="F3537" s="31">
        <v>2319</v>
      </c>
      <c r="G3537" s="31">
        <v>164.28800000000001</v>
      </c>
      <c r="H3537" s="28">
        <v>2021</v>
      </c>
      <c r="I3537" t="str">
        <f>IF(J3537="natural gas",VLOOKUP(D3537,'Cross-Page Data'!$I$4:$J$13,2,FALSE),IF(J3537="solar",VLOOKUP('Form 923'!D3537,'Cross-Page Data'!$I$14:$J$117,2,FALSE),J3537))</f>
        <v>natural gas peaker</v>
      </c>
      <c r="J3537" t="str">
        <f>VLOOKUP(E3537,'Cross-Page Data'!$D$4:$F$48,3,FALSE)</f>
        <v>natural gas</v>
      </c>
      <c r="K3537" t="b">
        <f t="shared" si="55"/>
        <v>0</v>
      </c>
    </row>
    <row r="3538" spans="1:11" x14ac:dyDescent="0.35">
      <c r="A3538" s="28">
        <v>56026</v>
      </c>
      <c r="B3538" s="29" t="s">
        <v>28</v>
      </c>
      <c r="C3538" s="29" t="s">
        <v>29</v>
      </c>
      <c r="D3538" s="29" t="s">
        <v>53</v>
      </c>
      <c r="E3538" s="29" t="s">
        <v>73</v>
      </c>
      <c r="F3538" s="31">
        <v>269070</v>
      </c>
      <c r="G3538" s="31">
        <v>189247</v>
      </c>
      <c r="H3538" s="28">
        <v>2021</v>
      </c>
      <c r="I3538" t="str">
        <f>IF(J3538="natural gas",VLOOKUP(D3538,'Cross-Page Data'!$I$4:$J$13,2,FALSE),IF(J3538="solar",VLOOKUP('Form 923'!D3538,'Cross-Page Data'!$I$14:$J$117,2,FALSE),J3538))</f>
        <v>natural gas nonpeaker - preexisting nonretiring</v>
      </c>
      <c r="J3538" t="str">
        <f>VLOOKUP(E3538,'Cross-Page Data'!$D$4:$F$48,3,FALSE)</f>
        <v>natural gas</v>
      </c>
      <c r="K3538" t="b">
        <f t="shared" si="55"/>
        <v>1</v>
      </c>
    </row>
    <row r="3539" spans="1:11" x14ac:dyDescent="0.35">
      <c r="A3539" s="28">
        <v>56026</v>
      </c>
      <c r="B3539" s="29" t="s">
        <v>28</v>
      </c>
      <c r="C3539" s="29" t="s">
        <v>29</v>
      </c>
      <c r="D3539" s="29" t="s">
        <v>51</v>
      </c>
      <c r="E3539" s="29" t="s">
        <v>73</v>
      </c>
      <c r="F3539" s="31">
        <v>6147056</v>
      </c>
      <c r="G3539" s="31">
        <v>588534</v>
      </c>
      <c r="H3539" s="28">
        <v>2021</v>
      </c>
      <c r="I3539" t="str">
        <f>IF(J3539="natural gas",VLOOKUP(D3539,'Cross-Page Data'!$I$4:$J$13,2,FALSE),IF(J3539="solar",VLOOKUP('Form 923'!D3539,'Cross-Page Data'!$I$14:$J$117,2,FALSE),J3539))</f>
        <v>natural gas nonpeaker - preexisting nonretiring</v>
      </c>
      <c r="J3539" t="str">
        <f>VLOOKUP(E3539,'Cross-Page Data'!$D$4:$F$48,3,FALSE)</f>
        <v>natural gas</v>
      </c>
      <c r="K3539" t="b">
        <f t="shared" si="55"/>
        <v>1</v>
      </c>
    </row>
    <row r="3540" spans="1:11" x14ac:dyDescent="0.35">
      <c r="A3540" s="28">
        <v>56031</v>
      </c>
      <c r="B3540" s="29" t="s">
        <v>28</v>
      </c>
      <c r="C3540" s="29" t="s">
        <v>29</v>
      </c>
      <c r="D3540" s="29" t="s">
        <v>53</v>
      </c>
      <c r="E3540" s="29" t="s">
        <v>74</v>
      </c>
      <c r="F3540" s="31">
        <v>0</v>
      </c>
      <c r="G3540" s="31">
        <v>0</v>
      </c>
      <c r="H3540" s="28">
        <v>2021</v>
      </c>
      <c r="I3540" t="str">
        <f>IF(J3540="natural gas",VLOOKUP(D3540,'Cross-Page Data'!$I$4:$J$13,2,FALSE),IF(J3540="solar",VLOOKUP('Form 923'!D3540,'Cross-Page Data'!$I$14:$J$117,2,FALSE),J3540))</f>
        <v>heavy or residual fuel oil</v>
      </c>
      <c r="J3540" t="str">
        <f>VLOOKUP(E3540,'Cross-Page Data'!$D$4:$F$48,3,FALSE)</f>
        <v>heavy or residual fuel oil</v>
      </c>
      <c r="K3540" t="b">
        <f t="shared" si="55"/>
        <v>1</v>
      </c>
    </row>
    <row r="3541" spans="1:11" x14ac:dyDescent="0.35">
      <c r="A3541" s="28">
        <v>56031</v>
      </c>
      <c r="B3541" s="29" t="s">
        <v>28</v>
      </c>
      <c r="C3541" s="29" t="s">
        <v>29</v>
      </c>
      <c r="D3541" s="29" t="s">
        <v>53</v>
      </c>
      <c r="E3541" s="29" t="s">
        <v>73</v>
      </c>
      <c r="F3541" s="31">
        <v>1337992</v>
      </c>
      <c r="G3541" s="31">
        <v>1558024</v>
      </c>
      <c r="H3541" s="28">
        <v>2021</v>
      </c>
      <c r="I3541" t="str">
        <f>IF(J3541="natural gas",VLOOKUP(D3541,'Cross-Page Data'!$I$4:$J$13,2,FALSE),IF(J3541="solar",VLOOKUP('Form 923'!D3541,'Cross-Page Data'!$I$14:$J$117,2,FALSE),J3541))</f>
        <v>natural gas nonpeaker - preexisting nonretiring</v>
      </c>
      <c r="J3541" t="str">
        <f>VLOOKUP(E3541,'Cross-Page Data'!$D$4:$F$48,3,FALSE)</f>
        <v>natural gas</v>
      </c>
      <c r="K3541" t="b">
        <f t="shared" si="55"/>
        <v>1</v>
      </c>
    </row>
    <row r="3542" spans="1:11" x14ac:dyDescent="0.35">
      <c r="A3542" s="28">
        <v>56031</v>
      </c>
      <c r="B3542" s="29" t="s">
        <v>28</v>
      </c>
      <c r="C3542" s="29" t="s">
        <v>29</v>
      </c>
      <c r="D3542" s="29" t="s">
        <v>51</v>
      </c>
      <c r="E3542" s="29" t="s">
        <v>74</v>
      </c>
      <c r="F3542" s="31">
        <v>0</v>
      </c>
      <c r="G3542" s="31">
        <v>0</v>
      </c>
      <c r="H3542" s="28">
        <v>2021</v>
      </c>
      <c r="I3542" t="str">
        <f>IF(J3542="natural gas",VLOOKUP(D3542,'Cross-Page Data'!$I$4:$J$13,2,FALSE),IF(J3542="solar",VLOOKUP('Form 923'!D3542,'Cross-Page Data'!$I$14:$J$117,2,FALSE),J3542))</f>
        <v>heavy or residual fuel oil</v>
      </c>
      <c r="J3542" t="str">
        <f>VLOOKUP(E3542,'Cross-Page Data'!$D$4:$F$48,3,FALSE)</f>
        <v>heavy or residual fuel oil</v>
      </c>
      <c r="K3542" t="b">
        <f t="shared" si="55"/>
        <v>1</v>
      </c>
    </row>
    <row r="3543" spans="1:11" x14ac:dyDescent="0.35">
      <c r="A3543" s="28">
        <v>56031</v>
      </c>
      <c r="B3543" s="29" t="s">
        <v>28</v>
      </c>
      <c r="C3543" s="29" t="s">
        <v>29</v>
      </c>
      <c r="D3543" s="29" t="s">
        <v>51</v>
      </c>
      <c r="E3543" s="29" t="s">
        <v>73</v>
      </c>
      <c r="F3543" s="31">
        <v>27523312</v>
      </c>
      <c r="G3543" s="31">
        <v>2607493</v>
      </c>
      <c r="H3543" s="28">
        <v>2021</v>
      </c>
      <c r="I3543" t="str">
        <f>IF(J3543="natural gas",VLOOKUP(D3543,'Cross-Page Data'!$I$4:$J$13,2,FALSE),IF(J3543="solar",VLOOKUP('Form 923'!D3543,'Cross-Page Data'!$I$14:$J$117,2,FALSE),J3543))</f>
        <v>natural gas nonpeaker - preexisting nonretiring</v>
      </c>
      <c r="J3543" t="str">
        <f>VLOOKUP(E3543,'Cross-Page Data'!$D$4:$F$48,3,FALSE)</f>
        <v>natural gas</v>
      </c>
      <c r="K3543" t="b">
        <f t="shared" si="55"/>
        <v>1</v>
      </c>
    </row>
    <row r="3544" spans="1:11" x14ac:dyDescent="0.35">
      <c r="A3544" s="28">
        <v>56036</v>
      </c>
      <c r="B3544" s="29" t="s">
        <v>36</v>
      </c>
      <c r="C3544" s="29" t="s">
        <v>37</v>
      </c>
      <c r="D3544" s="29" t="s">
        <v>52</v>
      </c>
      <c r="E3544" s="29" t="s">
        <v>74</v>
      </c>
      <c r="F3544" s="31">
        <v>1507</v>
      </c>
      <c r="G3544" s="31">
        <v>261.863</v>
      </c>
      <c r="H3544" s="28">
        <v>2021</v>
      </c>
      <c r="I3544" t="str">
        <f>IF(J3544="natural gas",VLOOKUP(D3544,'Cross-Page Data'!$I$4:$J$13,2,FALSE),IF(J3544="solar",VLOOKUP('Form 923'!D3544,'Cross-Page Data'!$I$14:$J$117,2,FALSE),J3544))</f>
        <v>heavy or residual fuel oil</v>
      </c>
      <c r="J3544" t="str">
        <f>VLOOKUP(E3544,'Cross-Page Data'!$D$4:$F$48,3,FALSE)</f>
        <v>heavy or residual fuel oil</v>
      </c>
      <c r="K3544" t="b">
        <f t="shared" si="55"/>
        <v>0</v>
      </c>
    </row>
    <row r="3545" spans="1:11" x14ac:dyDescent="0.35">
      <c r="A3545" s="28">
        <v>56036</v>
      </c>
      <c r="B3545" s="29" t="s">
        <v>36</v>
      </c>
      <c r="C3545" s="29" t="s">
        <v>37</v>
      </c>
      <c r="D3545" s="29" t="s">
        <v>52</v>
      </c>
      <c r="E3545" s="29" t="s">
        <v>73</v>
      </c>
      <c r="F3545" s="31">
        <v>0</v>
      </c>
      <c r="G3545" s="31">
        <v>0</v>
      </c>
      <c r="H3545" s="28">
        <v>2021</v>
      </c>
      <c r="I3545" t="str">
        <f>IF(J3545="natural gas",VLOOKUP(D3545,'Cross-Page Data'!$I$4:$J$13,2,FALSE),IF(J3545="solar",VLOOKUP('Form 923'!D3545,'Cross-Page Data'!$I$14:$J$117,2,FALSE),J3545))</f>
        <v>natural gas peaker</v>
      </c>
      <c r="J3545" t="str">
        <f>VLOOKUP(E3545,'Cross-Page Data'!$D$4:$F$48,3,FALSE)</f>
        <v>natural gas</v>
      </c>
      <c r="K3545" t="b">
        <f t="shared" si="55"/>
        <v>0</v>
      </c>
    </row>
    <row r="3546" spans="1:11" x14ac:dyDescent="0.35">
      <c r="A3546" s="28">
        <v>56036</v>
      </c>
      <c r="B3546" s="29" t="s">
        <v>36</v>
      </c>
      <c r="C3546" s="29" t="s">
        <v>37</v>
      </c>
      <c r="D3546" s="29" t="s">
        <v>52</v>
      </c>
      <c r="E3546" s="29" t="s">
        <v>84</v>
      </c>
      <c r="F3546" s="31">
        <v>136647</v>
      </c>
      <c r="G3546" s="31">
        <v>23746.136999999999</v>
      </c>
      <c r="H3546" s="28">
        <v>2021</v>
      </c>
      <c r="I3546" t="str">
        <f>IF(J3546="natural gas",VLOOKUP(D3546,'Cross-Page Data'!$I$4:$J$13,2,FALSE),IF(J3546="solar",VLOOKUP('Form 923'!D3546,'Cross-Page Data'!$I$14:$J$117,2,FALSE),J3546))</f>
        <v>biomass</v>
      </c>
      <c r="J3546" t="str">
        <f>VLOOKUP(E3546,'Cross-Page Data'!$D$4:$F$48,3,FALSE)</f>
        <v>biomass</v>
      </c>
      <c r="K3546" t="b">
        <f t="shared" si="55"/>
        <v>0</v>
      </c>
    </row>
    <row r="3547" spans="1:11" x14ac:dyDescent="0.35">
      <c r="A3547" s="28">
        <v>56041</v>
      </c>
      <c r="B3547" s="29" t="s">
        <v>28</v>
      </c>
      <c r="C3547" s="29" t="s">
        <v>35</v>
      </c>
      <c r="D3547" s="29" t="s">
        <v>53</v>
      </c>
      <c r="E3547" s="29" t="s">
        <v>73</v>
      </c>
      <c r="F3547" s="31">
        <v>130</v>
      </c>
      <c r="G3547" s="31">
        <v>16363</v>
      </c>
      <c r="H3547" s="28">
        <v>2021</v>
      </c>
      <c r="I3547" t="str">
        <f>IF(J3547="natural gas",VLOOKUP(D3547,'Cross-Page Data'!$I$4:$J$13,2,FALSE),IF(J3547="solar",VLOOKUP('Form 923'!D3547,'Cross-Page Data'!$I$14:$J$117,2,FALSE),J3547))</f>
        <v>natural gas nonpeaker - preexisting nonretiring</v>
      </c>
      <c r="J3547" t="str">
        <f>VLOOKUP(E3547,'Cross-Page Data'!$D$4:$F$48,3,FALSE)</f>
        <v>natural gas</v>
      </c>
      <c r="K3547" t="b">
        <f t="shared" si="55"/>
        <v>1</v>
      </c>
    </row>
    <row r="3548" spans="1:11" x14ac:dyDescent="0.35">
      <c r="A3548" s="28">
        <v>56041</v>
      </c>
      <c r="B3548" s="29" t="s">
        <v>28</v>
      </c>
      <c r="C3548" s="29" t="s">
        <v>35</v>
      </c>
      <c r="D3548" s="29" t="s">
        <v>53</v>
      </c>
      <c r="E3548" s="29" t="s">
        <v>73</v>
      </c>
      <c r="F3548" s="31">
        <v>19717</v>
      </c>
      <c r="G3548" s="31">
        <v>196272</v>
      </c>
      <c r="H3548" s="28">
        <v>2021</v>
      </c>
      <c r="I3548" t="str">
        <f>IF(J3548="natural gas",VLOOKUP(D3548,'Cross-Page Data'!$I$4:$J$13,2,FALSE),IF(J3548="solar",VLOOKUP('Form 923'!D3548,'Cross-Page Data'!$I$14:$J$117,2,FALSE),J3548))</f>
        <v>natural gas nonpeaker - preexisting nonretiring</v>
      </c>
      <c r="J3548" t="str">
        <f>VLOOKUP(E3548,'Cross-Page Data'!$D$4:$F$48,3,FALSE)</f>
        <v>natural gas</v>
      </c>
      <c r="K3548" t="b">
        <f t="shared" si="55"/>
        <v>1</v>
      </c>
    </row>
    <row r="3549" spans="1:11" x14ac:dyDescent="0.35">
      <c r="A3549" s="28">
        <v>56041</v>
      </c>
      <c r="B3549" s="29" t="s">
        <v>28</v>
      </c>
      <c r="C3549" s="29" t="s">
        <v>35</v>
      </c>
      <c r="D3549" s="29" t="s">
        <v>53</v>
      </c>
      <c r="E3549" s="29" t="s">
        <v>84</v>
      </c>
      <c r="F3549" s="31">
        <v>0</v>
      </c>
      <c r="G3549" s="31">
        <v>0</v>
      </c>
      <c r="H3549" s="28">
        <v>2021</v>
      </c>
      <c r="I3549" t="str">
        <f>IF(J3549="natural gas",VLOOKUP(D3549,'Cross-Page Data'!$I$4:$J$13,2,FALSE),IF(J3549="solar",VLOOKUP('Form 923'!D3549,'Cross-Page Data'!$I$14:$J$117,2,FALSE),J3549))</f>
        <v>biomass</v>
      </c>
      <c r="J3549" t="str">
        <f>VLOOKUP(E3549,'Cross-Page Data'!$D$4:$F$48,3,FALSE)</f>
        <v>biomass</v>
      </c>
      <c r="K3549" t="b">
        <f t="shared" si="55"/>
        <v>1</v>
      </c>
    </row>
    <row r="3550" spans="1:11" x14ac:dyDescent="0.35">
      <c r="A3550" s="28">
        <v>56041</v>
      </c>
      <c r="B3550" s="29" t="s">
        <v>28</v>
      </c>
      <c r="C3550" s="29" t="s">
        <v>35</v>
      </c>
      <c r="D3550" s="29" t="s">
        <v>53</v>
      </c>
      <c r="E3550" s="29" t="s">
        <v>84</v>
      </c>
      <c r="F3550" s="31">
        <v>0</v>
      </c>
      <c r="G3550" s="31">
        <v>0</v>
      </c>
      <c r="H3550" s="28">
        <v>2021</v>
      </c>
      <c r="I3550" t="str">
        <f>IF(J3550="natural gas",VLOOKUP(D3550,'Cross-Page Data'!$I$4:$J$13,2,FALSE),IF(J3550="solar",VLOOKUP('Form 923'!D3550,'Cross-Page Data'!$I$14:$J$117,2,FALSE),J3550))</f>
        <v>biomass</v>
      </c>
      <c r="J3550" t="str">
        <f>VLOOKUP(E3550,'Cross-Page Data'!$D$4:$F$48,3,FALSE)</f>
        <v>biomass</v>
      </c>
      <c r="K3550" t="b">
        <f t="shared" si="55"/>
        <v>1</v>
      </c>
    </row>
    <row r="3551" spans="1:11" x14ac:dyDescent="0.35">
      <c r="A3551" s="28">
        <v>56041</v>
      </c>
      <c r="B3551" s="29" t="s">
        <v>28</v>
      </c>
      <c r="C3551" s="29" t="s">
        <v>35</v>
      </c>
      <c r="D3551" s="29" t="s">
        <v>51</v>
      </c>
      <c r="E3551" s="29" t="s">
        <v>73</v>
      </c>
      <c r="F3551" s="31">
        <v>375550</v>
      </c>
      <c r="G3551" s="31">
        <v>27503</v>
      </c>
      <c r="H3551" s="28">
        <v>2021</v>
      </c>
      <c r="I3551" t="str">
        <f>IF(J3551="natural gas",VLOOKUP(D3551,'Cross-Page Data'!$I$4:$J$13,2,FALSE),IF(J3551="solar",VLOOKUP('Form 923'!D3551,'Cross-Page Data'!$I$14:$J$117,2,FALSE),J3551))</f>
        <v>natural gas nonpeaker - preexisting nonretiring</v>
      </c>
      <c r="J3551" t="str">
        <f>VLOOKUP(E3551,'Cross-Page Data'!$D$4:$F$48,3,FALSE)</f>
        <v>natural gas</v>
      </c>
      <c r="K3551" t="b">
        <f t="shared" si="55"/>
        <v>1</v>
      </c>
    </row>
    <row r="3552" spans="1:11" x14ac:dyDescent="0.35">
      <c r="A3552" s="28">
        <v>56041</v>
      </c>
      <c r="B3552" s="29" t="s">
        <v>28</v>
      </c>
      <c r="C3552" s="29" t="s">
        <v>35</v>
      </c>
      <c r="D3552" s="29" t="s">
        <v>51</v>
      </c>
      <c r="E3552" s="29" t="s">
        <v>73</v>
      </c>
      <c r="F3552" s="31">
        <v>4532895</v>
      </c>
      <c r="G3552" s="31">
        <v>353772</v>
      </c>
      <c r="H3552" s="28">
        <v>2021</v>
      </c>
      <c r="I3552" t="str">
        <f>IF(J3552="natural gas",VLOOKUP(D3552,'Cross-Page Data'!$I$4:$J$13,2,FALSE),IF(J3552="solar",VLOOKUP('Form 923'!D3552,'Cross-Page Data'!$I$14:$J$117,2,FALSE),J3552))</f>
        <v>natural gas nonpeaker - preexisting nonretiring</v>
      </c>
      <c r="J3552" t="str">
        <f>VLOOKUP(E3552,'Cross-Page Data'!$D$4:$F$48,3,FALSE)</f>
        <v>natural gas</v>
      </c>
      <c r="K3552" t="b">
        <f t="shared" si="55"/>
        <v>1</v>
      </c>
    </row>
    <row r="3553" spans="1:11" x14ac:dyDescent="0.35">
      <c r="A3553" s="28">
        <v>56041</v>
      </c>
      <c r="B3553" s="29" t="s">
        <v>28</v>
      </c>
      <c r="C3553" s="29" t="s">
        <v>35</v>
      </c>
      <c r="D3553" s="29" t="s">
        <v>51</v>
      </c>
      <c r="E3553" s="29" t="s">
        <v>84</v>
      </c>
      <c r="F3553" s="31">
        <v>0</v>
      </c>
      <c r="G3553" s="31">
        <v>0</v>
      </c>
      <c r="H3553" s="28">
        <v>2021</v>
      </c>
      <c r="I3553" t="str">
        <f>IF(J3553="natural gas",VLOOKUP(D3553,'Cross-Page Data'!$I$4:$J$13,2,FALSE),IF(J3553="solar",VLOOKUP('Form 923'!D3553,'Cross-Page Data'!$I$14:$J$117,2,FALSE),J3553))</f>
        <v>biomass</v>
      </c>
      <c r="J3553" t="str">
        <f>VLOOKUP(E3553,'Cross-Page Data'!$D$4:$F$48,3,FALSE)</f>
        <v>biomass</v>
      </c>
      <c r="K3553" t="b">
        <f t="shared" si="55"/>
        <v>1</v>
      </c>
    </row>
    <row r="3554" spans="1:11" x14ac:dyDescent="0.35">
      <c r="A3554" s="28">
        <v>56041</v>
      </c>
      <c r="B3554" s="29" t="s">
        <v>28</v>
      </c>
      <c r="C3554" s="29" t="s">
        <v>35</v>
      </c>
      <c r="D3554" s="29" t="s">
        <v>51</v>
      </c>
      <c r="E3554" s="29" t="s">
        <v>84</v>
      </c>
      <c r="F3554" s="31">
        <v>0</v>
      </c>
      <c r="G3554" s="31">
        <v>0</v>
      </c>
      <c r="H3554" s="28">
        <v>2021</v>
      </c>
      <c r="I3554" t="str">
        <f>IF(J3554="natural gas",VLOOKUP(D3554,'Cross-Page Data'!$I$4:$J$13,2,FALSE),IF(J3554="solar",VLOOKUP('Form 923'!D3554,'Cross-Page Data'!$I$14:$J$117,2,FALSE),J3554))</f>
        <v>biomass</v>
      </c>
      <c r="J3554" t="str">
        <f>VLOOKUP(E3554,'Cross-Page Data'!$D$4:$F$48,3,FALSE)</f>
        <v>biomass</v>
      </c>
      <c r="K3554" t="b">
        <f t="shared" si="55"/>
        <v>1</v>
      </c>
    </row>
    <row r="3555" spans="1:11" x14ac:dyDescent="0.35">
      <c r="A3555" s="28">
        <v>56046</v>
      </c>
      <c r="B3555" s="29" t="s">
        <v>28</v>
      </c>
      <c r="C3555" s="29" t="s">
        <v>29</v>
      </c>
      <c r="D3555" s="29" t="s">
        <v>53</v>
      </c>
      <c r="E3555" s="29" t="s">
        <v>73</v>
      </c>
      <c r="F3555" s="31">
        <v>3794</v>
      </c>
      <c r="G3555" s="31">
        <v>432883</v>
      </c>
      <c r="H3555" s="28">
        <v>2021</v>
      </c>
      <c r="I3555" t="str">
        <f>IF(J3555="natural gas",VLOOKUP(D3555,'Cross-Page Data'!$I$4:$J$13,2,FALSE),IF(J3555="solar",VLOOKUP('Form 923'!D3555,'Cross-Page Data'!$I$14:$J$117,2,FALSE),J3555))</f>
        <v>natural gas nonpeaker - preexisting nonretiring</v>
      </c>
      <c r="J3555" t="str">
        <f>VLOOKUP(E3555,'Cross-Page Data'!$D$4:$F$48,3,FALSE)</f>
        <v>natural gas</v>
      </c>
      <c r="K3555" t="b">
        <f t="shared" si="55"/>
        <v>1</v>
      </c>
    </row>
    <row r="3556" spans="1:11" x14ac:dyDescent="0.35">
      <c r="A3556" s="28">
        <v>56046</v>
      </c>
      <c r="B3556" s="29" t="s">
        <v>28</v>
      </c>
      <c r="C3556" s="29" t="s">
        <v>29</v>
      </c>
      <c r="D3556" s="29" t="s">
        <v>53</v>
      </c>
      <c r="E3556" s="29" t="s">
        <v>84</v>
      </c>
      <c r="F3556" s="31">
        <v>0</v>
      </c>
      <c r="G3556" s="31">
        <v>0</v>
      </c>
      <c r="H3556" s="28">
        <v>2021</v>
      </c>
      <c r="I3556" t="str">
        <f>IF(J3556="natural gas",VLOOKUP(D3556,'Cross-Page Data'!$I$4:$J$13,2,FALSE),IF(J3556="solar",VLOOKUP('Form 923'!D3556,'Cross-Page Data'!$I$14:$J$117,2,FALSE),J3556))</f>
        <v>biomass</v>
      </c>
      <c r="J3556" t="str">
        <f>VLOOKUP(E3556,'Cross-Page Data'!$D$4:$F$48,3,FALSE)</f>
        <v>biomass</v>
      </c>
      <c r="K3556" t="b">
        <f t="shared" si="55"/>
        <v>1</v>
      </c>
    </row>
    <row r="3557" spans="1:11" x14ac:dyDescent="0.35">
      <c r="A3557" s="28">
        <v>56046</v>
      </c>
      <c r="B3557" s="29" t="s">
        <v>28</v>
      </c>
      <c r="C3557" s="29" t="s">
        <v>29</v>
      </c>
      <c r="D3557" s="29" t="s">
        <v>51</v>
      </c>
      <c r="E3557" s="29" t="s">
        <v>73</v>
      </c>
      <c r="F3557" s="31">
        <v>7964002</v>
      </c>
      <c r="G3557" s="31">
        <v>620115</v>
      </c>
      <c r="H3557" s="28">
        <v>2021</v>
      </c>
      <c r="I3557" t="str">
        <f>IF(J3557="natural gas",VLOOKUP(D3557,'Cross-Page Data'!$I$4:$J$13,2,FALSE),IF(J3557="solar",VLOOKUP('Form 923'!D3557,'Cross-Page Data'!$I$14:$J$117,2,FALSE),J3557))</f>
        <v>natural gas nonpeaker - preexisting nonretiring</v>
      </c>
      <c r="J3557" t="str">
        <f>VLOOKUP(E3557,'Cross-Page Data'!$D$4:$F$48,3,FALSE)</f>
        <v>natural gas</v>
      </c>
      <c r="K3557" t="b">
        <f t="shared" si="55"/>
        <v>1</v>
      </c>
    </row>
    <row r="3558" spans="1:11" x14ac:dyDescent="0.35">
      <c r="A3558" s="28">
        <v>56046</v>
      </c>
      <c r="B3558" s="29" t="s">
        <v>28</v>
      </c>
      <c r="C3558" s="29" t="s">
        <v>29</v>
      </c>
      <c r="D3558" s="29" t="s">
        <v>51</v>
      </c>
      <c r="E3558" s="29" t="s">
        <v>84</v>
      </c>
      <c r="F3558" s="31">
        <v>0</v>
      </c>
      <c r="G3558" s="31">
        <v>0</v>
      </c>
      <c r="H3558" s="28">
        <v>2021</v>
      </c>
      <c r="I3558" t="str">
        <f>IF(J3558="natural gas",VLOOKUP(D3558,'Cross-Page Data'!$I$4:$J$13,2,FALSE),IF(J3558="solar",VLOOKUP('Form 923'!D3558,'Cross-Page Data'!$I$14:$J$117,2,FALSE),J3558))</f>
        <v>biomass</v>
      </c>
      <c r="J3558" t="str">
        <f>VLOOKUP(E3558,'Cross-Page Data'!$D$4:$F$48,3,FALSE)</f>
        <v>biomass</v>
      </c>
      <c r="K3558" t="b">
        <f t="shared" si="55"/>
        <v>1</v>
      </c>
    </row>
    <row r="3559" spans="1:11" x14ac:dyDescent="0.35">
      <c r="A3559" s="28">
        <v>56047</v>
      </c>
      <c r="B3559" s="29" t="s">
        <v>28</v>
      </c>
      <c r="C3559" s="29" t="s">
        <v>35</v>
      </c>
      <c r="D3559" s="29" t="s">
        <v>53</v>
      </c>
      <c r="E3559" s="29" t="s">
        <v>74</v>
      </c>
      <c r="F3559" s="31">
        <v>0</v>
      </c>
      <c r="G3559" s="31">
        <v>980.88800000000003</v>
      </c>
      <c r="H3559" s="28">
        <v>2021</v>
      </c>
      <c r="I3559" t="str">
        <f>IF(J3559="natural gas",VLOOKUP(D3559,'Cross-Page Data'!$I$4:$J$13,2,FALSE),IF(J3559="solar",VLOOKUP('Form 923'!D3559,'Cross-Page Data'!$I$14:$J$117,2,FALSE),J3559))</f>
        <v>heavy or residual fuel oil</v>
      </c>
      <c r="J3559" t="str">
        <f>VLOOKUP(E3559,'Cross-Page Data'!$D$4:$F$48,3,FALSE)</f>
        <v>heavy or residual fuel oil</v>
      </c>
      <c r="K3559" t="b">
        <f t="shared" si="55"/>
        <v>1</v>
      </c>
    </row>
    <row r="3560" spans="1:11" x14ac:dyDescent="0.35">
      <c r="A3560" s="28">
        <v>56047</v>
      </c>
      <c r="B3560" s="29" t="s">
        <v>28</v>
      </c>
      <c r="C3560" s="29" t="s">
        <v>35</v>
      </c>
      <c r="D3560" s="29" t="s">
        <v>53</v>
      </c>
      <c r="E3560" s="29" t="s">
        <v>73</v>
      </c>
      <c r="F3560" s="31">
        <v>561166</v>
      </c>
      <c r="G3560" s="31">
        <v>1796867.1</v>
      </c>
      <c r="H3560" s="28">
        <v>2021</v>
      </c>
      <c r="I3560" t="str">
        <f>IF(J3560="natural gas",VLOOKUP(D3560,'Cross-Page Data'!$I$4:$J$13,2,FALSE),IF(J3560="solar",VLOOKUP('Form 923'!D3560,'Cross-Page Data'!$I$14:$J$117,2,FALSE),J3560))</f>
        <v>natural gas nonpeaker - preexisting nonretiring</v>
      </c>
      <c r="J3560" t="str">
        <f>VLOOKUP(E3560,'Cross-Page Data'!$D$4:$F$48,3,FALSE)</f>
        <v>natural gas</v>
      </c>
      <c r="K3560" t="b">
        <f t="shared" si="55"/>
        <v>1</v>
      </c>
    </row>
    <row r="3561" spans="1:11" x14ac:dyDescent="0.35">
      <c r="A3561" s="28">
        <v>56047</v>
      </c>
      <c r="B3561" s="29" t="s">
        <v>28</v>
      </c>
      <c r="C3561" s="29" t="s">
        <v>35</v>
      </c>
      <c r="D3561" s="29" t="s">
        <v>51</v>
      </c>
      <c r="E3561" s="29" t="s">
        <v>74</v>
      </c>
      <c r="F3561" s="31">
        <v>20808</v>
      </c>
      <c r="G3561" s="31">
        <v>2154.7179999999998</v>
      </c>
      <c r="H3561" s="28">
        <v>2021</v>
      </c>
      <c r="I3561" t="str">
        <f>IF(J3561="natural gas",VLOOKUP(D3561,'Cross-Page Data'!$I$4:$J$13,2,FALSE),IF(J3561="solar",VLOOKUP('Form 923'!D3561,'Cross-Page Data'!$I$14:$J$117,2,FALSE),J3561))</f>
        <v>heavy or residual fuel oil</v>
      </c>
      <c r="J3561" t="str">
        <f>VLOOKUP(E3561,'Cross-Page Data'!$D$4:$F$48,3,FALSE)</f>
        <v>heavy or residual fuel oil</v>
      </c>
      <c r="K3561" t="b">
        <f t="shared" si="55"/>
        <v>1</v>
      </c>
    </row>
    <row r="3562" spans="1:11" x14ac:dyDescent="0.35">
      <c r="A3562" s="28">
        <v>56047</v>
      </c>
      <c r="B3562" s="29" t="s">
        <v>28</v>
      </c>
      <c r="C3562" s="29" t="s">
        <v>35</v>
      </c>
      <c r="D3562" s="29" t="s">
        <v>51</v>
      </c>
      <c r="E3562" s="29" t="s">
        <v>73</v>
      </c>
      <c r="F3562" s="31">
        <v>36046476</v>
      </c>
      <c r="G3562" s="31">
        <v>3753262.3</v>
      </c>
      <c r="H3562" s="28">
        <v>2021</v>
      </c>
      <c r="I3562" t="str">
        <f>IF(J3562="natural gas",VLOOKUP(D3562,'Cross-Page Data'!$I$4:$J$13,2,FALSE),IF(J3562="solar",VLOOKUP('Form 923'!D3562,'Cross-Page Data'!$I$14:$J$117,2,FALSE),J3562))</f>
        <v>natural gas nonpeaker - preexisting nonretiring</v>
      </c>
      <c r="J3562" t="str">
        <f>VLOOKUP(E3562,'Cross-Page Data'!$D$4:$F$48,3,FALSE)</f>
        <v>natural gas</v>
      </c>
      <c r="K3562" t="b">
        <f t="shared" si="55"/>
        <v>1</v>
      </c>
    </row>
    <row r="3563" spans="1:11" x14ac:dyDescent="0.35">
      <c r="A3563" s="28">
        <v>56051</v>
      </c>
      <c r="B3563" s="29" t="s">
        <v>28</v>
      </c>
      <c r="C3563" s="29" t="s">
        <v>41</v>
      </c>
      <c r="D3563" s="29" t="s">
        <v>50</v>
      </c>
      <c r="E3563" s="29" t="s">
        <v>73</v>
      </c>
      <c r="F3563" s="31">
        <v>3239983</v>
      </c>
      <c r="G3563" s="31">
        <v>299402</v>
      </c>
      <c r="H3563" s="28">
        <v>2021</v>
      </c>
      <c r="I3563" t="str">
        <f>IF(J3563="natural gas",VLOOKUP(D3563,'Cross-Page Data'!$I$4:$J$13,2,FALSE),IF(J3563="solar",VLOOKUP('Form 923'!D3563,'Cross-Page Data'!$I$14:$J$117,2,FALSE),J3563))</f>
        <v>natural gas peaker</v>
      </c>
      <c r="J3563" t="str">
        <f>VLOOKUP(E3563,'Cross-Page Data'!$D$4:$F$48,3,FALSE)</f>
        <v>natural gas</v>
      </c>
      <c r="K3563" t="b">
        <f t="shared" si="55"/>
        <v>0</v>
      </c>
    </row>
    <row r="3564" spans="1:11" x14ac:dyDescent="0.35">
      <c r="A3564" s="28">
        <v>56052</v>
      </c>
      <c r="B3564" s="29" t="s">
        <v>28</v>
      </c>
      <c r="C3564" s="29" t="s">
        <v>35</v>
      </c>
      <c r="D3564" s="29" t="s">
        <v>60</v>
      </c>
      <c r="E3564" s="29" t="s">
        <v>79</v>
      </c>
      <c r="F3564" s="31">
        <v>424965</v>
      </c>
      <c r="G3564" s="31">
        <v>48440</v>
      </c>
      <c r="H3564" s="28">
        <v>2021</v>
      </c>
      <c r="I3564" t="str">
        <f>IF(J3564="natural gas",VLOOKUP(D3564,'Cross-Page Data'!$I$4:$J$13,2,FALSE),IF(J3564="solar",VLOOKUP('Form 923'!D3564,'Cross-Page Data'!$I$14:$J$117,2,FALSE),J3564))</f>
        <v>wind</v>
      </c>
      <c r="J3564" t="str">
        <f>VLOOKUP(E3564,'Cross-Page Data'!$D$4:$F$48,3,FALSE)</f>
        <v>wind</v>
      </c>
      <c r="K3564" t="b">
        <f t="shared" si="55"/>
        <v>1</v>
      </c>
    </row>
    <row r="3565" spans="1:11" x14ac:dyDescent="0.35">
      <c r="A3565" s="28">
        <v>56068</v>
      </c>
      <c r="B3565" s="29" t="s">
        <v>28</v>
      </c>
      <c r="C3565" s="29" t="s">
        <v>29</v>
      </c>
      <c r="D3565" s="29" t="s">
        <v>30</v>
      </c>
      <c r="E3565" s="29" t="s">
        <v>31</v>
      </c>
      <c r="F3565" s="31">
        <v>11653403</v>
      </c>
      <c r="G3565" s="31">
        <v>1256242.3999999999</v>
      </c>
      <c r="H3565" s="28">
        <v>2021</v>
      </c>
      <c r="I3565" t="str">
        <f>IF(J3565="natural gas",VLOOKUP(D3565,'Cross-Page Data'!$I$4:$J$13,2,FALSE),IF(J3565="solar",VLOOKUP('Form 923'!D3565,'Cross-Page Data'!$I$14:$J$117,2,FALSE),J3565))</f>
        <v>hard coal</v>
      </c>
      <c r="J3565" t="str">
        <f>VLOOKUP(E3565,'Cross-Page Data'!$D$4:$F$48,3,FALSE)</f>
        <v>hard coal</v>
      </c>
      <c r="K3565" t="b">
        <f t="shared" si="55"/>
        <v>1</v>
      </c>
    </row>
    <row r="3566" spans="1:11" x14ac:dyDescent="0.35">
      <c r="A3566" s="28">
        <v>56068</v>
      </c>
      <c r="B3566" s="29" t="s">
        <v>28</v>
      </c>
      <c r="C3566" s="29" t="s">
        <v>29</v>
      </c>
      <c r="D3566" s="29" t="s">
        <v>30</v>
      </c>
      <c r="E3566" s="29" t="s">
        <v>73</v>
      </c>
      <c r="F3566" s="31">
        <v>145334</v>
      </c>
      <c r="G3566" s="31">
        <v>8924.6579999999994</v>
      </c>
      <c r="H3566" s="28">
        <v>2021</v>
      </c>
      <c r="I3566" t="str">
        <f>IF(J3566="natural gas",VLOOKUP(D3566,'Cross-Page Data'!$I$4:$J$13,2,FALSE),IF(J3566="solar",VLOOKUP('Form 923'!D3566,'Cross-Page Data'!$I$14:$J$117,2,FALSE),J3566))</f>
        <v>natural gas nonpeaker - preexisting retiring</v>
      </c>
      <c r="J3566" t="str">
        <f>VLOOKUP(E3566,'Cross-Page Data'!$D$4:$F$48,3,FALSE)</f>
        <v>natural gas</v>
      </c>
      <c r="K3566" t="b">
        <f t="shared" si="55"/>
        <v>1</v>
      </c>
    </row>
    <row r="3567" spans="1:11" x14ac:dyDescent="0.35">
      <c r="A3567" s="28">
        <v>56068</v>
      </c>
      <c r="B3567" s="29" t="s">
        <v>28</v>
      </c>
      <c r="C3567" s="29" t="s">
        <v>29</v>
      </c>
      <c r="D3567" s="29" t="s">
        <v>30</v>
      </c>
      <c r="E3567" s="29" t="s">
        <v>38</v>
      </c>
      <c r="F3567" s="31">
        <v>60007696</v>
      </c>
      <c r="G3567" s="31">
        <v>6438720</v>
      </c>
      <c r="H3567" s="28">
        <v>2021</v>
      </c>
      <c r="I3567" t="str">
        <f>IF(J3567="natural gas",VLOOKUP(D3567,'Cross-Page Data'!$I$4:$J$13,2,FALSE),IF(J3567="solar",VLOOKUP('Form 923'!D3567,'Cross-Page Data'!$I$14:$J$117,2,FALSE),J3567))</f>
        <v>hard coal</v>
      </c>
      <c r="J3567" t="str">
        <f>VLOOKUP(E3567,'Cross-Page Data'!$D$4:$F$48,3,FALSE)</f>
        <v>hard coal</v>
      </c>
      <c r="K3567" t="b">
        <f t="shared" si="55"/>
        <v>1</v>
      </c>
    </row>
    <row r="3568" spans="1:11" x14ac:dyDescent="0.35">
      <c r="A3568" s="28">
        <v>56068</v>
      </c>
      <c r="B3568" s="29" t="s">
        <v>28</v>
      </c>
      <c r="C3568" s="29" t="s">
        <v>29</v>
      </c>
      <c r="D3568" s="29" t="s">
        <v>30</v>
      </c>
      <c r="E3568" s="29" t="s">
        <v>32</v>
      </c>
      <c r="F3568" s="31">
        <v>0</v>
      </c>
      <c r="G3568" s="31">
        <v>0</v>
      </c>
      <c r="H3568" s="28">
        <v>2021</v>
      </c>
      <c r="I3568" t="str">
        <f>IF(J3568="natural gas",VLOOKUP(D3568,'Cross-Page Data'!$I$4:$J$13,2,FALSE),IF(J3568="solar",VLOOKUP('Form 923'!D3568,'Cross-Page Data'!$I$14:$J$117,2,FALSE),J3568))</f>
        <v>hard coal</v>
      </c>
      <c r="J3568" t="str">
        <f>VLOOKUP(E3568,'Cross-Page Data'!$D$4:$F$48,3,FALSE)</f>
        <v>hard coal</v>
      </c>
      <c r="K3568" t="b">
        <f t="shared" si="55"/>
        <v>1</v>
      </c>
    </row>
    <row r="3569" spans="1:11" x14ac:dyDescent="0.35">
      <c r="A3569" s="28">
        <v>56070</v>
      </c>
      <c r="B3569" s="29" t="s">
        <v>28</v>
      </c>
      <c r="C3569" s="29" t="s">
        <v>29</v>
      </c>
      <c r="D3569" s="29" t="s">
        <v>52</v>
      </c>
      <c r="E3569" s="29" t="s">
        <v>74</v>
      </c>
      <c r="F3569" s="31">
        <v>7900</v>
      </c>
      <c r="G3569" s="31">
        <v>885</v>
      </c>
      <c r="H3569" s="28">
        <v>2021</v>
      </c>
      <c r="I3569" t="str">
        <f>IF(J3569="natural gas",VLOOKUP(D3569,'Cross-Page Data'!$I$4:$J$13,2,FALSE),IF(J3569="solar",VLOOKUP('Form 923'!D3569,'Cross-Page Data'!$I$14:$J$117,2,FALSE),J3569))</f>
        <v>heavy or residual fuel oil</v>
      </c>
      <c r="J3569" t="str">
        <f>VLOOKUP(E3569,'Cross-Page Data'!$D$4:$F$48,3,FALSE)</f>
        <v>heavy or residual fuel oil</v>
      </c>
      <c r="K3569" t="b">
        <f t="shared" si="55"/>
        <v>1</v>
      </c>
    </row>
    <row r="3570" spans="1:11" x14ac:dyDescent="0.35">
      <c r="A3570" s="28">
        <v>56078</v>
      </c>
      <c r="B3570" s="29" t="s">
        <v>28</v>
      </c>
      <c r="C3570" s="29" t="s">
        <v>29</v>
      </c>
      <c r="D3570" s="29" t="s">
        <v>53</v>
      </c>
      <c r="E3570" s="29" t="s">
        <v>73</v>
      </c>
      <c r="F3570" s="31">
        <v>0</v>
      </c>
      <c r="G3570" s="31">
        <v>471894</v>
      </c>
      <c r="H3570" s="28">
        <v>2021</v>
      </c>
      <c r="I3570" t="str">
        <f>IF(J3570="natural gas",VLOOKUP(D3570,'Cross-Page Data'!$I$4:$J$13,2,FALSE),IF(J3570="solar",VLOOKUP('Form 923'!D3570,'Cross-Page Data'!$I$14:$J$117,2,FALSE),J3570))</f>
        <v>natural gas nonpeaker - preexisting nonretiring</v>
      </c>
      <c r="J3570" t="str">
        <f>VLOOKUP(E3570,'Cross-Page Data'!$D$4:$F$48,3,FALSE)</f>
        <v>natural gas</v>
      </c>
      <c r="K3570" t="b">
        <f t="shared" si="55"/>
        <v>1</v>
      </c>
    </row>
    <row r="3571" spans="1:11" x14ac:dyDescent="0.35">
      <c r="A3571" s="28">
        <v>56078</v>
      </c>
      <c r="B3571" s="29" t="s">
        <v>28</v>
      </c>
      <c r="C3571" s="29" t="s">
        <v>29</v>
      </c>
      <c r="D3571" s="29" t="s">
        <v>51</v>
      </c>
      <c r="E3571" s="29" t="s">
        <v>73</v>
      </c>
      <c r="F3571" s="31">
        <v>9112548</v>
      </c>
      <c r="G3571" s="31">
        <v>691462</v>
      </c>
      <c r="H3571" s="28">
        <v>2021</v>
      </c>
      <c r="I3571" t="str">
        <f>IF(J3571="natural gas",VLOOKUP(D3571,'Cross-Page Data'!$I$4:$J$13,2,FALSE),IF(J3571="solar",VLOOKUP('Form 923'!D3571,'Cross-Page Data'!$I$14:$J$117,2,FALSE),J3571))</f>
        <v>natural gas nonpeaker - preexisting nonretiring</v>
      </c>
      <c r="J3571" t="str">
        <f>VLOOKUP(E3571,'Cross-Page Data'!$D$4:$F$48,3,FALSE)</f>
        <v>natural gas</v>
      </c>
      <c r="K3571" t="b">
        <f t="shared" si="55"/>
        <v>1</v>
      </c>
    </row>
    <row r="3572" spans="1:11" x14ac:dyDescent="0.35">
      <c r="A3572" s="28">
        <v>56080</v>
      </c>
      <c r="B3572" s="29" t="s">
        <v>36</v>
      </c>
      <c r="C3572" s="29" t="s">
        <v>37</v>
      </c>
      <c r="D3572" s="29" t="s">
        <v>52</v>
      </c>
      <c r="E3572" s="29" t="s">
        <v>74</v>
      </c>
      <c r="F3572" s="31">
        <v>591</v>
      </c>
      <c r="G3572" s="31">
        <v>69.200999999999993</v>
      </c>
      <c r="H3572" s="28">
        <v>2021</v>
      </c>
      <c r="I3572" t="str">
        <f>IF(J3572="natural gas",VLOOKUP(D3572,'Cross-Page Data'!$I$4:$J$13,2,FALSE),IF(J3572="solar",VLOOKUP('Form 923'!D3572,'Cross-Page Data'!$I$14:$J$117,2,FALSE),J3572))</f>
        <v>heavy or residual fuel oil</v>
      </c>
      <c r="J3572" t="str">
        <f>VLOOKUP(E3572,'Cross-Page Data'!$D$4:$F$48,3,FALSE)</f>
        <v>heavy or residual fuel oil</v>
      </c>
      <c r="K3572" t="b">
        <f t="shared" si="55"/>
        <v>0</v>
      </c>
    </row>
    <row r="3573" spans="1:11" x14ac:dyDescent="0.35">
      <c r="A3573" s="28">
        <v>56080</v>
      </c>
      <c r="B3573" s="29" t="s">
        <v>36</v>
      </c>
      <c r="C3573" s="29" t="s">
        <v>37</v>
      </c>
      <c r="D3573" s="29" t="s">
        <v>52</v>
      </c>
      <c r="E3573" s="29" t="s">
        <v>73</v>
      </c>
      <c r="F3573" s="31">
        <v>294373</v>
      </c>
      <c r="G3573" s="31">
        <v>34485.968999999997</v>
      </c>
      <c r="H3573" s="28">
        <v>2021</v>
      </c>
      <c r="I3573" t="str">
        <f>IF(J3573="natural gas",VLOOKUP(D3573,'Cross-Page Data'!$I$4:$J$13,2,FALSE),IF(J3573="solar",VLOOKUP('Form 923'!D3573,'Cross-Page Data'!$I$14:$J$117,2,FALSE),J3573))</f>
        <v>natural gas peaker</v>
      </c>
      <c r="J3573" t="str">
        <f>VLOOKUP(E3573,'Cross-Page Data'!$D$4:$F$48,3,FALSE)</f>
        <v>natural gas</v>
      </c>
      <c r="K3573" t="b">
        <f t="shared" si="55"/>
        <v>0</v>
      </c>
    </row>
    <row r="3574" spans="1:11" x14ac:dyDescent="0.35">
      <c r="A3574" s="28">
        <v>56080</v>
      </c>
      <c r="B3574" s="29" t="s">
        <v>36</v>
      </c>
      <c r="C3574" s="29" t="s">
        <v>37</v>
      </c>
      <c r="D3574" s="29" t="s">
        <v>52</v>
      </c>
      <c r="E3574" s="29" t="s">
        <v>84</v>
      </c>
      <c r="F3574" s="31">
        <v>226289</v>
      </c>
      <c r="G3574" s="31">
        <v>26458.83</v>
      </c>
      <c r="H3574" s="28">
        <v>2021</v>
      </c>
      <c r="I3574" t="str">
        <f>IF(J3574="natural gas",VLOOKUP(D3574,'Cross-Page Data'!$I$4:$J$13,2,FALSE),IF(J3574="solar",VLOOKUP('Form 923'!D3574,'Cross-Page Data'!$I$14:$J$117,2,FALSE),J3574))</f>
        <v>biomass</v>
      </c>
      <c r="J3574" t="str">
        <f>VLOOKUP(E3574,'Cross-Page Data'!$D$4:$F$48,3,FALSE)</f>
        <v>biomass</v>
      </c>
      <c r="K3574" t="b">
        <f t="shared" si="55"/>
        <v>0</v>
      </c>
    </row>
    <row r="3575" spans="1:11" x14ac:dyDescent="0.35">
      <c r="A3575" s="28">
        <v>56092</v>
      </c>
      <c r="B3575" s="29" t="s">
        <v>28</v>
      </c>
      <c r="C3575" s="29" t="s">
        <v>35</v>
      </c>
      <c r="D3575" s="29" t="s">
        <v>60</v>
      </c>
      <c r="E3575" s="29" t="s">
        <v>79</v>
      </c>
      <c r="F3575" s="31">
        <v>748231</v>
      </c>
      <c r="G3575" s="31">
        <v>85288</v>
      </c>
      <c r="H3575" s="28">
        <v>2021</v>
      </c>
      <c r="I3575" t="str">
        <f>IF(J3575="natural gas",VLOOKUP(D3575,'Cross-Page Data'!$I$4:$J$13,2,FALSE),IF(J3575="solar",VLOOKUP('Form 923'!D3575,'Cross-Page Data'!$I$14:$J$117,2,FALSE),J3575))</f>
        <v>wind</v>
      </c>
      <c r="J3575" t="str">
        <f>VLOOKUP(E3575,'Cross-Page Data'!$D$4:$F$48,3,FALSE)</f>
        <v>wind</v>
      </c>
      <c r="K3575" t="b">
        <f t="shared" si="55"/>
        <v>1</v>
      </c>
    </row>
    <row r="3576" spans="1:11" x14ac:dyDescent="0.35">
      <c r="A3576" s="28">
        <v>56097</v>
      </c>
      <c r="B3576" s="29" t="s">
        <v>28</v>
      </c>
      <c r="C3576" s="29" t="s">
        <v>35</v>
      </c>
      <c r="D3576" s="29" t="s">
        <v>60</v>
      </c>
      <c r="E3576" s="29" t="s">
        <v>79</v>
      </c>
      <c r="F3576" s="31">
        <v>5363409</v>
      </c>
      <c r="G3576" s="31">
        <v>611354</v>
      </c>
      <c r="H3576" s="28">
        <v>2021</v>
      </c>
      <c r="I3576" t="str">
        <f>IF(J3576="natural gas",VLOOKUP(D3576,'Cross-Page Data'!$I$4:$J$13,2,FALSE),IF(J3576="solar",VLOOKUP('Form 923'!D3576,'Cross-Page Data'!$I$14:$J$117,2,FALSE),J3576))</f>
        <v>wind</v>
      </c>
      <c r="J3576" t="str">
        <f>VLOOKUP(E3576,'Cross-Page Data'!$D$4:$F$48,3,FALSE)</f>
        <v>wind</v>
      </c>
      <c r="K3576" t="b">
        <f t="shared" si="55"/>
        <v>1</v>
      </c>
    </row>
    <row r="3577" spans="1:11" x14ac:dyDescent="0.35">
      <c r="A3577" s="28">
        <v>56102</v>
      </c>
      <c r="B3577" s="29" t="s">
        <v>28</v>
      </c>
      <c r="C3577" s="29" t="s">
        <v>29</v>
      </c>
      <c r="D3577" s="29" t="s">
        <v>53</v>
      </c>
      <c r="E3577" s="29" t="s">
        <v>73</v>
      </c>
      <c r="F3577" s="31">
        <v>0</v>
      </c>
      <c r="G3577" s="31">
        <v>989957</v>
      </c>
      <c r="H3577" s="28">
        <v>2021</v>
      </c>
      <c r="I3577" t="str">
        <f>IF(J3577="natural gas",VLOOKUP(D3577,'Cross-Page Data'!$I$4:$J$13,2,FALSE),IF(J3577="solar",VLOOKUP('Form 923'!D3577,'Cross-Page Data'!$I$14:$J$117,2,FALSE),J3577))</f>
        <v>natural gas nonpeaker - preexisting nonretiring</v>
      </c>
      <c r="J3577" t="str">
        <f>VLOOKUP(E3577,'Cross-Page Data'!$D$4:$F$48,3,FALSE)</f>
        <v>natural gas</v>
      </c>
      <c r="K3577" t="b">
        <f t="shared" si="55"/>
        <v>1</v>
      </c>
    </row>
    <row r="3578" spans="1:11" x14ac:dyDescent="0.35">
      <c r="A3578" s="28">
        <v>56102</v>
      </c>
      <c r="B3578" s="29" t="s">
        <v>28</v>
      </c>
      <c r="C3578" s="29" t="s">
        <v>29</v>
      </c>
      <c r="D3578" s="29" t="s">
        <v>51</v>
      </c>
      <c r="E3578" s="29" t="s">
        <v>73</v>
      </c>
      <c r="F3578" s="31">
        <v>20450809</v>
      </c>
      <c r="G3578" s="31">
        <v>1756333</v>
      </c>
      <c r="H3578" s="28">
        <v>2021</v>
      </c>
      <c r="I3578" t="str">
        <f>IF(J3578="natural gas",VLOOKUP(D3578,'Cross-Page Data'!$I$4:$J$13,2,FALSE),IF(J3578="solar",VLOOKUP('Form 923'!D3578,'Cross-Page Data'!$I$14:$J$117,2,FALSE),J3578))</f>
        <v>natural gas nonpeaker - preexisting nonretiring</v>
      </c>
      <c r="J3578" t="str">
        <f>VLOOKUP(E3578,'Cross-Page Data'!$D$4:$F$48,3,FALSE)</f>
        <v>natural gas</v>
      </c>
      <c r="K3578" t="b">
        <f t="shared" si="55"/>
        <v>1</v>
      </c>
    </row>
    <row r="3579" spans="1:11" x14ac:dyDescent="0.35">
      <c r="A3579" s="28">
        <v>56119</v>
      </c>
      <c r="B3579" s="29" t="s">
        <v>36</v>
      </c>
      <c r="C3579" s="29" t="s">
        <v>39</v>
      </c>
      <c r="D3579" s="29" t="s">
        <v>53</v>
      </c>
      <c r="E3579" s="29" t="s">
        <v>81</v>
      </c>
      <c r="F3579" s="31">
        <v>0</v>
      </c>
      <c r="G3579" s="31">
        <v>31411</v>
      </c>
      <c r="H3579" s="28">
        <v>2021</v>
      </c>
      <c r="I3579" t="str">
        <f>IF(J3579="natural gas",VLOOKUP(D3579,'Cross-Page Data'!$I$4:$J$13,2,FALSE),IF(J3579="solar",VLOOKUP('Form 923'!D3579,'Cross-Page Data'!$I$14:$J$117,2,FALSE),J3579))</f>
        <v>biomass</v>
      </c>
      <c r="J3579" t="str">
        <f>VLOOKUP(E3579,'Cross-Page Data'!$D$4:$F$48,3,FALSE)</f>
        <v>biomass</v>
      </c>
      <c r="K3579" t="b">
        <f t="shared" si="55"/>
        <v>0</v>
      </c>
    </row>
    <row r="3580" spans="1:11" x14ac:dyDescent="0.35">
      <c r="A3580" s="28">
        <v>56119</v>
      </c>
      <c r="B3580" s="29" t="s">
        <v>36</v>
      </c>
      <c r="C3580" s="29" t="s">
        <v>39</v>
      </c>
      <c r="D3580" s="29" t="s">
        <v>53</v>
      </c>
      <c r="E3580" s="29" t="s">
        <v>73</v>
      </c>
      <c r="F3580" s="31">
        <v>0</v>
      </c>
      <c r="G3580" s="31">
        <v>0</v>
      </c>
      <c r="H3580" s="28">
        <v>2021</v>
      </c>
      <c r="I3580" t="str">
        <f>IF(J3580="natural gas",VLOOKUP(D3580,'Cross-Page Data'!$I$4:$J$13,2,FALSE),IF(J3580="solar",VLOOKUP('Form 923'!D3580,'Cross-Page Data'!$I$14:$J$117,2,FALSE),J3580))</f>
        <v>natural gas nonpeaker - preexisting nonretiring</v>
      </c>
      <c r="J3580" t="str">
        <f>VLOOKUP(E3580,'Cross-Page Data'!$D$4:$F$48,3,FALSE)</f>
        <v>natural gas</v>
      </c>
      <c r="K3580" t="b">
        <f t="shared" si="55"/>
        <v>0</v>
      </c>
    </row>
    <row r="3581" spans="1:11" x14ac:dyDescent="0.35">
      <c r="A3581" s="28">
        <v>56119</v>
      </c>
      <c r="B3581" s="29" t="s">
        <v>36</v>
      </c>
      <c r="C3581" s="29" t="s">
        <v>39</v>
      </c>
      <c r="D3581" s="29" t="s">
        <v>51</v>
      </c>
      <c r="E3581" s="29" t="s">
        <v>81</v>
      </c>
      <c r="F3581" s="31">
        <v>544705</v>
      </c>
      <c r="G3581" s="31">
        <v>56393</v>
      </c>
      <c r="H3581" s="28">
        <v>2021</v>
      </c>
      <c r="I3581" t="str">
        <f>IF(J3581="natural gas",VLOOKUP(D3581,'Cross-Page Data'!$I$4:$J$13,2,FALSE),IF(J3581="solar",VLOOKUP('Form 923'!D3581,'Cross-Page Data'!$I$14:$J$117,2,FALSE),J3581))</f>
        <v>biomass</v>
      </c>
      <c r="J3581" t="str">
        <f>VLOOKUP(E3581,'Cross-Page Data'!$D$4:$F$48,3,FALSE)</f>
        <v>biomass</v>
      </c>
      <c r="K3581" t="b">
        <f t="shared" si="55"/>
        <v>0</v>
      </c>
    </row>
    <row r="3582" spans="1:11" x14ac:dyDescent="0.35">
      <c r="A3582" s="28">
        <v>56119</v>
      </c>
      <c r="B3582" s="29" t="s">
        <v>36</v>
      </c>
      <c r="C3582" s="29" t="s">
        <v>39</v>
      </c>
      <c r="D3582" s="29" t="s">
        <v>51</v>
      </c>
      <c r="E3582" s="29" t="s">
        <v>73</v>
      </c>
      <c r="F3582" s="31">
        <v>0</v>
      </c>
      <c r="G3582" s="31">
        <v>0</v>
      </c>
      <c r="H3582" s="28">
        <v>2021</v>
      </c>
      <c r="I3582" t="str">
        <f>IF(J3582="natural gas",VLOOKUP(D3582,'Cross-Page Data'!$I$4:$J$13,2,FALSE),IF(J3582="solar",VLOOKUP('Form 923'!D3582,'Cross-Page Data'!$I$14:$J$117,2,FALSE),J3582))</f>
        <v>natural gas nonpeaker - preexisting nonretiring</v>
      </c>
      <c r="J3582" t="str">
        <f>VLOOKUP(E3582,'Cross-Page Data'!$D$4:$F$48,3,FALSE)</f>
        <v>natural gas</v>
      </c>
      <c r="K3582" t="b">
        <f t="shared" si="55"/>
        <v>0</v>
      </c>
    </row>
    <row r="3583" spans="1:11" x14ac:dyDescent="0.35">
      <c r="A3583" s="28">
        <v>56150</v>
      </c>
      <c r="B3583" s="29" t="s">
        <v>28</v>
      </c>
      <c r="C3583" s="29" t="s">
        <v>29</v>
      </c>
      <c r="D3583" s="29" t="s">
        <v>53</v>
      </c>
      <c r="E3583" s="29" t="s">
        <v>74</v>
      </c>
      <c r="F3583" s="31">
        <v>0</v>
      </c>
      <c r="G3583" s="31">
        <v>0</v>
      </c>
      <c r="H3583" s="28">
        <v>2021</v>
      </c>
      <c r="I3583" t="str">
        <f>IF(J3583="natural gas",VLOOKUP(D3583,'Cross-Page Data'!$I$4:$J$13,2,FALSE),IF(J3583="solar",VLOOKUP('Form 923'!D3583,'Cross-Page Data'!$I$14:$J$117,2,FALSE),J3583))</f>
        <v>heavy or residual fuel oil</v>
      </c>
      <c r="J3583" t="str">
        <f>VLOOKUP(E3583,'Cross-Page Data'!$D$4:$F$48,3,FALSE)</f>
        <v>heavy or residual fuel oil</v>
      </c>
      <c r="K3583" t="b">
        <f t="shared" si="55"/>
        <v>1</v>
      </c>
    </row>
    <row r="3584" spans="1:11" x14ac:dyDescent="0.35">
      <c r="A3584" s="28">
        <v>56150</v>
      </c>
      <c r="B3584" s="29" t="s">
        <v>28</v>
      </c>
      <c r="C3584" s="29" t="s">
        <v>29</v>
      </c>
      <c r="D3584" s="29" t="s">
        <v>53</v>
      </c>
      <c r="E3584" s="29" t="s">
        <v>73</v>
      </c>
      <c r="F3584" s="31">
        <v>5408428</v>
      </c>
      <c r="G3584" s="31">
        <v>3272698</v>
      </c>
      <c r="H3584" s="28">
        <v>2021</v>
      </c>
      <c r="I3584" t="str">
        <f>IF(J3584="natural gas",VLOOKUP(D3584,'Cross-Page Data'!$I$4:$J$13,2,FALSE),IF(J3584="solar",VLOOKUP('Form 923'!D3584,'Cross-Page Data'!$I$14:$J$117,2,FALSE),J3584))</f>
        <v>natural gas nonpeaker - preexisting nonretiring</v>
      </c>
      <c r="J3584" t="str">
        <f>VLOOKUP(E3584,'Cross-Page Data'!$D$4:$F$48,3,FALSE)</f>
        <v>natural gas</v>
      </c>
      <c r="K3584" t="b">
        <f t="shared" si="55"/>
        <v>1</v>
      </c>
    </row>
    <row r="3585" spans="1:11" x14ac:dyDescent="0.35">
      <c r="A3585" s="28">
        <v>56150</v>
      </c>
      <c r="B3585" s="29" t="s">
        <v>28</v>
      </c>
      <c r="C3585" s="29" t="s">
        <v>29</v>
      </c>
      <c r="D3585" s="29" t="s">
        <v>51</v>
      </c>
      <c r="E3585" s="29" t="s">
        <v>74</v>
      </c>
      <c r="F3585" s="31">
        <v>0</v>
      </c>
      <c r="G3585" s="31">
        <v>0</v>
      </c>
      <c r="H3585" s="28">
        <v>2021</v>
      </c>
      <c r="I3585" t="str">
        <f>IF(J3585="natural gas",VLOOKUP(D3585,'Cross-Page Data'!$I$4:$J$13,2,FALSE),IF(J3585="solar",VLOOKUP('Form 923'!D3585,'Cross-Page Data'!$I$14:$J$117,2,FALSE),J3585))</f>
        <v>heavy or residual fuel oil</v>
      </c>
      <c r="J3585" t="str">
        <f>VLOOKUP(E3585,'Cross-Page Data'!$D$4:$F$48,3,FALSE)</f>
        <v>heavy or residual fuel oil</v>
      </c>
      <c r="K3585" t="b">
        <f t="shared" si="55"/>
        <v>1</v>
      </c>
    </row>
    <row r="3586" spans="1:11" x14ac:dyDescent="0.35">
      <c r="A3586" s="28">
        <v>56150</v>
      </c>
      <c r="B3586" s="29" t="s">
        <v>28</v>
      </c>
      <c r="C3586" s="29" t="s">
        <v>29</v>
      </c>
      <c r="D3586" s="29" t="s">
        <v>51</v>
      </c>
      <c r="E3586" s="29" t="s">
        <v>73</v>
      </c>
      <c r="F3586" s="31">
        <v>54729273</v>
      </c>
      <c r="G3586" s="31">
        <v>5313845</v>
      </c>
      <c r="H3586" s="28">
        <v>2021</v>
      </c>
      <c r="I3586" t="str">
        <f>IF(J3586="natural gas",VLOOKUP(D3586,'Cross-Page Data'!$I$4:$J$13,2,FALSE),IF(J3586="solar",VLOOKUP('Form 923'!D3586,'Cross-Page Data'!$I$14:$J$117,2,FALSE),J3586))</f>
        <v>natural gas nonpeaker - preexisting nonretiring</v>
      </c>
      <c r="J3586" t="str">
        <f>VLOOKUP(E3586,'Cross-Page Data'!$D$4:$F$48,3,FALSE)</f>
        <v>natural gas</v>
      </c>
      <c r="K3586" t="b">
        <f t="shared" si="55"/>
        <v>1</v>
      </c>
    </row>
    <row r="3587" spans="1:11" x14ac:dyDescent="0.35">
      <c r="A3587" s="28">
        <v>56152</v>
      </c>
      <c r="B3587" s="29" t="s">
        <v>36</v>
      </c>
      <c r="C3587" s="29" t="s">
        <v>40</v>
      </c>
      <c r="D3587" s="29" t="s">
        <v>53</v>
      </c>
      <c r="E3587" s="29" t="s">
        <v>73</v>
      </c>
      <c r="F3587" s="31">
        <v>0</v>
      </c>
      <c r="G3587" s="31">
        <v>205416.9</v>
      </c>
      <c r="H3587" s="28">
        <v>2021</v>
      </c>
      <c r="I3587" t="str">
        <f>IF(J3587="natural gas",VLOOKUP(D3587,'Cross-Page Data'!$I$4:$J$13,2,FALSE),IF(J3587="solar",VLOOKUP('Form 923'!D3587,'Cross-Page Data'!$I$14:$J$117,2,FALSE),J3587))</f>
        <v>natural gas nonpeaker - preexisting nonretiring</v>
      </c>
      <c r="J3587" t="str">
        <f>VLOOKUP(E3587,'Cross-Page Data'!$D$4:$F$48,3,FALSE)</f>
        <v>natural gas</v>
      </c>
      <c r="K3587" t="b">
        <f t="shared" si="55"/>
        <v>0</v>
      </c>
    </row>
    <row r="3588" spans="1:11" x14ac:dyDescent="0.35">
      <c r="A3588" s="28">
        <v>56152</v>
      </c>
      <c r="B3588" s="29" t="s">
        <v>36</v>
      </c>
      <c r="C3588" s="29" t="s">
        <v>40</v>
      </c>
      <c r="D3588" s="29" t="s">
        <v>51</v>
      </c>
      <c r="E3588" s="29" t="s">
        <v>73</v>
      </c>
      <c r="F3588" s="31">
        <v>7245427</v>
      </c>
      <c r="G3588" s="31">
        <v>1236448.3</v>
      </c>
      <c r="H3588" s="28">
        <v>2021</v>
      </c>
      <c r="I3588" t="str">
        <f>IF(J3588="natural gas",VLOOKUP(D3588,'Cross-Page Data'!$I$4:$J$13,2,FALSE),IF(J3588="solar",VLOOKUP('Form 923'!D3588,'Cross-Page Data'!$I$14:$J$117,2,FALSE),J3588))</f>
        <v>natural gas nonpeaker - preexisting nonretiring</v>
      </c>
      <c r="J3588" t="str">
        <f>VLOOKUP(E3588,'Cross-Page Data'!$D$4:$F$48,3,FALSE)</f>
        <v>natural gas</v>
      </c>
      <c r="K3588" t="b">
        <f t="shared" si="55"/>
        <v>0</v>
      </c>
    </row>
    <row r="3589" spans="1:11" x14ac:dyDescent="0.35">
      <c r="A3589" s="28">
        <v>56163</v>
      </c>
      <c r="B3589" s="29" t="s">
        <v>36</v>
      </c>
      <c r="C3589" s="29" t="s">
        <v>40</v>
      </c>
      <c r="D3589" s="29" t="s">
        <v>50</v>
      </c>
      <c r="E3589" s="29" t="s">
        <v>73</v>
      </c>
      <c r="F3589" s="31">
        <v>87592</v>
      </c>
      <c r="G3589" s="31">
        <v>21051</v>
      </c>
      <c r="H3589" s="28">
        <v>2021</v>
      </c>
      <c r="I3589" t="str">
        <f>IF(J3589="natural gas",VLOOKUP(D3589,'Cross-Page Data'!$I$4:$J$13,2,FALSE),IF(J3589="solar",VLOOKUP('Form 923'!D3589,'Cross-Page Data'!$I$14:$J$117,2,FALSE),J3589))</f>
        <v>natural gas peaker</v>
      </c>
      <c r="J3589" t="str">
        <f>VLOOKUP(E3589,'Cross-Page Data'!$D$4:$F$48,3,FALSE)</f>
        <v>natural gas</v>
      </c>
      <c r="K3589" t="b">
        <f t="shared" si="55"/>
        <v>0</v>
      </c>
    </row>
    <row r="3590" spans="1:11" x14ac:dyDescent="0.35">
      <c r="A3590" s="28">
        <v>56163</v>
      </c>
      <c r="B3590" s="29" t="s">
        <v>36</v>
      </c>
      <c r="C3590" s="29" t="s">
        <v>40</v>
      </c>
      <c r="D3590" s="29" t="s">
        <v>30</v>
      </c>
      <c r="E3590" s="29" t="s">
        <v>31</v>
      </c>
      <c r="F3590" s="31">
        <v>0</v>
      </c>
      <c r="G3590" s="31">
        <v>0</v>
      </c>
      <c r="H3590" s="28">
        <v>2021</v>
      </c>
      <c r="I3590" t="str">
        <f>IF(J3590="natural gas",VLOOKUP(D3590,'Cross-Page Data'!$I$4:$J$13,2,FALSE),IF(J3590="solar",VLOOKUP('Form 923'!D3590,'Cross-Page Data'!$I$14:$J$117,2,FALSE),J3590))</f>
        <v>hard coal</v>
      </c>
      <c r="J3590" t="str">
        <f>VLOOKUP(E3590,'Cross-Page Data'!$D$4:$F$48,3,FALSE)</f>
        <v>hard coal</v>
      </c>
      <c r="K3590" t="b">
        <f t="shared" si="55"/>
        <v>0</v>
      </c>
    </row>
    <row r="3591" spans="1:11" x14ac:dyDescent="0.35">
      <c r="A3591" s="28">
        <v>56163</v>
      </c>
      <c r="B3591" s="29" t="s">
        <v>36</v>
      </c>
      <c r="C3591" s="29" t="s">
        <v>40</v>
      </c>
      <c r="D3591" s="29" t="s">
        <v>30</v>
      </c>
      <c r="E3591" s="29" t="s">
        <v>99</v>
      </c>
      <c r="F3591" s="31">
        <v>1141420</v>
      </c>
      <c r="G3591" s="31">
        <v>130106</v>
      </c>
      <c r="H3591" s="28">
        <v>2021</v>
      </c>
      <c r="I3591" t="str">
        <f>IF(J3591="natural gas",VLOOKUP(D3591,'Cross-Page Data'!$I$4:$J$13,2,FALSE),IF(J3591="solar",VLOOKUP('Form 923'!D3591,'Cross-Page Data'!$I$14:$J$117,2,FALSE),J3591))</f>
        <v>other</v>
      </c>
      <c r="J3591" t="str">
        <f>VLOOKUP(E3591,'Cross-Page Data'!$D$4:$F$48,3,FALSE)</f>
        <v>other</v>
      </c>
      <c r="K3591" t="b">
        <f t="shared" ref="K3591:K3654" si="56">IF(AND($N$5=FALSE,OR(C3591="Commercial NAICS Cogen",C3591="Industrial NAICS Cogen",C3591="NAICS-22 Cogen")),FALSE,IF(AND($N$6=FALSE,OR(C3591="Commercial NAICS Cogen",C3591="Commercial NAICS Non-Cogen",C3591="industrial NAICS Cogen", C3591="industrial NAICS non-cogen")),FALSE,TRUE))</f>
        <v>0</v>
      </c>
    </row>
    <row r="3592" spans="1:11" x14ac:dyDescent="0.35">
      <c r="A3592" s="28">
        <v>56177</v>
      </c>
      <c r="B3592" s="29" t="s">
        <v>28</v>
      </c>
      <c r="C3592" s="29" t="s">
        <v>29</v>
      </c>
      <c r="D3592" s="29" t="s">
        <v>53</v>
      </c>
      <c r="E3592" s="29" t="s">
        <v>73</v>
      </c>
      <c r="F3592" s="31">
        <v>812370</v>
      </c>
      <c r="G3592" s="31">
        <v>237932</v>
      </c>
      <c r="H3592" s="28">
        <v>2021</v>
      </c>
      <c r="I3592" t="str">
        <f>IF(J3592="natural gas",VLOOKUP(D3592,'Cross-Page Data'!$I$4:$J$13,2,FALSE),IF(J3592="solar",VLOOKUP('Form 923'!D3592,'Cross-Page Data'!$I$14:$J$117,2,FALSE),J3592))</f>
        <v>natural gas nonpeaker - preexisting nonretiring</v>
      </c>
      <c r="J3592" t="str">
        <f>VLOOKUP(E3592,'Cross-Page Data'!$D$4:$F$48,3,FALSE)</f>
        <v>natural gas</v>
      </c>
      <c r="K3592" t="b">
        <f t="shared" si="56"/>
        <v>1</v>
      </c>
    </row>
    <row r="3593" spans="1:11" x14ac:dyDescent="0.35">
      <c r="A3593" s="28">
        <v>56177</v>
      </c>
      <c r="B3593" s="29" t="s">
        <v>28</v>
      </c>
      <c r="C3593" s="29" t="s">
        <v>29</v>
      </c>
      <c r="D3593" s="29" t="s">
        <v>51</v>
      </c>
      <c r="E3593" s="29" t="s">
        <v>73</v>
      </c>
      <c r="F3593" s="31">
        <v>3861111</v>
      </c>
      <c r="G3593" s="31">
        <v>305677</v>
      </c>
      <c r="H3593" s="28">
        <v>2021</v>
      </c>
      <c r="I3593" t="str">
        <f>IF(J3593="natural gas",VLOOKUP(D3593,'Cross-Page Data'!$I$4:$J$13,2,FALSE),IF(J3593="solar",VLOOKUP('Form 923'!D3593,'Cross-Page Data'!$I$14:$J$117,2,FALSE),J3593))</f>
        <v>natural gas nonpeaker - preexisting nonretiring</v>
      </c>
      <c r="J3593" t="str">
        <f>VLOOKUP(E3593,'Cross-Page Data'!$D$4:$F$48,3,FALSE)</f>
        <v>natural gas</v>
      </c>
      <c r="K3593" t="b">
        <f t="shared" si="56"/>
        <v>1</v>
      </c>
    </row>
    <row r="3594" spans="1:11" x14ac:dyDescent="0.35">
      <c r="A3594" s="28">
        <v>56190</v>
      </c>
      <c r="B3594" s="29" t="s">
        <v>36</v>
      </c>
      <c r="C3594" s="29" t="s">
        <v>37</v>
      </c>
      <c r="D3594" s="29" t="s">
        <v>50</v>
      </c>
      <c r="E3594" s="29" t="s">
        <v>74</v>
      </c>
      <c r="F3594" s="31">
        <v>0</v>
      </c>
      <c r="G3594" s="31">
        <v>0</v>
      </c>
      <c r="H3594" s="28">
        <v>2021</v>
      </c>
      <c r="I3594" t="str">
        <f>IF(J3594="natural gas",VLOOKUP(D3594,'Cross-Page Data'!$I$4:$J$13,2,FALSE),IF(J3594="solar",VLOOKUP('Form 923'!D3594,'Cross-Page Data'!$I$14:$J$117,2,FALSE),J3594))</f>
        <v>heavy or residual fuel oil</v>
      </c>
      <c r="J3594" t="str">
        <f>VLOOKUP(E3594,'Cross-Page Data'!$D$4:$F$48,3,FALSE)</f>
        <v>heavy or residual fuel oil</v>
      </c>
      <c r="K3594" t="b">
        <f t="shared" si="56"/>
        <v>0</v>
      </c>
    </row>
    <row r="3595" spans="1:11" x14ac:dyDescent="0.35">
      <c r="A3595" s="28">
        <v>56190</v>
      </c>
      <c r="B3595" s="29" t="s">
        <v>36</v>
      </c>
      <c r="C3595" s="29" t="s">
        <v>37</v>
      </c>
      <c r="D3595" s="29" t="s">
        <v>50</v>
      </c>
      <c r="E3595" s="29" t="s">
        <v>73</v>
      </c>
      <c r="F3595" s="31">
        <v>113530</v>
      </c>
      <c r="G3595" s="31">
        <v>26086.62</v>
      </c>
      <c r="H3595" s="28">
        <v>2021</v>
      </c>
      <c r="I3595" t="str">
        <f>IF(J3595="natural gas",VLOOKUP(D3595,'Cross-Page Data'!$I$4:$J$13,2,FALSE),IF(J3595="solar",VLOOKUP('Form 923'!D3595,'Cross-Page Data'!$I$14:$J$117,2,FALSE),J3595))</f>
        <v>natural gas peaker</v>
      </c>
      <c r="J3595" t="str">
        <f>VLOOKUP(E3595,'Cross-Page Data'!$D$4:$F$48,3,FALSE)</f>
        <v>natural gas</v>
      </c>
      <c r="K3595" t="b">
        <f t="shared" si="56"/>
        <v>0</v>
      </c>
    </row>
    <row r="3596" spans="1:11" x14ac:dyDescent="0.35">
      <c r="A3596" s="28">
        <v>56190</v>
      </c>
      <c r="B3596" s="29" t="s">
        <v>36</v>
      </c>
      <c r="C3596" s="29" t="s">
        <v>37</v>
      </c>
      <c r="D3596" s="29" t="s">
        <v>30</v>
      </c>
      <c r="E3596" s="29" t="s">
        <v>73</v>
      </c>
      <c r="F3596" s="31">
        <v>9383</v>
      </c>
      <c r="G3596" s="31">
        <v>2706.2959999999998</v>
      </c>
      <c r="H3596" s="28">
        <v>2021</v>
      </c>
      <c r="I3596" t="str">
        <f>IF(J3596="natural gas",VLOOKUP(D3596,'Cross-Page Data'!$I$4:$J$13,2,FALSE),IF(J3596="solar",VLOOKUP('Form 923'!D3596,'Cross-Page Data'!$I$14:$J$117,2,FALSE),J3596))</f>
        <v>natural gas nonpeaker - preexisting retiring</v>
      </c>
      <c r="J3596" t="str">
        <f>VLOOKUP(E3596,'Cross-Page Data'!$D$4:$F$48,3,FALSE)</f>
        <v>natural gas</v>
      </c>
      <c r="K3596" t="b">
        <f t="shared" si="56"/>
        <v>0</v>
      </c>
    </row>
    <row r="3597" spans="1:11" x14ac:dyDescent="0.35">
      <c r="A3597" s="28">
        <v>56190</v>
      </c>
      <c r="B3597" s="29" t="s">
        <v>36</v>
      </c>
      <c r="C3597" s="29" t="s">
        <v>37</v>
      </c>
      <c r="D3597" s="29" t="s">
        <v>30</v>
      </c>
      <c r="E3597" s="29" t="s">
        <v>78</v>
      </c>
      <c r="F3597" s="31">
        <v>0</v>
      </c>
      <c r="G3597" s="31">
        <v>4.0000000000000001E-3</v>
      </c>
      <c r="H3597" s="28">
        <v>2021</v>
      </c>
      <c r="I3597" t="str">
        <f>IF(J3597="natural gas",VLOOKUP(D3597,'Cross-Page Data'!$I$4:$J$13,2,FALSE),IF(J3597="solar",VLOOKUP('Form 923'!D3597,'Cross-Page Data'!$I$14:$J$117,2,FALSE),J3597))</f>
        <v>biomass</v>
      </c>
      <c r="J3597" t="str">
        <f>VLOOKUP(E3597,'Cross-Page Data'!$D$4:$F$48,3,FALSE)</f>
        <v>biomass</v>
      </c>
      <c r="K3597" t="b">
        <f t="shared" si="56"/>
        <v>0</v>
      </c>
    </row>
    <row r="3598" spans="1:11" x14ac:dyDescent="0.35">
      <c r="A3598" s="28">
        <v>56192</v>
      </c>
      <c r="B3598" s="29" t="s">
        <v>36</v>
      </c>
      <c r="C3598" s="29" t="s">
        <v>40</v>
      </c>
      <c r="D3598" s="29" t="s">
        <v>30</v>
      </c>
      <c r="E3598" s="29" t="s">
        <v>98</v>
      </c>
      <c r="F3598" s="31">
        <v>380478</v>
      </c>
      <c r="G3598" s="31">
        <v>84311.975999999995</v>
      </c>
      <c r="H3598" s="28">
        <v>2021</v>
      </c>
      <c r="I3598" t="str">
        <f>IF(J3598="natural gas",VLOOKUP(D3598,'Cross-Page Data'!$I$4:$J$13,2,FALSE),IF(J3598="solar",VLOOKUP('Form 923'!D3598,'Cross-Page Data'!$I$14:$J$117,2,FALSE),J3598))</f>
        <v>biomass</v>
      </c>
      <c r="J3598" t="str">
        <f>VLOOKUP(E3598,'Cross-Page Data'!$D$4:$F$48,3,FALSE)</f>
        <v>biomass</v>
      </c>
      <c r="K3598" t="b">
        <f t="shared" si="56"/>
        <v>0</v>
      </c>
    </row>
    <row r="3599" spans="1:11" x14ac:dyDescent="0.35">
      <c r="A3599" s="28">
        <v>56192</v>
      </c>
      <c r="B3599" s="29" t="s">
        <v>36</v>
      </c>
      <c r="C3599" s="29" t="s">
        <v>40</v>
      </c>
      <c r="D3599" s="29" t="s">
        <v>30</v>
      </c>
      <c r="E3599" s="29" t="s">
        <v>73</v>
      </c>
      <c r="F3599" s="31">
        <v>210386</v>
      </c>
      <c r="G3599" s="31">
        <v>46629.771999999997</v>
      </c>
      <c r="H3599" s="28">
        <v>2021</v>
      </c>
      <c r="I3599" t="str">
        <f>IF(J3599="natural gas",VLOOKUP(D3599,'Cross-Page Data'!$I$4:$J$13,2,FALSE),IF(J3599="solar",VLOOKUP('Form 923'!D3599,'Cross-Page Data'!$I$14:$J$117,2,FALSE),J3599))</f>
        <v>natural gas nonpeaker - preexisting retiring</v>
      </c>
      <c r="J3599" t="str">
        <f>VLOOKUP(E3599,'Cross-Page Data'!$D$4:$F$48,3,FALSE)</f>
        <v>natural gas</v>
      </c>
      <c r="K3599" t="b">
        <f t="shared" si="56"/>
        <v>0</v>
      </c>
    </row>
    <row r="3600" spans="1:11" x14ac:dyDescent="0.35">
      <c r="A3600" s="28">
        <v>56192</v>
      </c>
      <c r="B3600" s="29" t="s">
        <v>36</v>
      </c>
      <c r="C3600" s="29" t="s">
        <v>40</v>
      </c>
      <c r="D3600" s="29" t="s">
        <v>30</v>
      </c>
      <c r="E3600" s="29" t="s">
        <v>93</v>
      </c>
      <c r="F3600" s="31">
        <v>91640</v>
      </c>
      <c r="G3600" s="31">
        <v>20305.252</v>
      </c>
      <c r="H3600" s="28">
        <v>2021</v>
      </c>
      <c r="I3600" t="str">
        <f>IF(J3600="natural gas",VLOOKUP(D3600,'Cross-Page Data'!$I$4:$J$13,2,FALSE),IF(J3600="solar",VLOOKUP('Form 923'!D3600,'Cross-Page Data'!$I$14:$J$117,2,FALSE),J3600))</f>
        <v>biomass</v>
      </c>
      <c r="J3600" t="str">
        <f>VLOOKUP(E3600,'Cross-Page Data'!$D$4:$F$48,3,FALSE)</f>
        <v>biomass</v>
      </c>
      <c r="K3600" t="b">
        <f t="shared" si="56"/>
        <v>0</v>
      </c>
    </row>
    <row r="3601" spans="1:11" x14ac:dyDescent="0.35">
      <c r="A3601" s="28">
        <v>56192</v>
      </c>
      <c r="B3601" s="29" t="s">
        <v>36</v>
      </c>
      <c r="C3601" s="29" t="s">
        <v>40</v>
      </c>
      <c r="D3601" s="29" t="s">
        <v>30</v>
      </c>
      <c r="E3601" s="29" t="s">
        <v>80</v>
      </c>
      <c r="F3601" s="31">
        <v>0</v>
      </c>
      <c r="G3601" s="31">
        <v>0</v>
      </c>
      <c r="H3601" s="28">
        <v>2021</v>
      </c>
      <c r="I3601" t="str">
        <f>IF(J3601="natural gas",VLOOKUP(D3601,'Cross-Page Data'!$I$4:$J$13,2,FALSE),IF(J3601="solar",VLOOKUP('Form 923'!D3601,'Cross-Page Data'!$I$14:$J$117,2,FALSE),J3601))</f>
        <v>heavy or residual fuel oil</v>
      </c>
      <c r="J3601" t="str">
        <f>VLOOKUP(E3601,'Cross-Page Data'!$D$4:$F$48,3,FALSE)</f>
        <v>heavy or residual fuel oil</v>
      </c>
      <c r="K3601" t="b">
        <f t="shared" si="56"/>
        <v>0</v>
      </c>
    </row>
    <row r="3602" spans="1:11" x14ac:dyDescent="0.35">
      <c r="A3602" s="28">
        <v>56192</v>
      </c>
      <c r="B3602" s="29" t="s">
        <v>36</v>
      </c>
      <c r="C3602" s="29" t="s">
        <v>40</v>
      </c>
      <c r="D3602" s="29" t="s">
        <v>30</v>
      </c>
      <c r="E3602" s="29" t="s">
        <v>101</v>
      </c>
      <c r="F3602" s="31">
        <v>0</v>
      </c>
      <c r="G3602" s="31">
        <v>0</v>
      </c>
      <c r="H3602" s="28">
        <v>2021</v>
      </c>
      <c r="I3602" t="str">
        <f>IF(J3602="natural gas",VLOOKUP(D3602,'Cross-Page Data'!$I$4:$J$13,2,FALSE),IF(J3602="solar",VLOOKUP('Form 923'!D3602,'Cross-Page Data'!$I$14:$J$117,2,FALSE),J3602))</f>
        <v>biomass</v>
      </c>
      <c r="J3602" t="str">
        <f>VLOOKUP(E3602,'Cross-Page Data'!$D$4:$F$48,3,FALSE)</f>
        <v>biomass</v>
      </c>
      <c r="K3602" t="b">
        <f t="shared" si="56"/>
        <v>0</v>
      </c>
    </row>
    <row r="3603" spans="1:11" x14ac:dyDescent="0.35">
      <c r="A3603" s="28">
        <v>56196</v>
      </c>
      <c r="B3603" s="29" t="s">
        <v>28</v>
      </c>
      <c r="C3603" s="29" t="s">
        <v>29</v>
      </c>
      <c r="D3603" s="29" t="s">
        <v>53</v>
      </c>
      <c r="E3603" s="29" t="s">
        <v>74</v>
      </c>
      <c r="F3603" s="31">
        <v>0</v>
      </c>
      <c r="G3603" s="31">
        <v>2718.605</v>
      </c>
      <c r="H3603" s="28">
        <v>2021</v>
      </c>
      <c r="I3603" t="str">
        <f>IF(J3603="natural gas",VLOOKUP(D3603,'Cross-Page Data'!$I$4:$J$13,2,FALSE),IF(J3603="solar",VLOOKUP('Form 923'!D3603,'Cross-Page Data'!$I$14:$J$117,2,FALSE),J3603))</f>
        <v>heavy or residual fuel oil</v>
      </c>
      <c r="J3603" t="str">
        <f>VLOOKUP(E3603,'Cross-Page Data'!$D$4:$F$48,3,FALSE)</f>
        <v>heavy or residual fuel oil</v>
      </c>
      <c r="K3603" t="b">
        <f t="shared" si="56"/>
        <v>1</v>
      </c>
    </row>
    <row r="3604" spans="1:11" x14ac:dyDescent="0.35">
      <c r="A3604" s="28">
        <v>56196</v>
      </c>
      <c r="B3604" s="29" t="s">
        <v>28</v>
      </c>
      <c r="C3604" s="29" t="s">
        <v>29</v>
      </c>
      <c r="D3604" s="29" t="s">
        <v>53</v>
      </c>
      <c r="E3604" s="29" t="s">
        <v>73</v>
      </c>
      <c r="F3604" s="31">
        <v>0</v>
      </c>
      <c r="G3604" s="31">
        <v>1015618.4</v>
      </c>
      <c r="H3604" s="28">
        <v>2021</v>
      </c>
      <c r="I3604" t="str">
        <f>IF(J3604="natural gas",VLOOKUP(D3604,'Cross-Page Data'!$I$4:$J$13,2,FALSE),IF(J3604="solar",VLOOKUP('Form 923'!D3604,'Cross-Page Data'!$I$14:$J$117,2,FALSE),J3604))</f>
        <v>natural gas nonpeaker - preexisting nonretiring</v>
      </c>
      <c r="J3604" t="str">
        <f>VLOOKUP(E3604,'Cross-Page Data'!$D$4:$F$48,3,FALSE)</f>
        <v>natural gas</v>
      </c>
      <c r="K3604" t="b">
        <f t="shared" si="56"/>
        <v>1</v>
      </c>
    </row>
    <row r="3605" spans="1:11" x14ac:dyDescent="0.35">
      <c r="A3605" s="28">
        <v>56196</v>
      </c>
      <c r="B3605" s="29" t="s">
        <v>28</v>
      </c>
      <c r="C3605" s="29" t="s">
        <v>29</v>
      </c>
      <c r="D3605" s="29" t="s">
        <v>51</v>
      </c>
      <c r="E3605" s="29" t="s">
        <v>74</v>
      </c>
      <c r="F3605" s="31">
        <v>57052</v>
      </c>
      <c r="G3605" s="31">
        <v>4781.5950000000003</v>
      </c>
      <c r="H3605" s="28">
        <v>2021</v>
      </c>
      <c r="I3605" t="str">
        <f>IF(J3605="natural gas",VLOOKUP(D3605,'Cross-Page Data'!$I$4:$J$13,2,FALSE),IF(J3605="solar",VLOOKUP('Form 923'!D3605,'Cross-Page Data'!$I$14:$J$117,2,FALSE),J3605))</f>
        <v>heavy or residual fuel oil</v>
      </c>
      <c r="J3605" t="str">
        <f>VLOOKUP(E3605,'Cross-Page Data'!$D$4:$F$48,3,FALSE)</f>
        <v>heavy or residual fuel oil</v>
      </c>
      <c r="K3605" t="b">
        <f t="shared" si="56"/>
        <v>1</v>
      </c>
    </row>
    <row r="3606" spans="1:11" x14ac:dyDescent="0.35">
      <c r="A3606" s="28">
        <v>56196</v>
      </c>
      <c r="B3606" s="29" t="s">
        <v>28</v>
      </c>
      <c r="C3606" s="29" t="s">
        <v>29</v>
      </c>
      <c r="D3606" s="29" t="s">
        <v>51</v>
      </c>
      <c r="E3606" s="29" t="s">
        <v>73</v>
      </c>
      <c r="F3606" s="31">
        <v>20345945</v>
      </c>
      <c r="G3606" s="31">
        <v>1728457.4</v>
      </c>
      <c r="H3606" s="28">
        <v>2021</v>
      </c>
      <c r="I3606" t="str">
        <f>IF(J3606="natural gas",VLOOKUP(D3606,'Cross-Page Data'!$I$4:$J$13,2,FALSE),IF(J3606="solar",VLOOKUP('Form 923'!D3606,'Cross-Page Data'!$I$14:$J$117,2,FALSE),J3606))</f>
        <v>natural gas nonpeaker - preexisting nonretiring</v>
      </c>
      <c r="J3606" t="str">
        <f>VLOOKUP(E3606,'Cross-Page Data'!$D$4:$F$48,3,FALSE)</f>
        <v>natural gas</v>
      </c>
      <c r="K3606" t="b">
        <f t="shared" si="56"/>
        <v>1</v>
      </c>
    </row>
    <row r="3607" spans="1:11" x14ac:dyDescent="0.35">
      <c r="A3607" s="28">
        <v>56224</v>
      </c>
      <c r="B3607" s="29" t="s">
        <v>28</v>
      </c>
      <c r="C3607" s="29" t="s">
        <v>35</v>
      </c>
      <c r="D3607" s="29" t="s">
        <v>30</v>
      </c>
      <c r="E3607" s="29" t="s">
        <v>74</v>
      </c>
      <c r="F3607" s="31">
        <v>24365</v>
      </c>
      <c r="G3607" s="31">
        <v>2333.3980000000001</v>
      </c>
      <c r="H3607" s="28">
        <v>2021</v>
      </c>
      <c r="I3607" t="str">
        <f>IF(J3607="natural gas",VLOOKUP(D3607,'Cross-Page Data'!$I$4:$J$13,2,FALSE),IF(J3607="solar",VLOOKUP('Form 923'!D3607,'Cross-Page Data'!$I$14:$J$117,2,FALSE),J3607))</f>
        <v>heavy or residual fuel oil</v>
      </c>
      <c r="J3607" t="str">
        <f>VLOOKUP(E3607,'Cross-Page Data'!$D$4:$F$48,3,FALSE)</f>
        <v>heavy or residual fuel oil</v>
      </c>
      <c r="K3607" t="b">
        <f t="shared" si="56"/>
        <v>1</v>
      </c>
    </row>
    <row r="3608" spans="1:11" x14ac:dyDescent="0.35">
      <c r="A3608" s="28">
        <v>56224</v>
      </c>
      <c r="B3608" s="29" t="s">
        <v>28</v>
      </c>
      <c r="C3608" s="29" t="s">
        <v>35</v>
      </c>
      <c r="D3608" s="29" t="s">
        <v>30</v>
      </c>
      <c r="E3608" s="29" t="s">
        <v>32</v>
      </c>
      <c r="F3608" s="31">
        <v>11911606</v>
      </c>
      <c r="G3608" s="31">
        <v>1190007.6000000001</v>
      </c>
      <c r="H3608" s="28">
        <v>2021</v>
      </c>
      <c r="I3608" t="str">
        <f>IF(J3608="natural gas",VLOOKUP(D3608,'Cross-Page Data'!$I$4:$J$13,2,FALSE),IF(J3608="solar",VLOOKUP('Form 923'!D3608,'Cross-Page Data'!$I$14:$J$117,2,FALSE),J3608))</f>
        <v>hard coal</v>
      </c>
      <c r="J3608" t="str">
        <f>VLOOKUP(E3608,'Cross-Page Data'!$D$4:$F$48,3,FALSE)</f>
        <v>hard coal</v>
      </c>
      <c r="K3608" t="b">
        <f t="shared" si="56"/>
        <v>1</v>
      </c>
    </row>
    <row r="3609" spans="1:11" x14ac:dyDescent="0.35">
      <c r="A3609" s="28">
        <v>56227</v>
      </c>
      <c r="B3609" s="29" t="s">
        <v>28</v>
      </c>
      <c r="C3609" s="29" t="s">
        <v>29</v>
      </c>
      <c r="D3609" s="29" t="s">
        <v>53</v>
      </c>
      <c r="E3609" s="29" t="s">
        <v>73</v>
      </c>
      <c r="F3609" s="31">
        <v>527527</v>
      </c>
      <c r="G3609" s="31">
        <v>1063019</v>
      </c>
      <c r="H3609" s="28">
        <v>2021</v>
      </c>
      <c r="I3609" t="str">
        <f>IF(J3609="natural gas",VLOOKUP(D3609,'Cross-Page Data'!$I$4:$J$13,2,FALSE),IF(J3609="solar",VLOOKUP('Form 923'!D3609,'Cross-Page Data'!$I$14:$J$117,2,FALSE),J3609))</f>
        <v>natural gas nonpeaker - preexisting nonretiring</v>
      </c>
      <c r="J3609" t="str">
        <f>VLOOKUP(E3609,'Cross-Page Data'!$D$4:$F$48,3,FALSE)</f>
        <v>natural gas</v>
      </c>
      <c r="K3609" t="b">
        <f t="shared" si="56"/>
        <v>1</v>
      </c>
    </row>
    <row r="3610" spans="1:11" x14ac:dyDescent="0.35">
      <c r="A3610" s="28">
        <v>56227</v>
      </c>
      <c r="B3610" s="29" t="s">
        <v>28</v>
      </c>
      <c r="C3610" s="29" t="s">
        <v>29</v>
      </c>
      <c r="D3610" s="29" t="s">
        <v>51</v>
      </c>
      <c r="E3610" s="29" t="s">
        <v>73</v>
      </c>
      <c r="F3610" s="31">
        <v>19861127</v>
      </c>
      <c r="G3610" s="31">
        <v>1855622</v>
      </c>
      <c r="H3610" s="28">
        <v>2021</v>
      </c>
      <c r="I3610" t="str">
        <f>IF(J3610="natural gas",VLOOKUP(D3610,'Cross-Page Data'!$I$4:$J$13,2,FALSE),IF(J3610="solar",VLOOKUP('Form 923'!D3610,'Cross-Page Data'!$I$14:$J$117,2,FALSE),J3610))</f>
        <v>natural gas nonpeaker - preexisting nonretiring</v>
      </c>
      <c r="J3610" t="str">
        <f>VLOOKUP(E3610,'Cross-Page Data'!$D$4:$F$48,3,FALSE)</f>
        <v>natural gas</v>
      </c>
      <c r="K3610" t="b">
        <f t="shared" si="56"/>
        <v>1</v>
      </c>
    </row>
    <row r="3611" spans="1:11" x14ac:dyDescent="0.35">
      <c r="A3611" s="28">
        <v>56229</v>
      </c>
      <c r="B3611" s="29" t="s">
        <v>36</v>
      </c>
      <c r="C3611" s="29" t="s">
        <v>37</v>
      </c>
      <c r="D3611" s="29" t="s">
        <v>62</v>
      </c>
      <c r="E3611" s="29" t="s">
        <v>73</v>
      </c>
      <c r="F3611" s="31">
        <v>228780</v>
      </c>
      <c r="G3611" s="31">
        <v>50731</v>
      </c>
      <c r="H3611" s="28">
        <v>2021</v>
      </c>
      <c r="I3611" t="str">
        <f>IF(J3611="natural gas",VLOOKUP(D3611,'Cross-Page Data'!$I$4:$J$13,2,FALSE),IF(J3611="solar",VLOOKUP('Form 923'!D3611,'Cross-Page Data'!$I$14:$J$117,2,FALSE),J3611))</f>
        <v>natural gas nonpeaker - preexisting nonretiring</v>
      </c>
      <c r="J3611" t="str">
        <f>VLOOKUP(E3611,'Cross-Page Data'!$D$4:$F$48,3,FALSE)</f>
        <v>natural gas</v>
      </c>
      <c r="K3611" t="b">
        <f t="shared" si="56"/>
        <v>0</v>
      </c>
    </row>
    <row r="3612" spans="1:11" x14ac:dyDescent="0.35">
      <c r="A3612" s="28">
        <v>56232</v>
      </c>
      <c r="B3612" s="29" t="s">
        <v>28</v>
      </c>
      <c r="C3612" s="29" t="s">
        <v>29</v>
      </c>
      <c r="D3612" s="29" t="s">
        <v>50</v>
      </c>
      <c r="E3612" s="29" t="s">
        <v>73</v>
      </c>
      <c r="F3612" s="31">
        <v>209078</v>
      </c>
      <c r="G3612" s="31">
        <v>20179</v>
      </c>
      <c r="H3612" s="28">
        <v>2021</v>
      </c>
      <c r="I3612" t="str">
        <f>IF(J3612="natural gas",VLOOKUP(D3612,'Cross-Page Data'!$I$4:$J$13,2,FALSE),IF(J3612="solar",VLOOKUP('Form 923'!D3612,'Cross-Page Data'!$I$14:$J$117,2,FALSE),J3612))</f>
        <v>natural gas peaker</v>
      </c>
      <c r="J3612" t="str">
        <f>VLOOKUP(E3612,'Cross-Page Data'!$D$4:$F$48,3,FALSE)</f>
        <v>natural gas</v>
      </c>
      <c r="K3612" t="b">
        <f t="shared" si="56"/>
        <v>1</v>
      </c>
    </row>
    <row r="3613" spans="1:11" x14ac:dyDescent="0.35">
      <c r="A3613" s="28">
        <v>56234</v>
      </c>
      <c r="B3613" s="29" t="s">
        <v>28</v>
      </c>
      <c r="C3613" s="29" t="s">
        <v>35</v>
      </c>
      <c r="D3613" s="29" t="s">
        <v>53</v>
      </c>
      <c r="E3613" s="29" t="s">
        <v>74</v>
      </c>
      <c r="F3613" s="31">
        <v>0</v>
      </c>
      <c r="G3613" s="31">
        <v>824.49400000000003</v>
      </c>
      <c r="H3613" s="28">
        <v>2021</v>
      </c>
      <c r="I3613" t="str">
        <f>IF(J3613="natural gas",VLOOKUP(D3613,'Cross-Page Data'!$I$4:$J$13,2,FALSE),IF(J3613="solar",VLOOKUP('Form 923'!D3613,'Cross-Page Data'!$I$14:$J$117,2,FALSE),J3613))</f>
        <v>heavy or residual fuel oil</v>
      </c>
      <c r="J3613" t="str">
        <f>VLOOKUP(E3613,'Cross-Page Data'!$D$4:$F$48,3,FALSE)</f>
        <v>heavy or residual fuel oil</v>
      </c>
      <c r="K3613" t="b">
        <f t="shared" si="56"/>
        <v>1</v>
      </c>
    </row>
    <row r="3614" spans="1:11" x14ac:dyDescent="0.35">
      <c r="A3614" s="28">
        <v>56234</v>
      </c>
      <c r="B3614" s="29" t="s">
        <v>28</v>
      </c>
      <c r="C3614" s="29" t="s">
        <v>35</v>
      </c>
      <c r="D3614" s="29" t="s">
        <v>53</v>
      </c>
      <c r="E3614" s="29" t="s">
        <v>73</v>
      </c>
      <c r="F3614" s="31">
        <v>1544129</v>
      </c>
      <c r="G3614" s="31">
        <v>997649.51</v>
      </c>
      <c r="H3614" s="28">
        <v>2021</v>
      </c>
      <c r="I3614" t="str">
        <f>IF(J3614="natural gas",VLOOKUP(D3614,'Cross-Page Data'!$I$4:$J$13,2,FALSE),IF(J3614="solar",VLOOKUP('Form 923'!D3614,'Cross-Page Data'!$I$14:$J$117,2,FALSE),J3614))</f>
        <v>natural gas nonpeaker - preexisting nonretiring</v>
      </c>
      <c r="J3614" t="str">
        <f>VLOOKUP(E3614,'Cross-Page Data'!$D$4:$F$48,3,FALSE)</f>
        <v>natural gas</v>
      </c>
      <c r="K3614" t="b">
        <f t="shared" si="56"/>
        <v>1</v>
      </c>
    </row>
    <row r="3615" spans="1:11" x14ac:dyDescent="0.35">
      <c r="A3615" s="28">
        <v>56234</v>
      </c>
      <c r="B3615" s="29" t="s">
        <v>28</v>
      </c>
      <c r="C3615" s="29" t="s">
        <v>35</v>
      </c>
      <c r="D3615" s="29" t="s">
        <v>51</v>
      </c>
      <c r="E3615" s="29" t="s">
        <v>74</v>
      </c>
      <c r="F3615" s="31">
        <v>16081</v>
      </c>
      <c r="G3615" s="31">
        <v>1426.3810000000001</v>
      </c>
      <c r="H3615" s="28">
        <v>2021</v>
      </c>
      <c r="I3615" t="str">
        <f>IF(J3615="natural gas",VLOOKUP(D3615,'Cross-Page Data'!$I$4:$J$13,2,FALSE),IF(J3615="solar",VLOOKUP('Form 923'!D3615,'Cross-Page Data'!$I$14:$J$117,2,FALSE),J3615))</f>
        <v>heavy or residual fuel oil</v>
      </c>
      <c r="J3615" t="str">
        <f>VLOOKUP(E3615,'Cross-Page Data'!$D$4:$F$48,3,FALSE)</f>
        <v>heavy or residual fuel oil</v>
      </c>
      <c r="K3615" t="b">
        <f t="shared" si="56"/>
        <v>1</v>
      </c>
    </row>
    <row r="3616" spans="1:11" x14ac:dyDescent="0.35">
      <c r="A3616" s="28">
        <v>56234</v>
      </c>
      <c r="B3616" s="29" t="s">
        <v>28</v>
      </c>
      <c r="C3616" s="29" t="s">
        <v>35</v>
      </c>
      <c r="D3616" s="29" t="s">
        <v>51</v>
      </c>
      <c r="E3616" s="29" t="s">
        <v>73</v>
      </c>
      <c r="F3616" s="31">
        <v>16798774</v>
      </c>
      <c r="G3616" s="31">
        <v>1480865.6</v>
      </c>
      <c r="H3616" s="28">
        <v>2021</v>
      </c>
      <c r="I3616" t="str">
        <f>IF(J3616="natural gas",VLOOKUP(D3616,'Cross-Page Data'!$I$4:$J$13,2,FALSE),IF(J3616="solar",VLOOKUP('Form 923'!D3616,'Cross-Page Data'!$I$14:$J$117,2,FALSE),J3616))</f>
        <v>natural gas nonpeaker - preexisting nonretiring</v>
      </c>
      <c r="J3616" t="str">
        <f>VLOOKUP(E3616,'Cross-Page Data'!$D$4:$F$48,3,FALSE)</f>
        <v>natural gas</v>
      </c>
      <c r="K3616" t="b">
        <f t="shared" si="56"/>
        <v>1</v>
      </c>
    </row>
    <row r="3617" spans="1:11" x14ac:dyDescent="0.35">
      <c r="A3617" s="28">
        <v>56237</v>
      </c>
      <c r="B3617" s="29" t="s">
        <v>28</v>
      </c>
      <c r="C3617" s="29" t="s">
        <v>29</v>
      </c>
      <c r="D3617" s="29" t="s">
        <v>53</v>
      </c>
      <c r="E3617" s="29" t="s">
        <v>73</v>
      </c>
      <c r="F3617" s="31">
        <v>0</v>
      </c>
      <c r="G3617" s="31">
        <v>2343425</v>
      </c>
      <c r="H3617" s="28">
        <v>2021</v>
      </c>
      <c r="I3617" t="str">
        <f>IF(J3617="natural gas",VLOOKUP(D3617,'Cross-Page Data'!$I$4:$J$13,2,FALSE),IF(J3617="solar",VLOOKUP('Form 923'!D3617,'Cross-Page Data'!$I$14:$J$117,2,FALSE),J3617))</f>
        <v>natural gas nonpeaker - preexisting nonretiring</v>
      </c>
      <c r="J3617" t="str">
        <f>VLOOKUP(E3617,'Cross-Page Data'!$D$4:$F$48,3,FALSE)</f>
        <v>natural gas</v>
      </c>
      <c r="K3617" t="b">
        <f t="shared" si="56"/>
        <v>1</v>
      </c>
    </row>
    <row r="3618" spans="1:11" x14ac:dyDescent="0.35">
      <c r="A3618" s="28">
        <v>56237</v>
      </c>
      <c r="B3618" s="29" t="s">
        <v>28</v>
      </c>
      <c r="C3618" s="29" t="s">
        <v>29</v>
      </c>
      <c r="D3618" s="29" t="s">
        <v>51</v>
      </c>
      <c r="E3618" s="29" t="s">
        <v>73</v>
      </c>
      <c r="F3618" s="31">
        <v>46350434</v>
      </c>
      <c r="G3618" s="31">
        <v>4045930</v>
      </c>
      <c r="H3618" s="28">
        <v>2021</v>
      </c>
      <c r="I3618" t="str">
        <f>IF(J3618="natural gas",VLOOKUP(D3618,'Cross-Page Data'!$I$4:$J$13,2,FALSE),IF(J3618="solar",VLOOKUP('Form 923'!D3618,'Cross-Page Data'!$I$14:$J$117,2,FALSE),J3618))</f>
        <v>natural gas nonpeaker - preexisting nonretiring</v>
      </c>
      <c r="J3618" t="str">
        <f>VLOOKUP(E3618,'Cross-Page Data'!$D$4:$F$48,3,FALSE)</f>
        <v>natural gas</v>
      </c>
      <c r="K3618" t="b">
        <f t="shared" si="56"/>
        <v>1</v>
      </c>
    </row>
    <row r="3619" spans="1:11" x14ac:dyDescent="0.35">
      <c r="A3619" s="28">
        <v>56239</v>
      </c>
      <c r="B3619" s="29" t="s">
        <v>28</v>
      </c>
      <c r="C3619" s="29" t="s">
        <v>35</v>
      </c>
      <c r="D3619" s="29" t="s">
        <v>50</v>
      </c>
      <c r="E3619" s="29" t="s">
        <v>73</v>
      </c>
      <c r="F3619" s="31">
        <v>249928</v>
      </c>
      <c r="G3619" s="31">
        <v>23893</v>
      </c>
      <c r="H3619" s="28">
        <v>2021</v>
      </c>
      <c r="I3619" t="str">
        <f>IF(J3619="natural gas",VLOOKUP(D3619,'Cross-Page Data'!$I$4:$J$13,2,FALSE),IF(J3619="solar",VLOOKUP('Form 923'!D3619,'Cross-Page Data'!$I$14:$J$117,2,FALSE),J3619))</f>
        <v>natural gas peaker</v>
      </c>
      <c r="J3619" t="str">
        <f>VLOOKUP(E3619,'Cross-Page Data'!$D$4:$F$48,3,FALSE)</f>
        <v>natural gas</v>
      </c>
      <c r="K3619" t="b">
        <f t="shared" si="56"/>
        <v>1</v>
      </c>
    </row>
    <row r="3620" spans="1:11" x14ac:dyDescent="0.35">
      <c r="A3620" s="28">
        <v>56241</v>
      </c>
      <c r="B3620" s="29" t="s">
        <v>28</v>
      </c>
      <c r="C3620" s="29" t="s">
        <v>35</v>
      </c>
      <c r="D3620" s="29" t="s">
        <v>50</v>
      </c>
      <c r="E3620" s="29" t="s">
        <v>74</v>
      </c>
      <c r="F3620" s="31">
        <v>0</v>
      </c>
      <c r="G3620" s="31">
        <v>0</v>
      </c>
      <c r="H3620" s="28">
        <v>2021</v>
      </c>
      <c r="I3620" t="str">
        <f>IF(J3620="natural gas",VLOOKUP(D3620,'Cross-Page Data'!$I$4:$J$13,2,FALSE),IF(J3620="solar",VLOOKUP('Form 923'!D3620,'Cross-Page Data'!$I$14:$J$117,2,FALSE),J3620))</f>
        <v>heavy or residual fuel oil</v>
      </c>
      <c r="J3620" t="str">
        <f>VLOOKUP(E3620,'Cross-Page Data'!$D$4:$F$48,3,FALSE)</f>
        <v>heavy or residual fuel oil</v>
      </c>
      <c r="K3620" t="b">
        <f t="shared" si="56"/>
        <v>1</v>
      </c>
    </row>
    <row r="3621" spans="1:11" x14ac:dyDescent="0.35">
      <c r="A3621" s="28">
        <v>56241</v>
      </c>
      <c r="B3621" s="29" t="s">
        <v>28</v>
      </c>
      <c r="C3621" s="29" t="s">
        <v>35</v>
      </c>
      <c r="D3621" s="29" t="s">
        <v>50</v>
      </c>
      <c r="E3621" s="29" t="s">
        <v>73</v>
      </c>
      <c r="F3621" s="31">
        <v>4078265</v>
      </c>
      <c r="G3621" s="31">
        <v>379024</v>
      </c>
      <c r="H3621" s="28">
        <v>2021</v>
      </c>
      <c r="I3621" t="str">
        <f>IF(J3621="natural gas",VLOOKUP(D3621,'Cross-Page Data'!$I$4:$J$13,2,FALSE),IF(J3621="solar",VLOOKUP('Form 923'!D3621,'Cross-Page Data'!$I$14:$J$117,2,FALSE),J3621))</f>
        <v>natural gas peaker</v>
      </c>
      <c r="J3621" t="str">
        <f>VLOOKUP(E3621,'Cross-Page Data'!$D$4:$F$48,3,FALSE)</f>
        <v>natural gas</v>
      </c>
      <c r="K3621" t="b">
        <f t="shared" si="56"/>
        <v>1</v>
      </c>
    </row>
    <row r="3622" spans="1:11" x14ac:dyDescent="0.35">
      <c r="A3622" s="28">
        <v>56242</v>
      </c>
      <c r="B3622" s="29" t="s">
        <v>28</v>
      </c>
      <c r="C3622" s="29" t="s">
        <v>42</v>
      </c>
      <c r="D3622" s="29" t="s">
        <v>52</v>
      </c>
      <c r="E3622" s="29" t="s">
        <v>74</v>
      </c>
      <c r="F3622" s="31">
        <v>1931</v>
      </c>
      <c r="G3622" s="31">
        <v>450</v>
      </c>
      <c r="H3622" s="28">
        <v>2021</v>
      </c>
      <c r="I3622" t="str">
        <f>IF(J3622="natural gas",VLOOKUP(D3622,'Cross-Page Data'!$I$4:$J$13,2,FALSE),IF(J3622="solar",VLOOKUP('Form 923'!D3622,'Cross-Page Data'!$I$14:$J$117,2,FALSE),J3622))</f>
        <v>heavy or residual fuel oil</v>
      </c>
      <c r="J3622" t="str">
        <f>VLOOKUP(E3622,'Cross-Page Data'!$D$4:$F$48,3,FALSE)</f>
        <v>heavy or residual fuel oil</v>
      </c>
      <c r="K3622" t="b">
        <f t="shared" si="56"/>
        <v>0</v>
      </c>
    </row>
    <row r="3623" spans="1:11" x14ac:dyDescent="0.35">
      <c r="A3623" s="28">
        <v>56247</v>
      </c>
      <c r="B3623" s="29" t="s">
        <v>28</v>
      </c>
      <c r="C3623" s="29" t="s">
        <v>42</v>
      </c>
      <c r="D3623" s="29" t="s">
        <v>52</v>
      </c>
      <c r="E3623" s="29" t="s">
        <v>74</v>
      </c>
      <c r="F3623" s="31">
        <v>3098</v>
      </c>
      <c r="G3623" s="31">
        <v>314</v>
      </c>
      <c r="H3623" s="28">
        <v>2021</v>
      </c>
      <c r="I3623" t="str">
        <f>IF(J3623="natural gas",VLOOKUP(D3623,'Cross-Page Data'!$I$4:$J$13,2,FALSE),IF(J3623="solar",VLOOKUP('Form 923'!D3623,'Cross-Page Data'!$I$14:$J$117,2,FALSE),J3623))</f>
        <v>heavy or residual fuel oil</v>
      </c>
      <c r="J3623" t="str">
        <f>VLOOKUP(E3623,'Cross-Page Data'!$D$4:$F$48,3,FALSE)</f>
        <v>heavy or residual fuel oil</v>
      </c>
      <c r="K3623" t="b">
        <f t="shared" si="56"/>
        <v>0</v>
      </c>
    </row>
    <row r="3624" spans="1:11" x14ac:dyDescent="0.35">
      <c r="A3624" s="28">
        <v>56255</v>
      </c>
      <c r="B3624" s="29" t="s">
        <v>28</v>
      </c>
      <c r="C3624" s="29" t="s">
        <v>29</v>
      </c>
      <c r="D3624" s="29" t="s">
        <v>60</v>
      </c>
      <c r="E3624" s="29" t="s">
        <v>79</v>
      </c>
      <c r="F3624" s="31">
        <v>3650779</v>
      </c>
      <c r="G3624" s="31">
        <v>416138</v>
      </c>
      <c r="H3624" s="28">
        <v>2021</v>
      </c>
      <c r="I3624" t="str">
        <f>IF(J3624="natural gas",VLOOKUP(D3624,'Cross-Page Data'!$I$4:$J$13,2,FALSE),IF(J3624="solar",VLOOKUP('Form 923'!D3624,'Cross-Page Data'!$I$14:$J$117,2,FALSE),J3624))</f>
        <v>wind</v>
      </c>
      <c r="J3624" t="str">
        <f>VLOOKUP(E3624,'Cross-Page Data'!$D$4:$F$48,3,FALSE)</f>
        <v>wind</v>
      </c>
      <c r="K3624" t="b">
        <f t="shared" si="56"/>
        <v>1</v>
      </c>
    </row>
    <row r="3625" spans="1:11" x14ac:dyDescent="0.35">
      <c r="A3625" s="28">
        <v>56258</v>
      </c>
      <c r="B3625" s="29" t="s">
        <v>28</v>
      </c>
      <c r="C3625" s="29" t="s">
        <v>29</v>
      </c>
      <c r="D3625" s="29" t="s">
        <v>50</v>
      </c>
      <c r="E3625" s="29" t="s">
        <v>74</v>
      </c>
      <c r="F3625" s="31">
        <v>29013</v>
      </c>
      <c r="G3625" s="31">
        <v>3095.94</v>
      </c>
      <c r="H3625" s="28">
        <v>2021</v>
      </c>
      <c r="I3625" t="str">
        <f>IF(J3625="natural gas",VLOOKUP(D3625,'Cross-Page Data'!$I$4:$J$13,2,FALSE),IF(J3625="solar",VLOOKUP('Form 923'!D3625,'Cross-Page Data'!$I$14:$J$117,2,FALSE),J3625))</f>
        <v>heavy or residual fuel oil</v>
      </c>
      <c r="J3625" t="str">
        <f>VLOOKUP(E3625,'Cross-Page Data'!$D$4:$F$48,3,FALSE)</f>
        <v>heavy or residual fuel oil</v>
      </c>
      <c r="K3625" t="b">
        <f t="shared" si="56"/>
        <v>1</v>
      </c>
    </row>
    <row r="3626" spans="1:11" x14ac:dyDescent="0.35">
      <c r="A3626" s="28">
        <v>56258</v>
      </c>
      <c r="B3626" s="29" t="s">
        <v>28</v>
      </c>
      <c r="C3626" s="29" t="s">
        <v>29</v>
      </c>
      <c r="D3626" s="29" t="s">
        <v>50</v>
      </c>
      <c r="E3626" s="29" t="s">
        <v>89</v>
      </c>
      <c r="F3626" s="31">
        <v>0</v>
      </c>
      <c r="G3626" s="31">
        <v>0</v>
      </c>
      <c r="H3626" s="28">
        <v>2021</v>
      </c>
      <c r="I3626" t="str">
        <f>IF(J3626="natural gas",VLOOKUP(D3626,'Cross-Page Data'!$I$4:$J$13,2,FALSE),IF(J3626="solar",VLOOKUP('Form 923'!D3626,'Cross-Page Data'!$I$14:$J$117,2,FALSE),J3626))</f>
        <v>petroleum</v>
      </c>
      <c r="J3626" t="str">
        <f>VLOOKUP(E3626,'Cross-Page Data'!$D$4:$F$48,3,FALSE)</f>
        <v>petroleum</v>
      </c>
      <c r="K3626" t="b">
        <f t="shared" si="56"/>
        <v>1</v>
      </c>
    </row>
    <row r="3627" spans="1:11" x14ac:dyDescent="0.35">
      <c r="A3627" s="28">
        <v>56258</v>
      </c>
      <c r="B3627" s="29" t="s">
        <v>28</v>
      </c>
      <c r="C3627" s="29" t="s">
        <v>29</v>
      </c>
      <c r="D3627" s="29" t="s">
        <v>50</v>
      </c>
      <c r="E3627" s="29" t="s">
        <v>91</v>
      </c>
      <c r="F3627" s="31">
        <v>1342998</v>
      </c>
      <c r="G3627" s="31">
        <v>143381.06</v>
      </c>
      <c r="H3627" s="28">
        <v>2021</v>
      </c>
      <c r="I3627" t="str">
        <f>IF(J3627="natural gas",VLOOKUP(D3627,'Cross-Page Data'!$I$4:$J$13,2,FALSE),IF(J3627="solar",VLOOKUP('Form 923'!D3627,'Cross-Page Data'!$I$14:$J$117,2,FALSE),J3627))</f>
        <v>other</v>
      </c>
      <c r="J3627" t="str">
        <f>VLOOKUP(E3627,'Cross-Page Data'!$D$4:$F$48,3,FALSE)</f>
        <v>other</v>
      </c>
      <c r="K3627" t="b">
        <f t="shared" si="56"/>
        <v>1</v>
      </c>
    </row>
    <row r="3628" spans="1:11" x14ac:dyDescent="0.35">
      <c r="A3628" s="28">
        <v>56259</v>
      </c>
      <c r="B3628" s="29" t="s">
        <v>36</v>
      </c>
      <c r="C3628" s="29" t="s">
        <v>39</v>
      </c>
      <c r="D3628" s="29" t="s">
        <v>53</v>
      </c>
      <c r="E3628" s="29" t="s">
        <v>74</v>
      </c>
      <c r="F3628" s="31">
        <v>0</v>
      </c>
      <c r="G3628" s="31">
        <v>134.346</v>
      </c>
      <c r="H3628" s="28">
        <v>2021</v>
      </c>
      <c r="I3628" t="str">
        <f>IF(J3628="natural gas",VLOOKUP(D3628,'Cross-Page Data'!$I$4:$J$13,2,FALSE),IF(J3628="solar",VLOOKUP('Form 923'!D3628,'Cross-Page Data'!$I$14:$J$117,2,FALSE),J3628))</f>
        <v>heavy or residual fuel oil</v>
      </c>
      <c r="J3628" t="str">
        <f>VLOOKUP(E3628,'Cross-Page Data'!$D$4:$F$48,3,FALSE)</f>
        <v>heavy or residual fuel oil</v>
      </c>
      <c r="K3628" t="b">
        <f t="shared" si="56"/>
        <v>0</v>
      </c>
    </row>
    <row r="3629" spans="1:11" x14ac:dyDescent="0.35">
      <c r="A3629" s="28">
        <v>56259</v>
      </c>
      <c r="B3629" s="29" t="s">
        <v>36</v>
      </c>
      <c r="C3629" s="29" t="s">
        <v>39</v>
      </c>
      <c r="D3629" s="29" t="s">
        <v>53</v>
      </c>
      <c r="E3629" s="29" t="s">
        <v>73</v>
      </c>
      <c r="F3629" s="31">
        <v>1592311</v>
      </c>
      <c r="G3629" s="31">
        <v>1341752.7</v>
      </c>
      <c r="H3629" s="28">
        <v>2021</v>
      </c>
      <c r="I3629" t="str">
        <f>IF(J3629="natural gas",VLOOKUP(D3629,'Cross-Page Data'!$I$4:$J$13,2,FALSE),IF(J3629="solar",VLOOKUP('Form 923'!D3629,'Cross-Page Data'!$I$14:$J$117,2,FALSE),J3629))</f>
        <v>natural gas nonpeaker - preexisting nonretiring</v>
      </c>
      <c r="J3629" t="str">
        <f>VLOOKUP(E3629,'Cross-Page Data'!$D$4:$F$48,3,FALSE)</f>
        <v>natural gas</v>
      </c>
      <c r="K3629" t="b">
        <f t="shared" si="56"/>
        <v>0</v>
      </c>
    </row>
    <row r="3630" spans="1:11" x14ac:dyDescent="0.35">
      <c r="A3630" s="28">
        <v>56259</v>
      </c>
      <c r="B3630" s="29" t="s">
        <v>36</v>
      </c>
      <c r="C3630" s="29" t="s">
        <v>39</v>
      </c>
      <c r="D3630" s="29" t="s">
        <v>51</v>
      </c>
      <c r="E3630" s="29" t="s">
        <v>74</v>
      </c>
      <c r="F3630" s="31">
        <v>2748</v>
      </c>
      <c r="G3630" s="31">
        <v>231.73099999999999</v>
      </c>
      <c r="H3630" s="28">
        <v>2021</v>
      </c>
      <c r="I3630" t="str">
        <f>IF(J3630="natural gas",VLOOKUP(D3630,'Cross-Page Data'!$I$4:$J$13,2,FALSE),IF(J3630="solar",VLOOKUP('Form 923'!D3630,'Cross-Page Data'!$I$14:$J$117,2,FALSE),J3630))</f>
        <v>heavy or residual fuel oil</v>
      </c>
      <c r="J3630" t="str">
        <f>VLOOKUP(E3630,'Cross-Page Data'!$D$4:$F$48,3,FALSE)</f>
        <v>heavy or residual fuel oil</v>
      </c>
      <c r="K3630" t="b">
        <f t="shared" si="56"/>
        <v>0</v>
      </c>
    </row>
    <row r="3631" spans="1:11" x14ac:dyDescent="0.35">
      <c r="A3631" s="28">
        <v>56259</v>
      </c>
      <c r="B3631" s="29" t="s">
        <v>36</v>
      </c>
      <c r="C3631" s="29" t="s">
        <v>39</v>
      </c>
      <c r="D3631" s="29" t="s">
        <v>51</v>
      </c>
      <c r="E3631" s="29" t="s">
        <v>73</v>
      </c>
      <c r="F3631" s="31">
        <v>24150566</v>
      </c>
      <c r="G3631" s="31">
        <v>2121446.2999999998</v>
      </c>
      <c r="H3631" s="28">
        <v>2021</v>
      </c>
      <c r="I3631" t="str">
        <f>IF(J3631="natural gas",VLOOKUP(D3631,'Cross-Page Data'!$I$4:$J$13,2,FALSE),IF(J3631="solar",VLOOKUP('Form 923'!D3631,'Cross-Page Data'!$I$14:$J$117,2,FALSE),J3631))</f>
        <v>natural gas nonpeaker - preexisting nonretiring</v>
      </c>
      <c r="J3631" t="str">
        <f>VLOOKUP(E3631,'Cross-Page Data'!$D$4:$F$48,3,FALSE)</f>
        <v>natural gas</v>
      </c>
      <c r="K3631" t="b">
        <f t="shared" si="56"/>
        <v>0</v>
      </c>
    </row>
    <row r="3632" spans="1:11" x14ac:dyDescent="0.35">
      <c r="A3632" s="28">
        <v>56274</v>
      </c>
      <c r="B3632" s="29" t="s">
        <v>28</v>
      </c>
      <c r="C3632" s="29" t="s">
        <v>35</v>
      </c>
      <c r="D3632" s="29" t="s">
        <v>52</v>
      </c>
      <c r="E3632" s="29" t="s">
        <v>74</v>
      </c>
      <c r="F3632" s="31">
        <v>254</v>
      </c>
      <c r="G3632" s="31">
        <v>25</v>
      </c>
      <c r="H3632" s="28">
        <v>2021</v>
      </c>
      <c r="I3632" t="str">
        <f>IF(J3632="natural gas",VLOOKUP(D3632,'Cross-Page Data'!$I$4:$J$13,2,FALSE),IF(J3632="solar",VLOOKUP('Form 923'!D3632,'Cross-Page Data'!$I$14:$J$117,2,FALSE),J3632))</f>
        <v>heavy or residual fuel oil</v>
      </c>
      <c r="J3632" t="str">
        <f>VLOOKUP(E3632,'Cross-Page Data'!$D$4:$F$48,3,FALSE)</f>
        <v>heavy or residual fuel oil</v>
      </c>
      <c r="K3632" t="b">
        <f t="shared" si="56"/>
        <v>1</v>
      </c>
    </row>
    <row r="3633" spans="1:11" x14ac:dyDescent="0.35">
      <c r="A3633" s="28">
        <v>56288</v>
      </c>
      <c r="B3633" s="29" t="s">
        <v>28</v>
      </c>
      <c r="C3633" s="29" t="s">
        <v>42</v>
      </c>
      <c r="D3633" s="29" t="s">
        <v>52</v>
      </c>
      <c r="E3633" s="29" t="s">
        <v>74</v>
      </c>
      <c r="F3633" s="31">
        <v>840</v>
      </c>
      <c r="G3633" s="31">
        <v>86</v>
      </c>
      <c r="H3633" s="28">
        <v>2021</v>
      </c>
      <c r="I3633" t="str">
        <f>IF(J3633="natural gas",VLOOKUP(D3633,'Cross-Page Data'!$I$4:$J$13,2,FALSE),IF(J3633="solar",VLOOKUP('Form 923'!D3633,'Cross-Page Data'!$I$14:$J$117,2,FALSE),J3633))</f>
        <v>heavy or residual fuel oil</v>
      </c>
      <c r="J3633" t="str">
        <f>VLOOKUP(E3633,'Cross-Page Data'!$D$4:$F$48,3,FALSE)</f>
        <v>heavy or residual fuel oil</v>
      </c>
      <c r="K3633" t="b">
        <f t="shared" si="56"/>
        <v>0</v>
      </c>
    </row>
    <row r="3634" spans="1:11" x14ac:dyDescent="0.35">
      <c r="A3634" s="28">
        <v>56289</v>
      </c>
      <c r="B3634" s="29" t="s">
        <v>28</v>
      </c>
      <c r="C3634" s="29" t="s">
        <v>42</v>
      </c>
      <c r="D3634" s="29" t="s">
        <v>52</v>
      </c>
      <c r="E3634" s="29" t="s">
        <v>74</v>
      </c>
      <c r="F3634" s="31">
        <v>1200</v>
      </c>
      <c r="G3634" s="31">
        <v>116</v>
      </c>
      <c r="H3634" s="28">
        <v>2021</v>
      </c>
      <c r="I3634" t="str">
        <f>IF(J3634="natural gas",VLOOKUP(D3634,'Cross-Page Data'!$I$4:$J$13,2,FALSE),IF(J3634="solar",VLOOKUP('Form 923'!D3634,'Cross-Page Data'!$I$14:$J$117,2,FALSE),J3634))</f>
        <v>heavy or residual fuel oil</v>
      </c>
      <c r="J3634" t="str">
        <f>VLOOKUP(E3634,'Cross-Page Data'!$D$4:$F$48,3,FALSE)</f>
        <v>heavy or residual fuel oil</v>
      </c>
      <c r="K3634" t="b">
        <f t="shared" si="56"/>
        <v>0</v>
      </c>
    </row>
    <row r="3635" spans="1:11" x14ac:dyDescent="0.35">
      <c r="A3635" s="28">
        <v>56290</v>
      </c>
      <c r="B3635" s="29" t="s">
        <v>28</v>
      </c>
      <c r="C3635" s="29" t="s">
        <v>35</v>
      </c>
      <c r="D3635" s="29" t="s">
        <v>60</v>
      </c>
      <c r="E3635" s="29" t="s">
        <v>79</v>
      </c>
      <c r="F3635" s="31">
        <v>5424064</v>
      </c>
      <c r="G3635" s="31">
        <v>618268</v>
      </c>
      <c r="H3635" s="28">
        <v>2021</v>
      </c>
      <c r="I3635" t="str">
        <f>IF(J3635="natural gas",VLOOKUP(D3635,'Cross-Page Data'!$I$4:$J$13,2,FALSE),IF(J3635="solar",VLOOKUP('Form 923'!D3635,'Cross-Page Data'!$I$14:$J$117,2,FALSE),J3635))</f>
        <v>wind</v>
      </c>
      <c r="J3635" t="str">
        <f>VLOOKUP(E3635,'Cross-Page Data'!$D$4:$F$48,3,FALSE)</f>
        <v>wind</v>
      </c>
      <c r="K3635" t="b">
        <f t="shared" si="56"/>
        <v>1</v>
      </c>
    </row>
    <row r="3636" spans="1:11" x14ac:dyDescent="0.35">
      <c r="A3636" s="28">
        <v>56291</v>
      </c>
      <c r="B3636" s="29" t="s">
        <v>28</v>
      </c>
      <c r="C3636" s="29" t="s">
        <v>35</v>
      </c>
      <c r="D3636" s="29" t="s">
        <v>60</v>
      </c>
      <c r="E3636" s="29" t="s">
        <v>79</v>
      </c>
      <c r="F3636" s="31">
        <v>20300486</v>
      </c>
      <c r="G3636" s="31">
        <v>2313973</v>
      </c>
      <c r="H3636" s="28">
        <v>2021</v>
      </c>
      <c r="I3636" t="str">
        <f>IF(J3636="natural gas",VLOOKUP(D3636,'Cross-Page Data'!$I$4:$J$13,2,FALSE),IF(J3636="solar",VLOOKUP('Form 923'!D3636,'Cross-Page Data'!$I$14:$J$117,2,FALSE),J3636))</f>
        <v>wind</v>
      </c>
      <c r="J3636" t="str">
        <f>VLOOKUP(E3636,'Cross-Page Data'!$D$4:$F$48,3,FALSE)</f>
        <v>wind</v>
      </c>
      <c r="K3636" t="b">
        <f t="shared" si="56"/>
        <v>1</v>
      </c>
    </row>
    <row r="3637" spans="1:11" x14ac:dyDescent="0.35">
      <c r="A3637" s="28">
        <v>56294</v>
      </c>
      <c r="B3637" s="29" t="s">
        <v>28</v>
      </c>
      <c r="C3637" s="29" t="s">
        <v>41</v>
      </c>
      <c r="D3637" s="29" t="s">
        <v>67</v>
      </c>
      <c r="E3637" s="29" t="s">
        <v>99</v>
      </c>
      <c r="F3637" s="31">
        <v>217703</v>
      </c>
      <c r="G3637" s="31">
        <v>24815</v>
      </c>
      <c r="H3637" s="28">
        <v>2021</v>
      </c>
      <c r="I3637" t="str">
        <f>IF(J3637="natural gas",VLOOKUP(D3637,'Cross-Page Data'!$I$4:$J$13,2,FALSE),IF(J3637="solar",VLOOKUP('Form 923'!D3637,'Cross-Page Data'!$I$14:$J$117,2,FALSE),J3637))</f>
        <v>other</v>
      </c>
      <c r="J3637" t="str">
        <f>VLOOKUP(E3637,'Cross-Page Data'!$D$4:$F$48,3,FALSE)</f>
        <v>other</v>
      </c>
      <c r="K3637" t="b">
        <f t="shared" si="56"/>
        <v>0</v>
      </c>
    </row>
    <row r="3638" spans="1:11" x14ac:dyDescent="0.35">
      <c r="A3638" s="28">
        <v>56298</v>
      </c>
      <c r="B3638" s="29" t="s">
        <v>28</v>
      </c>
      <c r="C3638" s="29" t="s">
        <v>29</v>
      </c>
      <c r="D3638" s="29" t="s">
        <v>53</v>
      </c>
      <c r="E3638" s="29" t="s">
        <v>73</v>
      </c>
      <c r="F3638" s="31">
        <v>207064</v>
      </c>
      <c r="G3638" s="31">
        <v>191923</v>
      </c>
      <c r="H3638" s="28">
        <v>2021</v>
      </c>
      <c r="I3638" t="str">
        <f>IF(J3638="natural gas",VLOOKUP(D3638,'Cross-Page Data'!$I$4:$J$13,2,FALSE),IF(J3638="solar",VLOOKUP('Form 923'!D3638,'Cross-Page Data'!$I$14:$J$117,2,FALSE),J3638))</f>
        <v>natural gas nonpeaker - preexisting nonretiring</v>
      </c>
      <c r="J3638" t="str">
        <f>VLOOKUP(E3638,'Cross-Page Data'!$D$4:$F$48,3,FALSE)</f>
        <v>natural gas</v>
      </c>
      <c r="K3638" t="b">
        <f t="shared" si="56"/>
        <v>1</v>
      </c>
    </row>
    <row r="3639" spans="1:11" x14ac:dyDescent="0.35">
      <c r="A3639" s="28">
        <v>56298</v>
      </c>
      <c r="B3639" s="29" t="s">
        <v>28</v>
      </c>
      <c r="C3639" s="29" t="s">
        <v>29</v>
      </c>
      <c r="D3639" s="29" t="s">
        <v>51</v>
      </c>
      <c r="E3639" s="29" t="s">
        <v>73</v>
      </c>
      <c r="F3639" s="31">
        <v>4106924</v>
      </c>
      <c r="G3639" s="31">
        <v>321145</v>
      </c>
      <c r="H3639" s="28">
        <v>2021</v>
      </c>
      <c r="I3639" t="str">
        <f>IF(J3639="natural gas",VLOOKUP(D3639,'Cross-Page Data'!$I$4:$J$13,2,FALSE),IF(J3639="solar",VLOOKUP('Form 923'!D3639,'Cross-Page Data'!$I$14:$J$117,2,FALSE),J3639))</f>
        <v>natural gas nonpeaker - preexisting nonretiring</v>
      </c>
      <c r="J3639" t="str">
        <f>VLOOKUP(E3639,'Cross-Page Data'!$D$4:$F$48,3,FALSE)</f>
        <v>natural gas</v>
      </c>
      <c r="K3639" t="b">
        <f t="shared" si="56"/>
        <v>1</v>
      </c>
    </row>
    <row r="3640" spans="1:11" x14ac:dyDescent="0.35">
      <c r="A3640" s="28">
        <v>56299</v>
      </c>
      <c r="B3640" s="29" t="s">
        <v>28</v>
      </c>
      <c r="C3640" s="29" t="s">
        <v>35</v>
      </c>
      <c r="D3640" s="29" t="s">
        <v>60</v>
      </c>
      <c r="E3640" s="29" t="s">
        <v>79</v>
      </c>
      <c r="F3640" s="31">
        <v>543978</v>
      </c>
      <c r="G3640" s="31">
        <v>62006</v>
      </c>
      <c r="H3640" s="28">
        <v>2021</v>
      </c>
      <c r="I3640" t="str">
        <f>IF(J3640="natural gas",VLOOKUP(D3640,'Cross-Page Data'!$I$4:$J$13,2,FALSE),IF(J3640="solar",VLOOKUP('Form 923'!D3640,'Cross-Page Data'!$I$14:$J$117,2,FALSE),J3640))</f>
        <v>wind</v>
      </c>
      <c r="J3640" t="str">
        <f>VLOOKUP(E3640,'Cross-Page Data'!$D$4:$F$48,3,FALSE)</f>
        <v>wind</v>
      </c>
      <c r="K3640" t="b">
        <f t="shared" si="56"/>
        <v>1</v>
      </c>
    </row>
    <row r="3641" spans="1:11" x14ac:dyDescent="0.35">
      <c r="A3641" s="28">
        <v>56300</v>
      </c>
      <c r="B3641" s="29" t="s">
        <v>28</v>
      </c>
      <c r="C3641" s="29" t="s">
        <v>35</v>
      </c>
      <c r="D3641" s="29" t="s">
        <v>60</v>
      </c>
      <c r="E3641" s="29" t="s">
        <v>79</v>
      </c>
      <c r="F3641" s="31">
        <v>173083</v>
      </c>
      <c r="G3641" s="31">
        <v>19729</v>
      </c>
      <c r="H3641" s="28">
        <v>2021</v>
      </c>
      <c r="I3641" t="str">
        <f>IF(J3641="natural gas",VLOOKUP(D3641,'Cross-Page Data'!$I$4:$J$13,2,FALSE),IF(J3641="solar",VLOOKUP('Form 923'!D3641,'Cross-Page Data'!$I$14:$J$117,2,FALSE),J3641))</f>
        <v>wind</v>
      </c>
      <c r="J3641" t="str">
        <f>VLOOKUP(E3641,'Cross-Page Data'!$D$4:$F$48,3,FALSE)</f>
        <v>wind</v>
      </c>
      <c r="K3641" t="b">
        <f t="shared" si="56"/>
        <v>1</v>
      </c>
    </row>
    <row r="3642" spans="1:11" x14ac:dyDescent="0.35">
      <c r="A3642" s="28">
        <v>56304</v>
      </c>
      <c r="B3642" s="29" t="s">
        <v>28</v>
      </c>
      <c r="C3642" s="29" t="s">
        <v>35</v>
      </c>
      <c r="D3642" s="29" t="s">
        <v>60</v>
      </c>
      <c r="E3642" s="29" t="s">
        <v>79</v>
      </c>
      <c r="F3642" s="31">
        <v>2259591</v>
      </c>
      <c r="G3642" s="31">
        <v>257562</v>
      </c>
      <c r="H3642" s="28">
        <v>2021</v>
      </c>
      <c r="I3642" t="str">
        <f>IF(J3642="natural gas",VLOOKUP(D3642,'Cross-Page Data'!$I$4:$J$13,2,FALSE),IF(J3642="solar",VLOOKUP('Form 923'!D3642,'Cross-Page Data'!$I$14:$J$117,2,FALSE),J3642))</f>
        <v>wind</v>
      </c>
      <c r="J3642" t="str">
        <f>VLOOKUP(E3642,'Cross-Page Data'!$D$4:$F$48,3,FALSE)</f>
        <v>wind</v>
      </c>
      <c r="K3642" t="b">
        <f t="shared" si="56"/>
        <v>1</v>
      </c>
    </row>
    <row r="3643" spans="1:11" x14ac:dyDescent="0.35">
      <c r="A3643" s="28">
        <v>56309</v>
      </c>
      <c r="B3643" s="29" t="s">
        <v>36</v>
      </c>
      <c r="C3643" s="29" t="s">
        <v>39</v>
      </c>
      <c r="D3643" s="29" t="s">
        <v>53</v>
      </c>
      <c r="E3643" s="29" t="s">
        <v>73</v>
      </c>
      <c r="F3643" s="31">
        <v>0</v>
      </c>
      <c r="G3643" s="31">
        <v>0</v>
      </c>
      <c r="H3643" s="28">
        <v>2021</v>
      </c>
      <c r="I3643" t="str">
        <f>IF(J3643="natural gas",VLOOKUP(D3643,'Cross-Page Data'!$I$4:$J$13,2,FALSE),IF(J3643="solar",VLOOKUP('Form 923'!D3643,'Cross-Page Data'!$I$14:$J$117,2,FALSE),J3643))</f>
        <v>natural gas nonpeaker - preexisting nonretiring</v>
      </c>
      <c r="J3643" t="str">
        <f>VLOOKUP(E3643,'Cross-Page Data'!$D$4:$F$48,3,FALSE)</f>
        <v>natural gas</v>
      </c>
      <c r="K3643" t="b">
        <f t="shared" si="56"/>
        <v>0</v>
      </c>
    </row>
    <row r="3644" spans="1:11" x14ac:dyDescent="0.35">
      <c r="A3644" s="28">
        <v>56309</v>
      </c>
      <c r="B3644" s="29" t="s">
        <v>36</v>
      </c>
      <c r="C3644" s="29" t="s">
        <v>39</v>
      </c>
      <c r="D3644" s="29" t="s">
        <v>62</v>
      </c>
      <c r="E3644" s="29" t="s">
        <v>73</v>
      </c>
      <c r="F3644" s="31">
        <v>0</v>
      </c>
      <c r="G3644" s="31">
        <v>0</v>
      </c>
      <c r="H3644" s="28">
        <v>2021</v>
      </c>
      <c r="I3644" t="str">
        <f>IF(J3644="natural gas",VLOOKUP(D3644,'Cross-Page Data'!$I$4:$J$13,2,FALSE),IF(J3644="solar",VLOOKUP('Form 923'!D3644,'Cross-Page Data'!$I$14:$J$117,2,FALSE),J3644))</f>
        <v>natural gas nonpeaker - preexisting nonretiring</v>
      </c>
      <c r="J3644" t="str">
        <f>VLOOKUP(E3644,'Cross-Page Data'!$D$4:$F$48,3,FALSE)</f>
        <v>natural gas</v>
      </c>
      <c r="K3644" t="b">
        <f t="shared" si="56"/>
        <v>0</v>
      </c>
    </row>
    <row r="3645" spans="1:11" x14ac:dyDescent="0.35">
      <c r="A3645" s="28">
        <v>56309</v>
      </c>
      <c r="B3645" s="29" t="s">
        <v>36</v>
      </c>
      <c r="C3645" s="29" t="s">
        <v>39</v>
      </c>
      <c r="D3645" s="29" t="s">
        <v>52</v>
      </c>
      <c r="E3645" s="29" t="s">
        <v>74</v>
      </c>
      <c r="F3645" s="31">
        <v>0</v>
      </c>
      <c r="G3645" s="31">
        <v>0</v>
      </c>
      <c r="H3645" s="28">
        <v>2021</v>
      </c>
      <c r="I3645" t="str">
        <f>IF(J3645="natural gas",VLOOKUP(D3645,'Cross-Page Data'!$I$4:$J$13,2,FALSE),IF(J3645="solar",VLOOKUP('Form 923'!D3645,'Cross-Page Data'!$I$14:$J$117,2,FALSE),J3645))</f>
        <v>heavy or residual fuel oil</v>
      </c>
      <c r="J3645" t="str">
        <f>VLOOKUP(E3645,'Cross-Page Data'!$D$4:$F$48,3,FALSE)</f>
        <v>heavy or residual fuel oil</v>
      </c>
      <c r="K3645" t="b">
        <f t="shared" si="56"/>
        <v>0</v>
      </c>
    </row>
    <row r="3646" spans="1:11" x14ac:dyDescent="0.35">
      <c r="A3646" s="28">
        <v>56309</v>
      </c>
      <c r="B3646" s="29" t="s">
        <v>36</v>
      </c>
      <c r="C3646" s="29" t="s">
        <v>39</v>
      </c>
      <c r="D3646" s="29" t="s">
        <v>30</v>
      </c>
      <c r="E3646" s="29" t="s">
        <v>73</v>
      </c>
      <c r="F3646" s="31">
        <v>0</v>
      </c>
      <c r="G3646" s="31">
        <v>0</v>
      </c>
      <c r="H3646" s="28">
        <v>2021</v>
      </c>
      <c r="I3646" t="str">
        <f>IF(J3646="natural gas",VLOOKUP(D3646,'Cross-Page Data'!$I$4:$J$13,2,FALSE),IF(J3646="solar",VLOOKUP('Form 923'!D3646,'Cross-Page Data'!$I$14:$J$117,2,FALSE),J3646))</f>
        <v>natural gas nonpeaker - preexisting retiring</v>
      </c>
      <c r="J3646" t="str">
        <f>VLOOKUP(E3646,'Cross-Page Data'!$D$4:$F$48,3,FALSE)</f>
        <v>natural gas</v>
      </c>
      <c r="K3646" t="b">
        <f t="shared" si="56"/>
        <v>0</v>
      </c>
    </row>
    <row r="3647" spans="1:11" x14ac:dyDescent="0.35">
      <c r="A3647" s="28">
        <v>56312</v>
      </c>
      <c r="B3647" s="29" t="s">
        <v>36</v>
      </c>
      <c r="C3647" s="29" t="s">
        <v>40</v>
      </c>
      <c r="D3647" s="29" t="s">
        <v>50</v>
      </c>
      <c r="E3647" s="29" t="s">
        <v>73</v>
      </c>
      <c r="F3647" s="31">
        <v>3227774</v>
      </c>
      <c r="G3647" s="31">
        <v>490598.06</v>
      </c>
      <c r="H3647" s="28">
        <v>2021</v>
      </c>
      <c r="I3647" t="str">
        <f>IF(J3647="natural gas",VLOOKUP(D3647,'Cross-Page Data'!$I$4:$J$13,2,FALSE),IF(J3647="solar",VLOOKUP('Form 923'!D3647,'Cross-Page Data'!$I$14:$J$117,2,FALSE),J3647))</f>
        <v>natural gas peaker</v>
      </c>
      <c r="J3647" t="str">
        <f>VLOOKUP(E3647,'Cross-Page Data'!$D$4:$F$48,3,FALSE)</f>
        <v>natural gas</v>
      </c>
      <c r="K3647" t="b">
        <f t="shared" si="56"/>
        <v>0</v>
      </c>
    </row>
    <row r="3648" spans="1:11" x14ac:dyDescent="0.35">
      <c r="A3648" s="28">
        <v>56312</v>
      </c>
      <c r="B3648" s="29" t="s">
        <v>36</v>
      </c>
      <c r="C3648" s="29" t="s">
        <v>40</v>
      </c>
      <c r="D3648" s="29" t="s">
        <v>50</v>
      </c>
      <c r="E3648" s="29" t="s">
        <v>87</v>
      </c>
      <c r="F3648" s="31">
        <v>2290119</v>
      </c>
      <c r="G3648" s="31">
        <v>348071.94</v>
      </c>
      <c r="H3648" s="28">
        <v>2021</v>
      </c>
      <c r="I3648" t="str">
        <f>IF(J3648="natural gas",VLOOKUP(D3648,'Cross-Page Data'!$I$4:$J$13,2,FALSE),IF(J3648="solar",VLOOKUP('Form 923'!D3648,'Cross-Page Data'!$I$14:$J$117,2,FALSE),J3648))</f>
        <v>other</v>
      </c>
      <c r="J3648" t="str">
        <f>VLOOKUP(E3648,'Cross-Page Data'!$D$4:$F$48,3,FALSE)</f>
        <v>other</v>
      </c>
      <c r="K3648" t="b">
        <f t="shared" si="56"/>
        <v>0</v>
      </c>
    </row>
    <row r="3649" spans="1:11" x14ac:dyDescent="0.35">
      <c r="A3649" s="28">
        <v>56313</v>
      </c>
      <c r="B3649" s="29" t="s">
        <v>28</v>
      </c>
      <c r="C3649" s="29" t="s">
        <v>41</v>
      </c>
      <c r="D3649" s="29" t="s">
        <v>59</v>
      </c>
      <c r="E3649" s="29" t="s">
        <v>72</v>
      </c>
      <c r="F3649" s="31">
        <v>0</v>
      </c>
      <c r="G3649" s="31">
        <v>0</v>
      </c>
      <c r="H3649" s="28">
        <v>2021</v>
      </c>
      <c r="I3649" t="str">
        <f>IF(J3649="natural gas",VLOOKUP(D3649,'Cross-Page Data'!$I$4:$J$13,2,FALSE),IF(J3649="solar",VLOOKUP('Form 923'!D3649,'Cross-Page Data'!$I$14:$J$117,2,FALSE),J3649))</f>
        <v>hydro</v>
      </c>
      <c r="J3649" t="str">
        <f>VLOOKUP(E3649,'Cross-Page Data'!$D$4:$F$48,3,FALSE)</f>
        <v>hydro</v>
      </c>
      <c r="K3649" t="b">
        <f t="shared" si="56"/>
        <v>0</v>
      </c>
    </row>
    <row r="3650" spans="1:11" x14ac:dyDescent="0.35">
      <c r="A3650" s="28">
        <v>56314</v>
      </c>
      <c r="B3650" s="29" t="s">
        <v>28</v>
      </c>
      <c r="C3650" s="29" t="s">
        <v>41</v>
      </c>
      <c r="D3650" s="29" t="s">
        <v>59</v>
      </c>
      <c r="E3650" s="29" t="s">
        <v>72</v>
      </c>
      <c r="F3650" s="31">
        <v>0</v>
      </c>
      <c r="G3650" s="31">
        <v>0</v>
      </c>
      <c r="H3650" s="28">
        <v>2021</v>
      </c>
      <c r="I3650" t="str">
        <f>IF(J3650="natural gas",VLOOKUP(D3650,'Cross-Page Data'!$I$4:$J$13,2,FALSE),IF(J3650="solar",VLOOKUP('Form 923'!D3650,'Cross-Page Data'!$I$14:$J$117,2,FALSE),J3650))</f>
        <v>hydro</v>
      </c>
      <c r="J3650" t="str">
        <f>VLOOKUP(E3650,'Cross-Page Data'!$D$4:$F$48,3,FALSE)</f>
        <v>hydro</v>
      </c>
      <c r="K3650" t="b">
        <f t="shared" si="56"/>
        <v>0</v>
      </c>
    </row>
    <row r="3651" spans="1:11" x14ac:dyDescent="0.35">
      <c r="A3651" s="28">
        <v>56322</v>
      </c>
      <c r="B3651" s="29" t="s">
        <v>28</v>
      </c>
      <c r="C3651" s="29" t="s">
        <v>29</v>
      </c>
      <c r="D3651" s="29" t="s">
        <v>63</v>
      </c>
      <c r="E3651" s="29" t="s">
        <v>83</v>
      </c>
      <c r="F3651" s="31">
        <v>4247</v>
      </c>
      <c r="G3651" s="31">
        <v>484</v>
      </c>
      <c r="H3651" s="28">
        <v>2021</v>
      </c>
      <c r="I3651" t="str">
        <f>IF(J3651="natural gas",VLOOKUP(D3651,'Cross-Page Data'!$I$4:$J$13,2,FALSE),IF(J3651="solar",VLOOKUP('Form 923'!D3651,'Cross-Page Data'!$I$14:$J$117,2,FALSE),J3651))</f>
        <v>solar pv</v>
      </c>
      <c r="J3651" t="str">
        <f>VLOOKUP(E3651,'Cross-Page Data'!$D$4:$F$48,3,FALSE)</f>
        <v>solar</v>
      </c>
      <c r="K3651" t="b">
        <f t="shared" si="56"/>
        <v>1</v>
      </c>
    </row>
    <row r="3652" spans="1:11" x14ac:dyDescent="0.35">
      <c r="A3652" s="28">
        <v>56322</v>
      </c>
      <c r="B3652" s="29" t="s">
        <v>28</v>
      </c>
      <c r="C3652" s="29" t="s">
        <v>29</v>
      </c>
      <c r="D3652" s="29" t="s">
        <v>60</v>
      </c>
      <c r="E3652" s="29" t="s">
        <v>79</v>
      </c>
      <c r="F3652" s="31">
        <v>6264124</v>
      </c>
      <c r="G3652" s="31">
        <v>714023</v>
      </c>
      <c r="H3652" s="28">
        <v>2021</v>
      </c>
      <c r="I3652" t="str">
        <f>IF(J3652="natural gas",VLOOKUP(D3652,'Cross-Page Data'!$I$4:$J$13,2,FALSE),IF(J3652="solar",VLOOKUP('Form 923'!D3652,'Cross-Page Data'!$I$14:$J$117,2,FALSE),J3652))</f>
        <v>wind</v>
      </c>
      <c r="J3652" t="str">
        <f>VLOOKUP(E3652,'Cross-Page Data'!$D$4:$F$48,3,FALSE)</f>
        <v>wind</v>
      </c>
      <c r="K3652" t="b">
        <f t="shared" si="56"/>
        <v>1</v>
      </c>
    </row>
    <row r="3653" spans="1:11" x14ac:dyDescent="0.35">
      <c r="A3653" s="28">
        <v>56329</v>
      </c>
      <c r="B3653" s="29" t="s">
        <v>28</v>
      </c>
      <c r="C3653" s="29" t="s">
        <v>29</v>
      </c>
      <c r="D3653" s="29" t="s">
        <v>50</v>
      </c>
      <c r="E3653" s="29" t="s">
        <v>74</v>
      </c>
      <c r="F3653" s="31">
        <v>1590490</v>
      </c>
      <c r="G3653" s="31">
        <v>95062</v>
      </c>
      <c r="H3653" s="28">
        <v>2021</v>
      </c>
      <c r="I3653" t="str">
        <f>IF(J3653="natural gas",VLOOKUP(D3653,'Cross-Page Data'!$I$4:$J$13,2,FALSE),IF(J3653="solar",VLOOKUP('Form 923'!D3653,'Cross-Page Data'!$I$14:$J$117,2,FALSE),J3653))</f>
        <v>heavy or residual fuel oil</v>
      </c>
      <c r="J3653" t="str">
        <f>VLOOKUP(E3653,'Cross-Page Data'!$D$4:$F$48,3,FALSE)</f>
        <v>heavy or residual fuel oil</v>
      </c>
      <c r="K3653" t="b">
        <f t="shared" si="56"/>
        <v>1</v>
      </c>
    </row>
    <row r="3654" spans="1:11" x14ac:dyDescent="0.35">
      <c r="A3654" s="28">
        <v>56329</v>
      </c>
      <c r="B3654" s="29" t="s">
        <v>28</v>
      </c>
      <c r="C3654" s="29" t="s">
        <v>29</v>
      </c>
      <c r="D3654" s="29" t="s">
        <v>50</v>
      </c>
      <c r="E3654" s="29" t="s">
        <v>100</v>
      </c>
      <c r="F3654" s="31">
        <v>0</v>
      </c>
      <c r="G3654" s="31">
        <v>0</v>
      </c>
      <c r="H3654" s="28">
        <v>2021</v>
      </c>
      <c r="I3654" t="str">
        <f>IF(J3654="natural gas",VLOOKUP(D3654,'Cross-Page Data'!$I$4:$J$13,2,FALSE),IF(J3654="solar",VLOOKUP('Form 923'!D3654,'Cross-Page Data'!$I$14:$J$117,2,FALSE),J3654))</f>
        <v>biomass</v>
      </c>
      <c r="J3654" t="str">
        <f>VLOOKUP(E3654,'Cross-Page Data'!$D$4:$F$48,3,FALSE)</f>
        <v>biomass</v>
      </c>
      <c r="K3654" t="b">
        <f t="shared" si="56"/>
        <v>1</v>
      </c>
    </row>
    <row r="3655" spans="1:11" x14ac:dyDescent="0.35">
      <c r="A3655" s="28">
        <v>56337</v>
      </c>
      <c r="B3655" s="29" t="s">
        <v>28</v>
      </c>
      <c r="C3655" s="29" t="s">
        <v>35</v>
      </c>
      <c r="D3655" s="29" t="s">
        <v>60</v>
      </c>
      <c r="E3655" s="29" t="s">
        <v>79</v>
      </c>
      <c r="F3655" s="31">
        <v>5550616</v>
      </c>
      <c r="G3655" s="31">
        <v>632693</v>
      </c>
      <c r="H3655" s="28">
        <v>2021</v>
      </c>
      <c r="I3655" t="str">
        <f>IF(J3655="natural gas",VLOOKUP(D3655,'Cross-Page Data'!$I$4:$J$13,2,FALSE),IF(J3655="solar",VLOOKUP('Form 923'!D3655,'Cross-Page Data'!$I$14:$J$117,2,FALSE),J3655))</f>
        <v>wind</v>
      </c>
      <c r="J3655" t="str">
        <f>VLOOKUP(E3655,'Cross-Page Data'!$D$4:$F$48,3,FALSE)</f>
        <v>wind</v>
      </c>
      <c r="K3655" t="b">
        <f t="shared" ref="K3655:K3718" si="57">IF(AND($N$5=FALSE,OR(C3655="Commercial NAICS Cogen",C3655="Industrial NAICS Cogen",C3655="NAICS-22 Cogen")),FALSE,IF(AND($N$6=FALSE,OR(C3655="Commercial NAICS Cogen",C3655="Commercial NAICS Non-Cogen",C3655="industrial NAICS Cogen", C3655="industrial NAICS non-cogen")),FALSE,TRUE))</f>
        <v>1</v>
      </c>
    </row>
    <row r="3656" spans="1:11" x14ac:dyDescent="0.35">
      <c r="A3656" s="28">
        <v>56338</v>
      </c>
      <c r="B3656" s="29" t="s">
        <v>28</v>
      </c>
      <c r="C3656" s="29" t="s">
        <v>35</v>
      </c>
      <c r="D3656" s="29" t="s">
        <v>60</v>
      </c>
      <c r="E3656" s="29" t="s">
        <v>79</v>
      </c>
      <c r="F3656" s="31">
        <v>4742790</v>
      </c>
      <c r="G3656" s="31">
        <v>540612</v>
      </c>
      <c r="H3656" s="28">
        <v>2021</v>
      </c>
      <c r="I3656" t="str">
        <f>IF(J3656="natural gas",VLOOKUP(D3656,'Cross-Page Data'!$I$4:$J$13,2,FALSE),IF(J3656="solar",VLOOKUP('Form 923'!D3656,'Cross-Page Data'!$I$14:$J$117,2,FALSE),J3656))</f>
        <v>wind</v>
      </c>
      <c r="J3656" t="str">
        <f>VLOOKUP(E3656,'Cross-Page Data'!$D$4:$F$48,3,FALSE)</f>
        <v>wind</v>
      </c>
      <c r="K3656" t="b">
        <f t="shared" si="57"/>
        <v>1</v>
      </c>
    </row>
    <row r="3657" spans="1:11" x14ac:dyDescent="0.35">
      <c r="A3657" s="28">
        <v>56350</v>
      </c>
      <c r="B3657" s="29" t="s">
        <v>28</v>
      </c>
      <c r="C3657" s="29" t="s">
        <v>35</v>
      </c>
      <c r="D3657" s="29" t="s">
        <v>53</v>
      </c>
      <c r="E3657" s="29" t="s">
        <v>73</v>
      </c>
      <c r="F3657" s="31">
        <v>282114</v>
      </c>
      <c r="G3657" s="31">
        <v>828190</v>
      </c>
      <c r="H3657" s="28">
        <v>2021</v>
      </c>
      <c r="I3657" t="str">
        <f>IF(J3657="natural gas",VLOOKUP(D3657,'Cross-Page Data'!$I$4:$J$13,2,FALSE),IF(J3657="solar",VLOOKUP('Form 923'!D3657,'Cross-Page Data'!$I$14:$J$117,2,FALSE),J3657))</f>
        <v>natural gas nonpeaker - preexisting nonretiring</v>
      </c>
      <c r="J3657" t="str">
        <f>VLOOKUP(E3657,'Cross-Page Data'!$D$4:$F$48,3,FALSE)</f>
        <v>natural gas</v>
      </c>
      <c r="K3657" t="b">
        <f t="shared" si="57"/>
        <v>1</v>
      </c>
    </row>
    <row r="3658" spans="1:11" x14ac:dyDescent="0.35">
      <c r="A3658" s="28">
        <v>56350</v>
      </c>
      <c r="B3658" s="29" t="s">
        <v>28</v>
      </c>
      <c r="C3658" s="29" t="s">
        <v>35</v>
      </c>
      <c r="D3658" s="29" t="s">
        <v>51</v>
      </c>
      <c r="E3658" s="29" t="s">
        <v>73</v>
      </c>
      <c r="F3658" s="31">
        <v>18047941</v>
      </c>
      <c r="G3658" s="31">
        <v>1302727</v>
      </c>
      <c r="H3658" s="28">
        <v>2021</v>
      </c>
      <c r="I3658" t="str">
        <f>IF(J3658="natural gas",VLOOKUP(D3658,'Cross-Page Data'!$I$4:$J$13,2,FALSE),IF(J3658="solar",VLOOKUP('Form 923'!D3658,'Cross-Page Data'!$I$14:$J$117,2,FALSE),J3658))</f>
        <v>natural gas nonpeaker - preexisting nonretiring</v>
      </c>
      <c r="J3658" t="str">
        <f>VLOOKUP(E3658,'Cross-Page Data'!$D$4:$F$48,3,FALSE)</f>
        <v>natural gas</v>
      </c>
      <c r="K3658" t="b">
        <f t="shared" si="57"/>
        <v>1</v>
      </c>
    </row>
    <row r="3659" spans="1:11" x14ac:dyDescent="0.35">
      <c r="A3659" s="28">
        <v>56361</v>
      </c>
      <c r="B3659" s="29" t="s">
        <v>28</v>
      </c>
      <c r="C3659" s="29" t="s">
        <v>35</v>
      </c>
      <c r="D3659" s="29" t="s">
        <v>60</v>
      </c>
      <c r="E3659" s="29" t="s">
        <v>79</v>
      </c>
      <c r="F3659" s="31">
        <v>4886474</v>
      </c>
      <c r="G3659" s="31">
        <v>556990</v>
      </c>
      <c r="H3659" s="28">
        <v>2021</v>
      </c>
      <c r="I3659" t="str">
        <f>IF(J3659="natural gas",VLOOKUP(D3659,'Cross-Page Data'!$I$4:$J$13,2,FALSE),IF(J3659="solar",VLOOKUP('Form 923'!D3659,'Cross-Page Data'!$I$14:$J$117,2,FALSE),J3659))</f>
        <v>wind</v>
      </c>
      <c r="J3659" t="str">
        <f>VLOOKUP(E3659,'Cross-Page Data'!$D$4:$F$48,3,FALSE)</f>
        <v>wind</v>
      </c>
      <c r="K3659" t="b">
        <f t="shared" si="57"/>
        <v>1</v>
      </c>
    </row>
    <row r="3660" spans="1:11" x14ac:dyDescent="0.35">
      <c r="A3660" s="28">
        <v>56371</v>
      </c>
      <c r="B3660" s="29" t="s">
        <v>28</v>
      </c>
      <c r="C3660" s="29" t="s">
        <v>35</v>
      </c>
      <c r="D3660" s="29" t="s">
        <v>60</v>
      </c>
      <c r="E3660" s="29" t="s">
        <v>79</v>
      </c>
      <c r="F3660" s="31">
        <v>4530193</v>
      </c>
      <c r="G3660" s="31">
        <v>516379</v>
      </c>
      <c r="H3660" s="28">
        <v>2021</v>
      </c>
      <c r="I3660" t="str">
        <f>IF(J3660="natural gas",VLOOKUP(D3660,'Cross-Page Data'!$I$4:$J$13,2,FALSE),IF(J3660="solar",VLOOKUP('Form 923'!D3660,'Cross-Page Data'!$I$14:$J$117,2,FALSE),J3660))</f>
        <v>wind</v>
      </c>
      <c r="J3660" t="str">
        <f>VLOOKUP(E3660,'Cross-Page Data'!$D$4:$F$48,3,FALSE)</f>
        <v>wind</v>
      </c>
      <c r="K3660" t="b">
        <f t="shared" si="57"/>
        <v>1</v>
      </c>
    </row>
    <row r="3661" spans="1:11" x14ac:dyDescent="0.35">
      <c r="A3661" s="28">
        <v>56377</v>
      </c>
      <c r="B3661" s="29" t="s">
        <v>28</v>
      </c>
      <c r="C3661" s="29" t="s">
        <v>35</v>
      </c>
      <c r="D3661" s="29" t="s">
        <v>60</v>
      </c>
      <c r="E3661" s="29" t="s">
        <v>79</v>
      </c>
      <c r="F3661" s="31">
        <v>4036440</v>
      </c>
      <c r="G3661" s="31">
        <v>460098</v>
      </c>
      <c r="H3661" s="28">
        <v>2021</v>
      </c>
      <c r="I3661" t="str">
        <f>IF(J3661="natural gas",VLOOKUP(D3661,'Cross-Page Data'!$I$4:$J$13,2,FALSE),IF(J3661="solar",VLOOKUP('Form 923'!D3661,'Cross-Page Data'!$I$14:$J$117,2,FALSE),J3661))</f>
        <v>wind</v>
      </c>
      <c r="J3661" t="str">
        <f>VLOOKUP(E3661,'Cross-Page Data'!$D$4:$F$48,3,FALSE)</f>
        <v>wind</v>
      </c>
      <c r="K3661" t="b">
        <f t="shared" si="57"/>
        <v>1</v>
      </c>
    </row>
    <row r="3662" spans="1:11" x14ac:dyDescent="0.35">
      <c r="A3662" s="28">
        <v>56378</v>
      </c>
      <c r="B3662" s="29" t="s">
        <v>28</v>
      </c>
      <c r="C3662" s="29" t="s">
        <v>35</v>
      </c>
      <c r="D3662" s="29" t="s">
        <v>60</v>
      </c>
      <c r="E3662" s="29" t="s">
        <v>79</v>
      </c>
      <c r="F3662" s="31">
        <v>1059426</v>
      </c>
      <c r="G3662" s="31">
        <v>120760</v>
      </c>
      <c r="H3662" s="28">
        <v>2021</v>
      </c>
      <c r="I3662" t="str">
        <f>IF(J3662="natural gas",VLOOKUP(D3662,'Cross-Page Data'!$I$4:$J$13,2,FALSE),IF(J3662="solar",VLOOKUP('Form 923'!D3662,'Cross-Page Data'!$I$14:$J$117,2,FALSE),J3662))</f>
        <v>wind</v>
      </c>
      <c r="J3662" t="str">
        <f>VLOOKUP(E3662,'Cross-Page Data'!$D$4:$F$48,3,FALSE)</f>
        <v>wind</v>
      </c>
      <c r="K3662" t="b">
        <f t="shared" si="57"/>
        <v>1</v>
      </c>
    </row>
    <row r="3663" spans="1:11" x14ac:dyDescent="0.35">
      <c r="A3663" s="28">
        <v>56391</v>
      </c>
      <c r="B3663" s="29" t="s">
        <v>28</v>
      </c>
      <c r="C3663" s="29" t="s">
        <v>29</v>
      </c>
      <c r="D3663" s="29" t="s">
        <v>60</v>
      </c>
      <c r="E3663" s="29" t="s">
        <v>79</v>
      </c>
      <c r="F3663" s="31">
        <v>2628664</v>
      </c>
      <c r="G3663" s="31">
        <v>299631</v>
      </c>
      <c r="H3663" s="28">
        <v>2021</v>
      </c>
      <c r="I3663" t="str">
        <f>IF(J3663="natural gas",VLOOKUP(D3663,'Cross-Page Data'!$I$4:$J$13,2,FALSE),IF(J3663="solar",VLOOKUP('Form 923'!D3663,'Cross-Page Data'!$I$14:$J$117,2,FALSE),J3663))</f>
        <v>wind</v>
      </c>
      <c r="J3663" t="str">
        <f>VLOOKUP(E3663,'Cross-Page Data'!$D$4:$F$48,3,FALSE)</f>
        <v>wind</v>
      </c>
      <c r="K3663" t="b">
        <f t="shared" si="57"/>
        <v>1</v>
      </c>
    </row>
    <row r="3664" spans="1:11" x14ac:dyDescent="0.35">
      <c r="A3664" s="28">
        <v>56395</v>
      </c>
      <c r="B3664" s="29" t="s">
        <v>28</v>
      </c>
      <c r="C3664" s="29" t="s">
        <v>35</v>
      </c>
      <c r="D3664" s="29" t="s">
        <v>60</v>
      </c>
      <c r="E3664" s="29" t="s">
        <v>79</v>
      </c>
      <c r="F3664" s="31">
        <v>4182159</v>
      </c>
      <c r="G3664" s="31">
        <v>476708</v>
      </c>
      <c r="H3664" s="28">
        <v>2021</v>
      </c>
      <c r="I3664" t="str">
        <f>IF(J3664="natural gas",VLOOKUP(D3664,'Cross-Page Data'!$I$4:$J$13,2,FALSE),IF(J3664="solar",VLOOKUP('Form 923'!D3664,'Cross-Page Data'!$I$14:$J$117,2,FALSE),J3664))</f>
        <v>wind</v>
      </c>
      <c r="J3664" t="str">
        <f>VLOOKUP(E3664,'Cross-Page Data'!$D$4:$F$48,3,FALSE)</f>
        <v>wind</v>
      </c>
      <c r="K3664" t="b">
        <f t="shared" si="57"/>
        <v>1</v>
      </c>
    </row>
    <row r="3665" spans="1:11" x14ac:dyDescent="0.35">
      <c r="A3665" s="28">
        <v>56399</v>
      </c>
      <c r="B3665" s="29" t="s">
        <v>28</v>
      </c>
      <c r="C3665" s="29" t="s">
        <v>35</v>
      </c>
      <c r="D3665" s="29" t="s">
        <v>60</v>
      </c>
      <c r="E3665" s="29" t="s">
        <v>79</v>
      </c>
      <c r="F3665" s="31">
        <v>542161</v>
      </c>
      <c r="G3665" s="31">
        <v>61799</v>
      </c>
      <c r="H3665" s="28">
        <v>2021</v>
      </c>
      <c r="I3665" t="str">
        <f>IF(J3665="natural gas",VLOOKUP(D3665,'Cross-Page Data'!$I$4:$J$13,2,FALSE),IF(J3665="solar",VLOOKUP('Form 923'!D3665,'Cross-Page Data'!$I$14:$J$117,2,FALSE),J3665))</f>
        <v>wind</v>
      </c>
      <c r="J3665" t="str">
        <f>VLOOKUP(E3665,'Cross-Page Data'!$D$4:$F$48,3,FALSE)</f>
        <v>wind</v>
      </c>
      <c r="K3665" t="b">
        <f t="shared" si="57"/>
        <v>1</v>
      </c>
    </row>
    <row r="3666" spans="1:11" x14ac:dyDescent="0.35">
      <c r="A3666" s="28">
        <v>56400</v>
      </c>
      <c r="B3666" s="29" t="s">
        <v>28</v>
      </c>
      <c r="C3666" s="29" t="s">
        <v>29</v>
      </c>
      <c r="D3666" s="29" t="s">
        <v>53</v>
      </c>
      <c r="E3666" s="29" t="s">
        <v>74</v>
      </c>
      <c r="F3666" s="31">
        <v>0</v>
      </c>
      <c r="G3666" s="31">
        <v>0</v>
      </c>
      <c r="H3666" s="28">
        <v>2021</v>
      </c>
      <c r="I3666" t="str">
        <f>IF(J3666="natural gas",VLOOKUP(D3666,'Cross-Page Data'!$I$4:$J$13,2,FALSE),IF(J3666="solar",VLOOKUP('Form 923'!D3666,'Cross-Page Data'!$I$14:$J$117,2,FALSE),J3666))</f>
        <v>heavy or residual fuel oil</v>
      </c>
      <c r="J3666" t="str">
        <f>VLOOKUP(E3666,'Cross-Page Data'!$D$4:$F$48,3,FALSE)</f>
        <v>heavy or residual fuel oil</v>
      </c>
      <c r="K3666" t="b">
        <f t="shared" si="57"/>
        <v>1</v>
      </c>
    </row>
    <row r="3667" spans="1:11" x14ac:dyDescent="0.35">
      <c r="A3667" s="28">
        <v>56400</v>
      </c>
      <c r="B3667" s="29" t="s">
        <v>28</v>
      </c>
      <c r="C3667" s="29" t="s">
        <v>29</v>
      </c>
      <c r="D3667" s="29" t="s">
        <v>53</v>
      </c>
      <c r="E3667" s="29" t="s">
        <v>73</v>
      </c>
      <c r="F3667" s="31">
        <v>504351</v>
      </c>
      <c r="G3667" s="31">
        <v>713431</v>
      </c>
      <c r="H3667" s="28">
        <v>2021</v>
      </c>
      <c r="I3667" t="str">
        <f>IF(J3667="natural gas",VLOOKUP(D3667,'Cross-Page Data'!$I$4:$J$13,2,FALSE),IF(J3667="solar",VLOOKUP('Form 923'!D3667,'Cross-Page Data'!$I$14:$J$117,2,FALSE),J3667))</f>
        <v>natural gas nonpeaker - preexisting nonretiring</v>
      </c>
      <c r="J3667" t="str">
        <f>VLOOKUP(E3667,'Cross-Page Data'!$D$4:$F$48,3,FALSE)</f>
        <v>natural gas</v>
      </c>
      <c r="K3667" t="b">
        <f t="shared" si="57"/>
        <v>1</v>
      </c>
    </row>
    <row r="3668" spans="1:11" x14ac:dyDescent="0.35">
      <c r="A3668" s="28">
        <v>56400</v>
      </c>
      <c r="B3668" s="29" t="s">
        <v>28</v>
      </c>
      <c r="C3668" s="29" t="s">
        <v>29</v>
      </c>
      <c r="D3668" s="29" t="s">
        <v>51</v>
      </c>
      <c r="E3668" s="29" t="s">
        <v>74</v>
      </c>
      <c r="F3668" s="31">
        <v>0</v>
      </c>
      <c r="G3668" s="31">
        <v>0</v>
      </c>
      <c r="H3668" s="28">
        <v>2021</v>
      </c>
      <c r="I3668" t="str">
        <f>IF(J3668="natural gas",VLOOKUP(D3668,'Cross-Page Data'!$I$4:$J$13,2,FALSE),IF(J3668="solar",VLOOKUP('Form 923'!D3668,'Cross-Page Data'!$I$14:$J$117,2,FALSE),J3668))</f>
        <v>heavy or residual fuel oil</v>
      </c>
      <c r="J3668" t="str">
        <f>VLOOKUP(E3668,'Cross-Page Data'!$D$4:$F$48,3,FALSE)</f>
        <v>heavy or residual fuel oil</v>
      </c>
      <c r="K3668" t="b">
        <f t="shared" si="57"/>
        <v>1</v>
      </c>
    </row>
    <row r="3669" spans="1:11" x14ac:dyDescent="0.35">
      <c r="A3669" s="28">
        <v>56400</v>
      </c>
      <c r="B3669" s="29" t="s">
        <v>28</v>
      </c>
      <c r="C3669" s="29" t="s">
        <v>29</v>
      </c>
      <c r="D3669" s="29" t="s">
        <v>51</v>
      </c>
      <c r="E3669" s="29" t="s">
        <v>73</v>
      </c>
      <c r="F3669" s="31">
        <v>12842952</v>
      </c>
      <c r="G3669" s="31">
        <v>1125687</v>
      </c>
      <c r="H3669" s="28">
        <v>2021</v>
      </c>
      <c r="I3669" t="str">
        <f>IF(J3669="natural gas",VLOOKUP(D3669,'Cross-Page Data'!$I$4:$J$13,2,FALSE),IF(J3669="solar",VLOOKUP('Form 923'!D3669,'Cross-Page Data'!$I$14:$J$117,2,FALSE),J3669))</f>
        <v>natural gas nonpeaker - preexisting nonretiring</v>
      </c>
      <c r="J3669" t="str">
        <f>VLOOKUP(E3669,'Cross-Page Data'!$D$4:$F$48,3,FALSE)</f>
        <v>natural gas</v>
      </c>
      <c r="K3669" t="b">
        <f t="shared" si="57"/>
        <v>1</v>
      </c>
    </row>
    <row r="3670" spans="1:11" x14ac:dyDescent="0.35">
      <c r="A3670" s="28">
        <v>56405</v>
      </c>
      <c r="B3670" s="29" t="s">
        <v>28</v>
      </c>
      <c r="C3670" s="29" t="s">
        <v>35</v>
      </c>
      <c r="D3670" s="29" t="s">
        <v>30</v>
      </c>
      <c r="E3670" s="29" t="s">
        <v>73</v>
      </c>
      <c r="F3670" s="31">
        <v>25665</v>
      </c>
      <c r="G3670" s="31">
        <v>2024</v>
      </c>
      <c r="H3670" s="28">
        <v>2021</v>
      </c>
      <c r="I3670" t="str">
        <f>IF(J3670="natural gas",VLOOKUP(D3670,'Cross-Page Data'!$I$4:$J$13,2,FALSE),IF(J3670="solar",VLOOKUP('Form 923'!D3670,'Cross-Page Data'!$I$14:$J$117,2,FALSE),J3670))</f>
        <v>natural gas nonpeaker - preexisting retiring</v>
      </c>
      <c r="J3670" t="str">
        <f>VLOOKUP(E3670,'Cross-Page Data'!$D$4:$F$48,3,FALSE)</f>
        <v>natural gas</v>
      </c>
      <c r="K3670" t="b">
        <f t="shared" si="57"/>
        <v>1</v>
      </c>
    </row>
    <row r="3671" spans="1:11" x14ac:dyDescent="0.35">
      <c r="A3671" s="28">
        <v>56405</v>
      </c>
      <c r="B3671" s="29" t="s">
        <v>28</v>
      </c>
      <c r="C3671" s="29" t="s">
        <v>35</v>
      </c>
      <c r="D3671" s="29" t="s">
        <v>30</v>
      </c>
      <c r="E3671" s="29" t="s">
        <v>83</v>
      </c>
      <c r="F3671" s="31">
        <v>839655</v>
      </c>
      <c r="G3671" s="31">
        <v>95709</v>
      </c>
      <c r="H3671" s="28">
        <v>2021</v>
      </c>
      <c r="I3671" t="str">
        <f>IF(J3671="natural gas",VLOOKUP(D3671,'Cross-Page Data'!$I$4:$J$13,2,FALSE),IF(J3671="solar",VLOOKUP('Form 923'!D3671,'Cross-Page Data'!$I$14:$J$117,2,FALSE),J3671))</f>
        <v>solar thermal</v>
      </c>
      <c r="J3671" t="str">
        <f>VLOOKUP(E3671,'Cross-Page Data'!$D$4:$F$48,3,FALSE)</f>
        <v>solar</v>
      </c>
      <c r="K3671" t="b">
        <f t="shared" si="57"/>
        <v>1</v>
      </c>
    </row>
    <row r="3672" spans="1:11" x14ac:dyDescent="0.35">
      <c r="A3672" s="28">
        <v>56407</v>
      </c>
      <c r="B3672" s="29" t="s">
        <v>28</v>
      </c>
      <c r="C3672" s="29" t="s">
        <v>29</v>
      </c>
      <c r="D3672" s="29" t="s">
        <v>53</v>
      </c>
      <c r="E3672" s="29" t="s">
        <v>74</v>
      </c>
      <c r="F3672" s="31">
        <v>0</v>
      </c>
      <c r="G3672" s="31">
        <v>5033.9560000000001</v>
      </c>
      <c r="H3672" s="28">
        <v>2021</v>
      </c>
      <c r="I3672" t="str">
        <f>IF(J3672="natural gas",VLOOKUP(D3672,'Cross-Page Data'!$I$4:$J$13,2,FALSE),IF(J3672="solar",VLOOKUP('Form 923'!D3672,'Cross-Page Data'!$I$14:$J$117,2,FALSE),J3672))</f>
        <v>heavy or residual fuel oil</v>
      </c>
      <c r="J3672" t="str">
        <f>VLOOKUP(E3672,'Cross-Page Data'!$D$4:$F$48,3,FALSE)</f>
        <v>heavy or residual fuel oil</v>
      </c>
      <c r="K3672" t="b">
        <f t="shared" si="57"/>
        <v>1</v>
      </c>
    </row>
    <row r="3673" spans="1:11" x14ac:dyDescent="0.35">
      <c r="A3673" s="28">
        <v>56407</v>
      </c>
      <c r="B3673" s="29" t="s">
        <v>28</v>
      </c>
      <c r="C3673" s="29" t="s">
        <v>29</v>
      </c>
      <c r="D3673" s="29" t="s">
        <v>53</v>
      </c>
      <c r="E3673" s="29" t="s">
        <v>73</v>
      </c>
      <c r="F3673" s="31">
        <v>0</v>
      </c>
      <c r="G3673" s="31">
        <v>7311673</v>
      </c>
      <c r="H3673" s="28">
        <v>2021</v>
      </c>
      <c r="I3673" t="str">
        <f>IF(J3673="natural gas",VLOOKUP(D3673,'Cross-Page Data'!$I$4:$J$13,2,FALSE),IF(J3673="solar",VLOOKUP('Form 923'!D3673,'Cross-Page Data'!$I$14:$J$117,2,FALSE),J3673))</f>
        <v>natural gas nonpeaker - preexisting nonretiring</v>
      </c>
      <c r="J3673" t="str">
        <f>VLOOKUP(E3673,'Cross-Page Data'!$D$4:$F$48,3,FALSE)</f>
        <v>natural gas</v>
      </c>
      <c r="K3673" t="b">
        <f t="shared" si="57"/>
        <v>1</v>
      </c>
    </row>
    <row r="3674" spans="1:11" x14ac:dyDescent="0.35">
      <c r="A3674" s="28">
        <v>56407</v>
      </c>
      <c r="B3674" s="29" t="s">
        <v>28</v>
      </c>
      <c r="C3674" s="29" t="s">
        <v>29</v>
      </c>
      <c r="D3674" s="29" t="s">
        <v>51</v>
      </c>
      <c r="E3674" s="29" t="s">
        <v>74</v>
      </c>
      <c r="F3674" s="31">
        <v>98835</v>
      </c>
      <c r="G3674" s="31">
        <v>9059.8410000000003</v>
      </c>
      <c r="H3674" s="28">
        <v>2021</v>
      </c>
      <c r="I3674" t="str">
        <f>IF(J3674="natural gas",VLOOKUP(D3674,'Cross-Page Data'!$I$4:$J$13,2,FALSE),IF(J3674="solar",VLOOKUP('Form 923'!D3674,'Cross-Page Data'!$I$14:$J$117,2,FALSE),J3674))</f>
        <v>heavy or residual fuel oil</v>
      </c>
      <c r="J3674" t="str">
        <f>VLOOKUP(E3674,'Cross-Page Data'!$D$4:$F$48,3,FALSE)</f>
        <v>heavy or residual fuel oil</v>
      </c>
      <c r="K3674" t="b">
        <f t="shared" si="57"/>
        <v>1</v>
      </c>
    </row>
    <row r="3675" spans="1:11" x14ac:dyDescent="0.35">
      <c r="A3675" s="28">
        <v>56407</v>
      </c>
      <c r="B3675" s="29" t="s">
        <v>28</v>
      </c>
      <c r="C3675" s="29" t="s">
        <v>29</v>
      </c>
      <c r="D3675" s="29" t="s">
        <v>51</v>
      </c>
      <c r="E3675" s="29" t="s">
        <v>73</v>
      </c>
      <c r="F3675" s="31">
        <v>141480876</v>
      </c>
      <c r="G3675" s="31">
        <v>13001237</v>
      </c>
      <c r="H3675" s="28">
        <v>2021</v>
      </c>
      <c r="I3675" t="str">
        <f>IF(J3675="natural gas",VLOOKUP(D3675,'Cross-Page Data'!$I$4:$J$13,2,FALSE),IF(J3675="solar",VLOOKUP('Form 923'!D3675,'Cross-Page Data'!$I$14:$J$117,2,FALSE),J3675))</f>
        <v>natural gas nonpeaker - preexisting nonretiring</v>
      </c>
      <c r="J3675" t="str">
        <f>VLOOKUP(E3675,'Cross-Page Data'!$D$4:$F$48,3,FALSE)</f>
        <v>natural gas</v>
      </c>
      <c r="K3675" t="b">
        <f t="shared" si="57"/>
        <v>1</v>
      </c>
    </row>
    <row r="3676" spans="1:11" x14ac:dyDescent="0.35">
      <c r="A3676" s="28">
        <v>56445</v>
      </c>
      <c r="B3676" s="29" t="s">
        <v>28</v>
      </c>
      <c r="C3676" s="29" t="s">
        <v>35</v>
      </c>
      <c r="D3676" s="29" t="s">
        <v>50</v>
      </c>
      <c r="E3676" s="29" t="s">
        <v>74</v>
      </c>
      <c r="F3676" s="31">
        <v>0</v>
      </c>
      <c r="G3676" s="31">
        <v>0</v>
      </c>
      <c r="H3676" s="28">
        <v>2021</v>
      </c>
      <c r="I3676" t="str">
        <f>IF(J3676="natural gas",VLOOKUP(D3676,'Cross-Page Data'!$I$4:$J$13,2,FALSE),IF(J3676="solar",VLOOKUP('Form 923'!D3676,'Cross-Page Data'!$I$14:$J$117,2,FALSE),J3676))</f>
        <v>heavy or residual fuel oil</v>
      </c>
      <c r="J3676" t="str">
        <f>VLOOKUP(E3676,'Cross-Page Data'!$D$4:$F$48,3,FALSE)</f>
        <v>heavy or residual fuel oil</v>
      </c>
      <c r="K3676" t="b">
        <f t="shared" si="57"/>
        <v>1</v>
      </c>
    </row>
    <row r="3677" spans="1:11" x14ac:dyDescent="0.35">
      <c r="A3677" s="28">
        <v>56445</v>
      </c>
      <c r="B3677" s="29" t="s">
        <v>28</v>
      </c>
      <c r="C3677" s="29" t="s">
        <v>35</v>
      </c>
      <c r="D3677" s="29" t="s">
        <v>50</v>
      </c>
      <c r="E3677" s="29" t="s">
        <v>73</v>
      </c>
      <c r="F3677" s="31">
        <v>2753272</v>
      </c>
      <c r="G3677" s="31">
        <v>237968</v>
      </c>
      <c r="H3677" s="28">
        <v>2021</v>
      </c>
      <c r="I3677" t="str">
        <f>IF(J3677="natural gas",VLOOKUP(D3677,'Cross-Page Data'!$I$4:$J$13,2,FALSE),IF(J3677="solar",VLOOKUP('Form 923'!D3677,'Cross-Page Data'!$I$14:$J$117,2,FALSE),J3677))</f>
        <v>natural gas peaker</v>
      </c>
      <c r="J3677" t="str">
        <f>VLOOKUP(E3677,'Cross-Page Data'!$D$4:$F$48,3,FALSE)</f>
        <v>natural gas</v>
      </c>
      <c r="K3677" t="b">
        <f t="shared" si="57"/>
        <v>1</v>
      </c>
    </row>
    <row r="3678" spans="1:11" x14ac:dyDescent="0.35">
      <c r="A3678" s="28">
        <v>56449</v>
      </c>
      <c r="B3678" s="29" t="s">
        <v>28</v>
      </c>
      <c r="C3678" s="29" t="s">
        <v>35</v>
      </c>
      <c r="D3678" s="29" t="s">
        <v>60</v>
      </c>
      <c r="E3678" s="29" t="s">
        <v>79</v>
      </c>
      <c r="F3678" s="31">
        <v>967636</v>
      </c>
      <c r="G3678" s="31">
        <v>110297</v>
      </c>
      <c r="H3678" s="28">
        <v>2021</v>
      </c>
      <c r="I3678" t="str">
        <f>IF(J3678="natural gas",VLOOKUP(D3678,'Cross-Page Data'!$I$4:$J$13,2,FALSE),IF(J3678="solar",VLOOKUP('Form 923'!D3678,'Cross-Page Data'!$I$14:$J$117,2,FALSE),J3678))</f>
        <v>wind</v>
      </c>
      <c r="J3678" t="str">
        <f>VLOOKUP(E3678,'Cross-Page Data'!$D$4:$F$48,3,FALSE)</f>
        <v>wind</v>
      </c>
      <c r="K3678" t="b">
        <f t="shared" si="57"/>
        <v>1</v>
      </c>
    </row>
    <row r="3679" spans="1:11" x14ac:dyDescent="0.35">
      <c r="A3679" s="28">
        <v>56451</v>
      </c>
      <c r="B3679" s="29" t="s">
        <v>28</v>
      </c>
      <c r="C3679" s="29" t="s">
        <v>35</v>
      </c>
      <c r="D3679" s="29" t="s">
        <v>60</v>
      </c>
      <c r="E3679" s="29" t="s">
        <v>79</v>
      </c>
      <c r="F3679" s="31">
        <v>1722192</v>
      </c>
      <c r="G3679" s="31">
        <v>196306</v>
      </c>
      <c r="H3679" s="28">
        <v>2021</v>
      </c>
      <c r="I3679" t="str">
        <f>IF(J3679="natural gas",VLOOKUP(D3679,'Cross-Page Data'!$I$4:$J$13,2,FALSE),IF(J3679="solar",VLOOKUP('Form 923'!D3679,'Cross-Page Data'!$I$14:$J$117,2,FALSE),J3679))</f>
        <v>wind</v>
      </c>
      <c r="J3679" t="str">
        <f>VLOOKUP(E3679,'Cross-Page Data'!$D$4:$F$48,3,FALSE)</f>
        <v>wind</v>
      </c>
      <c r="K3679" t="b">
        <f t="shared" si="57"/>
        <v>1</v>
      </c>
    </row>
    <row r="3680" spans="1:11" x14ac:dyDescent="0.35">
      <c r="A3680" s="28">
        <v>56456</v>
      </c>
      <c r="B3680" s="29" t="s">
        <v>28</v>
      </c>
      <c r="C3680" s="29" t="s">
        <v>35</v>
      </c>
      <c r="D3680" s="29" t="s">
        <v>30</v>
      </c>
      <c r="E3680" s="29" t="s">
        <v>74</v>
      </c>
      <c r="F3680" s="31">
        <v>118621</v>
      </c>
      <c r="G3680" s="31">
        <v>11891.168</v>
      </c>
      <c r="H3680" s="28">
        <v>2021</v>
      </c>
      <c r="I3680" t="str">
        <f>IF(J3680="natural gas",VLOOKUP(D3680,'Cross-Page Data'!$I$4:$J$13,2,FALSE),IF(J3680="solar",VLOOKUP('Form 923'!D3680,'Cross-Page Data'!$I$14:$J$117,2,FALSE),J3680))</f>
        <v>heavy or residual fuel oil</v>
      </c>
      <c r="J3680" t="str">
        <f>VLOOKUP(E3680,'Cross-Page Data'!$D$4:$F$48,3,FALSE)</f>
        <v>heavy or residual fuel oil</v>
      </c>
      <c r="K3680" t="b">
        <f t="shared" si="57"/>
        <v>1</v>
      </c>
    </row>
    <row r="3681" spans="1:11" x14ac:dyDescent="0.35">
      <c r="A3681" s="28">
        <v>56456</v>
      </c>
      <c r="B3681" s="29" t="s">
        <v>28</v>
      </c>
      <c r="C3681" s="29" t="s">
        <v>35</v>
      </c>
      <c r="D3681" s="29" t="s">
        <v>30</v>
      </c>
      <c r="E3681" s="29" t="s">
        <v>32</v>
      </c>
      <c r="F3681" s="31">
        <v>40237121</v>
      </c>
      <c r="G3681" s="31">
        <v>4034327.8</v>
      </c>
      <c r="H3681" s="28">
        <v>2021</v>
      </c>
      <c r="I3681" t="str">
        <f>IF(J3681="natural gas",VLOOKUP(D3681,'Cross-Page Data'!$I$4:$J$13,2,FALSE),IF(J3681="solar",VLOOKUP('Form 923'!D3681,'Cross-Page Data'!$I$14:$J$117,2,FALSE),J3681))</f>
        <v>hard coal</v>
      </c>
      <c r="J3681" t="str">
        <f>VLOOKUP(E3681,'Cross-Page Data'!$D$4:$F$48,3,FALSE)</f>
        <v>hard coal</v>
      </c>
      <c r="K3681" t="b">
        <f t="shared" si="57"/>
        <v>1</v>
      </c>
    </row>
    <row r="3682" spans="1:11" x14ac:dyDescent="0.35">
      <c r="A3682" s="28">
        <v>56458</v>
      </c>
      <c r="B3682" s="29" t="s">
        <v>28</v>
      </c>
      <c r="C3682" s="29" t="s">
        <v>35</v>
      </c>
      <c r="D3682" s="29" t="s">
        <v>53</v>
      </c>
      <c r="E3682" s="29" t="s">
        <v>73</v>
      </c>
      <c r="F3682" s="31">
        <v>1121484</v>
      </c>
      <c r="G3682" s="31">
        <v>1284761</v>
      </c>
      <c r="H3682" s="28">
        <v>2021</v>
      </c>
      <c r="I3682" t="str">
        <f>IF(J3682="natural gas",VLOOKUP(D3682,'Cross-Page Data'!$I$4:$J$13,2,FALSE),IF(J3682="solar",VLOOKUP('Form 923'!D3682,'Cross-Page Data'!$I$14:$J$117,2,FALSE),J3682))</f>
        <v>natural gas nonpeaker - preexisting nonretiring</v>
      </c>
      <c r="J3682" t="str">
        <f>VLOOKUP(E3682,'Cross-Page Data'!$D$4:$F$48,3,FALSE)</f>
        <v>natural gas</v>
      </c>
      <c r="K3682" t="b">
        <f t="shared" si="57"/>
        <v>1</v>
      </c>
    </row>
    <row r="3683" spans="1:11" x14ac:dyDescent="0.35">
      <c r="A3683" s="28">
        <v>56458</v>
      </c>
      <c r="B3683" s="29" t="s">
        <v>28</v>
      </c>
      <c r="C3683" s="29" t="s">
        <v>35</v>
      </c>
      <c r="D3683" s="29" t="s">
        <v>51</v>
      </c>
      <c r="E3683" s="29" t="s">
        <v>73</v>
      </c>
      <c r="F3683" s="31">
        <v>24277713</v>
      </c>
      <c r="G3683" s="31">
        <v>2090138</v>
      </c>
      <c r="H3683" s="28">
        <v>2021</v>
      </c>
      <c r="I3683" t="str">
        <f>IF(J3683="natural gas",VLOOKUP(D3683,'Cross-Page Data'!$I$4:$J$13,2,FALSE),IF(J3683="solar",VLOOKUP('Form 923'!D3683,'Cross-Page Data'!$I$14:$J$117,2,FALSE),J3683))</f>
        <v>natural gas nonpeaker - preexisting nonretiring</v>
      </c>
      <c r="J3683" t="str">
        <f>VLOOKUP(E3683,'Cross-Page Data'!$D$4:$F$48,3,FALSE)</f>
        <v>natural gas</v>
      </c>
      <c r="K3683" t="b">
        <f t="shared" si="57"/>
        <v>1</v>
      </c>
    </row>
    <row r="3684" spans="1:11" x14ac:dyDescent="0.35">
      <c r="A3684" s="28">
        <v>56458</v>
      </c>
      <c r="B3684" s="29" t="s">
        <v>28</v>
      </c>
      <c r="C3684" s="29" t="s">
        <v>35</v>
      </c>
      <c r="D3684" s="29" t="s">
        <v>50</v>
      </c>
      <c r="E3684" s="29" t="s">
        <v>73</v>
      </c>
      <c r="F3684" s="31">
        <v>0</v>
      </c>
      <c r="G3684" s="31">
        <v>0</v>
      </c>
      <c r="H3684" s="28">
        <v>2021</v>
      </c>
      <c r="I3684" t="str">
        <f>IF(J3684="natural gas",VLOOKUP(D3684,'Cross-Page Data'!$I$4:$J$13,2,FALSE),IF(J3684="solar",VLOOKUP('Form 923'!D3684,'Cross-Page Data'!$I$14:$J$117,2,FALSE),J3684))</f>
        <v>natural gas peaker</v>
      </c>
      <c r="J3684" t="str">
        <f>VLOOKUP(E3684,'Cross-Page Data'!$D$4:$F$48,3,FALSE)</f>
        <v>natural gas</v>
      </c>
      <c r="K3684" t="b">
        <f t="shared" si="57"/>
        <v>1</v>
      </c>
    </row>
    <row r="3685" spans="1:11" x14ac:dyDescent="0.35">
      <c r="A3685" s="28">
        <v>56467</v>
      </c>
      <c r="B3685" s="29" t="s">
        <v>28</v>
      </c>
      <c r="C3685" s="29" t="s">
        <v>35</v>
      </c>
      <c r="D3685" s="29" t="s">
        <v>53</v>
      </c>
      <c r="E3685" s="29" t="s">
        <v>73</v>
      </c>
      <c r="F3685" s="31">
        <v>48270</v>
      </c>
      <c r="G3685" s="31">
        <v>115504</v>
      </c>
      <c r="H3685" s="28">
        <v>2021</v>
      </c>
      <c r="I3685" t="str">
        <f>IF(J3685="natural gas",VLOOKUP(D3685,'Cross-Page Data'!$I$4:$J$13,2,FALSE),IF(J3685="solar",VLOOKUP('Form 923'!D3685,'Cross-Page Data'!$I$14:$J$117,2,FALSE),J3685))</f>
        <v>natural gas nonpeaker - preexisting nonretiring</v>
      </c>
      <c r="J3685" t="str">
        <f>VLOOKUP(E3685,'Cross-Page Data'!$D$4:$F$48,3,FALSE)</f>
        <v>natural gas</v>
      </c>
      <c r="K3685" t="b">
        <f t="shared" si="57"/>
        <v>1</v>
      </c>
    </row>
    <row r="3686" spans="1:11" x14ac:dyDescent="0.35">
      <c r="A3686" s="28">
        <v>56467</v>
      </c>
      <c r="B3686" s="29" t="s">
        <v>28</v>
      </c>
      <c r="C3686" s="29" t="s">
        <v>35</v>
      </c>
      <c r="D3686" s="29" t="s">
        <v>51</v>
      </c>
      <c r="E3686" s="29" t="s">
        <v>73</v>
      </c>
      <c r="F3686" s="31">
        <v>2697793</v>
      </c>
      <c r="G3686" s="31">
        <v>235811</v>
      </c>
      <c r="H3686" s="28">
        <v>2021</v>
      </c>
      <c r="I3686" t="str">
        <f>IF(J3686="natural gas",VLOOKUP(D3686,'Cross-Page Data'!$I$4:$J$13,2,FALSE),IF(J3686="solar",VLOOKUP('Form 923'!D3686,'Cross-Page Data'!$I$14:$J$117,2,FALSE),J3686))</f>
        <v>natural gas nonpeaker - preexisting nonretiring</v>
      </c>
      <c r="J3686" t="str">
        <f>VLOOKUP(E3686,'Cross-Page Data'!$D$4:$F$48,3,FALSE)</f>
        <v>natural gas</v>
      </c>
      <c r="K3686" t="b">
        <f t="shared" si="57"/>
        <v>1</v>
      </c>
    </row>
    <row r="3687" spans="1:11" x14ac:dyDescent="0.35">
      <c r="A3687" s="28">
        <v>56468</v>
      </c>
      <c r="B3687" s="29" t="s">
        <v>28</v>
      </c>
      <c r="C3687" s="29" t="s">
        <v>35</v>
      </c>
      <c r="D3687" s="29" t="s">
        <v>60</v>
      </c>
      <c r="E3687" s="29" t="s">
        <v>79</v>
      </c>
      <c r="F3687" s="31">
        <v>7484993</v>
      </c>
      <c r="G3687" s="31">
        <v>853185</v>
      </c>
      <c r="H3687" s="28">
        <v>2021</v>
      </c>
      <c r="I3687" t="str">
        <f>IF(J3687="natural gas",VLOOKUP(D3687,'Cross-Page Data'!$I$4:$J$13,2,FALSE),IF(J3687="solar",VLOOKUP('Form 923'!D3687,'Cross-Page Data'!$I$14:$J$117,2,FALSE),J3687))</f>
        <v>wind</v>
      </c>
      <c r="J3687" t="str">
        <f>VLOOKUP(E3687,'Cross-Page Data'!$D$4:$F$48,3,FALSE)</f>
        <v>wind</v>
      </c>
      <c r="K3687" t="b">
        <f t="shared" si="57"/>
        <v>1</v>
      </c>
    </row>
    <row r="3688" spans="1:11" x14ac:dyDescent="0.35">
      <c r="A3688" s="28">
        <v>56476</v>
      </c>
      <c r="B3688" s="29" t="s">
        <v>28</v>
      </c>
      <c r="C3688" s="29" t="s">
        <v>29</v>
      </c>
      <c r="D3688" s="29" t="s">
        <v>53</v>
      </c>
      <c r="E3688" s="29" t="s">
        <v>73</v>
      </c>
      <c r="F3688" s="31">
        <v>1202034</v>
      </c>
      <c r="G3688" s="31">
        <v>1274022</v>
      </c>
      <c r="H3688" s="28">
        <v>2021</v>
      </c>
      <c r="I3688" t="str">
        <f>IF(J3688="natural gas",VLOOKUP(D3688,'Cross-Page Data'!$I$4:$J$13,2,FALSE),IF(J3688="solar",VLOOKUP('Form 923'!D3688,'Cross-Page Data'!$I$14:$J$117,2,FALSE),J3688))</f>
        <v>natural gas nonpeaker - preexisting nonretiring</v>
      </c>
      <c r="J3688" t="str">
        <f>VLOOKUP(E3688,'Cross-Page Data'!$D$4:$F$48,3,FALSE)</f>
        <v>natural gas</v>
      </c>
      <c r="K3688" t="b">
        <f t="shared" si="57"/>
        <v>1</v>
      </c>
    </row>
    <row r="3689" spans="1:11" x14ac:dyDescent="0.35">
      <c r="A3689" s="28">
        <v>56476</v>
      </c>
      <c r="B3689" s="29" t="s">
        <v>28</v>
      </c>
      <c r="C3689" s="29" t="s">
        <v>29</v>
      </c>
      <c r="D3689" s="29" t="s">
        <v>53</v>
      </c>
      <c r="E3689" s="29" t="s">
        <v>84</v>
      </c>
      <c r="F3689" s="31">
        <v>0</v>
      </c>
      <c r="G3689" s="31">
        <v>0</v>
      </c>
      <c r="H3689" s="28">
        <v>2021</v>
      </c>
      <c r="I3689" t="str">
        <f>IF(J3689="natural gas",VLOOKUP(D3689,'Cross-Page Data'!$I$4:$J$13,2,FALSE),IF(J3689="solar",VLOOKUP('Form 923'!D3689,'Cross-Page Data'!$I$14:$J$117,2,FALSE),J3689))</f>
        <v>biomass</v>
      </c>
      <c r="J3689" t="str">
        <f>VLOOKUP(E3689,'Cross-Page Data'!$D$4:$F$48,3,FALSE)</f>
        <v>biomass</v>
      </c>
      <c r="K3689" t="b">
        <f t="shared" si="57"/>
        <v>1</v>
      </c>
    </row>
    <row r="3690" spans="1:11" x14ac:dyDescent="0.35">
      <c r="A3690" s="28">
        <v>56476</v>
      </c>
      <c r="B3690" s="29" t="s">
        <v>28</v>
      </c>
      <c r="C3690" s="29" t="s">
        <v>29</v>
      </c>
      <c r="D3690" s="29" t="s">
        <v>51</v>
      </c>
      <c r="E3690" s="29" t="s">
        <v>73</v>
      </c>
      <c r="F3690" s="31">
        <v>23645304</v>
      </c>
      <c r="G3690" s="31">
        <v>2159156</v>
      </c>
      <c r="H3690" s="28">
        <v>2021</v>
      </c>
      <c r="I3690" t="str">
        <f>IF(J3690="natural gas",VLOOKUP(D3690,'Cross-Page Data'!$I$4:$J$13,2,FALSE),IF(J3690="solar",VLOOKUP('Form 923'!D3690,'Cross-Page Data'!$I$14:$J$117,2,FALSE),J3690))</f>
        <v>natural gas nonpeaker - preexisting nonretiring</v>
      </c>
      <c r="J3690" t="str">
        <f>VLOOKUP(E3690,'Cross-Page Data'!$D$4:$F$48,3,FALSE)</f>
        <v>natural gas</v>
      </c>
      <c r="K3690" t="b">
        <f t="shared" si="57"/>
        <v>1</v>
      </c>
    </row>
    <row r="3691" spans="1:11" x14ac:dyDescent="0.35">
      <c r="A3691" s="28">
        <v>56476</v>
      </c>
      <c r="B3691" s="29" t="s">
        <v>28</v>
      </c>
      <c r="C3691" s="29" t="s">
        <v>29</v>
      </c>
      <c r="D3691" s="29" t="s">
        <v>51</v>
      </c>
      <c r="E3691" s="29" t="s">
        <v>84</v>
      </c>
      <c r="F3691" s="31">
        <v>0</v>
      </c>
      <c r="G3691" s="31">
        <v>0</v>
      </c>
      <c r="H3691" s="28">
        <v>2021</v>
      </c>
      <c r="I3691" t="str">
        <f>IF(J3691="natural gas",VLOOKUP(D3691,'Cross-Page Data'!$I$4:$J$13,2,FALSE),IF(J3691="solar",VLOOKUP('Form 923'!D3691,'Cross-Page Data'!$I$14:$J$117,2,FALSE),J3691))</f>
        <v>biomass</v>
      </c>
      <c r="J3691" t="str">
        <f>VLOOKUP(E3691,'Cross-Page Data'!$D$4:$F$48,3,FALSE)</f>
        <v>biomass</v>
      </c>
      <c r="K3691" t="b">
        <f t="shared" si="57"/>
        <v>1</v>
      </c>
    </row>
    <row r="3692" spans="1:11" x14ac:dyDescent="0.35">
      <c r="A3692" s="28">
        <v>56483</v>
      </c>
      <c r="B3692" s="29" t="s">
        <v>28</v>
      </c>
      <c r="C3692" s="29" t="s">
        <v>35</v>
      </c>
      <c r="D3692" s="29" t="s">
        <v>60</v>
      </c>
      <c r="E3692" s="29" t="s">
        <v>79</v>
      </c>
      <c r="F3692" s="31">
        <v>4191618</v>
      </c>
      <c r="G3692" s="31">
        <v>477786</v>
      </c>
      <c r="H3692" s="28">
        <v>2021</v>
      </c>
      <c r="I3692" t="str">
        <f>IF(J3692="natural gas",VLOOKUP(D3692,'Cross-Page Data'!$I$4:$J$13,2,FALSE),IF(J3692="solar",VLOOKUP('Form 923'!D3692,'Cross-Page Data'!$I$14:$J$117,2,FALSE),J3692))</f>
        <v>wind</v>
      </c>
      <c r="J3692" t="str">
        <f>VLOOKUP(E3692,'Cross-Page Data'!$D$4:$F$48,3,FALSE)</f>
        <v>wind</v>
      </c>
      <c r="K3692" t="b">
        <f t="shared" si="57"/>
        <v>1</v>
      </c>
    </row>
    <row r="3693" spans="1:11" x14ac:dyDescent="0.35">
      <c r="A3693" s="28">
        <v>56484</v>
      </c>
      <c r="B3693" s="29" t="s">
        <v>28</v>
      </c>
      <c r="C3693" s="29" t="s">
        <v>35</v>
      </c>
      <c r="D3693" s="29" t="s">
        <v>60</v>
      </c>
      <c r="E3693" s="29" t="s">
        <v>79</v>
      </c>
      <c r="F3693" s="31">
        <v>4071585</v>
      </c>
      <c r="G3693" s="31">
        <v>464104</v>
      </c>
      <c r="H3693" s="28">
        <v>2021</v>
      </c>
      <c r="I3693" t="str">
        <f>IF(J3693="natural gas",VLOOKUP(D3693,'Cross-Page Data'!$I$4:$J$13,2,FALSE),IF(J3693="solar",VLOOKUP('Form 923'!D3693,'Cross-Page Data'!$I$14:$J$117,2,FALSE),J3693))</f>
        <v>wind</v>
      </c>
      <c r="J3693" t="str">
        <f>VLOOKUP(E3693,'Cross-Page Data'!$D$4:$F$48,3,FALSE)</f>
        <v>wind</v>
      </c>
      <c r="K3693" t="b">
        <f t="shared" si="57"/>
        <v>1</v>
      </c>
    </row>
    <row r="3694" spans="1:11" x14ac:dyDescent="0.35">
      <c r="A3694" s="28">
        <v>56485</v>
      </c>
      <c r="B3694" s="29" t="s">
        <v>28</v>
      </c>
      <c r="C3694" s="29" t="s">
        <v>29</v>
      </c>
      <c r="D3694" s="29" t="s">
        <v>60</v>
      </c>
      <c r="E3694" s="29" t="s">
        <v>79</v>
      </c>
      <c r="F3694" s="31">
        <v>9792826</v>
      </c>
      <c r="G3694" s="31">
        <v>1116246</v>
      </c>
      <c r="H3694" s="28">
        <v>2021</v>
      </c>
      <c r="I3694" t="str">
        <f>IF(J3694="natural gas",VLOOKUP(D3694,'Cross-Page Data'!$I$4:$J$13,2,FALSE),IF(J3694="solar",VLOOKUP('Form 923'!D3694,'Cross-Page Data'!$I$14:$J$117,2,FALSE),J3694))</f>
        <v>wind</v>
      </c>
      <c r="J3694" t="str">
        <f>VLOOKUP(E3694,'Cross-Page Data'!$D$4:$F$48,3,FALSE)</f>
        <v>wind</v>
      </c>
      <c r="K3694" t="b">
        <f t="shared" si="57"/>
        <v>1</v>
      </c>
    </row>
    <row r="3695" spans="1:11" x14ac:dyDescent="0.35">
      <c r="A3695" s="28">
        <v>56495</v>
      </c>
      <c r="B3695" s="29" t="s">
        <v>28</v>
      </c>
      <c r="C3695" s="29" t="s">
        <v>35</v>
      </c>
      <c r="D3695" s="29" t="s">
        <v>60</v>
      </c>
      <c r="E3695" s="29" t="s">
        <v>79</v>
      </c>
      <c r="F3695" s="31">
        <v>4972552</v>
      </c>
      <c r="G3695" s="31">
        <v>566802</v>
      </c>
      <c r="H3695" s="28">
        <v>2021</v>
      </c>
      <c r="I3695" t="str">
        <f>IF(J3695="natural gas",VLOOKUP(D3695,'Cross-Page Data'!$I$4:$J$13,2,FALSE),IF(J3695="solar",VLOOKUP('Form 923'!D3695,'Cross-Page Data'!$I$14:$J$117,2,FALSE),J3695))</f>
        <v>wind</v>
      </c>
      <c r="J3695" t="str">
        <f>VLOOKUP(E3695,'Cross-Page Data'!$D$4:$F$48,3,FALSE)</f>
        <v>wind</v>
      </c>
      <c r="K3695" t="b">
        <f t="shared" si="57"/>
        <v>1</v>
      </c>
    </row>
    <row r="3696" spans="1:11" x14ac:dyDescent="0.35">
      <c r="A3696" s="28">
        <v>56500</v>
      </c>
      <c r="B3696" s="29" t="s">
        <v>28</v>
      </c>
      <c r="C3696" s="29" t="s">
        <v>41</v>
      </c>
      <c r="D3696" s="29" t="s">
        <v>52</v>
      </c>
      <c r="E3696" s="29" t="s">
        <v>73</v>
      </c>
      <c r="F3696" s="31">
        <v>2935055</v>
      </c>
      <c r="G3696" s="31">
        <v>335079</v>
      </c>
      <c r="H3696" s="28">
        <v>2021</v>
      </c>
      <c r="I3696" t="str">
        <f>IF(J3696="natural gas",VLOOKUP(D3696,'Cross-Page Data'!$I$4:$J$13,2,FALSE),IF(J3696="solar",VLOOKUP('Form 923'!D3696,'Cross-Page Data'!$I$14:$J$117,2,FALSE),J3696))</f>
        <v>natural gas peaker</v>
      </c>
      <c r="J3696" t="str">
        <f>VLOOKUP(E3696,'Cross-Page Data'!$D$4:$F$48,3,FALSE)</f>
        <v>natural gas</v>
      </c>
      <c r="K3696" t="b">
        <f t="shared" si="57"/>
        <v>0</v>
      </c>
    </row>
    <row r="3697" spans="1:11" x14ac:dyDescent="0.35">
      <c r="A3697" s="28">
        <v>56500</v>
      </c>
      <c r="B3697" s="29" t="s">
        <v>28</v>
      </c>
      <c r="C3697" s="29" t="s">
        <v>41</v>
      </c>
      <c r="D3697" s="29" t="s">
        <v>63</v>
      </c>
      <c r="E3697" s="29" t="s">
        <v>83</v>
      </c>
      <c r="F3697" s="31">
        <v>19379</v>
      </c>
      <c r="G3697" s="31">
        <v>2209</v>
      </c>
      <c r="H3697" s="28">
        <v>2021</v>
      </c>
      <c r="I3697" t="str">
        <f>IF(J3697="natural gas",VLOOKUP(D3697,'Cross-Page Data'!$I$4:$J$13,2,FALSE),IF(J3697="solar",VLOOKUP('Form 923'!D3697,'Cross-Page Data'!$I$14:$J$117,2,FALSE),J3697))</f>
        <v>solar pv</v>
      </c>
      <c r="J3697" t="str">
        <f>VLOOKUP(E3697,'Cross-Page Data'!$D$4:$F$48,3,FALSE)</f>
        <v>solar</v>
      </c>
      <c r="K3697" t="b">
        <f t="shared" si="57"/>
        <v>0</v>
      </c>
    </row>
    <row r="3698" spans="1:11" x14ac:dyDescent="0.35">
      <c r="A3698" s="28">
        <v>56501</v>
      </c>
      <c r="B3698" s="29" t="s">
        <v>28</v>
      </c>
      <c r="C3698" s="29" t="s">
        <v>29</v>
      </c>
      <c r="D3698" s="29" t="s">
        <v>60</v>
      </c>
      <c r="E3698" s="29" t="s">
        <v>79</v>
      </c>
      <c r="F3698" s="31">
        <v>8249242</v>
      </c>
      <c r="G3698" s="31">
        <v>940299</v>
      </c>
      <c r="H3698" s="28">
        <v>2021</v>
      </c>
      <c r="I3698" t="str">
        <f>IF(J3698="natural gas",VLOOKUP(D3698,'Cross-Page Data'!$I$4:$J$13,2,FALSE),IF(J3698="solar",VLOOKUP('Form 923'!D3698,'Cross-Page Data'!$I$14:$J$117,2,FALSE),J3698))</f>
        <v>wind</v>
      </c>
      <c r="J3698" t="str">
        <f>VLOOKUP(E3698,'Cross-Page Data'!$D$4:$F$48,3,FALSE)</f>
        <v>wind</v>
      </c>
      <c r="K3698" t="b">
        <f t="shared" si="57"/>
        <v>1</v>
      </c>
    </row>
    <row r="3699" spans="1:11" x14ac:dyDescent="0.35">
      <c r="A3699" s="28">
        <v>56502</v>
      </c>
      <c r="B3699" s="29" t="s">
        <v>28</v>
      </c>
      <c r="C3699" s="29" t="s">
        <v>29</v>
      </c>
      <c r="D3699" s="29" t="s">
        <v>50</v>
      </c>
      <c r="E3699" s="29" t="s">
        <v>73</v>
      </c>
      <c r="F3699" s="31">
        <v>3646757</v>
      </c>
      <c r="G3699" s="31">
        <v>311844</v>
      </c>
      <c r="H3699" s="28">
        <v>2021</v>
      </c>
      <c r="I3699" t="str">
        <f>IF(J3699="natural gas",VLOOKUP(D3699,'Cross-Page Data'!$I$4:$J$13,2,FALSE),IF(J3699="solar",VLOOKUP('Form 923'!D3699,'Cross-Page Data'!$I$14:$J$117,2,FALSE),J3699))</f>
        <v>natural gas peaker</v>
      </c>
      <c r="J3699" t="str">
        <f>VLOOKUP(E3699,'Cross-Page Data'!$D$4:$F$48,3,FALSE)</f>
        <v>natural gas</v>
      </c>
      <c r="K3699" t="b">
        <f t="shared" si="57"/>
        <v>1</v>
      </c>
    </row>
    <row r="3700" spans="1:11" x14ac:dyDescent="0.35">
      <c r="A3700" s="28">
        <v>56509</v>
      </c>
      <c r="B3700" s="29" t="s">
        <v>36</v>
      </c>
      <c r="C3700" s="29" t="s">
        <v>40</v>
      </c>
      <c r="D3700" s="29" t="s">
        <v>50</v>
      </c>
      <c r="E3700" s="29" t="s">
        <v>73</v>
      </c>
      <c r="F3700" s="31">
        <v>2170047</v>
      </c>
      <c r="G3700" s="31">
        <v>192156.25</v>
      </c>
      <c r="H3700" s="28">
        <v>2021</v>
      </c>
      <c r="I3700" t="str">
        <f>IF(J3700="natural gas",VLOOKUP(D3700,'Cross-Page Data'!$I$4:$J$13,2,FALSE),IF(J3700="solar",VLOOKUP('Form 923'!D3700,'Cross-Page Data'!$I$14:$J$117,2,FALSE),J3700))</f>
        <v>natural gas peaker</v>
      </c>
      <c r="J3700" t="str">
        <f>VLOOKUP(E3700,'Cross-Page Data'!$D$4:$F$48,3,FALSE)</f>
        <v>natural gas</v>
      </c>
      <c r="K3700" t="b">
        <f t="shared" si="57"/>
        <v>0</v>
      </c>
    </row>
    <row r="3701" spans="1:11" x14ac:dyDescent="0.35">
      <c r="A3701" s="28">
        <v>56509</v>
      </c>
      <c r="B3701" s="29" t="s">
        <v>36</v>
      </c>
      <c r="C3701" s="29" t="s">
        <v>40</v>
      </c>
      <c r="D3701" s="29" t="s">
        <v>50</v>
      </c>
      <c r="E3701" s="29" t="s">
        <v>87</v>
      </c>
      <c r="F3701" s="31">
        <v>59812</v>
      </c>
      <c r="G3701" s="31">
        <v>5271.7479999999996</v>
      </c>
      <c r="H3701" s="28">
        <v>2021</v>
      </c>
      <c r="I3701" t="str">
        <f>IF(J3701="natural gas",VLOOKUP(D3701,'Cross-Page Data'!$I$4:$J$13,2,FALSE),IF(J3701="solar",VLOOKUP('Form 923'!D3701,'Cross-Page Data'!$I$14:$J$117,2,FALSE),J3701))</f>
        <v>other</v>
      </c>
      <c r="J3701" t="str">
        <f>VLOOKUP(E3701,'Cross-Page Data'!$D$4:$F$48,3,FALSE)</f>
        <v>other</v>
      </c>
      <c r="K3701" t="b">
        <f t="shared" si="57"/>
        <v>0</v>
      </c>
    </row>
    <row r="3702" spans="1:11" x14ac:dyDescent="0.35">
      <c r="A3702" s="28">
        <v>56532</v>
      </c>
      <c r="B3702" s="29" t="s">
        <v>28</v>
      </c>
      <c r="C3702" s="29" t="s">
        <v>29</v>
      </c>
      <c r="D3702" s="29" t="s">
        <v>53</v>
      </c>
      <c r="E3702" s="29" t="s">
        <v>73</v>
      </c>
      <c r="F3702" s="31">
        <v>1117204</v>
      </c>
      <c r="G3702" s="31">
        <v>861058</v>
      </c>
      <c r="H3702" s="28">
        <v>2021</v>
      </c>
      <c r="I3702" t="str">
        <f>IF(J3702="natural gas",VLOOKUP(D3702,'Cross-Page Data'!$I$4:$J$13,2,FALSE),IF(J3702="solar",VLOOKUP('Form 923'!D3702,'Cross-Page Data'!$I$14:$J$117,2,FALSE),J3702))</f>
        <v>natural gas nonpeaker - preexisting nonretiring</v>
      </c>
      <c r="J3702" t="str">
        <f>VLOOKUP(E3702,'Cross-Page Data'!$D$4:$F$48,3,FALSE)</f>
        <v>natural gas</v>
      </c>
      <c r="K3702" t="b">
        <f t="shared" si="57"/>
        <v>1</v>
      </c>
    </row>
    <row r="3703" spans="1:11" x14ac:dyDescent="0.35">
      <c r="A3703" s="28">
        <v>56532</v>
      </c>
      <c r="B3703" s="29" t="s">
        <v>28</v>
      </c>
      <c r="C3703" s="29" t="s">
        <v>29</v>
      </c>
      <c r="D3703" s="29" t="s">
        <v>53</v>
      </c>
      <c r="E3703" s="29" t="s">
        <v>84</v>
      </c>
      <c r="F3703" s="31">
        <v>0</v>
      </c>
      <c r="G3703" s="31">
        <v>0</v>
      </c>
      <c r="H3703" s="28">
        <v>2021</v>
      </c>
      <c r="I3703" t="str">
        <f>IF(J3703="natural gas",VLOOKUP(D3703,'Cross-Page Data'!$I$4:$J$13,2,FALSE),IF(J3703="solar",VLOOKUP('Form 923'!D3703,'Cross-Page Data'!$I$14:$J$117,2,FALSE),J3703))</f>
        <v>biomass</v>
      </c>
      <c r="J3703" t="str">
        <f>VLOOKUP(E3703,'Cross-Page Data'!$D$4:$F$48,3,FALSE)</f>
        <v>biomass</v>
      </c>
      <c r="K3703" t="b">
        <f t="shared" si="57"/>
        <v>1</v>
      </c>
    </row>
    <row r="3704" spans="1:11" x14ac:dyDescent="0.35">
      <c r="A3704" s="28">
        <v>56532</v>
      </c>
      <c r="B3704" s="29" t="s">
        <v>28</v>
      </c>
      <c r="C3704" s="29" t="s">
        <v>29</v>
      </c>
      <c r="D3704" s="29" t="s">
        <v>51</v>
      </c>
      <c r="E3704" s="29" t="s">
        <v>73</v>
      </c>
      <c r="F3704" s="31">
        <v>14858081</v>
      </c>
      <c r="G3704" s="31">
        <v>1331975</v>
      </c>
      <c r="H3704" s="28">
        <v>2021</v>
      </c>
      <c r="I3704" t="str">
        <f>IF(J3704="natural gas",VLOOKUP(D3704,'Cross-Page Data'!$I$4:$J$13,2,FALSE),IF(J3704="solar",VLOOKUP('Form 923'!D3704,'Cross-Page Data'!$I$14:$J$117,2,FALSE),J3704))</f>
        <v>natural gas nonpeaker - preexisting nonretiring</v>
      </c>
      <c r="J3704" t="str">
        <f>VLOOKUP(E3704,'Cross-Page Data'!$D$4:$F$48,3,FALSE)</f>
        <v>natural gas</v>
      </c>
      <c r="K3704" t="b">
        <f t="shared" si="57"/>
        <v>1</v>
      </c>
    </row>
    <row r="3705" spans="1:11" x14ac:dyDescent="0.35">
      <c r="A3705" s="28">
        <v>56532</v>
      </c>
      <c r="B3705" s="29" t="s">
        <v>28</v>
      </c>
      <c r="C3705" s="29" t="s">
        <v>29</v>
      </c>
      <c r="D3705" s="29" t="s">
        <v>51</v>
      </c>
      <c r="E3705" s="29" t="s">
        <v>84</v>
      </c>
      <c r="F3705" s="31">
        <v>0</v>
      </c>
      <c r="G3705" s="31">
        <v>0</v>
      </c>
      <c r="H3705" s="28">
        <v>2021</v>
      </c>
      <c r="I3705" t="str">
        <f>IF(J3705="natural gas",VLOOKUP(D3705,'Cross-Page Data'!$I$4:$J$13,2,FALSE),IF(J3705="solar",VLOOKUP('Form 923'!D3705,'Cross-Page Data'!$I$14:$J$117,2,FALSE),J3705))</f>
        <v>biomass</v>
      </c>
      <c r="J3705" t="str">
        <f>VLOOKUP(E3705,'Cross-Page Data'!$D$4:$F$48,3,FALSE)</f>
        <v>biomass</v>
      </c>
      <c r="K3705" t="b">
        <f t="shared" si="57"/>
        <v>1</v>
      </c>
    </row>
    <row r="3706" spans="1:11" x14ac:dyDescent="0.35">
      <c r="A3706" s="28">
        <v>56536</v>
      </c>
      <c r="B3706" s="29" t="s">
        <v>28</v>
      </c>
      <c r="C3706" s="29" t="s">
        <v>35</v>
      </c>
      <c r="D3706" s="29" t="s">
        <v>60</v>
      </c>
      <c r="E3706" s="29" t="s">
        <v>79</v>
      </c>
      <c r="F3706" s="31">
        <v>788551</v>
      </c>
      <c r="G3706" s="31">
        <v>89884</v>
      </c>
      <c r="H3706" s="28">
        <v>2021</v>
      </c>
      <c r="I3706" t="str">
        <f>IF(J3706="natural gas",VLOOKUP(D3706,'Cross-Page Data'!$I$4:$J$13,2,FALSE),IF(J3706="solar",VLOOKUP('Form 923'!D3706,'Cross-Page Data'!$I$14:$J$117,2,FALSE),J3706))</f>
        <v>wind</v>
      </c>
      <c r="J3706" t="str">
        <f>VLOOKUP(E3706,'Cross-Page Data'!$D$4:$F$48,3,FALSE)</f>
        <v>wind</v>
      </c>
      <c r="K3706" t="b">
        <f t="shared" si="57"/>
        <v>1</v>
      </c>
    </row>
    <row r="3707" spans="1:11" x14ac:dyDescent="0.35">
      <c r="A3707" s="28">
        <v>56537</v>
      </c>
      <c r="B3707" s="29" t="s">
        <v>28</v>
      </c>
      <c r="C3707" s="29" t="s">
        <v>35</v>
      </c>
      <c r="D3707" s="29" t="s">
        <v>60</v>
      </c>
      <c r="E3707" s="29" t="s">
        <v>79</v>
      </c>
      <c r="F3707" s="31">
        <v>843059</v>
      </c>
      <c r="G3707" s="31">
        <v>96097</v>
      </c>
      <c r="H3707" s="28">
        <v>2021</v>
      </c>
      <c r="I3707" t="str">
        <f>IF(J3707="natural gas",VLOOKUP(D3707,'Cross-Page Data'!$I$4:$J$13,2,FALSE),IF(J3707="solar",VLOOKUP('Form 923'!D3707,'Cross-Page Data'!$I$14:$J$117,2,FALSE),J3707))</f>
        <v>wind</v>
      </c>
      <c r="J3707" t="str">
        <f>VLOOKUP(E3707,'Cross-Page Data'!$D$4:$F$48,3,FALSE)</f>
        <v>wind</v>
      </c>
      <c r="K3707" t="b">
        <f t="shared" si="57"/>
        <v>1</v>
      </c>
    </row>
    <row r="3708" spans="1:11" x14ac:dyDescent="0.35">
      <c r="A3708" s="28">
        <v>56538</v>
      </c>
      <c r="B3708" s="29" t="s">
        <v>28</v>
      </c>
      <c r="C3708" s="29" t="s">
        <v>35</v>
      </c>
      <c r="D3708" s="29" t="s">
        <v>60</v>
      </c>
      <c r="E3708" s="29" t="s">
        <v>79</v>
      </c>
      <c r="F3708" s="31">
        <v>59288</v>
      </c>
      <c r="G3708" s="31">
        <v>6758</v>
      </c>
      <c r="H3708" s="28">
        <v>2021</v>
      </c>
      <c r="I3708" t="str">
        <f>IF(J3708="natural gas",VLOOKUP(D3708,'Cross-Page Data'!$I$4:$J$13,2,FALSE),IF(J3708="solar",VLOOKUP('Form 923'!D3708,'Cross-Page Data'!$I$14:$J$117,2,FALSE),J3708))</f>
        <v>wind</v>
      </c>
      <c r="J3708" t="str">
        <f>VLOOKUP(E3708,'Cross-Page Data'!$D$4:$F$48,3,FALSE)</f>
        <v>wind</v>
      </c>
      <c r="K3708" t="b">
        <f t="shared" si="57"/>
        <v>1</v>
      </c>
    </row>
    <row r="3709" spans="1:11" x14ac:dyDescent="0.35">
      <c r="A3709" s="28">
        <v>56553</v>
      </c>
      <c r="B3709" s="29" t="s">
        <v>28</v>
      </c>
      <c r="C3709" s="29" t="s">
        <v>42</v>
      </c>
      <c r="D3709" s="29" t="s">
        <v>52</v>
      </c>
      <c r="E3709" s="29" t="s">
        <v>74</v>
      </c>
      <c r="F3709" s="31">
        <v>596</v>
      </c>
      <c r="G3709" s="31">
        <v>4</v>
      </c>
      <c r="H3709" s="28">
        <v>2021</v>
      </c>
      <c r="I3709" t="str">
        <f>IF(J3709="natural gas",VLOOKUP(D3709,'Cross-Page Data'!$I$4:$J$13,2,FALSE),IF(J3709="solar",VLOOKUP('Form 923'!D3709,'Cross-Page Data'!$I$14:$J$117,2,FALSE),J3709))</f>
        <v>heavy or residual fuel oil</v>
      </c>
      <c r="J3709" t="str">
        <f>VLOOKUP(E3709,'Cross-Page Data'!$D$4:$F$48,3,FALSE)</f>
        <v>heavy or residual fuel oil</v>
      </c>
      <c r="K3709" t="b">
        <f t="shared" si="57"/>
        <v>0</v>
      </c>
    </row>
    <row r="3710" spans="1:11" x14ac:dyDescent="0.35">
      <c r="A3710" s="28">
        <v>56555</v>
      </c>
      <c r="B3710" s="29" t="s">
        <v>28</v>
      </c>
      <c r="C3710" s="29" t="s">
        <v>35</v>
      </c>
      <c r="D3710" s="29" t="s">
        <v>60</v>
      </c>
      <c r="E3710" s="29" t="s">
        <v>79</v>
      </c>
      <c r="F3710" s="31">
        <v>917664</v>
      </c>
      <c r="G3710" s="31">
        <v>104601</v>
      </c>
      <c r="H3710" s="28">
        <v>2021</v>
      </c>
      <c r="I3710" t="str">
        <f>IF(J3710="natural gas",VLOOKUP(D3710,'Cross-Page Data'!$I$4:$J$13,2,FALSE),IF(J3710="solar",VLOOKUP('Form 923'!D3710,'Cross-Page Data'!$I$14:$J$117,2,FALSE),J3710))</f>
        <v>wind</v>
      </c>
      <c r="J3710" t="str">
        <f>VLOOKUP(E3710,'Cross-Page Data'!$D$4:$F$48,3,FALSE)</f>
        <v>wind</v>
      </c>
      <c r="K3710" t="b">
        <f t="shared" si="57"/>
        <v>1</v>
      </c>
    </row>
    <row r="3711" spans="1:11" x14ac:dyDescent="0.35">
      <c r="A3711" s="28">
        <v>56564</v>
      </c>
      <c r="B3711" s="29" t="s">
        <v>28</v>
      </c>
      <c r="C3711" s="29" t="s">
        <v>29</v>
      </c>
      <c r="D3711" s="29" t="s">
        <v>30</v>
      </c>
      <c r="E3711" s="29" t="s">
        <v>73</v>
      </c>
      <c r="F3711" s="31">
        <v>117784</v>
      </c>
      <c r="G3711" s="31">
        <v>12465.046</v>
      </c>
      <c r="H3711" s="28">
        <v>2021</v>
      </c>
      <c r="I3711" t="str">
        <f>IF(J3711="natural gas",VLOOKUP(D3711,'Cross-Page Data'!$I$4:$J$13,2,FALSE),IF(J3711="solar",VLOOKUP('Form 923'!D3711,'Cross-Page Data'!$I$14:$J$117,2,FALSE),J3711))</f>
        <v>natural gas nonpeaker - preexisting retiring</v>
      </c>
      <c r="J3711" t="str">
        <f>VLOOKUP(E3711,'Cross-Page Data'!$D$4:$F$48,3,FALSE)</f>
        <v>natural gas</v>
      </c>
      <c r="K3711" t="b">
        <f t="shared" si="57"/>
        <v>1</v>
      </c>
    </row>
    <row r="3712" spans="1:11" x14ac:dyDescent="0.35">
      <c r="A3712" s="28">
        <v>56564</v>
      </c>
      <c r="B3712" s="29" t="s">
        <v>28</v>
      </c>
      <c r="C3712" s="29" t="s">
        <v>29</v>
      </c>
      <c r="D3712" s="29" t="s">
        <v>30</v>
      </c>
      <c r="E3712" s="29" t="s">
        <v>32</v>
      </c>
      <c r="F3712" s="31">
        <v>31235433</v>
      </c>
      <c r="G3712" s="31">
        <v>3409130</v>
      </c>
      <c r="H3712" s="28">
        <v>2021</v>
      </c>
      <c r="I3712" t="str">
        <f>IF(J3712="natural gas",VLOOKUP(D3712,'Cross-Page Data'!$I$4:$J$13,2,FALSE),IF(J3712="solar",VLOOKUP('Form 923'!D3712,'Cross-Page Data'!$I$14:$J$117,2,FALSE),J3712))</f>
        <v>hard coal</v>
      </c>
      <c r="J3712" t="str">
        <f>VLOOKUP(E3712,'Cross-Page Data'!$D$4:$F$48,3,FALSE)</f>
        <v>hard coal</v>
      </c>
      <c r="K3712" t="b">
        <f t="shared" si="57"/>
        <v>1</v>
      </c>
    </row>
    <row r="3713" spans="1:11" x14ac:dyDescent="0.35">
      <c r="A3713" s="28">
        <v>56565</v>
      </c>
      <c r="B3713" s="29" t="s">
        <v>28</v>
      </c>
      <c r="C3713" s="29" t="s">
        <v>29</v>
      </c>
      <c r="D3713" s="29" t="s">
        <v>53</v>
      </c>
      <c r="E3713" s="29" t="s">
        <v>73</v>
      </c>
      <c r="F3713" s="31">
        <v>0</v>
      </c>
      <c r="G3713" s="31">
        <v>968216</v>
      </c>
      <c r="H3713" s="28">
        <v>2021</v>
      </c>
      <c r="I3713" t="str">
        <f>IF(J3713="natural gas",VLOOKUP(D3713,'Cross-Page Data'!$I$4:$J$13,2,FALSE),IF(J3713="solar",VLOOKUP('Form 923'!D3713,'Cross-Page Data'!$I$14:$J$117,2,FALSE),J3713))</f>
        <v>natural gas nonpeaker - preexisting nonretiring</v>
      </c>
      <c r="J3713" t="str">
        <f>VLOOKUP(E3713,'Cross-Page Data'!$D$4:$F$48,3,FALSE)</f>
        <v>natural gas</v>
      </c>
      <c r="K3713" t="b">
        <f t="shared" si="57"/>
        <v>1</v>
      </c>
    </row>
    <row r="3714" spans="1:11" x14ac:dyDescent="0.35">
      <c r="A3714" s="28">
        <v>56565</v>
      </c>
      <c r="B3714" s="29" t="s">
        <v>28</v>
      </c>
      <c r="C3714" s="29" t="s">
        <v>29</v>
      </c>
      <c r="D3714" s="29" t="s">
        <v>51</v>
      </c>
      <c r="E3714" s="29" t="s">
        <v>73</v>
      </c>
      <c r="F3714" s="31">
        <v>20453877</v>
      </c>
      <c r="G3714" s="31">
        <v>1800501</v>
      </c>
      <c r="H3714" s="28">
        <v>2021</v>
      </c>
      <c r="I3714" t="str">
        <f>IF(J3714="natural gas",VLOOKUP(D3714,'Cross-Page Data'!$I$4:$J$13,2,FALSE),IF(J3714="solar",VLOOKUP('Form 923'!D3714,'Cross-Page Data'!$I$14:$J$117,2,FALSE),J3714))</f>
        <v>natural gas nonpeaker - preexisting nonretiring</v>
      </c>
      <c r="J3714" t="str">
        <f>VLOOKUP(E3714,'Cross-Page Data'!$D$4:$F$48,3,FALSE)</f>
        <v>natural gas</v>
      </c>
      <c r="K3714" t="b">
        <f t="shared" si="57"/>
        <v>1</v>
      </c>
    </row>
    <row r="3715" spans="1:11" x14ac:dyDescent="0.35">
      <c r="A3715" s="28">
        <v>56593</v>
      </c>
      <c r="B3715" s="29" t="s">
        <v>28</v>
      </c>
      <c r="C3715" s="29" t="s">
        <v>35</v>
      </c>
      <c r="D3715" s="29" t="s">
        <v>60</v>
      </c>
      <c r="E3715" s="29" t="s">
        <v>79</v>
      </c>
      <c r="F3715" s="31">
        <v>4199485</v>
      </c>
      <c r="G3715" s="31">
        <v>478683</v>
      </c>
      <c r="H3715" s="28">
        <v>2021</v>
      </c>
      <c r="I3715" t="str">
        <f>IF(J3715="natural gas",VLOOKUP(D3715,'Cross-Page Data'!$I$4:$J$13,2,FALSE),IF(J3715="solar",VLOOKUP('Form 923'!D3715,'Cross-Page Data'!$I$14:$J$117,2,FALSE),J3715))</f>
        <v>wind</v>
      </c>
      <c r="J3715" t="str">
        <f>VLOOKUP(E3715,'Cross-Page Data'!$D$4:$F$48,3,FALSE)</f>
        <v>wind</v>
      </c>
      <c r="K3715" t="b">
        <f t="shared" si="57"/>
        <v>1</v>
      </c>
    </row>
    <row r="3716" spans="1:11" x14ac:dyDescent="0.35">
      <c r="A3716" s="28">
        <v>56609</v>
      </c>
      <c r="B3716" s="29" t="s">
        <v>28</v>
      </c>
      <c r="C3716" s="29" t="s">
        <v>29</v>
      </c>
      <c r="D3716" s="29" t="s">
        <v>30</v>
      </c>
      <c r="E3716" s="29" t="s">
        <v>32</v>
      </c>
      <c r="F3716" s="31">
        <v>32945807</v>
      </c>
      <c r="G3716" s="31">
        <v>2940688.9</v>
      </c>
      <c r="H3716" s="28">
        <v>2021</v>
      </c>
      <c r="I3716" t="str">
        <f>IF(J3716="natural gas",VLOOKUP(D3716,'Cross-Page Data'!$I$4:$J$13,2,FALSE),IF(J3716="solar",VLOOKUP('Form 923'!D3716,'Cross-Page Data'!$I$14:$J$117,2,FALSE),J3716))</f>
        <v>hard coal</v>
      </c>
      <c r="J3716" t="str">
        <f>VLOOKUP(E3716,'Cross-Page Data'!$D$4:$F$48,3,FALSE)</f>
        <v>hard coal</v>
      </c>
      <c r="K3716" t="b">
        <f t="shared" si="57"/>
        <v>1</v>
      </c>
    </row>
    <row r="3717" spans="1:11" x14ac:dyDescent="0.35">
      <c r="A3717" s="28">
        <v>56609</v>
      </c>
      <c r="B3717" s="29" t="s">
        <v>28</v>
      </c>
      <c r="C3717" s="29" t="s">
        <v>29</v>
      </c>
      <c r="D3717" s="29" t="s">
        <v>30</v>
      </c>
      <c r="E3717" s="29" t="s">
        <v>88</v>
      </c>
      <c r="F3717" s="31">
        <v>34239</v>
      </c>
      <c r="G3717" s="31">
        <v>3102.114</v>
      </c>
      <c r="H3717" s="28">
        <v>2021</v>
      </c>
      <c r="I3717" t="str">
        <f>IF(J3717="natural gas",VLOOKUP(D3717,'Cross-Page Data'!$I$4:$J$13,2,FALSE),IF(J3717="solar",VLOOKUP('Form 923'!D3717,'Cross-Page Data'!$I$14:$J$117,2,FALSE),J3717))</f>
        <v>crude oil</v>
      </c>
      <c r="J3717" t="str">
        <f>VLOOKUP(E3717,'Cross-Page Data'!$D$4:$F$48,3,FALSE)</f>
        <v>crude oil</v>
      </c>
      <c r="K3717" t="b">
        <f t="shared" si="57"/>
        <v>1</v>
      </c>
    </row>
    <row r="3718" spans="1:11" x14ac:dyDescent="0.35">
      <c r="A3718" s="28">
        <v>56611</v>
      </c>
      <c r="B3718" s="29" t="s">
        <v>28</v>
      </c>
      <c r="C3718" s="29" t="s">
        <v>35</v>
      </c>
      <c r="D3718" s="29" t="s">
        <v>30</v>
      </c>
      <c r="E3718" s="29" t="s">
        <v>73</v>
      </c>
      <c r="F3718" s="31">
        <v>0</v>
      </c>
      <c r="G3718" s="31">
        <v>0</v>
      </c>
      <c r="H3718" s="28">
        <v>2021</v>
      </c>
      <c r="I3718" t="str">
        <f>IF(J3718="natural gas",VLOOKUP(D3718,'Cross-Page Data'!$I$4:$J$13,2,FALSE),IF(J3718="solar",VLOOKUP('Form 923'!D3718,'Cross-Page Data'!$I$14:$J$117,2,FALSE),J3718))</f>
        <v>natural gas nonpeaker - preexisting retiring</v>
      </c>
      <c r="J3718" t="str">
        <f>VLOOKUP(E3718,'Cross-Page Data'!$D$4:$F$48,3,FALSE)</f>
        <v>natural gas</v>
      </c>
      <c r="K3718" t="b">
        <f t="shared" si="57"/>
        <v>1</v>
      </c>
    </row>
    <row r="3719" spans="1:11" x14ac:dyDescent="0.35">
      <c r="A3719" s="28">
        <v>56611</v>
      </c>
      <c r="B3719" s="29" t="s">
        <v>28</v>
      </c>
      <c r="C3719" s="29" t="s">
        <v>35</v>
      </c>
      <c r="D3719" s="29" t="s">
        <v>30</v>
      </c>
      <c r="E3719" s="29" t="s">
        <v>32</v>
      </c>
      <c r="F3719" s="31">
        <v>51672434</v>
      </c>
      <c r="G3719" s="31">
        <v>5385695</v>
      </c>
      <c r="H3719" s="28">
        <v>2021</v>
      </c>
      <c r="I3719" t="str">
        <f>IF(J3719="natural gas",VLOOKUP(D3719,'Cross-Page Data'!$I$4:$J$13,2,FALSE),IF(J3719="solar",VLOOKUP('Form 923'!D3719,'Cross-Page Data'!$I$14:$J$117,2,FALSE),J3719))</f>
        <v>hard coal</v>
      </c>
      <c r="J3719" t="str">
        <f>VLOOKUP(E3719,'Cross-Page Data'!$D$4:$F$48,3,FALSE)</f>
        <v>hard coal</v>
      </c>
      <c r="K3719" t="b">
        <f t="shared" ref="K3719:K3782" si="58">IF(AND($N$5=FALSE,OR(C3719="Commercial NAICS Cogen",C3719="Industrial NAICS Cogen",C3719="NAICS-22 Cogen")),FALSE,IF(AND($N$6=FALSE,OR(C3719="Commercial NAICS Cogen",C3719="Commercial NAICS Non-Cogen",C3719="industrial NAICS Cogen", C3719="industrial NAICS non-cogen")),FALSE,TRUE))</f>
        <v>1</v>
      </c>
    </row>
    <row r="3720" spans="1:11" x14ac:dyDescent="0.35">
      <c r="A3720" s="28">
        <v>56613</v>
      </c>
      <c r="B3720" s="29" t="s">
        <v>28</v>
      </c>
      <c r="C3720" s="29" t="s">
        <v>35</v>
      </c>
      <c r="D3720" s="29" t="s">
        <v>60</v>
      </c>
      <c r="E3720" s="29" t="s">
        <v>79</v>
      </c>
      <c r="F3720" s="31">
        <v>3405159</v>
      </c>
      <c r="G3720" s="31">
        <v>388141</v>
      </c>
      <c r="H3720" s="28">
        <v>2021</v>
      </c>
      <c r="I3720" t="str">
        <f>IF(J3720="natural gas",VLOOKUP(D3720,'Cross-Page Data'!$I$4:$J$13,2,FALSE),IF(J3720="solar",VLOOKUP('Form 923'!D3720,'Cross-Page Data'!$I$14:$J$117,2,FALSE),J3720))</f>
        <v>wind</v>
      </c>
      <c r="J3720" t="str">
        <f>VLOOKUP(E3720,'Cross-Page Data'!$D$4:$F$48,3,FALSE)</f>
        <v>wind</v>
      </c>
      <c r="K3720" t="b">
        <f t="shared" si="58"/>
        <v>1</v>
      </c>
    </row>
    <row r="3721" spans="1:11" x14ac:dyDescent="0.35">
      <c r="A3721" s="28">
        <v>56614</v>
      </c>
      <c r="B3721" s="29" t="s">
        <v>28</v>
      </c>
      <c r="C3721" s="29" t="s">
        <v>35</v>
      </c>
      <c r="D3721" s="29" t="s">
        <v>60</v>
      </c>
      <c r="E3721" s="29" t="s">
        <v>79</v>
      </c>
      <c r="F3721" s="31">
        <v>4911328</v>
      </c>
      <c r="G3721" s="31">
        <v>559823</v>
      </c>
      <c r="H3721" s="28">
        <v>2021</v>
      </c>
      <c r="I3721" t="str">
        <f>IF(J3721="natural gas",VLOOKUP(D3721,'Cross-Page Data'!$I$4:$J$13,2,FALSE),IF(J3721="solar",VLOOKUP('Form 923'!D3721,'Cross-Page Data'!$I$14:$J$117,2,FALSE),J3721))</f>
        <v>wind</v>
      </c>
      <c r="J3721" t="str">
        <f>VLOOKUP(E3721,'Cross-Page Data'!$D$4:$F$48,3,FALSE)</f>
        <v>wind</v>
      </c>
      <c r="K3721" t="b">
        <f t="shared" si="58"/>
        <v>1</v>
      </c>
    </row>
    <row r="3722" spans="1:11" x14ac:dyDescent="0.35">
      <c r="A3722" s="28">
        <v>56617</v>
      </c>
      <c r="B3722" s="29" t="s">
        <v>28</v>
      </c>
      <c r="C3722" s="29" t="s">
        <v>35</v>
      </c>
      <c r="D3722" s="29" t="s">
        <v>60</v>
      </c>
      <c r="E3722" s="29" t="s">
        <v>79</v>
      </c>
      <c r="F3722" s="31">
        <v>2707963</v>
      </c>
      <c r="G3722" s="31">
        <v>308670</v>
      </c>
      <c r="H3722" s="28">
        <v>2021</v>
      </c>
      <c r="I3722" t="str">
        <f>IF(J3722="natural gas",VLOOKUP(D3722,'Cross-Page Data'!$I$4:$J$13,2,FALSE),IF(J3722="solar",VLOOKUP('Form 923'!D3722,'Cross-Page Data'!$I$14:$J$117,2,FALSE),J3722))</f>
        <v>wind</v>
      </c>
      <c r="J3722" t="str">
        <f>VLOOKUP(E3722,'Cross-Page Data'!$D$4:$F$48,3,FALSE)</f>
        <v>wind</v>
      </c>
      <c r="K3722" t="b">
        <f t="shared" si="58"/>
        <v>1</v>
      </c>
    </row>
    <row r="3723" spans="1:11" x14ac:dyDescent="0.35">
      <c r="A3723" s="28">
        <v>56636</v>
      </c>
      <c r="B3723" s="29" t="s">
        <v>28</v>
      </c>
      <c r="C3723" s="29" t="s">
        <v>35</v>
      </c>
      <c r="D3723" s="29" t="s">
        <v>60</v>
      </c>
      <c r="E3723" s="29" t="s">
        <v>79</v>
      </c>
      <c r="F3723" s="31">
        <v>303677</v>
      </c>
      <c r="G3723" s="31">
        <v>34615</v>
      </c>
      <c r="H3723" s="28">
        <v>2021</v>
      </c>
      <c r="I3723" t="str">
        <f>IF(J3723="natural gas",VLOOKUP(D3723,'Cross-Page Data'!$I$4:$J$13,2,FALSE),IF(J3723="solar",VLOOKUP('Form 923'!D3723,'Cross-Page Data'!$I$14:$J$117,2,FALSE),J3723))</f>
        <v>wind</v>
      </c>
      <c r="J3723" t="str">
        <f>VLOOKUP(E3723,'Cross-Page Data'!$D$4:$F$48,3,FALSE)</f>
        <v>wind</v>
      </c>
      <c r="K3723" t="b">
        <f t="shared" si="58"/>
        <v>1</v>
      </c>
    </row>
    <row r="3724" spans="1:11" x14ac:dyDescent="0.35">
      <c r="A3724" s="28">
        <v>56637</v>
      </c>
      <c r="B3724" s="29" t="s">
        <v>28</v>
      </c>
      <c r="C3724" s="29" t="s">
        <v>35</v>
      </c>
      <c r="D3724" s="29" t="s">
        <v>60</v>
      </c>
      <c r="E3724" s="29" t="s">
        <v>79</v>
      </c>
      <c r="F3724" s="31">
        <v>362018</v>
      </c>
      <c r="G3724" s="31">
        <v>41265</v>
      </c>
      <c r="H3724" s="28">
        <v>2021</v>
      </c>
      <c r="I3724" t="str">
        <f>IF(J3724="natural gas",VLOOKUP(D3724,'Cross-Page Data'!$I$4:$J$13,2,FALSE),IF(J3724="solar",VLOOKUP('Form 923'!D3724,'Cross-Page Data'!$I$14:$J$117,2,FALSE),J3724))</f>
        <v>wind</v>
      </c>
      <c r="J3724" t="str">
        <f>VLOOKUP(E3724,'Cross-Page Data'!$D$4:$F$48,3,FALSE)</f>
        <v>wind</v>
      </c>
      <c r="K3724" t="b">
        <f t="shared" si="58"/>
        <v>1</v>
      </c>
    </row>
    <row r="3725" spans="1:11" x14ac:dyDescent="0.35">
      <c r="A3725" s="28">
        <v>56645</v>
      </c>
      <c r="B3725" s="29" t="s">
        <v>28</v>
      </c>
      <c r="C3725" s="29" t="s">
        <v>35</v>
      </c>
      <c r="D3725" s="29" t="s">
        <v>60</v>
      </c>
      <c r="E3725" s="29" t="s">
        <v>79</v>
      </c>
      <c r="F3725" s="31">
        <v>3224569</v>
      </c>
      <c r="G3725" s="31">
        <v>367556</v>
      </c>
      <c r="H3725" s="28">
        <v>2021</v>
      </c>
      <c r="I3725" t="str">
        <f>IF(J3725="natural gas",VLOOKUP(D3725,'Cross-Page Data'!$I$4:$J$13,2,FALSE),IF(J3725="solar",VLOOKUP('Form 923'!D3725,'Cross-Page Data'!$I$14:$J$117,2,FALSE),J3725))</f>
        <v>wind</v>
      </c>
      <c r="J3725" t="str">
        <f>VLOOKUP(E3725,'Cross-Page Data'!$D$4:$F$48,3,FALSE)</f>
        <v>wind</v>
      </c>
      <c r="K3725" t="b">
        <f t="shared" si="58"/>
        <v>1</v>
      </c>
    </row>
    <row r="3726" spans="1:11" x14ac:dyDescent="0.35">
      <c r="A3726" s="28">
        <v>56647</v>
      </c>
      <c r="B3726" s="29" t="s">
        <v>28</v>
      </c>
      <c r="C3726" s="29" t="s">
        <v>35</v>
      </c>
      <c r="D3726" s="29" t="s">
        <v>60</v>
      </c>
      <c r="E3726" s="29" t="s">
        <v>79</v>
      </c>
      <c r="F3726" s="31">
        <v>1154895</v>
      </c>
      <c r="G3726" s="31">
        <v>131642</v>
      </c>
      <c r="H3726" s="28">
        <v>2021</v>
      </c>
      <c r="I3726" t="str">
        <f>IF(J3726="natural gas",VLOOKUP(D3726,'Cross-Page Data'!$I$4:$J$13,2,FALSE),IF(J3726="solar",VLOOKUP('Form 923'!D3726,'Cross-Page Data'!$I$14:$J$117,2,FALSE),J3726))</f>
        <v>wind</v>
      </c>
      <c r="J3726" t="str">
        <f>VLOOKUP(E3726,'Cross-Page Data'!$D$4:$F$48,3,FALSE)</f>
        <v>wind</v>
      </c>
      <c r="K3726" t="b">
        <f t="shared" si="58"/>
        <v>1</v>
      </c>
    </row>
    <row r="3727" spans="1:11" x14ac:dyDescent="0.35">
      <c r="A3727" s="28">
        <v>56650</v>
      </c>
      <c r="B3727" s="29" t="s">
        <v>28</v>
      </c>
      <c r="C3727" s="29" t="s">
        <v>35</v>
      </c>
      <c r="D3727" s="29" t="s">
        <v>60</v>
      </c>
      <c r="E3727" s="29" t="s">
        <v>79</v>
      </c>
      <c r="F3727" s="31">
        <v>1911900</v>
      </c>
      <c r="G3727" s="31">
        <v>217930</v>
      </c>
      <c r="H3727" s="28">
        <v>2021</v>
      </c>
      <c r="I3727" t="str">
        <f>IF(J3727="natural gas",VLOOKUP(D3727,'Cross-Page Data'!$I$4:$J$13,2,FALSE),IF(J3727="solar",VLOOKUP('Form 923'!D3727,'Cross-Page Data'!$I$14:$J$117,2,FALSE),J3727))</f>
        <v>wind</v>
      </c>
      <c r="J3727" t="str">
        <f>VLOOKUP(E3727,'Cross-Page Data'!$D$4:$F$48,3,FALSE)</f>
        <v>wind</v>
      </c>
      <c r="K3727" t="b">
        <f t="shared" si="58"/>
        <v>1</v>
      </c>
    </row>
    <row r="3728" spans="1:11" x14ac:dyDescent="0.35">
      <c r="A3728" s="28">
        <v>56651</v>
      </c>
      <c r="B3728" s="29" t="s">
        <v>28</v>
      </c>
      <c r="C3728" s="29" t="s">
        <v>35</v>
      </c>
      <c r="D3728" s="29" t="s">
        <v>60</v>
      </c>
      <c r="E3728" s="29" t="s">
        <v>79</v>
      </c>
      <c r="F3728" s="31">
        <v>1254389</v>
      </c>
      <c r="G3728" s="31">
        <v>142983</v>
      </c>
      <c r="H3728" s="28">
        <v>2021</v>
      </c>
      <c r="I3728" t="str">
        <f>IF(J3728="natural gas",VLOOKUP(D3728,'Cross-Page Data'!$I$4:$J$13,2,FALSE),IF(J3728="solar",VLOOKUP('Form 923'!D3728,'Cross-Page Data'!$I$14:$J$117,2,FALSE),J3728))</f>
        <v>wind</v>
      </c>
      <c r="J3728" t="str">
        <f>VLOOKUP(E3728,'Cross-Page Data'!$D$4:$F$48,3,FALSE)</f>
        <v>wind</v>
      </c>
      <c r="K3728" t="b">
        <f t="shared" si="58"/>
        <v>1</v>
      </c>
    </row>
    <row r="3729" spans="1:11" x14ac:dyDescent="0.35">
      <c r="A3729" s="28">
        <v>56661</v>
      </c>
      <c r="B3729" s="29" t="s">
        <v>28</v>
      </c>
      <c r="C3729" s="29" t="s">
        <v>35</v>
      </c>
      <c r="D3729" s="29" t="s">
        <v>60</v>
      </c>
      <c r="E3729" s="29" t="s">
        <v>79</v>
      </c>
      <c r="F3729" s="31">
        <v>4962525</v>
      </c>
      <c r="G3729" s="31">
        <v>565659</v>
      </c>
      <c r="H3729" s="28">
        <v>2021</v>
      </c>
      <c r="I3729" t="str">
        <f>IF(J3729="natural gas",VLOOKUP(D3729,'Cross-Page Data'!$I$4:$J$13,2,FALSE),IF(J3729="solar",VLOOKUP('Form 923'!D3729,'Cross-Page Data'!$I$14:$J$117,2,FALSE),J3729))</f>
        <v>wind</v>
      </c>
      <c r="J3729" t="str">
        <f>VLOOKUP(E3729,'Cross-Page Data'!$D$4:$F$48,3,FALSE)</f>
        <v>wind</v>
      </c>
      <c r="K3729" t="b">
        <f t="shared" si="58"/>
        <v>1</v>
      </c>
    </row>
    <row r="3730" spans="1:11" x14ac:dyDescent="0.35">
      <c r="A3730" s="28">
        <v>56668</v>
      </c>
      <c r="B3730" s="29" t="s">
        <v>28</v>
      </c>
      <c r="C3730" s="29" t="s">
        <v>42</v>
      </c>
      <c r="D3730" s="29" t="s">
        <v>50</v>
      </c>
      <c r="E3730" s="29" t="s">
        <v>73</v>
      </c>
      <c r="F3730" s="31">
        <v>1457452</v>
      </c>
      <c r="G3730" s="31">
        <v>119529</v>
      </c>
      <c r="H3730" s="28">
        <v>2021</v>
      </c>
      <c r="I3730" t="str">
        <f>IF(J3730="natural gas",VLOOKUP(D3730,'Cross-Page Data'!$I$4:$J$13,2,FALSE),IF(J3730="solar",VLOOKUP('Form 923'!D3730,'Cross-Page Data'!$I$14:$J$117,2,FALSE),J3730))</f>
        <v>natural gas peaker</v>
      </c>
      <c r="J3730" t="str">
        <f>VLOOKUP(E3730,'Cross-Page Data'!$D$4:$F$48,3,FALSE)</f>
        <v>natural gas</v>
      </c>
      <c r="K3730" t="b">
        <f t="shared" si="58"/>
        <v>0</v>
      </c>
    </row>
    <row r="3731" spans="1:11" x14ac:dyDescent="0.35">
      <c r="A3731" s="28">
        <v>56669</v>
      </c>
      <c r="B3731" s="29" t="s">
        <v>28</v>
      </c>
      <c r="C3731" s="29" t="s">
        <v>35</v>
      </c>
      <c r="D3731" s="29" t="s">
        <v>60</v>
      </c>
      <c r="E3731" s="29" t="s">
        <v>79</v>
      </c>
      <c r="F3731" s="31">
        <v>1417138</v>
      </c>
      <c r="G3731" s="31">
        <v>161425</v>
      </c>
      <c r="H3731" s="28">
        <v>2021</v>
      </c>
      <c r="I3731" t="str">
        <f>IF(J3731="natural gas",VLOOKUP(D3731,'Cross-Page Data'!$I$4:$J$13,2,FALSE),IF(J3731="solar",VLOOKUP('Form 923'!D3731,'Cross-Page Data'!$I$14:$J$117,2,FALSE),J3731))</f>
        <v>wind</v>
      </c>
      <c r="J3731" t="str">
        <f>VLOOKUP(E3731,'Cross-Page Data'!$D$4:$F$48,3,FALSE)</f>
        <v>wind</v>
      </c>
      <c r="K3731" t="b">
        <f t="shared" si="58"/>
        <v>1</v>
      </c>
    </row>
    <row r="3732" spans="1:11" x14ac:dyDescent="0.35">
      <c r="A3732" s="28">
        <v>56671</v>
      </c>
      <c r="B3732" s="29" t="s">
        <v>28</v>
      </c>
      <c r="C3732" s="29" t="s">
        <v>35</v>
      </c>
      <c r="D3732" s="29" t="s">
        <v>30</v>
      </c>
      <c r="E3732" s="29" t="s">
        <v>31</v>
      </c>
      <c r="F3732" s="31">
        <v>48869871</v>
      </c>
      <c r="G3732" s="31">
        <v>5536801</v>
      </c>
      <c r="H3732" s="28">
        <v>2021</v>
      </c>
      <c r="I3732" t="str">
        <f>IF(J3732="natural gas",VLOOKUP(D3732,'Cross-Page Data'!$I$4:$J$13,2,FALSE),IF(J3732="solar",VLOOKUP('Form 923'!D3732,'Cross-Page Data'!$I$14:$J$117,2,FALSE),J3732))</f>
        <v>hard coal</v>
      </c>
      <c r="J3732" t="str">
        <f>VLOOKUP(E3732,'Cross-Page Data'!$D$4:$F$48,3,FALSE)</f>
        <v>hard coal</v>
      </c>
      <c r="K3732" t="b">
        <f t="shared" si="58"/>
        <v>1</v>
      </c>
    </row>
    <row r="3733" spans="1:11" x14ac:dyDescent="0.35">
      <c r="A3733" s="28">
        <v>56671</v>
      </c>
      <c r="B3733" s="29" t="s">
        <v>28</v>
      </c>
      <c r="C3733" s="29" t="s">
        <v>35</v>
      </c>
      <c r="D3733" s="29" t="s">
        <v>30</v>
      </c>
      <c r="E3733" s="29" t="s">
        <v>73</v>
      </c>
      <c r="F3733" s="31">
        <v>135685</v>
      </c>
      <c r="G3733" s="31">
        <v>14996.973</v>
      </c>
      <c r="H3733" s="28">
        <v>2021</v>
      </c>
      <c r="I3733" t="str">
        <f>IF(J3733="natural gas",VLOOKUP(D3733,'Cross-Page Data'!$I$4:$J$13,2,FALSE),IF(J3733="solar",VLOOKUP('Form 923'!D3733,'Cross-Page Data'!$I$14:$J$117,2,FALSE),J3733))</f>
        <v>natural gas nonpeaker - preexisting retiring</v>
      </c>
      <c r="J3733" t="str">
        <f>VLOOKUP(E3733,'Cross-Page Data'!$D$4:$F$48,3,FALSE)</f>
        <v>natural gas</v>
      </c>
      <c r="K3733" t="b">
        <f t="shared" si="58"/>
        <v>1</v>
      </c>
    </row>
    <row r="3734" spans="1:11" x14ac:dyDescent="0.35">
      <c r="A3734" s="28">
        <v>56707</v>
      </c>
      <c r="B3734" s="29" t="s">
        <v>28</v>
      </c>
      <c r="C3734" s="29" t="s">
        <v>35</v>
      </c>
      <c r="D3734" s="29" t="s">
        <v>30</v>
      </c>
      <c r="E3734" s="29" t="s">
        <v>76</v>
      </c>
      <c r="F3734" s="31">
        <v>1794</v>
      </c>
      <c r="G3734" s="31">
        <v>88.242999999999995</v>
      </c>
      <c r="H3734" s="28">
        <v>2021</v>
      </c>
      <c r="I3734" t="str">
        <f>IF(J3734="natural gas",VLOOKUP(D3734,'Cross-Page Data'!$I$4:$J$13,2,FALSE),IF(J3734="solar",VLOOKUP('Form 923'!D3734,'Cross-Page Data'!$I$14:$J$117,2,FALSE),J3734))</f>
        <v>other</v>
      </c>
      <c r="J3734" t="str">
        <f>VLOOKUP(E3734,'Cross-Page Data'!$D$4:$F$48,3,FALSE)</f>
        <v>other</v>
      </c>
      <c r="K3734" t="b">
        <f t="shared" si="58"/>
        <v>1</v>
      </c>
    </row>
    <row r="3735" spans="1:11" x14ac:dyDescent="0.35">
      <c r="A3735" s="28">
        <v>56707</v>
      </c>
      <c r="B3735" s="29" t="s">
        <v>28</v>
      </c>
      <c r="C3735" s="29" t="s">
        <v>35</v>
      </c>
      <c r="D3735" s="29" t="s">
        <v>30</v>
      </c>
      <c r="E3735" s="29" t="s">
        <v>78</v>
      </c>
      <c r="F3735" s="31">
        <v>1101602</v>
      </c>
      <c r="G3735" s="31">
        <v>53912.756999999998</v>
      </c>
      <c r="H3735" s="28">
        <v>2021</v>
      </c>
      <c r="I3735" t="str">
        <f>IF(J3735="natural gas",VLOOKUP(D3735,'Cross-Page Data'!$I$4:$J$13,2,FALSE),IF(J3735="solar",VLOOKUP('Form 923'!D3735,'Cross-Page Data'!$I$14:$J$117,2,FALSE),J3735))</f>
        <v>biomass</v>
      </c>
      <c r="J3735" t="str">
        <f>VLOOKUP(E3735,'Cross-Page Data'!$D$4:$F$48,3,FALSE)</f>
        <v>biomass</v>
      </c>
      <c r="K3735" t="b">
        <f t="shared" si="58"/>
        <v>1</v>
      </c>
    </row>
    <row r="3736" spans="1:11" x14ac:dyDescent="0.35">
      <c r="A3736" s="28">
        <v>56751</v>
      </c>
      <c r="B3736" s="29" t="s">
        <v>28</v>
      </c>
      <c r="C3736" s="29" t="s">
        <v>35</v>
      </c>
      <c r="D3736" s="29" t="s">
        <v>60</v>
      </c>
      <c r="E3736" s="29" t="s">
        <v>79</v>
      </c>
      <c r="F3736" s="31">
        <v>400259</v>
      </c>
      <c r="G3736" s="31">
        <v>45624</v>
      </c>
      <c r="H3736" s="28">
        <v>2021</v>
      </c>
      <c r="I3736" t="str">
        <f>IF(J3736="natural gas",VLOOKUP(D3736,'Cross-Page Data'!$I$4:$J$13,2,FALSE),IF(J3736="solar",VLOOKUP('Form 923'!D3736,'Cross-Page Data'!$I$14:$J$117,2,FALSE),J3736))</f>
        <v>wind</v>
      </c>
      <c r="J3736" t="str">
        <f>VLOOKUP(E3736,'Cross-Page Data'!$D$4:$F$48,3,FALSE)</f>
        <v>wind</v>
      </c>
      <c r="K3736" t="b">
        <f t="shared" si="58"/>
        <v>1</v>
      </c>
    </row>
    <row r="3737" spans="1:11" x14ac:dyDescent="0.35">
      <c r="A3737" s="28">
        <v>56752</v>
      </c>
      <c r="B3737" s="29" t="s">
        <v>28</v>
      </c>
      <c r="C3737" s="29" t="s">
        <v>35</v>
      </c>
      <c r="D3737" s="29" t="s">
        <v>60</v>
      </c>
      <c r="E3737" s="29" t="s">
        <v>79</v>
      </c>
      <c r="F3737" s="31">
        <v>1823932</v>
      </c>
      <c r="G3737" s="31">
        <v>207903</v>
      </c>
      <c r="H3737" s="28">
        <v>2021</v>
      </c>
      <c r="I3737" t="str">
        <f>IF(J3737="natural gas",VLOOKUP(D3737,'Cross-Page Data'!$I$4:$J$13,2,FALSE),IF(J3737="solar",VLOOKUP('Form 923'!D3737,'Cross-Page Data'!$I$14:$J$117,2,FALSE),J3737))</f>
        <v>wind</v>
      </c>
      <c r="J3737" t="str">
        <f>VLOOKUP(E3737,'Cross-Page Data'!$D$4:$F$48,3,FALSE)</f>
        <v>wind</v>
      </c>
      <c r="K3737" t="b">
        <f t="shared" si="58"/>
        <v>1</v>
      </c>
    </row>
    <row r="3738" spans="1:11" x14ac:dyDescent="0.35">
      <c r="A3738" s="28">
        <v>56753</v>
      </c>
      <c r="B3738" s="29" t="s">
        <v>28</v>
      </c>
      <c r="C3738" s="29" t="s">
        <v>35</v>
      </c>
      <c r="D3738" s="29" t="s">
        <v>60</v>
      </c>
      <c r="E3738" s="29" t="s">
        <v>79</v>
      </c>
      <c r="F3738" s="31">
        <v>1408400</v>
      </c>
      <c r="G3738" s="31">
        <v>160538</v>
      </c>
      <c r="H3738" s="28">
        <v>2021</v>
      </c>
      <c r="I3738" t="str">
        <f>IF(J3738="natural gas",VLOOKUP(D3738,'Cross-Page Data'!$I$4:$J$13,2,FALSE),IF(J3738="solar",VLOOKUP('Form 923'!D3738,'Cross-Page Data'!$I$14:$J$117,2,FALSE),J3738))</f>
        <v>wind</v>
      </c>
      <c r="J3738" t="str">
        <f>VLOOKUP(E3738,'Cross-Page Data'!$D$4:$F$48,3,FALSE)</f>
        <v>wind</v>
      </c>
      <c r="K3738" t="b">
        <f t="shared" si="58"/>
        <v>1</v>
      </c>
    </row>
    <row r="3739" spans="1:11" x14ac:dyDescent="0.35">
      <c r="A3739" s="28">
        <v>56763</v>
      </c>
      <c r="B3739" s="29" t="s">
        <v>28</v>
      </c>
      <c r="C3739" s="29" t="s">
        <v>35</v>
      </c>
      <c r="D3739" s="29" t="s">
        <v>60</v>
      </c>
      <c r="E3739" s="29" t="s">
        <v>79</v>
      </c>
      <c r="F3739" s="31">
        <v>18028420</v>
      </c>
      <c r="G3739" s="31">
        <v>2054989</v>
      </c>
      <c r="H3739" s="28">
        <v>2021</v>
      </c>
      <c r="I3739" t="str">
        <f>IF(J3739="natural gas",VLOOKUP(D3739,'Cross-Page Data'!$I$4:$J$13,2,FALSE),IF(J3739="solar",VLOOKUP('Form 923'!D3739,'Cross-Page Data'!$I$14:$J$117,2,FALSE),J3739))</f>
        <v>wind</v>
      </c>
      <c r="J3739" t="str">
        <f>VLOOKUP(E3739,'Cross-Page Data'!$D$4:$F$48,3,FALSE)</f>
        <v>wind</v>
      </c>
      <c r="K3739" t="b">
        <f t="shared" si="58"/>
        <v>1</v>
      </c>
    </row>
    <row r="3740" spans="1:11" x14ac:dyDescent="0.35">
      <c r="A3740" s="28">
        <v>56777</v>
      </c>
      <c r="B3740" s="29" t="s">
        <v>28</v>
      </c>
      <c r="C3740" s="29" t="s">
        <v>35</v>
      </c>
      <c r="D3740" s="29" t="s">
        <v>60</v>
      </c>
      <c r="E3740" s="29" t="s">
        <v>79</v>
      </c>
      <c r="F3740" s="31">
        <v>9610813</v>
      </c>
      <c r="G3740" s="31">
        <v>1095499</v>
      </c>
      <c r="H3740" s="28">
        <v>2021</v>
      </c>
      <c r="I3740" t="str">
        <f>IF(J3740="natural gas",VLOOKUP(D3740,'Cross-Page Data'!$I$4:$J$13,2,FALSE),IF(J3740="solar",VLOOKUP('Form 923'!D3740,'Cross-Page Data'!$I$14:$J$117,2,FALSE),J3740))</f>
        <v>wind</v>
      </c>
      <c r="J3740" t="str">
        <f>VLOOKUP(E3740,'Cross-Page Data'!$D$4:$F$48,3,FALSE)</f>
        <v>wind</v>
      </c>
      <c r="K3740" t="b">
        <f t="shared" si="58"/>
        <v>1</v>
      </c>
    </row>
    <row r="3741" spans="1:11" x14ac:dyDescent="0.35">
      <c r="A3741" s="28">
        <v>56784</v>
      </c>
      <c r="B3741" s="29" t="s">
        <v>28</v>
      </c>
      <c r="C3741" s="29" t="s">
        <v>35</v>
      </c>
      <c r="D3741" s="29" t="s">
        <v>60</v>
      </c>
      <c r="E3741" s="29" t="s">
        <v>79</v>
      </c>
      <c r="F3741" s="31">
        <v>2910749</v>
      </c>
      <c r="G3741" s="31">
        <v>331785</v>
      </c>
      <c r="H3741" s="28">
        <v>2021</v>
      </c>
      <c r="I3741" t="str">
        <f>IF(J3741="natural gas",VLOOKUP(D3741,'Cross-Page Data'!$I$4:$J$13,2,FALSE),IF(J3741="solar",VLOOKUP('Form 923'!D3741,'Cross-Page Data'!$I$14:$J$117,2,FALSE),J3741))</f>
        <v>wind</v>
      </c>
      <c r="J3741" t="str">
        <f>VLOOKUP(E3741,'Cross-Page Data'!$D$4:$F$48,3,FALSE)</f>
        <v>wind</v>
      </c>
      <c r="K3741" t="b">
        <f t="shared" si="58"/>
        <v>1</v>
      </c>
    </row>
    <row r="3742" spans="1:11" x14ac:dyDescent="0.35">
      <c r="A3742" s="28">
        <v>56785</v>
      </c>
      <c r="B3742" s="29" t="s">
        <v>36</v>
      </c>
      <c r="C3742" s="29" t="s">
        <v>37</v>
      </c>
      <c r="D3742" s="29" t="s">
        <v>30</v>
      </c>
      <c r="E3742" s="29" t="s">
        <v>31</v>
      </c>
      <c r="F3742" s="31">
        <v>0</v>
      </c>
      <c r="G3742" s="31">
        <v>0</v>
      </c>
      <c r="H3742" s="28">
        <v>2021</v>
      </c>
      <c r="I3742" t="str">
        <f>IF(J3742="natural gas",VLOOKUP(D3742,'Cross-Page Data'!$I$4:$J$13,2,FALSE),IF(J3742="solar",VLOOKUP('Form 923'!D3742,'Cross-Page Data'!$I$14:$J$117,2,FALSE),J3742))</f>
        <v>hard coal</v>
      </c>
      <c r="J3742" t="str">
        <f>VLOOKUP(E3742,'Cross-Page Data'!$D$4:$F$48,3,FALSE)</f>
        <v>hard coal</v>
      </c>
      <c r="K3742" t="b">
        <f t="shared" si="58"/>
        <v>0</v>
      </c>
    </row>
    <row r="3743" spans="1:11" x14ac:dyDescent="0.35">
      <c r="A3743" s="28">
        <v>56785</v>
      </c>
      <c r="B3743" s="29" t="s">
        <v>36</v>
      </c>
      <c r="C3743" s="29" t="s">
        <v>37</v>
      </c>
      <c r="D3743" s="29" t="s">
        <v>30</v>
      </c>
      <c r="E3743" s="29" t="s">
        <v>74</v>
      </c>
      <c r="F3743" s="31">
        <v>0</v>
      </c>
      <c r="G3743" s="31">
        <v>-6.077</v>
      </c>
      <c r="H3743" s="28">
        <v>2021</v>
      </c>
      <c r="I3743" t="str">
        <f>IF(J3743="natural gas",VLOOKUP(D3743,'Cross-Page Data'!$I$4:$J$13,2,FALSE),IF(J3743="solar",VLOOKUP('Form 923'!D3743,'Cross-Page Data'!$I$14:$J$117,2,FALSE),J3743))</f>
        <v>heavy or residual fuel oil</v>
      </c>
      <c r="J3743" t="str">
        <f>VLOOKUP(E3743,'Cross-Page Data'!$D$4:$F$48,3,FALSE)</f>
        <v>heavy or residual fuel oil</v>
      </c>
      <c r="K3743" t="b">
        <f t="shared" si="58"/>
        <v>0</v>
      </c>
    </row>
    <row r="3744" spans="1:11" x14ac:dyDescent="0.35">
      <c r="A3744" s="28">
        <v>56785</v>
      </c>
      <c r="B3744" s="29" t="s">
        <v>36</v>
      </c>
      <c r="C3744" s="29" t="s">
        <v>37</v>
      </c>
      <c r="D3744" s="29" t="s">
        <v>30</v>
      </c>
      <c r="E3744" s="29" t="s">
        <v>73</v>
      </c>
      <c r="F3744" s="31">
        <v>0</v>
      </c>
      <c r="G3744" s="31">
        <v>-4323.9229999999998</v>
      </c>
      <c r="H3744" s="28">
        <v>2021</v>
      </c>
      <c r="I3744" t="str">
        <f>IF(J3744="natural gas",VLOOKUP(D3744,'Cross-Page Data'!$I$4:$J$13,2,FALSE),IF(J3744="solar",VLOOKUP('Form 923'!D3744,'Cross-Page Data'!$I$14:$J$117,2,FALSE),J3744))</f>
        <v>natural gas nonpeaker - preexisting retiring</v>
      </c>
      <c r="J3744" t="str">
        <f>VLOOKUP(E3744,'Cross-Page Data'!$D$4:$F$48,3,FALSE)</f>
        <v>natural gas</v>
      </c>
      <c r="K3744" t="b">
        <f t="shared" si="58"/>
        <v>0</v>
      </c>
    </row>
    <row r="3745" spans="1:11" x14ac:dyDescent="0.35">
      <c r="A3745" s="28">
        <v>56785</v>
      </c>
      <c r="B3745" s="29" t="s">
        <v>36</v>
      </c>
      <c r="C3745" s="29" t="s">
        <v>37</v>
      </c>
      <c r="D3745" s="29" t="s">
        <v>30</v>
      </c>
      <c r="E3745" s="29" t="s">
        <v>78</v>
      </c>
      <c r="F3745" s="31">
        <v>0</v>
      </c>
      <c r="G3745" s="31">
        <v>0</v>
      </c>
      <c r="H3745" s="28">
        <v>2021</v>
      </c>
      <c r="I3745" t="str">
        <f>IF(J3745="natural gas",VLOOKUP(D3745,'Cross-Page Data'!$I$4:$J$13,2,FALSE),IF(J3745="solar",VLOOKUP('Form 923'!D3745,'Cross-Page Data'!$I$14:$J$117,2,FALSE),J3745))</f>
        <v>biomass</v>
      </c>
      <c r="J3745" t="str">
        <f>VLOOKUP(E3745,'Cross-Page Data'!$D$4:$F$48,3,FALSE)</f>
        <v>biomass</v>
      </c>
      <c r="K3745" t="b">
        <f t="shared" si="58"/>
        <v>0</v>
      </c>
    </row>
    <row r="3746" spans="1:11" x14ac:dyDescent="0.35">
      <c r="A3746" s="28">
        <v>56786</v>
      </c>
      <c r="B3746" s="29" t="s">
        <v>36</v>
      </c>
      <c r="C3746" s="29" t="s">
        <v>29</v>
      </c>
      <c r="D3746" s="29" t="s">
        <v>30</v>
      </c>
      <c r="E3746" s="29" t="s">
        <v>33</v>
      </c>
      <c r="F3746" s="31">
        <v>0</v>
      </c>
      <c r="G3746" s="31">
        <v>0</v>
      </c>
      <c r="H3746" s="28">
        <v>2021</v>
      </c>
      <c r="I3746" t="str">
        <f>IF(J3746="natural gas",VLOOKUP(D3746,'Cross-Page Data'!$I$4:$J$13,2,FALSE),IF(J3746="solar",VLOOKUP('Form 923'!D3746,'Cross-Page Data'!$I$14:$J$117,2,FALSE),J3746))</f>
        <v>lignite</v>
      </c>
      <c r="J3746" t="str">
        <f>VLOOKUP(E3746,'Cross-Page Data'!$D$4:$F$48,3,FALSE)</f>
        <v>lignite</v>
      </c>
      <c r="K3746" t="b">
        <f t="shared" si="58"/>
        <v>1</v>
      </c>
    </row>
    <row r="3747" spans="1:11" x14ac:dyDescent="0.35">
      <c r="A3747" s="28">
        <v>56786</v>
      </c>
      <c r="B3747" s="29" t="s">
        <v>36</v>
      </c>
      <c r="C3747" s="29" t="s">
        <v>29</v>
      </c>
      <c r="D3747" s="29" t="s">
        <v>30</v>
      </c>
      <c r="E3747" s="29" t="s">
        <v>73</v>
      </c>
      <c r="F3747" s="31">
        <v>480298</v>
      </c>
      <c r="G3747" s="31">
        <v>57784.54</v>
      </c>
      <c r="H3747" s="28">
        <v>2021</v>
      </c>
      <c r="I3747" t="str">
        <f>IF(J3747="natural gas",VLOOKUP(D3747,'Cross-Page Data'!$I$4:$J$13,2,FALSE),IF(J3747="solar",VLOOKUP('Form 923'!D3747,'Cross-Page Data'!$I$14:$J$117,2,FALSE),J3747))</f>
        <v>natural gas nonpeaker - preexisting retiring</v>
      </c>
      <c r="J3747" t="str">
        <f>VLOOKUP(E3747,'Cross-Page Data'!$D$4:$F$48,3,FALSE)</f>
        <v>natural gas</v>
      </c>
      <c r="K3747" t="b">
        <f t="shared" si="58"/>
        <v>1</v>
      </c>
    </row>
    <row r="3748" spans="1:11" x14ac:dyDescent="0.35">
      <c r="A3748" s="28">
        <v>56786</v>
      </c>
      <c r="B3748" s="29" t="s">
        <v>36</v>
      </c>
      <c r="C3748" s="29" t="s">
        <v>29</v>
      </c>
      <c r="D3748" s="29" t="s">
        <v>30</v>
      </c>
      <c r="E3748" s="29" t="s">
        <v>76</v>
      </c>
      <c r="F3748" s="31">
        <v>0</v>
      </c>
      <c r="G3748" s="31">
        <v>0</v>
      </c>
      <c r="H3748" s="28">
        <v>2021</v>
      </c>
      <c r="I3748" t="str">
        <f>IF(J3748="natural gas",VLOOKUP(D3748,'Cross-Page Data'!$I$4:$J$13,2,FALSE),IF(J3748="solar",VLOOKUP('Form 923'!D3748,'Cross-Page Data'!$I$14:$J$117,2,FALSE),J3748))</f>
        <v>other</v>
      </c>
      <c r="J3748" t="str">
        <f>VLOOKUP(E3748,'Cross-Page Data'!$D$4:$F$48,3,FALSE)</f>
        <v>other</v>
      </c>
      <c r="K3748" t="b">
        <f t="shared" si="58"/>
        <v>1</v>
      </c>
    </row>
    <row r="3749" spans="1:11" x14ac:dyDescent="0.35">
      <c r="A3749" s="28">
        <v>56786</v>
      </c>
      <c r="B3749" s="29" t="s">
        <v>36</v>
      </c>
      <c r="C3749" s="29" t="s">
        <v>29</v>
      </c>
      <c r="D3749" s="29" t="s">
        <v>30</v>
      </c>
      <c r="E3749" s="29" t="s">
        <v>38</v>
      </c>
      <c r="F3749" s="31">
        <v>936134</v>
      </c>
      <c r="G3749" s="31">
        <v>114048.46</v>
      </c>
      <c r="H3749" s="28">
        <v>2021</v>
      </c>
      <c r="I3749" t="str">
        <f>IF(J3749="natural gas",VLOOKUP(D3749,'Cross-Page Data'!$I$4:$J$13,2,FALSE),IF(J3749="solar",VLOOKUP('Form 923'!D3749,'Cross-Page Data'!$I$14:$J$117,2,FALSE),J3749))</f>
        <v>hard coal</v>
      </c>
      <c r="J3749" t="str">
        <f>VLOOKUP(E3749,'Cross-Page Data'!$D$4:$F$48,3,FALSE)</f>
        <v>hard coal</v>
      </c>
      <c r="K3749" t="b">
        <f t="shared" si="58"/>
        <v>1</v>
      </c>
    </row>
    <row r="3750" spans="1:11" x14ac:dyDescent="0.35">
      <c r="A3750" s="28">
        <v>56792</v>
      </c>
      <c r="B3750" s="29" t="s">
        <v>28</v>
      </c>
      <c r="C3750" s="29" t="s">
        <v>35</v>
      </c>
      <c r="D3750" s="29" t="s">
        <v>60</v>
      </c>
      <c r="E3750" s="29" t="s">
        <v>79</v>
      </c>
      <c r="F3750" s="31">
        <v>710018</v>
      </c>
      <c r="G3750" s="31">
        <v>80932</v>
      </c>
      <c r="H3750" s="28">
        <v>2021</v>
      </c>
      <c r="I3750" t="str">
        <f>IF(J3750="natural gas",VLOOKUP(D3750,'Cross-Page Data'!$I$4:$J$13,2,FALSE),IF(J3750="solar",VLOOKUP('Form 923'!D3750,'Cross-Page Data'!$I$14:$J$117,2,FALSE),J3750))</f>
        <v>wind</v>
      </c>
      <c r="J3750" t="str">
        <f>VLOOKUP(E3750,'Cross-Page Data'!$D$4:$F$48,3,FALSE)</f>
        <v>wind</v>
      </c>
      <c r="K3750" t="b">
        <f t="shared" si="58"/>
        <v>1</v>
      </c>
    </row>
    <row r="3751" spans="1:11" x14ac:dyDescent="0.35">
      <c r="A3751" s="28">
        <v>56795</v>
      </c>
      <c r="B3751" s="29" t="s">
        <v>28</v>
      </c>
      <c r="C3751" s="29" t="s">
        <v>35</v>
      </c>
      <c r="D3751" s="29" t="s">
        <v>60</v>
      </c>
      <c r="E3751" s="29" t="s">
        <v>79</v>
      </c>
      <c r="F3751" s="31">
        <v>2388070</v>
      </c>
      <c r="G3751" s="31">
        <v>272207</v>
      </c>
      <c r="H3751" s="28">
        <v>2021</v>
      </c>
      <c r="I3751" t="str">
        <f>IF(J3751="natural gas",VLOOKUP(D3751,'Cross-Page Data'!$I$4:$J$13,2,FALSE),IF(J3751="solar",VLOOKUP('Form 923'!D3751,'Cross-Page Data'!$I$14:$J$117,2,FALSE),J3751))</f>
        <v>wind</v>
      </c>
      <c r="J3751" t="str">
        <f>VLOOKUP(E3751,'Cross-Page Data'!$D$4:$F$48,3,FALSE)</f>
        <v>wind</v>
      </c>
      <c r="K3751" t="b">
        <f t="shared" si="58"/>
        <v>1</v>
      </c>
    </row>
    <row r="3752" spans="1:11" x14ac:dyDescent="0.35">
      <c r="A3752" s="28">
        <v>56797</v>
      </c>
      <c r="B3752" s="29" t="s">
        <v>28</v>
      </c>
      <c r="C3752" s="29" t="s">
        <v>35</v>
      </c>
      <c r="D3752" s="29" t="s">
        <v>60</v>
      </c>
      <c r="E3752" s="29" t="s">
        <v>79</v>
      </c>
      <c r="F3752" s="31">
        <v>6876385</v>
      </c>
      <c r="G3752" s="31">
        <v>783812</v>
      </c>
      <c r="H3752" s="28">
        <v>2021</v>
      </c>
      <c r="I3752" t="str">
        <f>IF(J3752="natural gas",VLOOKUP(D3752,'Cross-Page Data'!$I$4:$J$13,2,FALSE),IF(J3752="solar",VLOOKUP('Form 923'!D3752,'Cross-Page Data'!$I$14:$J$117,2,FALSE),J3752))</f>
        <v>wind</v>
      </c>
      <c r="J3752" t="str">
        <f>VLOOKUP(E3752,'Cross-Page Data'!$D$4:$F$48,3,FALSE)</f>
        <v>wind</v>
      </c>
      <c r="K3752" t="b">
        <f t="shared" si="58"/>
        <v>1</v>
      </c>
    </row>
    <row r="3753" spans="1:11" x14ac:dyDescent="0.35">
      <c r="A3753" s="28">
        <v>56798</v>
      </c>
      <c r="B3753" s="29" t="s">
        <v>28</v>
      </c>
      <c r="C3753" s="29" t="s">
        <v>35</v>
      </c>
      <c r="D3753" s="29" t="s">
        <v>53</v>
      </c>
      <c r="E3753" s="29" t="s">
        <v>74</v>
      </c>
      <c r="F3753" s="31">
        <v>0</v>
      </c>
      <c r="G3753" s="31">
        <v>2316.1460000000002</v>
      </c>
      <c r="H3753" s="28">
        <v>2021</v>
      </c>
      <c r="I3753" t="str">
        <f>IF(J3753="natural gas",VLOOKUP(D3753,'Cross-Page Data'!$I$4:$J$13,2,FALSE),IF(J3753="solar",VLOOKUP('Form 923'!D3753,'Cross-Page Data'!$I$14:$J$117,2,FALSE),J3753))</f>
        <v>heavy or residual fuel oil</v>
      </c>
      <c r="J3753" t="str">
        <f>VLOOKUP(E3753,'Cross-Page Data'!$D$4:$F$48,3,FALSE)</f>
        <v>heavy or residual fuel oil</v>
      </c>
      <c r="K3753" t="b">
        <f t="shared" si="58"/>
        <v>1</v>
      </c>
    </row>
    <row r="3754" spans="1:11" x14ac:dyDescent="0.35">
      <c r="A3754" s="28">
        <v>56798</v>
      </c>
      <c r="B3754" s="29" t="s">
        <v>28</v>
      </c>
      <c r="C3754" s="29" t="s">
        <v>35</v>
      </c>
      <c r="D3754" s="29" t="s">
        <v>53</v>
      </c>
      <c r="E3754" s="29" t="s">
        <v>73</v>
      </c>
      <c r="F3754" s="31">
        <v>583058</v>
      </c>
      <c r="G3754" s="31">
        <v>922814.85</v>
      </c>
      <c r="H3754" s="28">
        <v>2021</v>
      </c>
      <c r="I3754" t="str">
        <f>IF(J3754="natural gas",VLOOKUP(D3754,'Cross-Page Data'!$I$4:$J$13,2,FALSE),IF(J3754="solar",VLOOKUP('Form 923'!D3754,'Cross-Page Data'!$I$14:$J$117,2,FALSE),J3754))</f>
        <v>natural gas nonpeaker - preexisting nonretiring</v>
      </c>
      <c r="J3754" t="str">
        <f>VLOOKUP(E3754,'Cross-Page Data'!$D$4:$F$48,3,FALSE)</f>
        <v>natural gas</v>
      </c>
      <c r="K3754" t="b">
        <f t="shared" si="58"/>
        <v>1</v>
      </c>
    </row>
    <row r="3755" spans="1:11" x14ac:dyDescent="0.35">
      <c r="A3755" s="28">
        <v>56798</v>
      </c>
      <c r="B3755" s="29" t="s">
        <v>28</v>
      </c>
      <c r="C3755" s="29" t="s">
        <v>35</v>
      </c>
      <c r="D3755" s="29" t="s">
        <v>51</v>
      </c>
      <c r="E3755" s="29" t="s">
        <v>74</v>
      </c>
      <c r="F3755" s="31">
        <v>45293</v>
      </c>
      <c r="G3755" s="31">
        <v>3701.25</v>
      </c>
      <c r="H3755" s="28">
        <v>2021</v>
      </c>
      <c r="I3755" t="str">
        <f>IF(J3755="natural gas",VLOOKUP(D3755,'Cross-Page Data'!$I$4:$J$13,2,FALSE),IF(J3755="solar",VLOOKUP('Form 923'!D3755,'Cross-Page Data'!$I$14:$J$117,2,FALSE),J3755))</f>
        <v>heavy or residual fuel oil</v>
      </c>
      <c r="J3755" t="str">
        <f>VLOOKUP(E3755,'Cross-Page Data'!$D$4:$F$48,3,FALSE)</f>
        <v>heavy or residual fuel oil</v>
      </c>
      <c r="K3755" t="b">
        <f t="shared" si="58"/>
        <v>1</v>
      </c>
    </row>
    <row r="3756" spans="1:11" x14ac:dyDescent="0.35">
      <c r="A3756" s="28">
        <v>56798</v>
      </c>
      <c r="B3756" s="29" t="s">
        <v>28</v>
      </c>
      <c r="C3756" s="29" t="s">
        <v>35</v>
      </c>
      <c r="D3756" s="29" t="s">
        <v>51</v>
      </c>
      <c r="E3756" s="29" t="s">
        <v>73</v>
      </c>
      <c r="F3756" s="31">
        <v>16699789</v>
      </c>
      <c r="G3756" s="31">
        <v>1489439.8</v>
      </c>
      <c r="H3756" s="28">
        <v>2021</v>
      </c>
      <c r="I3756" t="str">
        <f>IF(J3756="natural gas",VLOOKUP(D3756,'Cross-Page Data'!$I$4:$J$13,2,FALSE),IF(J3756="solar",VLOOKUP('Form 923'!D3756,'Cross-Page Data'!$I$14:$J$117,2,FALSE),J3756))</f>
        <v>natural gas nonpeaker - preexisting nonretiring</v>
      </c>
      <c r="J3756" t="str">
        <f>VLOOKUP(E3756,'Cross-Page Data'!$D$4:$F$48,3,FALSE)</f>
        <v>natural gas</v>
      </c>
      <c r="K3756" t="b">
        <f t="shared" si="58"/>
        <v>1</v>
      </c>
    </row>
    <row r="3757" spans="1:11" x14ac:dyDescent="0.35">
      <c r="A3757" s="28">
        <v>56803</v>
      </c>
      <c r="B3757" s="29" t="s">
        <v>28</v>
      </c>
      <c r="C3757" s="29" t="s">
        <v>35</v>
      </c>
      <c r="D3757" s="29" t="s">
        <v>50</v>
      </c>
      <c r="E3757" s="29" t="s">
        <v>73</v>
      </c>
      <c r="F3757" s="31">
        <v>6230413</v>
      </c>
      <c r="G3757" s="31">
        <v>672033</v>
      </c>
      <c r="H3757" s="28">
        <v>2021</v>
      </c>
      <c r="I3757" t="str">
        <f>IF(J3757="natural gas",VLOOKUP(D3757,'Cross-Page Data'!$I$4:$J$13,2,FALSE),IF(J3757="solar",VLOOKUP('Form 923'!D3757,'Cross-Page Data'!$I$14:$J$117,2,FALSE),J3757))</f>
        <v>natural gas peaker</v>
      </c>
      <c r="J3757" t="str">
        <f>VLOOKUP(E3757,'Cross-Page Data'!$D$4:$F$48,3,FALSE)</f>
        <v>natural gas</v>
      </c>
      <c r="K3757" t="b">
        <f t="shared" si="58"/>
        <v>1</v>
      </c>
    </row>
    <row r="3758" spans="1:11" x14ac:dyDescent="0.35">
      <c r="A3758" s="28">
        <v>56807</v>
      </c>
      <c r="B3758" s="29" t="s">
        <v>28</v>
      </c>
      <c r="C3758" s="29" t="s">
        <v>29</v>
      </c>
      <c r="D3758" s="29" t="s">
        <v>53</v>
      </c>
      <c r="E3758" s="29" t="s">
        <v>74</v>
      </c>
      <c r="F3758" s="31">
        <v>98785</v>
      </c>
      <c r="G3758" s="31">
        <v>9271.5499999999993</v>
      </c>
      <c r="H3758" s="28">
        <v>2021</v>
      </c>
      <c r="I3758" t="str">
        <f>IF(J3758="natural gas",VLOOKUP(D3758,'Cross-Page Data'!$I$4:$J$13,2,FALSE),IF(J3758="solar",VLOOKUP('Form 923'!D3758,'Cross-Page Data'!$I$14:$J$117,2,FALSE),J3758))</f>
        <v>heavy or residual fuel oil</v>
      </c>
      <c r="J3758" t="str">
        <f>VLOOKUP(E3758,'Cross-Page Data'!$D$4:$F$48,3,FALSE)</f>
        <v>heavy or residual fuel oil</v>
      </c>
      <c r="K3758" t="b">
        <f t="shared" si="58"/>
        <v>1</v>
      </c>
    </row>
    <row r="3759" spans="1:11" x14ac:dyDescent="0.35">
      <c r="A3759" s="28">
        <v>56807</v>
      </c>
      <c r="B3759" s="29" t="s">
        <v>28</v>
      </c>
      <c r="C3759" s="29" t="s">
        <v>29</v>
      </c>
      <c r="D3759" s="29" t="s">
        <v>53</v>
      </c>
      <c r="E3759" s="29" t="s">
        <v>73</v>
      </c>
      <c r="F3759" s="31">
        <v>501302</v>
      </c>
      <c r="G3759" s="31">
        <v>47051.45</v>
      </c>
      <c r="H3759" s="28">
        <v>2021</v>
      </c>
      <c r="I3759" t="str">
        <f>IF(J3759="natural gas",VLOOKUP(D3759,'Cross-Page Data'!$I$4:$J$13,2,FALSE),IF(J3759="solar",VLOOKUP('Form 923'!D3759,'Cross-Page Data'!$I$14:$J$117,2,FALSE),J3759))</f>
        <v>natural gas nonpeaker - preexisting nonretiring</v>
      </c>
      <c r="J3759" t="str">
        <f>VLOOKUP(E3759,'Cross-Page Data'!$D$4:$F$48,3,FALSE)</f>
        <v>natural gas</v>
      </c>
      <c r="K3759" t="b">
        <f t="shared" si="58"/>
        <v>1</v>
      </c>
    </row>
    <row r="3760" spans="1:11" x14ac:dyDescent="0.35">
      <c r="A3760" s="28">
        <v>56807</v>
      </c>
      <c r="B3760" s="29" t="s">
        <v>28</v>
      </c>
      <c r="C3760" s="29" t="s">
        <v>29</v>
      </c>
      <c r="D3760" s="29" t="s">
        <v>51</v>
      </c>
      <c r="E3760" s="29" t="s">
        <v>74</v>
      </c>
      <c r="F3760" s="31">
        <v>137537</v>
      </c>
      <c r="G3760" s="31">
        <v>23690.712</v>
      </c>
      <c r="H3760" s="28">
        <v>2021</v>
      </c>
      <c r="I3760" t="str">
        <f>IF(J3760="natural gas",VLOOKUP(D3760,'Cross-Page Data'!$I$4:$J$13,2,FALSE),IF(J3760="solar",VLOOKUP('Form 923'!D3760,'Cross-Page Data'!$I$14:$J$117,2,FALSE),J3760))</f>
        <v>heavy or residual fuel oil</v>
      </c>
      <c r="J3760" t="str">
        <f>VLOOKUP(E3760,'Cross-Page Data'!$D$4:$F$48,3,FALSE)</f>
        <v>heavy or residual fuel oil</v>
      </c>
      <c r="K3760" t="b">
        <f t="shared" si="58"/>
        <v>1</v>
      </c>
    </row>
    <row r="3761" spans="1:11" x14ac:dyDescent="0.35">
      <c r="A3761" s="28">
        <v>56807</v>
      </c>
      <c r="B3761" s="29" t="s">
        <v>28</v>
      </c>
      <c r="C3761" s="29" t="s">
        <v>29</v>
      </c>
      <c r="D3761" s="29" t="s">
        <v>51</v>
      </c>
      <c r="E3761" s="29" t="s">
        <v>73</v>
      </c>
      <c r="F3761" s="31">
        <v>21978146</v>
      </c>
      <c r="G3761" s="31">
        <v>3025475.3</v>
      </c>
      <c r="H3761" s="28">
        <v>2021</v>
      </c>
      <c r="I3761" t="str">
        <f>IF(J3761="natural gas",VLOOKUP(D3761,'Cross-Page Data'!$I$4:$J$13,2,FALSE),IF(J3761="solar",VLOOKUP('Form 923'!D3761,'Cross-Page Data'!$I$14:$J$117,2,FALSE),J3761))</f>
        <v>natural gas nonpeaker - preexisting nonretiring</v>
      </c>
      <c r="J3761" t="str">
        <f>VLOOKUP(E3761,'Cross-Page Data'!$D$4:$F$48,3,FALSE)</f>
        <v>natural gas</v>
      </c>
      <c r="K3761" t="b">
        <f t="shared" si="58"/>
        <v>1</v>
      </c>
    </row>
    <row r="3762" spans="1:11" x14ac:dyDescent="0.35">
      <c r="A3762" s="28">
        <v>56808</v>
      </c>
      <c r="B3762" s="29" t="s">
        <v>28</v>
      </c>
      <c r="C3762" s="29" t="s">
        <v>29</v>
      </c>
      <c r="D3762" s="29" t="s">
        <v>30</v>
      </c>
      <c r="E3762" s="29" t="s">
        <v>31</v>
      </c>
      <c r="F3762" s="31">
        <v>9169905</v>
      </c>
      <c r="G3762" s="31">
        <v>836886.41</v>
      </c>
      <c r="H3762" s="28">
        <v>2021</v>
      </c>
      <c r="I3762" t="str">
        <f>IF(J3762="natural gas",VLOOKUP(D3762,'Cross-Page Data'!$I$4:$J$13,2,FALSE),IF(J3762="solar",VLOOKUP('Form 923'!D3762,'Cross-Page Data'!$I$14:$J$117,2,FALSE),J3762))</f>
        <v>hard coal</v>
      </c>
      <c r="J3762" t="str">
        <f>VLOOKUP(E3762,'Cross-Page Data'!$D$4:$F$48,3,FALSE)</f>
        <v>hard coal</v>
      </c>
      <c r="K3762" t="b">
        <f t="shared" si="58"/>
        <v>1</v>
      </c>
    </row>
    <row r="3763" spans="1:11" x14ac:dyDescent="0.35">
      <c r="A3763" s="28">
        <v>56808</v>
      </c>
      <c r="B3763" s="29" t="s">
        <v>28</v>
      </c>
      <c r="C3763" s="29" t="s">
        <v>29</v>
      </c>
      <c r="D3763" s="29" t="s">
        <v>30</v>
      </c>
      <c r="E3763" s="29" t="s">
        <v>74</v>
      </c>
      <c r="F3763" s="31">
        <v>71145</v>
      </c>
      <c r="G3763" s="31">
        <v>6348.9040000000005</v>
      </c>
      <c r="H3763" s="28">
        <v>2021</v>
      </c>
      <c r="I3763" t="str">
        <f>IF(J3763="natural gas",VLOOKUP(D3763,'Cross-Page Data'!$I$4:$J$13,2,FALSE),IF(J3763="solar",VLOOKUP('Form 923'!D3763,'Cross-Page Data'!$I$14:$J$117,2,FALSE),J3763))</f>
        <v>heavy or residual fuel oil</v>
      </c>
      <c r="J3763" t="str">
        <f>VLOOKUP(E3763,'Cross-Page Data'!$D$4:$F$48,3,FALSE)</f>
        <v>heavy or residual fuel oil</v>
      </c>
      <c r="K3763" t="b">
        <f t="shared" si="58"/>
        <v>1</v>
      </c>
    </row>
    <row r="3764" spans="1:11" x14ac:dyDescent="0.35">
      <c r="A3764" s="28">
        <v>56808</v>
      </c>
      <c r="B3764" s="29" t="s">
        <v>28</v>
      </c>
      <c r="C3764" s="29" t="s">
        <v>29</v>
      </c>
      <c r="D3764" s="29" t="s">
        <v>30</v>
      </c>
      <c r="E3764" s="29" t="s">
        <v>92</v>
      </c>
      <c r="F3764" s="31">
        <v>0</v>
      </c>
      <c r="G3764" s="31">
        <v>0</v>
      </c>
      <c r="H3764" s="28">
        <v>2021</v>
      </c>
      <c r="I3764" t="str">
        <f>IF(J3764="natural gas",VLOOKUP(D3764,'Cross-Page Data'!$I$4:$J$13,2,FALSE),IF(J3764="solar",VLOOKUP('Form 923'!D3764,'Cross-Page Data'!$I$14:$J$117,2,FALSE),J3764))</f>
        <v>hard coal</v>
      </c>
      <c r="J3764" t="str">
        <f>VLOOKUP(E3764,'Cross-Page Data'!$D$4:$F$48,3,FALSE)</f>
        <v>hard coal</v>
      </c>
      <c r="K3764" t="b">
        <f t="shared" si="58"/>
        <v>1</v>
      </c>
    </row>
    <row r="3765" spans="1:11" x14ac:dyDescent="0.35">
      <c r="A3765" s="28">
        <v>56808</v>
      </c>
      <c r="B3765" s="29" t="s">
        <v>28</v>
      </c>
      <c r="C3765" s="29" t="s">
        <v>29</v>
      </c>
      <c r="D3765" s="29" t="s">
        <v>30</v>
      </c>
      <c r="E3765" s="29" t="s">
        <v>78</v>
      </c>
      <c r="F3765" s="31">
        <v>1230335</v>
      </c>
      <c r="G3765" s="31">
        <v>110467.69</v>
      </c>
      <c r="H3765" s="28">
        <v>2021</v>
      </c>
      <c r="I3765" t="str">
        <f>IF(J3765="natural gas",VLOOKUP(D3765,'Cross-Page Data'!$I$4:$J$13,2,FALSE),IF(J3765="solar",VLOOKUP('Form 923'!D3765,'Cross-Page Data'!$I$14:$J$117,2,FALSE),J3765))</f>
        <v>biomass</v>
      </c>
      <c r="J3765" t="str">
        <f>VLOOKUP(E3765,'Cross-Page Data'!$D$4:$F$48,3,FALSE)</f>
        <v>biomass</v>
      </c>
      <c r="K3765" t="b">
        <f t="shared" si="58"/>
        <v>1</v>
      </c>
    </row>
    <row r="3766" spans="1:11" x14ac:dyDescent="0.35">
      <c r="A3766" s="28">
        <v>56812</v>
      </c>
      <c r="B3766" s="29" t="s">
        <v>28</v>
      </c>
      <c r="C3766" s="29" t="s">
        <v>35</v>
      </c>
      <c r="D3766" s="29" t="s">
        <v>69</v>
      </c>
      <c r="E3766" s="29" t="s">
        <v>83</v>
      </c>
      <c r="F3766" s="31">
        <v>6093454</v>
      </c>
      <c r="G3766" s="31">
        <v>694569</v>
      </c>
      <c r="H3766" s="28">
        <v>2021</v>
      </c>
      <c r="I3766" t="str">
        <f>IF(J3766="natural gas",VLOOKUP(D3766,'Cross-Page Data'!$I$4:$J$13,2,FALSE),IF(J3766="solar",VLOOKUP('Form 923'!D3766,'Cross-Page Data'!$I$14:$J$117,2,FALSE),J3766))</f>
        <v>solar thermal</v>
      </c>
      <c r="J3766" t="str">
        <f>VLOOKUP(E3766,'Cross-Page Data'!$D$4:$F$48,3,FALSE)</f>
        <v>solar</v>
      </c>
      <c r="K3766" t="b">
        <f t="shared" si="58"/>
        <v>1</v>
      </c>
    </row>
    <row r="3767" spans="1:11" x14ac:dyDescent="0.35">
      <c r="A3767" s="28">
        <v>56829</v>
      </c>
      <c r="B3767" s="29" t="s">
        <v>28</v>
      </c>
      <c r="C3767" s="29" t="s">
        <v>35</v>
      </c>
      <c r="D3767" s="29" t="s">
        <v>60</v>
      </c>
      <c r="E3767" s="29" t="s">
        <v>79</v>
      </c>
      <c r="F3767" s="31">
        <v>2685652</v>
      </c>
      <c r="G3767" s="31">
        <v>306127</v>
      </c>
      <c r="H3767" s="28">
        <v>2021</v>
      </c>
      <c r="I3767" t="str">
        <f>IF(J3767="natural gas",VLOOKUP(D3767,'Cross-Page Data'!$I$4:$J$13,2,FALSE),IF(J3767="solar",VLOOKUP('Form 923'!D3767,'Cross-Page Data'!$I$14:$J$117,2,FALSE),J3767))</f>
        <v>wind</v>
      </c>
      <c r="J3767" t="str">
        <f>VLOOKUP(E3767,'Cross-Page Data'!$D$4:$F$48,3,FALSE)</f>
        <v>wind</v>
      </c>
      <c r="K3767" t="b">
        <f t="shared" si="58"/>
        <v>1</v>
      </c>
    </row>
    <row r="3768" spans="1:11" x14ac:dyDescent="0.35">
      <c r="A3768" s="28">
        <v>56833</v>
      </c>
      <c r="B3768" s="29" t="s">
        <v>28</v>
      </c>
      <c r="C3768" s="29" t="s">
        <v>35</v>
      </c>
      <c r="D3768" s="29" t="s">
        <v>67</v>
      </c>
      <c r="E3768" s="29" t="s">
        <v>99</v>
      </c>
      <c r="F3768" s="31">
        <v>1371204</v>
      </c>
      <c r="G3768" s="31">
        <v>156298</v>
      </c>
      <c r="H3768" s="28">
        <v>2021</v>
      </c>
      <c r="I3768" t="str">
        <f>IF(J3768="natural gas",VLOOKUP(D3768,'Cross-Page Data'!$I$4:$J$13,2,FALSE),IF(J3768="solar",VLOOKUP('Form 923'!D3768,'Cross-Page Data'!$I$14:$J$117,2,FALSE),J3768))</f>
        <v>other</v>
      </c>
      <c r="J3768" t="str">
        <f>VLOOKUP(E3768,'Cross-Page Data'!$D$4:$F$48,3,FALSE)</f>
        <v>other</v>
      </c>
      <c r="K3768" t="b">
        <f t="shared" si="58"/>
        <v>1</v>
      </c>
    </row>
    <row r="3769" spans="1:11" x14ac:dyDescent="0.35">
      <c r="A3769" s="28">
        <v>56846</v>
      </c>
      <c r="B3769" s="29" t="s">
        <v>28</v>
      </c>
      <c r="C3769" s="29" t="s">
        <v>35</v>
      </c>
      <c r="D3769" s="29" t="s">
        <v>53</v>
      </c>
      <c r="E3769" s="29" t="s">
        <v>73</v>
      </c>
      <c r="F3769" s="31">
        <v>1306282</v>
      </c>
      <c r="G3769" s="31">
        <v>1409226</v>
      </c>
      <c r="H3769" s="28">
        <v>2021</v>
      </c>
      <c r="I3769" t="str">
        <f>IF(J3769="natural gas",VLOOKUP(D3769,'Cross-Page Data'!$I$4:$J$13,2,FALSE),IF(J3769="solar",VLOOKUP('Form 923'!D3769,'Cross-Page Data'!$I$14:$J$117,2,FALSE),J3769))</f>
        <v>natural gas nonpeaker - preexisting nonretiring</v>
      </c>
      <c r="J3769" t="str">
        <f>VLOOKUP(E3769,'Cross-Page Data'!$D$4:$F$48,3,FALSE)</f>
        <v>natural gas</v>
      </c>
      <c r="K3769" t="b">
        <f t="shared" si="58"/>
        <v>1</v>
      </c>
    </row>
    <row r="3770" spans="1:11" x14ac:dyDescent="0.35">
      <c r="A3770" s="28">
        <v>56846</v>
      </c>
      <c r="B3770" s="29" t="s">
        <v>28</v>
      </c>
      <c r="C3770" s="29" t="s">
        <v>35</v>
      </c>
      <c r="D3770" s="29" t="s">
        <v>51</v>
      </c>
      <c r="E3770" s="29" t="s">
        <v>73</v>
      </c>
      <c r="F3770" s="31">
        <v>25688433</v>
      </c>
      <c r="G3770" s="31">
        <v>2382858</v>
      </c>
      <c r="H3770" s="28">
        <v>2021</v>
      </c>
      <c r="I3770" t="str">
        <f>IF(J3770="natural gas",VLOOKUP(D3770,'Cross-Page Data'!$I$4:$J$13,2,FALSE),IF(J3770="solar",VLOOKUP('Form 923'!D3770,'Cross-Page Data'!$I$14:$J$117,2,FALSE),J3770))</f>
        <v>natural gas nonpeaker - preexisting nonretiring</v>
      </c>
      <c r="J3770" t="str">
        <f>VLOOKUP(E3770,'Cross-Page Data'!$D$4:$F$48,3,FALSE)</f>
        <v>natural gas</v>
      </c>
      <c r="K3770" t="b">
        <f t="shared" si="58"/>
        <v>1</v>
      </c>
    </row>
    <row r="3771" spans="1:11" x14ac:dyDescent="0.35">
      <c r="A3771" s="28">
        <v>56857</v>
      </c>
      <c r="B3771" s="29" t="s">
        <v>28</v>
      </c>
      <c r="C3771" s="29" t="s">
        <v>35</v>
      </c>
      <c r="D3771" s="29" t="s">
        <v>60</v>
      </c>
      <c r="E3771" s="29" t="s">
        <v>79</v>
      </c>
      <c r="F3771" s="31">
        <v>3872210</v>
      </c>
      <c r="G3771" s="31">
        <v>441378</v>
      </c>
      <c r="H3771" s="28">
        <v>2021</v>
      </c>
      <c r="I3771" t="str">
        <f>IF(J3771="natural gas",VLOOKUP(D3771,'Cross-Page Data'!$I$4:$J$13,2,FALSE),IF(J3771="solar",VLOOKUP('Form 923'!D3771,'Cross-Page Data'!$I$14:$J$117,2,FALSE),J3771))</f>
        <v>wind</v>
      </c>
      <c r="J3771" t="str">
        <f>VLOOKUP(E3771,'Cross-Page Data'!$D$4:$F$48,3,FALSE)</f>
        <v>wind</v>
      </c>
      <c r="K3771" t="b">
        <f t="shared" si="58"/>
        <v>1</v>
      </c>
    </row>
    <row r="3772" spans="1:11" x14ac:dyDescent="0.35">
      <c r="A3772" s="28">
        <v>56868</v>
      </c>
      <c r="B3772" s="29" t="s">
        <v>28</v>
      </c>
      <c r="C3772" s="29" t="s">
        <v>35</v>
      </c>
      <c r="D3772" s="29" t="s">
        <v>52</v>
      </c>
      <c r="E3772" s="29" t="s">
        <v>81</v>
      </c>
      <c r="F3772" s="31">
        <v>1999722</v>
      </c>
      <c r="G3772" s="31">
        <v>127287</v>
      </c>
      <c r="H3772" s="28">
        <v>2021</v>
      </c>
      <c r="I3772" t="str">
        <f>IF(J3772="natural gas",VLOOKUP(D3772,'Cross-Page Data'!$I$4:$J$13,2,FALSE),IF(J3772="solar",VLOOKUP('Form 923'!D3772,'Cross-Page Data'!$I$14:$J$117,2,FALSE),J3772))</f>
        <v>biomass</v>
      </c>
      <c r="J3772" t="str">
        <f>VLOOKUP(E3772,'Cross-Page Data'!$D$4:$F$48,3,FALSE)</f>
        <v>biomass</v>
      </c>
      <c r="K3772" t="b">
        <f t="shared" si="58"/>
        <v>1</v>
      </c>
    </row>
    <row r="3773" spans="1:11" x14ac:dyDescent="0.35">
      <c r="A3773" s="28">
        <v>56869</v>
      </c>
      <c r="B3773" s="29" t="s">
        <v>28</v>
      </c>
      <c r="C3773" s="29" t="s">
        <v>35</v>
      </c>
      <c r="D3773" s="29" t="s">
        <v>52</v>
      </c>
      <c r="E3773" s="29" t="s">
        <v>81</v>
      </c>
      <c r="F3773" s="31">
        <v>1568810</v>
      </c>
      <c r="G3773" s="31">
        <v>139964</v>
      </c>
      <c r="H3773" s="28">
        <v>2021</v>
      </c>
      <c r="I3773" t="str">
        <f>IF(J3773="natural gas",VLOOKUP(D3773,'Cross-Page Data'!$I$4:$J$13,2,FALSE),IF(J3773="solar",VLOOKUP('Form 923'!D3773,'Cross-Page Data'!$I$14:$J$117,2,FALSE),J3773))</f>
        <v>biomass</v>
      </c>
      <c r="J3773" t="str">
        <f>VLOOKUP(E3773,'Cross-Page Data'!$D$4:$F$48,3,FALSE)</f>
        <v>biomass</v>
      </c>
      <c r="K3773" t="b">
        <f t="shared" si="58"/>
        <v>1</v>
      </c>
    </row>
    <row r="3774" spans="1:11" x14ac:dyDescent="0.35">
      <c r="A3774" s="28">
        <v>56880</v>
      </c>
      <c r="B3774" s="29" t="s">
        <v>28</v>
      </c>
      <c r="C3774" s="29" t="s">
        <v>35</v>
      </c>
      <c r="D3774" s="29" t="s">
        <v>67</v>
      </c>
      <c r="E3774" s="29" t="s">
        <v>99</v>
      </c>
      <c r="F3774" s="31">
        <v>1108731</v>
      </c>
      <c r="G3774" s="31">
        <v>126380</v>
      </c>
      <c r="H3774" s="28">
        <v>2021</v>
      </c>
      <c r="I3774" t="str">
        <f>IF(J3774="natural gas",VLOOKUP(D3774,'Cross-Page Data'!$I$4:$J$13,2,FALSE),IF(J3774="solar",VLOOKUP('Form 923'!D3774,'Cross-Page Data'!$I$14:$J$117,2,FALSE),J3774))</f>
        <v>other</v>
      </c>
      <c r="J3774" t="str">
        <f>VLOOKUP(E3774,'Cross-Page Data'!$D$4:$F$48,3,FALSE)</f>
        <v>other</v>
      </c>
      <c r="K3774" t="b">
        <f t="shared" si="58"/>
        <v>1</v>
      </c>
    </row>
    <row r="3775" spans="1:11" x14ac:dyDescent="0.35">
      <c r="A3775" s="28">
        <v>56893</v>
      </c>
      <c r="B3775" s="29" t="s">
        <v>28</v>
      </c>
      <c r="C3775" s="29" t="s">
        <v>29</v>
      </c>
      <c r="D3775" s="29" t="s">
        <v>59</v>
      </c>
      <c r="E3775" s="29" t="s">
        <v>72</v>
      </c>
      <c r="F3775" s="31">
        <v>54365</v>
      </c>
      <c r="G3775" s="31">
        <v>6197</v>
      </c>
      <c r="H3775" s="28">
        <v>2021</v>
      </c>
      <c r="I3775" t="str">
        <f>IF(J3775="natural gas",VLOOKUP(D3775,'Cross-Page Data'!$I$4:$J$13,2,FALSE),IF(J3775="solar",VLOOKUP('Form 923'!D3775,'Cross-Page Data'!$I$14:$J$117,2,FALSE),J3775))</f>
        <v>hydro</v>
      </c>
      <c r="J3775" t="str">
        <f>VLOOKUP(E3775,'Cross-Page Data'!$D$4:$F$48,3,FALSE)</f>
        <v>hydro</v>
      </c>
      <c r="K3775" t="b">
        <f t="shared" si="58"/>
        <v>1</v>
      </c>
    </row>
    <row r="3776" spans="1:11" x14ac:dyDescent="0.35">
      <c r="A3776" s="28">
        <v>56895</v>
      </c>
      <c r="B3776" s="29" t="s">
        <v>28</v>
      </c>
      <c r="C3776" s="29" t="s">
        <v>35</v>
      </c>
      <c r="D3776" s="29" t="s">
        <v>52</v>
      </c>
      <c r="E3776" s="29" t="s">
        <v>81</v>
      </c>
      <c r="F3776" s="31">
        <v>898765</v>
      </c>
      <c r="G3776" s="31">
        <v>86713</v>
      </c>
      <c r="H3776" s="28">
        <v>2021</v>
      </c>
      <c r="I3776" t="str">
        <f>IF(J3776="natural gas",VLOOKUP(D3776,'Cross-Page Data'!$I$4:$J$13,2,FALSE),IF(J3776="solar",VLOOKUP('Form 923'!D3776,'Cross-Page Data'!$I$14:$J$117,2,FALSE),J3776))</f>
        <v>biomass</v>
      </c>
      <c r="J3776" t="str">
        <f>VLOOKUP(E3776,'Cross-Page Data'!$D$4:$F$48,3,FALSE)</f>
        <v>biomass</v>
      </c>
      <c r="K3776" t="b">
        <f t="shared" si="58"/>
        <v>1</v>
      </c>
    </row>
    <row r="3777" spans="1:11" x14ac:dyDescent="0.35">
      <c r="A3777" s="28">
        <v>56908</v>
      </c>
      <c r="B3777" s="29" t="s">
        <v>28</v>
      </c>
      <c r="C3777" s="29" t="s">
        <v>29</v>
      </c>
      <c r="D3777" s="29" t="s">
        <v>50</v>
      </c>
      <c r="E3777" s="29" t="s">
        <v>74</v>
      </c>
      <c r="F3777" s="31">
        <v>1044</v>
      </c>
      <c r="G3777" s="31">
        <v>84.811000000000007</v>
      </c>
      <c r="H3777" s="28">
        <v>2021</v>
      </c>
      <c r="I3777" t="str">
        <f>IF(J3777="natural gas",VLOOKUP(D3777,'Cross-Page Data'!$I$4:$J$13,2,FALSE),IF(J3777="solar",VLOOKUP('Form 923'!D3777,'Cross-Page Data'!$I$14:$J$117,2,FALSE),J3777))</f>
        <v>heavy or residual fuel oil</v>
      </c>
      <c r="J3777" t="str">
        <f>VLOOKUP(E3777,'Cross-Page Data'!$D$4:$F$48,3,FALSE)</f>
        <v>heavy or residual fuel oil</v>
      </c>
      <c r="K3777" t="b">
        <f t="shared" si="58"/>
        <v>1</v>
      </c>
    </row>
    <row r="3778" spans="1:11" x14ac:dyDescent="0.35">
      <c r="A3778" s="28">
        <v>56908</v>
      </c>
      <c r="B3778" s="29" t="s">
        <v>28</v>
      </c>
      <c r="C3778" s="29" t="s">
        <v>29</v>
      </c>
      <c r="D3778" s="29" t="s">
        <v>50</v>
      </c>
      <c r="E3778" s="29" t="s">
        <v>73</v>
      </c>
      <c r="F3778" s="31">
        <v>3253511</v>
      </c>
      <c r="G3778" s="31">
        <v>263571.19</v>
      </c>
      <c r="H3778" s="28">
        <v>2021</v>
      </c>
      <c r="I3778" t="str">
        <f>IF(J3778="natural gas",VLOOKUP(D3778,'Cross-Page Data'!$I$4:$J$13,2,FALSE),IF(J3778="solar",VLOOKUP('Form 923'!D3778,'Cross-Page Data'!$I$14:$J$117,2,FALSE),J3778))</f>
        <v>natural gas peaker</v>
      </c>
      <c r="J3778" t="str">
        <f>VLOOKUP(E3778,'Cross-Page Data'!$D$4:$F$48,3,FALSE)</f>
        <v>natural gas</v>
      </c>
      <c r="K3778" t="b">
        <f t="shared" si="58"/>
        <v>1</v>
      </c>
    </row>
    <row r="3779" spans="1:11" x14ac:dyDescent="0.35">
      <c r="A3779" s="28">
        <v>56913</v>
      </c>
      <c r="B3779" s="29" t="s">
        <v>28</v>
      </c>
      <c r="C3779" s="29" t="s">
        <v>35</v>
      </c>
      <c r="D3779" s="29" t="s">
        <v>60</v>
      </c>
      <c r="E3779" s="29" t="s">
        <v>79</v>
      </c>
      <c r="F3779" s="31">
        <v>1613398</v>
      </c>
      <c r="G3779" s="31">
        <v>183905</v>
      </c>
      <c r="H3779" s="28">
        <v>2021</v>
      </c>
      <c r="I3779" t="str">
        <f>IF(J3779="natural gas",VLOOKUP(D3779,'Cross-Page Data'!$I$4:$J$13,2,FALSE),IF(J3779="solar",VLOOKUP('Form 923'!D3779,'Cross-Page Data'!$I$14:$J$117,2,FALSE),J3779))</f>
        <v>wind</v>
      </c>
      <c r="J3779" t="str">
        <f>VLOOKUP(E3779,'Cross-Page Data'!$D$4:$F$48,3,FALSE)</f>
        <v>wind</v>
      </c>
      <c r="K3779" t="b">
        <f t="shared" si="58"/>
        <v>1</v>
      </c>
    </row>
    <row r="3780" spans="1:11" x14ac:dyDescent="0.35">
      <c r="A3780" s="28">
        <v>56923</v>
      </c>
      <c r="B3780" s="29" t="s">
        <v>28</v>
      </c>
      <c r="C3780" s="29" t="s">
        <v>35</v>
      </c>
      <c r="D3780" s="29" t="s">
        <v>60</v>
      </c>
      <c r="E3780" s="29" t="s">
        <v>79</v>
      </c>
      <c r="F3780" s="31">
        <v>4601034</v>
      </c>
      <c r="G3780" s="31">
        <v>524454</v>
      </c>
      <c r="H3780" s="28">
        <v>2021</v>
      </c>
      <c r="I3780" t="str">
        <f>IF(J3780="natural gas",VLOOKUP(D3780,'Cross-Page Data'!$I$4:$J$13,2,FALSE),IF(J3780="solar",VLOOKUP('Form 923'!D3780,'Cross-Page Data'!$I$14:$J$117,2,FALSE),J3780))</f>
        <v>wind</v>
      </c>
      <c r="J3780" t="str">
        <f>VLOOKUP(E3780,'Cross-Page Data'!$D$4:$F$48,3,FALSE)</f>
        <v>wind</v>
      </c>
      <c r="K3780" t="b">
        <f t="shared" si="58"/>
        <v>1</v>
      </c>
    </row>
    <row r="3781" spans="1:11" x14ac:dyDescent="0.35">
      <c r="A3781" s="28">
        <v>56924</v>
      </c>
      <c r="B3781" s="29" t="s">
        <v>28</v>
      </c>
      <c r="C3781" s="29" t="s">
        <v>35</v>
      </c>
      <c r="D3781" s="29" t="s">
        <v>60</v>
      </c>
      <c r="E3781" s="29" t="s">
        <v>79</v>
      </c>
      <c r="F3781" s="31">
        <v>4858786</v>
      </c>
      <c r="G3781" s="31">
        <v>553834</v>
      </c>
      <c r="H3781" s="28">
        <v>2021</v>
      </c>
      <c r="I3781" t="str">
        <f>IF(J3781="natural gas",VLOOKUP(D3781,'Cross-Page Data'!$I$4:$J$13,2,FALSE),IF(J3781="solar",VLOOKUP('Form 923'!D3781,'Cross-Page Data'!$I$14:$J$117,2,FALSE),J3781))</f>
        <v>wind</v>
      </c>
      <c r="J3781" t="str">
        <f>VLOOKUP(E3781,'Cross-Page Data'!$D$4:$F$48,3,FALSE)</f>
        <v>wind</v>
      </c>
      <c r="K3781" t="b">
        <f t="shared" si="58"/>
        <v>1</v>
      </c>
    </row>
    <row r="3782" spans="1:11" x14ac:dyDescent="0.35">
      <c r="A3782" s="28">
        <v>56925</v>
      </c>
      <c r="B3782" s="29" t="s">
        <v>28</v>
      </c>
      <c r="C3782" s="29" t="s">
        <v>35</v>
      </c>
      <c r="D3782" s="29" t="s">
        <v>60</v>
      </c>
      <c r="E3782" s="29" t="s">
        <v>79</v>
      </c>
      <c r="F3782" s="31">
        <v>6007031</v>
      </c>
      <c r="G3782" s="31">
        <v>684718</v>
      </c>
      <c r="H3782" s="28">
        <v>2021</v>
      </c>
      <c r="I3782" t="str">
        <f>IF(J3782="natural gas",VLOOKUP(D3782,'Cross-Page Data'!$I$4:$J$13,2,FALSE),IF(J3782="solar",VLOOKUP('Form 923'!D3782,'Cross-Page Data'!$I$14:$J$117,2,FALSE),J3782))</f>
        <v>wind</v>
      </c>
      <c r="J3782" t="str">
        <f>VLOOKUP(E3782,'Cross-Page Data'!$D$4:$F$48,3,FALSE)</f>
        <v>wind</v>
      </c>
      <c r="K3782" t="b">
        <f t="shared" si="58"/>
        <v>1</v>
      </c>
    </row>
    <row r="3783" spans="1:11" x14ac:dyDescent="0.35">
      <c r="A3783" s="28">
        <v>56932</v>
      </c>
      <c r="B3783" s="29" t="s">
        <v>28</v>
      </c>
      <c r="C3783" s="29" t="s">
        <v>42</v>
      </c>
      <c r="D3783" s="29" t="s">
        <v>52</v>
      </c>
      <c r="E3783" s="29" t="s">
        <v>74</v>
      </c>
      <c r="F3783" s="31">
        <v>0</v>
      </c>
      <c r="G3783" s="31">
        <v>0</v>
      </c>
      <c r="H3783" s="28">
        <v>2021</v>
      </c>
      <c r="I3783" t="str">
        <f>IF(J3783="natural gas",VLOOKUP(D3783,'Cross-Page Data'!$I$4:$J$13,2,FALSE),IF(J3783="solar",VLOOKUP('Form 923'!D3783,'Cross-Page Data'!$I$14:$J$117,2,FALSE),J3783))</f>
        <v>heavy or residual fuel oil</v>
      </c>
      <c r="J3783" t="str">
        <f>VLOOKUP(E3783,'Cross-Page Data'!$D$4:$F$48,3,FALSE)</f>
        <v>heavy or residual fuel oil</v>
      </c>
      <c r="K3783" t="b">
        <f t="shared" ref="K3783:K3846" si="59">IF(AND($N$5=FALSE,OR(C3783="Commercial NAICS Cogen",C3783="Industrial NAICS Cogen",C3783="NAICS-22 Cogen")),FALSE,IF(AND($N$6=FALSE,OR(C3783="Commercial NAICS Cogen",C3783="Commercial NAICS Non-Cogen",C3783="industrial NAICS Cogen", C3783="industrial NAICS non-cogen")),FALSE,TRUE))</f>
        <v>0</v>
      </c>
    </row>
    <row r="3784" spans="1:11" x14ac:dyDescent="0.35">
      <c r="A3784" s="28">
        <v>56934</v>
      </c>
      <c r="B3784" s="29" t="s">
        <v>28</v>
      </c>
      <c r="C3784" s="29" t="s">
        <v>35</v>
      </c>
      <c r="D3784" s="29" t="s">
        <v>60</v>
      </c>
      <c r="E3784" s="29" t="s">
        <v>79</v>
      </c>
      <c r="F3784" s="31">
        <v>166530</v>
      </c>
      <c r="G3784" s="31">
        <v>18982</v>
      </c>
      <c r="H3784" s="28">
        <v>2021</v>
      </c>
      <c r="I3784" t="str">
        <f>IF(J3784="natural gas",VLOOKUP(D3784,'Cross-Page Data'!$I$4:$J$13,2,FALSE),IF(J3784="solar",VLOOKUP('Form 923'!D3784,'Cross-Page Data'!$I$14:$J$117,2,FALSE),J3784))</f>
        <v>wind</v>
      </c>
      <c r="J3784" t="str">
        <f>VLOOKUP(E3784,'Cross-Page Data'!$D$4:$F$48,3,FALSE)</f>
        <v>wind</v>
      </c>
      <c r="K3784" t="b">
        <f t="shared" si="59"/>
        <v>1</v>
      </c>
    </row>
    <row r="3785" spans="1:11" x14ac:dyDescent="0.35">
      <c r="A3785" s="28">
        <v>56935</v>
      </c>
      <c r="B3785" s="29" t="s">
        <v>28</v>
      </c>
      <c r="C3785" s="29" t="s">
        <v>35</v>
      </c>
      <c r="D3785" s="29" t="s">
        <v>60</v>
      </c>
      <c r="E3785" s="29" t="s">
        <v>79</v>
      </c>
      <c r="F3785" s="31">
        <v>362658</v>
      </c>
      <c r="G3785" s="31">
        <v>41338</v>
      </c>
      <c r="H3785" s="28">
        <v>2021</v>
      </c>
      <c r="I3785" t="str">
        <f>IF(J3785="natural gas",VLOOKUP(D3785,'Cross-Page Data'!$I$4:$J$13,2,FALSE),IF(J3785="solar",VLOOKUP('Form 923'!D3785,'Cross-Page Data'!$I$14:$J$117,2,FALSE),J3785))</f>
        <v>wind</v>
      </c>
      <c r="J3785" t="str">
        <f>VLOOKUP(E3785,'Cross-Page Data'!$D$4:$F$48,3,FALSE)</f>
        <v>wind</v>
      </c>
      <c r="K3785" t="b">
        <f t="shared" si="59"/>
        <v>1</v>
      </c>
    </row>
    <row r="3786" spans="1:11" x14ac:dyDescent="0.35">
      <c r="A3786" s="28">
        <v>56936</v>
      </c>
      <c r="B3786" s="29" t="s">
        <v>28</v>
      </c>
      <c r="C3786" s="29" t="s">
        <v>41</v>
      </c>
      <c r="D3786" s="29" t="s">
        <v>59</v>
      </c>
      <c r="E3786" s="29" t="s">
        <v>72</v>
      </c>
      <c r="F3786" s="31">
        <v>499447</v>
      </c>
      <c r="G3786" s="31">
        <v>56930</v>
      </c>
      <c r="H3786" s="28">
        <v>2021</v>
      </c>
      <c r="I3786" t="str">
        <f>IF(J3786="natural gas",VLOOKUP(D3786,'Cross-Page Data'!$I$4:$J$13,2,FALSE),IF(J3786="solar",VLOOKUP('Form 923'!D3786,'Cross-Page Data'!$I$14:$J$117,2,FALSE),J3786))</f>
        <v>hydro</v>
      </c>
      <c r="J3786" t="str">
        <f>VLOOKUP(E3786,'Cross-Page Data'!$D$4:$F$48,3,FALSE)</f>
        <v>hydro</v>
      </c>
      <c r="K3786" t="b">
        <f t="shared" si="59"/>
        <v>0</v>
      </c>
    </row>
    <row r="3787" spans="1:11" x14ac:dyDescent="0.35">
      <c r="A3787" s="28">
        <v>56937</v>
      </c>
      <c r="B3787" s="29" t="s">
        <v>28</v>
      </c>
      <c r="C3787" s="29" t="s">
        <v>41</v>
      </c>
      <c r="D3787" s="29" t="s">
        <v>52</v>
      </c>
      <c r="E3787" s="29" t="s">
        <v>74</v>
      </c>
      <c r="F3787" s="31">
        <v>78</v>
      </c>
      <c r="G3787" s="31">
        <v>10</v>
      </c>
      <c r="H3787" s="28">
        <v>2021</v>
      </c>
      <c r="I3787" t="str">
        <f>IF(J3787="natural gas",VLOOKUP(D3787,'Cross-Page Data'!$I$4:$J$13,2,FALSE),IF(J3787="solar",VLOOKUP('Form 923'!D3787,'Cross-Page Data'!$I$14:$J$117,2,FALSE),J3787))</f>
        <v>heavy or residual fuel oil</v>
      </c>
      <c r="J3787" t="str">
        <f>VLOOKUP(E3787,'Cross-Page Data'!$D$4:$F$48,3,FALSE)</f>
        <v>heavy or residual fuel oil</v>
      </c>
      <c r="K3787" t="b">
        <f t="shared" si="59"/>
        <v>0</v>
      </c>
    </row>
    <row r="3788" spans="1:11" x14ac:dyDescent="0.35">
      <c r="A3788" s="28">
        <v>56940</v>
      </c>
      <c r="B3788" s="29" t="s">
        <v>28</v>
      </c>
      <c r="C3788" s="29" t="s">
        <v>35</v>
      </c>
      <c r="D3788" s="29" t="s">
        <v>53</v>
      </c>
      <c r="E3788" s="29" t="s">
        <v>74</v>
      </c>
      <c r="F3788" s="31">
        <v>0</v>
      </c>
      <c r="G3788" s="31">
        <v>10.01</v>
      </c>
      <c r="H3788" s="28">
        <v>2021</v>
      </c>
      <c r="I3788" t="str">
        <f>IF(J3788="natural gas",VLOOKUP(D3788,'Cross-Page Data'!$I$4:$J$13,2,FALSE),IF(J3788="solar",VLOOKUP('Form 923'!D3788,'Cross-Page Data'!$I$14:$J$117,2,FALSE),J3788))</f>
        <v>heavy or residual fuel oil</v>
      </c>
      <c r="J3788" t="str">
        <f>VLOOKUP(E3788,'Cross-Page Data'!$D$4:$F$48,3,FALSE)</f>
        <v>heavy or residual fuel oil</v>
      </c>
      <c r="K3788" t="b">
        <f t="shared" si="59"/>
        <v>1</v>
      </c>
    </row>
    <row r="3789" spans="1:11" x14ac:dyDescent="0.35">
      <c r="A3789" s="28">
        <v>56940</v>
      </c>
      <c r="B3789" s="29" t="s">
        <v>28</v>
      </c>
      <c r="C3789" s="29" t="s">
        <v>35</v>
      </c>
      <c r="D3789" s="29" t="s">
        <v>53</v>
      </c>
      <c r="E3789" s="29" t="s">
        <v>73</v>
      </c>
      <c r="F3789" s="31">
        <v>1160305</v>
      </c>
      <c r="G3789" s="31">
        <v>1616362</v>
      </c>
      <c r="H3789" s="28">
        <v>2021</v>
      </c>
      <c r="I3789" t="str">
        <f>IF(J3789="natural gas",VLOOKUP(D3789,'Cross-Page Data'!$I$4:$J$13,2,FALSE),IF(J3789="solar",VLOOKUP('Form 923'!D3789,'Cross-Page Data'!$I$14:$J$117,2,FALSE),J3789))</f>
        <v>natural gas nonpeaker - preexisting nonretiring</v>
      </c>
      <c r="J3789" t="str">
        <f>VLOOKUP(E3789,'Cross-Page Data'!$D$4:$F$48,3,FALSE)</f>
        <v>natural gas</v>
      </c>
      <c r="K3789" t="b">
        <f t="shared" si="59"/>
        <v>1</v>
      </c>
    </row>
    <row r="3790" spans="1:11" x14ac:dyDescent="0.35">
      <c r="A3790" s="28">
        <v>56940</v>
      </c>
      <c r="B3790" s="29" t="s">
        <v>28</v>
      </c>
      <c r="C3790" s="29" t="s">
        <v>35</v>
      </c>
      <c r="D3790" s="29" t="s">
        <v>51</v>
      </c>
      <c r="E3790" s="29" t="s">
        <v>74</v>
      </c>
      <c r="F3790" s="31">
        <v>184</v>
      </c>
      <c r="G3790" s="31">
        <v>17.382000000000001</v>
      </c>
      <c r="H3790" s="28">
        <v>2021</v>
      </c>
      <c r="I3790" t="str">
        <f>IF(J3790="natural gas",VLOOKUP(D3790,'Cross-Page Data'!$I$4:$J$13,2,FALSE),IF(J3790="solar",VLOOKUP('Form 923'!D3790,'Cross-Page Data'!$I$14:$J$117,2,FALSE),J3790))</f>
        <v>heavy or residual fuel oil</v>
      </c>
      <c r="J3790" t="str">
        <f>VLOOKUP(E3790,'Cross-Page Data'!$D$4:$F$48,3,FALSE)</f>
        <v>heavy or residual fuel oil</v>
      </c>
      <c r="K3790" t="b">
        <f t="shared" si="59"/>
        <v>1</v>
      </c>
    </row>
    <row r="3791" spans="1:11" x14ac:dyDescent="0.35">
      <c r="A3791" s="28">
        <v>56940</v>
      </c>
      <c r="B3791" s="29" t="s">
        <v>28</v>
      </c>
      <c r="C3791" s="29" t="s">
        <v>35</v>
      </c>
      <c r="D3791" s="29" t="s">
        <v>51</v>
      </c>
      <c r="E3791" s="29" t="s">
        <v>73</v>
      </c>
      <c r="F3791" s="31">
        <v>29084789</v>
      </c>
      <c r="G3791" s="31">
        <v>2716498.6</v>
      </c>
      <c r="H3791" s="28">
        <v>2021</v>
      </c>
      <c r="I3791" t="str">
        <f>IF(J3791="natural gas",VLOOKUP(D3791,'Cross-Page Data'!$I$4:$J$13,2,FALSE),IF(J3791="solar",VLOOKUP('Form 923'!D3791,'Cross-Page Data'!$I$14:$J$117,2,FALSE),J3791))</f>
        <v>natural gas nonpeaker - preexisting nonretiring</v>
      </c>
      <c r="J3791" t="str">
        <f>VLOOKUP(E3791,'Cross-Page Data'!$D$4:$F$48,3,FALSE)</f>
        <v>natural gas</v>
      </c>
      <c r="K3791" t="b">
        <f t="shared" si="59"/>
        <v>1</v>
      </c>
    </row>
    <row r="3792" spans="1:11" x14ac:dyDescent="0.35">
      <c r="A3792" s="28">
        <v>56942</v>
      </c>
      <c r="B3792" s="29" t="s">
        <v>28</v>
      </c>
      <c r="C3792" s="29" t="s">
        <v>29</v>
      </c>
      <c r="D3792" s="29" t="s">
        <v>60</v>
      </c>
      <c r="E3792" s="29" t="s">
        <v>79</v>
      </c>
      <c r="F3792" s="31">
        <v>1119855</v>
      </c>
      <c r="G3792" s="31">
        <v>127648</v>
      </c>
      <c r="H3792" s="28">
        <v>2021</v>
      </c>
      <c r="I3792" t="str">
        <f>IF(J3792="natural gas",VLOOKUP(D3792,'Cross-Page Data'!$I$4:$J$13,2,FALSE),IF(J3792="solar",VLOOKUP('Form 923'!D3792,'Cross-Page Data'!$I$14:$J$117,2,FALSE),J3792))</f>
        <v>wind</v>
      </c>
      <c r="J3792" t="str">
        <f>VLOOKUP(E3792,'Cross-Page Data'!$D$4:$F$48,3,FALSE)</f>
        <v>wind</v>
      </c>
      <c r="K3792" t="b">
        <f t="shared" si="59"/>
        <v>1</v>
      </c>
    </row>
    <row r="3793" spans="1:11" x14ac:dyDescent="0.35">
      <c r="A3793" s="28">
        <v>56948</v>
      </c>
      <c r="B3793" s="29" t="s">
        <v>28</v>
      </c>
      <c r="C3793" s="29" t="s">
        <v>29</v>
      </c>
      <c r="D3793" s="29" t="s">
        <v>50</v>
      </c>
      <c r="E3793" s="29" t="s">
        <v>73</v>
      </c>
      <c r="F3793" s="31">
        <v>2906721</v>
      </c>
      <c r="G3793" s="31">
        <v>276761</v>
      </c>
      <c r="H3793" s="28">
        <v>2021</v>
      </c>
      <c r="I3793" t="str">
        <f>IF(J3793="natural gas",VLOOKUP(D3793,'Cross-Page Data'!$I$4:$J$13,2,FALSE),IF(J3793="solar",VLOOKUP('Form 923'!D3793,'Cross-Page Data'!$I$14:$J$117,2,FALSE),J3793))</f>
        <v>natural gas peaker</v>
      </c>
      <c r="J3793" t="str">
        <f>VLOOKUP(E3793,'Cross-Page Data'!$D$4:$F$48,3,FALSE)</f>
        <v>natural gas</v>
      </c>
      <c r="K3793" t="b">
        <f t="shared" si="59"/>
        <v>1</v>
      </c>
    </row>
    <row r="3794" spans="1:11" x14ac:dyDescent="0.35">
      <c r="A3794" s="28">
        <v>56960</v>
      </c>
      <c r="B3794" s="29" t="s">
        <v>28</v>
      </c>
      <c r="C3794" s="29" t="s">
        <v>35</v>
      </c>
      <c r="D3794" s="29" t="s">
        <v>60</v>
      </c>
      <c r="E3794" s="29" t="s">
        <v>79</v>
      </c>
      <c r="F3794" s="31">
        <v>594336</v>
      </c>
      <c r="G3794" s="31">
        <v>67746</v>
      </c>
      <c r="H3794" s="28">
        <v>2021</v>
      </c>
      <c r="I3794" t="str">
        <f>IF(J3794="natural gas",VLOOKUP(D3794,'Cross-Page Data'!$I$4:$J$13,2,FALSE),IF(J3794="solar",VLOOKUP('Form 923'!D3794,'Cross-Page Data'!$I$14:$J$117,2,FALSE),J3794))</f>
        <v>wind</v>
      </c>
      <c r="J3794" t="str">
        <f>VLOOKUP(E3794,'Cross-Page Data'!$D$4:$F$48,3,FALSE)</f>
        <v>wind</v>
      </c>
      <c r="K3794" t="b">
        <f t="shared" si="59"/>
        <v>1</v>
      </c>
    </row>
    <row r="3795" spans="1:11" x14ac:dyDescent="0.35">
      <c r="A3795" s="28">
        <v>56961</v>
      </c>
      <c r="B3795" s="29" t="s">
        <v>28</v>
      </c>
      <c r="C3795" s="29" t="s">
        <v>35</v>
      </c>
      <c r="D3795" s="29" t="s">
        <v>64</v>
      </c>
      <c r="E3795" s="29" t="s">
        <v>86</v>
      </c>
      <c r="F3795" s="31">
        <v>0</v>
      </c>
      <c r="G3795" s="31">
        <v>-2287</v>
      </c>
      <c r="H3795" s="28">
        <v>2021</v>
      </c>
      <c r="I3795" t="str">
        <f>IF(J3795="natural gas",VLOOKUP(D3795,'Cross-Page Data'!$I$4:$J$13,2,FALSE),IF(J3795="solar",VLOOKUP('Form 923'!D3795,'Cross-Page Data'!$I$14:$J$117,2,FALSE),J3795))</f>
        <v>other</v>
      </c>
      <c r="J3795" t="str">
        <f>VLOOKUP(E3795,'Cross-Page Data'!$D$4:$F$48,3,FALSE)</f>
        <v>other</v>
      </c>
      <c r="K3795" t="b">
        <f t="shared" si="59"/>
        <v>1</v>
      </c>
    </row>
    <row r="3796" spans="1:11" x14ac:dyDescent="0.35">
      <c r="A3796" s="28">
        <v>56961</v>
      </c>
      <c r="B3796" s="29" t="s">
        <v>28</v>
      </c>
      <c r="C3796" s="29" t="s">
        <v>35</v>
      </c>
      <c r="D3796" s="29" t="s">
        <v>60</v>
      </c>
      <c r="E3796" s="29" t="s">
        <v>79</v>
      </c>
      <c r="F3796" s="31">
        <v>2774112</v>
      </c>
      <c r="G3796" s="31">
        <v>316210</v>
      </c>
      <c r="H3796" s="28">
        <v>2021</v>
      </c>
      <c r="I3796" t="str">
        <f>IF(J3796="natural gas",VLOOKUP(D3796,'Cross-Page Data'!$I$4:$J$13,2,FALSE),IF(J3796="solar",VLOOKUP('Form 923'!D3796,'Cross-Page Data'!$I$14:$J$117,2,FALSE),J3796))</f>
        <v>wind</v>
      </c>
      <c r="J3796" t="str">
        <f>VLOOKUP(E3796,'Cross-Page Data'!$D$4:$F$48,3,FALSE)</f>
        <v>wind</v>
      </c>
      <c r="K3796" t="b">
        <f t="shared" si="59"/>
        <v>1</v>
      </c>
    </row>
    <row r="3797" spans="1:11" x14ac:dyDescent="0.35">
      <c r="A3797" s="28">
        <v>56963</v>
      </c>
      <c r="B3797" s="29" t="s">
        <v>28</v>
      </c>
      <c r="C3797" s="29" t="s">
        <v>35</v>
      </c>
      <c r="D3797" s="29" t="s">
        <v>53</v>
      </c>
      <c r="E3797" s="29" t="s">
        <v>73</v>
      </c>
      <c r="F3797" s="31">
        <v>365509</v>
      </c>
      <c r="G3797" s="31">
        <v>573722</v>
      </c>
      <c r="H3797" s="28">
        <v>2021</v>
      </c>
      <c r="I3797" t="str">
        <f>IF(J3797="natural gas",VLOOKUP(D3797,'Cross-Page Data'!$I$4:$J$13,2,FALSE),IF(J3797="solar",VLOOKUP('Form 923'!D3797,'Cross-Page Data'!$I$14:$J$117,2,FALSE),J3797))</f>
        <v>natural gas nonpeaker - preexisting nonretiring</v>
      </c>
      <c r="J3797" t="str">
        <f>VLOOKUP(E3797,'Cross-Page Data'!$D$4:$F$48,3,FALSE)</f>
        <v>natural gas</v>
      </c>
      <c r="K3797" t="b">
        <f t="shared" si="59"/>
        <v>1</v>
      </c>
    </row>
    <row r="3798" spans="1:11" x14ac:dyDescent="0.35">
      <c r="A3798" s="28">
        <v>56963</v>
      </c>
      <c r="B3798" s="29" t="s">
        <v>28</v>
      </c>
      <c r="C3798" s="29" t="s">
        <v>35</v>
      </c>
      <c r="D3798" s="29" t="s">
        <v>51</v>
      </c>
      <c r="E3798" s="29" t="s">
        <v>73</v>
      </c>
      <c r="F3798" s="31">
        <v>10836919</v>
      </c>
      <c r="G3798" s="31">
        <v>912227</v>
      </c>
      <c r="H3798" s="28">
        <v>2021</v>
      </c>
      <c r="I3798" t="str">
        <f>IF(J3798="natural gas",VLOOKUP(D3798,'Cross-Page Data'!$I$4:$J$13,2,FALSE),IF(J3798="solar",VLOOKUP('Form 923'!D3798,'Cross-Page Data'!$I$14:$J$117,2,FALSE),J3798))</f>
        <v>natural gas nonpeaker - preexisting nonretiring</v>
      </c>
      <c r="J3798" t="str">
        <f>VLOOKUP(E3798,'Cross-Page Data'!$D$4:$F$48,3,FALSE)</f>
        <v>natural gas</v>
      </c>
      <c r="K3798" t="b">
        <f t="shared" si="59"/>
        <v>1</v>
      </c>
    </row>
    <row r="3799" spans="1:11" x14ac:dyDescent="0.35">
      <c r="A3799" s="28">
        <v>56964</v>
      </c>
      <c r="B3799" s="29" t="s">
        <v>28</v>
      </c>
      <c r="C3799" s="29" t="s">
        <v>35</v>
      </c>
      <c r="D3799" s="29" t="s">
        <v>50</v>
      </c>
      <c r="E3799" s="29" t="s">
        <v>74</v>
      </c>
      <c r="F3799" s="31">
        <v>14424</v>
      </c>
      <c r="G3799" s="31">
        <v>1408.4970000000001</v>
      </c>
      <c r="H3799" s="28">
        <v>2021</v>
      </c>
      <c r="I3799" t="str">
        <f>IF(J3799="natural gas",VLOOKUP(D3799,'Cross-Page Data'!$I$4:$J$13,2,FALSE),IF(J3799="solar",VLOOKUP('Form 923'!D3799,'Cross-Page Data'!$I$14:$J$117,2,FALSE),J3799))</f>
        <v>heavy or residual fuel oil</v>
      </c>
      <c r="J3799" t="str">
        <f>VLOOKUP(E3799,'Cross-Page Data'!$D$4:$F$48,3,FALSE)</f>
        <v>heavy or residual fuel oil</v>
      </c>
      <c r="K3799" t="b">
        <f t="shared" si="59"/>
        <v>1</v>
      </c>
    </row>
    <row r="3800" spans="1:11" x14ac:dyDescent="0.35">
      <c r="A3800" s="28">
        <v>56964</v>
      </c>
      <c r="B3800" s="29" t="s">
        <v>28</v>
      </c>
      <c r="C3800" s="29" t="s">
        <v>35</v>
      </c>
      <c r="D3800" s="29" t="s">
        <v>50</v>
      </c>
      <c r="E3800" s="29" t="s">
        <v>73</v>
      </c>
      <c r="F3800" s="31">
        <v>6081824</v>
      </c>
      <c r="G3800" s="31">
        <v>594166.5</v>
      </c>
      <c r="H3800" s="28">
        <v>2021</v>
      </c>
      <c r="I3800" t="str">
        <f>IF(J3800="natural gas",VLOOKUP(D3800,'Cross-Page Data'!$I$4:$J$13,2,FALSE),IF(J3800="solar",VLOOKUP('Form 923'!D3800,'Cross-Page Data'!$I$14:$J$117,2,FALSE),J3800))</f>
        <v>natural gas peaker</v>
      </c>
      <c r="J3800" t="str">
        <f>VLOOKUP(E3800,'Cross-Page Data'!$D$4:$F$48,3,FALSE)</f>
        <v>natural gas</v>
      </c>
      <c r="K3800" t="b">
        <f t="shared" si="59"/>
        <v>1</v>
      </c>
    </row>
    <row r="3801" spans="1:11" x14ac:dyDescent="0.35">
      <c r="A3801" s="28">
        <v>56981</v>
      </c>
      <c r="B3801" s="29" t="s">
        <v>28</v>
      </c>
      <c r="C3801" s="29" t="s">
        <v>35</v>
      </c>
      <c r="D3801" s="29" t="s">
        <v>64</v>
      </c>
      <c r="E3801" s="29" t="s">
        <v>86</v>
      </c>
      <c r="F3801" s="31">
        <v>0</v>
      </c>
      <c r="G3801" s="31">
        <v>-1090</v>
      </c>
      <c r="H3801" s="28">
        <v>2021</v>
      </c>
      <c r="I3801" t="str">
        <f>IF(J3801="natural gas",VLOOKUP(D3801,'Cross-Page Data'!$I$4:$J$13,2,FALSE),IF(J3801="solar",VLOOKUP('Form 923'!D3801,'Cross-Page Data'!$I$14:$J$117,2,FALSE),J3801))</f>
        <v>other</v>
      </c>
      <c r="J3801" t="str">
        <f>VLOOKUP(E3801,'Cross-Page Data'!$D$4:$F$48,3,FALSE)</f>
        <v>other</v>
      </c>
      <c r="K3801" t="b">
        <f t="shared" si="59"/>
        <v>1</v>
      </c>
    </row>
    <row r="3802" spans="1:11" x14ac:dyDescent="0.35">
      <c r="A3802" s="28">
        <v>56981</v>
      </c>
      <c r="B3802" s="29" t="s">
        <v>28</v>
      </c>
      <c r="C3802" s="29" t="s">
        <v>35</v>
      </c>
      <c r="D3802" s="29" t="s">
        <v>60</v>
      </c>
      <c r="E3802" s="29" t="s">
        <v>79</v>
      </c>
      <c r="F3802" s="31">
        <v>5745824</v>
      </c>
      <c r="G3802" s="31">
        <v>654944</v>
      </c>
      <c r="H3802" s="28">
        <v>2021</v>
      </c>
      <c r="I3802" t="str">
        <f>IF(J3802="natural gas",VLOOKUP(D3802,'Cross-Page Data'!$I$4:$J$13,2,FALSE),IF(J3802="solar",VLOOKUP('Form 923'!D3802,'Cross-Page Data'!$I$14:$J$117,2,FALSE),J3802))</f>
        <v>wind</v>
      </c>
      <c r="J3802" t="str">
        <f>VLOOKUP(E3802,'Cross-Page Data'!$D$4:$F$48,3,FALSE)</f>
        <v>wind</v>
      </c>
      <c r="K3802" t="b">
        <f t="shared" si="59"/>
        <v>1</v>
      </c>
    </row>
    <row r="3803" spans="1:11" x14ac:dyDescent="0.35">
      <c r="A3803" s="28">
        <v>56998</v>
      </c>
      <c r="B3803" s="29" t="s">
        <v>28</v>
      </c>
      <c r="C3803" s="29" t="s">
        <v>35</v>
      </c>
      <c r="D3803" s="29" t="s">
        <v>53</v>
      </c>
      <c r="E3803" s="29" t="s">
        <v>73</v>
      </c>
      <c r="F3803" s="31">
        <v>192816</v>
      </c>
      <c r="G3803" s="31">
        <v>246521</v>
      </c>
      <c r="H3803" s="28">
        <v>2021</v>
      </c>
      <c r="I3803" t="str">
        <f>IF(J3803="natural gas",VLOOKUP(D3803,'Cross-Page Data'!$I$4:$J$13,2,FALSE),IF(J3803="solar",VLOOKUP('Form 923'!D3803,'Cross-Page Data'!$I$14:$J$117,2,FALSE),J3803))</f>
        <v>natural gas nonpeaker - preexisting nonretiring</v>
      </c>
      <c r="J3803" t="str">
        <f>VLOOKUP(E3803,'Cross-Page Data'!$D$4:$F$48,3,FALSE)</f>
        <v>natural gas</v>
      </c>
      <c r="K3803" t="b">
        <f t="shared" si="59"/>
        <v>1</v>
      </c>
    </row>
    <row r="3804" spans="1:11" x14ac:dyDescent="0.35">
      <c r="A3804" s="28">
        <v>56998</v>
      </c>
      <c r="B3804" s="29" t="s">
        <v>28</v>
      </c>
      <c r="C3804" s="29" t="s">
        <v>35</v>
      </c>
      <c r="D3804" s="29" t="s">
        <v>51</v>
      </c>
      <c r="E3804" s="29" t="s">
        <v>73</v>
      </c>
      <c r="F3804" s="31">
        <v>8129564</v>
      </c>
      <c r="G3804" s="31">
        <v>727251</v>
      </c>
      <c r="H3804" s="28">
        <v>2021</v>
      </c>
      <c r="I3804" t="str">
        <f>IF(J3804="natural gas",VLOOKUP(D3804,'Cross-Page Data'!$I$4:$J$13,2,FALSE),IF(J3804="solar",VLOOKUP('Form 923'!D3804,'Cross-Page Data'!$I$14:$J$117,2,FALSE),J3804))</f>
        <v>natural gas nonpeaker - preexisting nonretiring</v>
      </c>
      <c r="J3804" t="str">
        <f>VLOOKUP(E3804,'Cross-Page Data'!$D$4:$F$48,3,FALSE)</f>
        <v>natural gas</v>
      </c>
      <c r="K3804" t="b">
        <f t="shared" si="59"/>
        <v>1</v>
      </c>
    </row>
    <row r="3805" spans="1:11" x14ac:dyDescent="0.35">
      <c r="A3805" s="28">
        <v>56998</v>
      </c>
      <c r="B3805" s="29" t="s">
        <v>28</v>
      </c>
      <c r="C3805" s="29" t="s">
        <v>35</v>
      </c>
      <c r="D3805" s="29" t="s">
        <v>50</v>
      </c>
      <c r="E3805" s="29" t="s">
        <v>73</v>
      </c>
      <c r="F3805" s="31">
        <v>3159823</v>
      </c>
      <c r="G3805" s="31">
        <v>250891</v>
      </c>
      <c r="H3805" s="28">
        <v>2021</v>
      </c>
      <c r="I3805" t="str">
        <f>IF(J3805="natural gas",VLOOKUP(D3805,'Cross-Page Data'!$I$4:$J$13,2,FALSE),IF(J3805="solar",VLOOKUP('Form 923'!D3805,'Cross-Page Data'!$I$14:$J$117,2,FALSE),J3805))</f>
        <v>natural gas peaker</v>
      </c>
      <c r="J3805" t="str">
        <f>VLOOKUP(E3805,'Cross-Page Data'!$D$4:$F$48,3,FALSE)</f>
        <v>natural gas</v>
      </c>
      <c r="K3805" t="b">
        <f t="shared" si="59"/>
        <v>1</v>
      </c>
    </row>
    <row r="3806" spans="1:11" x14ac:dyDescent="0.35">
      <c r="A3806" s="28">
        <v>57002</v>
      </c>
      <c r="B3806" s="29" t="s">
        <v>28</v>
      </c>
      <c r="C3806" s="29" t="s">
        <v>35</v>
      </c>
      <c r="D3806" s="29" t="s">
        <v>60</v>
      </c>
      <c r="E3806" s="29" t="s">
        <v>79</v>
      </c>
      <c r="F3806" s="31">
        <v>3008500</v>
      </c>
      <c r="G3806" s="31">
        <v>342927</v>
      </c>
      <c r="H3806" s="28">
        <v>2021</v>
      </c>
      <c r="I3806" t="str">
        <f>IF(J3806="natural gas",VLOOKUP(D3806,'Cross-Page Data'!$I$4:$J$13,2,FALSE),IF(J3806="solar",VLOOKUP('Form 923'!D3806,'Cross-Page Data'!$I$14:$J$117,2,FALSE),J3806))</f>
        <v>wind</v>
      </c>
      <c r="J3806" t="str">
        <f>VLOOKUP(E3806,'Cross-Page Data'!$D$4:$F$48,3,FALSE)</f>
        <v>wind</v>
      </c>
      <c r="K3806" t="b">
        <f t="shared" si="59"/>
        <v>1</v>
      </c>
    </row>
    <row r="3807" spans="1:11" x14ac:dyDescent="0.35">
      <c r="A3807" s="28">
        <v>57015</v>
      </c>
      <c r="B3807" s="29" t="s">
        <v>28</v>
      </c>
      <c r="C3807" s="29" t="s">
        <v>35</v>
      </c>
      <c r="D3807" s="29" t="s">
        <v>52</v>
      </c>
      <c r="E3807" s="29" t="s">
        <v>81</v>
      </c>
      <c r="F3807" s="31">
        <v>1120994</v>
      </c>
      <c r="G3807" s="31">
        <v>93619</v>
      </c>
      <c r="H3807" s="28">
        <v>2021</v>
      </c>
      <c r="I3807" t="str">
        <f>IF(J3807="natural gas",VLOOKUP(D3807,'Cross-Page Data'!$I$4:$J$13,2,FALSE),IF(J3807="solar",VLOOKUP('Form 923'!D3807,'Cross-Page Data'!$I$14:$J$117,2,FALSE),J3807))</f>
        <v>biomass</v>
      </c>
      <c r="J3807" t="str">
        <f>VLOOKUP(E3807,'Cross-Page Data'!$D$4:$F$48,3,FALSE)</f>
        <v>biomass</v>
      </c>
      <c r="K3807" t="b">
        <f t="shared" si="59"/>
        <v>1</v>
      </c>
    </row>
    <row r="3808" spans="1:11" x14ac:dyDescent="0.35">
      <c r="A3808" s="28">
        <v>57022</v>
      </c>
      <c r="B3808" s="29" t="s">
        <v>28</v>
      </c>
      <c r="C3808" s="29" t="s">
        <v>35</v>
      </c>
      <c r="D3808" s="29" t="s">
        <v>50</v>
      </c>
      <c r="E3808" s="29" t="s">
        <v>81</v>
      </c>
      <c r="F3808" s="31">
        <v>1265628</v>
      </c>
      <c r="G3808" s="31">
        <v>67534</v>
      </c>
      <c r="H3808" s="28">
        <v>2021</v>
      </c>
      <c r="I3808" t="str">
        <f>IF(J3808="natural gas",VLOOKUP(D3808,'Cross-Page Data'!$I$4:$J$13,2,FALSE),IF(J3808="solar",VLOOKUP('Form 923'!D3808,'Cross-Page Data'!$I$14:$J$117,2,FALSE),J3808))</f>
        <v>biomass</v>
      </c>
      <c r="J3808" t="str">
        <f>VLOOKUP(E3808,'Cross-Page Data'!$D$4:$F$48,3,FALSE)</f>
        <v>biomass</v>
      </c>
      <c r="K3808" t="b">
        <f t="shared" si="59"/>
        <v>1</v>
      </c>
    </row>
    <row r="3809" spans="1:11" x14ac:dyDescent="0.35">
      <c r="A3809" s="28">
        <v>57027</v>
      </c>
      <c r="B3809" s="29" t="s">
        <v>28</v>
      </c>
      <c r="C3809" s="29" t="s">
        <v>29</v>
      </c>
      <c r="D3809" s="29" t="s">
        <v>50</v>
      </c>
      <c r="E3809" s="29" t="s">
        <v>73</v>
      </c>
      <c r="F3809" s="31">
        <v>697041</v>
      </c>
      <c r="G3809" s="31">
        <v>67679</v>
      </c>
      <c r="H3809" s="28">
        <v>2021</v>
      </c>
      <c r="I3809" t="str">
        <f>IF(J3809="natural gas",VLOOKUP(D3809,'Cross-Page Data'!$I$4:$J$13,2,FALSE),IF(J3809="solar",VLOOKUP('Form 923'!D3809,'Cross-Page Data'!$I$14:$J$117,2,FALSE),J3809))</f>
        <v>natural gas peaker</v>
      </c>
      <c r="J3809" t="str">
        <f>VLOOKUP(E3809,'Cross-Page Data'!$D$4:$F$48,3,FALSE)</f>
        <v>natural gas</v>
      </c>
      <c r="K3809" t="b">
        <f t="shared" si="59"/>
        <v>1</v>
      </c>
    </row>
    <row r="3810" spans="1:11" x14ac:dyDescent="0.35">
      <c r="A3810" s="28">
        <v>57028</v>
      </c>
      <c r="B3810" s="29" t="s">
        <v>28</v>
      </c>
      <c r="C3810" s="29" t="s">
        <v>29</v>
      </c>
      <c r="D3810" s="29" t="s">
        <v>53</v>
      </c>
      <c r="E3810" s="29" t="s">
        <v>73</v>
      </c>
      <c r="F3810" s="31">
        <v>0</v>
      </c>
      <c r="G3810" s="31">
        <v>688331</v>
      </c>
      <c r="H3810" s="28">
        <v>2021</v>
      </c>
      <c r="I3810" t="str">
        <f>IF(J3810="natural gas",VLOOKUP(D3810,'Cross-Page Data'!$I$4:$J$13,2,FALSE),IF(J3810="solar",VLOOKUP('Form 923'!D3810,'Cross-Page Data'!$I$14:$J$117,2,FALSE),J3810))</f>
        <v>natural gas nonpeaker - preexisting nonretiring</v>
      </c>
      <c r="J3810" t="str">
        <f>VLOOKUP(E3810,'Cross-Page Data'!$D$4:$F$48,3,FALSE)</f>
        <v>natural gas</v>
      </c>
      <c r="K3810" t="b">
        <f t="shared" si="59"/>
        <v>1</v>
      </c>
    </row>
    <row r="3811" spans="1:11" x14ac:dyDescent="0.35">
      <c r="A3811" s="28">
        <v>57028</v>
      </c>
      <c r="B3811" s="29" t="s">
        <v>28</v>
      </c>
      <c r="C3811" s="29" t="s">
        <v>29</v>
      </c>
      <c r="D3811" s="29" t="s">
        <v>51</v>
      </c>
      <c r="E3811" s="29" t="s">
        <v>73</v>
      </c>
      <c r="F3811" s="31">
        <v>13625694</v>
      </c>
      <c r="G3811" s="31">
        <v>1238776</v>
      </c>
      <c r="H3811" s="28">
        <v>2021</v>
      </c>
      <c r="I3811" t="str">
        <f>IF(J3811="natural gas",VLOOKUP(D3811,'Cross-Page Data'!$I$4:$J$13,2,FALSE),IF(J3811="solar",VLOOKUP('Form 923'!D3811,'Cross-Page Data'!$I$14:$J$117,2,FALSE),J3811))</f>
        <v>natural gas nonpeaker - preexisting nonretiring</v>
      </c>
      <c r="J3811" t="str">
        <f>VLOOKUP(E3811,'Cross-Page Data'!$D$4:$F$48,3,FALSE)</f>
        <v>natural gas</v>
      </c>
      <c r="K3811" t="b">
        <f t="shared" si="59"/>
        <v>1</v>
      </c>
    </row>
    <row r="3812" spans="1:11" x14ac:dyDescent="0.35">
      <c r="A3812" s="28">
        <v>57037</v>
      </c>
      <c r="B3812" s="29" t="s">
        <v>28</v>
      </c>
      <c r="C3812" s="29" t="s">
        <v>29</v>
      </c>
      <c r="D3812" s="29" t="s">
        <v>53</v>
      </c>
      <c r="E3812" s="29" t="s">
        <v>73</v>
      </c>
      <c r="F3812" s="31">
        <v>1636440</v>
      </c>
      <c r="G3812" s="31">
        <v>1451902</v>
      </c>
      <c r="H3812" s="28">
        <v>2021</v>
      </c>
      <c r="I3812" t="str">
        <f>IF(J3812="natural gas",VLOOKUP(D3812,'Cross-Page Data'!$I$4:$J$13,2,FALSE),IF(J3812="solar",VLOOKUP('Form 923'!D3812,'Cross-Page Data'!$I$14:$J$117,2,FALSE),J3812))</f>
        <v>natural gas nonpeaker - preexisting nonretiring</v>
      </c>
      <c r="J3812" t="str">
        <f>VLOOKUP(E3812,'Cross-Page Data'!$D$4:$F$48,3,FALSE)</f>
        <v>natural gas</v>
      </c>
      <c r="K3812" t="b">
        <f t="shared" si="59"/>
        <v>1</v>
      </c>
    </row>
    <row r="3813" spans="1:11" x14ac:dyDescent="0.35">
      <c r="A3813" s="28">
        <v>57037</v>
      </c>
      <c r="B3813" s="29" t="s">
        <v>28</v>
      </c>
      <c r="C3813" s="29" t="s">
        <v>29</v>
      </c>
      <c r="D3813" s="29" t="s">
        <v>51</v>
      </c>
      <c r="E3813" s="29" t="s">
        <v>73</v>
      </c>
      <c r="F3813" s="31">
        <v>27315296</v>
      </c>
      <c r="G3813" s="31">
        <v>2539086</v>
      </c>
      <c r="H3813" s="28">
        <v>2021</v>
      </c>
      <c r="I3813" t="str">
        <f>IF(J3813="natural gas",VLOOKUP(D3813,'Cross-Page Data'!$I$4:$J$13,2,FALSE),IF(J3813="solar",VLOOKUP('Form 923'!D3813,'Cross-Page Data'!$I$14:$J$117,2,FALSE),J3813))</f>
        <v>natural gas nonpeaker - preexisting nonretiring</v>
      </c>
      <c r="J3813" t="str">
        <f>VLOOKUP(E3813,'Cross-Page Data'!$D$4:$F$48,3,FALSE)</f>
        <v>natural gas</v>
      </c>
      <c r="K3813" t="b">
        <f t="shared" si="59"/>
        <v>1</v>
      </c>
    </row>
    <row r="3814" spans="1:11" x14ac:dyDescent="0.35">
      <c r="A3814" s="28">
        <v>57046</v>
      </c>
      <c r="B3814" s="29" t="s">
        <v>36</v>
      </c>
      <c r="C3814" s="29" t="s">
        <v>40</v>
      </c>
      <c r="D3814" s="29" t="s">
        <v>30</v>
      </c>
      <c r="E3814" s="29" t="s">
        <v>77</v>
      </c>
      <c r="F3814" s="31">
        <v>0</v>
      </c>
      <c r="G3814" s="31">
        <v>0</v>
      </c>
      <c r="H3814" s="28">
        <v>2021</v>
      </c>
      <c r="I3814" t="str">
        <f>IF(J3814="natural gas",VLOOKUP(D3814,'Cross-Page Data'!$I$4:$J$13,2,FALSE),IF(J3814="solar",VLOOKUP('Form 923'!D3814,'Cross-Page Data'!$I$14:$J$117,2,FALSE),J3814))</f>
        <v>biomass</v>
      </c>
      <c r="J3814" t="str">
        <f>VLOOKUP(E3814,'Cross-Page Data'!$D$4:$F$48,3,FALSE)</f>
        <v>biomass</v>
      </c>
      <c r="K3814" t="b">
        <f t="shared" si="59"/>
        <v>0</v>
      </c>
    </row>
    <row r="3815" spans="1:11" x14ac:dyDescent="0.35">
      <c r="A3815" s="28">
        <v>57046</v>
      </c>
      <c r="B3815" s="29" t="s">
        <v>36</v>
      </c>
      <c r="C3815" s="29" t="s">
        <v>40</v>
      </c>
      <c r="D3815" s="29" t="s">
        <v>30</v>
      </c>
      <c r="E3815" s="29" t="s">
        <v>31</v>
      </c>
      <c r="F3815" s="31">
        <v>0</v>
      </c>
      <c r="G3815" s="31">
        <v>0</v>
      </c>
      <c r="H3815" s="28">
        <v>2021</v>
      </c>
      <c r="I3815" t="str">
        <f>IF(J3815="natural gas",VLOOKUP(D3815,'Cross-Page Data'!$I$4:$J$13,2,FALSE),IF(J3815="solar",VLOOKUP('Form 923'!D3815,'Cross-Page Data'!$I$14:$J$117,2,FALSE),J3815))</f>
        <v>hard coal</v>
      </c>
      <c r="J3815" t="str">
        <f>VLOOKUP(E3815,'Cross-Page Data'!$D$4:$F$48,3,FALSE)</f>
        <v>hard coal</v>
      </c>
      <c r="K3815" t="b">
        <f t="shared" si="59"/>
        <v>0</v>
      </c>
    </row>
    <row r="3816" spans="1:11" x14ac:dyDescent="0.35">
      <c r="A3816" s="28">
        <v>57046</v>
      </c>
      <c r="B3816" s="29" t="s">
        <v>36</v>
      </c>
      <c r="C3816" s="29" t="s">
        <v>40</v>
      </c>
      <c r="D3816" s="29" t="s">
        <v>30</v>
      </c>
      <c r="E3816" s="29" t="s">
        <v>73</v>
      </c>
      <c r="F3816" s="31">
        <v>0</v>
      </c>
      <c r="G3816" s="31">
        <v>0</v>
      </c>
      <c r="H3816" s="28">
        <v>2021</v>
      </c>
      <c r="I3816" t="str">
        <f>IF(J3816="natural gas",VLOOKUP(D3816,'Cross-Page Data'!$I$4:$J$13,2,FALSE),IF(J3816="solar",VLOOKUP('Form 923'!D3816,'Cross-Page Data'!$I$14:$J$117,2,FALSE),J3816))</f>
        <v>natural gas nonpeaker - preexisting retiring</v>
      </c>
      <c r="J3816" t="str">
        <f>VLOOKUP(E3816,'Cross-Page Data'!$D$4:$F$48,3,FALSE)</f>
        <v>natural gas</v>
      </c>
      <c r="K3816" t="b">
        <f t="shared" si="59"/>
        <v>0</v>
      </c>
    </row>
    <row r="3817" spans="1:11" x14ac:dyDescent="0.35">
      <c r="A3817" s="28">
        <v>57046</v>
      </c>
      <c r="B3817" s="29" t="s">
        <v>36</v>
      </c>
      <c r="C3817" s="29" t="s">
        <v>40</v>
      </c>
      <c r="D3817" s="29" t="s">
        <v>30</v>
      </c>
      <c r="E3817" s="29" t="s">
        <v>93</v>
      </c>
      <c r="F3817" s="31">
        <v>0</v>
      </c>
      <c r="G3817" s="31">
        <v>0</v>
      </c>
      <c r="H3817" s="28">
        <v>2021</v>
      </c>
      <c r="I3817" t="str">
        <f>IF(J3817="natural gas",VLOOKUP(D3817,'Cross-Page Data'!$I$4:$J$13,2,FALSE),IF(J3817="solar",VLOOKUP('Form 923'!D3817,'Cross-Page Data'!$I$14:$J$117,2,FALSE),J3817))</f>
        <v>biomass</v>
      </c>
      <c r="J3817" t="str">
        <f>VLOOKUP(E3817,'Cross-Page Data'!$D$4:$F$48,3,FALSE)</f>
        <v>biomass</v>
      </c>
      <c r="K3817" t="b">
        <f t="shared" si="59"/>
        <v>0</v>
      </c>
    </row>
    <row r="3818" spans="1:11" x14ac:dyDescent="0.35">
      <c r="A3818" s="28">
        <v>57046</v>
      </c>
      <c r="B3818" s="29" t="s">
        <v>36</v>
      </c>
      <c r="C3818" s="29" t="s">
        <v>40</v>
      </c>
      <c r="D3818" s="29" t="s">
        <v>30</v>
      </c>
      <c r="E3818" s="29" t="s">
        <v>32</v>
      </c>
      <c r="F3818" s="31">
        <v>3932623</v>
      </c>
      <c r="G3818" s="31">
        <v>272515</v>
      </c>
      <c r="H3818" s="28">
        <v>2021</v>
      </c>
      <c r="I3818" t="str">
        <f>IF(J3818="natural gas",VLOOKUP(D3818,'Cross-Page Data'!$I$4:$J$13,2,FALSE),IF(J3818="solar",VLOOKUP('Form 923'!D3818,'Cross-Page Data'!$I$14:$J$117,2,FALSE),J3818))</f>
        <v>hard coal</v>
      </c>
      <c r="J3818" t="str">
        <f>VLOOKUP(E3818,'Cross-Page Data'!$D$4:$F$48,3,FALSE)</f>
        <v>hard coal</v>
      </c>
      <c r="K3818" t="b">
        <f t="shared" si="59"/>
        <v>0</v>
      </c>
    </row>
    <row r="3819" spans="1:11" x14ac:dyDescent="0.35">
      <c r="A3819" s="28">
        <v>57046</v>
      </c>
      <c r="B3819" s="29" t="s">
        <v>36</v>
      </c>
      <c r="C3819" s="29" t="s">
        <v>40</v>
      </c>
      <c r="D3819" s="29" t="s">
        <v>30</v>
      </c>
      <c r="E3819" s="29" t="s">
        <v>94</v>
      </c>
      <c r="F3819" s="31">
        <v>0</v>
      </c>
      <c r="G3819" s="31">
        <v>0</v>
      </c>
      <c r="H3819" s="28">
        <v>2021</v>
      </c>
      <c r="I3819" t="str">
        <f>IF(J3819="natural gas",VLOOKUP(D3819,'Cross-Page Data'!$I$4:$J$13,2,FALSE),IF(J3819="solar",VLOOKUP('Form 923'!D3819,'Cross-Page Data'!$I$14:$J$117,2,FALSE),J3819))</f>
        <v>other</v>
      </c>
      <c r="J3819" t="str">
        <f>VLOOKUP(E3819,'Cross-Page Data'!$D$4:$F$48,3,FALSE)</f>
        <v>other</v>
      </c>
      <c r="K3819" t="b">
        <f t="shared" si="59"/>
        <v>0</v>
      </c>
    </row>
    <row r="3820" spans="1:11" x14ac:dyDescent="0.35">
      <c r="A3820" s="28">
        <v>57046</v>
      </c>
      <c r="B3820" s="29" t="s">
        <v>36</v>
      </c>
      <c r="C3820" s="29" t="s">
        <v>40</v>
      </c>
      <c r="D3820" s="29" t="s">
        <v>30</v>
      </c>
      <c r="E3820" s="29" t="s">
        <v>78</v>
      </c>
      <c r="F3820" s="31">
        <v>0</v>
      </c>
      <c r="G3820" s="31">
        <v>0</v>
      </c>
      <c r="H3820" s="28">
        <v>2021</v>
      </c>
      <c r="I3820" t="str">
        <f>IF(J3820="natural gas",VLOOKUP(D3820,'Cross-Page Data'!$I$4:$J$13,2,FALSE),IF(J3820="solar",VLOOKUP('Form 923'!D3820,'Cross-Page Data'!$I$14:$J$117,2,FALSE),J3820))</f>
        <v>biomass</v>
      </c>
      <c r="J3820" t="str">
        <f>VLOOKUP(E3820,'Cross-Page Data'!$D$4:$F$48,3,FALSE)</f>
        <v>biomass</v>
      </c>
      <c r="K3820" t="b">
        <f t="shared" si="59"/>
        <v>0</v>
      </c>
    </row>
    <row r="3821" spans="1:11" x14ac:dyDescent="0.35">
      <c r="A3821" s="28">
        <v>57047</v>
      </c>
      <c r="B3821" s="29" t="s">
        <v>28</v>
      </c>
      <c r="C3821" s="29" t="s">
        <v>29</v>
      </c>
      <c r="D3821" s="29" t="s">
        <v>60</v>
      </c>
      <c r="E3821" s="29" t="s">
        <v>79</v>
      </c>
      <c r="F3821" s="31">
        <v>3017649</v>
      </c>
      <c r="G3821" s="31">
        <v>343970</v>
      </c>
      <c r="H3821" s="28">
        <v>2021</v>
      </c>
      <c r="I3821" t="str">
        <f>IF(J3821="natural gas",VLOOKUP(D3821,'Cross-Page Data'!$I$4:$J$13,2,FALSE),IF(J3821="solar",VLOOKUP('Form 923'!D3821,'Cross-Page Data'!$I$14:$J$117,2,FALSE),J3821))</f>
        <v>wind</v>
      </c>
      <c r="J3821" t="str">
        <f>VLOOKUP(E3821,'Cross-Page Data'!$D$4:$F$48,3,FALSE)</f>
        <v>wind</v>
      </c>
      <c r="K3821" t="b">
        <f t="shared" si="59"/>
        <v>1</v>
      </c>
    </row>
    <row r="3822" spans="1:11" x14ac:dyDescent="0.35">
      <c r="A3822" s="28">
        <v>57048</v>
      </c>
      <c r="B3822" s="29" t="s">
        <v>28</v>
      </c>
      <c r="C3822" s="29" t="s">
        <v>29</v>
      </c>
      <c r="D3822" s="29" t="s">
        <v>60</v>
      </c>
      <c r="E3822" s="29" t="s">
        <v>79</v>
      </c>
      <c r="F3822" s="31">
        <v>4400265</v>
      </c>
      <c r="G3822" s="31">
        <v>501569</v>
      </c>
      <c r="H3822" s="28">
        <v>2021</v>
      </c>
      <c r="I3822" t="str">
        <f>IF(J3822="natural gas",VLOOKUP(D3822,'Cross-Page Data'!$I$4:$J$13,2,FALSE),IF(J3822="solar",VLOOKUP('Form 923'!D3822,'Cross-Page Data'!$I$14:$J$117,2,FALSE),J3822))</f>
        <v>wind</v>
      </c>
      <c r="J3822" t="str">
        <f>VLOOKUP(E3822,'Cross-Page Data'!$D$4:$F$48,3,FALSE)</f>
        <v>wind</v>
      </c>
      <c r="K3822" t="b">
        <f t="shared" si="59"/>
        <v>1</v>
      </c>
    </row>
    <row r="3823" spans="1:11" x14ac:dyDescent="0.35">
      <c r="A3823" s="28">
        <v>57049</v>
      </c>
      <c r="B3823" s="29" t="s">
        <v>28</v>
      </c>
      <c r="C3823" s="29" t="s">
        <v>35</v>
      </c>
      <c r="D3823" s="29" t="s">
        <v>60</v>
      </c>
      <c r="E3823" s="29" t="s">
        <v>79</v>
      </c>
      <c r="F3823" s="31">
        <v>2334557</v>
      </c>
      <c r="G3823" s="31">
        <v>266107</v>
      </c>
      <c r="H3823" s="28">
        <v>2021</v>
      </c>
      <c r="I3823" t="str">
        <f>IF(J3823="natural gas",VLOOKUP(D3823,'Cross-Page Data'!$I$4:$J$13,2,FALSE),IF(J3823="solar",VLOOKUP('Form 923'!D3823,'Cross-Page Data'!$I$14:$J$117,2,FALSE),J3823))</f>
        <v>wind</v>
      </c>
      <c r="J3823" t="str">
        <f>VLOOKUP(E3823,'Cross-Page Data'!$D$4:$F$48,3,FALSE)</f>
        <v>wind</v>
      </c>
      <c r="K3823" t="b">
        <f t="shared" si="59"/>
        <v>1</v>
      </c>
    </row>
    <row r="3824" spans="1:11" x14ac:dyDescent="0.35">
      <c r="A3824" s="28">
        <v>57050</v>
      </c>
      <c r="B3824" s="29" t="s">
        <v>28</v>
      </c>
      <c r="C3824" s="29" t="s">
        <v>35</v>
      </c>
      <c r="D3824" s="29" t="s">
        <v>60</v>
      </c>
      <c r="E3824" s="29" t="s">
        <v>79</v>
      </c>
      <c r="F3824" s="31">
        <v>2487533</v>
      </c>
      <c r="G3824" s="31">
        <v>283544</v>
      </c>
      <c r="H3824" s="28">
        <v>2021</v>
      </c>
      <c r="I3824" t="str">
        <f>IF(J3824="natural gas",VLOOKUP(D3824,'Cross-Page Data'!$I$4:$J$13,2,FALSE),IF(J3824="solar",VLOOKUP('Form 923'!D3824,'Cross-Page Data'!$I$14:$J$117,2,FALSE),J3824))</f>
        <v>wind</v>
      </c>
      <c r="J3824" t="str">
        <f>VLOOKUP(E3824,'Cross-Page Data'!$D$4:$F$48,3,FALSE)</f>
        <v>wind</v>
      </c>
      <c r="K3824" t="b">
        <f t="shared" si="59"/>
        <v>1</v>
      </c>
    </row>
    <row r="3825" spans="1:11" x14ac:dyDescent="0.35">
      <c r="A3825" s="28">
        <v>57072</v>
      </c>
      <c r="B3825" s="29" t="s">
        <v>36</v>
      </c>
      <c r="C3825" s="29" t="s">
        <v>40</v>
      </c>
      <c r="D3825" s="29" t="s">
        <v>30</v>
      </c>
      <c r="E3825" s="29" t="s">
        <v>95</v>
      </c>
      <c r="F3825" s="31">
        <v>440539</v>
      </c>
      <c r="G3825" s="31">
        <v>55333.273999999998</v>
      </c>
      <c r="H3825" s="28">
        <v>2021</v>
      </c>
      <c r="I3825" t="str">
        <f>IF(J3825="natural gas",VLOOKUP(D3825,'Cross-Page Data'!$I$4:$J$13,2,FALSE),IF(J3825="solar",VLOOKUP('Form 923'!D3825,'Cross-Page Data'!$I$14:$J$117,2,FALSE),J3825))</f>
        <v>other</v>
      </c>
      <c r="J3825" t="str">
        <f>VLOOKUP(E3825,'Cross-Page Data'!$D$4:$F$48,3,FALSE)</f>
        <v>other</v>
      </c>
      <c r="K3825" t="b">
        <f t="shared" si="59"/>
        <v>0</v>
      </c>
    </row>
    <row r="3826" spans="1:11" x14ac:dyDescent="0.35">
      <c r="A3826" s="28">
        <v>57072</v>
      </c>
      <c r="B3826" s="29" t="s">
        <v>36</v>
      </c>
      <c r="C3826" s="29" t="s">
        <v>40</v>
      </c>
      <c r="D3826" s="29" t="s">
        <v>30</v>
      </c>
      <c r="E3826" s="29" t="s">
        <v>73</v>
      </c>
      <c r="F3826" s="31">
        <v>1388062</v>
      </c>
      <c r="G3826" s="31">
        <v>212816.37</v>
      </c>
      <c r="H3826" s="28">
        <v>2021</v>
      </c>
      <c r="I3826" t="str">
        <f>IF(J3826="natural gas",VLOOKUP(D3826,'Cross-Page Data'!$I$4:$J$13,2,FALSE),IF(J3826="solar",VLOOKUP('Form 923'!D3826,'Cross-Page Data'!$I$14:$J$117,2,FALSE),J3826))</f>
        <v>natural gas nonpeaker - preexisting retiring</v>
      </c>
      <c r="J3826" t="str">
        <f>VLOOKUP(E3826,'Cross-Page Data'!$D$4:$F$48,3,FALSE)</f>
        <v>natural gas</v>
      </c>
      <c r="K3826" t="b">
        <f t="shared" si="59"/>
        <v>0</v>
      </c>
    </row>
    <row r="3827" spans="1:11" x14ac:dyDescent="0.35">
      <c r="A3827" s="28">
        <v>57072</v>
      </c>
      <c r="B3827" s="29" t="s">
        <v>36</v>
      </c>
      <c r="C3827" s="29" t="s">
        <v>40</v>
      </c>
      <c r="D3827" s="29" t="s">
        <v>30</v>
      </c>
      <c r="E3827" s="29" t="s">
        <v>102</v>
      </c>
      <c r="F3827" s="31">
        <v>2279815</v>
      </c>
      <c r="G3827" s="31">
        <v>259867.36</v>
      </c>
      <c r="H3827" s="28">
        <v>2021</v>
      </c>
      <c r="I3827" t="str">
        <f>IF(J3827="natural gas",VLOOKUP(D3827,'Cross-Page Data'!$I$4:$J$13,2,FALSE),IF(J3827="solar",VLOOKUP('Form 923'!D3827,'Cross-Page Data'!$I$14:$J$117,2,FALSE),J3827))</f>
        <v>other</v>
      </c>
      <c r="J3827" t="str">
        <f>VLOOKUP(E3827,'Cross-Page Data'!$D$4:$F$48,3,FALSE)</f>
        <v>other</v>
      </c>
      <c r="K3827" t="b">
        <f t="shared" si="59"/>
        <v>0</v>
      </c>
    </row>
    <row r="3828" spans="1:11" x14ac:dyDescent="0.35">
      <c r="A3828" s="28">
        <v>57073</v>
      </c>
      <c r="B3828" s="29" t="s">
        <v>28</v>
      </c>
      <c r="C3828" s="29" t="s">
        <v>35</v>
      </c>
      <c r="D3828" s="29" t="s">
        <v>30</v>
      </c>
      <c r="E3828" s="29" t="s">
        <v>73</v>
      </c>
      <c r="F3828" s="31">
        <v>386786</v>
      </c>
      <c r="G3828" s="31">
        <v>10251</v>
      </c>
      <c r="H3828" s="28">
        <v>2021</v>
      </c>
      <c r="I3828" t="str">
        <f>IF(J3828="natural gas",VLOOKUP(D3828,'Cross-Page Data'!$I$4:$J$13,2,FALSE),IF(J3828="solar",VLOOKUP('Form 923'!D3828,'Cross-Page Data'!$I$14:$J$117,2,FALSE),J3828))</f>
        <v>natural gas nonpeaker - preexisting retiring</v>
      </c>
      <c r="J3828" t="str">
        <f>VLOOKUP(E3828,'Cross-Page Data'!$D$4:$F$48,3,FALSE)</f>
        <v>natural gas</v>
      </c>
      <c r="K3828" t="b">
        <f t="shared" si="59"/>
        <v>1</v>
      </c>
    </row>
    <row r="3829" spans="1:11" x14ac:dyDescent="0.35">
      <c r="A3829" s="28">
        <v>57073</v>
      </c>
      <c r="B3829" s="29" t="s">
        <v>28</v>
      </c>
      <c r="C3829" s="29" t="s">
        <v>35</v>
      </c>
      <c r="D3829" s="29" t="s">
        <v>30</v>
      </c>
      <c r="E3829" s="29" t="s">
        <v>83</v>
      </c>
      <c r="F3829" s="31">
        <v>2123889</v>
      </c>
      <c r="G3829" s="31">
        <v>242094</v>
      </c>
      <c r="H3829" s="28">
        <v>2021</v>
      </c>
      <c r="I3829" t="str">
        <f>IF(J3829="natural gas",VLOOKUP(D3829,'Cross-Page Data'!$I$4:$J$13,2,FALSE),IF(J3829="solar",VLOOKUP('Form 923'!D3829,'Cross-Page Data'!$I$14:$J$117,2,FALSE),J3829))</f>
        <v>solar thermal</v>
      </c>
      <c r="J3829" t="str">
        <f>VLOOKUP(E3829,'Cross-Page Data'!$D$4:$F$48,3,FALSE)</f>
        <v>solar</v>
      </c>
      <c r="K3829" t="b">
        <f t="shared" si="59"/>
        <v>1</v>
      </c>
    </row>
    <row r="3830" spans="1:11" x14ac:dyDescent="0.35">
      <c r="A3830" s="28">
        <v>57074</v>
      </c>
      <c r="B3830" s="29" t="s">
        <v>28</v>
      </c>
      <c r="C3830" s="29" t="s">
        <v>35</v>
      </c>
      <c r="D3830" s="29" t="s">
        <v>30</v>
      </c>
      <c r="E3830" s="29" t="s">
        <v>73</v>
      </c>
      <c r="F3830" s="31">
        <v>534665</v>
      </c>
      <c r="G3830" s="31">
        <v>11794</v>
      </c>
      <c r="H3830" s="28">
        <v>2021</v>
      </c>
      <c r="I3830" t="str">
        <f>IF(J3830="natural gas",VLOOKUP(D3830,'Cross-Page Data'!$I$4:$J$13,2,FALSE),IF(J3830="solar",VLOOKUP('Form 923'!D3830,'Cross-Page Data'!$I$14:$J$117,2,FALSE),J3830))</f>
        <v>natural gas nonpeaker - preexisting retiring</v>
      </c>
      <c r="J3830" t="str">
        <f>VLOOKUP(E3830,'Cross-Page Data'!$D$4:$F$48,3,FALSE)</f>
        <v>natural gas</v>
      </c>
      <c r="K3830" t="b">
        <f t="shared" si="59"/>
        <v>1</v>
      </c>
    </row>
    <row r="3831" spans="1:11" x14ac:dyDescent="0.35">
      <c r="A3831" s="28">
        <v>57074</v>
      </c>
      <c r="B3831" s="29" t="s">
        <v>28</v>
      </c>
      <c r="C3831" s="29" t="s">
        <v>35</v>
      </c>
      <c r="D3831" s="29" t="s">
        <v>30</v>
      </c>
      <c r="E3831" s="29" t="s">
        <v>83</v>
      </c>
      <c r="F3831" s="31">
        <v>1959509</v>
      </c>
      <c r="G3831" s="31">
        <v>223357</v>
      </c>
      <c r="H3831" s="28">
        <v>2021</v>
      </c>
      <c r="I3831" t="str">
        <f>IF(J3831="natural gas",VLOOKUP(D3831,'Cross-Page Data'!$I$4:$J$13,2,FALSE),IF(J3831="solar",VLOOKUP('Form 923'!D3831,'Cross-Page Data'!$I$14:$J$117,2,FALSE),J3831))</f>
        <v>solar thermal</v>
      </c>
      <c r="J3831" t="str">
        <f>VLOOKUP(E3831,'Cross-Page Data'!$D$4:$F$48,3,FALSE)</f>
        <v>solar</v>
      </c>
      <c r="K3831" t="b">
        <f t="shared" si="59"/>
        <v>1</v>
      </c>
    </row>
    <row r="3832" spans="1:11" x14ac:dyDescent="0.35">
      <c r="A3832" s="28">
        <v>57075</v>
      </c>
      <c r="B3832" s="29" t="s">
        <v>28</v>
      </c>
      <c r="C3832" s="29" t="s">
        <v>35</v>
      </c>
      <c r="D3832" s="29" t="s">
        <v>30</v>
      </c>
      <c r="E3832" s="29" t="s">
        <v>73</v>
      </c>
      <c r="F3832" s="31">
        <v>443372</v>
      </c>
      <c r="G3832" s="31">
        <v>11974</v>
      </c>
      <c r="H3832" s="28">
        <v>2021</v>
      </c>
      <c r="I3832" t="str">
        <f>IF(J3832="natural gas",VLOOKUP(D3832,'Cross-Page Data'!$I$4:$J$13,2,FALSE),IF(J3832="solar",VLOOKUP('Form 923'!D3832,'Cross-Page Data'!$I$14:$J$117,2,FALSE),J3832))</f>
        <v>natural gas nonpeaker - preexisting retiring</v>
      </c>
      <c r="J3832" t="str">
        <f>VLOOKUP(E3832,'Cross-Page Data'!$D$4:$F$48,3,FALSE)</f>
        <v>natural gas</v>
      </c>
      <c r="K3832" t="b">
        <f t="shared" si="59"/>
        <v>1</v>
      </c>
    </row>
    <row r="3833" spans="1:11" x14ac:dyDescent="0.35">
      <c r="A3833" s="28">
        <v>57075</v>
      </c>
      <c r="B3833" s="29" t="s">
        <v>28</v>
      </c>
      <c r="C3833" s="29" t="s">
        <v>35</v>
      </c>
      <c r="D3833" s="29" t="s">
        <v>30</v>
      </c>
      <c r="E3833" s="29" t="s">
        <v>83</v>
      </c>
      <c r="F3833" s="31">
        <v>2107678</v>
      </c>
      <c r="G3833" s="31">
        <v>240246</v>
      </c>
      <c r="H3833" s="28">
        <v>2021</v>
      </c>
      <c r="I3833" t="str">
        <f>IF(J3833="natural gas",VLOOKUP(D3833,'Cross-Page Data'!$I$4:$J$13,2,FALSE),IF(J3833="solar",VLOOKUP('Form 923'!D3833,'Cross-Page Data'!$I$14:$J$117,2,FALSE),J3833))</f>
        <v>solar thermal</v>
      </c>
      <c r="J3833" t="str">
        <f>VLOOKUP(E3833,'Cross-Page Data'!$D$4:$F$48,3,FALSE)</f>
        <v>solar</v>
      </c>
      <c r="K3833" t="b">
        <f t="shared" si="59"/>
        <v>1</v>
      </c>
    </row>
    <row r="3834" spans="1:11" x14ac:dyDescent="0.35">
      <c r="A3834" s="28">
        <v>57076</v>
      </c>
      <c r="B3834" s="29" t="s">
        <v>36</v>
      </c>
      <c r="C3834" s="29" t="s">
        <v>37</v>
      </c>
      <c r="D3834" s="29" t="s">
        <v>52</v>
      </c>
      <c r="E3834" s="29" t="s">
        <v>73</v>
      </c>
      <c r="F3834" s="31">
        <v>0</v>
      </c>
      <c r="G3834" s="31">
        <v>0</v>
      </c>
      <c r="H3834" s="28">
        <v>2021</v>
      </c>
      <c r="I3834" t="str">
        <f>IF(J3834="natural gas",VLOOKUP(D3834,'Cross-Page Data'!$I$4:$J$13,2,FALSE),IF(J3834="solar",VLOOKUP('Form 923'!D3834,'Cross-Page Data'!$I$14:$J$117,2,FALSE),J3834))</f>
        <v>natural gas peaker</v>
      </c>
      <c r="J3834" t="str">
        <f>VLOOKUP(E3834,'Cross-Page Data'!$D$4:$F$48,3,FALSE)</f>
        <v>natural gas</v>
      </c>
      <c r="K3834" t="b">
        <f t="shared" si="59"/>
        <v>0</v>
      </c>
    </row>
    <row r="3835" spans="1:11" x14ac:dyDescent="0.35">
      <c r="A3835" s="28">
        <v>57076</v>
      </c>
      <c r="B3835" s="29" t="s">
        <v>36</v>
      </c>
      <c r="C3835" s="29" t="s">
        <v>37</v>
      </c>
      <c r="D3835" s="29" t="s">
        <v>52</v>
      </c>
      <c r="E3835" s="29" t="s">
        <v>84</v>
      </c>
      <c r="F3835" s="31">
        <v>0</v>
      </c>
      <c r="G3835" s="31">
        <v>0</v>
      </c>
      <c r="H3835" s="28">
        <v>2021</v>
      </c>
      <c r="I3835" t="str">
        <f>IF(J3835="natural gas",VLOOKUP(D3835,'Cross-Page Data'!$I$4:$J$13,2,FALSE),IF(J3835="solar",VLOOKUP('Form 923'!D3835,'Cross-Page Data'!$I$14:$J$117,2,FALSE),J3835))</f>
        <v>biomass</v>
      </c>
      <c r="J3835" t="str">
        <f>VLOOKUP(E3835,'Cross-Page Data'!$D$4:$F$48,3,FALSE)</f>
        <v>biomass</v>
      </c>
      <c r="K3835" t="b">
        <f t="shared" si="59"/>
        <v>0</v>
      </c>
    </row>
    <row r="3836" spans="1:11" x14ac:dyDescent="0.35">
      <c r="A3836" s="28">
        <v>57079</v>
      </c>
      <c r="B3836" s="29" t="s">
        <v>28</v>
      </c>
      <c r="C3836" s="29" t="s">
        <v>35</v>
      </c>
      <c r="D3836" s="29" t="s">
        <v>60</v>
      </c>
      <c r="E3836" s="29" t="s">
        <v>79</v>
      </c>
      <c r="F3836" s="31">
        <v>3646997</v>
      </c>
      <c r="G3836" s="31">
        <v>415707</v>
      </c>
      <c r="H3836" s="28">
        <v>2021</v>
      </c>
      <c r="I3836" t="str">
        <f>IF(J3836="natural gas",VLOOKUP(D3836,'Cross-Page Data'!$I$4:$J$13,2,FALSE),IF(J3836="solar",VLOOKUP('Form 923'!D3836,'Cross-Page Data'!$I$14:$J$117,2,FALSE),J3836))</f>
        <v>wind</v>
      </c>
      <c r="J3836" t="str">
        <f>VLOOKUP(E3836,'Cross-Page Data'!$D$4:$F$48,3,FALSE)</f>
        <v>wind</v>
      </c>
      <c r="K3836" t="b">
        <f t="shared" si="59"/>
        <v>1</v>
      </c>
    </row>
    <row r="3837" spans="1:11" x14ac:dyDescent="0.35">
      <c r="A3837" s="28">
        <v>57080</v>
      </c>
      <c r="B3837" s="29" t="s">
        <v>28</v>
      </c>
      <c r="C3837" s="29" t="s">
        <v>35</v>
      </c>
      <c r="D3837" s="29" t="s">
        <v>60</v>
      </c>
      <c r="E3837" s="29" t="s">
        <v>79</v>
      </c>
      <c r="F3837" s="31">
        <v>539240</v>
      </c>
      <c r="G3837" s="31">
        <v>61466</v>
      </c>
      <c r="H3837" s="28">
        <v>2021</v>
      </c>
      <c r="I3837" t="str">
        <f>IF(J3837="natural gas",VLOOKUP(D3837,'Cross-Page Data'!$I$4:$J$13,2,FALSE),IF(J3837="solar",VLOOKUP('Form 923'!D3837,'Cross-Page Data'!$I$14:$J$117,2,FALSE),J3837))</f>
        <v>wind</v>
      </c>
      <c r="J3837" t="str">
        <f>VLOOKUP(E3837,'Cross-Page Data'!$D$4:$F$48,3,FALSE)</f>
        <v>wind</v>
      </c>
      <c r="K3837" t="b">
        <f t="shared" si="59"/>
        <v>1</v>
      </c>
    </row>
    <row r="3838" spans="1:11" x14ac:dyDescent="0.35">
      <c r="A3838" s="28">
        <v>57082</v>
      </c>
      <c r="B3838" s="29" t="s">
        <v>28</v>
      </c>
      <c r="C3838" s="29" t="s">
        <v>35</v>
      </c>
      <c r="D3838" s="29" t="s">
        <v>64</v>
      </c>
      <c r="E3838" s="29" t="s">
        <v>86</v>
      </c>
      <c r="F3838" s="31">
        <v>0</v>
      </c>
      <c r="G3838" s="31">
        <v>0</v>
      </c>
      <c r="H3838" s="28">
        <v>2021</v>
      </c>
      <c r="I3838" t="str">
        <f>IF(J3838="natural gas",VLOOKUP(D3838,'Cross-Page Data'!$I$4:$J$13,2,FALSE),IF(J3838="solar",VLOOKUP('Form 923'!D3838,'Cross-Page Data'!$I$14:$J$117,2,FALSE),J3838))</f>
        <v>other</v>
      </c>
      <c r="J3838" t="str">
        <f>VLOOKUP(E3838,'Cross-Page Data'!$D$4:$F$48,3,FALSE)</f>
        <v>other</v>
      </c>
      <c r="K3838" t="b">
        <f t="shared" si="59"/>
        <v>1</v>
      </c>
    </row>
    <row r="3839" spans="1:11" x14ac:dyDescent="0.35">
      <c r="A3839" s="28">
        <v>57082</v>
      </c>
      <c r="B3839" s="29" t="s">
        <v>28</v>
      </c>
      <c r="C3839" s="29" t="s">
        <v>35</v>
      </c>
      <c r="D3839" s="29" t="s">
        <v>60</v>
      </c>
      <c r="E3839" s="29" t="s">
        <v>79</v>
      </c>
      <c r="F3839" s="31">
        <v>510518</v>
      </c>
      <c r="G3839" s="31">
        <v>58192</v>
      </c>
      <c r="H3839" s="28">
        <v>2021</v>
      </c>
      <c r="I3839" t="str">
        <f>IF(J3839="natural gas",VLOOKUP(D3839,'Cross-Page Data'!$I$4:$J$13,2,FALSE),IF(J3839="solar",VLOOKUP('Form 923'!D3839,'Cross-Page Data'!$I$14:$J$117,2,FALSE),J3839))</f>
        <v>wind</v>
      </c>
      <c r="J3839" t="str">
        <f>VLOOKUP(E3839,'Cross-Page Data'!$D$4:$F$48,3,FALSE)</f>
        <v>wind</v>
      </c>
      <c r="K3839" t="b">
        <f t="shared" si="59"/>
        <v>1</v>
      </c>
    </row>
    <row r="3840" spans="1:11" x14ac:dyDescent="0.35">
      <c r="A3840" s="28">
        <v>57087</v>
      </c>
      <c r="B3840" s="29" t="s">
        <v>28</v>
      </c>
      <c r="C3840" s="29" t="s">
        <v>35</v>
      </c>
      <c r="D3840" s="29" t="s">
        <v>64</v>
      </c>
      <c r="E3840" s="29" t="s">
        <v>86</v>
      </c>
      <c r="F3840" s="31">
        <v>0</v>
      </c>
      <c r="G3840" s="31">
        <v>0</v>
      </c>
      <c r="H3840" s="28">
        <v>2021</v>
      </c>
      <c r="I3840" t="str">
        <f>IF(J3840="natural gas",VLOOKUP(D3840,'Cross-Page Data'!$I$4:$J$13,2,FALSE),IF(J3840="solar",VLOOKUP('Form 923'!D3840,'Cross-Page Data'!$I$14:$J$117,2,FALSE),J3840))</f>
        <v>other</v>
      </c>
      <c r="J3840" t="str">
        <f>VLOOKUP(E3840,'Cross-Page Data'!$D$4:$F$48,3,FALSE)</f>
        <v>other</v>
      </c>
      <c r="K3840" t="b">
        <f t="shared" si="59"/>
        <v>1</v>
      </c>
    </row>
    <row r="3841" spans="1:11" x14ac:dyDescent="0.35">
      <c r="A3841" s="28">
        <v>57087</v>
      </c>
      <c r="B3841" s="29" t="s">
        <v>28</v>
      </c>
      <c r="C3841" s="29" t="s">
        <v>35</v>
      </c>
      <c r="D3841" s="29" t="s">
        <v>60</v>
      </c>
      <c r="E3841" s="29" t="s">
        <v>79</v>
      </c>
      <c r="F3841" s="31">
        <v>387811</v>
      </c>
      <c r="G3841" s="31">
        <v>44205</v>
      </c>
      <c r="H3841" s="28">
        <v>2021</v>
      </c>
      <c r="I3841" t="str">
        <f>IF(J3841="natural gas",VLOOKUP(D3841,'Cross-Page Data'!$I$4:$J$13,2,FALSE),IF(J3841="solar",VLOOKUP('Form 923'!D3841,'Cross-Page Data'!$I$14:$J$117,2,FALSE),J3841))</f>
        <v>wind</v>
      </c>
      <c r="J3841" t="str">
        <f>VLOOKUP(E3841,'Cross-Page Data'!$D$4:$F$48,3,FALSE)</f>
        <v>wind</v>
      </c>
      <c r="K3841" t="b">
        <f t="shared" si="59"/>
        <v>1</v>
      </c>
    </row>
    <row r="3842" spans="1:11" x14ac:dyDescent="0.35">
      <c r="A3842" s="28">
        <v>57090</v>
      </c>
      <c r="B3842" s="29" t="s">
        <v>28</v>
      </c>
      <c r="C3842" s="29" t="s">
        <v>35</v>
      </c>
      <c r="D3842" s="29" t="s">
        <v>60</v>
      </c>
      <c r="E3842" s="29" t="s">
        <v>79</v>
      </c>
      <c r="F3842" s="31">
        <v>2645339</v>
      </c>
      <c r="G3842" s="31">
        <v>301532</v>
      </c>
      <c r="H3842" s="28">
        <v>2021</v>
      </c>
      <c r="I3842" t="str">
        <f>IF(J3842="natural gas",VLOOKUP(D3842,'Cross-Page Data'!$I$4:$J$13,2,FALSE),IF(J3842="solar",VLOOKUP('Form 923'!D3842,'Cross-Page Data'!$I$14:$J$117,2,FALSE),J3842))</f>
        <v>wind</v>
      </c>
      <c r="J3842" t="str">
        <f>VLOOKUP(E3842,'Cross-Page Data'!$D$4:$F$48,3,FALSE)</f>
        <v>wind</v>
      </c>
      <c r="K3842" t="b">
        <f t="shared" si="59"/>
        <v>1</v>
      </c>
    </row>
    <row r="3843" spans="1:11" x14ac:dyDescent="0.35">
      <c r="A3843" s="28">
        <v>57091</v>
      </c>
      <c r="B3843" s="29" t="s">
        <v>28</v>
      </c>
      <c r="C3843" s="29" t="s">
        <v>35</v>
      </c>
      <c r="D3843" s="29" t="s">
        <v>60</v>
      </c>
      <c r="E3843" s="29" t="s">
        <v>79</v>
      </c>
      <c r="F3843" s="31">
        <v>902671</v>
      </c>
      <c r="G3843" s="31">
        <v>102892</v>
      </c>
      <c r="H3843" s="28">
        <v>2021</v>
      </c>
      <c r="I3843" t="str">
        <f>IF(J3843="natural gas",VLOOKUP(D3843,'Cross-Page Data'!$I$4:$J$13,2,FALSE),IF(J3843="solar",VLOOKUP('Form 923'!D3843,'Cross-Page Data'!$I$14:$J$117,2,FALSE),J3843))</f>
        <v>wind</v>
      </c>
      <c r="J3843" t="str">
        <f>VLOOKUP(E3843,'Cross-Page Data'!$D$4:$F$48,3,FALSE)</f>
        <v>wind</v>
      </c>
      <c r="K3843" t="b">
        <f t="shared" si="59"/>
        <v>1</v>
      </c>
    </row>
    <row r="3844" spans="1:11" x14ac:dyDescent="0.35">
      <c r="A3844" s="28">
        <v>57094</v>
      </c>
      <c r="B3844" s="29" t="s">
        <v>28</v>
      </c>
      <c r="C3844" s="29" t="s">
        <v>35</v>
      </c>
      <c r="D3844" s="29" t="s">
        <v>60</v>
      </c>
      <c r="E3844" s="29" t="s">
        <v>79</v>
      </c>
      <c r="F3844" s="31">
        <v>6483579</v>
      </c>
      <c r="G3844" s="31">
        <v>739038</v>
      </c>
      <c r="H3844" s="28">
        <v>2021</v>
      </c>
      <c r="I3844" t="str">
        <f>IF(J3844="natural gas",VLOOKUP(D3844,'Cross-Page Data'!$I$4:$J$13,2,FALSE),IF(J3844="solar",VLOOKUP('Form 923'!D3844,'Cross-Page Data'!$I$14:$J$117,2,FALSE),J3844))</f>
        <v>wind</v>
      </c>
      <c r="J3844" t="str">
        <f>VLOOKUP(E3844,'Cross-Page Data'!$D$4:$F$48,3,FALSE)</f>
        <v>wind</v>
      </c>
      <c r="K3844" t="b">
        <f t="shared" si="59"/>
        <v>1</v>
      </c>
    </row>
    <row r="3845" spans="1:11" x14ac:dyDescent="0.35">
      <c r="A3845" s="28">
        <v>57095</v>
      </c>
      <c r="B3845" s="29" t="s">
        <v>28</v>
      </c>
      <c r="C3845" s="29" t="s">
        <v>35</v>
      </c>
      <c r="D3845" s="29" t="s">
        <v>60</v>
      </c>
      <c r="E3845" s="29" t="s">
        <v>79</v>
      </c>
      <c r="F3845" s="31">
        <v>2213920</v>
      </c>
      <c r="G3845" s="31">
        <v>252356</v>
      </c>
      <c r="H3845" s="28">
        <v>2021</v>
      </c>
      <c r="I3845" t="str">
        <f>IF(J3845="natural gas",VLOOKUP(D3845,'Cross-Page Data'!$I$4:$J$13,2,FALSE),IF(J3845="solar",VLOOKUP('Form 923'!D3845,'Cross-Page Data'!$I$14:$J$117,2,FALSE),J3845))</f>
        <v>wind</v>
      </c>
      <c r="J3845" t="str">
        <f>VLOOKUP(E3845,'Cross-Page Data'!$D$4:$F$48,3,FALSE)</f>
        <v>wind</v>
      </c>
      <c r="K3845" t="b">
        <f t="shared" si="59"/>
        <v>1</v>
      </c>
    </row>
    <row r="3846" spans="1:11" x14ac:dyDescent="0.35">
      <c r="A3846" s="28">
        <v>57098</v>
      </c>
      <c r="B3846" s="29" t="s">
        <v>28</v>
      </c>
      <c r="C3846" s="29" t="s">
        <v>35</v>
      </c>
      <c r="D3846" s="29" t="s">
        <v>60</v>
      </c>
      <c r="E3846" s="29" t="s">
        <v>79</v>
      </c>
      <c r="F3846" s="31">
        <v>1039680</v>
      </c>
      <c r="G3846" s="31">
        <v>118509</v>
      </c>
      <c r="H3846" s="28">
        <v>2021</v>
      </c>
      <c r="I3846" t="str">
        <f>IF(J3846="natural gas",VLOOKUP(D3846,'Cross-Page Data'!$I$4:$J$13,2,FALSE),IF(J3846="solar",VLOOKUP('Form 923'!D3846,'Cross-Page Data'!$I$14:$J$117,2,FALSE),J3846))</f>
        <v>wind</v>
      </c>
      <c r="J3846" t="str">
        <f>VLOOKUP(E3846,'Cross-Page Data'!$D$4:$F$48,3,FALSE)</f>
        <v>wind</v>
      </c>
      <c r="K3846" t="b">
        <f t="shared" si="59"/>
        <v>1</v>
      </c>
    </row>
    <row r="3847" spans="1:11" x14ac:dyDescent="0.35">
      <c r="A3847" s="28">
        <v>57107</v>
      </c>
      <c r="B3847" s="29" t="s">
        <v>28</v>
      </c>
      <c r="C3847" s="29" t="s">
        <v>35</v>
      </c>
      <c r="D3847" s="29" t="s">
        <v>60</v>
      </c>
      <c r="E3847" s="29" t="s">
        <v>79</v>
      </c>
      <c r="F3847" s="31">
        <v>1748556</v>
      </c>
      <c r="G3847" s="31">
        <v>199311</v>
      </c>
      <c r="H3847" s="28">
        <v>2021</v>
      </c>
      <c r="I3847" t="str">
        <f>IF(J3847="natural gas",VLOOKUP(D3847,'Cross-Page Data'!$I$4:$J$13,2,FALSE),IF(J3847="solar",VLOOKUP('Form 923'!D3847,'Cross-Page Data'!$I$14:$J$117,2,FALSE),J3847))</f>
        <v>wind</v>
      </c>
      <c r="J3847" t="str">
        <f>VLOOKUP(E3847,'Cross-Page Data'!$D$4:$F$48,3,FALSE)</f>
        <v>wind</v>
      </c>
      <c r="K3847" t="b">
        <f t="shared" ref="K3847:K3910" si="60">IF(AND($N$5=FALSE,OR(C3847="Commercial NAICS Cogen",C3847="Industrial NAICS Cogen",C3847="NAICS-22 Cogen")),FALSE,IF(AND($N$6=FALSE,OR(C3847="Commercial NAICS Cogen",C3847="Commercial NAICS Non-Cogen",C3847="industrial NAICS Cogen", C3847="industrial NAICS non-cogen")),FALSE,TRUE))</f>
        <v>1</v>
      </c>
    </row>
    <row r="3848" spans="1:11" x14ac:dyDescent="0.35">
      <c r="A3848" s="28">
        <v>57116</v>
      </c>
      <c r="B3848" s="29" t="s">
        <v>28</v>
      </c>
      <c r="C3848" s="29" t="s">
        <v>35</v>
      </c>
      <c r="D3848" s="29" t="s">
        <v>60</v>
      </c>
      <c r="E3848" s="29" t="s">
        <v>79</v>
      </c>
      <c r="F3848" s="31">
        <v>3189967</v>
      </c>
      <c r="G3848" s="31">
        <v>363612</v>
      </c>
      <c r="H3848" s="28">
        <v>2021</v>
      </c>
      <c r="I3848" t="str">
        <f>IF(J3848="natural gas",VLOOKUP(D3848,'Cross-Page Data'!$I$4:$J$13,2,FALSE),IF(J3848="solar",VLOOKUP('Form 923'!D3848,'Cross-Page Data'!$I$14:$J$117,2,FALSE),J3848))</f>
        <v>wind</v>
      </c>
      <c r="J3848" t="str">
        <f>VLOOKUP(E3848,'Cross-Page Data'!$D$4:$F$48,3,FALSE)</f>
        <v>wind</v>
      </c>
      <c r="K3848" t="b">
        <f t="shared" si="60"/>
        <v>1</v>
      </c>
    </row>
    <row r="3849" spans="1:11" x14ac:dyDescent="0.35">
      <c r="A3849" s="28">
        <v>57122</v>
      </c>
      <c r="B3849" s="29" t="s">
        <v>36</v>
      </c>
      <c r="C3849" s="29" t="s">
        <v>37</v>
      </c>
      <c r="D3849" s="29" t="s">
        <v>53</v>
      </c>
      <c r="E3849" s="29" t="s">
        <v>73</v>
      </c>
      <c r="F3849" s="31">
        <v>0</v>
      </c>
      <c r="G3849" s="31">
        <v>0</v>
      </c>
      <c r="H3849" s="28">
        <v>2021</v>
      </c>
      <c r="I3849" t="str">
        <f>IF(J3849="natural gas",VLOOKUP(D3849,'Cross-Page Data'!$I$4:$J$13,2,FALSE),IF(J3849="solar",VLOOKUP('Form 923'!D3849,'Cross-Page Data'!$I$14:$J$117,2,FALSE),J3849))</f>
        <v>natural gas nonpeaker - preexisting nonretiring</v>
      </c>
      <c r="J3849" t="str">
        <f>VLOOKUP(E3849,'Cross-Page Data'!$D$4:$F$48,3,FALSE)</f>
        <v>natural gas</v>
      </c>
      <c r="K3849" t="b">
        <f t="shared" si="60"/>
        <v>0</v>
      </c>
    </row>
    <row r="3850" spans="1:11" x14ac:dyDescent="0.35">
      <c r="A3850" s="28">
        <v>57122</v>
      </c>
      <c r="B3850" s="29" t="s">
        <v>36</v>
      </c>
      <c r="C3850" s="29" t="s">
        <v>37</v>
      </c>
      <c r="D3850" s="29" t="s">
        <v>51</v>
      </c>
      <c r="E3850" s="29" t="s">
        <v>73</v>
      </c>
      <c r="F3850" s="31">
        <v>521024</v>
      </c>
      <c r="G3850" s="31">
        <v>97730</v>
      </c>
      <c r="H3850" s="28">
        <v>2021</v>
      </c>
      <c r="I3850" t="str">
        <f>IF(J3850="natural gas",VLOOKUP(D3850,'Cross-Page Data'!$I$4:$J$13,2,FALSE),IF(J3850="solar",VLOOKUP('Form 923'!D3850,'Cross-Page Data'!$I$14:$J$117,2,FALSE),J3850))</f>
        <v>natural gas nonpeaker - preexisting nonretiring</v>
      </c>
      <c r="J3850" t="str">
        <f>VLOOKUP(E3850,'Cross-Page Data'!$D$4:$F$48,3,FALSE)</f>
        <v>natural gas</v>
      </c>
      <c r="K3850" t="b">
        <f t="shared" si="60"/>
        <v>0</v>
      </c>
    </row>
    <row r="3851" spans="1:11" x14ac:dyDescent="0.35">
      <c r="A3851" s="28">
        <v>57134</v>
      </c>
      <c r="B3851" s="29" t="s">
        <v>28</v>
      </c>
      <c r="C3851" s="29" t="s">
        <v>35</v>
      </c>
      <c r="D3851" s="29" t="s">
        <v>67</v>
      </c>
      <c r="E3851" s="29" t="s">
        <v>99</v>
      </c>
      <c r="F3851" s="31">
        <v>64402</v>
      </c>
      <c r="G3851" s="31">
        <v>7341</v>
      </c>
      <c r="H3851" s="28">
        <v>2021</v>
      </c>
      <c r="I3851" t="str">
        <f>IF(J3851="natural gas",VLOOKUP(D3851,'Cross-Page Data'!$I$4:$J$13,2,FALSE),IF(J3851="solar",VLOOKUP('Form 923'!D3851,'Cross-Page Data'!$I$14:$J$117,2,FALSE),J3851))</f>
        <v>other</v>
      </c>
      <c r="J3851" t="str">
        <f>VLOOKUP(E3851,'Cross-Page Data'!$D$4:$F$48,3,FALSE)</f>
        <v>other</v>
      </c>
      <c r="K3851" t="b">
        <f t="shared" si="60"/>
        <v>1</v>
      </c>
    </row>
    <row r="3852" spans="1:11" x14ac:dyDescent="0.35">
      <c r="A3852" s="28">
        <v>57136</v>
      </c>
      <c r="B3852" s="29" t="s">
        <v>28</v>
      </c>
      <c r="C3852" s="29" t="s">
        <v>35</v>
      </c>
      <c r="D3852" s="29" t="s">
        <v>60</v>
      </c>
      <c r="E3852" s="29" t="s">
        <v>79</v>
      </c>
      <c r="F3852" s="31">
        <v>290905</v>
      </c>
      <c r="G3852" s="31">
        <v>33159</v>
      </c>
      <c r="H3852" s="28">
        <v>2021</v>
      </c>
      <c r="I3852" t="str">
        <f>IF(J3852="natural gas",VLOOKUP(D3852,'Cross-Page Data'!$I$4:$J$13,2,FALSE),IF(J3852="solar",VLOOKUP('Form 923'!D3852,'Cross-Page Data'!$I$14:$J$117,2,FALSE),J3852))</f>
        <v>wind</v>
      </c>
      <c r="J3852" t="str">
        <f>VLOOKUP(E3852,'Cross-Page Data'!$D$4:$F$48,3,FALSE)</f>
        <v>wind</v>
      </c>
      <c r="K3852" t="b">
        <f t="shared" si="60"/>
        <v>1</v>
      </c>
    </row>
    <row r="3853" spans="1:11" x14ac:dyDescent="0.35">
      <c r="A3853" s="28">
        <v>57138</v>
      </c>
      <c r="B3853" s="29" t="s">
        <v>36</v>
      </c>
      <c r="C3853" s="29" t="s">
        <v>39</v>
      </c>
      <c r="D3853" s="29" t="s">
        <v>30</v>
      </c>
      <c r="E3853" s="29" t="s">
        <v>74</v>
      </c>
      <c r="F3853" s="31">
        <v>9769</v>
      </c>
      <c r="G3853" s="31">
        <v>647.42999999999995</v>
      </c>
      <c r="H3853" s="28">
        <v>2021</v>
      </c>
      <c r="I3853" t="str">
        <f>IF(J3853="natural gas",VLOOKUP(D3853,'Cross-Page Data'!$I$4:$J$13,2,FALSE),IF(J3853="solar",VLOOKUP('Form 923'!D3853,'Cross-Page Data'!$I$14:$J$117,2,FALSE),J3853))</f>
        <v>heavy or residual fuel oil</v>
      </c>
      <c r="J3853" t="str">
        <f>VLOOKUP(E3853,'Cross-Page Data'!$D$4:$F$48,3,FALSE)</f>
        <v>heavy or residual fuel oil</v>
      </c>
      <c r="K3853" t="b">
        <f t="shared" si="60"/>
        <v>0</v>
      </c>
    </row>
    <row r="3854" spans="1:11" x14ac:dyDescent="0.35">
      <c r="A3854" s="28">
        <v>57138</v>
      </c>
      <c r="B3854" s="29" t="s">
        <v>36</v>
      </c>
      <c r="C3854" s="29" t="s">
        <v>39</v>
      </c>
      <c r="D3854" s="29" t="s">
        <v>30</v>
      </c>
      <c r="E3854" s="29" t="s">
        <v>94</v>
      </c>
      <c r="F3854" s="31">
        <v>115182</v>
      </c>
      <c r="G3854" s="31">
        <v>7595.8159999999998</v>
      </c>
      <c r="H3854" s="28">
        <v>2021</v>
      </c>
      <c r="I3854" t="str">
        <f>IF(J3854="natural gas",VLOOKUP(D3854,'Cross-Page Data'!$I$4:$J$13,2,FALSE),IF(J3854="solar",VLOOKUP('Form 923'!D3854,'Cross-Page Data'!$I$14:$J$117,2,FALSE),J3854))</f>
        <v>other</v>
      </c>
      <c r="J3854" t="str">
        <f>VLOOKUP(E3854,'Cross-Page Data'!$D$4:$F$48,3,FALSE)</f>
        <v>other</v>
      </c>
      <c r="K3854" t="b">
        <f t="shared" si="60"/>
        <v>0</v>
      </c>
    </row>
    <row r="3855" spans="1:11" x14ac:dyDescent="0.35">
      <c r="A3855" s="28">
        <v>57138</v>
      </c>
      <c r="B3855" s="29" t="s">
        <v>36</v>
      </c>
      <c r="C3855" s="29" t="s">
        <v>39</v>
      </c>
      <c r="D3855" s="29" t="s">
        <v>30</v>
      </c>
      <c r="E3855" s="29" t="s">
        <v>78</v>
      </c>
      <c r="F3855" s="31">
        <v>1230813</v>
      </c>
      <c r="G3855" s="31">
        <v>81069.754000000001</v>
      </c>
      <c r="H3855" s="28">
        <v>2021</v>
      </c>
      <c r="I3855" t="str">
        <f>IF(J3855="natural gas",VLOOKUP(D3855,'Cross-Page Data'!$I$4:$J$13,2,FALSE),IF(J3855="solar",VLOOKUP('Form 923'!D3855,'Cross-Page Data'!$I$14:$J$117,2,FALSE),J3855))</f>
        <v>biomass</v>
      </c>
      <c r="J3855" t="str">
        <f>VLOOKUP(E3855,'Cross-Page Data'!$D$4:$F$48,3,FALSE)</f>
        <v>biomass</v>
      </c>
      <c r="K3855" t="b">
        <f t="shared" si="60"/>
        <v>0</v>
      </c>
    </row>
    <row r="3856" spans="1:11" x14ac:dyDescent="0.35">
      <c r="A3856" s="28">
        <v>57151</v>
      </c>
      <c r="B3856" s="29" t="s">
        <v>28</v>
      </c>
      <c r="C3856" s="29" t="s">
        <v>35</v>
      </c>
      <c r="D3856" s="29" t="s">
        <v>60</v>
      </c>
      <c r="E3856" s="29" t="s">
        <v>79</v>
      </c>
      <c r="F3856" s="31">
        <v>2225983</v>
      </c>
      <c r="G3856" s="31">
        <v>253731</v>
      </c>
      <c r="H3856" s="28">
        <v>2021</v>
      </c>
      <c r="I3856" t="str">
        <f>IF(J3856="natural gas",VLOOKUP(D3856,'Cross-Page Data'!$I$4:$J$13,2,FALSE),IF(J3856="solar",VLOOKUP('Form 923'!D3856,'Cross-Page Data'!$I$14:$J$117,2,FALSE),J3856))</f>
        <v>wind</v>
      </c>
      <c r="J3856" t="str">
        <f>VLOOKUP(E3856,'Cross-Page Data'!$D$4:$F$48,3,FALSE)</f>
        <v>wind</v>
      </c>
      <c r="K3856" t="b">
        <f t="shared" si="60"/>
        <v>1</v>
      </c>
    </row>
    <row r="3857" spans="1:11" x14ac:dyDescent="0.35">
      <c r="A3857" s="28">
        <v>57160</v>
      </c>
      <c r="B3857" s="29" t="s">
        <v>28</v>
      </c>
      <c r="C3857" s="29" t="s">
        <v>35</v>
      </c>
      <c r="D3857" s="29" t="s">
        <v>59</v>
      </c>
      <c r="E3857" s="29" t="s">
        <v>72</v>
      </c>
      <c r="F3857" s="31">
        <v>132044</v>
      </c>
      <c r="G3857" s="31">
        <v>15051</v>
      </c>
      <c r="H3857" s="28">
        <v>2021</v>
      </c>
      <c r="I3857" t="str">
        <f>IF(J3857="natural gas",VLOOKUP(D3857,'Cross-Page Data'!$I$4:$J$13,2,FALSE),IF(J3857="solar",VLOOKUP('Form 923'!D3857,'Cross-Page Data'!$I$14:$J$117,2,FALSE),J3857))</f>
        <v>hydro</v>
      </c>
      <c r="J3857" t="str">
        <f>VLOOKUP(E3857,'Cross-Page Data'!$D$4:$F$48,3,FALSE)</f>
        <v>hydro</v>
      </c>
      <c r="K3857" t="b">
        <f t="shared" si="60"/>
        <v>1</v>
      </c>
    </row>
    <row r="3858" spans="1:11" x14ac:dyDescent="0.35">
      <c r="A3858" s="28">
        <v>57161</v>
      </c>
      <c r="B3858" s="29" t="s">
        <v>28</v>
      </c>
      <c r="C3858" s="29" t="s">
        <v>35</v>
      </c>
      <c r="D3858" s="29" t="s">
        <v>59</v>
      </c>
      <c r="E3858" s="29" t="s">
        <v>72</v>
      </c>
      <c r="F3858" s="31">
        <v>132025</v>
      </c>
      <c r="G3858" s="31">
        <v>15049</v>
      </c>
      <c r="H3858" s="28">
        <v>2021</v>
      </c>
      <c r="I3858" t="str">
        <f>IF(J3858="natural gas",VLOOKUP(D3858,'Cross-Page Data'!$I$4:$J$13,2,FALSE),IF(J3858="solar",VLOOKUP('Form 923'!D3858,'Cross-Page Data'!$I$14:$J$117,2,FALSE),J3858))</f>
        <v>hydro</v>
      </c>
      <c r="J3858" t="str">
        <f>VLOOKUP(E3858,'Cross-Page Data'!$D$4:$F$48,3,FALSE)</f>
        <v>hydro</v>
      </c>
      <c r="K3858" t="b">
        <f t="shared" si="60"/>
        <v>1</v>
      </c>
    </row>
    <row r="3859" spans="1:11" x14ac:dyDescent="0.35">
      <c r="A3859" s="28">
        <v>57162</v>
      </c>
      <c r="B3859" s="29" t="s">
        <v>28</v>
      </c>
      <c r="C3859" s="29" t="s">
        <v>35</v>
      </c>
      <c r="D3859" s="29" t="s">
        <v>59</v>
      </c>
      <c r="E3859" s="29" t="s">
        <v>72</v>
      </c>
      <c r="F3859" s="31">
        <v>264136</v>
      </c>
      <c r="G3859" s="31">
        <v>30108</v>
      </c>
      <c r="H3859" s="28">
        <v>2021</v>
      </c>
      <c r="I3859" t="str">
        <f>IF(J3859="natural gas",VLOOKUP(D3859,'Cross-Page Data'!$I$4:$J$13,2,FALSE),IF(J3859="solar",VLOOKUP('Form 923'!D3859,'Cross-Page Data'!$I$14:$J$117,2,FALSE),J3859))</f>
        <v>hydro</v>
      </c>
      <c r="J3859" t="str">
        <f>VLOOKUP(E3859,'Cross-Page Data'!$D$4:$F$48,3,FALSE)</f>
        <v>hydro</v>
      </c>
      <c r="K3859" t="b">
        <f t="shared" si="60"/>
        <v>1</v>
      </c>
    </row>
    <row r="3860" spans="1:11" x14ac:dyDescent="0.35">
      <c r="A3860" s="28">
        <v>57176</v>
      </c>
      <c r="B3860" s="29" t="s">
        <v>28</v>
      </c>
      <c r="C3860" s="29" t="s">
        <v>42</v>
      </c>
      <c r="D3860" s="29" t="s">
        <v>60</v>
      </c>
      <c r="E3860" s="29" t="s">
        <v>79</v>
      </c>
      <c r="F3860" s="31">
        <v>42541</v>
      </c>
      <c r="G3860" s="31">
        <v>4849</v>
      </c>
      <c r="H3860" s="28">
        <v>2021</v>
      </c>
      <c r="I3860" t="str">
        <f>IF(J3860="natural gas",VLOOKUP(D3860,'Cross-Page Data'!$I$4:$J$13,2,FALSE),IF(J3860="solar",VLOOKUP('Form 923'!D3860,'Cross-Page Data'!$I$14:$J$117,2,FALSE),J3860))</f>
        <v>wind</v>
      </c>
      <c r="J3860" t="str">
        <f>VLOOKUP(E3860,'Cross-Page Data'!$D$4:$F$48,3,FALSE)</f>
        <v>wind</v>
      </c>
      <c r="K3860" t="b">
        <f t="shared" si="60"/>
        <v>0</v>
      </c>
    </row>
    <row r="3861" spans="1:11" x14ac:dyDescent="0.35">
      <c r="A3861" s="28">
        <v>57185</v>
      </c>
      <c r="B3861" s="29" t="s">
        <v>28</v>
      </c>
      <c r="C3861" s="29" t="s">
        <v>35</v>
      </c>
      <c r="D3861" s="29" t="s">
        <v>53</v>
      </c>
      <c r="E3861" s="29" t="s">
        <v>73</v>
      </c>
      <c r="F3861" s="31">
        <v>5248364</v>
      </c>
      <c r="G3861" s="31">
        <v>1808859</v>
      </c>
      <c r="H3861" s="28">
        <v>2021</v>
      </c>
      <c r="I3861" t="str">
        <f>IF(J3861="natural gas",VLOOKUP(D3861,'Cross-Page Data'!$I$4:$J$13,2,FALSE),IF(J3861="solar",VLOOKUP('Form 923'!D3861,'Cross-Page Data'!$I$14:$J$117,2,FALSE),J3861))</f>
        <v>natural gas nonpeaker - preexisting nonretiring</v>
      </c>
      <c r="J3861" t="str">
        <f>VLOOKUP(E3861,'Cross-Page Data'!$D$4:$F$48,3,FALSE)</f>
        <v>natural gas</v>
      </c>
      <c r="K3861" t="b">
        <f t="shared" si="60"/>
        <v>1</v>
      </c>
    </row>
    <row r="3862" spans="1:11" x14ac:dyDescent="0.35">
      <c r="A3862" s="28">
        <v>57185</v>
      </c>
      <c r="B3862" s="29" t="s">
        <v>28</v>
      </c>
      <c r="C3862" s="29" t="s">
        <v>35</v>
      </c>
      <c r="D3862" s="29" t="s">
        <v>51</v>
      </c>
      <c r="E3862" s="29" t="s">
        <v>73</v>
      </c>
      <c r="F3862" s="31">
        <v>29516498</v>
      </c>
      <c r="G3862" s="31">
        <v>3195129</v>
      </c>
      <c r="H3862" s="28">
        <v>2021</v>
      </c>
      <c r="I3862" t="str">
        <f>IF(J3862="natural gas",VLOOKUP(D3862,'Cross-Page Data'!$I$4:$J$13,2,FALSE),IF(J3862="solar",VLOOKUP('Form 923'!D3862,'Cross-Page Data'!$I$14:$J$117,2,FALSE),J3862))</f>
        <v>natural gas nonpeaker - preexisting nonretiring</v>
      </c>
      <c r="J3862" t="str">
        <f>VLOOKUP(E3862,'Cross-Page Data'!$D$4:$F$48,3,FALSE)</f>
        <v>natural gas</v>
      </c>
      <c r="K3862" t="b">
        <f t="shared" si="60"/>
        <v>1</v>
      </c>
    </row>
    <row r="3863" spans="1:11" x14ac:dyDescent="0.35">
      <c r="A3863" s="28">
        <v>57189</v>
      </c>
      <c r="B3863" s="29" t="s">
        <v>28</v>
      </c>
      <c r="C3863" s="29" t="s">
        <v>35</v>
      </c>
      <c r="D3863" s="29" t="s">
        <v>60</v>
      </c>
      <c r="E3863" s="29" t="s">
        <v>79</v>
      </c>
      <c r="F3863" s="31">
        <v>3402521</v>
      </c>
      <c r="G3863" s="31">
        <v>387840</v>
      </c>
      <c r="H3863" s="28">
        <v>2021</v>
      </c>
      <c r="I3863" t="str">
        <f>IF(J3863="natural gas",VLOOKUP(D3863,'Cross-Page Data'!$I$4:$J$13,2,FALSE),IF(J3863="solar",VLOOKUP('Form 923'!D3863,'Cross-Page Data'!$I$14:$J$117,2,FALSE),J3863))</f>
        <v>wind</v>
      </c>
      <c r="J3863" t="str">
        <f>VLOOKUP(E3863,'Cross-Page Data'!$D$4:$F$48,3,FALSE)</f>
        <v>wind</v>
      </c>
      <c r="K3863" t="b">
        <f t="shared" si="60"/>
        <v>1</v>
      </c>
    </row>
    <row r="3864" spans="1:11" x14ac:dyDescent="0.35">
      <c r="A3864" s="28">
        <v>57191</v>
      </c>
      <c r="B3864" s="29" t="s">
        <v>28</v>
      </c>
      <c r="C3864" s="29" t="s">
        <v>35</v>
      </c>
      <c r="D3864" s="29" t="s">
        <v>63</v>
      </c>
      <c r="E3864" s="29" t="s">
        <v>83</v>
      </c>
      <c r="F3864" s="31">
        <v>115592</v>
      </c>
      <c r="G3864" s="31">
        <v>13176</v>
      </c>
      <c r="H3864" s="28">
        <v>2021</v>
      </c>
      <c r="I3864" t="str">
        <f>IF(J3864="natural gas",VLOOKUP(D3864,'Cross-Page Data'!$I$4:$J$13,2,FALSE),IF(J3864="solar",VLOOKUP('Form 923'!D3864,'Cross-Page Data'!$I$14:$J$117,2,FALSE),J3864))</f>
        <v>solar pv</v>
      </c>
      <c r="J3864" t="str">
        <f>VLOOKUP(E3864,'Cross-Page Data'!$D$4:$F$48,3,FALSE)</f>
        <v>solar</v>
      </c>
      <c r="K3864" t="b">
        <f t="shared" si="60"/>
        <v>1</v>
      </c>
    </row>
    <row r="3865" spans="1:11" x14ac:dyDescent="0.35">
      <c r="A3865" s="28">
        <v>57192</v>
      </c>
      <c r="B3865" s="29" t="s">
        <v>28</v>
      </c>
      <c r="C3865" s="29" t="s">
        <v>35</v>
      </c>
      <c r="D3865" s="29" t="s">
        <v>60</v>
      </c>
      <c r="E3865" s="29" t="s">
        <v>79</v>
      </c>
      <c r="F3865" s="31">
        <v>2982329</v>
      </c>
      <c r="G3865" s="31">
        <v>339944</v>
      </c>
      <c r="H3865" s="28">
        <v>2021</v>
      </c>
      <c r="I3865" t="str">
        <f>IF(J3865="natural gas",VLOOKUP(D3865,'Cross-Page Data'!$I$4:$J$13,2,FALSE),IF(J3865="solar",VLOOKUP('Form 923'!D3865,'Cross-Page Data'!$I$14:$J$117,2,FALSE),J3865))</f>
        <v>wind</v>
      </c>
      <c r="J3865" t="str">
        <f>VLOOKUP(E3865,'Cross-Page Data'!$D$4:$F$48,3,FALSE)</f>
        <v>wind</v>
      </c>
      <c r="K3865" t="b">
        <f t="shared" si="60"/>
        <v>1</v>
      </c>
    </row>
    <row r="3866" spans="1:11" x14ac:dyDescent="0.35">
      <c r="A3866" s="28">
        <v>57194</v>
      </c>
      <c r="B3866" s="29" t="s">
        <v>28</v>
      </c>
      <c r="C3866" s="29" t="s">
        <v>35</v>
      </c>
      <c r="D3866" s="29" t="s">
        <v>60</v>
      </c>
      <c r="E3866" s="29" t="s">
        <v>79</v>
      </c>
      <c r="F3866" s="31">
        <v>3682977</v>
      </c>
      <c r="G3866" s="31">
        <v>419808</v>
      </c>
      <c r="H3866" s="28">
        <v>2021</v>
      </c>
      <c r="I3866" t="str">
        <f>IF(J3866="natural gas",VLOOKUP(D3866,'Cross-Page Data'!$I$4:$J$13,2,FALSE),IF(J3866="solar",VLOOKUP('Form 923'!D3866,'Cross-Page Data'!$I$14:$J$117,2,FALSE),J3866))</f>
        <v>wind</v>
      </c>
      <c r="J3866" t="str">
        <f>VLOOKUP(E3866,'Cross-Page Data'!$D$4:$F$48,3,FALSE)</f>
        <v>wind</v>
      </c>
      <c r="K3866" t="b">
        <f t="shared" si="60"/>
        <v>1</v>
      </c>
    </row>
    <row r="3867" spans="1:11" x14ac:dyDescent="0.35">
      <c r="A3867" s="28">
        <v>57195</v>
      </c>
      <c r="B3867" s="29" t="s">
        <v>28</v>
      </c>
      <c r="C3867" s="29" t="s">
        <v>29</v>
      </c>
      <c r="D3867" s="29" t="s">
        <v>60</v>
      </c>
      <c r="E3867" s="29" t="s">
        <v>79</v>
      </c>
      <c r="F3867" s="31">
        <v>8195806</v>
      </c>
      <c r="G3867" s="31">
        <v>934208</v>
      </c>
      <c r="H3867" s="28">
        <v>2021</v>
      </c>
      <c r="I3867" t="str">
        <f>IF(J3867="natural gas",VLOOKUP(D3867,'Cross-Page Data'!$I$4:$J$13,2,FALSE),IF(J3867="solar",VLOOKUP('Form 923'!D3867,'Cross-Page Data'!$I$14:$J$117,2,FALSE),J3867))</f>
        <v>wind</v>
      </c>
      <c r="J3867" t="str">
        <f>VLOOKUP(E3867,'Cross-Page Data'!$D$4:$F$48,3,FALSE)</f>
        <v>wind</v>
      </c>
      <c r="K3867" t="b">
        <f t="shared" si="60"/>
        <v>1</v>
      </c>
    </row>
    <row r="3868" spans="1:11" x14ac:dyDescent="0.35">
      <c r="A3868" s="28">
        <v>57199</v>
      </c>
      <c r="B3868" s="29" t="s">
        <v>28</v>
      </c>
      <c r="C3868" s="29" t="s">
        <v>29</v>
      </c>
      <c r="D3868" s="29" t="s">
        <v>60</v>
      </c>
      <c r="E3868" s="29" t="s">
        <v>79</v>
      </c>
      <c r="F3868" s="31">
        <v>3053566</v>
      </c>
      <c r="G3868" s="31">
        <v>348064</v>
      </c>
      <c r="H3868" s="28">
        <v>2021</v>
      </c>
      <c r="I3868" t="str">
        <f>IF(J3868="natural gas",VLOOKUP(D3868,'Cross-Page Data'!$I$4:$J$13,2,FALSE),IF(J3868="solar",VLOOKUP('Form 923'!D3868,'Cross-Page Data'!$I$14:$J$117,2,FALSE),J3868))</f>
        <v>wind</v>
      </c>
      <c r="J3868" t="str">
        <f>VLOOKUP(E3868,'Cross-Page Data'!$D$4:$F$48,3,FALSE)</f>
        <v>wind</v>
      </c>
      <c r="K3868" t="b">
        <f t="shared" si="60"/>
        <v>1</v>
      </c>
    </row>
    <row r="3869" spans="1:11" x14ac:dyDescent="0.35">
      <c r="A3869" s="28">
        <v>57203</v>
      </c>
      <c r="B3869" s="29" t="s">
        <v>28</v>
      </c>
      <c r="C3869" s="29" t="s">
        <v>35</v>
      </c>
      <c r="D3869" s="29" t="s">
        <v>63</v>
      </c>
      <c r="E3869" s="29" t="s">
        <v>83</v>
      </c>
      <c r="F3869" s="31">
        <v>115495</v>
      </c>
      <c r="G3869" s="31">
        <v>13165</v>
      </c>
      <c r="H3869" s="28">
        <v>2021</v>
      </c>
      <c r="I3869" t="str">
        <f>IF(J3869="natural gas",VLOOKUP(D3869,'Cross-Page Data'!$I$4:$J$13,2,FALSE),IF(J3869="solar",VLOOKUP('Form 923'!D3869,'Cross-Page Data'!$I$14:$J$117,2,FALSE),J3869))</f>
        <v>solar pv</v>
      </c>
      <c r="J3869" t="str">
        <f>VLOOKUP(E3869,'Cross-Page Data'!$D$4:$F$48,3,FALSE)</f>
        <v>solar</v>
      </c>
      <c r="K3869" t="b">
        <f t="shared" si="60"/>
        <v>1</v>
      </c>
    </row>
    <row r="3870" spans="1:11" x14ac:dyDescent="0.35">
      <c r="A3870" s="28">
        <v>57207</v>
      </c>
      <c r="B3870" s="29" t="s">
        <v>28</v>
      </c>
      <c r="C3870" s="29" t="s">
        <v>42</v>
      </c>
      <c r="D3870" s="29" t="s">
        <v>52</v>
      </c>
      <c r="E3870" s="29" t="s">
        <v>74</v>
      </c>
      <c r="F3870" s="31">
        <v>237</v>
      </c>
      <c r="G3870" s="31">
        <v>28</v>
      </c>
      <c r="H3870" s="28">
        <v>2021</v>
      </c>
      <c r="I3870" t="str">
        <f>IF(J3870="natural gas",VLOOKUP(D3870,'Cross-Page Data'!$I$4:$J$13,2,FALSE),IF(J3870="solar",VLOOKUP('Form 923'!D3870,'Cross-Page Data'!$I$14:$J$117,2,FALSE),J3870))</f>
        <v>heavy or residual fuel oil</v>
      </c>
      <c r="J3870" t="str">
        <f>VLOOKUP(E3870,'Cross-Page Data'!$D$4:$F$48,3,FALSE)</f>
        <v>heavy or residual fuel oil</v>
      </c>
      <c r="K3870" t="b">
        <f t="shared" si="60"/>
        <v>0</v>
      </c>
    </row>
    <row r="3871" spans="1:11" x14ac:dyDescent="0.35">
      <c r="A3871" s="28">
        <v>57208</v>
      </c>
      <c r="B3871" s="29" t="s">
        <v>28</v>
      </c>
      <c r="C3871" s="29" t="s">
        <v>42</v>
      </c>
      <c r="D3871" s="29" t="s">
        <v>52</v>
      </c>
      <c r="E3871" s="29" t="s">
        <v>74</v>
      </c>
      <c r="F3871" s="31">
        <v>1629</v>
      </c>
      <c r="G3871" s="31">
        <v>168</v>
      </c>
      <c r="H3871" s="28">
        <v>2021</v>
      </c>
      <c r="I3871" t="str">
        <f>IF(J3871="natural gas",VLOOKUP(D3871,'Cross-Page Data'!$I$4:$J$13,2,FALSE),IF(J3871="solar",VLOOKUP('Form 923'!D3871,'Cross-Page Data'!$I$14:$J$117,2,FALSE),J3871))</f>
        <v>heavy or residual fuel oil</v>
      </c>
      <c r="J3871" t="str">
        <f>VLOOKUP(E3871,'Cross-Page Data'!$D$4:$F$48,3,FALSE)</f>
        <v>heavy or residual fuel oil</v>
      </c>
      <c r="K3871" t="b">
        <f t="shared" si="60"/>
        <v>0</v>
      </c>
    </row>
    <row r="3872" spans="1:11" x14ac:dyDescent="0.35">
      <c r="A3872" s="28">
        <v>57210</v>
      </c>
      <c r="B3872" s="29" t="s">
        <v>28</v>
      </c>
      <c r="C3872" s="29" t="s">
        <v>35</v>
      </c>
      <c r="D3872" s="29" t="s">
        <v>60</v>
      </c>
      <c r="E3872" s="29" t="s">
        <v>79</v>
      </c>
      <c r="F3872" s="31">
        <v>4182440</v>
      </c>
      <c r="G3872" s="31">
        <v>476740</v>
      </c>
      <c r="H3872" s="28">
        <v>2021</v>
      </c>
      <c r="I3872" t="str">
        <f>IF(J3872="natural gas",VLOOKUP(D3872,'Cross-Page Data'!$I$4:$J$13,2,FALSE),IF(J3872="solar",VLOOKUP('Form 923'!D3872,'Cross-Page Data'!$I$14:$J$117,2,FALSE),J3872))</f>
        <v>wind</v>
      </c>
      <c r="J3872" t="str">
        <f>VLOOKUP(E3872,'Cross-Page Data'!$D$4:$F$48,3,FALSE)</f>
        <v>wind</v>
      </c>
      <c r="K3872" t="b">
        <f t="shared" si="60"/>
        <v>1</v>
      </c>
    </row>
    <row r="3873" spans="1:11" x14ac:dyDescent="0.35">
      <c r="A3873" s="28">
        <v>57212</v>
      </c>
      <c r="B3873" s="29" t="s">
        <v>28</v>
      </c>
      <c r="C3873" s="29" t="s">
        <v>35</v>
      </c>
      <c r="D3873" s="29" t="s">
        <v>60</v>
      </c>
      <c r="E3873" s="29" t="s">
        <v>79</v>
      </c>
      <c r="F3873" s="31">
        <v>3722014</v>
      </c>
      <c r="G3873" s="31">
        <v>424258</v>
      </c>
      <c r="H3873" s="28">
        <v>2021</v>
      </c>
      <c r="I3873" t="str">
        <f>IF(J3873="natural gas",VLOOKUP(D3873,'Cross-Page Data'!$I$4:$J$13,2,FALSE),IF(J3873="solar",VLOOKUP('Form 923'!D3873,'Cross-Page Data'!$I$14:$J$117,2,FALSE),J3873))</f>
        <v>wind</v>
      </c>
      <c r="J3873" t="str">
        <f>VLOOKUP(E3873,'Cross-Page Data'!$D$4:$F$48,3,FALSE)</f>
        <v>wind</v>
      </c>
      <c r="K3873" t="b">
        <f t="shared" si="60"/>
        <v>1</v>
      </c>
    </row>
    <row r="3874" spans="1:11" x14ac:dyDescent="0.35">
      <c r="A3874" s="28">
        <v>57216</v>
      </c>
      <c r="B3874" s="29" t="s">
        <v>28</v>
      </c>
      <c r="C3874" s="29" t="s">
        <v>35</v>
      </c>
      <c r="D3874" s="29" t="s">
        <v>63</v>
      </c>
      <c r="E3874" s="29" t="s">
        <v>83</v>
      </c>
      <c r="F3874" s="31">
        <v>21977</v>
      </c>
      <c r="G3874" s="31">
        <v>2505</v>
      </c>
      <c r="H3874" s="28">
        <v>2021</v>
      </c>
      <c r="I3874" t="str">
        <f>IF(J3874="natural gas",VLOOKUP(D3874,'Cross-Page Data'!$I$4:$J$13,2,FALSE),IF(J3874="solar",VLOOKUP('Form 923'!D3874,'Cross-Page Data'!$I$14:$J$117,2,FALSE),J3874))</f>
        <v>solar pv</v>
      </c>
      <c r="J3874" t="str">
        <f>VLOOKUP(E3874,'Cross-Page Data'!$D$4:$F$48,3,FALSE)</f>
        <v>solar</v>
      </c>
      <c r="K3874" t="b">
        <f t="shared" si="60"/>
        <v>1</v>
      </c>
    </row>
    <row r="3875" spans="1:11" x14ac:dyDescent="0.35">
      <c r="A3875" s="28">
        <v>57239</v>
      </c>
      <c r="B3875" s="29" t="s">
        <v>28</v>
      </c>
      <c r="C3875" s="29" t="s">
        <v>35</v>
      </c>
      <c r="D3875" s="29" t="s">
        <v>60</v>
      </c>
      <c r="E3875" s="29" t="s">
        <v>79</v>
      </c>
      <c r="F3875" s="31">
        <v>841919</v>
      </c>
      <c r="G3875" s="31">
        <v>95967</v>
      </c>
      <c r="H3875" s="28">
        <v>2021</v>
      </c>
      <c r="I3875" t="str">
        <f>IF(J3875="natural gas",VLOOKUP(D3875,'Cross-Page Data'!$I$4:$J$13,2,FALSE),IF(J3875="solar",VLOOKUP('Form 923'!D3875,'Cross-Page Data'!$I$14:$J$117,2,FALSE),J3875))</f>
        <v>wind</v>
      </c>
      <c r="J3875" t="str">
        <f>VLOOKUP(E3875,'Cross-Page Data'!$D$4:$F$48,3,FALSE)</f>
        <v>wind</v>
      </c>
      <c r="K3875" t="b">
        <f t="shared" si="60"/>
        <v>1</v>
      </c>
    </row>
    <row r="3876" spans="1:11" x14ac:dyDescent="0.35">
      <c r="A3876" s="28">
        <v>57240</v>
      </c>
      <c r="B3876" s="29" t="s">
        <v>28</v>
      </c>
      <c r="C3876" s="29" t="s">
        <v>35</v>
      </c>
      <c r="D3876" s="29" t="s">
        <v>60</v>
      </c>
      <c r="E3876" s="29" t="s">
        <v>79</v>
      </c>
      <c r="F3876" s="31">
        <v>210474</v>
      </c>
      <c r="G3876" s="31">
        <v>23991</v>
      </c>
      <c r="H3876" s="28">
        <v>2021</v>
      </c>
      <c r="I3876" t="str">
        <f>IF(J3876="natural gas",VLOOKUP(D3876,'Cross-Page Data'!$I$4:$J$13,2,FALSE),IF(J3876="solar",VLOOKUP('Form 923'!D3876,'Cross-Page Data'!$I$14:$J$117,2,FALSE),J3876))</f>
        <v>wind</v>
      </c>
      <c r="J3876" t="str">
        <f>VLOOKUP(E3876,'Cross-Page Data'!$D$4:$F$48,3,FALSE)</f>
        <v>wind</v>
      </c>
      <c r="K3876" t="b">
        <f t="shared" si="60"/>
        <v>1</v>
      </c>
    </row>
    <row r="3877" spans="1:11" x14ac:dyDescent="0.35">
      <c r="A3877" s="28">
        <v>57241</v>
      </c>
      <c r="B3877" s="29" t="s">
        <v>28</v>
      </c>
      <c r="C3877" s="29" t="s">
        <v>29</v>
      </c>
      <c r="D3877" s="29" t="s">
        <v>30</v>
      </c>
      <c r="E3877" s="29" t="s">
        <v>73</v>
      </c>
      <c r="F3877" s="31">
        <v>21357</v>
      </c>
      <c r="G3877" s="31">
        <v>1562.3810000000001</v>
      </c>
      <c r="H3877" s="28">
        <v>2021</v>
      </c>
      <c r="I3877" t="str">
        <f>IF(J3877="natural gas",VLOOKUP(D3877,'Cross-Page Data'!$I$4:$J$13,2,FALSE),IF(J3877="solar",VLOOKUP('Form 923'!D3877,'Cross-Page Data'!$I$14:$J$117,2,FALSE),J3877))</f>
        <v>natural gas nonpeaker - preexisting retiring</v>
      </c>
      <c r="J3877" t="str">
        <f>VLOOKUP(E3877,'Cross-Page Data'!$D$4:$F$48,3,FALSE)</f>
        <v>natural gas</v>
      </c>
      <c r="K3877" t="b">
        <f t="shared" si="60"/>
        <v>1</v>
      </c>
    </row>
    <row r="3878" spans="1:11" x14ac:dyDescent="0.35">
      <c r="A3878" s="28">
        <v>57241</v>
      </c>
      <c r="B3878" s="29" t="s">
        <v>28</v>
      </c>
      <c r="C3878" s="29" t="s">
        <v>29</v>
      </c>
      <c r="D3878" s="29" t="s">
        <v>30</v>
      </c>
      <c r="E3878" s="29" t="s">
        <v>78</v>
      </c>
      <c r="F3878" s="31">
        <v>7906550</v>
      </c>
      <c r="G3878" s="31">
        <v>595247.62</v>
      </c>
      <c r="H3878" s="28">
        <v>2021</v>
      </c>
      <c r="I3878" t="str">
        <f>IF(J3878="natural gas",VLOOKUP(D3878,'Cross-Page Data'!$I$4:$J$13,2,FALSE),IF(J3878="solar",VLOOKUP('Form 923'!D3878,'Cross-Page Data'!$I$14:$J$117,2,FALSE),J3878))</f>
        <v>biomass</v>
      </c>
      <c r="J3878" t="str">
        <f>VLOOKUP(E3878,'Cross-Page Data'!$D$4:$F$48,3,FALSE)</f>
        <v>biomass</v>
      </c>
      <c r="K3878" t="b">
        <f t="shared" si="60"/>
        <v>1</v>
      </c>
    </row>
    <row r="3879" spans="1:11" x14ac:dyDescent="0.35">
      <c r="A3879" s="28">
        <v>57256</v>
      </c>
      <c r="B3879" s="29" t="s">
        <v>28</v>
      </c>
      <c r="C3879" s="29" t="s">
        <v>35</v>
      </c>
      <c r="D3879" s="29" t="s">
        <v>63</v>
      </c>
      <c r="E3879" s="29" t="s">
        <v>83</v>
      </c>
      <c r="F3879" s="31">
        <v>108214</v>
      </c>
      <c r="G3879" s="31">
        <v>12335</v>
      </c>
      <c r="H3879" s="28">
        <v>2021</v>
      </c>
      <c r="I3879" t="str">
        <f>IF(J3879="natural gas",VLOOKUP(D3879,'Cross-Page Data'!$I$4:$J$13,2,FALSE),IF(J3879="solar",VLOOKUP('Form 923'!D3879,'Cross-Page Data'!$I$14:$J$117,2,FALSE),J3879))</f>
        <v>solar pv</v>
      </c>
      <c r="J3879" t="str">
        <f>VLOOKUP(E3879,'Cross-Page Data'!$D$4:$F$48,3,FALSE)</f>
        <v>solar</v>
      </c>
      <c r="K3879" t="b">
        <f t="shared" si="60"/>
        <v>1</v>
      </c>
    </row>
    <row r="3880" spans="1:11" x14ac:dyDescent="0.35">
      <c r="A3880" s="28">
        <v>57257</v>
      </c>
      <c r="B3880" s="29" t="s">
        <v>28</v>
      </c>
      <c r="C3880" s="29" t="s">
        <v>42</v>
      </c>
      <c r="D3880" s="29" t="s">
        <v>60</v>
      </c>
      <c r="E3880" s="29" t="s">
        <v>79</v>
      </c>
      <c r="F3880" s="31">
        <v>30022</v>
      </c>
      <c r="G3880" s="31">
        <v>3422</v>
      </c>
      <c r="H3880" s="28">
        <v>2021</v>
      </c>
      <c r="I3880" t="str">
        <f>IF(J3880="natural gas",VLOOKUP(D3880,'Cross-Page Data'!$I$4:$J$13,2,FALSE),IF(J3880="solar",VLOOKUP('Form 923'!D3880,'Cross-Page Data'!$I$14:$J$117,2,FALSE),J3880))</f>
        <v>wind</v>
      </c>
      <c r="J3880" t="str">
        <f>VLOOKUP(E3880,'Cross-Page Data'!$D$4:$F$48,3,FALSE)</f>
        <v>wind</v>
      </c>
      <c r="K3880" t="b">
        <f t="shared" si="60"/>
        <v>0</v>
      </c>
    </row>
    <row r="3881" spans="1:11" x14ac:dyDescent="0.35">
      <c r="A3881" s="28">
        <v>57267</v>
      </c>
      <c r="B3881" s="29" t="s">
        <v>28</v>
      </c>
      <c r="C3881" s="29" t="s">
        <v>35</v>
      </c>
      <c r="D3881" s="29" t="s">
        <v>50</v>
      </c>
      <c r="E3881" s="29" t="s">
        <v>73</v>
      </c>
      <c r="F3881" s="31">
        <v>2852045</v>
      </c>
      <c r="G3881" s="31">
        <v>260009</v>
      </c>
      <c r="H3881" s="28">
        <v>2021</v>
      </c>
      <c r="I3881" t="str">
        <f>IF(J3881="natural gas",VLOOKUP(D3881,'Cross-Page Data'!$I$4:$J$13,2,FALSE),IF(J3881="solar",VLOOKUP('Form 923'!D3881,'Cross-Page Data'!$I$14:$J$117,2,FALSE),J3881))</f>
        <v>natural gas peaker</v>
      </c>
      <c r="J3881" t="str">
        <f>VLOOKUP(E3881,'Cross-Page Data'!$D$4:$F$48,3,FALSE)</f>
        <v>natural gas</v>
      </c>
      <c r="K3881" t="b">
        <f t="shared" si="60"/>
        <v>1</v>
      </c>
    </row>
    <row r="3882" spans="1:11" x14ac:dyDescent="0.35">
      <c r="A3882" s="28">
        <v>57275</v>
      </c>
      <c r="B3882" s="29" t="s">
        <v>28</v>
      </c>
      <c r="C3882" s="29" t="s">
        <v>35</v>
      </c>
      <c r="D3882" s="29" t="s">
        <v>69</v>
      </c>
      <c r="E3882" s="29" t="s">
        <v>83</v>
      </c>
      <c r="F3882" s="31">
        <v>655527</v>
      </c>
      <c r="G3882" s="31">
        <v>74721</v>
      </c>
      <c r="H3882" s="28">
        <v>2021</v>
      </c>
      <c r="I3882" t="str">
        <f>IF(J3882="natural gas",VLOOKUP(D3882,'Cross-Page Data'!$I$4:$J$13,2,FALSE),IF(J3882="solar",VLOOKUP('Form 923'!D3882,'Cross-Page Data'!$I$14:$J$117,2,FALSE),J3882))</f>
        <v>solar thermal</v>
      </c>
      <c r="J3882" t="str">
        <f>VLOOKUP(E3882,'Cross-Page Data'!$D$4:$F$48,3,FALSE)</f>
        <v>solar</v>
      </c>
      <c r="K3882" t="b">
        <f t="shared" si="60"/>
        <v>1</v>
      </c>
    </row>
    <row r="3883" spans="1:11" x14ac:dyDescent="0.35">
      <c r="A3883" s="28">
        <v>57281</v>
      </c>
      <c r="B3883" s="29" t="s">
        <v>28</v>
      </c>
      <c r="C3883" s="29" t="s">
        <v>35</v>
      </c>
      <c r="D3883" s="29" t="s">
        <v>67</v>
      </c>
      <c r="E3883" s="29" t="s">
        <v>99</v>
      </c>
      <c r="F3883" s="31">
        <v>343979</v>
      </c>
      <c r="G3883" s="31">
        <v>39209</v>
      </c>
      <c r="H3883" s="28">
        <v>2021</v>
      </c>
      <c r="I3883" t="str">
        <f>IF(J3883="natural gas",VLOOKUP(D3883,'Cross-Page Data'!$I$4:$J$13,2,FALSE),IF(J3883="solar",VLOOKUP('Form 923'!D3883,'Cross-Page Data'!$I$14:$J$117,2,FALSE),J3883))</f>
        <v>other</v>
      </c>
      <c r="J3883" t="str">
        <f>VLOOKUP(E3883,'Cross-Page Data'!$D$4:$F$48,3,FALSE)</f>
        <v>other</v>
      </c>
      <c r="K3883" t="b">
        <f t="shared" si="60"/>
        <v>1</v>
      </c>
    </row>
    <row r="3884" spans="1:11" x14ac:dyDescent="0.35">
      <c r="A3884" s="28">
        <v>57300</v>
      </c>
      <c r="B3884" s="29" t="s">
        <v>28</v>
      </c>
      <c r="C3884" s="29" t="s">
        <v>35</v>
      </c>
      <c r="D3884" s="29" t="s">
        <v>60</v>
      </c>
      <c r="E3884" s="29" t="s">
        <v>79</v>
      </c>
      <c r="F3884" s="31">
        <v>1576147</v>
      </c>
      <c r="G3884" s="31">
        <v>179659</v>
      </c>
      <c r="H3884" s="28">
        <v>2021</v>
      </c>
      <c r="I3884" t="str">
        <f>IF(J3884="natural gas",VLOOKUP(D3884,'Cross-Page Data'!$I$4:$J$13,2,FALSE),IF(J3884="solar",VLOOKUP('Form 923'!D3884,'Cross-Page Data'!$I$14:$J$117,2,FALSE),J3884))</f>
        <v>wind</v>
      </c>
      <c r="J3884" t="str">
        <f>VLOOKUP(E3884,'Cross-Page Data'!$D$4:$F$48,3,FALSE)</f>
        <v>wind</v>
      </c>
      <c r="K3884" t="b">
        <f t="shared" si="60"/>
        <v>1</v>
      </c>
    </row>
    <row r="3885" spans="1:11" x14ac:dyDescent="0.35">
      <c r="A3885" s="28">
        <v>57315</v>
      </c>
      <c r="B3885" s="29" t="s">
        <v>28</v>
      </c>
      <c r="C3885" s="29" t="s">
        <v>35</v>
      </c>
      <c r="D3885" s="29" t="s">
        <v>60</v>
      </c>
      <c r="E3885" s="29" t="s">
        <v>79</v>
      </c>
      <c r="F3885" s="31">
        <v>4351399</v>
      </c>
      <c r="G3885" s="31">
        <v>495999</v>
      </c>
      <c r="H3885" s="28">
        <v>2021</v>
      </c>
      <c r="I3885" t="str">
        <f>IF(J3885="natural gas",VLOOKUP(D3885,'Cross-Page Data'!$I$4:$J$13,2,FALSE),IF(J3885="solar",VLOOKUP('Form 923'!D3885,'Cross-Page Data'!$I$14:$J$117,2,FALSE),J3885))</f>
        <v>wind</v>
      </c>
      <c r="J3885" t="str">
        <f>VLOOKUP(E3885,'Cross-Page Data'!$D$4:$F$48,3,FALSE)</f>
        <v>wind</v>
      </c>
      <c r="K3885" t="b">
        <f t="shared" si="60"/>
        <v>1</v>
      </c>
    </row>
    <row r="3886" spans="1:11" x14ac:dyDescent="0.35">
      <c r="A3886" s="28">
        <v>57317</v>
      </c>
      <c r="B3886" s="29" t="s">
        <v>28</v>
      </c>
      <c r="C3886" s="29" t="s">
        <v>35</v>
      </c>
      <c r="D3886" s="29" t="s">
        <v>63</v>
      </c>
      <c r="E3886" s="29" t="s">
        <v>83</v>
      </c>
      <c r="F3886" s="31">
        <v>576407</v>
      </c>
      <c r="G3886" s="31">
        <v>65702</v>
      </c>
      <c r="H3886" s="28">
        <v>2021</v>
      </c>
      <c r="I3886" t="str">
        <f>IF(J3886="natural gas",VLOOKUP(D3886,'Cross-Page Data'!$I$4:$J$13,2,FALSE),IF(J3886="solar",VLOOKUP('Form 923'!D3886,'Cross-Page Data'!$I$14:$J$117,2,FALSE),J3886))</f>
        <v>solar pv</v>
      </c>
      <c r="J3886" t="str">
        <f>VLOOKUP(E3886,'Cross-Page Data'!$D$4:$F$48,3,FALSE)</f>
        <v>solar</v>
      </c>
      <c r="K3886" t="b">
        <f t="shared" si="60"/>
        <v>1</v>
      </c>
    </row>
    <row r="3887" spans="1:11" x14ac:dyDescent="0.35">
      <c r="A3887" s="28">
        <v>57319</v>
      </c>
      <c r="B3887" s="29" t="s">
        <v>28</v>
      </c>
      <c r="C3887" s="29" t="s">
        <v>35</v>
      </c>
      <c r="D3887" s="29" t="s">
        <v>60</v>
      </c>
      <c r="E3887" s="29" t="s">
        <v>79</v>
      </c>
      <c r="F3887" s="31">
        <v>1128200</v>
      </c>
      <c r="G3887" s="31">
        <v>128599</v>
      </c>
      <c r="H3887" s="28">
        <v>2021</v>
      </c>
      <c r="I3887" t="str">
        <f>IF(J3887="natural gas",VLOOKUP(D3887,'Cross-Page Data'!$I$4:$J$13,2,FALSE),IF(J3887="solar",VLOOKUP('Form 923'!D3887,'Cross-Page Data'!$I$14:$J$117,2,FALSE),J3887))</f>
        <v>wind</v>
      </c>
      <c r="J3887" t="str">
        <f>VLOOKUP(E3887,'Cross-Page Data'!$D$4:$F$48,3,FALSE)</f>
        <v>wind</v>
      </c>
      <c r="K3887" t="b">
        <f t="shared" si="60"/>
        <v>1</v>
      </c>
    </row>
    <row r="3888" spans="1:11" x14ac:dyDescent="0.35">
      <c r="A3888" s="28">
        <v>57320</v>
      </c>
      <c r="B3888" s="29" t="s">
        <v>28</v>
      </c>
      <c r="C3888" s="29" t="s">
        <v>35</v>
      </c>
      <c r="D3888" s="29" t="s">
        <v>60</v>
      </c>
      <c r="E3888" s="29" t="s">
        <v>79</v>
      </c>
      <c r="F3888" s="31">
        <v>3055883</v>
      </c>
      <c r="G3888" s="31">
        <v>348328</v>
      </c>
      <c r="H3888" s="28">
        <v>2021</v>
      </c>
      <c r="I3888" t="str">
        <f>IF(J3888="natural gas",VLOOKUP(D3888,'Cross-Page Data'!$I$4:$J$13,2,FALSE),IF(J3888="solar",VLOOKUP('Form 923'!D3888,'Cross-Page Data'!$I$14:$J$117,2,FALSE),J3888))</f>
        <v>wind</v>
      </c>
      <c r="J3888" t="str">
        <f>VLOOKUP(E3888,'Cross-Page Data'!$D$4:$F$48,3,FALSE)</f>
        <v>wind</v>
      </c>
      <c r="K3888" t="b">
        <f t="shared" si="60"/>
        <v>1</v>
      </c>
    </row>
    <row r="3889" spans="1:11" x14ac:dyDescent="0.35">
      <c r="A3889" s="28">
        <v>57325</v>
      </c>
      <c r="B3889" s="29" t="s">
        <v>28</v>
      </c>
      <c r="C3889" s="29" t="s">
        <v>35</v>
      </c>
      <c r="D3889" s="29" t="s">
        <v>64</v>
      </c>
      <c r="E3889" s="29" t="s">
        <v>86</v>
      </c>
      <c r="F3889" s="31">
        <v>0</v>
      </c>
      <c r="G3889" s="31">
        <v>-4074</v>
      </c>
      <c r="H3889" s="28">
        <v>2021</v>
      </c>
      <c r="I3889" t="str">
        <f>IF(J3889="natural gas",VLOOKUP(D3889,'Cross-Page Data'!$I$4:$J$13,2,FALSE),IF(J3889="solar",VLOOKUP('Form 923'!D3889,'Cross-Page Data'!$I$14:$J$117,2,FALSE),J3889))</f>
        <v>other</v>
      </c>
      <c r="J3889" t="str">
        <f>VLOOKUP(E3889,'Cross-Page Data'!$D$4:$F$48,3,FALSE)</f>
        <v>other</v>
      </c>
      <c r="K3889" t="b">
        <f t="shared" si="60"/>
        <v>1</v>
      </c>
    </row>
    <row r="3890" spans="1:11" x14ac:dyDescent="0.35">
      <c r="A3890" s="28">
        <v>57325</v>
      </c>
      <c r="B3890" s="29" t="s">
        <v>28</v>
      </c>
      <c r="C3890" s="29" t="s">
        <v>35</v>
      </c>
      <c r="D3890" s="29" t="s">
        <v>60</v>
      </c>
      <c r="E3890" s="29" t="s">
        <v>79</v>
      </c>
      <c r="F3890" s="31">
        <v>5931346</v>
      </c>
      <c r="G3890" s="31">
        <v>676091</v>
      </c>
      <c r="H3890" s="28">
        <v>2021</v>
      </c>
      <c r="I3890" t="str">
        <f>IF(J3890="natural gas",VLOOKUP(D3890,'Cross-Page Data'!$I$4:$J$13,2,FALSE),IF(J3890="solar",VLOOKUP('Form 923'!D3890,'Cross-Page Data'!$I$14:$J$117,2,FALSE),J3890))</f>
        <v>wind</v>
      </c>
      <c r="J3890" t="str">
        <f>VLOOKUP(E3890,'Cross-Page Data'!$D$4:$F$48,3,FALSE)</f>
        <v>wind</v>
      </c>
      <c r="K3890" t="b">
        <f t="shared" si="60"/>
        <v>1</v>
      </c>
    </row>
    <row r="3891" spans="1:11" x14ac:dyDescent="0.35">
      <c r="A3891" s="28">
        <v>57327</v>
      </c>
      <c r="B3891" s="29" t="s">
        <v>28</v>
      </c>
      <c r="C3891" s="29" t="s">
        <v>35</v>
      </c>
      <c r="D3891" s="29" t="s">
        <v>60</v>
      </c>
      <c r="E3891" s="29" t="s">
        <v>79</v>
      </c>
      <c r="F3891" s="31">
        <v>3520719</v>
      </c>
      <c r="G3891" s="31">
        <v>401313</v>
      </c>
      <c r="H3891" s="28">
        <v>2021</v>
      </c>
      <c r="I3891" t="str">
        <f>IF(J3891="natural gas",VLOOKUP(D3891,'Cross-Page Data'!$I$4:$J$13,2,FALSE),IF(J3891="solar",VLOOKUP('Form 923'!D3891,'Cross-Page Data'!$I$14:$J$117,2,FALSE),J3891))</f>
        <v>wind</v>
      </c>
      <c r="J3891" t="str">
        <f>VLOOKUP(E3891,'Cross-Page Data'!$D$4:$F$48,3,FALSE)</f>
        <v>wind</v>
      </c>
      <c r="K3891" t="b">
        <f t="shared" si="60"/>
        <v>1</v>
      </c>
    </row>
    <row r="3892" spans="1:11" x14ac:dyDescent="0.35">
      <c r="A3892" s="28">
        <v>57331</v>
      </c>
      <c r="B3892" s="29" t="s">
        <v>28</v>
      </c>
      <c r="C3892" s="29" t="s">
        <v>35</v>
      </c>
      <c r="D3892" s="29" t="s">
        <v>30</v>
      </c>
      <c r="E3892" s="29" t="s">
        <v>83</v>
      </c>
      <c r="F3892" s="31">
        <v>5158322</v>
      </c>
      <c r="G3892" s="31">
        <v>587977</v>
      </c>
      <c r="H3892" s="28">
        <v>2021</v>
      </c>
      <c r="I3892" t="str">
        <f>IF(J3892="natural gas",VLOOKUP(D3892,'Cross-Page Data'!$I$4:$J$13,2,FALSE),IF(J3892="solar",VLOOKUP('Form 923'!D3892,'Cross-Page Data'!$I$14:$J$117,2,FALSE),J3892))</f>
        <v>solar thermal</v>
      </c>
      <c r="J3892" t="str">
        <f>VLOOKUP(E3892,'Cross-Page Data'!$D$4:$F$48,3,FALSE)</f>
        <v>solar</v>
      </c>
      <c r="K3892" t="b">
        <f t="shared" si="60"/>
        <v>1</v>
      </c>
    </row>
    <row r="3893" spans="1:11" x14ac:dyDescent="0.35">
      <c r="A3893" s="28">
        <v>57332</v>
      </c>
      <c r="B3893" s="29" t="s">
        <v>28</v>
      </c>
      <c r="C3893" s="29" t="s">
        <v>29</v>
      </c>
      <c r="D3893" s="29" t="s">
        <v>60</v>
      </c>
      <c r="E3893" s="29" t="s">
        <v>79</v>
      </c>
      <c r="F3893" s="31">
        <v>7067529</v>
      </c>
      <c r="G3893" s="31">
        <v>805600</v>
      </c>
      <c r="H3893" s="28">
        <v>2021</v>
      </c>
      <c r="I3893" t="str">
        <f>IF(J3893="natural gas",VLOOKUP(D3893,'Cross-Page Data'!$I$4:$J$13,2,FALSE),IF(J3893="solar",VLOOKUP('Form 923'!D3893,'Cross-Page Data'!$I$14:$J$117,2,FALSE),J3893))</f>
        <v>wind</v>
      </c>
      <c r="J3893" t="str">
        <f>VLOOKUP(E3893,'Cross-Page Data'!$D$4:$F$48,3,FALSE)</f>
        <v>wind</v>
      </c>
      <c r="K3893" t="b">
        <f t="shared" si="60"/>
        <v>1</v>
      </c>
    </row>
    <row r="3894" spans="1:11" x14ac:dyDescent="0.35">
      <c r="A3894" s="28">
        <v>57337</v>
      </c>
      <c r="B3894" s="29" t="s">
        <v>28</v>
      </c>
      <c r="C3894" s="29" t="s">
        <v>35</v>
      </c>
      <c r="D3894" s="29" t="s">
        <v>63</v>
      </c>
      <c r="E3894" s="29" t="s">
        <v>83</v>
      </c>
      <c r="F3894" s="31">
        <v>150211</v>
      </c>
      <c r="G3894" s="31">
        <v>17122</v>
      </c>
      <c r="H3894" s="28">
        <v>2021</v>
      </c>
      <c r="I3894" t="str">
        <f>IF(J3894="natural gas",VLOOKUP(D3894,'Cross-Page Data'!$I$4:$J$13,2,FALSE),IF(J3894="solar",VLOOKUP('Form 923'!D3894,'Cross-Page Data'!$I$14:$J$117,2,FALSE),J3894))</f>
        <v>solar pv</v>
      </c>
      <c r="J3894" t="str">
        <f>VLOOKUP(E3894,'Cross-Page Data'!$D$4:$F$48,3,FALSE)</f>
        <v>solar</v>
      </c>
      <c r="K3894" t="b">
        <f t="shared" si="60"/>
        <v>1</v>
      </c>
    </row>
    <row r="3895" spans="1:11" x14ac:dyDescent="0.35">
      <c r="A3895" s="28">
        <v>57340</v>
      </c>
      <c r="B3895" s="29" t="s">
        <v>28</v>
      </c>
      <c r="C3895" s="29" t="s">
        <v>35</v>
      </c>
      <c r="D3895" s="29" t="s">
        <v>63</v>
      </c>
      <c r="E3895" s="29" t="s">
        <v>83</v>
      </c>
      <c r="F3895" s="31">
        <v>3123152</v>
      </c>
      <c r="G3895" s="31">
        <v>355996</v>
      </c>
      <c r="H3895" s="28">
        <v>2021</v>
      </c>
      <c r="I3895" t="str">
        <f>IF(J3895="natural gas",VLOOKUP(D3895,'Cross-Page Data'!$I$4:$J$13,2,FALSE),IF(J3895="solar",VLOOKUP('Form 923'!D3895,'Cross-Page Data'!$I$14:$J$117,2,FALSE),J3895))</f>
        <v>solar pv</v>
      </c>
      <c r="J3895" t="str">
        <f>VLOOKUP(E3895,'Cross-Page Data'!$D$4:$F$48,3,FALSE)</f>
        <v>solar</v>
      </c>
      <c r="K3895" t="b">
        <f t="shared" si="60"/>
        <v>1</v>
      </c>
    </row>
    <row r="3896" spans="1:11" x14ac:dyDescent="0.35">
      <c r="A3896" s="28">
        <v>57346</v>
      </c>
      <c r="B3896" s="29" t="s">
        <v>28</v>
      </c>
      <c r="C3896" s="29" t="s">
        <v>35</v>
      </c>
      <c r="D3896" s="29" t="s">
        <v>60</v>
      </c>
      <c r="E3896" s="29" t="s">
        <v>79</v>
      </c>
      <c r="F3896" s="31">
        <v>5556486</v>
      </c>
      <c r="G3896" s="31">
        <v>633362</v>
      </c>
      <c r="H3896" s="28">
        <v>2021</v>
      </c>
      <c r="I3896" t="str">
        <f>IF(J3896="natural gas",VLOOKUP(D3896,'Cross-Page Data'!$I$4:$J$13,2,FALSE),IF(J3896="solar",VLOOKUP('Form 923'!D3896,'Cross-Page Data'!$I$14:$J$117,2,FALSE),J3896))</f>
        <v>wind</v>
      </c>
      <c r="J3896" t="str">
        <f>VLOOKUP(E3896,'Cross-Page Data'!$D$4:$F$48,3,FALSE)</f>
        <v>wind</v>
      </c>
      <c r="K3896" t="b">
        <f t="shared" si="60"/>
        <v>1</v>
      </c>
    </row>
    <row r="3897" spans="1:11" x14ac:dyDescent="0.35">
      <c r="A3897" s="28">
        <v>57348</v>
      </c>
      <c r="B3897" s="29" t="s">
        <v>36</v>
      </c>
      <c r="C3897" s="29" t="s">
        <v>37</v>
      </c>
      <c r="D3897" s="29" t="s">
        <v>50</v>
      </c>
      <c r="E3897" s="29" t="s">
        <v>73</v>
      </c>
      <c r="F3897" s="31">
        <v>282050</v>
      </c>
      <c r="G3897" s="31">
        <v>61998</v>
      </c>
      <c r="H3897" s="28">
        <v>2021</v>
      </c>
      <c r="I3897" t="str">
        <f>IF(J3897="natural gas",VLOOKUP(D3897,'Cross-Page Data'!$I$4:$J$13,2,FALSE),IF(J3897="solar",VLOOKUP('Form 923'!D3897,'Cross-Page Data'!$I$14:$J$117,2,FALSE),J3897))</f>
        <v>natural gas peaker</v>
      </c>
      <c r="J3897" t="str">
        <f>VLOOKUP(E3897,'Cross-Page Data'!$D$4:$F$48,3,FALSE)</f>
        <v>natural gas</v>
      </c>
      <c r="K3897" t="b">
        <f t="shared" si="60"/>
        <v>0</v>
      </c>
    </row>
    <row r="3898" spans="1:11" x14ac:dyDescent="0.35">
      <c r="A3898" s="28">
        <v>57349</v>
      </c>
      <c r="B3898" s="29" t="s">
        <v>28</v>
      </c>
      <c r="C3898" s="29" t="s">
        <v>35</v>
      </c>
      <c r="D3898" s="29" t="s">
        <v>53</v>
      </c>
      <c r="E3898" s="29" t="s">
        <v>74</v>
      </c>
      <c r="F3898" s="31">
        <v>0</v>
      </c>
      <c r="G3898" s="31">
        <v>99.105999999999995</v>
      </c>
      <c r="H3898" s="28">
        <v>2021</v>
      </c>
      <c r="I3898" t="str">
        <f>IF(J3898="natural gas",VLOOKUP(D3898,'Cross-Page Data'!$I$4:$J$13,2,FALSE),IF(J3898="solar",VLOOKUP('Form 923'!D3898,'Cross-Page Data'!$I$14:$J$117,2,FALSE),J3898))</f>
        <v>heavy or residual fuel oil</v>
      </c>
      <c r="J3898" t="str">
        <f>VLOOKUP(E3898,'Cross-Page Data'!$D$4:$F$48,3,FALSE)</f>
        <v>heavy or residual fuel oil</v>
      </c>
      <c r="K3898" t="b">
        <f t="shared" si="60"/>
        <v>1</v>
      </c>
    </row>
    <row r="3899" spans="1:11" x14ac:dyDescent="0.35">
      <c r="A3899" s="28">
        <v>57349</v>
      </c>
      <c r="B3899" s="29" t="s">
        <v>28</v>
      </c>
      <c r="C3899" s="29" t="s">
        <v>35</v>
      </c>
      <c r="D3899" s="29" t="s">
        <v>53</v>
      </c>
      <c r="E3899" s="29" t="s">
        <v>73</v>
      </c>
      <c r="F3899" s="31">
        <v>226247</v>
      </c>
      <c r="G3899" s="31">
        <v>391750.89</v>
      </c>
      <c r="H3899" s="28">
        <v>2021</v>
      </c>
      <c r="I3899" t="str">
        <f>IF(J3899="natural gas",VLOOKUP(D3899,'Cross-Page Data'!$I$4:$J$13,2,FALSE),IF(J3899="solar",VLOOKUP('Form 923'!D3899,'Cross-Page Data'!$I$14:$J$117,2,FALSE),J3899))</f>
        <v>natural gas nonpeaker - preexisting nonretiring</v>
      </c>
      <c r="J3899" t="str">
        <f>VLOOKUP(E3899,'Cross-Page Data'!$D$4:$F$48,3,FALSE)</f>
        <v>natural gas</v>
      </c>
      <c r="K3899" t="b">
        <f t="shared" si="60"/>
        <v>1</v>
      </c>
    </row>
    <row r="3900" spans="1:11" x14ac:dyDescent="0.35">
      <c r="A3900" s="28">
        <v>57349</v>
      </c>
      <c r="B3900" s="29" t="s">
        <v>28</v>
      </c>
      <c r="C3900" s="29" t="s">
        <v>35</v>
      </c>
      <c r="D3900" s="29" t="s">
        <v>51</v>
      </c>
      <c r="E3900" s="29" t="s">
        <v>74</v>
      </c>
      <c r="F3900" s="31">
        <v>2134</v>
      </c>
      <c r="G3900" s="31">
        <v>190.25299999999999</v>
      </c>
      <c r="H3900" s="28">
        <v>2021</v>
      </c>
      <c r="I3900" t="str">
        <f>IF(J3900="natural gas",VLOOKUP(D3900,'Cross-Page Data'!$I$4:$J$13,2,FALSE),IF(J3900="solar",VLOOKUP('Form 923'!D3900,'Cross-Page Data'!$I$14:$J$117,2,FALSE),J3900))</f>
        <v>heavy or residual fuel oil</v>
      </c>
      <c r="J3900" t="str">
        <f>VLOOKUP(E3900,'Cross-Page Data'!$D$4:$F$48,3,FALSE)</f>
        <v>heavy or residual fuel oil</v>
      </c>
      <c r="K3900" t="b">
        <f t="shared" si="60"/>
        <v>1</v>
      </c>
    </row>
    <row r="3901" spans="1:11" x14ac:dyDescent="0.35">
      <c r="A3901" s="28">
        <v>57349</v>
      </c>
      <c r="B3901" s="29" t="s">
        <v>28</v>
      </c>
      <c r="C3901" s="29" t="s">
        <v>35</v>
      </c>
      <c r="D3901" s="29" t="s">
        <v>51</v>
      </c>
      <c r="E3901" s="29" t="s">
        <v>73</v>
      </c>
      <c r="F3901" s="31">
        <v>7667076</v>
      </c>
      <c r="G3901" s="31">
        <v>711509.75</v>
      </c>
      <c r="H3901" s="28">
        <v>2021</v>
      </c>
      <c r="I3901" t="str">
        <f>IF(J3901="natural gas",VLOOKUP(D3901,'Cross-Page Data'!$I$4:$J$13,2,FALSE),IF(J3901="solar",VLOOKUP('Form 923'!D3901,'Cross-Page Data'!$I$14:$J$117,2,FALSE),J3901))</f>
        <v>natural gas nonpeaker - preexisting nonretiring</v>
      </c>
      <c r="J3901" t="str">
        <f>VLOOKUP(E3901,'Cross-Page Data'!$D$4:$F$48,3,FALSE)</f>
        <v>natural gas</v>
      </c>
      <c r="K3901" t="b">
        <f t="shared" si="60"/>
        <v>1</v>
      </c>
    </row>
    <row r="3902" spans="1:11" x14ac:dyDescent="0.35">
      <c r="A3902" s="28">
        <v>57373</v>
      </c>
      <c r="B3902" s="29" t="s">
        <v>28</v>
      </c>
      <c r="C3902" s="29" t="s">
        <v>35</v>
      </c>
      <c r="D3902" s="29" t="s">
        <v>63</v>
      </c>
      <c r="E3902" s="29" t="s">
        <v>83</v>
      </c>
      <c r="F3902" s="31">
        <v>6202168</v>
      </c>
      <c r="G3902" s="31">
        <v>706961</v>
      </c>
      <c r="H3902" s="28">
        <v>2021</v>
      </c>
      <c r="I3902" t="str">
        <f>IF(J3902="natural gas",VLOOKUP(D3902,'Cross-Page Data'!$I$4:$J$13,2,FALSE),IF(J3902="solar",VLOOKUP('Form 923'!D3902,'Cross-Page Data'!$I$14:$J$117,2,FALSE),J3902))</f>
        <v>solar pv</v>
      </c>
      <c r="J3902" t="str">
        <f>VLOOKUP(E3902,'Cross-Page Data'!$D$4:$F$48,3,FALSE)</f>
        <v>solar</v>
      </c>
      <c r="K3902" t="b">
        <f t="shared" si="60"/>
        <v>1</v>
      </c>
    </row>
    <row r="3903" spans="1:11" x14ac:dyDescent="0.35">
      <c r="A3903" s="28">
        <v>57374</v>
      </c>
      <c r="B3903" s="29" t="s">
        <v>28</v>
      </c>
      <c r="C3903" s="29" t="s">
        <v>35</v>
      </c>
      <c r="D3903" s="29" t="s">
        <v>60</v>
      </c>
      <c r="E3903" s="29" t="s">
        <v>79</v>
      </c>
      <c r="F3903" s="31">
        <v>2635805</v>
      </c>
      <c r="G3903" s="31">
        <v>300445</v>
      </c>
      <c r="H3903" s="28">
        <v>2021</v>
      </c>
      <c r="I3903" t="str">
        <f>IF(J3903="natural gas",VLOOKUP(D3903,'Cross-Page Data'!$I$4:$J$13,2,FALSE),IF(J3903="solar",VLOOKUP('Form 923'!D3903,'Cross-Page Data'!$I$14:$J$117,2,FALSE),J3903))</f>
        <v>wind</v>
      </c>
      <c r="J3903" t="str">
        <f>VLOOKUP(E3903,'Cross-Page Data'!$D$4:$F$48,3,FALSE)</f>
        <v>wind</v>
      </c>
      <c r="K3903" t="b">
        <f t="shared" si="60"/>
        <v>1</v>
      </c>
    </row>
    <row r="3904" spans="1:11" x14ac:dyDescent="0.35">
      <c r="A3904" s="28">
        <v>57378</v>
      </c>
      <c r="B3904" s="29" t="s">
        <v>28</v>
      </c>
      <c r="C3904" s="29" t="s">
        <v>35</v>
      </c>
      <c r="D3904" s="29" t="s">
        <v>63</v>
      </c>
      <c r="E3904" s="29" t="s">
        <v>83</v>
      </c>
      <c r="F3904" s="31">
        <v>5208416</v>
      </c>
      <c r="G3904" s="31">
        <v>593687</v>
      </c>
      <c r="H3904" s="28">
        <v>2021</v>
      </c>
      <c r="I3904" t="str">
        <f>IF(J3904="natural gas",VLOOKUP(D3904,'Cross-Page Data'!$I$4:$J$13,2,FALSE),IF(J3904="solar",VLOOKUP('Form 923'!D3904,'Cross-Page Data'!$I$14:$J$117,2,FALSE),J3904))</f>
        <v>solar pv</v>
      </c>
      <c r="J3904" t="str">
        <f>VLOOKUP(E3904,'Cross-Page Data'!$D$4:$F$48,3,FALSE)</f>
        <v>solar</v>
      </c>
      <c r="K3904" t="b">
        <f t="shared" si="60"/>
        <v>1</v>
      </c>
    </row>
    <row r="3905" spans="1:11" x14ac:dyDescent="0.35">
      <c r="A3905" s="28">
        <v>57379</v>
      </c>
      <c r="B3905" s="29" t="s">
        <v>28</v>
      </c>
      <c r="C3905" s="29" t="s">
        <v>35</v>
      </c>
      <c r="D3905" s="29" t="s">
        <v>60</v>
      </c>
      <c r="E3905" s="29" t="s">
        <v>79</v>
      </c>
      <c r="F3905" s="31">
        <v>1045128</v>
      </c>
      <c r="G3905" s="31">
        <v>119130</v>
      </c>
      <c r="H3905" s="28">
        <v>2021</v>
      </c>
      <c r="I3905" t="str">
        <f>IF(J3905="natural gas",VLOOKUP(D3905,'Cross-Page Data'!$I$4:$J$13,2,FALSE),IF(J3905="solar",VLOOKUP('Form 923'!D3905,'Cross-Page Data'!$I$14:$J$117,2,FALSE),J3905))</f>
        <v>wind</v>
      </c>
      <c r="J3905" t="str">
        <f>VLOOKUP(E3905,'Cross-Page Data'!$D$4:$F$48,3,FALSE)</f>
        <v>wind</v>
      </c>
      <c r="K3905" t="b">
        <f t="shared" si="60"/>
        <v>1</v>
      </c>
    </row>
    <row r="3906" spans="1:11" x14ac:dyDescent="0.35">
      <c r="A3906" s="28">
        <v>57380</v>
      </c>
      <c r="B3906" s="29" t="s">
        <v>28</v>
      </c>
      <c r="C3906" s="29" t="s">
        <v>35</v>
      </c>
      <c r="D3906" s="29" t="s">
        <v>60</v>
      </c>
      <c r="E3906" s="29" t="s">
        <v>79</v>
      </c>
      <c r="F3906" s="31">
        <v>688478</v>
      </c>
      <c r="G3906" s="31">
        <v>78477</v>
      </c>
      <c r="H3906" s="28">
        <v>2021</v>
      </c>
      <c r="I3906" t="str">
        <f>IF(J3906="natural gas",VLOOKUP(D3906,'Cross-Page Data'!$I$4:$J$13,2,FALSE),IF(J3906="solar",VLOOKUP('Form 923'!D3906,'Cross-Page Data'!$I$14:$J$117,2,FALSE),J3906))</f>
        <v>wind</v>
      </c>
      <c r="J3906" t="str">
        <f>VLOOKUP(E3906,'Cross-Page Data'!$D$4:$F$48,3,FALSE)</f>
        <v>wind</v>
      </c>
      <c r="K3906" t="b">
        <f t="shared" si="60"/>
        <v>1</v>
      </c>
    </row>
    <row r="3907" spans="1:11" x14ac:dyDescent="0.35">
      <c r="A3907" s="28">
        <v>57394</v>
      </c>
      <c r="B3907" s="29" t="s">
        <v>28</v>
      </c>
      <c r="C3907" s="29" t="s">
        <v>35</v>
      </c>
      <c r="D3907" s="29" t="s">
        <v>30</v>
      </c>
      <c r="E3907" s="29" t="s">
        <v>83</v>
      </c>
      <c r="F3907" s="31">
        <v>4725200</v>
      </c>
      <c r="G3907" s="31">
        <v>538607</v>
      </c>
      <c r="H3907" s="28">
        <v>2021</v>
      </c>
      <c r="I3907" t="str">
        <f>IF(J3907="natural gas",VLOOKUP(D3907,'Cross-Page Data'!$I$4:$J$13,2,FALSE),IF(J3907="solar",VLOOKUP('Form 923'!D3907,'Cross-Page Data'!$I$14:$J$117,2,FALSE),J3907))</f>
        <v>solar thermal</v>
      </c>
      <c r="J3907" t="str">
        <f>VLOOKUP(E3907,'Cross-Page Data'!$D$4:$F$48,3,FALSE)</f>
        <v>solar</v>
      </c>
      <c r="K3907" t="b">
        <f t="shared" si="60"/>
        <v>1</v>
      </c>
    </row>
    <row r="3908" spans="1:11" x14ac:dyDescent="0.35">
      <c r="A3908" s="28">
        <v>57400</v>
      </c>
      <c r="B3908" s="29" t="s">
        <v>28</v>
      </c>
      <c r="C3908" s="29" t="s">
        <v>29</v>
      </c>
      <c r="D3908" s="29" t="s">
        <v>59</v>
      </c>
      <c r="E3908" s="29" t="s">
        <v>72</v>
      </c>
      <c r="F3908" s="31">
        <v>3983083</v>
      </c>
      <c r="G3908" s="31">
        <v>454016</v>
      </c>
      <c r="H3908" s="28">
        <v>2021</v>
      </c>
      <c r="I3908" t="str">
        <f>IF(J3908="natural gas",VLOOKUP(D3908,'Cross-Page Data'!$I$4:$J$13,2,FALSE),IF(J3908="solar",VLOOKUP('Form 923'!D3908,'Cross-Page Data'!$I$14:$J$117,2,FALSE),J3908))</f>
        <v>hydro</v>
      </c>
      <c r="J3908" t="str">
        <f>VLOOKUP(E3908,'Cross-Page Data'!$D$4:$F$48,3,FALSE)</f>
        <v>hydro</v>
      </c>
      <c r="K3908" t="b">
        <f t="shared" si="60"/>
        <v>1</v>
      </c>
    </row>
    <row r="3909" spans="1:11" x14ac:dyDescent="0.35">
      <c r="A3909" s="28">
        <v>57421</v>
      </c>
      <c r="B3909" s="29" t="s">
        <v>28</v>
      </c>
      <c r="C3909" s="29" t="s">
        <v>29</v>
      </c>
      <c r="D3909" s="29" t="s">
        <v>60</v>
      </c>
      <c r="E3909" s="29" t="s">
        <v>79</v>
      </c>
      <c r="F3909" s="31">
        <v>2050120</v>
      </c>
      <c r="G3909" s="31">
        <v>233685</v>
      </c>
      <c r="H3909" s="28">
        <v>2021</v>
      </c>
      <c r="I3909" t="str">
        <f>IF(J3909="natural gas",VLOOKUP(D3909,'Cross-Page Data'!$I$4:$J$13,2,FALSE),IF(J3909="solar",VLOOKUP('Form 923'!D3909,'Cross-Page Data'!$I$14:$J$117,2,FALSE),J3909))</f>
        <v>wind</v>
      </c>
      <c r="J3909" t="str">
        <f>VLOOKUP(E3909,'Cross-Page Data'!$D$4:$F$48,3,FALSE)</f>
        <v>wind</v>
      </c>
      <c r="K3909" t="b">
        <f t="shared" si="60"/>
        <v>1</v>
      </c>
    </row>
    <row r="3910" spans="1:11" x14ac:dyDescent="0.35">
      <c r="A3910" s="28">
        <v>57424</v>
      </c>
      <c r="B3910" s="29" t="s">
        <v>28</v>
      </c>
      <c r="C3910" s="29" t="s">
        <v>35</v>
      </c>
      <c r="D3910" s="29" t="s">
        <v>60</v>
      </c>
      <c r="E3910" s="29" t="s">
        <v>79</v>
      </c>
      <c r="F3910" s="31">
        <v>2878691</v>
      </c>
      <c r="G3910" s="31">
        <v>328131</v>
      </c>
      <c r="H3910" s="28">
        <v>2021</v>
      </c>
      <c r="I3910" t="str">
        <f>IF(J3910="natural gas",VLOOKUP(D3910,'Cross-Page Data'!$I$4:$J$13,2,FALSE),IF(J3910="solar",VLOOKUP('Form 923'!D3910,'Cross-Page Data'!$I$14:$J$117,2,FALSE),J3910))</f>
        <v>wind</v>
      </c>
      <c r="J3910" t="str">
        <f>VLOOKUP(E3910,'Cross-Page Data'!$D$4:$F$48,3,FALSE)</f>
        <v>wind</v>
      </c>
      <c r="K3910" t="b">
        <f t="shared" si="60"/>
        <v>1</v>
      </c>
    </row>
    <row r="3911" spans="1:11" x14ac:dyDescent="0.35">
      <c r="A3911" s="28">
        <v>57442</v>
      </c>
      <c r="B3911" s="29" t="s">
        <v>28</v>
      </c>
      <c r="C3911" s="29" t="s">
        <v>35</v>
      </c>
      <c r="D3911" s="29" t="s">
        <v>63</v>
      </c>
      <c r="E3911" s="29" t="s">
        <v>83</v>
      </c>
      <c r="F3911" s="31">
        <v>1010903</v>
      </c>
      <c r="G3911" s="31">
        <v>115229</v>
      </c>
      <c r="H3911" s="28">
        <v>2021</v>
      </c>
      <c r="I3911" t="str">
        <f>IF(J3911="natural gas",VLOOKUP(D3911,'Cross-Page Data'!$I$4:$J$13,2,FALSE),IF(J3911="solar",VLOOKUP('Form 923'!D3911,'Cross-Page Data'!$I$14:$J$117,2,FALSE),J3911))</f>
        <v>solar pv</v>
      </c>
      <c r="J3911" t="str">
        <f>VLOOKUP(E3911,'Cross-Page Data'!$D$4:$F$48,3,FALSE)</f>
        <v>solar</v>
      </c>
      <c r="K3911" t="b">
        <f t="shared" ref="K3911:K3974" si="61">IF(AND($N$5=FALSE,OR(C3911="Commercial NAICS Cogen",C3911="Industrial NAICS Cogen",C3911="NAICS-22 Cogen")),FALSE,IF(AND($N$6=FALSE,OR(C3911="Commercial NAICS Cogen",C3911="Commercial NAICS Non-Cogen",C3911="industrial NAICS Cogen", C3911="industrial NAICS non-cogen")),FALSE,TRUE))</f>
        <v>1</v>
      </c>
    </row>
    <row r="3912" spans="1:11" x14ac:dyDescent="0.35">
      <c r="A3912" s="28">
        <v>57443</v>
      </c>
      <c r="B3912" s="29" t="s">
        <v>28</v>
      </c>
      <c r="C3912" s="29" t="s">
        <v>35</v>
      </c>
      <c r="D3912" s="29" t="s">
        <v>52</v>
      </c>
      <c r="E3912" s="29" t="s">
        <v>81</v>
      </c>
      <c r="F3912" s="31">
        <v>663151</v>
      </c>
      <c r="G3912" s="31">
        <v>58902</v>
      </c>
      <c r="H3912" s="28">
        <v>2021</v>
      </c>
      <c r="I3912" t="str">
        <f>IF(J3912="natural gas",VLOOKUP(D3912,'Cross-Page Data'!$I$4:$J$13,2,FALSE),IF(J3912="solar",VLOOKUP('Form 923'!D3912,'Cross-Page Data'!$I$14:$J$117,2,FALSE),J3912))</f>
        <v>biomass</v>
      </c>
      <c r="J3912" t="str">
        <f>VLOOKUP(E3912,'Cross-Page Data'!$D$4:$F$48,3,FALSE)</f>
        <v>biomass</v>
      </c>
      <c r="K3912" t="b">
        <f t="shared" si="61"/>
        <v>1</v>
      </c>
    </row>
    <row r="3913" spans="1:11" x14ac:dyDescent="0.35">
      <c r="A3913" s="28">
        <v>57447</v>
      </c>
      <c r="B3913" s="29" t="s">
        <v>28</v>
      </c>
      <c r="C3913" s="29" t="s">
        <v>35</v>
      </c>
      <c r="D3913" s="29" t="s">
        <v>64</v>
      </c>
      <c r="E3913" s="29" t="s">
        <v>86</v>
      </c>
      <c r="F3913" s="31">
        <v>0</v>
      </c>
      <c r="G3913" s="31">
        <v>-3932</v>
      </c>
      <c r="H3913" s="28">
        <v>2021</v>
      </c>
      <c r="I3913" t="str">
        <f>IF(J3913="natural gas",VLOOKUP(D3913,'Cross-Page Data'!$I$4:$J$13,2,FALSE),IF(J3913="solar",VLOOKUP('Form 923'!D3913,'Cross-Page Data'!$I$14:$J$117,2,FALSE),J3913))</f>
        <v>other</v>
      </c>
      <c r="J3913" t="str">
        <f>VLOOKUP(E3913,'Cross-Page Data'!$D$4:$F$48,3,FALSE)</f>
        <v>other</v>
      </c>
      <c r="K3913" t="b">
        <f t="shared" si="61"/>
        <v>1</v>
      </c>
    </row>
    <row r="3914" spans="1:11" x14ac:dyDescent="0.35">
      <c r="A3914" s="28">
        <v>57447</v>
      </c>
      <c r="B3914" s="29" t="s">
        <v>28</v>
      </c>
      <c r="C3914" s="29" t="s">
        <v>35</v>
      </c>
      <c r="D3914" s="29" t="s">
        <v>60</v>
      </c>
      <c r="E3914" s="29" t="s">
        <v>79</v>
      </c>
      <c r="F3914" s="31">
        <v>1629568</v>
      </c>
      <c r="G3914" s="31">
        <v>185748</v>
      </c>
      <c r="H3914" s="28">
        <v>2021</v>
      </c>
      <c r="I3914" t="str">
        <f>IF(J3914="natural gas",VLOOKUP(D3914,'Cross-Page Data'!$I$4:$J$13,2,FALSE),IF(J3914="solar",VLOOKUP('Form 923'!D3914,'Cross-Page Data'!$I$14:$J$117,2,FALSE),J3914))</f>
        <v>wind</v>
      </c>
      <c r="J3914" t="str">
        <f>VLOOKUP(E3914,'Cross-Page Data'!$D$4:$F$48,3,FALSE)</f>
        <v>wind</v>
      </c>
      <c r="K3914" t="b">
        <f t="shared" si="61"/>
        <v>1</v>
      </c>
    </row>
    <row r="3915" spans="1:11" x14ac:dyDescent="0.35">
      <c r="A3915" s="28">
        <v>57449</v>
      </c>
      <c r="B3915" s="29" t="s">
        <v>28</v>
      </c>
      <c r="C3915" s="29" t="s">
        <v>35</v>
      </c>
      <c r="D3915" s="29" t="s">
        <v>60</v>
      </c>
      <c r="E3915" s="29" t="s">
        <v>79</v>
      </c>
      <c r="F3915" s="31">
        <v>6426941</v>
      </c>
      <c r="G3915" s="31">
        <v>732582</v>
      </c>
      <c r="H3915" s="28">
        <v>2021</v>
      </c>
      <c r="I3915" t="str">
        <f>IF(J3915="natural gas",VLOOKUP(D3915,'Cross-Page Data'!$I$4:$J$13,2,FALSE),IF(J3915="solar",VLOOKUP('Form 923'!D3915,'Cross-Page Data'!$I$14:$J$117,2,FALSE),J3915))</f>
        <v>wind</v>
      </c>
      <c r="J3915" t="str">
        <f>VLOOKUP(E3915,'Cross-Page Data'!$D$4:$F$48,3,FALSE)</f>
        <v>wind</v>
      </c>
      <c r="K3915" t="b">
        <f t="shared" si="61"/>
        <v>1</v>
      </c>
    </row>
    <row r="3916" spans="1:11" x14ac:dyDescent="0.35">
      <c r="A3916" s="28">
        <v>57468</v>
      </c>
      <c r="B3916" s="29" t="s">
        <v>28</v>
      </c>
      <c r="C3916" s="29" t="s">
        <v>35</v>
      </c>
      <c r="D3916" s="29" t="s">
        <v>60</v>
      </c>
      <c r="E3916" s="29" t="s">
        <v>79</v>
      </c>
      <c r="F3916" s="31">
        <v>1589440</v>
      </c>
      <c r="G3916" s="31">
        <v>181174</v>
      </c>
      <c r="H3916" s="28">
        <v>2021</v>
      </c>
      <c r="I3916" t="str">
        <f>IF(J3916="natural gas",VLOOKUP(D3916,'Cross-Page Data'!$I$4:$J$13,2,FALSE),IF(J3916="solar",VLOOKUP('Form 923'!D3916,'Cross-Page Data'!$I$14:$J$117,2,FALSE),J3916))</f>
        <v>wind</v>
      </c>
      <c r="J3916" t="str">
        <f>VLOOKUP(E3916,'Cross-Page Data'!$D$4:$F$48,3,FALSE)</f>
        <v>wind</v>
      </c>
      <c r="K3916" t="b">
        <f t="shared" si="61"/>
        <v>1</v>
      </c>
    </row>
    <row r="3917" spans="1:11" x14ac:dyDescent="0.35">
      <c r="A3917" s="28">
        <v>57469</v>
      </c>
      <c r="B3917" s="29" t="s">
        <v>28</v>
      </c>
      <c r="C3917" s="29" t="s">
        <v>35</v>
      </c>
      <c r="D3917" s="29" t="s">
        <v>60</v>
      </c>
      <c r="E3917" s="29" t="s">
        <v>79</v>
      </c>
      <c r="F3917" s="31">
        <v>3252362</v>
      </c>
      <c r="G3917" s="31">
        <v>370724</v>
      </c>
      <c r="H3917" s="28">
        <v>2021</v>
      </c>
      <c r="I3917" t="str">
        <f>IF(J3917="natural gas",VLOOKUP(D3917,'Cross-Page Data'!$I$4:$J$13,2,FALSE),IF(J3917="solar",VLOOKUP('Form 923'!D3917,'Cross-Page Data'!$I$14:$J$117,2,FALSE),J3917))</f>
        <v>wind</v>
      </c>
      <c r="J3917" t="str">
        <f>VLOOKUP(E3917,'Cross-Page Data'!$D$4:$F$48,3,FALSE)</f>
        <v>wind</v>
      </c>
      <c r="K3917" t="b">
        <f t="shared" si="61"/>
        <v>1</v>
      </c>
    </row>
    <row r="3918" spans="1:11" x14ac:dyDescent="0.35">
      <c r="A3918" s="28">
        <v>57475</v>
      </c>
      <c r="B3918" s="29" t="s">
        <v>28</v>
      </c>
      <c r="C3918" s="29" t="s">
        <v>35</v>
      </c>
      <c r="D3918" s="29" t="s">
        <v>30</v>
      </c>
      <c r="E3918" s="29" t="s">
        <v>85</v>
      </c>
      <c r="F3918" s="31">
        <v>3296323</v>
      </c>
      <c r="G3918" s="31">
        <v>375735</v>
      </c>
      <c r="H3918" s="28">
        <v>2021</v>
      </c>
      <c r="I3918" t="str">
        <f>IF(J3918="natural gas",VLOOKUP(D3918,'Cross-Page Data'!$I$4:$J$13,2,FALSE),IF(J3918="solar",VLOOKUP('Form 923'!D3918,'Cross-Page Data'!$I$14:$J$117,2,FALSE),J3918))</f>
        <v>geothermal</v>
      </c>
      <c r="J3918" t="str">
        <f>VLOOKUP(E3918,'Cross-Page Data'!$D$4:$F$48,3,FALSE)</f>
        <v>geothermal</v>
      </c>
      <c r="K3918" t="b">
        <f t="shared" si="61"/>
        <v>1</v>
      </c>
    </row>
    <row r="3919" spans="1:11" x14ac:dyDescent="0.35">
      <c r="A3919" s="28">
        <v>57482</v>
      </c>
      <c r="B3919" s="29" t="s">
        <v>28</v>
      </c>
      <c r="C3919" s="29" t="s">
        <v>35</v>
      </c>
      <c r="D3919" s="29" t="s">
        <v>50</v>
      </c>
      <c r="E3919" s="29" t="s">
        <v>73</v>
      </c>
      <c r="F3919" s="31">
        <v>5920007</v>
      </c>
      <c r="G3919" s="31">
        <v>615911</v>
      </c>
      <c r="H3919" s="28">
        <v>2021</v>
      </c>
      <c r="I3919" t="str">
        <f>IF(J3919="natural gas",VLOOKUP(D3919,'Cross-Page Data'!$I$4:$J$13,2,FALSE),IF(J3919="solar",VLOOKUP('Form 923'!D3919,'Cross-Page Data'!$I$14:$J$117,2,FALSE),J3919))</f>
        <v>natural gas peaker</v>
      </c>
      <c r="J3919" t="str">
        <f>VLOOKUP(E3919,'Cross-Page Data'!$D$4:$F$48,3,FALSE)</f>
        <v>natural gas</v>
      </c>
      <c r="K3919" t="b">
        <f t="shared" si="61"/>
        <v>1</v>
      </c>
    </row>
    <row r="3920" spans="1:11" x14ac:dyDescent="0.35">
      <c r="A3920" s="28">
        <v>57483</v>
      </c>
      <c r="B3920" s="29" t="s">
        <v>28</v>
      </c>
      <c r="C3920" s="29" t="s">
        <v>35</v>
      </c>
      <c r="D3920" s="29" t="s">
        <v>50</v>
      </c>
      <c r="E3920" s="29" t="s">
        <v>73</v>
      </c>
      <c r="F3920" s="31">
        <v>941597</v>
      </c>
      <c r="G3920" s="31">
        <v>91265</v>
      </c>
      <c r="H3920" s="28">
        <v>2021</v>
      </c>
      <c r="I3920" t="str">
        <f>IF(J3920="natural gas",VLOOKUP(D3920,'Cross-Page Data'!$I$4:$J$13,2,FALSE),IF(J3920="solar",VLOOKUP('Form 923'!D3920,'Cross-Page Data'!$I$14:$J$117,2,FALSE),J3920))</f>
        <v>natural gas peaker</v>
      </c>
      <c r="J3920" t="str">
        <f>VLOOKUP(E3920,'Cross-Page Data'!$D$4:$F$48,3,FALSE)</f>
        <v>natural gas</v>
      </c>
      <c r="K3920" t="b">
        <f t="shared" si="61"/>
        <v>1</v>
      </c>
    </row>
    <row r="3921" spans="1:11" x14ac:dyDescent="0.35">
      <c r="A3921" s="28">
        <v>57492</v>
      </c>
      <c r="B3921" s="29" t="s">
        <v>28</v>
      </c>
      <c r="C3921" s="29" t="s">
        <v>35</v>
      </c>
      <c r="D3921" s="29" t="s">
        <v>52</v>
      </c>
      <c r="E3921" s="29" t="s">
        <v>81</v>
      </c>
      <c r="F3921" s="31">
        <v>111222</v>
      </c>
      <c r="G3921" s="31">
        <v>10798.62</v>
      </c>
      <c r="H3921" s="28">
        <v>2021</v>
      </c>
      <c r="I3921" t="str">
        <f>IF(J3921="natural gas",VLOOKUP(D3921,'Cross-Page Data'!$I$4:$J$13,2,FALSE),IF(J3921="solar",VLOOKUP('Form 923'!D3921,'Cross-Page Data'!$I$14:$J$117,2,FALSE),J3921))</f>
        <v>biomass</v>
      </c>
      <c r="J3921" t="str">
        <f>VLOOKUP(E3921,'Cross-Page Data'!$D$4:$F$48,3,FALSE)</f>
        <v>biomass</v>
      </c>
      <c r="K3921" t="b">
        <f t="shared" si="61"/>
        <v>1</v>
      </c>
    </row>
    <row r="3922" spans="1:11" x14ac:dyDescent="0.35">
      <c r="A3922" s="28">
        <v>57501</v>
      </c>
      <c r="B3922" s="29" t="s">
        <v>28</v>
      </c>
      <c r="C3922" s="29" t="s">
        <v>29</v>
      </c>
      <c r="D3922" s="29" t="s">
        <v>60</v>
      </c>
      <c r="E3922" s="29" t="s">
        <v>79</v>
      </c>
      <c r="F3922" s="31">
        <v>9609033</v>
      </c>
      <c r="G3922" s="31">
        <v>1095296</v>
      </c>
      <c r="H3922" s="28">
        <v>2021</v>
      </c>
      <c r="I3922" t="str">
        <f>IF(J3922="natural gas",VLOOKUP(D3922,'Cross-Page Data'!$I$4:$J$13,2,FALSE),IF(J3922="solar",VLOOKUP('Form 923'!D3922,'Cross-Page Data'!$I$14:$J$117,2,FALSE),J3922))</f>
        <v>wind</v>
      </c>
      <c r="J3922" t="str">
        <f>VLOOKUP(E3922,'Cross-Page Data'!$D$4:$F$48,3,FALSE)</f>
        <v>wind</v>
      </c>
      <c r="K3922" t="b">
        <f t="shared" si="61"/>
        <v>1</v>
      </c>
    </row>
    <row r="3923" spans="1:11" x14ac:dyDescent="0.35">
      <c r="A3923" s="28">
        <v>57514</v>
      </c>
      <c r="B3923" s="29" t="s">
        <v>28</v>
      </c>
      <c r="C3923" s="29" t="s">
        <v>35</v>
      </c>
      <c r="D3923" s="29" t="s">
        <v>60</v>
      </c>
      <c r="E3923" s="29" t="s">
        <v>79</v>
      </c>
      <c r="F3923" s="31">
        <v>3850714</v>
      </c>
      <c r="G3923" s="31">
        <v>438928</v>
      </c>
      <c r="H3923" s="28">
        <v>2021</v>
      </c>
      <c r="I3923" t="str">
        <f>IF(J3923="natural gas",VLOOKUP(D3923,'Cross-Page Data'!$I$4:$J$13,2,FALSE),IF(J3923="solar",VLOOKUP('Form 923'!D3923,'Cross-Page Data'!$I$14:$J$117,2,FALSE),J3923))</f>
        <v>wind</v>
      </c>
      <c r="J3923" t="str">
        <f>VLOOKUP(E3923,'Cross-Page Data'!$D$4:$F$48,3,FALSE)</f>
        <v>wind</v>
      </c>
      <c r="K3923" t="b">
        <f t="shared" si="61"/>
        <v>1</v>
      </c>
    </row>
    <row r="3924" spans="1:11" x14ac:dyDescent="0.35">
      <c r="A3924" s="28">
        <v>57515</v>
      </c>
      <c r="B3924" s="29" t="s">
        <v>28</v>
      </c>
      <c r="C3924" s="29" t="s">
        <v>35</v>
      </c>
      <c r="D3924" s="29" t="s">
        <v>50</v>
      </c>
      <c r="E3924" s="29" t="s">
        <v>73</v>
      </c>
      <c r="F3924" s="31">
        <v>2379079</v>
      </c>
      <c r="G3924" s="31">
        <v>249812</v>
      </c>
      <c r="H3924" s="28">
        <v>2021</v>
      </c>
      <c r="I3924" t="str">
        <f>IF(J3924="natural gas",VLOOKUP(D3924,'Cross-Page Data'!$I$4:$J$13,2,FALSE),IF(J3924="solar",VLOOKUP('Form 923'!D3924,'Cross-Page Data'!$I$14:$J$117,2,FALSE),J3924))</f>
        <v>natural gas peaker</v>
      </c>
      <c r="J3924" t="str">
        <f>VLOOKUP(E3924,'Cross-Page Data'!$D$4:$F$48,3,FALSE)</f>
        <v>natural gas</v>
      </c>
      <c r="K3924" t="b">
        <f t="shared" si="61"/>
        <v>1</v>
      </c>
    </row>
    <row r="3925" spans="1:11" x14ac:dyDescent="0.35">
      <c r="A3925" s="28">
        <v>57520</v>
      </c>
      <c r="B3925" s="29" t="s">
        <v>28</v>
      </c>
      <c r="C3925" s="29" t="s">
        <v>35</v>
      </c>
      <c r="D3925" s="29" t="s">
        <v>60</v>
      </c>
      <c r="E3925" s="29" t="s">
        <v>79</v>
      </c>
      <c r="F3925" s="31">
        <v>7055220</v>
      </c>
      <c r="G3925" s="31">
        <v>804197</v>
      </c>
      <c r="H3925" s="28">
        <v>2021</v>
      </c>
      <c r="I3925" t="str">
        <f>IF(J3925="natural gas",VLOOKUP(D3925,'Cross-Page Data'!$I$4:$J$13,2,FALSE),IF(J3925="solar",VLOOKUP('Form 923'!D3925,'Cross-Page Data'!$I$14:$J$117,2,FALSE),J3925))</f>
        <v>wind</v>
      </c>
      <c r="J3925" t="str">
        <f>VLOOKUP(E3925,'Cross-Page Data'!$D$4:$F$48,3,FALSE)</f>
        <v>wind</v>
      </c>
      <c r="K3925" t="b">
        <f t="shared" si="61"/>
        <v>1</v>
      </c>
    </row>
    <row r="3926" spans="1:11" x14ac:dyDescent="0.35">
      <c r="A3926" s="28">
        <v>57526</v>
      </c>
      <c r="B3926" s="29" t="s">
        <v>28</v>
      </c>
      <c r="C3926" s="29" t="s">
        <v>35</v>
      </c>
      <c r="D3926" s="29" t="s">
        <v>60</v>
      </c>
      <c r="E3926" s="29" t="s">
        <v>79</v>
      </c>
      <c r="F3926" s="31">
        <v>4997680</v>
      </c>
      <c r="G3926" s="31">
        <v>569666</v>
      </c>
      <c r="H3926" s="28">
        <v>2021</v>
      </c>
      <c r="I3926" t="str">
        <f>IF(J3926="natural gas",VLOOKUP(D3926,'Cross-Page Data'!$I$4:$J$13,2,FALSE),IF(J3926="solar",VLOOKUP('Form 923'!D3926,'Cross-Page Data'!$I$14:$J$117,2,FALSE),J3926))</f>
        <v>wind</v>
      </c>
      <c r="J3926" t="str">
        <f>VLOOKUP(E3926,'Cross-Page Data'!$D$4:$F$48,3,FALSE)</f>
        <v>wind</v>
      </c>
      <c r="K3926" t="b">
        <f t="shared" si="61"/>
        <v>1</v>
      </c>
    </row>
    <row r="3927" spans="1:11" x14ac:dyDescent="0.35">
      <c r="A3927" s="28">
        <v>57529</v>
      </c>
      <c r="B3927" s="29" t="s">
        <v>28</v>
      </c>
      <c r="C3927" s="29" t="s">
        <v>35</v>
      </c>
      <c r="D3927" s="29" t="s">
        <v>60</v>
      </c>
      <c r="E3927" s="29" t="s">
        <v>79</v>
      </c>
      <c r="F3927" s="31">
        <v>1132613</v>
      </c>
      <c r="G3927" s="31">
        <v>129102</v>
      </c>
      <c r="H3927" s="28">
        <v>2021</v>
      </c>
      <c r="I3927" t="str">
        <f>IF(J3927="natural gas",VLOOKUP(D3927,'Cross-Page Data'!$I$4:$J$13,2,FALSE),IF(J3927="solar",VLOOKUP('Form 923'!D3927,'Cross-Page Data'!$I$14:$J$117,2,FALSE),J3927))</f>
        <v>wind</v>
      </c>
      <c r="J3927" t="str">
        <f>VLOOKUP(E3927,'Cross-Page Data'!$D$4:$F$48,3,FALSE)</f>
        <v>wind</v>
      </c>
      <c r="K3927" t="b">
        <f t="shared" si="61"/>
        <v>1</v>
      </c>
    </row>
    <row r="3928" spans="1:11" x14ac:dyDescent="0.35">
      <c r="A3928" s="28">
        <v>57531</v>
      </c>
      <c r="B3928" s="29" t="s">
        <v>28</v>
      </c>
      <c r="C3928" s="29" t="s">
        <v>35</v>
      </c>
      <c r="D3928" s="29" t="s">
        <v>60</v>
      </c>
      <c r="E3928" s="29" t="s">
        <v>79</v>
      </c>
      <c r="F3928" s="31">
        <v>4369542</v>
      </c>
      <c r="G3928" s="31">
        <v>498067</v>
      </c>
      <c r="H3928" s="28">
        <v>2021</v>
      </c>
      <c r="I3928" t="str">
        <f>IF(J3928="natural gas",VLOOKUP(D3928,'Cross-Page Data'!$I$4:$J$13,2,FALSE),IF(J3928="solar",VLOOKUP('Form 923'!D3928,'Cross-Page Data'!$I$14:$J$117,2,FALSE),J3928))</f>
        <v>wind</v>
      </c>
      <c r="J3928" t="str">
        <f>VLOOKUP(E3928,'Cross-Page Data'!$D$4:$F$48,3,FALSE)</f>
        <v>wind</v>
      </c>
      <c r="K3928" t="b">
        <f t="shared" si="61"/>
        <v>1</v>
      </c>
    </row>
    <row r="3929" spans="1:11" x14ac:dyDescent="0.35">
      <c r="A3929" s="28">
        <v>57549</v>
      </c>
      <c r="B3929" s="29" t="s">
        <v>28</v>
      </c>
      <c r="C3929" s="29" t="s">
        <v>35</v>
      </c>
      <c r="D3929" s="29" t="s">
        <v>60</v>
      </c>
      <c r="E3929" s="29" t="s">
        <v>79</v>
      </c>
      <c r="F3929" s="31">
        <v>5463675</v>
      </c>
      <c r="G3929" s="31">
        <v>622783</v>
      </c>
      <c r="H3929" s="28">
        <v>2021</v>
      </c>
      <c r="I3929" t="str">
        <f>IF(J3929="natural gas",VLOOKUP(D3929,'Cross-Page Data'!$I$4:$J$13,2,FALSE),IF(J3929="solar",VLOOKUP('Form 923'!D3929,'Cross-Page Data'!$I$14:$J$117,2,FALSE),J3929))</f>
        <v>wind</v>
      </c>
      <c r="J3929" t="str">
        <f>VLOOKUP(E3929,'Cross-Page Data'!$D$4:$F$48,3,FALSE)</f>
        <v>wind</v>
      </c>
      <c r="K3929" t="b">
        <f t="shared" si="61"/>
        <v>1</v>
      </c>
    </row>
    <row r="3930" spans="1:11" x14ac:dyDescent="0.35">
      <c r="A3930" s="28">
        <v>57550</v>
      </c>
      <c r="B3930" s="29" t="s">
        <v>28</v>
      </c>
      <c r="C3930" s="29" t="s">
        <v>35</v>
      </c>
      <c r="D3930" s="29" t="s">
        <v>60</v>
      </c>
      <c r="E3930" s="29" t="s">
        <v>79</v>
      </c>
      <c r="F3930" s="31">
        <v>5449902</v>
      </c>
      <c r="G3930" s="31">
        <v>621213</v>
      </c>
      <c r="H3930" s="28">
        <v>2021</v>
      </c>
      <c r="I3930" t="str">
        <f>IF(J3930="natural gas",VLOOKUP(D3930,'Cross-Page Data'!$I$4:$J$13,2,FALSE),IF(J3930="solar",VLOOKUP('Form 923'!D3930,'Cross-Page Data'!$I$14:$J$117,2,FALSE),J3930))</f>
        <v>wind</v>
      </c>
      <c r="J3930" t="str">
        <f>VLOOKUP(E3930,'Cross-Page Data'!$D$4:$F$48,3,FALSE)</f>
        <v>wind</v>
      </c>
      <c r="K3930" t="b">
        <f t="shared" si="61"/>
        <v>1</v>
      </c>
    </row>
    <row r="3931" spans="1:11" x14ac:dyDescent="0.35">
      <c r="A3931" s="28">
        <v>57551</v>
      </c>
      <c r="B3931" s="29" t="s">
        <v>28</v>
      </c>
      <c r="C3931" s="29" t="s">
        <v>35</v>
      </c>
      <c r="D3931" s="29" t="s">
        <v>59</v>
      </c>
      <c r="E3931" s="29" t="s">
        <v>72</v>
      </c>
      <c r="F3931" s="31">
        <v>79659</v>
      </c>
      <c r="G3931" s="31">
        <v>9080</v>
      </c>
      <c r="H3931" s="28">
        <v>2021</v>
      </c>
      <c r="I3931" t="str">
        <f>IF(J3931="natural gas",VLOOKUP(D3931,'Cross-Page Data'!$I$4:$J$13,2,FALSE),IF(J3931="solar",VLOOKUP('Form 923'!D3931,'Cross-Page Data'!$I$14:$J$117,2,FALSE),J3931))</f>
        <v>hydro</v>
      </c>
      <c r="J3931" t="str">
        <f>VLOOKUP(E3931,'Cross-Page Data'!$D$4:$F$48,3,FALSE)</f>
        <v>hydro</v>
      </c>
      <c r="K3931" t="b">
        <f t="shared" si="61"/>
        <v>1</v>
      </c>
    </row>
    <row r="3932" spans="1:11" x14ac:dyDescent="0.35">
      <c r="A3932" s="28">
        <v>57564</v>
      </c>
      <c r="B3932" s="29" t="s">
        <v>28</v>
      </c>
      <c r="C3932" s="29" t="s">
        <v>35</v>
      </c>
      <c r="D3932" s="29" t="s">
        <v>53</v>
      </c>
      <c r="E3932" s="29" t="s">
        <v>73</v>
      </c>
      <c r="F3932" s="31">
        <v>0</v>
      </c>
      <c r="G3932" s="31">
        <v>27411</v>
      </c>
      <c r="H3932" s="28">
        <v>2021</v>
      </c>
      <c r="I3932" t="str">
        <f>IF(J3932="natural gas",VLOOKUP(D3932,'Cross-Page Data'!$I$4:$J$13,2,FALSE),IF(J3932="solar",VLOOKUP('Form 923'!D3932,'Cross-Page Data'!$I$14:$J$117,2,FALSE),J3932))</f>
        <v>natural gas nonpeaker - preexisting nonretiring</v>
      </c>
      <c r="J3932" t="str">
        <f>VLOOKUP(E3932,'Cross-Page Data'!$D$4:$F$48,3,FALSE)</f>
        <v>natural gas</v>
      </c>
      <c r="K3932" t="b">
        <f t="shared" si="61"/>
        <v>1</v>
      </c>
    </row>
    <row r="3933" spans="1:11" x14ac:dyDescent="0.35">
      <c r="A3933" s="28">
        <v>57564</v>
      </c>
      <c r="B3933" s="29" t="s">
        <v>28</v>
      </c>
      <c r="C3933" s="29" t="s">
        <v>35</v>
      </c>
      <c r="D3933" s="29" t="s">
        <v>51</v>
      </c>
      <c r="E3933" s="29" t="s">
        <v>73</v>
      </c>
      <c r="F3933" s="31">
        <v>1208628</v>
      </c>
      <c r="G3933" s="31">
        <v>144801</v>
      </c>
      <c r="H3933" s="28">
        <v>2021</v>
      </c>
      <c r="I3933" t="str">
        <f>IF(J3933="natural gas",VLOOKUP(D3933,'Cross-Page Data'!$I$4:$J$13,2,FALSE),IF(J3933="solar",VLOOKUP('Form 923'!D3933,'Cross-Page Data'!$I$14:$J$117,2,FALSE),J3933))</f>
        <v>natural gas nonpeaker - preexisting nonretiring</v>
      </c>
      <c r="J3933" t="str">
        <f>VLOOKUP(E3933,'Cross-Page Data'!$D$4:$F$48,3,FALSE)</f>
        <v>natural gas</v>
      </c>
      <c r="K3933" t="b">
        <f t="shared" si="61"/>
        <v>1</v>
      </c>
    </row>
    <row r="3934" spans="1:11" x14ac:dyDescent="0.35">
      <c r="A3934" s="28">
        <v>57573</v>
      </c>
      <c r="B3934" s="29" t="s">
        <v>36</v>
      </c>
      <c r="C3934" s="29" t="s">
        <v>37</v>
      </c>
      <c r="D3934" s="29" t="s">
        <v>50</v>
      </c>
      <c r="E3934" s="29" t="s">
        <v>73</v>
      </c>
      <c r="F3934" s="31">
        <v>140440</v>
      </c>
      <c r="G3934" s="31">
        <v>22185.24</v>
      </c>
      <c r="H3934" s="28">
        <v>2021</v>
      </c>
      <c r="I3934" t="str">
        <f>IF(J3934="natural gas",VLOOKUP(D3934,'Cross-Page Data'!$I$4:$J$13,2,FALSE),IF(J3934="solar",VLOOKUP('Form 923'!D3934,'Cross-Page Data'!$I$14:$J$117,2,FALSE),J3934))</f>
        <v>natural gas peaker</v>
      </c>
      <c r="J3934" t="str">
        <f>VLOOKUP(E3934,'Cross-Page Data'!$D$4:$F$48,3,FALSE)</f>
        <v>natural gas</v>
      </c>
      <c r="K3934" t="b">
        <f t="shared" si="61"/>
        <v>0</v>
      </c>
    </row>
    <row r="3935" spans="1:11" x14ac:dyDescent="0.35">
      <c r="A3935" s="28">
        <v>57583</v>
      </c>
      <c r="B3935" s="29" t="s">
        <v>28</v>
      </c>
      <c r="C3935" s="29" t="s">
        <v>29</v>
      </c>
      <c r="D3935" s="29" t="s">
        <v>64</v>
      </c>
      <c r="E3935" s="29" t="s">
        <v>86</v>
      </c>
      <c r="F3935" s="31">
        <v>0</v>
      </c>
      <c r="G3935" s="31">
        <v>-3433</v>
      </c>
      <c r="H3935" s="28">
        <v>2021</v>
      </c>
      <c r="I3935" t="str">
        <f>IF(J3935="natural gas",VLOOKUP(D3935,'Cross-Page Data'!$I$4:$J$13,2,FALSE),IF(J3935="solar",VLOOKUP('Form 923'!D3935,'Cross-Page Data'!$I$14:$J$117,2,FALSE),J3935))</f>
        <v>other</v>
      </c>
      <c r="J3935" t="str">
        <f>VLOOKUP(E3935,'Cross-Page Data'!$D$4:$F$48,3,FALSE)</f>
        <v>other</v>
      </c>
      <c r="K3935" t="b">
        <f t="shared" si="61"/>
        <v>1</v>
      </c>
    </row>
    <row r="3936" spans="1:11" x14ac:dyDescent="0.35">
      <c r="A3936" s="28">
        <v>57584</v>
      </c>
      <c r="B3936" s="29" t="s">
        <v>36</v>
      </c>
      <c r="C3936" s="29" t="s">
        <v>37</v>
      </c>
      <c r="D3936" s="29" t="s">
        <v>64</v>
      </c>
      <c r="E3936" s="29" t="s">
        <v>86</v>
      </c>
      <c r="F3936" s="31">
        <v>0</v>
      </c>
      <c r="G3936" s="31">
        <v>-108</v>
      </c>
      <c r="H3936" s="28">
        <v>2021</v>
      </c>
      <c r="I3936" t="str">
        <f>IF(J3936="natural gas",VLOOKUP(D3936,'Cross-Page Data'!$I$4:$J$13,2,FALSE),IF(J3936="solar",VLOOKUP('Form 923'!D3936,'Cross-Page Data'!$I$14:$J$117,2,FALSE),J3936))</f>
        <v>other</v>
      </c>
      <c r="J3936" t="str">
        <f>VLOOKUP(E3936,'Cross-Page Data'!$D$4:$F$48,3,FALSE)</f>
        <v>other</v>
      </c>
      <c r="K3936" t="b">
        <f t="shared" si="61"/>
        <v>0</v>
      </c>
    </row>
    <row r="3937" spans="1:11" x14ac:dyDescent="0.35">
      <c r="A3937" s="28">
        <v>57584</v>
      </c>
      <c r="B3937" s="29" t="s">
        <v>36</v>
      </c>
      <c r="C3937" s="29" t="s">
        <v>37</v>
      </c>
      <c r="D3937" s="29" t="s">
        <v>53</v>
      </c>
      <c r="E3937" s="29" t="s">
        <v>73</v>
      </c>
      <c r="F3937" s="31">
        <v>0</v>
      </c>
      <c r="G3937" s="31">
        <v>4868</v>
      </c>
      <c r="H3937" s="28">
        <v>2021</v>
      </c>
      <c r="I3937" t="str">
        <f>IF(J3937="natural gas",VLOOKUP(D3937,'Cross-Page Data'!$I$4:$J$13,2,FALSE),IF(J3937="solar",VLOOKUP('Form 923'!D3937,'Cross-Page Data'!$I$14:$J$117,2,FALSE),J3937))</f>
        <v>natural gas nonpeaker - preexisting nonretiring</v>
      </c>
      <c r="J3937" t="str">
        <f>VLOOKUP(E3937,'Cross-Page Data'!$D$4:$F$48,3,FALSE)</f>
        <v>natural gas</v>
      </c>
      <c r="K3937" t="b">
        <f t="shared" si="61"/>
        <v>0</v>
      </c>
    </row>
    <row r="3938" spans="1:11" x14ac:dyDescent="0.35">
      <c r="A3938" s="28">
        <v>57584</v>
      </c>
      <c r="B3938" s="29" t="s">
        <v>36</v>
      </c>
      <c r="C3938" s="29" t="s">
        <v>37</v>
      </c>
      <c r="D3938" s="29" t="s">
        <v>51</v>
      </c>
      <c r="E3938" s="29" t="s">
        <v>73</v>
      </c>
      <c r="F3938" s="31">
        <v>1294332</v>
      </c>
      <c r="G3938" s="31">
        <v>196754</v>
      </c>
      <c r="H3938" s="28">
        <v>2021</v>
      </c>
      <c r="I3938" t="str">
        <f>IF(J3938="natural gas",VLOOKUP(D3938,'Cross-Page Data'!$I$4:$J$13,2,FALSE),IF(J3938="solar",VLOOKUP('Form 923'!D3938,'Cross-Page Data'!$I$14:$J$117,2,FALSE),J3938))</f>
        <v>natural gas nonpeaker - preexisting nonretiring</v>
      </c>
      <c r="J3938" t="str">
        <f>VLOOKUP(E3938,'Cross-Page Data'!$D$4:$F$48,3,FALSE)</f>
        <v>natural gas</v>
      </c>
      <c r="K3938" t="b">
        <f t="shared" si="61"/>
        <v>0</v>
      </c>
    </row>
    <row r="3939" spans="1:11" x14ac:dyDescent="0.35">
      <c r="A3939" s="28">
        <v>57585</v>
      </c>
      <c r="B3939" s="29" t="s">
        <v>36</v>
      </c>
      <c r="C3939" s="29" t="s">
        <v>40</v>
      </c>
      <c r="D3939" s="29" t="s">
        <v>50</v>
      </c>
      <c r="E3939" s="29" t="s">
        <v>73</v>
      </c>
      <c r="F3939" s="31">
        <v>1045468</v>
      </c>
      <c r="G3939" s="31">
        <v>189826</v>
      </c>
      <c r="H3939" s="28">
        <v>2021</v>
      </c>
      <c r="I3939" t="str">
        <f>IF(J3939="natural gas",VLOOKUP(D3939,'Cross-Page Data'!$I$4:$J$13,2,FALSE),IF(J3939="solar",VLOOKUP('Form 923'!D3939,'Cross-Page Data'!$I$14:$J$117,2,FALSE),J3939))</f>
        <v>natural gas peaker</v>
      </c>
      <c r="J3939" t="str">
        <f>VLOOKUP(E3939,'Cross-Page Data'!$D$4:$F$48,3,FALSE)</f>
        <v>natural gas</v>
      </c>
      <c r="K3939" t="b">
        <f t="shared" si="61"/>
        <v>0</v>
      </c>
    </row>
    <row r="3940" spans="1:11" x14ac:dyDescent="0.35">
      <c r="A3940" s="28">
        <v>57589</v>
      </c>
      <c r="B3940" s="29" t="s">
        <v>28</v>
      </c>
      <c r="C3940" s="29" t="s">
        <v>35</v>
      </c>
      <c r="D3940" s="29" t="s">
        <v>63</v>
      </c>
      <c r="E3940" s="29" t="s">
        <v>83</v>
      </c>
      <c r="F3940" s="31">
        <v>439166</v>
      </c>
      <c r="G3940" s="31">
        <v>50059</v>
      </c>
      <c r="H3940" s="28">
        <v>2021</v>
      </c>
      <c r="I3940" t="str">
        <f>IF(J3940="natural gas",VLOOKUP(D3940,'Cross-Page Data'!$I$4:$J$13,2,FALSE),IF(J3940="solar",VLOOKUP('Form 923'!D3940,'Cross-Page Data'!$I$14:$J$117,2,FALSE),J3940))</f>
        <v>solar pv</v>
      </c>
      <c r="J3940" t="str">
        <f>VLOOKUP(E3940,'Cross-Page Data'!$D$4:$F$48,3,FALSE)</f>
        <v>solar</v>
      </c>
      <c r="K3940" t="b">
        <f t="shared" si="61"/>
        <v>1</v>
      </c>
    </row>
    <row r="3941" spans="1:11" x14ac:dyDescent="0.35">
      <c r="A3941" s="28">
        <v>57591</v>
      </c>
      <c r="B3941" s="29" t="s">
        <v>28</v>
      </c>
      <c r="C3941" s="29" t="s">
        <v>35</v>
      </c>
      <c r="D3941" s="29" t="s">
        <v>63</v>
      </c>
      <c r="E3941" s="29" t="s">
        <v>83</v>
      </c>
      <c r="F3941" s="31">
        <v>112427</v>
      </c>
      <c r="G3941" s="31">
        <v>12815</v>
      </c>
      <c r="H3941" s="28">
        <v>2021</v>
      </c>
      <c r="I3941" t="str">
        <f>IF(J3941="natural gas",VLOOKUP(D3941,'Cross-Page Data'!$I$4:$J$13,2,FALSE),IF(J3941="solar",VLOOKUP('Form 923'!D3941,'Cross-Page Data'!$I$14:$J$117,2,FALSE),J3941))</f>
        <v>solar pv</v>
      </c>
      <c r="J3941" t="str">
        <f>VLOOKUP(E3941,'Cross-Page Data'!$D$4:$F$48,3,FALSE)</f>
        <v>solar</v>
      </c>
      <c r="K3941" t="b">
        <f t="shared" si="61"/>
        <v>1</v>
      </c>
    </row>
    <row r="3942" spans="1:11" x14ac:dyDescent="0.35">
      <c r="A3942" s="28">
        <v>57595</v>
      </c>
      <c r="B3942" s="29" t="s">
        <v>28</v>
      </c>
      <c r="C3942" s="29" t="s">
        <v>35</v>
      </c>
      <c r="D3942" s="29" t="s">
        <v>60</v>
      </c>
      <c r="E3942" s="29" t="s">
        <v>79</v>
      </c>
      <c r="F3942" s="31">
        <v>484070</v>
      </c>
      <c r="G3942" s="31">
        <v>55177</v>
      </c>
      <c r="H3942" s="28">
        <v>2021</v>
      </c>
      <c r="I3942" t="str">
        <f>IF(J3942="natural gas",VLOOKUP(D3942,'Cross-Page Data'!$I$4:$J$13,2,FALSE),IF(J3942="solar",VLOOKUP('Form 923'!D3942,'Cross-Page Data'!$I$14:$J$117,2,FALSE),J3942))</f>
        <v>wind</v>
      </c>
      <c r="J3942" t="str">
        <f>VLOOKUP(E3942,'Cross-Page Data'!$D$4:$F$48,3,FALSE)</f>
        <v>wind</v>
      </c>
      <c r="K3942" t="b">
        <f t="shared" si="61"/>
        <v>1</v>
      </c>
    </row>
    <row r="3943" spans="1:11" x14ac:dyDescent="0.35">
      <c r="A3943" s="28">
        <v>57595</v>
      </c>
      <c r="B3943" s="29" t="s">
        <v>28</v>
      </c>
      <c r="C3943" s="29" t="s">
        <v>35</v>
      </c>
      <c r="D3943" s="29" t="s">
        <v>60</v>
      </c>
      <c r="E3943" s="29" t="s">
        <v>79</v>
      </c>
      <c r="F3943" s="31">
        <v>118032</v>
      </c>
      <c r="G3943" s="31">
        <v>13454</v>
      </c>
      <c r="H3943" s="28">
        <v>2021</v>
      </c>
      <c r="I3943" t="str">
        <f>IF(J3943="natural gas",VLOOKUP(D3943,'Cross-Page Data'!$I$4:$J$13,2,FALSE),IF(J3943="solar",VLOOKUP('Form 923'!D3943,'Cross-Page Data'!$I$14:$J$117,2,FALSE),J3943))</f>
        <v>wind</v>
      </c>
      <c r="J3943" t="str">
        <f>VLOOKUP(E3943,'Cross-Page Data'!$D$4:$F$48,3,FALSE)</f>
        <v>wind</v>
      </c>
      <c r="K3943" t="b">
        <f t="shared" si="61"/>
        <v>1</v>
      </c>
    </row>
    <row r="3944" spans="1:11" x14ac:dyDescent="0.35">
      <c r="A3944" s="28">
        <v>57597</v>
      </c>
      <c r="B3944" s="29" t="s">
        <v>28</v>
      </c>
      <c r="C3944" s="29" t="s">
        <v>41</v>
      </c>
      <c r="D3944" s="29" t="s">
        <v>52</v>
      </c>
      <c r="E3944" s="29" t="s">
        <v>74</v>
      </c>
      <c r="F3944" s="31">
        <v>6541</v>
      </c>
      <c r="G3944" s="31">
        <v>681.1</v>
      </c>
      <c r="H3944" s="28">
        <v>2021</v>
      </c>
      <c r="I3944" t="str">
        <f>IF(J3944="natural gas",VLOOKUP(D3944,'Cross-Page Data'!$I$4:$J$13,2,FALSE),IF(J3944="solar",VLOOKUP('Form 923'!D3944,'Cross-Page Data'!$I$14:$J$117,2,FALSE),J3944))</f>
        <v>heavy or residual fuel oil</v>
      </c>
      <c r="J3944" t="str">
        <f>VLOOKUP(E3944,'Cross-Page Data'!$D$4:$F$48,3,FALSE)</f>
        <v>heavy or residual fuel oil</v>
      </c>
      <c r="K3944" t="b">
        <f t="shared" si="61"/>
        <v>0</v>
      </c>
    </row>
    <row r="3945" spans="1:11" x14ac:dyDescent="0.35">
      <c r="A3945" s="28">
        <v>57597</v>
      </c>
      <c r="B3945" s="29" t="s">
        <v>28</v>
      </c>
      <c r="C3945" s="29" t="s">
        <v>41</v>
      </c>
      <c r="D3945" s="29" t="s">
        <v>52</v>
      </c>
      <c r="E3945" s="29" t="s">
        <v>73</v>
      </c>
      <c r="F3945" s="31">
        <v>0</v>
      </c>
      <c r="G3945" s="31">
        <v>0</v>
      </c>
      <c r="H3945" s="28">
        <v>2021</v>
      </c>
      <c r="I3945" t="str">
        <f>IF(J3945="natural gas",VLOOKUP(D3945,'Cross-Page Data'!$I$4:$J$13,2,FALSE),IF(J3945="solar",VLOOKUP('Form 923'!D3945,'Cross-Page Data'!$I$14:$J$117,2,FALSE),J3945))</f>
        <v>natural gas peaker</v>
      </c>
      <c r="J3945" t="str">
        <f>VLOOKUP(E3945,'Cross-Page Data'!$D$4:$F$48,3,FALSE)</f>
        <v>natural gas</v>
      </c>
      <c r="K3945" t="b">
        <f t="shared" si="61"/>
        <v>0</v>
      </c>
    </row>
    <row r="3946" spans="1:11" x14ac:dyDescent="0.35">
      <c r="A3946" s="28">
        <v>57599</v>
      </c>
      <c r="B3946" s="29" t="s">
        <v>28</v>
      </c>
      <c r="C3946" s="29" t="s">
        <v>29</v>
      </c>
      <c r="D3946" s="29" t="s">
        <v>52</v>
      </c>
      <c r="E3946" s="29" t="s">
        <v>74</v>
      </c>
      <c r="F3946" s="31">
        <v>7454</v>
      </c>
      <c r="G3946" s="31">
        <v>748</v>
      </c>
      <c r="H3946" s="28">
        <v>2021</v>
      </c>
      <c r="I3946" t="str">
        <f>IF(J3946="natural gas",VLOOKUP(D3946,'Cross-Page Data'!$I$4:$J$13,2,FALSE),IF(J3946="solar",VLOOKUP('Form 923'!D3946,'Cross-Page Data'!$I$14:$J$117,2,FALSE),J3946))</f>
        <v>heavy or residual fuel oil</v>
      </c>
      <c r="J3946" t="str">
        <f>VLOOKUP(E3946,'Cross-Page Data'!$D$4:$F$48,3,FALSE)</f>
        <v>heavy or residual fuel oil</v>
      </c>
      <c r="K3946" t="b">
        <f t="shared" si="61"/>
        <v>1</v>
      </c>
    </row>
    <row r="3947" spans="1:11" x14ac:dyDescent="0.35">
      <c r="A3947" s="28">
        <v>57605</v>
      </c>
      <c r="B3947" s="29" t="s">
        <v>28</v>
      </c>
      <c r="C3947" s="29" t="s">
        <v>29</v>
      </c>
      <c r="D3947" s="29" t="s">
        <v>52</v>
      </c>
      <c r="E3947" s="29" t="s">
        <v>74</v>
      </c>
      <c r="F3947" s="31">
        <v>4096</v>
      </c>
      <c r="G3947" s="31">
        <v>402</v>
      </c>
      <c r="H3947" s="28">
        <v>2021</v>
      </c>
      <c r="I3947" t="str">
        <f>IF(J3947="natural gas",VLOOKUP(D3947,'Cross-Page Data'!$I$4:$J$13,2,FALSE),IF(J3947="solar",VLOOKUP('Form 923'!D3947,'Cross-Page Data'!$I$14:$J$117,2,FALSE),J3947))</f>
        <v>heavy or residual fuel oil</v>
      </c>
      <c r="J3947" t="str">
        <f>VLOOKUP(E3947,'Cross-Page Data'!$D$4:$F$48,3,FALSE)</f>
        <v>heavy or residual fuel oil</v>
      </c>
      <c r="K3947" t="b">
        <f t="shared" si="61"/>
        <v>1</v>
      </c>
    </row>
    <row r="3948" spans="1:11" x14ac:dyDescent="0.35">
      <c r="A3948" s="28">
        <v>57617</v>
      </c>
      <c r="B3948" s="29" t="s">
        <v>28</v>
      </c>
      <c r="C3948" s="29" t="s">
        <v>35</v>
      </c>
      <c r="D3948" s="29" t="s">
        <v>60</v>
      </c>
      <c r="E3948" s="29" t="s">
        <v>79</v>
      </c>
      <c r="F3948" s="31">
        <v>5890903</v>
      </c>
      <c r="G3948" s="31">
        <v>671481</v>
      </c>
      <c r="H3948" s="28">
        <v>2021</v>
      </c>
      <c r="I3948" t="str">
        <f>IF(J3948="natural gas",VLOOKUP(D3948,'Cross-Page Data'!$I$4:$J$13,2,FALSE),IF(J3948="solar",VLOOKUP('Form 923'!D3948,'Cross-Page Data'!$I$14:$J$117,2,FALSE),J3948))</f>
        <v>wind</v>
      </c>
      <c r="J3948" t="str">
        <f>VLOOKUP(E3948,'Cross-Page Data'!$D$4:$F$48,3,FALSE)</f>
        <v>wind</v>
      </c>
      <c r="K3948" t="b">
        <f t="shared" si="61"/>
        <v>1</v>
      </c>
    </row>
    <row r="3949" spans="1:11" x14ac:dyDescent="0.35">
      <c r="A3949" s="28">
        <v>57620</v>
      </c>
      <c r="B3949" s="29" t="s">
        <v>28</v>
      </c>
      <c r="C3949" s="29" t="s">
        <v>35</v>
      </c>
      <c r="D3949" s="29" t="s">
        <v>60</v>
      </c>
      <c r="E3949" s="29" t="s">
        <v>79</v>
      </c>
      <c r="F3949" s="31">
        <v>2648174</v>
      </c>
      <c r="G3949" s="31">
        <v>301855</v>
      </c>
      <c r="H3949" s="28">
        <v>2021</v>
      </c>
      <c r="I3949" t="str">
        <f>IF(J3949="natural gas",VLOOKUP(D3949,'Cross-Page Data'!$I$4:$J$13,2,FALSE),IF(J3949="solar",VLOOKUP('Form 923'!D3949,'Cross-Page Data'!$I$14:$J$117,2,FALSE),J3949))</f>
        <v>wind</v>
      </c>
      <c r="J3949" t="str">
        <f>VLOOKUP(E3949,'Cross-Page Data'!$D$4:$F$48,3,FALSE)</f>
        <v>wind</v>
      </c>
      <c r="K3949" t="b">
        <f t="shared" si="61"/>
        <v>1</v>
      </c>
    </row>
    <row r="3950" spans="1:11" x14ac:dyDescent="0.35">
      <c r="A3950" s="28">
        <v>57623</v>
      </c>
      <c r="B3950" s="29" t="s">
        <v>28</v>
      </c>
      <c r="C3950" s="29" t="s">
        <v>35</v>
      </c>
      <c r="D3950" s="29" t="s">
        <v>60</v>
      </c>
      <c r="E3950" s="29" t="s">
        <v>79</v>
      </c>
      <c r="F3950" s="31">
        <v>6160322</v>
      </c>
      <c r="G3950" s="31">
        <v>702191</v>
      </c>
      <c r="H3950" s="28">
        <v>2021</v>
      </c>
      <c r="I3950" t="str">
        <f>IF(J3950="natural gas",VLOOKUP(D3950,'Cross-Page Data'!$I$4:$J$13,2,FALSE),IF(J3950="solar",VLOOKUP('Form 923'!D3950,'Cross-Page Data'!$I$14:$J$117,2,FALSE),J3950))</f>
        <v>wind</v>
      </c>
      <c r="J3950" t="str">
        <f>VLOOKUP(E3950,'Cross-Page Data'!$D$4:$F$48,3,FALSE)</f>
        <v>wind</v>
      </c>
      <c r="K3950" t="b">
        <f t="shared" si="61"/>
        <v>1</v>
      </c>
    </row>
    <row r="3951" spans="1:11" x14ac:dyDescent="0.35">
      <c r="A3951" s="28">
        <v>57624</v>
      </c>
      <c r="B3951" s="29" t="s">
        <v>28</v>
      </c>
      <c r="C3951" s="29" t="s">
        <v>42</v>
      </c>
      <c r="D3951" s="29" t="s">
        <v>52</v>
      </c>
      <c r="E3951" s="29" t="s">
        <v>74</v>
      </c>
      <c r="F3951" s="31">
        <v>326</v>
      </c>
      <c r="G3951" s="31">
        <v>27</v>
      </c>
      <c r="H3951" s="28">
        <v>2021</v>
      </c>
      <c r="I3951" t="str">
        <f>IF(J3951="natural gas",VLOOKUP(D3951,'Cross-Page Data'!$I$4:$J$13,2,FALSE),IF(J3951="solar",VLOOKUP('Form 923'!D3951,'Cross-Page Data'!$I$14:$J$117,2,FALSE),J3951))</f>
        <v>heavy or residual fuel oil</v>
      </c>
      <c r="J3951" t="str">
        <f>VLOOKUP(E3951,'Cross-Page Data'!$D$4:$F$48,3,FALSE)</f>
        <v>heavy or residual fuel oil</v>
      </c>
      <c r="K3951" t="b">
        <f t="shared" si="61"/>
        <v>0</v>
      </c>
    </row>
    <row r="3952" spans="1:11" x14ac:dyDescent="0.35">
      <c r="A3952" s="28">
        <v>57628</v>
      </c>
      <c r="B3952" s="29" t="s">
        <v>28</v>
      </c>
      <c r="C3952" s="29" t="s">
        <v>35</v>
      </c>
      <c r="D3952" s="29" t="s">
        <v>60</v>
      </c>
      <c r="E3952" s="29" t="s">
        <v>79</v>
      </c>
      <c r="F3952" s="31">
        <v>2844681</v>
      </c>
      <c r="G3952" s="31">
        <v>324254</v>
      </c>
      <c r="H3952" s="28">
        <v>2021</v>
      </c>
      <c r="I3952" t="str">
        <f>IF(J3952="natural gas",VLOOKUP(D3952,'Cross-Page Data'!$I$4:$J$13,2,FALSE),IF(J3952="solar",VLOOKUP('Form 923'!D3952,'Cross-Page Data'!$I$14:$J$117,2,FALSE),J3952))</f>
        <v>wind</v>
      </c>
      <c r="J3952" t="str">
        <f>VLOOKUP(E3952,'Cross-Page Data'!$D$4:$F$48,3,FALSE)</f>
        <v>wind</v>
      </c>
      <c r="K3952" t="b">
        <f t="shared" si="61"/>
        <v>1</v>
      </c>
    </row>
    <row r="3953" spans="1:11" x14ac:dyDescent="0.35">
      <c r="A3953" s="28">
        <v>57629</v>
      </c>
      <c r="B3953" s="29" t="s">
        <v>28</v>
      </c>
      <c r="C3953" s="29" t="s">
        <v>42</v>
      </c>
      <c r="D3953" s="29" t="s">
        <v>52</v>
      </c>
      <c r="E3953" s="29" t="s">
        <v>74</v>
      </c>
      <c r="F3953" s="31">
        <v>93</v>
      </c>
      <c r="G3953" s="31">
        <v>9</v>
      </c>
      <c r="H3953" s="28">
        <v>2021</v>
      </c>
      <c r="I3953" t="str">
        <f>IF(J3953="natural gas",VLOOKUP(D3953,'Cross-Page Data'!$I$4:$J$13,2,FALSE),IF(J3953="solar",VLOOKUP('Form 923'!D3953,'Cross-Page Data'!$I$14:$J$117,2,FALSE),J3953))</f>
        <v>heavy or residual fuel oil</v>
      </c>
      <c r="J3953" t="str">
        <f>VLOOKUP(E3953,'Cross-Page Data'!$D$4:$F$48,3,FALSE)</f>
        <v>heavy or residual fuel oil</v>
      </c>
      <c r="K3953" t="b">
        <f t="shared" si="61"/>
        <v>0</v>
      </c>
    </row>
    <row r="3954" spans="1:11" x14ac:dyDescent="0.35">
      <c r="A3954" s="28">
        <v>57629</v>
      </c>
      <c r="B3954" s="29" t="s">
        <v>28</v>
      </c>
      <c r="C3954" s="29" t="s">
        <v>42</v>
      </c>
      <c r="D3954" s="29" t="s">
        <v>52</v>
      </c>
      <c r="E3954" s="29" t="s">
        <v>73</v>
      </c>
      <c r="F3954" s="31">
        <v>0</v>
      </c>
      <c r="G3954" s="31">
        <v>0</v>
      </c>
      <c r="H3954" s="28">
        <v>2021</v>
      </c>
      <c r="I3954" t="str">
        <f>IF(J3954="natural gas",VLOOKUP(D3954,'Cross-Page Data'!$I$4:$J$13,2,FALSE),IF(J3954="solar",VLOOKUP('Form 923'!D3954,'Cross-Page Data'!$I$14:$J$117,2,FALSE),J3954))</f>
        <v>natural gas peaker</v>
      </c>
      <c r="J3954" t="str">
        <f>VLOOKUP(E3954,'Cross-Page Data'!$D$4:$F$48,3,FALSE)</f>
        <v>natural gas</v>
      </c>
      <c r="K3954" t="b">
        <f t="shared" si="61"/>
        <v>0</v>
      </c>
    </row>
    <row r="3955" spans="1:11" x14ac:dyDescent="0.35">
      <c r="A3955" s="28">
        <v>57630</v>
      </c>
      <c r="B3955" s="29" t="s">
        <v>28</v>
      </c>
      <c r="C3955" s="29" t="s">
        <v>42</v>
      </c>
      <c r="D3955" s="29" t="s">
        <v>52</v>
      </c>
      <c r="E3955" s="29" t="s">
        <v>74</v>
      </c>
      <c r="F3955" s="31">
        <v>2438</v>
      </c>
      <c r="G3955" s="31">
        <v>285</v>
      </c>
      <c r="H3955" s="28">
        <v>2021</v>
      </c>
      <c r="I3955" t="str">
        <f>IF(J3955="natural gas",VLOOKUP(D3955,'Cross-Page Data'!$I$4:$J$13,2,FALSE),IF(J3955="solar",VLOOKUP('Form 923'!D3955,'Cross-Page Data'!$I$14:$J$117,2,FALSE),J3955))</f>
        <v>heavy or residual fuel oil</v>
      </c>
      <c r="J3955" t="str">
        <f>VLOOKUP(E3955,'Cross-Page Data'!$D$4:$F$48,3,FALSE)</f>
        <v>heavy or residual fuel oil</v>
      </c>
      <c r="K3955" t="b">
        <f t="shared" si="61"/>
        <v>0</v>
      </c>
    </row>
    <row r="3956" spans="1:11" x14ac:dyDescent="0.35">
      <c r="A3956" s="28">
        <v>57638</v>
      </c>
      <c r="B3956" s="29" t="s">
        <v>28</v>
      </c>
      <c r="C3956" s="29" t="s">
        <v>42</v>
      </c>
      <c r="D3956" s="29" t="s">
        <v>60</v>
      </c>
      <c r="E3956" s="29" t="s">
        <v>79</v>
      </c>
      <c r="F3956" s="31">
        <v>0</v>
      </c>
      <c r="G3956" s="31">
        <v>0</v>
      </c>
      <c r="H3956" s="28">
        <v>2021</v>
      </c>
      <c r="I3956" t="str">
        <f>IF(J3956="natural gas",VLOOKUP(D3956,'Cross-Page Data'!$I$4:$J$13,2,FALSE),IF(J3956="solar",VLOOKUP('Form 923'!D3956,'Cross-Page Data'!$I$14:$J$117,2,FALSE),J3956))</f>
        <v>wind</v>
      </c>
      <c r="J3956" t="str">
        <f>VLOOKUP(E3956,'Cross-Page Data'!$D$4:$F$48,3,FALSE)</f>
        <v>wind</v>
      </c>
      <c r="K3956" t="b">
        <f t="shared" si="61"/>
        <v>0</v>
      </c>
    </row>
    <row r="3957" spans="1:11" x14ac:dyDescent="0.35">
      <c r="A3957" s="28">
        <v>57643</v>
      </c>
      <c r="B3957" s="29" t="s">
        <v>28</v>
      </c>
      <c r="C3957" s="29" t="s">
        <v>41</v>
      </c>
      <c r="D3957" s="29" t="s">
        <v>60</v>
      </c>
      <c r="E3957" s="29" t="s">
        <v>79</v>
      </c>
      <c r="F3957" s="31">
        <v>18836</v>
      </c>
      <c r="G3957" s="31">
        <v>2147</v>
      </c>
      <c r="H3957" s="28">
        <v>2021</v>
      </c>
      <c r="I3957" t="str">
        <f>IF(J3957="natural gas",VLOOKUP(D3957,'Cross-Page Data'!$I$4:$J$13,2,FALSE),IF(J3957="solar",VLOOKUP('Form 923'!D3957,'Cross-Page Data'!$I$14:$J$117,2,FALSE),J3957))</f>
        <v>wind</v>
      </c>
      <c r="J3957" t="str">
        <f>VLOOKUP(E3957,'Cross-Page Data'!$D$4:$F$48,3,FALSE)</f>
        <v>wind</v>
      </c>
      <c r="K3957" t="b">
        <f t="shared" si="61"/>
        <v>0</v>
      </c>
    </row>
    <row r="3958" spans="1:11" x14ac:dyDescent="0.35">
      <c r="A3958" s="28">
        <v>57643</v>
      </c>
      <c r="B3958" s="29" t="s">
        <v>28</v>
      </c>
      <c r="C3958" s="29" t="s">
        <v>41</v>
      </c>
      <c r="D3958" s="29" t="s">
        <v>60</v>
      </c>
      <c r="E3958" s="29" t="s">
        <v>79</v>
      </c>
      <c r="F3958" s="31">
        <v>5650</v>
      </c>
      <c r="G3958" s="31">
        <v>644</v>
      </c>
      <c r="H3958" s="28">
        <v>2021</v>
      </c>
      <c r="I3958" t="str">
        <f>IF(J3958="natural gas",VLOOKUP(D3958,'Cross-Page Data'!$I$4:$J$13,2,FALSE),IF(J3958="solar",VLOOKUP('Form 923'!D3958,'Cross-Page Data'!$I$14:$J$117,2,FALSE),J3958))</f>
        <v>wind</v>
      </c>
      <c r="J3958" t="str">
        <f>VLOOKUP(E3958,'Cross-Page Data'!$D$4:$F$48,3,FALSE)</f>
        <v>wind</v>
      </c>
      <c r="K3958" t="b">
        <f t="shared" si="61"/>
        <v>0</v>
      </c>
    </row>
    <row r="3959" spans="1:11" x14ac:dyDescent="0.35">
      <c r="A3959" s="28">
        <v>57644</v>
      </c>
      <c r="B3959" s="29" t="s">
        <v>28</v>
      </c>
      <c r="C3959" s="29" t="s">
        <v>35</v>
      </c>
      <c r="D3959" s="29" t="s">
        <v>60</v>
      </c>
      <c r="E3959" s="29" t="s">
        <v>79</v>
      </c>
      <c r="F3959" s="31">
        <v>5540352</v>
      </c>
      <c r="G3959" s="31">
        <v>631523</v>
      </c>
      <c r="H3959" s="28">
        <v>2021</v>
      </c>
      <c r="I3959" t="str">
        <f>IF(J3959="natural gas",VLOOKUP(D3959,'Cross-Page Data'!$I$4:$J$13,2,FALSE),IF(J3959="solar",VLOOKUP('Form 923'!D3959,'Cross-Page Data'!$I$14:$J$117,2,FALSE),J3959))</f>
        <v>wind</v>
      </c>
      <c r="J3959" t="str">
        <f>VLOOKUP(E3959,'Cross-Page Data'!$D$4:$F$48,3,FALSE)</f>
        <v>wind</v>
      </c>
      <c r="K3959" t="b">
        <f t="shared" si="61"/>
        <v>1</v>
      </c>
    </row>
    <row r="3960" spans="1:11" x14ac:dyDescent="0.35">
      <c r="A3960" s="28">
        <v>57648</v>
      </c>
      <c r="B3960" s="29" t="s">
        <v>28</v>
      </c>
      <c r="C3960" s="29" t="s">
        <v>41</v>
      </c>
      <c r="D3960" s="29" t="s">
        <v>60</v>
      </c>
      <c r="E3960" s="29" t="s">
        <v>79</v>
      </c>
      <c r="F3960" s="31">
        <v>14686</v>
      </c>
      <c r="G3960" s="31">
        <v>1674</v>
      </c>
      <c r="H3960" s="28">
        <v>2021</v>
      </c>
      <c r="I3960" t="str">
        <f>IF(J3960="natural gas",VLOOKUP(D3960,'Cross-Page Data'!$I$4:$J$13,2,FALSE),IF(J3960="solar",VLOOKUP('Form 923'!D3960,'Cross-Page Data'!$I$14:$J$117,2,FALSE),J3960))</f>
        <v>wind</v>
      </c>
      <c r="J3960" t="str">
        <f>VLOOKUP(E3960,'Cross-Page Data'!$D$4:$F$48,3,FALSE)</f>
        <v>wind</v>
      </c>
      <c r="K3960" t="b">
        <f t="shared" si="61"/>
        <v>0</v>
      </c>
    </row>
    <row r="3961" spans="1:11" x14ac:dyDescent="0.35">
      <c r="A3961" s="28">
        <v>57653</v>
      </c>
      <c r="B3961" s="29" t="s">
        <v>36</v>
      </c>
      <c r="C3961" s="29" t="s">
        <v>37</v>
      </c>
      <c r="D3961" s="29" t="s">
        <v>53</v>
      </c>
      <c r="E3961" s="29" t="s">
        <v>74</v>
      </c>
      <c r="F3961" s="31">
        <v>0</v>
      </c>
      <c r="G3961" s="31">
        <v>0</v>
      </c>
      <c r="H3961" s="28">
        <v>2021</v>
      </c>
      <c r="I3961" t="str">
        <f>IF(J3961="natural gas",VLOOKUP(D3961,'Cross-Page Data'!$I$4:$J$13,2,FALSE),IF(J3961="solar",VLOOKUP('Form 923'!D3961,'Cross-Page Data'!$I$14:$J$117,2,FALSE),J3961))</f>
        <v>heavy or residual fuel oil</v>
      </c>
      <c r="J3961" t="str">
        <f>VLOOKUP(E3961,'Cross-Page Data'!$D$4:$F$48,3,FALSE)</f>
        <v>heavy or residual fuel oil</v>
      </c>
      <c r="K3961" t="b">
        <f t="shared" si="61"/>
        <v>0</v>
      </c>
    </row>
    <row r="3962" spans="1:11" x14ac:dyDescent="0.35">
      <c r="A3962" s="28">
        <v>57653</v>
      </c>
      <c r="B3962" s="29" t="s">
        <v>36</v>
      </c>
      <c r="C3962" s="29" t="s">
        <v>37</v>
      </c>
      <c r="D3962" s="29" t="s">
        <v>53</v>
      </c>
      <c r="E3962" s="29" t="s">
        <v>73</v>
      </c>
      <c r="F3962" s="31">
        <v>0</v>
      </c>
      <c r="G3962" s="31">
        <v>0</v>
      </c>
      <c r="H3962" s="28">
        <v>2021</v>
      </c>
      <c r="I3962" t="str">
        <f>IF(J3962="natural gas",VLOOKUP(D3962,'Cross-Page Data'!$I$4:$J$13,2,FALSE),IF(J3962="solar",VLOOKUP('Form 923'!D3962,'Cross-Page Data'!$I$14:$J$117,2,FALSE),J3962))</f>
        <v>natural gas nonpeaker - preexisting nonretiring</v>
      </c>
      <c r="J3962" t="str">
        <f>VLOOKUP(E3962,'Cross-Page Data'!$D$4:$F$48,3,FALSE)</f>
        <v>natural gas</v>
      </c>
      <c r="K3962" t="b">
        <f t="shared" si="61"/>
        <v>0</v>
      </c>
    </row>
    <row r="3963" spans="1:11" x14ac:dyDescent="0.35">
      <c r="A3963" s="28">
        <v>57653</v>
      </c>
      <c r="B3963" s="29" t="s">
        <v>36</v>
      </c>
      <c r="C3963" s="29" t="s">
        <v>37</v>
      </c>
      <c r="D3963" s="29" t="s">
        <v>51</v>
      </c>
      <c r="E3963" s="29" t="s">
        <v>74</v>
      </c>
      <c r="F3963" s="31">
        <v>57</v>
      </c>
      <c r="G3963" s="31">
        <v>13.768000000000001</v>
      </c>
      <c r="H3963" s="28">
        <v>2021</v>
      </c>
      <c r="I3963" t="str">
        <f>IF(J3963="natural gas",VLOOKUP(D3963,'Cross-Page Data'!$I$4:$J$13,2,FALSE),IF(J3963="solar",VLOOKUP('Form 923'!D3963,'Cross-Page Data'!$I$14:$J$117,2,FALSE),J3963))</f>
        <v>heavy or residual fuel oil</v>
      </c>
      <c r="J3963" t="str">
        <f>VLOOKUP(E3963,'Cross-Page Data'!$D$4:$F$48,3,FALSE)</f>
        <v>heavy or residual fuel oil</v>
      </c>
      <c r="K3963" t="b">
        <f t="shared" si="61"/>
        <v>0</v>
      </c>
    </row>
    <row r="3964" spans="1:11" x14ac:dyDescent="0.35">
      <c r="A3964" s="28">
        <v>57653</v>
      </c>
      <c r="B3964" s="29" t="s">
        <v>36</v>
      </c>
      <c r="C3964" s="29" t="s">
        <v>37</v>
      </c>
      <c r="D3964" s="29" t="s">
        <v>51</v>
      </c>
      <c r="E3964" s="29" t="s">
        <v>73</v>
      </c>
      <c r="F3964" s="31">
        <v>178812</v>
      </c>
      <c r="G3964" s="31">
        <v>42981.232000000004</v>
      </c>
      <c r="H3964" s="28">
        <v>2021</v>
      </c>
      <c r="I3964" t="str">
        <f>IF(J3964="natural gas",VLOOKUP(D3964,'Cross-Page Data'!$I$4:$J$13,2,FALSE),IF(J3964="solar",VLOOKUP('Form 923'!D3964,'Cross-Page Data'!$I$14:$J$117,2,FALSE),J3964))</f>
        <v>natural gas nonpeaker - preexisting nonretiring</v>
      </c>
      <c r="J3964" t="str">
        <f>VLOOKUP(E3964,'Cross-Page Data'!$D$4:$F$48,3,FALSE)</f>
        <v>natural gas</v>
      </c>
      <c r="K3964" t="b">
        <f t="shared" si="61"/>
        <v>0</v>
      </c>
    </row>
    <row r="3965" spans="1:11" x14ac:dyDescent="0.35">
      <c r="A3965" s="28">
        <v>57659</v>
      </c>
      <c r="B3965" s="29" t="s">
        <v>28</v>
      </c>
      <c r="C3965" s="29" t="s">
        <v>35</v>
      </c>
      <c r="D3965" s="29" t="s">
        <v>63</v>
      </c>
      <c r="E3965" s="29" t="s">
        <v>83</v>
      </c>
      <c r="F3965" s="31">
        <v>1296896</v>
      </c>
      <c r="G3965" s="31">
        <v>147828</v>
      </c>
      <c r="H3965" s="28">
        <v>2021</v>
      </c>
      <c r="I3965" t="str">
        <f>IF(J3965="natural gas",VLOOKUP(D3965,'Cross-Page Data'!$I$4:$J$13,2,FALSE),IF(J3965="solar",VLOOKUP('Form 923'!D3965,'Cross-Page Data'!$I$14:$J$117,2,FALSE),J3965))</f>
        <v>solar pv</v>
      </c>
      <c r="J3965" t="str">
        <f>VLOOKUP(E3965,'Cross-Page Data'!$D$4:$F$48,3,FALSE)</f>
        <v>solar</v>
      </c>
      <c r="K3965" t="b">
        <f t="shared" si="61"/>
        <v>1</v>
      </c>
    </row>
    <row r="3966" spans="1:11" x14ac:dyDescent="0.35">
      <c r="A3966" s="28">
        <v>57664</v>
      </c>
      <c r="B3966" s="29" t="s">
        <v>28</v>
      </c>
      <c r="C3966" s="29" t="s">
        <v>35</v>
      </c>
      <c r="D3966" s="29" t="s">
        <v>53</v>
      </c>
      <c r="E3966" s="29" t="s">
        <v>74</v>
      </c>
      <c r="F3966" s="31">
        <v>0</v>
      </c>
      <c r="G3966" s="31">
        <v>7755.9620000000004</v>
      </c>
      <c r="H3966" s="28">
        <v>2021</v>
      </c>
      <c r="I3966" t="str">
        <f>IF(J3966="natural gas",VLOOKUP(D3966,'Cross-Page Data'!$I$4:$J$13,2,FALSE),IF(J3966="solar",VLOOKUP('Form 923'!D3966,'Cross-Page Data'!$I$14:$J$117,2,FALSE),J3966))</f>
        <v>heavy or residual fuel oil</v>
      </c>
      <c r="J3966" t="str">
        <f>VLOOKUP(E3966,'Cross-Page Data'!$D$4:$F$48,3,FALSE)</f>
        <v>heavy or residual fuel oil</v>
      </c>
      <c r="K3966" t="b">
        <f t="shared" si="61"/>
        <v>1</v>
      </c>
    </row>
    <row r="3967" spans="1:11" x14ac:dyDescent="0.35">
      <c r="A3967" s="28">
        <v>57664</v>
      </c>
      <c r="B3967" s="29" t="s">
        <v>28</v>
      </c>
      <c r="C3967" s="29" t="s">
        <v>35</v>
      </c>
      <c r="D3967" s="29" t="s">
        <v>53</v>
      </c>
      <c r="E3967" s="29" t="s">
        <v>73</v>
      </c>
      <c r="F3967" s="31">
        <v>1272541</v>
      </c>
      <c r="G3967" s="31">
        <v>1082922</v>
      </c>
      <c r="H3967" s="28">
        <v>2021</v>
      </c>
      <c r="I3967" t="str">
        <f>IF(J3967="natural gas",VLOOKUP(D3967,'Cross-Page Data'!$I$4:$J$13,2,FALSE),IF(J3967="solar",VLOOKUP('Form 923'!D3967,'Cross-Page Data'!$I$14:$J$117,2,FALSE),J3967))</f>
        <v>natural gas nonpeaker - preexisting nonretiring</v>
      </c>
      <c r="J3967" t="str">
        <f>VLOOKUP(E3967,'Cross-Page Data'!$D$4:$F$48,3,FALSE)</f>
        <v>natural gas</v>
      </c>
      <c r="K3967" t="b">
        <f t="shared" si="61"/>
        <v>1</v>
      </c>
    </row>
    <row r="3968" spans="1:11" x14ac:dyDescent="0.35">
      <c r="A3968" s="28">
        <v>57664</v>
      </c>
      <c r="B3968" s="29" t="s">
        <v>28</v>
      </c>
      <c r="C3968" s="29" t="s">
        <v>35</v>
      </c>
      <c r="D3968" s="29" t="s">
        <v>51</v>
      </c>
      <c r="E3968" s="29" t="s">
        <v>74</v>
      </c>
      <c r="F3968" s="31">
        <v>160532</v>
      </c>
      <c r="G3968" s="31">
        <v>13958.208000000001</v>
      </c>
      <c r="H3968" s="28">
        <v>2021</v>
      </c>
      <c r="I3968" t="str">
        <f>IF(J3968="natural gas",VLOOKUP(D3968,'Cross-Page Data'!$I$4:$J$13,2,FALSE),IF(J3968="solar",VLOOKUP('Form 923'!D3968,'Cross-Page Data'!$I$14:$J$117,2,FALSE),J3968))</f>
        <v>heavy or residual fuel oil</v>
      </c>
      <c r="J3968" t="str">
        <f>VLOOKUP(E3968,'Cross-Page Data'!$D$4:$F$48,3,FALSE)</f>
        <v>heavy or residual fuel oil</v>
      </c>
      <c r="K3968" t="b">
        <f t="shared" si="61"/>
        <v>1</v>
      </c>
    </row>
    <row r="3969" spans="1:11" x14ac:dyDescent="0.35">
      <c r="A3969" s="28">
        <v>57664</v>
      </c>
      <c r="B3969" s="29" t="s">
        <v>28</v>
      </c>
      <c r="C3969" s="29" t="s">
        <v>35</v>
      </c>
      <c r="D3969" s="29" t="s">
        <v>51</v>
      </c>
      <c r="E3969" s="29" t="s">
        <v>73</v>
      </c>
      <c r="F3969" s="31">
        <v>19674617</v>
      </c>
      <c r="G3969" s="31">
        <v>1732723.8</v>
      </c>
      <c r="H3969" s="28">
        <v>2021</v>
      </c>
      <c r="I3969" t="str">
        <f>IF(J3969="natural gas",VLOOKUP(D3969,'Cross-Page Data'!$I$4:$J$13,2,FALSE),IF(J3969="solar",VLOOKUP('Form 923'!D3969,'Cross-Page Data'!$I$14:$J$117,2,FALSE),J3969))</f>
        <v>natural gas nonpeaker - preexisting nonretiring</v>
      </c>
      <c r="J3969" t="str">
        <f>VLOOKUP(E3969,'Cross-Page Data'!$D$4:$F$48,3,FALSE)</f>
        <v>natural gas</v>
      </c>
      <c r="K3969" t="b">
        <f t="shared" si="61"/>
        <v>1</v>
      </c>
    </row>
    <row r="3970" spans="1:11" x14ac:dyDescent="0.35">
      <c r="A3970" s="28">
        <v>57672</v>
      </c>
      <c r="B3970" s="29" t="s">
        <v>28</v>
      </c>
      <c r="C3970" s="29" t="s">
        <v>42</v>
      </c>
      <c r="D3970" s="29" t="s">
        <v>52</v>
      </c>
      <c r="E3970" s="29" t="s">
        <v>73</v>
      </c>
      <c r="F3970" s="31">
        <v>21136</v>
      </c>
      <c r="G3970" s="31">
        <v>318.5</v>
      </c>
      <c r="H3970" s="28">
        <v>2021</v>
      </c>
      <c r="I3970" t="str">
        <f>IF(J3970="natural gas",VLOOKUP(D3970,'Cross-Page Data'!$I$4:$J$13,2,FALSE),IF(J3970="solar",VLOOKUP('Form 923'!D3970,'Cross-Page Data'!$I$14:$J$117,2,FALSE),J3970))</f>
        <v>natural gas peaker</v>
      </c>
      <c r="J3970" t="str">
        <f>VLOOKUP(E3970,'Cross-Page Data'!$D$4:$F$48,3,FALSE)</f>
        <v>natural gas</v>
      </c>
      <c r="K3970" t="b">
        <f t="shared" si="61"/>
        <v>0</v>
      </c>
    </row>
    <row r="3971" spans="1:11" x14ac:dyDescent="0.35">
      <c r="A3971" s="28">
        <v>57678</v>
      </c>
      <c r="B3971" s="29" t="s">
        <v>28</v>
      </c>
      <c r="C3971" s="29" t="s">
        <v>35</v>
      </c>
      <c r="D3971" s="29" t="s">
        <v>60</v>
      </c>
      <c r="E3971" s="29" t="s">
        <v>79</v>
      </c>
      <c r="F3971" s="31">
        <v>6688649</v>
      </c>
      <c r="G3971" s="31">
        <v>762413</v>
      </c>
      <c r="H3971" s="28">
        <v>2021</v>
      </c>
      <c r="I3971" t="str">
        <f>IF(J3971="natural gas",VLOOKUP(D3971,'Cross-Page Data'!$I$4:$J$13,2,FALSE),IF(J3971="solar",VLOOKUP('Form 923'!D3971,'Cross-Page Data'!$I$14:$J$117,2,FALSE),J3971))</f>
        <v>wind</v>
      </c>
      <c r="J3971" t="str">
        <f>VLOOKUP(E3971,'Cross-Page Data'!$D$4:$F$48,3,FALSE)</f>
        <v>wind</v>
      </c>
      <c r="K3971" t="b">
        <f t="shared" si="61"/>
        <v>1</v>
      </c>
    </row>
    <row r="3972" spans="1:11" x14ac:dyDescent="0.35">
      <c r="A3972" s="28">
        <v>57684</v>
      </c>
      <c r="B3972" s="29" t="s">
        <v>28</v>
      </c>
      <c r="C3972" s="29" t="s">
        <v>29</v>
      </c>
      <c r="D3972" s="29" t="s">
        <v>30</v>
      </c>
      <c r="E3972" s="29" t="s">
        <v>73</v>
      </c>
      <c r="F3972" s="31">
        <v>0</v>
      </c>
      <c r="G3972" s="31">
        <v>0</v>
      </c>
      <c r="H3972" s="28">
        <v>2021</v>
      </c>
      <c r="I3972" t="str">
        <f>IF(J3972="natural gas",VLOOKUP(D3972,'Cross-Page Data'!$I$4:$J$13,2,FALSE),IF(J3972="solar",VLOOKUP('Form 923'!D3972,'Cross-Page Data'!$I$14:$J$117,2,FALSE),J3972))</f>
        <v>natural gas nonpeaker - preexisting retiring</v>
      </c>
      <c r="J3972" t="str">
        <f>VLOOKUP(E3972,'Cross-Page Data'!$D$4:$F$48,3,FALSE)</f>
        <v>natural gas</v>
      </c>
      <c r="K3972" t="b">
        <f t="shared" si="61"/>
        <v>1</v>
      </c>
    </row>
    <row r="3973" spans="1:11" x14ac:dyDescent="0.35">
      <c r="A3973" s="28">
        <v>57684</v>
      </c>
      <c r="B3973" s="29" t="s">
        <v>28</v>
      </c>
      <c r="C3973" s="29" t="s">
        <v>29</v>
      </c>
      <c r="D3973" s="29" t="s">
        <v>30</v>
      </c>
      <c r="E3973" s="29" t="s">
        <v>99</v>
      </c>
      <c r="F3973" s="31">
        <v>246687</v>
      </c>
      <c r="G3973" s="31">
        <v>28119</v>
      </c>
      <c r="H3973" s="28">
        <v>2021</v>
      </c>
      <c r="I3973" t="str">
        <f>IF(J3973="natural gas",VLOOKUP(D3973,'Cross-Page Data'!$I$4:$J$13,2,FALSE),IF(J3973="solar",VLOOKUP('Form 923'!D3973,'Cross-Page Data'!$I$14:$J$117,2,FALSE),J3973))</f>
        <v>other</v>
      </c>
      <c r="J3973" t="str">
        <f>VLOOKUP(E3973,'Cross-Page Data'!$D$4:$F$48,3,FALSE)</f>
        <v>other</v>
      </c>
      <c r="K3973" t="b">
        <f t="shared" si="61"/>
        <v>1</v>
      </c>
    </row>
    <row r="3974" spans="1:11" x14ac:dyDescent="0.35">
      <c r="A3974" s="28">
        <v>57695</v>
      </c>
      <c r="B3974" s="29" t="s">
        <v>28</v>
      </c>
      <c r="C3974" s="29" t="s">
        <v>35</v>
      </c>
      <c r="D3974" s="29" t="s">
        <v>63</v>
      </c>
      <c r="E3974" s="29" t="s">
        <v>83</v>
      </c>
      <c r="F3974" s="31">
        <v>11411813</v>
      </c>
      <c r="G3974" s="31">
        <v>1300788</v>
      </c>
      <c r="H3974" s="28">
        <v>2021</v>
      </c>
      <c r="I3974" t="str">
        <f>IF(J3974="natural gas",VLOOKUP(D3974,'Cross-Page Data'!$I$4:$J$13,2,FALSE),IF(J3974="solar",VLOOKUP('Form 923'!D3974,'Cross-Page Data'!$I$14:$J$117,2,FALSE),J3974))</f>
        <v>solar pv</v>
      </c>
      <c r="J3974" t="str">
        <f>VLOOKUP(E3974,'Cross-Page Data'!$D$4:$F$48,3,FALSE)</f>
        <v>solar</v>
      </c>
      <c r="K3974" t="b">
        <f t="shared" si="61"/>
        <v>1</v>
      </c>
    </row>
    <row r="3975" spans="1:11" x14ac:dyDescent="0.35">
      <c r="A3975" s="28">
        <v>57702</v>
      </c>
      <c r="B3975" s="29" t="s">
        <v>28</v>
      </c>
      <c r="C3975" s="29" t="s">
        <v>41</v>
      </c>
      <c r="D3975" s="29" t="s">
        <v>50</v>
      </c>
      <c r="E3975" s="29" t="s">
        <v>73</v>
      </c>
      <c r="F3975" s="31">
        <v>0</v>
      </c>
      <c r="G3975" s="31">
        <v>0</v>
      </c>
      <c r="H3975" s="28">
        <v>2021</v>
      </c>
      <c r="I3975" t="str">
        <f>IF(J3975="natural gas",VLOOKUP(D3975,'Cross-Page Data'!$I$4:$J$13,2,FALSE),IF(J3975="solar",VLOOKUP('Form 923'!D3975,'Cross-Page Data'!$I$14:$J$117,2,FALSE),J3975))</f>
        <v>natural gas peaker</v>
      </c>
      <c r="J3975" t="str">
        <f>VLOOKUP(E3975,'Cross-Page Data'!$D$4:$F$48,3,FALSE)</f>
        <v>natural gas</v>
      </c>
      <c r="K3975" t="b">
        <f t="shared" ref="K3975:K4038" si="62">IF(AND($N$5=FALSE,OR(C3975="Commercial NAICS Cogen",C3975="Industrial NAICS Cogen",C3975="NAICS-22 Cogen")),FALSE,IF(AND($N$6=FALSE,OR(C3975="Commercial NAICS Cogen",C3975="Commercial NAICS Non-Cogen",C3975="industrial NAICS Cogen", C3975="industrial NAICS non-cogen")),FALSE,TRUE))</f>
        <v>0</v>
      </c>
    </row>
    <row r="3976" spans="1:11" x14ac:dyDescent="0.35">
      <c r="A3976" s="28">
        <v>57702</v>
      </c>
      <c r="B3976" s="29" t="s">
        <v>28</v>
      </c>
      <c r="C3976" s="29" t="s">
        <v>41</v>
      </c>
      <c r="D3976" s="29" t="s">
        <v>50</v>
      </c>
      <c r="E3976" s="29" t="s">
        <v>87</v>
      </c>
      <c r="F3976" s="31">
        <v>638978</v>
      </c>
      <c r="G3976" s="31">
        <v>39702</v>
      </c>
      <c r="H3976" s="28">
        <v>2021</v>
      </c>
      <c r="I3976" t="str">
        <f>IF(J3976="natural gas",VLOOKUP(D3976,'Cross-Page Data'!$I$4:$J$13,2,FALSE),IF(J3976="solar",VLOOKUP('Form 923'!D3976,'Cross-Page Data'!$I$14:$J$117,2,FALSE),J3976))</f>
        <v>other</v>
      </c>
      <c r="J3976" t="str">
        <f>VLOOKUP(E3976,'Cross-Page Data'!$D$4:$F$48,3,FALSE)</f>
        <v>other</v>
      </c>
      <c r="K3976" t="b">
        <f t="shared" si="62"/>
        <v>0</v>
      </c>
    </row>
    <row r="3977" spans="1:11" x14ac:dyDescent="0.35">
      <c r="A3977" s="28">
        <v>57703</v>
      </c>
      <c r="B3977" s="29" t="s">
        <v>28</v>
      </c>
      <c r="C3977" s="29" t="s">
        <v>29</v>
      </c>
      <c r="D3977" s="29" t="s">
        <v>53</v>
      </c>
      <c r="E3977" s="29" t="s">
        <v>73</v>
      </c>
      <c r="F3977" s="31">
        <v>0</v>
      </c>
      <c r="G3977" s="31">
        <v>88005</v>
      </c>
      <c r="H3977" s="28">
        <v>2021</v>
      </c>
      <c r="I3977" t="str">
        <f>IF(J3977="natural gas",VLOOKUP(D3977,'Cross-Page Data'!$I$4:$J$13,2,FALSE),IF(J3977="solar",VLOOKUP('Form 923'!D3977,'Cross-Page Data'!$I$14:$J$117,2,FALSE),J3977))</f>
        <v>natural gas nonpeaker - preexisting nonretiring</v>
      </c>
      <c r="J3977" t="str">
        <f>VLOOKUP(E3977,'Cross-Page Data'!$D$4:$F$48,3,FALSE)</f>
        <v>natural gas</v>
      </c>
      <c r="K3977" t="b">
        <f t="shared" si="62"/>
        <v>1</v>
      </c>
    </row>
    <row r="3978" spans="1:11" x14ac:dyDescent="0.35">
      <c r="A3978" s="28">
        <v>57703</v>
      </c>
      <c r="B3978" s="29" t="s">
        <v>28</v>
      </c>
      <c r="C3978" s="29" t="s">
        <v>29</v>
      </c>
      <c r="D3978" s="29" t="s">
        <v>51</v>
      </c>
      <c r="E3978" s="29" t="s">
        <v>73</v>
      </c>
      <c r="F3978" s="31">
        <v>2692720</v>
      </c>
      <c r="G3978" s="31">
        <v>264116</v>
      </c>
      <c r="H3978" s="28">
        <v>2021</v>
      </c>
      <c r="I3978" t="str">
        <f>IF(J3978="natural gas",VLOOKUP(D3978,'Cross-Page Data'!$I$4:$J$13,2,FALSE),IF(J3978="solar",VLOOKUP('Form 923'!D3978,'Cross-Page Data'!$I$14:$J$117,2,FALSE),J3978))</f>
        <v>natural gas nonpeaker - preexisting nonretiring</v>
      </c>
      <c r="J3978" t="str">
        <f>VLOOKUP(E3978,'Cross-Page Data'!$D$4:$F$48,3,FALSE)</f>
        <v>natural gas</v>
      </c>
      <c r="K3978" t="b">
        <f t="shared" si="62"/>
        <v>1</v>
      </c>
    </row>
    <row r="3979" spans="1:11" x14ac:dyDescent="0.35">
      <c r="A3979" s="28">
        <v>57703</v>
      </c>
      <c r="B3979" s="29" t="s">
        <v>28</v>
      </c>
      <c r="C3979" s="29" t="s">
        <v>29</v>
      </c>
      <c r="D3979" s="29" t="s">
        <v>50</v>
      </c>
      <c r="E3979" s="29" t="s">
        <v>73</v>
      </c>
      <c r="F3979" s="31">
        <v>122501</v>
      </c>
      <c r="G3979" s="31">
        <v>12719</v>
      </c>
      <c r="H3979" s="28">
        <v>2021</v>
      </c>
      <c r="I3979" t="str">
        <f>IF(J3979="natural gas",VLOOKUP(D3979,'Cross-Page Data'!$I$4:$J$13,2,FALSE),IF(J3979="solar",VLOOKUP('Form 923'!D3979,'Cross-Page Data'!$I$14:$J$117,2,FALSE),J3979))</f>
        <v>natural gas peaker</v>
      </c>
      <c r="J3979" t="str">
        <f>VLOOKUP(E3979,'Cross-Page Data'!$D$4:$F$48,3,FALSE)</f>
        <v>natural gas</v>
      </c>
      <c r="K3979" t="b">
        <f t="shared" si="62"/>
        <v>1</v>
      </c>
    </row>
    <row r="3980" spans="1:11" x14ac:dyDescent="0.35">
      <c r="A3980" s="28">
        <v>57715</v>
      </c>
      <c r="B3980" s="29" t="s">
        <v>28</v>
      </c>
      <c r="C3980" s="29" t="s">
        <v>41</v>
      </c>
      <c r="D3980" s="29" t="s">
        <v>52</v>
      </c>
      <c r="E3980" s="29" t="s">
        <v>73</v>
      </c>
      <c r="F3980" s="31">
        <v>88584</v>
      </c>
      <c r="G3980" s="31">
        <v>6998</v>
      </c>
      <c r="H3980" s="28">
        <v>2021</v>
      </c>
      <c r="I3980" t="str">
        <f>IF(J3980="natural gas",VLOOKUP(D3980,'Cross-Page Data'!$I$4:$J$13,2,FALSE),IF(J3980="solar",VLOOKUP('Form 923'!D3980,'Cross-Page Data'!$I$14:$J$117,2,FALSE),J3980))</f>
        <v>natural gas peaker</v>
      </c>
      <c r="J3980" t="str">
        <f>VLOOKUP(E3980,'Cross-Page Data'!$D$4:$F$48,3,FALSE)</f>
        <v>natural gas</v>
      </c>
      <c r="K3980" t="b">
        <f t="shared" si="62"/>
        <v>0</v>
      </c>
    </row>
    <row r="3981" spans="1:11" x14ac:dyDescent="0.35">
      <c r="A3981" s="28">
        <v>57721</v>
      </c>
      <c r="B3981" s="29" t="s">
        <v>28</v>
      </c>
      <c r="C3981" s="29" t="s">
        <v>29</v>
      </c>
      <c r="D3981" s="29" t="s">
        <v>60</v>
      </c>
      <c r="E3981" s="29" t="s">
        <v>79</v>
      </c>
      <c r="F3981" s="31">
        <v>380171</v>
      </c>
      <c r="G3981" s="31">
        <v>43334</v>
      </c>
      <c r="H3981" s="28">
        <v>2021</v>
      </c>
      <c r="I3981" t="str">
        <f>IF(J3981="natural gas",VLOOKUP(D3981,'Cross-Page Data'!$I$4:$J$13,2,FALSE),IF(J3981="solar",VLOOKUP('Form 923'!D3981,'Cross-Page Data'!$I$14:$J$117,2,FALSE),J3981))</f>
        <v>wind</v>
      </c>
      <c r="J3981" t="str">
        <f>VLOOKUP(E3981,'Cross-Page Data'!$D$4:$F$48,3,FALSE)</f>
        <v>wind</v>
      </c>
      <c r="K3981" t="b">
        <f t="shared" si="62"/>
        <v>1</v>
      </c>
    </row>
    <row r="3982" spans="1:11" x14ac:dyDescent="0.35">
      <c r="A3982" s="28">
        <v>57729</v>
      </c>
      <c r="B3982" s="29" t="s">
        <v>28</v>
      </c>
      <c r="C3982" s="29" t="s">
        <v>29</v>
      </c>
      <c r="D3982" s="29" t="s">
        <v>61</v>
      </c>
      <c r="E3982" s="29" t="s">
        <v>72</v>
      </c>
      <c r="F3982" s="31">
        <v>0</v>
      </c>
      <c r="G3982" s="31">
        <v>-14793</v>
      </c>
      <c r="H3982" s="28">
        <v>2021</v>
      </c>
      <c r="I3982" t="str">
        <f>IF(J3982="natural gas",VLOOKUP(D3982,'Cross-Page Data'!$I$4:$J$13,2,FALSE),IF(J3982="solar",VLOOKUP('Form 923'!D3982,'Cross-Page Data'!$I$14:$J$117,2,FALSE),J3982))</f>
        <v>hydro</v>
      </c>
      <c r="J3982" t="str">
        <f>VLOOKUP(E3982,'Cross-Page Data'!$D$4:$F$48,3,FALSE)</f>
        <v>hydro</v>
      </c>
      <c r="K3982" t="b">
        <f t="shared" si="62"/>
        <v>1</v>
      </c>
    </row>
    <row r="3983" spans="1:11" x14ac:dyDescent="0.35">
      <c r="A3983" s="28">
        <v>57744</v>
      </c>
      <c r="B3983" s="29" t="s">
        <v>28</v>
      </c>
      <c r="C3983" s="29" t="s">
        <v>35</v>
      </c>
      <c r="D3983" s="29" t="s">
        <v>60</v>
      </c>
      <c r="E3983" s="29" t="s">
        <v>79</v>
      </c>
      <c r="F3983" s="31">
        <v>1385862</v>
      </c>
      <c r="G3983" s="31">
        <v>157969</v>
      </c>
      <c r="H3983" s="28">
        <v>2021</v>
      </c>
      <c r="I3983" t="str">
        <f>IF(J3983="natural gas",VLOOKUP(D3983,'Cross-Page Data'!$I$4:$J$13,2,FALSE),IF(J3983="solar",VLOOKUP('Form 923'!D3983,'Cross-Page Data'!$I$14:$J$117,2,FALSE),J3983))</f>
        <v>wind</v>
      </c>
      <c r="J3983" t="str">
        <f>VLOOKUP(E3983,'Cross-Page Data'!$D$4:$F$48,3,FALSE)</f>
        <v>wind</v>
      </c>
      <c r="K3983" t="b">
        <f t="shared" si="62"/>
        <v>1</v>
      </c>
    </row>
    <row r="3984" spans="1:11" x14ac:dyDescent="0.35">
      <c r="A3984" s="28">
        <v>57751</v>
      </c>
      <c r="B3984" s="29" t="s">
        <v>28</v>
      </c>
      <c r="C3984" s="29" t="s">
        <v>35</v>
      </c>
      <c r="D3984" s="29" t="s">
        <v>60</v>
      </c>
      <c r="E3984" s="29" t="s">
        <v>79</v>
      </c>
      <c r="F3984" s="31">
        <v>3199477</v>
      </c>
      <c r="G3984" s="31">
        <v>364696</v>
      </c>
      <c r="H3984" s="28">
        <v>2021</v>
      </c>
      <c r="I3984" t="str">
        <f>IF(J3984="natural gas",VLOOKUP(D3984,'Cross-Page Data'!$I$4:$J$13,2,FALSE),IF(J3984="solar",VLOOKUP('Form 923'!D3984,'Cross-Page Data'!$I$14:$J$117,2,FALSE),J3984))</f>
        <v>wind</v>
      </c>
      <c r="J3984" t="str">
        <f>VLOOKUP(E3984,'Cross-Page Data'!$D$4:$F$48,3,FALSE)</f>
        <v>wind</v>
      </c>
      <c r="K3984" t="b">
        <f t="shared" si="62"/>
        <v>1</v>
      </c>
    </row>
    <row r="3985" spans="1:11" x14ac:dyDescent="0.35">
      <c r="A3985" s="28">
        <v>57752</v>
      </c>
      <c r="B3985" s="29" t="s">
        <v>28</v>
      </c>
      <c r="C3985" s="29" t="s">
        <v>35</v>
      </c>
      <c r="D3985" s="29" t="s">
        <v>60</v>
      </c>
      <c r="E3985" s="29" t="s">
        <v>79</v>
      </c>
      <c r="F3985" s="31">
        <v>4088954</v>
      </c>
      <c r="G3985" s="31">
        <v>466084</v>
      </c>
      <c r="H3985" s="28">
        <v>2021</v>
      </c>
      <c r="I3985" t="str">
        <f>IF(J3985="natural gas",VLOOKUP(D3985,'Cross-Page Data'!$I$4:$J$13,2,FALSE),IF(J3985="solar",VLOOKUP('Form 923'!D3985,'Cross-Page Data'!$I$14:$J$117,2,FALSE),J3985))</f>
        <v>wind</v>
      </c>
      <c r="J3985" t="str">
        <f>VLOOKUP(E3985,'Cross-Page Data'!$D$4:$F$48,3,FALSE)</f>
        <v>wind</v>
      </c>
      <c r="K3985" t="b">
        <f t="shared" si="62"/>
        <v>1</v>
      </c>
    </row>
    <row r="3986" spans="1:11" x14ac:dyDescent="0.35">
      <c r="A3986" s="28">
        <v>57758</v>
      </c>
      <c r="B3986" s="29" t="s">
        <v>28</v>
      </c>
      <c r="C3986" s="29" t="s">
        <v>35</v>
      </c>
      <c r="D3986" s="29" t="s">
        <v>63</v>
      </c>
      <c r="E3986" s="29" t="s">
        <v>83</v>
      </c>
      <c r="F3986" s="31">
        <v>174969</v>
      </c>
      <c r="G3986" s="31">
        <v>19944</v>
      </c>
      <c r="H3986" s="28">
        <v>2021</v>
      </c>
      <c r="I3986" t="str">
        <f>IF(J3986="natural gas",VLOOKUP(D3986,'Cross-Page Data'!$I$4:$J$13,2,FALSE),IF(J3986="solar",VLOOKUP('Form 923'!D3986,'Cross-Page Data'!$I$14:$J$117,2,FALSE),J3986))</f>
        <v>solar pv</v>
      </c>
      <c r="J3986" t="str">
        <f>VLOOKUP(E3986,'Cross-Page Data'!$D$4:$F$48,3,FALSE)</f>
        <v>solar</v>
      </c>
      <c r="K3986" t="b">
        <f t="shared" si="62"/>
        <v>1</v>
      </c>
    </row>
    <row r="3987" spans="1:11" x14ac:dyDescent="0.35">
      <c r="A3987" s="28">
        <v>57762</v>
      </c>
      <c r="B3987" s="29" t="s">
        <v>28</v>
      </c>
      <c r="C3987" s="29" t="s">
        <v>35</v>
      </c>
      <c r="D3987" s="29" t="s">
        <v>60</v>
      </c>
      <c r="E3987" s="29" t="s">
        <v>79</v>
      </c>
      <c r="F3987" s="31">
        <v>5578295</v>
      </c>
      <c r="G3987" s="31">
        <v>635848</v>
      </c>
      <c r="H3987" s="28">
        <v>2021</v>
      </c>
      <c r="I3987" t="str">
        <f>IF(J3987="natural gas",VLOOKUP(D3987,'Cross-Page Data'!$I$4:$J$13,2,FALSE),IF(J3987="solar",VLOOKUP('Form 923'!D3987,'Cross-Page Data'!$I$14:$J$117,2,FALSE),J3987))</f>
        <v>wind</v>
      </c>
      <c r="J3987" t="str">
        <f>VLOOKUP(E3987,'Cross-Page Data'!$D$4:$F$48,3,FALSE)</f>
        <v>wind</v>
      </c>
      <c r="K3987" t="b">
        <f t="shared" si="62"/>
        <v>1</v>
      </c>
    </row>
    <row r="3988" spans="1:11" x14ac:dyDescent="0.35">
      <c r="A3988" s="28">
        <v>57775</v>
      </c>
      <c r="B3988" s="29" t="s">
        <v>28</v>
      </c>
      <c r="C3988" s="29" t="s">
        <v>35</v>
      </c>
      <c r="D3988" s="29" t="s">
        <v>63</v>
      </c>
      <c r="E3988" s="29" t="s">
        <v>83</v>
      </c>
      <c r="F3988" s="31">
        <v>5518</v>
      </c>
      <c r="G3988" s="31">
        <v>629</v>
      </c>
      <c r="H3988" s="28">
        <v>2021</v>
      </c>
      <c r="I3988" t="str">
        <f>IF(J3988="natural gas",VLOOKUP(D3988,'Cross-Page Data'!$I$4:$J$13,2,FALSE),IF(J3988="solar",VLOOKUP('Form 923'!D3988,'Cross-Page Data'!$I$14:$J$117,2,FALSE),J3988))</f>
        <v>solar pv</v>
      </c>
      <c r="J3988" t="str">
        <f>VLOOKUP(E3988,'Cross-Page Data'!$D$4:$F$48,3,FALSE)</f>
        <v>solar</v>
      </c>
      <c r="K3988" t="b">
        <f t="shared" si="62"/>
        <v>1</v>
      </c>
    </row>
    <row r="3989" spans="1:11" x14ac:dyDescent="0.35">
      <c r="A3989" s="28">
        <v>57775</v>
      </c>
      <c r="B3989" s="29" t="s">
        <v>28</v>
      </c>
      <c r="C3989" s="29" t="s">
        <v>35</v>
      </c>
      <c r="D3989" s="29" t="s">
        <v>60</v>
      </c>
      <c r="E3989" s="29" t="s">
        <v>79</v>
      </c>
      <c r="F3989" s="31">
        <v>181638</v>
      </c>
      <c r="G3989" s="31">
        <v>20704</v>
      </c>
      <c r="H3989" s="28">
        <v>2021</v>
      </c>
      <c r="I3989" t="str">
        <f>IF(J3989="natural gas",VLOOKUP(D3989,'Cross-Page Data'!$I$4:$J$13,2,FALSE),IF(J3989="solar",VLOOKUP('Form 923'!D3989,'Cross-Page Data'!$I$14:$J$117,2,FALSE),J3989))</f>
        <v>wind</v>
      </c>
      <c r="J3989" t="str">
        <f>VLOOKUP(E3989,'Cross-Page Data'!$D$4:$F$48,3,FALSE)</f>
        <v>wind</v>
      </c>
      <c r="K3989" t="b">
        <f t="shared" si="62"/>
        <v>1</v>
      </c>
    </row>
    <row r="3990" spans="1:11" x14ac:dyDescent="0.35">
      <c r="A3990" s="28">
        <v>57787</v>
      </c>
      <c r="B3990" s="29" t="s">
        <v>28</v>
      </c>
      <c r="C3990" s="29" t="s">
        <v>35</v>
      </c>
      <c r="D3990" s="29" t="s">
        <v>60</v>
      </c>
      <c r="E3990" s="29" t="s">
        <v>79</v>
      </c>
      <c r="F3990" s="31">
        <v>15086665</v>
      </c>
      <c r="G3990" s="31">
        <v>1719670</v>
      </c>
      <c r="H3990" s="28">
        <v>2021</v>
      </c>
      <c r="I3990" t="str">
        <f>IF(J3990="natural gas",VLOOKUP(D3990,'Cross-Page Data'!$I$4:$J$13,2,FALSE),IF(J3990="solar",VLOOKUP('Form 923'!D3990,'Cross-Page Data'!$I$14:$J$117,2,FALSE),J3990))</f>
        <v>wind</v>
      </c>
      <c r="J3990" t="str">
        <f>VLOOKUP(E3990,'Cross-Page Data'!$D$4:$F$48,3,FALSE)</f>
        <v>wind</v>
      </c>
      <c r="K3990" t="b">
        <f t="shared" si="62"/>
        <v>1</v>
      </c>
    </row>
    <row r="3991" spans="1:11" x14ac:dyDescent="0.35">
      <c r="A3991" s="28">
        <v>57788</v>
      </c>
      <c r="B3991" s="29" t="s">
        <v>36</v>
      </c>
      <c r="C3991" s="29" t="s">
        <v>37</v>
      </c>
      <c r="D3991" s="29" t="s">
        <v>50</v>
      </c>
      <c r="E3991" s="29" t="s">
        <v>74</v>
      </c>
      <c r="F3991" s="31">
        <v>0</v>
      </c>
      <c r="G3991" s="31">
        <v>0</v>
      </c>
      <c r="H3991" s="28">
        <v>2021</v>
      </c>
      <c r="I3991" t="str">
        <f>IF(J3991="natural gas",VLOOKUP(D3991,'Cross-Page Data'!$I$4:$J$13,2,FALSE),IF(J3991="solar",VLOOKUP('Form 923'!D3991,'Cross-Page Data'!$I$14:$J$117,2,FALSE),J3991))</f>
        <v>heavy or residual fuel oil</v>
      </c>
      <c r="J3991" t="str">
        <f>VLOOKUP(E3991,'Cross-Page Data'!$D$4:$F$48,3,FALSE)</f>
        <v>heavy or residual fuel oil</v>
      </c>
      <c r="K3991" t="b">
        <f t="shared" si="62"/>
        <v>0</v>
      </c>
    </row>
    <row r="3992" spans="1:11" x14ac:dyDescent="0.35">
      <c r="A3992" s="28">
        <v>57788</v>
      </c>
      <c r="B3992" s="29" t="s">
        <v>36</v>
      </c>
      <c r="C3992" s="29" t="s">
        <v>37</v>
      </c>
      <c r="D3992" s="29" t="s">
        <v>50</v>
      </c>
      <c r="E3992" s="29" t="s">
        <v>73</v>
      </c>
      <c r="F3992" s="31">
        <v>638225</v>
      </c>
      <c r="G3992" s="31">
        <v>54993.68</v>
      </c>
      <c r="H3992" s="28">
        <v>2021</v>
      </c>
      <c r="I3992" t="str">
        <f>IF(J3992="natural gas",VLOOKUP(D3992,'Cross-Page Data'!$I$4:$J$13,2,FALSE),IF(J3992="solar",VLOOKUP('Form 923'!D3992,'Cross-Page Data'!$I$14:$J$117,2,FALSE),J3992))</f>
        <v>natural gas peaker</v>
      </c>
      <c r="J3992" t="str">
        <f>VLOOKUP(E3992,'Cross-Page Data'!$D$4:$F$48,3,FALSE)</f>
        <v>natural gas</v>
      </c>
      <c r="K3992" t="b">
        <f t="shared" si="62"/>
        <v>0</v>
      </c>
    </row>
    <row r="3993" spans="1:11" x14ac:dyDescent="0.35">
      <c r="A3993" s="28">
        <v>57794</v>
      </c>
      <c r="B3993" s="29" t="s">
        <v>28</v>
      </c>
      <c r="C3993" s="29" t="s">
        <v>35</v>
      </c>
      <c r="D3993" s="29" t="s">
        <v>53</v>
      </c>
      <c r="E3993" s="29" t="s">
        <v>73</v>
      </c>
      <c r="F3993" s="31">
        <v>382056</v>
      </c>
      <c r="G3993" s="31">
        <v>1514657</v>
      </c>
      <c r="H3993" s="28">
        <v>2021</v>
      </c>
      <c r="I3993" t="str">
        <f>IF(J3993="natural gas",VLOOKUP(D3993,'Cross-Page Data'!$I$4:$J$13,2,FALSE),IF(J3993="solar",VLOOKUP('Form 923'!D3993,'Cross-Page Data'!$I$14:$J$117,2,FALSE),J3993))</f>
        <v>natural gas nonpeaker - preexisting nonretiring</v>
      </c>
      <c r="J3993" t="str">
        <f>VLOOKUP(E3993,'Cross-Page Data'!$D$4:$F$48,3,FALSE)</f>
        <v>natural gas</v>
      </c>
      <c r="K3993" t="b">
        <f t="shared" si="62"/>
        <v>1</v>
      </c>
    </row>
    <row r="3994" spans="1:11" x14ac:dyDescent="0.35">
      <c r="A3994" s="28">
        <v>57794</v>
      </c>
      <c r="B3994" s="29" t="s">
        <v>28</v>
      </c>
      <c r="C3994" s="29" t="s">
        <v>35</v>
      </c>
      <c r="D3994" s="29" t="s">
        <v>51</v>
      </c>
      <c r="E3994" s="29" t="s">
        <v>73</v>
      </c>
      <c r="F3994" s="31">
        <v>30495029</v>
      </c>
      <c r="G3994" s="31">
        <v>2935180</v>
      </c>
      <c r="H3994" s="28">
        <v>2021</v>
      </c>
      <c r="I3994" t="str">
        <f>IF(J3994="natural gas",VLOOKUP(D3994,'Cross-Page Data'!$I$4:$J$13,2,FALSE),IF(J3994="solar",VLOOKUP('Form 923'!D3994,'Cross-Page Data'!$I$14:$J$117,2,FALSE),J3994))</f>
        <v>natural gas nonpeaker - preexisting nonretiring</v>
      </c>
      <c r="J3994" t="str">
        <f>VLOOKUP(E3994,'Cross-Page Data'!$D$4:$F$48,3,FALSE)</f>
        <v>natural gas</v>
      </c>
      <c r="K3994" t="b">
        <f t="shared" si="62"/>
        <v>1</v>
      </c>
    </row>
    <row r="3995" spans="1:11" x14ac:dyDescent="0.35">
      <c r="A3995" s="28">
        <v>57802</v>
      </c>
      <c r="B3995" s="29" t="s">
        <v>28</v>
      </c>
      <c r="C3995" s="29" t="s">
        <v>35</v>
      </c>
      <c r="D3995" s="29" t="s">
        <v>60</v>
      </c>
      <c r="E3995" s="29" t="s">
        <v>79</v>
      </c>
      <c r="F3995" s="31">
        <v>4342897</v>
      </c>
      <c r="G3995" s="31">
        <v>495030</v>
      </c>
      <c r="H3995" s="28">
        <v>2021</v>
      </c>
      <c r="I3995" t="str">
        <f>IF(J3995="natural gas",VLOOKUP(D3995,'Cross-Page Data'!$I$4:$J$13,2,FALSE),IF(J3995="solar",VLOOKUP('Form 923'!D3995,'Cross-Page Data'!$I$14:$J$117,2,FALSE),J3995))</f>
        <v>wind</v>
      </c>
      <c r="J3995" t="str">
        <f>VLOOKUP(E3995,'Cross-Page Data'!$D$4:$F$48,3,FALSE)</f>
        <v>wind</v>
      </c>
      <c r="K3995" t="b">
        <f t="shared" si="62"/>
        <v>1</v>
      </c>
    </row>
    <row r="3996" spans="1:11" x14ac:dyDescent="0.35">
      <c r="A3996" s="28">
        <v>57804</v>
      </c>
      <c r="B3996" s="29" t="s">
        <v>36</v>
      </c>
      <c r="C3996" s="29" t="s">
        <v>37</v>
      </c>
      <c r="D3996" s="29" t="s">
        <v>30</v>
      </c>
      <c r="E3996" s="29" t="s">
        <v>74</v>
      </c>
      <c r="F3996" s="31">
        <v>1</v>
      </c>
      <c r="G3996" s="31">
        <v>0.36499999999999999</v>
      </c>
      <c r="H3996" s="28">
        <v>2021</v>
      </c>
      <c r="I3996" t="str">
        <f>IF(J3996="natural gas",VLOOKUP(D3996,'Cross-Page Data'!$I$4:$J$13,2,FALSE),IF(J3996="solar",VLOOKUP('Form 923'!D3996,'Cross-Page Data'!$I$14:$J$117,2,FALSE),J3996))</f>
        <v>heavy or residual fuel oil</v>
      </c>
      <c r="J3996" t="str">
        <f>VLOOKUP(E3996,'Cross-Page Data'!$D$4:$F$48,3,FALSE)</f>
        <v>heavy or residual fuel oil</v>
      </c>
      <c r="K3996" t="b">
        <f t="shared" si="62"/>
        <v>0</v>
      </c>
    </row>
    <row r="3997" spans="1:11" x14ac:dyDescent="0.35">
      <c r="A3997" s="28">
        <v>57804</v>
      </c>
      <c r="B3997" s="29" t="s">
        <v>36</v>
      </c>
      <c r="C3997" s="29" t="s">
        <v>37</v>
      </c>
      <c r="D3997" s="29" t="s">
        <v>30</v>
      </c>
      <c r="E3997" s="29" t="s">
        <v>73</v>
      </c>
      <c r="F3997" s="31">
        <v>6941</v>
      </c>
      <c r="G3997" s="31">
        <v>1499.95</v>
      </c>
      <c r="H3997" s="28">
        <v>2021</v>
      </c>
      <c r="I3997" t="str">
        <f>IF(J3997="natural gas",VLOOKUP(D3997,'Cross-Page Data'!$I$4:$J$13,2,FALSE),IF(J3997="solar",VLOOKUP('Form 923'!D3997,'Cross-Page Data'!$I$14:$J$117,2,FALSE),J3997))</f>
        <v>natural gas nonpeaker - preexisting retiring</v>
      </c>
      <c r="J3997" t="str">
        <f>VLOOKUP(E3997,'Cross-Page Data'!$D$4:$F$48,3,FALSE)</f>
        <v>natural gas</v>
      </c>
      <c r="K3997" t="b">
        <f t="shared" si="62"/>
        <v>0</v>
      </c>
    </row>
    <row r="3998" spans="1:11" x14ac:dyDescent="0.35">
      <c r="A3998" s="28">
        <v>57804</v>
      </c>
      <c r="B3998" s="29" t="s">
        <v>36</v>
      </c>
      <c r="C3998" s="29" t="s">
        <v>37</v>
      </c>
      <c r="D3998" s="29" t="s">
        <v>30</v>
      </c>
      <c r="E3998" s="29" t="s">
        <v>80</v>
      </c>
      <c r="F3998" s="31">
        <v>0</v>
      </c>
      <c r="G3998" s="31">
        <v>0</v>
      </c>
      <c r="H3998" s="28">
        <v>2021</v>
      </c>
      <c r="I3998" t="str">
        <f>IF(J3998="natural gas",VLOOKUP(D3998,'Cross-Page Data'!$I$4:$J$13,2,FALSE),IF(J3998="solar",VLOOKUP('Form 923'!D3998,'Cross-Page Data'!$I$14:$J$117,2,FALSE),J3998))</f>
        <v>heavy or residual fuel oil</v>
      </c>
      <c r="J3998" t="str">
        <f>VLOOKUP(E3998,'Cross-Page Data'!$D$4:$F$48,3,FALSE)</f>
        <v>heavy or residual fuel oil</v>
      </c>
      <c r="K3998" t="b">
        <f t="shared" si="62"/>
        <v>0</v>
      </c>
    </row>
    <row r="3999" spans="1:11" x14ac:dyDescent="0.35">
      <c r="A3999" s="28">
        <v>57804</v>
      </c>
      <c r="B3999" s="29" t="s">
        <v>36</v>
      </c>
      <c r="C3999" s="29" t="s">
        <v>37</v>
      </c>
      <c r="D3999" s="29" t="s">
        <v>30</v>
      </c>
      <c r="E3999" s="29" t="s">
        <v>78</v>
      </c>
      <c r="F3999" s="31">
        <v>7593</v>
      </c>
      <c r="G3999" s="31">
        <v>1640.5450000000001</v>
      </c>
      <c r="H3999" s="28">
        <v>2021</v>
      </c>
      <c r="I3999" t="str">
        <f>IF(J3999="natural gas",VLOOKUP(D3999,'Cross-Page Data'!$I$4:$J$13,2,FALSE),IF(J3999="solar",VLOOKUP('Form 923'!D3999,'Cross-Page Data'!$I$14:$J$117,2,FALSE),J3999))</f>
        <v>biomass</v>
      </c>
      <c r="J3999" t="str">
        <f>VLOOKUP(E3999,'Cross-Page Data'!$D$4:$F$48,3,FALSE)</f>
        <v>biomass</v>
      </c>
      <c r="K3999" t="b">
        <f t="shared" si="62"/>
        <v>0</v>
      </c>
    </row>
    <row r="4000" spans="1:11" x14ac:dyDescent="0.35">
      <c r="A4000" s="28">
        <v>57839</v>
      </c>
      <c r="B4000" s="29" t="s">
        <v>28</v>
      </c>
      <c r="C4000" s="29" t="s">
        <v>35</v>
      </c>
      <c r="D4000" s="29" t="s">
        <v>53</v>
      </c>
      <c r="E4000" s="29" t="s">
        <v>73</v>
      </c>
      <c r="F4000" s="31">
        <v>1349567</v>
      </c>
      <c r="G4000" s="31">
        <v>1399719</v>
      </c>
      <c r="H4000" s="28">
        <v>2021</v>
      </c>
      <c r="I4000" t="str">
        <f>IF(J4000="natural gas",VLOOKUP(D4000,'Cross-Page Data'!$I$4:$J$13,2,FALSE),IF(J4000="solar",VLOOKUP('Form 923'!D4000,'Cross-Page Data'!$I$14:$J$117,2,FALSE),J4000))</f>
        <v>natural gas nonpeaker - preexisting nonretiring</v>
      </c>
      <c r="J4000" t="str">
        <f>VLOOKUP(E4000,'Cross-Page Data'!$D$4:$F$48,3,FALSE)</f>
        <v>natural gas</v>
      </c>
      <c r="K4000" t="b">
        <f t="shared" si="62"/>
        <v>1</v>
      </c>
    </row>
    <row r="4001" spans="1:11" x14ac:dyDescent="0.35">
      <c r="A4001" s="28">
        <v>57839</v>
      </c>
      <c r="B4001" s="29" t="s">
        <v>28</v>
      </c>
      <c r="C4001" s="29" t="s">
        <v>35</v>
      </c>
      <c r="D4001" s="29" t="s">
        <v>51</v>
      </c>
      <c r="E4001" s="29" t="s">
        <v>73</v>
      </c>
      <c r="F4001" s="31">
        <v>24042163</v>
      </c>
      <c r="G4001" s="31">
        <v>2258788</v>
      </c>
      <c r="H4001" s="28">
        <v>2021</v>
      </c>
      <c r="I4001" t="str">
        <f>IF(J4001="natural gas",VLOOKUP(D4001,'Cross-Page Data'!$I$4:$J$13,2,FALSE),IF(J4001="solar",VLOOKUP('Form 923'!D4001,'Cross-Page Data'!$I$14:$J$117,2,FALSE),J4001))</f>
        <v>natural gas nonpeaker - preexisting nonretiring</v>
      </c>
      <c r="J4001" t="str">
        <f>VLOOKUP(E4001,'Cross-Page Data'!$D$4:$F$48,3,FALSE)</f>
        <v>natural gas</v>
      </c>
      <c r="K4001" t="b">
        <f t="shared" si="62"/>
        <v>1</v>
      </c>
    </row>
    <row r="4002" spans="1:11" x14ac:dyDescent="0.35">
      <c r="A4002" s="28">
        <v>57842</v>
      </c>
      <c r="B4002" s="29" t="s">
        <v>28</v>
      </c>
      <c r="C4002" s="29" t="s">
        <v>29</v>
      </c>
      <c r="D4002" s="29" t="s">
        <v>50</v>
      </c>
      <c r="E4002" s="29" t="s">
        <v>73</v>
      </c>
      <c r="F4002" s="31">
        <v>618793</v>
      </c>
      <c r="G4002" s="31">
        <v>53578</v>
      </c>
      <c r="H4002" s="28">
        <v>2021</v>
      </c>
      <c r="I4002" t="str">
        <f>IF(J4002="natural gas",VLOOKUP(D4002,'Cross-Page Data'!$I$4:$J$13,2,FALSE),IF(J4002="solar",VLOOKUP('Form 923'!D4002,'Cross-Page Data'!$I$14:$J$117,2,FALSE),J4002))</f>
        <v>natural gas peaker</v>
      </c>
      <c r="J4002" t="str">
        <f>VLOOKUP(E4002,'Cross-Page Data'!$D$4:$F$48,3,FALSE)</f>
        <v>natural gas</v>
      </c>
      <c r="K4002" t="b">
        <f t="shared" si="62"/>
        <v>1</v>
      </c>
    </row>
    <row r="4003" spans="1:11" x14ac:dyDescent="0.35">
      <c r="A4003" s="28">
        <v>57842</v>
      </c>
      <c r="B4003" s="29" t="s">
        <v>28</v>
      </c>
      <c r="C4003" s="29" t="s">
        <v>29</v>
      </c>
      <c r="D4003" s="29" t="s">
        <v>50</v>
      </c>
      <c r="E4003" s="29" t="s">
        <v>91</v>
      </c>
      <c r="F4003" s="31">
        <v>0</v>
      </c>
      <c r="G4003" s="31">
        <v>0</v>
      </c>
      <c r="H4003" s="28">
        <v>2021</v>
      </c>
      <c r="I4003" t="str">
        <f>IF(J4003="natural gas",VLOOKUP(D4003,'Cross-Page Data'!$I$4:$J$13,2,FALSE),IF(J4003="solar",VLOOKUP('Form 923'!D4003,'Cross-Page Data'!$I$14:$J$117,2,FALSE),J4003))</f>
        <v>other</v>
      </c>
      <c r="J4003" t="str">
        <f>VLOOKUP(E4003,'Cross-Page Data'!$D$4:$F$48,3,FALSE)</f>
        <v>other</v>
      </c>
      <c r="K4003" t="b">
        <f t="shared" si="62"/>
        <v>1</v>
      </c>
    </row>
    <row r="4004" spans="1:11" x14ac:dyDescent="0.35">
      <c r="A4004" s="28">
        <v>57842</v>
      </c>
      <c r="B4004" s="29" t="s">
        <v>28</v>
      </c>
      <c r="C4004" s="29" t="s">
        <v>29</v>
      </c>
      <c r="D4004" s="29" t="s">
        <v>50</v>
      </c>
      <c r="E4004" s="29" t="s">
        <v>82</v>
      </c>
      <c r="F4004" s="31">
        <v>0</v>
      </c>
      <c r="G4004" s="31">
        <v>0</v>
      </c>
      <c r="H4004" s="28">
        <v>2021</v>
      </c>
      <c r="I4004" t="str">
        <f>IF(J4004="natural gas",VLOOKUP(D4004,'Cross-Page Data'!$I$4:$J$13,2,FALSE),IF(J4004="solar",VLOOKUP('Form 923'!D4004,'Cross-Page Data'!$I$14:$J$117,2,FALSE),J4004))</f>
        <v>petroleum</v>
      </c>
      <c r="J4004" t="str">
        <f>VLOOKUP(E4004,'Cross-Page Data'!$D$4:$F$48,3,FALSE)</f>
        <v>petroleum</v>
      </c>
      <c r="K4004" t="b">
        <f t="shared" si="62"/>
        <v>1</v>
      </c>
    </row>
    <row r="4005" spans="1:11" x14ac:dyDescent="0.35">
      <c r="A4005" s="28">
        <v>57842</v>
      </c>
      <c r="B4005" s="29" t="s">
        <v>28</v>
      </c>
      <c r="C4005" s="29" t="s">
        <v>29</v>
      </c>
      <c r="D4005" s="29" t="s">
        <v>50</v>
      </c>
      <c r="E4005" s="29" t="s">
        <v>104</v>
      </c>
      <c r="F4005" s="31">
        <v>0</v>
      </c>
      <c r="G4005" s="31">
        <v>0</v>
      </c>
      <c r="H4005" s="28">
        <v>2021</v>
      </c>
      <c r="I4005" t="str">
        <f>IF(J4005="natural gas",VLOOKUP(D4005,'Cross-Page Data'!$I$4:$J$13,2,FALSE),IF(J4005="solar",VLOOKUP('Form 923'!D4005,'Cross-Page Data'!$I$14:$J$117,2,FALSE),J4005))</f>
        <v>other</v>
      </c>
      <c r="J4005" t="str">
        <f>VLOOKUP(E4005,'Cross-Page Data'!$D$4:$F$48,3,FALSE)</f>
        <v>other</v>
      </c>
      <c r="K4005" t="b">
        <f t="shared" si="62"/>
        <v>1</v>
      </c>
    </row>
    <row r="4006" spans="1:11" x14ac:dyDescent="0.35">
      <c r="A4006" s="28">
        <v>57851</v>
      </c>
      <c r="B4006" s="29" t="s">
        <v>28</v>
      </c>
      <c r="C4006" s="29" t="s">
        <v>29</v>
      </c>
      <c r="D4006" s="29" t="s">
        <v>60</v>
      </c>
      <c r="E4006" s="29" t="s">
        <v>79</v>
      </c>
      <c r="F4006" s="31">
        <v>2145078</v>
      </c>
      <c r="G4006" s="31">
        <v>244509</v>
      </c>
      <c r="H4006" s="28">
        <v>2021</v>
      </c>
      <c r="I4006" t="str">
        <f>IF(J4006="natural gas",VLOOKUP(D4006,'Cross-Page Data'!$I$4:$J$13,2,FALSE),IF(J4006="solar",VLOOKUP('Form 923'!D4006,'Cross-Page Data'!$I$14:$J$117,2,FALSE),J4006))</f>
        <v>wind</v>
      </c>
      <c r="J4006" t="str">
        <f>VLOOKUP(E4006,'Cross-Page Data'!$D$4:$F$48,3,FALSE)</f>
        <v>wind</v>
      </c>
      <c r="K4006" t="b">
        <f t="shared" si="62"/>
        <v>1</v>
      </c>
    </row>
    <row r="4007" spans="1:11" x14ac:dyDescent="0.35">
      <c r="A4007" s="28">
        <v>57852</v>
      </c>
      <c r="B4007" s="29" t="s">
        <v>28</v>
      </c>
      <c r="C4007" s="29" t="s">
        <v>29</v>
      </c>
      <c r="D4007" s="29" t="s">
        <v>60</v>
      </c>
      <c r="E4007" s="29" t="s">
        <v>79</v>
      </c>
      <c r="F4007" s="31">
        <v>956852</v>
      </c>
      <c r="G4007" s="31">
        <v>109068</v>
      </c>
      <c r="H4007" s="28">
        <v>2021</v>
      </c>
      <c r="I4007" t="str">
        <f>IF(J4007="natural gas",VLOOKUP(D4007,'Cross-Page Data'!$I$4:$J$13,2,FALSE),IF(J4007="solar",VLOOKUP('Form 923'!D4007,'Cross-Page Data'!$I$14:$J$117,2,FALSE),J4007))</f>
        <v>wind</v>
      </c>
      <c r="J4007" t="str">
        <f>VLOOKUP(E4007,'Cross-Page Data'!$D$4:$F$48,3,FALSE)</f>
        <v>wind</v>
      </c>
      <c r="K4007" t="b">
        <f t="shared" si="62"/>
        <v>1</v>
      </c>
    </row>
    <row r="4008" spans="1:11" x14ac:dyDescent="0.35">
      <c r="A4008" s="28">
        <v>57853</v>
      </c>
      <c r="B4008" s="29" t="s">
        <v>28</v>
      </c>
      <c r="C4008" s="29" t="s">
        <v>29</v>
      </c>
      <c r="D4008" s="29" t="s">
        <v>60</v>
      </c>
      <c r="E4008" s="29" t="s">
        <v>79</v>
      </c>
      <c r="F4008" s="31">
        <v>430875</v>
      </c>
      <c r="G4008" s="31">
        <v>49114</v>
      </c>
      <c r="H4008" s="28">
        <v>2021</v>
      </c>
      <c r="I4008" t="str">
        <f>IF(J4008="natural gas",VLOOKUP(D4008,'Cross-Page Data'!$I$4:$J$13,2,FALSE),IF(J4008="solar",VLOOKUP('Form 923'!D4008,'Cross-Page Data'!$I$14:$J$117,2,FALSE),J4008))</f>
        <v>wind</v>
      </c>
      <c r="J4008" t="str">
        <f>VLOOKUP(E4008,'Cross-Page Data'!$D$4:$F$48,3,FALSE)</f>
        <v>wind</v>
      </c>
      <c r="K4008" t="b">
        <f t="shared" si="62"/>
        <v>1</v>
      </c>
    </row>
    <row r="4009" spans="1:11" x14ac:dyDescent="0.35">
      <c r="A4009" s="28">
        <v>57854</v>
      </c>
      <c r="B4009" s="29" t="s">
        <v>28</v>
      </c>
      <c r="C4009" s="29" t="s">
        <v>42</v>
      </c>
      <c r="D4009" s="29" t="s">
        <v>59</v>
      </c>
      <c r="E4009" s="29" t="s">
        <v>72</v>
      </c>
      <c r="F4009" s="31">
        <v>0</v>
      </c>
      <c r="G4009" s="31">
        <v>0</v>
      </c>
      <c r="H4009" s="28">
        <v>2021</v>
      </c>
      <c r="I4009" t="str">
        <f>IF(J4009="natural gas",VLOOKUP(D4009,'Cross-Page Data'!$I$4:$J$13,2,FALSE),IF(J4009="solar",VLOOKUP('Form 923'!D4009,'Cross-Page Data'!$I$14:$J$117,2,FALSE),J4009))</f>
        <v>hydro</v>
      </c>
      <c r="J4009" t="str">
        <f>VLOOKUP(E4009,'Cross-Page Data'!$D$4:$F$48,3,FALSE)</f>
        <v>hydro</v>
      </c>
      <c r="K4009" t="b">
        <f t="shared" si="62"/>
        <v>0</v>
      </c>
    </row>
    <row r="4010" spans="1:11" x14ac:dyDescent="0.35">
      <c r="A4010" s="28">
        <v>57854</v>
      </c>
      <c r="B4010" s="29" t="s">
        <v>28</v>
      </c>
      <c r="C4010" s="29" t="s">
        <v>42</v>
      </c>
      <c r="D4010" s="29" t="s">
        <v>61</v>
      </c>
      <c r="E4010" s="29" t="s">
        <v>72</v>
      </c>
      <c r="F4010" s="31">
        <v>0</v>
      </c>
      <c r="G4010" s="31">
        <v>0</v>
      </c>
      <c r="H4010" s="28">
        <v>2021</v>
      </c>
      <c r="I4010" t="str">
        <f>IF(J4010="natural gas",VLOOKUP(D4010,'Cross-Page Data'!$I$4:$J$13,2,FALSE),IF(J4010="solar",VLOOKUP('Form 923'!D4010,'Cross-Page Data'!$I$14:$J$117,2,FALSE),J4010))</f>
        <v>hydro</v>
      </c>
      <c r="J4010" t="str">
        <f>VLOOKUP(E4010,'Cross-Page Data'!$D$4:$F$48,3,FALSE)</f>
        <v>hydro</v>
      </c>
      <c r="K4010" t="b">
        <f t="shared" si="62"/>
        <v>0</v>
      </c>
    </row>
    <row r="4011" spans="1:11" x14ac:dyDescent="0.35">
      <c r="A4011" s="28">
        <v>57858</v>
      </c>
      <c r="B4011" s="29" t="s">
        <v>28</v>
      </c>
      <c r="C4011" s="29" t="s">
        <v>35</v>
      </c>
      <c r="D4011" s="29" t="s">
        <v>60</v>
      </c>
      <c r="E4011" s="29" t="s">
        <v>79</v>
      </c>
      <c r="F4011" s="31">
        <v>5900386</v>
      </c>
      <c r="G4011" s="31">
        <v>672562</v>
      </c>
      <c r="H4011" s="28">
        <v>2021</v>
      </c>
      <c r="I4011" t="str">
        <f>IF(J4011="natural gas",VLOOKUP(D4011,'Cross-Page Data'!$I$4:$J$13,2,FALSE),IF(J4011="solar",VLOOKUP('Form 923'!D4011,'Cross-Page Data'!$I$14:$J$117,2,FALSE),J4011))</f>
        <v>wind</v>
      </c>
      <c r="J4011" t="str">
        <f>VLOOKUP(E4011,'Cross-Page Data'!$D$4:$F$48,3,FALSE)</f>
        <v>wind</v>
      </c>
      <c r="K4011" t="b">
        <f t="shared" si="62"/>
        <v>1</v>
      </c>
    </row>
    <row r="4012" spans="1:11" x14ac:dyDescent="0.35">
      <c r="A4012" s="28">
        <v>57859</v>
      </c>
      <c r="B4012" s="29" t="s">
        <v>28</v>
      </c>
      <c r="C4012" s="29" t="s">
        <v>35</v>
      </c>
      <c r="D4012" s="29" t="s">
        <v>63</v>
      </c>
      <c r="E4012" s="29" t="s">
        <v>83</v>
      </c>
      <c r="F4012" s="31">
        <v>5317667</v>
      </c>
      <c r="G4012" s="31">
        <v>606140</v>
      </c>
      <c r="H4012" s="28">
        <v>2021</v>
      </c>
      <c r="I4012" t="str">
        <f>IF(J4012="natural gas",VLOOKUP(D4012,'Cross-Page Data'!$I$4:$J$13,2,FALSE),IF(J4012="solar",VLOOKUP('Form 923'!D4012,'Cross-Page Data'!$I$14:$J$117,2,FALSE),J4012))</f>
        <v>solar pv</v>
      </c>
      <c r="J4012" t="str">
        <f>VLOOKUP(E4012,'Cross-Page Data'!$D$4:$F$48,3,FALSE)</f>
        <v>solar</v>
      </c>
      <c r="K4012" t="b">
        <f t="shared" si="62"/>
        <v>1</v>
      </c>
    </row>
    <row r="4013" spans="1:11" x14ac:dyDescent="0.35">
      <c r="A4013" s="28">
        <v>57873</v>
      </c>
      <c r="B4013" s="29" t="s">
        <v>28</v>
      </c>
      <c r="C4013" s="29" t="s">
        <v>29</v>
      </c>
      <c r="D4013" s="29" t="s">
        <v>60</v>
      </c>
      <c r="E4013" s="29" t="s">
        <v>79</v>
      </c>
      <c r="F4013" s="31">
        <v>5973747</v>
      </c>
      <c r="G4013" s="31">
        <v>680924</v>
      </c>
      <c r="H4013" s="28">
        <v>2021</v>
      </c>
      <c r="I4013" t="str">
        <f>IF(J4013="natural gas",VLOOKUP(D4013,'Cross-Page Data'!$I$4:$J$13,2,FALSE),IF(J4013="solar",VLOOKUP('Form 923'!D4013,'Cross-Page Data'!$I$14:$J$117,2,FALSE),J4013))</f>
        <v>wind</v>
      </c>
      <c r="J4013" t="str">
        <f>VLOOKUP(E4013,'Cross-Page Data'!$D$4:$F$48,3,FALSE)</f>
        <v>wind</v>
      </c>
      <c r="K4013" t="b">
        <f t="shared" si="62"/>
        <v>1</v>
      </c>
    </row>
    <row r="4014" spans="1:11" x14ac:dyDescent="0.35">
      <c r="A4014" s="28">
        <v>57884</v>
      </c>
      <c r="B4014" s="29" t="s">
        <v>28</v>
      </c>
      <c r="C4014" s="29" t="s">
        <v>41</v>
      </c>
      <c r="D4014" s="29" t="s">
        <v>50</v>
      </c>
      <c r="E4014" s="29" t="s">
        <v>73</v>
      </c>
      <c r="F4014" s="31">
        <v>1254386</v>
      </c>
      <c r="G4014" s="31">
        <v>106983</v>
      </c>
      <c r="H4014" s="28">
        <v>2021</v>
      </c>
      <c r="I4014" t="str">
        <f>IF(J4014="natural gas",VLOOKUP(D4014,'Cross-Page Data'!$I$4:$J$13,2,FALSE),IF(J4014="solar",VLOOKUP('Form 923'!D4014,'Cross-Page Data'!$I$14:$J$117,2,FALSE),J4014))</f>
        <v>natural gas peaker</v>
      </c>
      <c r="J4014" t="str">
        <f>VLOOKUP(E4014,'Cross-Page Data'!$D$4:$F$48,3,FALSE)</f>
        <v>natural gas</v>
      </c>
      <c r="K4014" t="b">
        <f t="shared" si="62"/>
        <v>0</v>
      </c>
    </row>
    <row r="4015" spans="1:11" x14ac:dyDescent="0.35">
      <c r="A4015" s="28">
        <v>57884</v>
      </c>
      <c r="B4015" s="29" t="s">
        <v>28</v>
      </c>
      <c r="C4015" s="29" t="s">
        <v>41</v>
      </c>
      <c r="D4015" s="29" t="s">
        <v>52</v>
      </c>
      <c r="E4015" s="29" t="s">
        <v>73</v>
      </c>
      <c r="F4015" s="31">
        <v>824217</v>
      </c>
      <c r="G4015" s="31">
        <v>89132</v>
      </c>
      <c r="H4015" s="28">
        <v>2021</v>
      </c>
      <c r="I4015" t="str">
        <f>IF(J4015="natural gas",VLOOKUP(D4015,'Cross-Page Data'!$I$4:$J$13,2,FALSE),IF(J4015="solar",VLOOKUP('Form 923'!D4015,'Cross-Page Data'!$I$14:$J$117,2,FALSE),J4015))</f>
        <v>natural gas peaker</v>
      </c>
      <c r="J4015" t="str">
        <f>VLOOKUP(E4015,'Cross-Page Data'!$D$4:$F$48,3,FALSE)</f>
        <v>natural gas</v>
      </c>
      <c r="K4015" t="b">
        <f t="shared" si="62"/>
        <v>0</v>
      </c>
    </row>
    <row r="4016" spans="1:11" x14ac:dyDescent="0.35">
      <c r="A4016" s="28">
        <v>57884</v>
      </c>
      <c r="B4016" s="29" t="s">
        <v>28</v>
      </c>
      <c r="C4016" s="29" t="s">
        <v>41</v>
      </c>
      <c r="D4016" s="29" t="s">
        <v>52</v>
      </c>
      <c r="E4016" s="29" t="s">
        <v>87</v>
      </c>
      <c r="F4016" s="31">
        <v>0</v>
      </c>
      <c r="G4016" s="31">
        <v>0</v>
      </c>
      <c r="H4016" s="28">
        <v>2021</v>
      </c>
      <c r="I4016" t="str">
        <f>IF(J4016="natural gas",VLOOKUP(D4016,'Cross-Page Data'!$I$4:$J$13,2,FALSE),IF(J4016="solar",VLOOKUP('Form 923'!D4016,'Cross-Page Data'!$I$14:$J$117,2,FALSE),J4016))</f>
        <v>other</v>
      </c>
      <c r="J4016" t="str">
        <f>VLOOKUP(E4016,'Cross-Page Data'!$D$4:$F$48,3,FALSE)</f>
        <v>other</v>
      </c>
      <c r="K4016" t="b">
        <f t="shared" si="62"/>
        <v>0</v>
      </c>
    </row>
    <row r="4017" spans="1:11" x14ac:dyDescent="0.35">
      <c r="A4017" s="28">
        <v>57893</v>
      </c>
      <c r="B4017" s="29" t="s">
        <v>28</v>
      </c>
      <c r="C4017" s="29" t="s">
        <v>29</v>
      </c>
      <c r="D4017" s="29" t="s">
        <v>52</v>
      </c>
      <c r="E4017" s="29" t="s">
        <v>81</v>
      </c>
      <c r="F4017" s="31">
        <v>0</v>
      </c>
      <c r="G4017" s="31">
        <v>0</v>
      </c>
      <c r="H4017" s="28">
        <v>2021</v>
      </c>
      <c r="I4017" t="str">
        <f>IF(J4017="natural gas",VLOOKUP(D4017,'Cross-Page Data'!$I$4:$J$13,2,FALSE),IF(J4017="solar",VLOOKUP('Form 923'!D4017,'Cross-Page Data'!$I$14:$J$117,2,FALSE),J4017))</f>
        <v>biomass</v>
      </c>
      <c r="J4017" t="str">
        <f>VLOOKUP(E4017,'Cross-Page Data'!$D$4:$F$48,3,FALSE)</f>
        <v>biomass</v>
      </c>
      <c r="K4017" t="b">
        <f t="shared" si="62"/>
        <v>1</v>
      </c>
    </row>
    <row r="4018" spans="1:11" x14ac:dyDescent="0.35">
      <c r="A4018" s="28">
        <v>57893</v>
      </c>
      <c r="B4018" s="29" t="s">
        <v>28</v>
      </c>
      <c r="C4018" s="29" t="s">
        <v>29</v>
      </c>
      <c r="D4018" s="29" t="s">
        <v>52</v>
      </c>
      <c r="E4018" s="29" t="s">
        <v>73</v>
      </c>
      <c r="F4018" s="31">
        <v>0</v>
      </c>
      <c r="G4018" s="31">
        <v>0</v>
      </c>
      <c r="H4018" s="28">
        <v>2021</v>
      </c>
      <c r="I4018" t="str">
        <f>IF(J4018="natural gas",VLOOKUP(D4018,'Cross-Page Data'!$I$4:$J$13,2,FALSE),IF(J4018="solar",VLOOKUP('Form 923'!D4018,'Cross-Page Data'!$I$14:$J$117,2,FALSE),J4018))</f>
        <v>natural gas peaker</v>
      </c>
      <c r="J4018" t="str">
        <f>VLOOKUP(E4018,'Cross-Page Data'!$D$4:$F$48,3,FALSE)</f>
        <v>natural gas</v>
      </c>
      <c r="K4018" t="b">
        <f t="shared" si="62"/>
        <v>1</v>
      </c>
    </row>
    <row r="4019" spans="1:11" x14ac:dyDescent="0.35">
      <c r="A4019" s="28">
        <v>57896</v>
      </c>
      <c r="B4019" s="29" t="s">
        <v>28</v>
      </c>
      <c r="C4019" s="29" t="s">
        <v>35</v>
      </c>
      <c r="D4019" s="29" t="s">
        <v>50</v>
      </c>
      <c r="E4019" s="29" t="s">
        <v>74</v>
      </c>
      <c r="F4019" s="31">
        <v>0</v>
      </c>
      <c r="G4019" s="31">
        <v>0</v>
      </c>
      <c r="H4019" s="28">
        <v>2021</v>
      </c>
      <c r="I4019" t="str">
        <f>IF(J4019="natural gas",VLOOKUP(D4019,'Cross-Page Data'!$I$4:$J$13,2,FALSE),IF(J4019="solar",VLOOKUP('Form 923'!D4019,'Cross-Page Data'!$I$14:$J$117,2,FALSE),J4019))</f>
        <v>heavy or residual fuel oil</v>
      </c>
      <c r="J4019" t="str">
        <f>VLOOKUP(E4019,'Cross-Page Data'!$D$4:$F$48,3,FALSE)</f>
        <v>heavy or residual fuel oil</v>
      </c>
      <c r="K4019" t="b">
        <f t="shared" si="62"/>
        <v>1</v>
      </c>
    </row>
    <row r="4020" spans="1:11" x14ac:dyDescent="0.35">
      <c r="A4020" s="28">
        <v>57896</v>
      </c>
      <c r="B4020" s="29" t="s">
        <v>28</v>
      </c>
      <c r="C4020" s="29" t="s">
        <v>35</v>
      </c>
      <c r="D4020" s="29" t="s">
        <v>50</v>
      </c>
      <c r="E4020" s="29" t="s">
        <v>81</v>
      </c>
      <c r="F4020" s="31">
        <v>822741</v>
      </c>
      <c r="G4020" s="31">
        <v>50673</v>
      </c>
      <c r="H4020" s="28">
        <v>2021</v>
      </c>
      <c r="I4020" t="str">
        <f>IF(J4020="natural gas",VLOOKUP(D4020,'Cross-Page Data'!$I$4:$J$13,2,FALSE),IF(J4020="solar",VLOOKUP('Form 923'!D4020,'Cross-Page Data'!$I$14:$J$117,2,FALSE),J4020))</f>
        <v>biomass</v>
      </c>
      <c r="J4020" t="str">
        <f>VLOOKUP(E4020,'Cross-Page Data'!$D$4:$F$48,3,FALSE)</f>
        <v>biomass</v>
      </c>
      <c r="K4020" t="b">
        <f t="shared" si="62"/>
        <v>1</v>
      </c>
    </row>
    <row r="4021" spans="1:11" x14ac:dyDescent="0.35">
      <c r="A4021" s="28">
        <v>57898</v>
      </c>
      <c r="B4021" s="29" t="s">
        <v>28</v>
      </c>
      <c r="C4021" s="29" t="s">
        <v>35</v>
      </c>
      <c r="D4021" s="29" t="s">
        <v>30</v>
      </c>
      <c r="E4021" s="29" t="s">
        <v>96</v>
      </c>
      <c r="F4021" s="31">
        <v>3948841</v>
      </c>
      <c r="G4021" s="31">
        <v>237577.8</v>
      </c>
      <c r="H4021" s="28">
        <v>2021</v>
      </c>
      <c r="I4021" t="str">
        <f>IF(J4021="natural gas",VLOOKUP(D4021,'Cross-Page Data'!$I$4:$J$13,2,FALSE),IF(J4021="solar",VLOOKUP('Form 923'!D4021,'Cross-Page Data'!$I$14:$J$117,2,FALSE),J4021))</f>
        <v>municipal solid waste</v>
      </c>
      <c r="J4021" t="str">
        <f>VLOOKUP(E4021,'Cross-Page Data'!$D$4:$F$48,3,FALSE)</f>
        <v>municipal solid waste</v>
      </c>
      <c r="K4021" t="b">
        <f t="shared" si="62"/>
        <v>1</v>
      </c>
    </row>
    <row r="4022" spans="1:11" x14ac:dyDescent="0.35">
      <c r="A4022" s="28">
        <v>57898</v>
      </c>
      <c r="B4022" s="29" t="s">
        <v>28</v>
      </c>
      <c r="C4022" s="29" t="s">
        <v>35</v>
      </c>
      <c r="D4022" s="29" t="s">
        <v>30</v>
      </c>
      <c r="E4022" s="29" t="s">
        <v>97</v>
      </c>
      <c r="F4022" s="31">
        <v>4826190</v>
      </c>
      <c r="G4022" s="31">
        <v>290362.78000000003</v>
      </c>
      <c r="H4022" s="28">
        <v>2021</v>
      </c>
      <c r="I4022" t="str">
        <f>IF(J4022="natural gas",VLOOKUP(D4022,'Cross-Page Data'!$I$4:$J$13,2,FALSE),IF(J4022="solar",VLOOKUP('Form 923'!D4022,'Cross-Page Data'!$I$14:$J$117,2,FALSE),J4022))</f>
        <v>municipal solid waste</v>
      </c>
      <c r="J4022" t="str">
        <f>VLOOKUP(E4022,'Cross-Page Data'!$D$4:$F$48,3,FALSE)</f>
        <v>municipal solid waste</v>
      </c>
      <c r="K4022" t="b">
        <f t="shared" si="62"/>
        <v>1</v>
      </c>
    </row>
    <row r="4023" spans="1:11" x14ac:dyDescent="0.35">
      <c r="A4023" s="28">
        <v>57898</v>
      </c>
      <c r="B4023" s="29" t="s">
        <v>28</v>
      </c>
      <c r="C4023" s="29" t="s">
        <v>35</v>
      </c>
      <c r="D4023" s="29" t="s">
        <v>30</v>
      </c>
      <c r="E4023" s="29" t="s">
        <v>73</v>
      </c>
      <c r="F4023" s="31">
        <v>100760</v>
      </c>
      <c r="G4023" s="31">
        <v>5877.4210000000003</v>
      </c>
      <c r="H4023" s="28">
        <v>2021</v>
      </c>
      <c r="I4023" t="str">
        <f>IF(J4023="natural gas",VLOOKUP(D4023,'Cross-Page Data'!$I$4:$J$13,2,FALSE),IF(J4023="solar",VLOOKUP('Form 923'!D4023,'Cross-Page Data'!$I$14:$J$117,2,FALSE),J4023))</f>
        <v>natural gas nonpeaker - preexisting retiring</v>
      </c>
      <c r="J4023" t="str">
        <f>VLOOKUP(E4023,'Cross-Page Data'!$D$4:$F$48,3,FALSE)</f>
        <v>natural gas</v>
      </c>
      <c r="K4023" t="b">
        <f t="shared" si="62"/>
        <v>1</v>
      </c>
    </row>
    <row r="4024" spans="1:11" x14ac:dyDescent="0.35">
      <c r="A4024" s="28">
        <v>57901</v>
      </c>
      <c r="B4024" s="29" t="s">
        <v>28</v>
      </c>
      <c r="C4024" s="29" t="s">
        <v>35</v>
      </c>
      <c r="D4024" s="29" t="s">
        <v>53</v>
      </c>
      <c r="E4024" s="29" t="s">
        <v>73</v>
      </c>
      <c r="F4024" s="31">
        <v>0</v>
      </c>
      <c r="G4024" s="31">
        <v>52171</v>
      </c>
      <c r="H4024" s="28">
        <v>2021</v>
      </c>
      <c r="I4024" t="str">
        <f>IF(J4024="natural gas",VLOOKUP(D4024,'Cross-Page Data'!$I$4:$J$13,2,FALSE),IF(J4024="solar",VLOOKUP('Form 923'!D4024,'Cross-Page Data'!$I$14:$J$117,2,FALSE),J4024))</f>
        <v>natural gas nonpeaker - preexisting nonretiring</v>
      </c>
      <c r="J4024" t="str">
        <f>VLOOKUP(E4024,'Cross-Page Data'!$D$4:$F$48,3,FALSE)</f>
        <v>natural gas</v>
      </c>
      <c r="K4024" t="b">
        <f t="shared" si="62"/>
        <v>1</v>
      </c>
    </row>
    <row r="4025" spans="1:11" x14ac:dyDescent="0.35">
      <c r="A4025" s="28">
        <v>57901</v>
      </c>
      <c r="B4025" s="29" t="s">
        <v>28</v>
      </c>
      <c r="C4025" s="29" t="s">
        <v>35</v>
      </c>
      <c r="D4025" s="29" t="s">
        <v>51</v>
      </c>
      <c r="E4025" s="29" t="s">
        <v>73</v>
      </c>
      <c r="F4025" s="31">
        <v>1852209</v>
      </c>
      <c r="G4025" s="31">
        <v>150801</v>
      </c>
      <c r="H4025" s="28">
        <v>2021</v>
      </c>
      <c r="I4025" t="str">
        <f>IF(J4025="natural gas",VLOOKUP(D4025,'Cross-Page Data'!$I$4:$J$13,2,FALSE),IF(J4025="solar",VLOOKUP('Form 923'!D4025,'Cross-Page Data'!$I$14:$J$117,2,FALSE),J4025))</f>
        <v>natural gas nonpeaker - preexisting nonretiring</v>
      </c>
      <c r="J4025" t="str">
        <f>VLOOKUP(E4025,'Cross-Page Data'!$D$4:$F$48,3,FALSE)</f>
        <v>natural gas</v>
      </c>
      <c r="K4025" t="b">
        <f t="shared" si="62"/>
        <v>1</v>
      </c>
    </row>
    <row r="4026" spans="1:11" x14ac:dyDescent="0.35">
      <c r="A4026" s="28">
        <v>57908</v>
      </c>
      <c r="B4026" s="29" t="s">
        <v>36</v>
      </c>
      <c r="C4026" s="29" t="s">
        <v>37</v>
      </c>
      <c r="D4026" s="29" t="s">
        <v>53</v>
      </c>
      <c r="E4026" s="29" t="s">
        <v>74</v>
      </c>
      <c r="F4026" s="31">
        <v>0</v>
      </c>
      <c r="G4026" s="31">
        <v>2.641</v>
      </c>
      <c r="H4026" s="28">
        <v>2021</v>
      </c>
      <c r="I4026" t="str">
        <f>IF(J4026="natural gas",VLOOKUP(D4026,'Cross-Page Data'!$I$4:$J$13,2,FALSE),IF(J4026="solar",VLOOKUP('Form 923'!D4026,'Cross-Page Data'!$I$14:$J$117,2,FALSE),J4026))</f>
        <v>heavy or residual fuel oil</v>
      </c>
      <c r="J4026" t="str">
        <f>VLOOKUP(E4026,'Cross-Page Data'!$D$4:$F$48,3,FALSE)</f>
        <v>heavy or residual fuel oil</v>
      </c>
      <c r="K4026" t="b">
        <f t="shared" si="62"/>
        <v>0</v>
      </c>
    </row>
    <row r="4027" spans="1:11" x14ac:dyDescent="0.35">
      <c r="A4027" s="28">
        <v>57908</v>
      </c>
      <c r="B4027" s="29" t="s">
        <v>36</v>
      </c>
      <c r="C4027" s="29" t="s">
        <v>37</v>
      </c>
      <c r="D4027" s="29" t="s">
        <v>53</v>
      </c>
      <c r="E4027" s="29" t="s">
        <v>73</v>
      </c>
      <c r="F4027" s="31">
        <v>205009</v>
      </c>
      <c r="G4027" s="31">
        <v>37883.618999999999</v>
      </c>
      <c r="H4027" s="28">
        <v>2021</v>
      </c>
      <c r="I4027" t="str">
        <f>IF(J4027="natural gas",VLOOKUP(D4027,'Cross-Page Data'!$I$4:$J$13,2,FALSE),IF(J4027="solar",VLOOKUP('Form 923'!D4027,'Cross-Page Data'!$I$14:$J$117,2,FALSE),J4027))</f>
        <v>natural gas nonpeaker - preexisting nonretiring</v>
      </c>
      <c r="J4027" t="str">
        <f>VLOOKUP(E4027,'Cross-Page Data'!$D$4:$F$48,3,FALSE)</f>
        <v>natural gas</v>
      </c>
      <c r="K4027" t="b">
        <f t="shared" si="62"/>
        <v>0</v>
      </c>
    </row>
    <row r="4028" spans="1:11" x14ac:dyDescent="0.35">
      <c r="A4028" s="28">
        <v>57908</v>
      </c>
      <c r="B4028" s="29" t="s">
        <v>36</v>
      </c>
      <c r="C4028" s="29" t="s">
        <v>37</v>
      </c>
      <c r="D4028" s="29" t="s">
        <v>51</v>
      </c>
      <c r="E4028" s="29" t="s">
        <v>74</v>
      </c>
      <c r="F4028" s="31">
        <v>485</v>
      </c>
      <c r="G4028" s="31">
        <v>87.075000000000003</v>
      </c>
      <c r="H4028" s="28">
        <v>2021</v>
      </c>
      <c r="I4028" t="str">
        <f>IF(J4028="natural gas",VLOOKUP(D4028,'Cross-Page Data'!$I$4:$J$13,2,FALSE),IF(J4028="solar",VLOOKUP('Form 923'!D4028,'Cross-Page Data'!$I$14:$J$117,2,FALSE),J4028))</f>
        <v>heavy or residual fuel oil</v>
      </c>
      <c r="J4028" t="str">
        <f>VLOOKUP(E4028,'Cross-Page Data'!$D$4:$F$48,3,FALSE)</f>
        <v>heavy or residual fuel oil</v>
      </c>
      <c r="K4028" t="b">
        <f t="shared" si="62"/>
        <v>0</v>
      </c>
    </row>
    <row r="4029" spans="1:11" x14ac:dyDescent="0.35">
      <c r="A4029" s="28">
        <v>57908</v>
      </c>
      <c r="B4029" s="29" t="s">
        <v>36</v>
      </c>
      <c r="C4029" s="29" t="s">
        <v>37</v>
      </c>
      <c r="D4029" s="29" t="s">
        <v>51</v>
      </c>
      <c r="E4029" s="29" t="s">
        <v>73</v>
      </c>
      <c r="F4029" s="31">
        <v>978561</v>
      </c>
      <c r="G4029" s="31">
        <v>180827.63</v>
      </c>
      <c r="H4029" s="28">
        <v>2021</v>
      </c>
      <c r="I4029" t="str">
        <f>IF(J4029="natural gas",VLOOKUP(D4029,'Cross-Page Data'!$I$4:$J$13,2,FALSE),IF(J4029="solar",VLOOKUP('Form 923'!D4029,'Cross-Page Data'!$I$14:$J$117,2,FALSE),J4029))</f>
        <v>natural gas nonpeaker - preexisting nonretiring</v>
      </c>
      <c r="J4029" t="str">
        <f>VLOOKUP(E4029,'Cross-Page Data'!$D$4:$F$48,3,FALSE)</f>
        <v>natural gas</v>
      </c>
      <c r="K4029" t="b">
        <f t="shared" si="62"/>
        <v>0</v>
      </c>
    </row>
    <row r="4030" spans="1:11" x14ac:dyDescent="0.35">
      <c r="A4030" s="28">
        <v>57908</v>
      </c>
      <c r="B4030" s="29" t="s">
        <v>36</v>
      </c>
      <c r="C4030" s="29" t="s">
        <v>37</v>
      </c>
      <c r="D4030" s="29" t="s">
        <v>52</v>
      </c>
      <c r="E4030" s="29" t="s">
        <v>74</v>
      </c>
      <c r="F4030" s="31">
        <v>162</v>
      </c>
      <c r="G4030" s="31">
        <v>30.38</v>
      </c>
      <c r="H4030" s="28">
        <v>2021</v>
      </c>
      <c r="I4030" t="str">
        <f>IF(J4030="natural gas",VLOOKUP(D4030,'Cross-Page Data'!$I$4:$J$13,2,FALSE),IF(J4030="solar",VLOOKUP('Form 923'!D4030,'Cross-Page Data'!$I$14:$J$117,2,FALSE),J4030))</f>
        <v>heavy or residual fuel oil</v>
      </c>
      <c r="J4030" t="str">
        <f>VLOOKUP(E4030,'Cross-Page Data'!$D$4:$F$48,3,FALSE)</f>
        <v>heavy or residual fuel oil</v>
      </c>
      <c r="K4030" t="b">
        <f t="shared" si="62"/>
        <v>0</v>
      </c>
    </row>
    <row r="4031" spans="1:11" x14ac:dyDescent="0.35">
      <c r="A4031" s="28">
        <v>57909</v>
      </c>
      <c r="B4031" s="29" t="s">
        <v>28</v>
      </c>
      <c r="C4031" s="29" t="s">
        <v>35</v>
      </c>
      <c r="D4031" s="29" t="s">
        <v>30</v>
      </c>
      <c r="E4031" s="29" t="s">
        <v>100</v>
      </c>
      <c r="F4031" s="31">
        <v>8444</v>
      </c>
      <c r="G4031" s="31">
        <v>669.12699999999995</v>
      </c>
      <c r="H4031" s="28">
        <v>2021</v>
      </c>
      <c r="I4031" t="str">
        <f>IF(J4031="natural gas",VLOOKUP(D4031,'Cross-Page Data'!$I$4:$J$13,2,FALSE),IF(J4031="solar",VLOOKUP('Form 923'!D4031,'Cross-Page Data'!$I$14:$J$117,2,FALSE),J4031))</f>
        <v>biomass</v>
      </c>
      <c r="J4031" t="str">
        <f>VLOOKUP(E4031,'Cross-Page Data'!$D$4:$F$48,3,FALSE)</f>
        <v>biomass</v>
      </c>
      <c r="K4031" t="b">
        <f t="shared" si="62"/>
        <v>1</v>
      </c>
    </row>
    <row r="4032" spans="1:11" x14ac:dyDescent="0.35">
      <c r="A4032" s="28">
        <v>57909</v>
      </c>
      <c r="B4032" s="29" t="s">
        <v>28</v>
      </c>
      <c r="C4032" s="29" t="s">
        <v>35</v>
      </c>
      <c r="D4032" s="29" t="s">
        <v>30</v>
      </c>
      <c r="E4032" s="29" t="s">
        <v>78</v>
      </c>
      <c r="F4032" s="31">
        <v>4980146</v>
      </c>
      <c r="G4032" s="31">
        <v>383119.87</v>
      </c>
      <c r="H4032" s="28">
        <v>2021</v>
      </c>
      <c r="I4032" t="str">
        <f>IF(J4032="natural gas",VLOOKUP(D4032,'Cross-Page Data'!$I$4:$J$13,2,FALSE),IF(J4032="solar",VLOOKUP('Form 923'!D4032,'Cross-Page Data'!$I$14:$J$117,2,FALSE),J4032))</f>
        <v>biomass</v>
      </c>
      <c r="J4032" t="str">
        <f>VLOOKUP(E4032,'Cross-Page Data'!$D$4:$F$48,3,FALSE)</f>
        <v>biomass</v>
      </c>
      <c r="K4032" t="b">
        <f t="shared" si="62"/>
        <v>1</v>
      </c>
    </row>
    <row r="4033" spans="1:11" x14ac:dyDescent="0.35">
      <c r="A4033" s="28">
        <v>57912</v>
      </c>
      <c r="B4033" s="29" t="s">
        <v>28</v>
      </c>
      <c r="C4033" s="29" t="s">
        <v>35</v>
      </c>
      <c r="D4033" s="29" t="s">
        <v>63</v>
      </c>
      <c r="E4033" s="29" t="s">
        <v>83</v>
      </c>
      <c r="F4033" s="31">
        <v>260190</v>
      </c>
      <c r="G4033" s="31">
        <v>29658</v>
      </c>
      <c r="H4033" s="28">
        <v>2021</v>
      </c>
      <c r="I4033" t="str">
        <f>IF(J4033="natural gas",VLOOKUP(D4033,'Cross-Page Data'!$I$4:$J$13,2,FALSE),IF(J4033="solar",VLOOKUP('Form 923'!D4033,'Cross-Page Data'!$I$14:$J$117,2,FALSE),J4033))</f>
        <v>solar pv</v>
      </c>
      <c r="J4033" t="str">
        <f>VLOOKUP(E4033,'Cross-Page Data'!$D$4:$F$48,3,FALSE)</f>
        <v>solar</v>
      </c>
      <c r="K4033" t="b">
        <f t="shared" si="62"/>
        <v>1</v>
      </c>
    </row>
    <row r="4034" spans="1:11" x14ac:dyDescent="0.35">
      <c r="A4034" s="28">
        <v>57913</v>
      </c>
      <c r="B4034" s="29" t="s">
        <v>28</v>
      </c>
      <c r="C4034" s="29" t="s">
        <v>35</v>
      </c>
      <c r="D4034" s="29" t="s">
        <v>60</v>
      </c>
      <c r="E4034" s="29" t="s">
        <v>79</v>
      </c>
      <c r="F4034" s="31">
        <v>3006665</v>
      </c>
      <c r="G4034" s="31">
        <v>342718</v>
      </c>
      <c r="H4034" s="28">
        <v>2021</v>
      </c>
      <c r="I4034" t="str">
        <f>IF(J4034="natural gas",VLOOKUP(D4034,'Cross-Page Data'!$I$4:$J$13,2,FALSE),IF(J4034="solar",VLOOKUP('Form 923'!D4034,'Cross-Page Data'!$I$14:$J$117,2,FALSE),J4034))</f>
        <v>wind</v>
      </c>
      <c r="J4034" t="str">
        <f>VLOOKUP(E4034,'Cross-Page Data'!$D$4:$F$48,3,FALSE)</f>
        <v>wind</v>
      </c>
      <c r="K4034" t="b">
        <f t="shared" si="62"/>
        <v>1</v>
      </c>
    </row>
    <row r="4035" spans="1:11" x14ac:dyDescent="0.35">
      <c r="A4035" s="28">
        <v>57914</v>
      </c>
      <c r="B4035" s="29" t="s">
        <v>36</v>
      </c>
      <c r="C4035" s="29" t="s">
        <v>40</v>
      </c>
      <c r="D4035" s="29" t="s">
        <v>30</v>
      </c>
      <c r="E4035" s="29" t="s">
        <v>33</v>
      </c>
      <c r="F4035" s="31">
        <v>25762</v>
      </c>
      <c r="G4035" s="31">
        <v>4530.4210000000003</v>
      </c>
      <c r="H4035" s="28">
        <v>2021</v>
      </c>
      <c r="I4035" t="str">
        <f>IF(J4035="natural gas",VLOOKUP(D4035,'Cross-Page Data'!$I$4:$J$13,2,FALSE),IF(J4035="solar",VLOOKUP('Form 923'!D4035,'Cross-Page Data'!$I$14:$J$117,2,FALSE),J4035))</f>
        <v>lignite</v>
      </c>
      <c r="J4035" t="str">
        <f>VLOOKUP(E4035,'Cross-Page Data'!$D$4:$F$48,3,FALSE)</f>
        <v>lignite</v>
      </c>
      <c r="K4035" t="b">
        <f t="shared" si="62"/>
        <v>0</v>
      </c>
    </row>
    <row r="4036" spans="1:11" x14ac:dyDescent="0.35">
      <c r="A4036" s="28">
        <v>57914</v>
      </c>
      <c r="B4036" s="29" t="s">
        <v>36</v>
      </c>
      <c r="C4036" s="29" t="s">
        <v>40</v>
      </c>
      <c r="D4036" s="29" t="s">
        <v>30</v>
      </c>
      <c r="E4036" s="29" t="s">
        <v>73</v>
      </c>
      <c r="F4036" s="31">
        <v>17899</v>
      </c>
      <c r="G4036" s="31">
        <v>3147.5790000000002</v>
      </c>
      <c r="H4036" s="28">
        <v>2021</v>
      </c>
      <c r="I4036" t="str">
        <f>IF(J4036="natural gas",VLOOKUP(D4036,'Cross-Page Data'!$I$4:$J$13,2,FALSE),IF(J4036="solar",VLOOKUP('Form 923'!D4036,'Cross-Page Data'!$I$14:$J$117,2,FALSE),J4036))</f>
        <v>natural gas nonpeaker - preexisting retiring</v>
      </c>
      <c r="J4036" t="str">
        <f>VLOOKUP(E4036,'Cross-Page Data'!$D$4:$F$48,3,FALSE)</f>
        <v>natural gas</v>
      </c>
      <c r="K4036" t="b">
        <f t="shared" si="62"/>
        <v>0</v>
      </c>
    </row>
    <row r="4037" spans="1:11" x14ac:dyDescent="0.35">
      <c r="A4037" s="28">
        <v>57914</v>
      </c>
      <c r="B4037" s="29" t="s">
        <v>36</v>
      </c>
      <c r="C4037" s="29" t="s">
        <v>40</v>
      </c>
      <c r="D4037" s="29" t="s">
        <v>30</v>
      </c>
      <c r="E4037" s="29" t="s">
        <v>76</v>
      </c>
      <c r="F4037" s="31">
        <v>0</v>
      </c>
      <c r="G4037" s="31">
        <v>0</v>
      </c>
      <c r="H4037" s="28">
        <v>2021</v>
      </c>
      <c r="I4037" t="str">
        <f>IF(J4037="natural gas",VLOOKUP(D4037,'Cross-Page Data'!$I$4:$J$13,2,FALSE),IF(J4037="solar",VLOOKUP('Form 923'!D4037,'Cross-Page Data'!$I$14:$J$117,2,FALSE),J4037))</f>
        <v>other</v>
      </c>
      <c r="J4037" t="str">
        <f>VLOOKUP(E4037,'Cross-Page Data'!$D$4:$F$48,3,FALSE)</f>
        <v>other</v>
      </c>
      <c r="K4037" t="b">
        <f t="shared" si="62"/>
        <v>0</v>
      </c>
    </row>
    <row r="4038" spans="1:11" x14ac:dyDescent="0.35">
      <c r="A4038" s="28">
        <v>57914</v>
      </c>
      <c r="B4038" s="29" t="s">
        <v>36</v>
      </c>
      <c r="C4038" s="29" t="s">
        <v>40</v>
      </c>
      <c r="D4038" s="29" t="s">
        <v>30</v>
      </c>
      <c r="E4038" s="29" t="s">
        <v>78</v>
      </c>
      <c r="F4038" s="31">
        <v>0</v>
      </c>
      <c r="G4038" s="31">
        <v>0</v>
      </c>
      <c r="H4038" s="28">
        <v>2021</v>
      </c>
      <c r="I4038" t="str">
        <f>IF(J4038="natural gas",VLOOKUP(D4038,'Cross-Page Data'!$I$4:$J$13,2,FALSE),IF(J4038="solar",VLOOKUP('Form 923'!D4038,'Cross-Page Data'!$I$14:$J$117,2,FALSE),J4038))</f>
        <v>biomass</v>
      </c>
      <c r="J4038" t="str">
        <f>VLOOKUP(E4038,'Cross-Page Data'!$D$4:$F$48,3,FALSE)</f>
        <v>biomass</v>
      </c>
      <c r="K4038" t="b">
        <f t="shared" si="62"/>
        <v>0</v>
      </c>
    </row>
    <row r="4039" spans="1:11" x14ac:dyDescent="0.35">
      <c r="A4039" s="28">
        <v>57919</v>
      </c>
      <c r="B4039" s="29" t="s">
        <v>36</v>
      </c>
      <c r="C4039" s="29" t="s">
        <v>40</v>
      </c>
      <c r="D4039" s="29" t="s">
        <v>30</v>
      </c>
      <c r="E4039" s="29" t="s">
        <v>31</v>
      </c>
      <c r="F4039" s="31">
        <v>0</v>
      </c>
      <c r="G4039" s="31">
        <v>0</v>
      </c>
      <c r="H4039" s="28">
        <v>2021</v>
      </c>
      <c r="I4039" t="str">
        <f>IF(J4039="natural gas",VLOOKUP(D4039,'Cross-Page Data'!$I$4:$J$13,2,FALSE),IF(J4039="solar",VLOOKUP('Form 923'!D4039,'Cross-Page Data'!$I$14:$J$117,2,FALSE),J4039))</f>
        <v>hard coal</v>
      </c>
      <c r="J4039" t="str">
        <f>VLOOKUP(E4039,'Cross-Page Data'!$D$4:$F$48,3,FALSE)</f>
        <v>hard coal</v>
      </c>
      <c r="K4039" t="b">
        <f t="shared" ref="K4039:K4102" si="63">IF(AND($N$5=FALSE,OR(C4039="Commercial NAICS Cogen",C4039="Industrial NAICS Cogen",C4039="NAICS-22 Cogen")),FALSE,IF(AND($N$6=FALSE,OR(C4039="Commercial NAICS Cogen",C4039="Commercial NAICS Non-Cogen",C4039="industrial NAICS Cogen", C4039="industrial NAICS non-cogen")),FALSE,TRUE))</f>
        <v>0</v>
      </c>
    </row>
    <row r="4040" spans="1:11" x14ac:dyDescent="0.35">
      <c r="A4040" s="28">
        <v>57919</v>
      </c>
      <c r="B4040" s="29" t="s">
        <v>36</v>
      </c>
      <c r="C4040" s="29" t="s">
        <v>40</v>
      </c>
      <c r="D4040" s="29" t="s">
        <v>30</v>
      </c>
      <c r="E4040" s="29" t="s">
        <v>73</v>
      </c>
      <c r="F4040" s="31">
        <v>123165</v>
      </c>
      <c r="G4040" s="31">
        <v>24402.506000000001</v>
      </c>
      <c r="H4040" s="28">
        <v>2021</v>
      </c>
      <c r="I4040" t="str">
        <f>IF(J4040="natural gas",VLOOKUP(D4040,'Cross-Page Data'!$I$4:$J$13,2,FALSE),IF(J4040="solar",VLOOKUP('Form 923'!D4040,'Cross-Page Data'!$I$14:$J$117,2,FALSE),J4040))</f>
        <v>natural gas nonpeaker - preexisting retiring</v>
      </c>
      <c r="J4040" t="str">
        <f>VLOOKUP(E4040,'Cross-Page Data'!$D$4:$F$48,3,FALSE)</f>
        <v>natural gas</v>
      </c>
      <c r="K4040" t="b">
        <f t="shared" si="63"/>
        <v>0</v>
      </c>
    </row>
    <row r="4041" spans="1:11" x14ac:dyDescent="0.35">
      <c r="A4041" s="28">
        <v>57919</v>
      </c>
      <c r="B4041" s="29" t="s">
        <v>36</v>
      </c>
      <c r="C4041" s="29" t="s">
        <v>40</v>
      </c>
      <c r="D4041" s="29" t="s">
        <v>30</v>
      </c>
      <c r="E4041" s="29" t="s">
        <v>78</v>
      </c>
      <c r="F4041" s="31">
        <v>365972</v>
      </c>
      <c r="G4041" s="31">
        <v>72989.494000000006</v>
      </c>
      <c r="H4041" s="28">
        <v>2021</v>
      </c>
      <c r="I4041" t="str">
        <f>IF(J4041="natural gas",VLOOKUP(D4041,'Cross-Page Data'!$I$4:$J$13,2,FALSE),IF(J4041="solar",VLOOKUP('Form 923'!D4041,'Cross-Page Data'!$I$14:$J$117,2,FALSE),J4041))</f>
        <v>biomass</v>
      </c>
      <c r="J4041" t="str">
        <f>VLOOKUP(E4041,'Cross-Page Data'!$D$4:$F$48,3,FALSE)</f>
        <v>biomass</v>
      </c>
      <c r="K4041" t="b">
        <f t="shared" si="63"/>
        <v>0</v>
      </c>
    </row>
    <row r="4042" spans="1:11" x14ac:dyDescent="0.35">
      <c r="A4042" s="28">
        <v>57928</v>
      </c>
      <c r="B4042" s="29" t="s">
        <v>36</v>
      </c>
      <c r="C4042" s="29" t="s">
        <v>37</v>
      </c>
      <c r="D4042" s="29" t="s">
        <v>52</v>
      </c>
      <c r="E4042" s="29" t="s">
        <v>74</v>
      </c>
      <c r="F4042" s="31">
        <v>0</v>
      </c>
      <c r="G4042" s="31">
        <v>0</v>
      </c>
      <c r="H4042" s="28">
        <v>2021</v>
      </c>
      <c r="I4042" t="str">
        <f>IF(J4042="natural gas",VLOOKUP(D4042,'Cross-Page Data'!$I$4:$J$13,2,FALSE),IF(J4042="solar",VLOOKUP('Form 923'!D4042,'Cross-Page Data'!$I$14:$J$117,2,FALSE),J4042))</f>
        <v>heavy or residual fuel oil</v>
      </c>
      <c r="J4042" t="str">
        <f>VLOOKUP(E4042,'Cross-Page Data'!$D$4:$F$48,3,FALSE)</f>
        <v>heavy or residual fuel oil</v>
      </c>
      <c r="K4042" t="b">
        <f t="shared" si="63"/>
        <v>0</v>
      </c>
    </row>
    <row r="4043" spans="1:11" x14ac:dyDescent="0.35">
      <c r="A4043" s="28">
        <v>57928</v>
      </c>
      <c r="B4043" s="29" t="s">
        <v>36</v>
      </c>
      <c r="C4043" s="29" t="s">
        <v>37</v>
      </c>
      <c r="D4043" s="29" t="s">
        <v>30</v>
      </c>
      <c r="E4043" s="29" t="s">
        <v>31</v>
      </c>
      <c r="F4043" s="31">
        <v>61719</v>
      </c>
      <c r="G4043" s="31">
        <v>7259</v>
      </c>
      <c r="H4043" s="28">
        <v>2021</v>
      </c>
      <c r="I4043" t="str">
        <f>IF(J4043="natural gas",VLOOKUP(D4043,'Cross-Page Data'!$I$4:$J$13,2,FALSE),IF(J4043="solar",VLOOKUP('Form 923'!D4043,'Cross-Page Data'!$I$14:$J$117,2,FALSE),J4043))</f>
        <v>hard coal</v>
      </c>
      <c r="J4043" t="str">
        <f>VLOOKUP(E4043,'Cross-Page Data'!$D$4:$F$48,3,FALSE)</f>
        <v>hard coal</v>
      </c>
      <c r="K4043" t="b">
        <f t="shared" si="63"/>
        <v>0</v>
      </c>
    </row>
    <row r="4044" spans="1:11" x14ac:dyDescent="0.35">
      <c r="A4044" s="28">
        <v>57928</v>
      </c>
      <c r="B4044" s="29" t="s">
        <v>36</v>
      </c>
      <c r="C4044" s="29" t="s">
        <v>37</v>
      </c>
      <c r="D4044" s="29" t="s">
        <v>30</v>
      </c>
      <c r="E4044" s="29" t="s">
        <v>73</v>
      </c>
      <c r="F4044" s="31">
        <v>0</v>
      </c>
      <c r="G4044" s="31">
        <v>0</v>
      </c>
      <c r="H4044" s="28">
        <v>2021</v>
      </c>
      <c r="I4044" t="str">
        <f>IF(J4044="natural gas",VLOOKUP(D4044,'Cross-Page Data'!$I$4:$J$13,2,FALSE),IF(J4044="solar",VLOOKUP('Form 923'!D4044,'Cross-Page Data'!$I$14:$J$117,2,FALSE),J4044))</f>
        <v>natural gas nonpeaker - preexisting retiring</v>
      </c>
      <c r="J4044" t="str">
        <f>VLOOKUP(E4044,'Cross-Page Data'!$D$4:$F$48,3,FALSE)</f>
        <v>natural gas</v>
      </c>
      <c r="K4044" t="b">
        <f t="shared" si="63"/>
        <v>0</v>
      </c>
    </row>
    <row r="4045" spans="1:11" x14ac:dyDescent="0.35">
      <c r="A4045" s="28">
        <v>57929</v>
      </c>
      <c r="B4045" s="29" t="s">
        <v>28</v>
      </c>
      <c r="C4045" s="29" t="s">
        <v>42</v>
      </c>
      <c r="D4045" s="29" t="s">
        <v>52</v>
      </c>
      <c r="E4045" s="29" t="s">
        <v>74</v>
      </c>
      <c r="F4045" s="31">
        <v>1308</v>
      </c>
      <c r="G4045" s="31">
        <v>123.48</v>
      </c>
      <c r="H4045" s="28">
        <v>2021</v>
      </c>
      <c r="I4045" t="str">
        <f>IF(J4045="natural gas",VLOOKUP(D4045,'Cross-Page Data'!$I$4:$J$13,2,FALSE),IF(J4045="solar",VLOOKUP('Form 923'!D4045,'Cross-Page Data'!$I$14:$J$117,2,FALSE),J4045))</f>
        <v>heavy or residual fuel oil</v>
      </c>
      <c r="J4045" t="str">
        <f>VLOOKUP(E4045,'Cross-Page Data'!$D$4:$F$48,3,FALSE)</f>
        <v>heavy or residual fuel oil</v>
      </c>
      <c r="K4045" t="b">
        <f t="shared" si="63"/>
        <v>0</v>
      </c>
    </row>
    <row r="4046" spans="1:11" x14ac:dyDescent="0.35">
      <c r="A4046" s="28">
        <v>57929</v>
      </c>
      <c r="B4046" s="29" t="s">
        <v>28</v>
      </c>
      <c r="C4046" s="29" t="s">
        <v>42</v>
      </c>
      <c r="D4046" s="29" t="s">
        <v>52</v>
      </c>
      <c r="E4046" s="29" t="s">
        <v>100</v>
      </c>
      <c r="F4046" s="31">
        <v>0</v>
      </c>
      <c r="G4046" s="31">
        <v>0</v>
      </c>
      <c r="H4046" s="28">
        <v>2021</v>
      </c>
      <c r="I4046" t="str">
        <f>IF(J4046="natural gas",VLOOKUP(D4046,'Cross-Page Data'!$I$4:$J$13,2,FALSE),IF(J4046="solar",VLOOKUP('Form 923'!D4046,'Cross-Page Data'!$I$14:$J$117,2,FALSE),J4046))</f>
        <v>biomass</v>
      </c>
      <c r="J4046" t="str">
        <f>VLOOKUP(E4046,'Cross-Page Data'!$D$4:$F$48,3,FALSE)</f>
        <v>biomass</v>
      </c>
      <c r="K4046" t="b">
        <f t="shared" si="63"/>
        <v>0</v>
      </c>
    </row>
    <row r="4047" spans="1:11" x14ac:dyDescent="0.35">
      <c r="A4047" s="28">
        <v>57929</v>
      </c>
      <c r="B4047" s="29" t="s">
        <v>28</v>
      </c>
      <c r="C4047" s="29" t="s">
        <v>42</v>
      </c>
      <c r="D4047" s="29" t="s">
        <v>30</v>
      </c>
      <c r="E4047" s="29" t="s">
        <v>31</v>
      </c>
      <c r="F4047" s="31">
        <v>0</v>
      </c>
      <c r="G4047" s="31">
        <v>0</v>
      </c>
      <c r="H4047" s="28">
        <v>2021</v>
      </c>
      <c r="I4047" t="str">
        <f>IF(J4047="natural gas",VLOOKUP(D4047,'Cross-Page Data'!$I$4:$J$13,2,FALSE),IF(J4047="solar",VLOOKUP('Form 923'!D4047,'Cross-Page Data'!$I$14:$J$117,2,FALSE),J4047))</f>
        <v>hard coal</v>
      </c>
      <c r="J4047" t="str">
        <f>VLOOKUP(E4047,'Cross-Page Data'!$D$4:$F$48,3,FALSE)</f>
        <v>hard coal</v>
      </c>
      <c r="K4047" t="b">
        <f t="shared" si="63"/>
        <v>0</v>
      </c>
    </row>
    <row r="4048" spans="1:11" x14ac:dyDescent="0.35">
      <c r="A4048" s="28">
        <v>57929</v>
      </c>
      <c r="B4048" s="29" t="s">
        <v>28</v>
      </c>
      <c r="C4048" s="29" t="s">
        <v>42</v>
      </c>
      <c r="D4048" s="29" t="s">
        <v>30</v>
      </c>
      <c r="E4048" s="29" t="s">
        <v>74</v>
      </c>
      <c r="F4048" s="31">
        <v>0</v>
      </c>
      <c r="G4048" s="31">
        <v>0</v>
      </c>
      <c r="H4048" s="28">
        <v>2021</v>
      </c>
      <c r="I4048" t="str">
        <f>IF(J4048="natural gas",VLOOKUP(D4048,'Cross-Page Data'!$I$4:$J$13,2,FALSE),IF(J4048="solar",VLOOKUP('Form 923'!D4048,'Cross-Page Data'!$I$14:$J$117,2,FALSE),J4048))</f>
        <v>heavy or residual fuel oil</v>
      </c>
      <c r="J4048" t="str">
        <f>VLOOKUP(E4048,'Cross-Page Data'!$D$4:$F$48,3,FALSE)</f>
        <v>heavy or residual fuel oil</v>
      </c>
      <c r="K4048" t="b">
        <f t="shared" si="63"/>
        <v>0</v>
      </c>
    </row>
    <row r="4049" spans="1:11" x14ac:dyDescent="0.35">
      <c r="A4049" s="28">
        <v>57929</v>
      </c>
      <c r="B4049" s="29" t="s">
        <v>28</v>
      </c>
      <c r="C4049" s="29" t="s">
        <v>42</v>
      </c>
      <c r="D4049" s="29" t="s">
        <v>30</v>
      </c>
      <c r="E4049" s="29" t="s">
        <v>73</v>
      </c>
      <c r="F4049" s="31">
        <v>0</v>
      </c>
      <c r="G4049" s="31">
        <v>0</v>
      </c>
      <c r="H4049" s="28">
        <v>2021</v>
      </c>
      <c r="I4049" t="str">
        <f>IF(J4049="natural gas",VLOOKUP(D4049,'Cross-Page Data'!$I$4:$J$13,2,FALSE),IF(J4049="solar",VLOOKUP('Form 923'!D4049,'Cross-Page Data'!$I$14:$J$117,2,FALSE),J4049))</f>
        <v>natural gas nonpeaker - preexisting retiring</v>
      </c>
      <c r="J4049" t="str">
        <f>VLOOKUP(E4049,'Cross-Page Data'!$D$4:$F$48,3,FALSE)</f>
        <v>natural gas</v>
      </c>
      <c r="K4049" t="b">
        <f t="shared" si="63"/>
        <v>0</v>
      </c>
    </row>
    <row r="4050" spans="1:11" x14ac:dyDescent="0.35">
      <c r="A4050" s="28">
        <v>57937</v>
      </c>
      <c r="B4050" s="29" t="s">
        <v>28</v>
      </c>
      <c r="C4050" s="29" t="s">
        <v>41</v>
      </c>
      <c r="D4050" s="29" t="s">
        <v>30</v>
      </c>
      <c r="E4050" s="29" t="s">
        <v>32</v>
      </c>
      <c r="F4050" s="31">
        <v>2191682</v>
      </c>
      <c r="G4050" s="31">
        <v>28644</v>
      </c>
      <c r="H4050" s="28">
        <v>2021</v>
      </c>
      <c r="I4050" t="str">
        <f>IF(J4050="natural gas",VLOOKUP(D4050,'Cross-Page Data'!$I$4:$J$13,2,FALSE),IF(J4050="solar",VLOOKUP('Form 923'!D4050,'Cross-Page Data'!$I$14:$J$117,2,FALSE),J4050))</f>
        <v>hard coal</v>
      </c>
      <c r="J4050" t="str">
        <f>VLOOKUP(E4050,'Cross-Page Data'!$D$4:$F$48,3,FALSE)</f>
        <v>hard coal</v>
      </c>
      <c r="K4050" t="b">
        <f t="shared" si="63"/>
        <v>0</v>
      </c>
    </row>
    <row r="4051" spans="1:11" x14ac:dyDescent="0.35">
      <c r="A4051" s="28">
        <v>57938</v>
      </c>
      <c r="B4051" s="29" t="s">
        <v>36</v>
      </c>
      <c r="C4051" s="29" t="s">
        <v>40</v>
      </c>
      <c r="D4051" s="29" t="s">
        <v>30</v>
      </c>
      <c r="E4051" s="29" t="s">
        <v>73</v>
      </c>
      <c r="F4051" s="31">
        <v>0</v>
      </c>
      <c r="G4051" s="31">
        <v>0</v>
      </c>
      <c r="H4051" s="28">
        <v>2021</v>
      </c>
      <c r="I4051" t="str">
        <f>IF(J4051="natural gas",VLOOKUP(D4051,'Cross-Page Data'!$I$4:$J$13,2,FALSE),IF(J4051="solar",VLOOKUP('Form 923'!D4051,'Cross-Page Data'!$I$14:$J$117,2,FALSE),J4051))</f>
        <v>natural gas nonpeaker - preexisting retiring</v>
      </c>
      <c r="J4051" t="str">
        <f>VLOOKUP(E4051,'Cross-Page Data'!$D$4:$F$48,3,FALSE)</f>
        <v>natural gas</v>
      </c>
      <c r="K4051" t="b">
        <f t="shared" si="63"/>
        <v>0</v>
      </c>
    </row>
    <row r="4052" spans="1:11" x14ac:dyDescent="0.35">
      <c r="A4052" s="28">
        <v>57938</v>
      </c>
      <c r="B4052" s="29" t="s">
        <v>36</v>
      </c>
      <c r="C4052" s="29" t="s">
        <v>40</v>
      </c>
      <c r="D4052" s="29" t="s">
        <v>30</v>
      </c>
      <c r="E4052" s="29" t="s">
        <v>99</v>
      </c>
      <c r="F4052" s="31">
        <v>998763</v>
      </c>
      <c r="G4052" s="31">
        <v>113845</v>
      </c>
      <c r="H4052" s="28">
        <v>2021</v>
      </c>
      <c r="I4052" t="str">
        <f>IF(J4052="natural gas",VLOOKUP(D4052,'Cross-Page Data'!$I$4:$J$13,2,FALSE),IF(J4052="solar",VLOOKUP('Form 923'!D4052,'Cross-Page Data'!$I$14:$J$117,2,FALSE),J4052))</f>
        <v>other</v>
      </c>
      <c r="J4052" t="str">
        <f>VLOOKUP(E4052,'Cross-Page Data'!$D$4:$F$48,3,FALSE)</f>
        <v>other</v>
      </c>
      <c r="K4052" t="b">
        <f t="shared" si="63"/>
        <v>0</v>
      </c>
    </row>
    <row r="4053" spans="1:11" x14ac:dyDescent="0.35">
      <c r="A4053" s="28">
        <v>57940</v>
      </c>
      <c r="B4053" s="29" t="s">
        <v>36</v>
      </c>
      <c r="C4053" s="29" t="s">
        <v>40</v>
      </c>
      <c r="D4053" s="29" t="s">
        <v>30</v>
      </c>
      <c r="E4053" s="29" t="s">
        <v>31</v>
      </c>
      <c r="F4053" s="31">
        <v>0</v>
      </c>
      <c r="G4053" s="31">
        <v>0</v>
      </c>
      <c r="H4053" s="28">
        <v>2021</v>
      </c>
      <c r="I4053" t="str">
        <f>IF(J4053="natural gas",VLOOKUP(D4053,'Cross-Page Data'!$I$4:$J$13,2,FALSE),IF(J4053="solar",VLOOKUP('Form 923'!D4053,'Cross-Page Data'!$I$14:$J$117,2,FALSE),J4053))</f>
        <v>hard coal</v>
      </c>
      <c r="J4053" t="str">
        <f>VLOOKUP(E4053,'Cross-Page Data'!$D$4:$F$48,3,FALSE)</f>
        <v>hard coal</v>
      </c>
      <c r="K4053" t="b">
        <f t="shared" si="63"/>
        <v>0</v>
      </c>
    </row>
    <row r="4054" spans="1:11" x14ac:dyDescent="0.35">
      <c r="A4054" s="28">
        <v>57940</v>
      </c>
      <c r="B4054" s="29" t="s">
        <v>36</v>
      </c>
      <c r="C4054" s="29" t="s">
        <v>40</v>
      </c>
      <c r="D4054" s="29" t="s">
        <v>30</v>
      </c>
      <c r="E4054" s="29" t="s">
        <v>74</v>
      </c>
      <c r="F4054" s="31">
        <v>0</v>
      </c>
      <c r="G4054" s="31">
        <v>0</v>
      </c>
      <c r="H4054" s="28">
        <v>2021</v>
      </c>
      <c r="I4054" t="str">
        <f>IF(J4054="natural gas",VLOOKUP(D4054,'Cross-Page Data'!$I$4:$J$13,2,FALSE),IF(J4054="solar",VLOOKUP('Form 923'!D4054,'Cross-Page Data'!$I$14:$J$117,2,FALSE),J4054))</f>
        <v>heavy or residual fuel oil</v>
      </c>
      <c r="J4054" t="str">
        <f>VLOOKUP(E4054,'Cross-Page Data'!$D$4:$F$48,3,FALSE)</f>
        <v>heavy or residual fuel oil</v>
      </c>
      <c r="K4054" t="b">
        <f t="shared" si="63"/>
        <v>0</v>
      </c>
    </row>
    <row r="4055" spans="1:11" x14ac:dyDescent="0.35">
      <c r="A4055" s="28">
        <v>57949</v>
      </c>
      <c r="B4055" s="29" t="s">
        <v>36</v>
      </c>
      <c r="C4055" s="29" t="s">
        <v>40</v>
      </c>
      <c r="D4055" s="29" t="s">
        <v>30</v>
      </c>
      <c r="E4055" s="29" t="s">
        <v>31</v>
      </c>
      <c r="F4055" s="31">
        <v>10888</v>
      </c>
      <c r="G4055" s="31">
        <v>957.31899999999996</v>
      </c>
      <c r="H4055" s="28">
        <v>2021</v>
      </c>
      <c r="I4055" t="str">
        <f>IF(J4055="natural gas",VLOOKUP(D4055,'Cross-Page Data'!$I$4:$J$13,2,FALSE),IF(J4055="solar",VLOOKUP('Form 923'!D4055,'Cross-Page Data'!$I$14:$J$117,2,FALSE),J4055))</f>
        <v>hard coal</v>
      </c>
      <c r="J4055" t="str">
        <f>VLOOKUP(E4055,'Cross-Page Data'!$D$4:$F$48,3,FALSE)</f>
        <v>hard coal</v>
      </c>
      <c r="K4055" t="b">
        <f t="shared" si="63"/>
        <v>0</v>
      </c>
    </row>
    <row r="4056" spans="1:11" x14ac:dyDescent="0.35">
      <c r="A4056" s="28">
        <v>57949</v>
      </c>
      <c r="B4056" s="29" t="s">
        <v>36</v>
      </c>
      <c r="C4056" s="29" t="s">
        <v>40</v>
      </c>
      <c r="D4056" s="29" t="s">
        <v>30</v>
      </c>
      <c r="E4056" s="29" t="s">
        <v>73</v>
      </c>
      <c r="F4056" s="31">
        <v>4306</v>
      </c>
      <c r="G4056" s="31">
        <v>378.68099999999998</v>
      </c>
      <c r="H4056" s="28">
        <v>2021</v>
      </c>
      <c r="I4056" t="str">
        <f>IF(J4056="natural gas",VLOOKUP(D4056,'Cross-Page Data'!$I$4:$J$13,2,FALSE),IF(J4056="solar",VLOOKUP('Form 923'!D4056,'Cross-Page Data'!$I$14:$J$117,2,FALSE),J4056))</f>
        <v>natural gas nonpeaker - preexisting retiring</v>
      </c>
      <c r="J4056" t="str">
        <f>VLOOKUP(E4056,'Cross-Page Data'!$D$4:$F$48,3,FALSE)</f>
        <v>natural gas</v>
      </c>
      <c r="K4056" t="b">
        <f t="shared" si="63"/>
        <v>0</v>
      </c>
    </row>
    <row r="4057" spans="1:11" x14ac:dyDescent="0.35">
      <c r="A4057" s="28">
        <v>57950</v>
      </c>
      <c r="B4057" s="29" t="s">
        <v>36</v>
      </c>
      <c r="C4057" s="29" t="s">
        <v>40</v>
      </c>
      <c r="D4057" s="29" t="s">
        <v>30</v>
      </c>
      <c r="E4057" s="29" t="s">
        <v>31</v>
      </c>
      <c r="F4057" s="31">
        <v>0</v>
      </c>
      <c r="G4057" s="31">
        <v>0</v>
      </c>
      <c r="H4057" s="28">
        <v>2021</v>
      </c>
      <c r="I4057" t="str">
        <f>IF(J4057="natural gas",VLOOKUP(D4057,'Cross-Page Data'!$I$4:$J$13,2,FALSE),IF(J4057="solar",VLOOKUP('Form 923'!D4057,'Cross-Page Data'!$I$14:$J$117,2,FALSE),J4057))</f>
        <v>hard coal</v>
      </c>
      <c r="J4057" t="str">
        <f>VLOOKUP(E4057,'Cross-Page Data'!$D$4:$F$48,3,FALSE)</f>
        <v>hard coal</v>
      </c>
      <c r="K4057" t="b">
        <f t="shared" si="63"/>
        <v>0</v>
      </c>
    </row>
    <row r="4058" spans="1:11" x14ac:dyDescent="0.35">
      <c r="A4058" s="28">
        <v>57950</v>
      </c>
      <c r="B4058" s="29" t="s">
        <v>36</v>
      </c>
      <c r="C4058" s="29" t="s">
        <v>40</v>
      </c>
      <c r="D4058" s="29" t="s">
        <v>30</v>
      </c>
      <c r="E4058" s="29" t="s">
        <v>73</v>
      </c>
      <c r="F4058" s="31">
        <v>933</v>
      </c>
      <c r="G4058" s="31">
        <v>82</v>
      </c>
      <c r="H4058" s="28">
        <v>2021</v>
      </c>
      <c r="I4058" t="str">
        <f>IF(J4058="natural gas",VLOOKUP(D4058,'Cross-Page Data'!$I$4:$J$13,2,FALSE),IF(J4058="solar",VLOOKUP('Form 923'!D4058,'Cross-Page Data'!$I$14:$J$117,2,FALSE),J4058))</f>
        <v>natural gas nonpeaker - preexisting retiring</v>
      </c>
      <c r="J4058" t="str">
        <f>VLOOKUP(E4058,'Cross-Page Data'!$D$4:$F$48,3,FALSE)</f>
        <v>natural gas</v>
      </c>
      <c r="K4058" t="b">
        <f t="shared" si="63"/>
        <v>0</v>
      </c>
    </row>
    <row r="4059" spans="1:11" x14ac:dyDescent="0.35">
      <c r="A4059" s="28">
        <v>57953</v>
      </c>
      <c r="B4059" s="29" t="s">
        <v>36</v>
      </c>
      <c r="C4059" s="29" t="s">
        <v>40</v>
      </c>
      <c r="D4059" s="29" t="s">
        <v>53</v>
      </c>
      <c r="E4059" s="29" t="s">
        <v>73</v>
      </c>
      <c r="F4059" s="31">
        <v>0</v>
      </c>
      <c r="G4059" s="31">
        <v>0</v>
      </c>
      <c r="H4059" s="28">
        <v>2021</v>
      </c>
      <c r="I4059" t="str">
        <f>IF(J4059="natural gas",VLOOKUP(D4059,'Cross-Page Data'!$I$4:$J$13,2,FALSE),IF(J4059="solar",VLOOKUP('Form 923'!D4059,'Cross-Page Data'!$I$14:$J$117,2,FALSE),J4059))</f>
        <v>natural gas nonpeaker - preexisting nonretiring</v>
      </c>
      <c r="J4059" t="str">
        <f>VLOOKUP(E4059,'Cross-Page Data'!$D$4:$F$48,3,FALSE)</f>
        <v>natural gas</v>
      </c>
      <c r="K4059" t="b">
        <f t="shared" si="63"/>
        <v>0</v>
      </c>
    </row>
    <row r="4060" spans="1:11" x14ac:dyDescent="0.35">
      <c r="A4060" s="28">
        <v>57953</v>
      </c>
      <c r="B4060" s="29" t="s">
        <v>36</v>
      </c>
      <c r="C4060" s="29" t="s">
        <v>40</v>
      </c>
      <c r="D4060" s="29" t="s">
        <v>51</v>
      </c>
      <c r="E4060" s="29" t="s">
        <v>73</v>
      </c>
      <c r="F4060" s="31">
        <v>332119</v>
      </c>
      <c r="G4060" s="31">
        <v>83711</v>
      </c>
      <c r="H4060" s="28">
        <v>2021</v>
      </c>
      <c r="I4060" t="str">
        <f>IF(J4060="natural gas",VLOOKUP(D4060,'Cross-Page Data'!$I$4:$J$13,2,FALSE),IF(J4060="solar",VLOOKUP('Form 923'!D4060,'Cross-Page Data'!$I$14:$J$117,2,FALSE),J4060))</f>
        <v>natural gas nonpeaker - preexisting nonretiring</v>
      </c>
      <c r="J4060" t="str">
        <f>VLOOKUP(E4060,'Cross-Page Data'!$D$4:$F$48,3,FALSE)</f>
        <v>natural gas</v>
      </c>
      <c r="K4060" t="b">
        <f t="shared" si="63"/>
        <v>0</v>
      </c>
    </row>
    <row r="4061" spans="1:11" x14ac:dyDescent="0.35">
      <c r="A4061" s="28">
        <v>57953</v>
      </c>
      <c r="B4061" s="29" t="s">
        <v>36</v>
      </c>
      <c r="C4061" s="29" t="s">
        <v>40</v>
      </c>
      <c r="D4061" s="29" t="s">
        <v>30</v>
      </c>
      <c r="E4061" s="29" t="s">
        <v>31</v>
      </c>
      <c r="F4061" s="31">
        <v>45819</v>
      </c>
      <c r="G4061" s="31">
        <v>11548.652</v>
      </c>
      <c r="H4061" s="28">
        <v>2021</v>
      </c>
      <c r="I4061" t="str">
        <f>IF(J4061="natural gas",VLOOKUP(D4061,'Cross-Page Data'!$I$4:$J$13,2,FALSE),IF(J4061="solar",VLOOKUP('Form 923'!D4061,'Cross-Page Data'!$I$14:$J$117,2,FALSE),J4061))</f>
        <v>hard coal</v>
      </c>
      <c r="J4061" t="str">
        <f>VLOOKUP(E4061,'Cross-Page Data'!$D$4:$F$48,3,FALSE)</f>
        <v>hard coal</v>
      </c>
      <c r="K4061" t="b">
        <f t="shared" si="63"/>
        <v>0</v>
      </c>
    </row>
    <row r="4062" spans="1:11" x14ac:dyDescent="0.35">
      <c r="A4062" s="28">
        <v>57953</v>
      </c>
      <c r="B4062" s="29" t="s">
        <v>36</v>
      </c>
      <c r="C4062" s="29" t="s">
        <v>40</v>
      </c>
      <c r="D4062" s="29" t="s">
        <v>30</v>
      </c>
      <c r="E4062" s="29" t="s">
        <v>82</v>
      </c>
      <c r="F4062" s="31">
        <v>101517</v>
      </c>
      <c r="G4062" s="31">
        <v>25587.348000000002</v>
      </c>
      <c r="H4062" s="28">
        <v>2021</v>
      </c>
      <c r="I4062" t="str">
        <f>IF(J4062="natural gas",VLOOKUP(D4062,'Cross-Page Data'!$I$4:$J$13,2,FALSE),IF(J4062="solar",VLOOKUP('Form 923'!D4062,'Cross-Page Data'!$I$14:$J$117,2,FALSE),J4062))</f>
        <v>petroleum</v>
      </c>
      <c r="J4062" t="str">
        <f>VLOOKUP(E4062,'Cross-Page Data'!$D$4:$F$48,3,FALSE)</f>
        <v>petroleum</v>
      </c>
      <c r="K4062" t="b">
        <f t="shared" si="63"/>
        <v>0</v>
      </c>
    </row>
    <row r="4063" spans="1:11" x14ac:dyDescent="0.35">
      <c r="A4063" s="28">
        <v>57953</v>
      </c>
      <c r="B4063" s="29" t="s">
        <v>36</v>
      </c>
      <c r="C4063" s="29" t="s">
        <v>40</v>
      </c>
      <c r="D4063" s="29" t="s">
        <v>30</v>
      </c>
      <c r="E4063" s="29" t="s">
        <v>32</v>
      </c>
      <c r="F4063" s="31">
        <v>0</v>
      </c>
      <c r="G4063" s="31">
        <v>0</v>
      </c>
      <c r="H4063" s="28">
        <v>2021</v>
      </c>
      <c r="I4063" t="str">
        <f>IF(J4063="natural gas",VLOOKUP(D4063,'Cross-Page Data'!$I$4:$J$13,2,FALSE),IF(J4063="solar",VLOOKUP('Form 923'!D4063,'Cross-Page Data'!$I$14:$J$117,2,FALSE),J4063))</f>
        <v>hard coal</v>
      </c>
      <c r="J4063" t="str">
        <f>VLOOKUP(E4063,'Cross-Page Data'!$D$4:$F$48,3,FALSE)</f>
        <v>hard coal</v>
      </c>
      <c r="K4063" t="b">
        <f t="shared" si="63"/>
        <v>0</v>
      </c>
    </row>
    <row r="4064" spans="1:11" x14ac:dyDescent="0.35">
      <c r="A4064" s="28">
        <v>57966</v>
      </c>
      <c r="B4064" s="29" t="s">
        <v>36</v>
      </c>
      <c r="C4064" s="29" t="s">
        <v>37</v>
      </c>
      <c r="D4064" s="29" t="s">
        <v>30</v>
      </c>
      <c r="E4064" s="29" t="s">
        <v>74</v>
      </c>
      <c r="F4064" s="31">
        <v>1555</v>
      </c>
      <c r="G4064" s="31">
        <v>52.561</v>
      </c>
      <c r="H4064" s="28">
        <v>2021</v>
      </c>
      <c r="I4064" t="str">
        <f>IF(J4064="natural gas",VLOOKUP(D4064,'Cross-Page Data'!$I$4:$J$13,2,FALSE),IF(J4064="solar",VLOOKUP('Form 923'!D4064,'Cross-Page Data'!$I$14:$J$117,2,FALSE),J4064))</f>
        <v>heavy or residual fuel oil</v>
      </c>
      <c r="J4064" t="str">
        <f>VLOOKUP(E4064,'Cross-Page Data'!$D$4:$F$48,3,FALSE)</f>
        <v>heavy or residual fuel oil</v>
      </c>
      <c r="K4064" t="b">
        <f t="shared" si="63"/>
        <v>0</v>
      </c>
    </row>
    <row r="4065" spans="1:11" x14ac:dyDescent="0.35">
      <c r="A4065" s="28">
        <v>57966</v>
      </c>
      <c r="B4065" s="29" t="s">
        <v>36</v>
      </c>
      <c r="C4065" s="29" t="s">
        <v>37</v>
      </c>
      <c r="D4065" s="29" t="s">
        <v>30</v>
      </c>
      <c r="E4065" s="29" t="s">
        <v>73</v>
      </c>
      <c r="F4065" s="31">
        <v>15014</v>
      </c>
      <c r="G4065" s="31">
        <v>446.387</v>
      </c>
      <c r="H4065" s="28">
        <v>2021</v>
      </c>
      <c r="I4065" t="str">
        <f>IF(J4065="natural gas",VLOOKUP(D4065,'Cross-Page Data'!$I$4:$J$13,2,FALSE),IF(J4065="solar",VLOOKUP('Form 923'!D4065,'Cross-Page Data'!$I$14:$J$117,2,FALSE),J4065))</f>
        <v>natural gas nonpeaker - preexisting retiring</v>
      </c>
      <c r="J4065" t="str">
        <f>VLOOKUP(E4065,'Cross-Page Data'!$D$4:$F$48,3,FALSE)</f>
        <v>natural gas</v>
      </c>
      <c r="K4065" t="b">
        <f t="shared" si="63"/>
        <v>0</v>
      </c>
    </row>
    <row r="4066" spans="1:11" x14ac:dyDescent="0.35">
      <c r="A4066" s="28">
        <v>57966</v>
      </c>
      <c r="B4066" s="29" t="s">
        <v>36</v>
      </c>
      <c r="C4066" s="29" t="s">
        <v>37</v>
      </c>
      <c r="D4066" s="29" t="s">
        <v>30</v>
      </c>
      <c r="E4066" s="29" t="s">
        <v>32</v>
      </c>
      <c r="F4066" s="31">
        <v>10238</v>
      </c>
      <c r="G4066" s="31">
        <v>346.05200000000002</v>
      </c>
      <c r="H4066" s="28">
        <v>2021</v>
      </c>
      <c r="I4066" t="str">
        <f>IF(J4066="natural gas",VLOOKUP(D4066,'Cross-Page Data'!$I$4:$J$13,2,FALSE),IF(J4066="solar",VLOOKUP('Form 923'!D4066,'Cross-Page Data'!$I$14:$J$117,2,FALSE),J4066))</f>
        <v>hard coal</v>
      </c>
      <c r="J4066" t="str">
        <f>VLOOKUP(E4066,'Cross-Page Data'!$D$4:$F$48,3,FALSE)</f>
        <v>hard coal</v>
      </c>
      <c r="K4066" t="b">
        <f t="shared" si="63"/>
        <v>0</v>
      </c>
    </row>
    <row r="4067" spans="1:11" x14ac:dyDescent="0.35">
      <c r="A4067" s="28">
        <v>57978</v>
      </c>
      <c r="B4067" s="29" t="s">
        <v>28</v>
      </c>
      <c r="C4067" s="29" t="s">
        <v>29</v>
      </c>
      <c r="D4067" s="29" t="s">
        <v>53</v>
      </c>
      <c r="E4067" s="29" t="s">
        <v>73</v>
      </c>
      <c r="F4067" s="31">
        <v>0</v>
      </c>
      <c r="G4067" s="31">
        <v>603974</v>
      </c>
      <c r="H4067" s="28">
        <v>2021</v>
      </c>
      <c r="I4067" t="str">
        <f>IF(J4067="natural gas",VLOOKUP(D4067,'Cross-Page Data'!$I$4:$J$13,2,FALSE),IF(J4067="solar",VLOOKUP('Form 923'!D4067,'Cross-Page Data'!$I$14:$J$117,2,FALSE),J4067))</f>
        <v>natural gas nonpeaker - preexisting nonretiring</v>
      </c>
      <c r="J4067" t="str">
        <f>VLOOKUP(E4067,'Cross-Page Data'!$D$4:$F$48,3,FALSE)</f>
        <v>natural gas</v>
      </c>
      <c r="K4067" t="b">
        <f t="shared" si="63"/>
        <v>1</v>
      </c>
    </row>
    <row r="4068" spans="1:11" x14ac:dyDescent="0.35">
      <c r="A4068" s="28">
        <v>57978</v>
      </c>
      <c r="B4068" s="29" t="s">
        <v>28</v>
      </c>
      <c r="C4068" s="29" t="s">
        <v>29</v>
      </c>
      <c r="D4068" s="29" t="s">
        <v>51</v>
      </c>
      <c r="E4068" s="29" t="s">
        <v>73</v>
      </c>
      <c r="F4068" s="31">
        <v>12102840</v>
      </c>
      <c r="G4068" s="31">
        <v>1121393</v>
      </c>
      <c r="H4068" s="28">
        <v>2021</v>
      </c>
      <c r="I4068" t="str">
        <f>IF(J4068="natural gas",VLOOKUP(D4068,'Cross-Page Data'!$I$4:$J$13,2,FALSE),IF(J4068="solar",VLOOKUP('Form 923'!D4068,'Cross-Page Data'!$I$14:$J$117,2,FALSE),J4068))</f>
        <v>natural gas nonpeaker - preexisting nonretiring</v>
      </c>
      <c r="J4068" t="str">
        <f>VLOOKUP(E4068,'Cross-Page Data'!$D$4:$F$48,3,FALSE)</f>
        <v>natural gas</v>
      </c>
      <c r="K4068" t="b">
        <f t="shared" si="63"/>
        <v>1</v>
      </c>
    </row>
    <row r="4069" spans="1:11" x14ac:dyDescent="0.35">
      <c r="A4069" s="28">
        <v>57979</v>
      </c>
      <c r="B4069" s="29" t="s">
        <v>28</v>
      </c>
      <c r="C4069" s="29" t="s">
        <v>29</v>
      </c>
      <c r="D4069" s="29" t="s">
        <v>60</v>
      </c>
      <c r="E4069" s="29" t="s">
        <v>79</v>
      </c>
      <c r="F4069" s="31">
        <v>1326873</v>
      </c>
      <c r="G4069" s="31">
        <v>151245</v>
      </c>
      <c r="H4069" s="28">
        <v>2021</v>
      </c>
      <c r="I4069" t="str">
        <f>IF(J4069="natural gas",VLOOKUP(D4069,'Cross-Page Data'!$I$4:$J$13,2,FALSE),IF(J4069="solar",VLOOKUP('Form 923'!D4069,'Cross-Page Data'!$I$14:$J$117,2,FALSE),J4069))</f>
        <v>wind</v>
      </c>
      <c r="J4069" t="str">
        <f>VLOOKUP(E4069,'Cross-Page Data'!$D$4:$F$48,3,FALSE)</f>
        <v>wind</v>
      </c>
      <c r="K4069" t="b">
        <f t="shared" si="63"/>
        <v>1</v>
      </c>
    </row>
    <row r="4070" spans="1:11" x14ac:dyDescent="0.35">
      <c r="A4070" s="28">
        <v>57983</v>
      </c>
      <c r="B4070" s="29" t="s">
        <v>28</v>
      </c>
      <c r="C4070" s="29" t="s">
        <v>35</v>
      </c>
      <c r="D4070" s="29" t="s">
        <v>60</v>
      </c>
      <c r="E4070" s="29" t="s">
        <v>79</v>
      </c>
      <c r="F4070" s="31">
        <v>10962671</v>
      </c>
      <c r="G4070" s="31">
        <v>1249592</v>
      </c>
      <c r="H4070" s="28">
        <v>2021</v>
      </c>
      <c r="I4070" t="str">
        <f>IF(J4070="natural gas",VLOOKUP(D4070,'Cross-Page Data'!$I$4:$J$13,2,FALSE),IF(J4070="solar",VLOOKUP('Form 923'!D4070,'Cross-Page Data'!$I$14:$J$117,2,FALSE),J4070))</f>
        <v>wind</v>
      </c>
      <c r="J4070" t="str">
        <f>VLOOKUP(E4070,'Cross-Page Data'!$D$4:$F$48,3,FALSE)</f>
        <v>wind</v>
      </c>
      <c r="K4070" t="b">
        <f t="shared" si="63"/>
        <v>1</v>
      </c>
    </row>
    <row r="4071" spans="1:11" x14ac:dyDescent="0.35">
      <c r="A4071" s="28">
        <v>57987</v>
      </c>
      <c r="B4071" s="29" t="s">
        <v>28</v>
      </c>
      <c r="C4071" s="29" t="s">
        <v>35</v>
      </c>
      <c r="D4071" s="29" t="s">
        <v>60</v>
      </c>
      <c r="E4071" s="29" t="s">
        <v>79</v>
      </c>
      <c r="F4071" s="31">
        <v>7327769</v>
      </c>
      <c r="G4071" s="31">
        <v>835264</v>
      </c>
      <c r="H4071" s="28">
        <v>2021</v>
      </c>
      <c r="I4071" t="str">
        <f>IF(J4071="natural gas",VLOOKUP(D4071,'Cross-Page Data'!$I$4:$J$13,2,FALSE),IF(J4071="solar",VLOOKUP('Form 923'!D4071,'Cross-Page Data'!$I$14:$J$117,2,FALSE),J4071))</f>
        <v>wind</v>
      </c>
      <c r="J4071" t="str">
        <f>VLOOKUP(E4071,'Cross-Page Data'!$D$4:$F$48,3,FALSE)</f>
        <v>wind</v>
      </c>
      <c r="K4071" t="b">
        <f t="shared" si="63"/>
        <v>1</v>
      </c>
    </row>
    <row r="4072" spans="1:11" x14ac:dyDescent="0.35">
      <c r="A4072" s="28">
        <v>57995</v>
      </c>
      <c r="B4072" s="29" t="s">
        <v>28</v>
      </c>
      <c r="C4072" s="29" t="s">
        <v>35</v>
      </c>
      <c r="D4072" s="29" t="s">
        <v>60</v>
      </c>
      <c r="E4072" s="29" t="s">
        <v>79</v>
      </c>
      <c r="F4072" s="31">
        <v>5658146</v>
      </c>
      <c r="G4072" s="31">
        <v>644950</v>
      </c>
      <c r="H4072" s="28">
        <v>2021</v>
      </c>
      <c r="I4072" t="str">
        <f>IF(J4072="natural gas",VLOOKUP(D4072,'Cross-Page Data'!$I$4:$J$13,2,FALSE),IF(J4072="solar",VLOOKUP('Form 923'!D4072,'Cross-Page Data'!$I$14:$J$117,2,FALSE),J4072))</f>
        <v>wind</v>
      </c>
      <c r="J4072" t="str">
        <f>VLOOKUP(E4072,'Cross-Page Data'!$D$4:$F$48,3,FALSE)</f>
        <v>wind</v>
      </c>
      <c r="K4072" t="b">
        <f t="shared" si="63"/>
        <v>1</v>
      </c>
    </row>
    <row r="4073" spans="1:11" x14ac:dyDescent="0.35">
      <c r="A4073" s="28">
        <v>58001</v>
      </c>
      <c r="B4073" s="29" t="s">
        <v>28</v>
      </c>
      <c r="C4073" s="29" t="s">
        <v>35</v>
      </c>
      <c r="D4073" s="29" t="s">
        <v>53</v>
      </c>
      <c r="E4073" s="29" t="s">
        <v>73</v>
      </c>
      <c r="F4073" s="31">
        <v>2320844</v>
      </c>
      <c r="G4073" s="31">
        <v>2341112</v>
      </c>
      <c r="H4073" s="28">
        <v>2021</v>
      </c>
      <c r="I4073" t="str">
        <f>IF(J4073="natural gas",VLOOKUP(D4073,'Cross-Page Data'!$I$4:$J$13,2,FALSE),IF(J4073="solar",VLOOKUP('Form 923'!D4073,'Cross-Page Data'!$I$14:$J$117,2,FALSE),J4073))</f>
        <v>natural gas nonpeaker - preexisting nonretiring</v>
      </c>
      <c r="J4073" t="str">
        <f>VLOOKUP(E4073,'Cross-Page Data'!$D$4:$F$48,3,FALSE)</f>
        <v>natural gas</v>
      </c>
      <c r="K4073" t="b">
        <f t="shared" si="63"/>
        <v>1</v>
      </c>
    </row>
    <row r="4074" spans="1:11" x14ac:dyDescent="0.35">
      <c r="A4074" s="28">
        <v>58001</v>
      </c>
      <c r="B4074" s="29" t="s">
        <v>28</v>
      </c>
      <c r="C4074" s="29" t="s">
        <v>35</v>
      </c>
      <c r="D4074" s="29" t="s">
        <v>51</v>
      </c>
      <c r="E4074" s="29" t="s">
        <v>73</v>
      </c>
      <c r="F4074" s="31">
        <v>39182113</v>
      </c>
      <c r="G4074" s="31">
        <v>3359969</v>
      </c>
      <c r="H4074" s="28">
        <v>2021</v>
      </c>
      <c r="I4074" t="str">
        <f>IF(J4074="natural gas",VLOOKUP(D4074,'Cross-Page Data'!$I$4:$J$13,2,FALSE),IF(J4074="solar",VLOOKUP('Form 923'!D4074,'Cross-Page Data'!$I$14:$J$117,2,FALSE),J4074))</f>
        <v>natural gas nonpeaker - preexisting nonretiring</v>
      </c>
      <c r="J4074" t="str">
        <f>VLOOKUP(E4074,'Cross-Page Data'!$D$4:$F$48,3,FALSE)</f>
        <v>natural gas</v>
      </c>
      <c r="K4074" t="b">
        <f t="shared" si="63"/>
        <v>1</v>
      </c>
    </row>
    <row r="4075" spans="1:11" x14ac:dyDescent="0.35">
      <c r="A4075" s="28">
        <v>58004</v>
      </c>
      <c r="B4075" s="29" t="s">
        <v>28</v>
      </c>
      <c r="C4075" s="29" t="s">
        <v>35</v>
      </c>
      <c r="D4075" s="29" t="s">
        <v>60</v>
      </c>
      <c r="E4075" s="29" t="s">
        <v>79</v>
      </c>
      <c r="F4075" s="31">
        <v>1409357</v>
      </c>
      <c r="G4075" s="31">
        <v>160647</v>
      </c>
      <c r="H4075" s="28">
        <v>2021</v>
      </c>
      <c r="I4075" t="str">
        <f>IF(J4075="natural gas",VLOOKUP(D4075,'Cross-Page Data'!$I$4:$J$13,2,FALSE),IF(J4075="solar",VLOOKUP('Form 923'!D4075,'Cross-Page Data'!$I$14:$J$117,2,FALSE),J4075))</f>
        <v>wind</v>
      </c>
      <c r="J4075" t="str">
        <f>VLOOKUP(E4075,'Cross-Page Data'!$D$4:$F$48,3,FALSE)</f>
        <v>wind</v>
      </c>
      <c r="K4075" t="b">
        <f t="shared" si="63"/>
        <v>1</v>
      </c>
    </row>
    <row r="4076" spans="1:11" x14ac:dyDescent="0.35">
      <c r="A4076" s="28">
        <v>58004</v>
      </c>
      <c r="B4076" s="29" t="s">
        <v>28</v>
      </c>
      <c r="C4076" s="29" t="s">
        <v>35</v>
      </c>
      <c r="D4076" s="29" t="s">
        <v>60</v>
      </c>
      <c r="E4076" s="29" t="s">
        <v>79</v>
      </c>
      <c r="F4076" s="31">
        <v>569500</v>
      </c>
      <c r="G4076" s="31">
        <v>64915</v>
      </c>
      <c r="H4076" s="28">
        <v>2021</v>
      </c>
      <c r="I4076" t="str">
        <f>IF(J4076="natural gas",VLOOKUP(D4076,'Cross-Page Data'!$I$4:$J$13,2,FALSE),IF(J4076="solar",VLOOKUP('Form 923'!D4076,'Cross-Page Data'!$I$14:$J$117,2,FALSE),J4076))</f>
        <v>wind</v>
      </c>
      <c r="J4076" t="str">
        <f>VLOOKUP(E4076,'Cross-Page Data'!$D$4:$F$48,3,FALSE)</f>
        <v>wind</v>
      </c>
      <c r="K4076" t="b">
        <f t="shared" si="63"/>
        <v>1</v>
      </c>
    </row>
    <row r="4077" spans="1:11" x14ac:dyDescent="0.35">
      <c r="A4077" s="28">
        <v>58005</v>
      </c>
      <c r="B4077" s="29" t="s">
        <v>28</v>
      </c>
      <c r="C4077" s="29" t="s">
        <v>35</v>
      </c>
      <c r="D4077" s="29" t="s">
        <v>53</v>
      </c>
      <c r="E4077" s="29" t="s">
        <v>73</v>
      </c>
      <c r="F4077" s="31">
        <v>1390876</v>
      </c>
      <c r="G4077" s="31">
        <v>984760</v>
      </c>
      <c r="H4077" s="28">
        <v>2021</v>
      </c>
      <c r="I4077" t="str">
        <f>IF(J4077="natural gas",VLOOKUP(D4077,'Cross-Page Data'!$I$4:$J$13,2,FALSE),IF(J4077="solar",VLOOKUP('Form 923'!D4077,'Cross-Page Data'!$I$14:$J$117,2,FALSE),J4077))</f>
        <v>natural gas nonpeaker - preexisting nonretiring</v>
      </c>
      <c r="J4077" t="str">
        <f>VLOOKUP(E4077,'Cross-Page Data'!$D$4:$F$48,3,FALSE)</f>
        <v>natural gas</v>
      </c>
      <c r="K4077" t="b">
        <f t="shared" si="63"/>
        <v>1</v>
      </c>
    </row>
    <row r="4078" spans="1:11" x14ac:dyDescent="0.35">
      <c r="A4078" s="28">
        <v>58005</v>
      </c>
      <c r="B4078" s="29" t="s">
        <v>28</v>
      </c>
      <c r="C4078" s="29" t="s">
        <v>35</v>
      </c>
      <c r="D4078" s="29" t="s">
        <v>51</v>
      </c>
      <c r="E4078" s="29" t="s">
        <v>73</v>
      </c>
      <c r="F4078" s="31">
        <v>15278948</v>
      </c>
      <c r="G4078" s="31">
        <v>1314886</v>
      </c>
      <c r="H4078" s="28">
        <v>2021</v>
      </c>
      <c r="I4078" t="str">
        <f>IF(J4078="natural gas",VLOOKUP(D4078,'Cross-Page Data'!$I$4:$J$13,2,FALSE),IF(J4078="solar",VLOOKUP('Form 923'!D4078,'Cross-Page Data'!$I$14:$J$117,2,FALSE),J4078))</f>
        <v>natural gas nonpeaker - preexisting nonretiring</v>
      </c>
      <c r="J4078" t="str">
        <f>VLOOKUP(E4078,'Cross-Page Data'!$D$4:$F$48,3,FALSE)</f>
        <v>natural gas</v>
      </c>
      <c r="K4078" t="b">
        <f t="shared" si="63"/>
        <v>1</v>
      </c>
    </row>
    <row r="4079" spans="1:11" x14ac:dyDescent="0.35">
      <c r="A4079" s="28">
        <v>58007</v>
      </c>
      <c r="B4079" s="29" t="s">
        <v>28</v>
      </c>
      <c r="C4079" s="29" t="s">
        <v>35</v>
      </c>
      <c r="D4079" s="29" t="s">
        <v>53</v>
      </c>
      <c r="E4079" s="29" t="s">
        <v>81</v>
      </c>
      <c r="F4079" s="31">
        <v>0</v>
      </c>
      <c r="G4079" s="31">
        <v>67648.77</v>
      </c>
      <c r="H4079" s="28">
        <v>2021</v>
      </c>
      <c r="I4079" t="str">
        <f>IF(J4079="natural gas",VLOOKUP(D4079,'Cross-Page Data'!$I$4:$J$13,2,FALSE),IF(J4079="solar",VLOOKUP('Form 923'!D4079,'Cross-Page Data'!$I$14:$J$117,2,FALSE),J4079))</f>
        <v>biomass</v>
      </c>
      <c r="J4079" t="str">
        <f>VLOOKUP(E4079,'Cross-Page Data'!$D$4:$F$48,3,FALSE)</f>
        <v>biomass</v>
      </c>
      <c r="K4079" t="b">
        <f t="shared" si="63"/>
        <v>1</v>
      </c>
    </row>
    <row r="4080" spans="1:11" x14ac:dyDescent="0.35">
      <c r="A4080" s="28">
        <v>58007</v>
      </c>
      <c r="B4080" s="29" t="s">
        <v>28</v>
      </c>
      <c r="C4080" s="29" t="s">
        <v>35</v>
      </c>
      <c r="D4080" s="29" t="s">
        <v>51</v>
      </c>
      <c r="E4080" s="29" t="s">
        <v>81</v>
      </c>
      <c r="F4080" s="31">
        <v>2343977</v>
      </c>
      <c r="G4080" s="31">
        <v>179604.23</v>
      </c>
      <c r="H4080" s="28">
        <v>2021</v>
      </c>
      <c r="I4080" t="str">
        <f>IF(J4080="natural gas",VLOOKUP(D4080,'Cross-Page Data'!$I$4:$J$13,2,FALSE),IF(J4080="solar",VLOOKUP('Form 923'!D4080,'Cross-Page Data'!$I$14:$J$117,2,FALSE),J4080))</f>
        <v>biomass</v>
      </c>
      <c r="J4080" t="str">
        <f>VLOOKUP(E4080,'Cross-Page Data'!$D$4:$F$48,3,FALSE)</f>
        <v>biomass</v>
      </c>
      <c r="K4080" t="b">
        <f t="shared" si="63"/>
        <v>1</v>
      </c>
    </row>
    <row r="4081" spans="1:11" x14ac:dyDescent="0.35">
      <c r="A4081" s="28">
        <v>58008</v>
      </c>
      <c r="B4081" s="29" t="s">
        <v>28</v>
      </c>
      <c r="C4081" s="29" t="s">
        <v>35</v>
      </c>
      <c r="D4081" s="29" t="s">
        <v>60</v>
      </c>
      <c r="E4081" s="29" t="s">
        <v>79</v>
      </c>
      <c r="F4081" s="31">
        <v>6854660</v>
      </c>
      <c r="G4081" s="31">
        <v>781336</v>
      </c>
      <c r="H4081" s="28">
        <v>2021</v>
      </c>
      <c r="I4081" t="str">
        <f>IF(J4081="natural gas",VLOOKUP(D4081,'Cross-Page Data'!$I$4:$J$13,2,FALSE),IF(J4081="solar",VLOOKUP('Form 923'!D4081,'Cross-Page Data'!$I$14:$J$117,2,FALSE),J4081))</f>
        <v>wind</v>
      </c>
      <c r="J4081" t="str">
        <f>VLOOKUP(E4081,'Cross-Page Data'!$D$4:$F$48,3,FALSE)</f>
        <v>wind</v>
      </c>
      <c r="K4081" t="b">
        <f t="shared" si="63"/>
        <v>1</v>
      </c>
    </row>
    <row r="4082" spans="1:11" x14ac:dyDescent="0.35">
      <c r="A4082" s="28">
        <v>58012</v>
      </c>
      <c r="B4082" s="29" t="s">
        <v>28</v>
      </c>
      <c r="C4082" s="29" t="s">
        <v>42</v>
      </c>
      <c r="D4082" s="29" t="s">
        <v>63</v>
      </c>
      <c r="E4082" s="29" t="s">
        <v>83</v>
      </c>
      <c r="F4082" s="31">
        <v>11705</v>
      </c>
      <c r="G4082" s="31">
        <v>1334</v>
      </c>
      <c r="H4082" s="28">
        <v>2021</v>
      </c>
      <c r="I4082" t="str">
        <f>IF(J4082="natural gas",VLOOKUP(D4082,'Cross-Page Data'!$I$4:$J$13,2,FALSE),IF(J4082="solar",VLOOKUP('Form 923'!D4082,'Cross-Page Data'!$I$14:$J$117,2,FALSE),J4082))</f>
        <v>solar pv</v>
      </c>
      <c r="J4082" t="str">
        <f>VLOOKUP(E4082,'Cross-Page Data'!$D$4:$F$48,3,FALSE)</f>
        <v>solar</v>
      </c>
      <c r="K4082" t="b">
        <f t="shared" si="63"/>
        <v>0</v>
      </c>
    </row>
    <row r="4083" spans="1:11" x14ac:dyDescent="0.35">
      <c r="A4083" s="28">
        <v>58013</v>
      </c>
      <c r="B4083" s="29" t="s">
        <v>28</v>
      </c>
      <c r="C4083" s="29" t="s">
        <v>42</v>
      </c>
      <c r="D4083" s="29" t="s">
        <v>63</v>
      </c>
      <c r="E4083" s="29" t="s">
        <v>83</v>
      </c>
      <c r="F4083" s="31">
        <v>4211</v>
      </c>
      <c r="G4083" s="31">
        <v>480</v>
      </c>
      <c r="H4083" s="28">
        <v>2021</v>
      </c>
      <c r="I4083" t="str">
        <f>IF(J4083="natural gas",VLOOKUP(D4083,'Cross-Page Data'!$I$4:$J$13,2,FALSE),IF(J4083="solar",VLOOKUP('Form 923'!D4083,'Cross-Page Data'!$I$14:$J$117,2,FALSE),J4083))</f>
        <v>solar pv</v>
      </c>
      <c r="J4083" t="str">
        <f>VLOOKUP(E4083,'Cross-Page Data'!$D$4:$F$48,3,FALSE)</f>
        <v>solar</v>
      </c>
      <c r="K4083" t="b">
        <f t="shared" si="63"/>
        <v>0</v>
      </c>
    </row>
    <row r="4084" spans="1:11" x14ac:dyDescent="0.35">
      <c r="A4084" s="28">
        <v>58019</v>
      </c>
      <c r="B4084" s="29" t="s">
        <v>28</v>
      </c>
      <c r="C4084" s="29" t="s">
        <v>35</v>
      </c>
      <c r="D4084" s="29" t="s">
        <v>60</v>
      </c>
      <c r="E4084" s="29" t="s">
        <v>79</v>
      </c>
      <c r="F4084" s="31">
        <v>821590</v>
      </c>
      <c r="G4084" s="31">
        <v>93650</v>
      </c>
      <c r="H4084" s="28">
        <v>2021</v>
      </c>
      <c r="I4084" t="str">
        <f>IF(J4084="natural gas",VLOOKUP(D4084,'Cross-Page Data'!$I$4:$J$13,2,FALSE),IF(J4084="solar",VLOOKUP('Form 923'!D4084,'Cross-Page Data'!$I$14:$J$117,2,FALSE),J4084))</f>
        <v>wind</v>
      </c>
      <c r="J4084" t="str">
        <f>VLOOKUP(E4084,'Cross-Page Data'!$D$4:$F$48,3,FALSE)</f>
        <v>wind</v>
      </c>
      <c r="K4084" t="b">
        <f t="shared" si="63"/>
        <v>1</v>
      </c>
    </row>
    <row r="4085" spans="1:11" x14ac:dyDescent="0.35">
      <c r="A4085" s="28">
        <v>58025</v>
      </c>
      <c r="B4085" s="29" t="s">
        <v>28</v>
      </c>
      <c r="C4085" s="29" t="s">
        <v>42</v>
      </c>
      <c r="D4085" s="29" t="s">
        <v>60</v>
      </c>
      <c r="E4085" s="29" t="s">
        <v>79</v>
      </c>
      <c r="F4085" s="31">
        <v>41613</v>
      </c>
      <c r="G4085" s="31">
        <v>4743.09</v>
      </c>
      <c r="H4085" s="28">
        <v>2021</v>
      </c>
      <c r="I4085" t="str">
        <f>IF(J4085="natural gas",VLOOKUP(D4085,'Cross-Page Data'!$I$4:$J$13,2,FALSE),IF(J4085="solar",VLOOKUP('Form 923'!D4085,'Cross-Page Data'!$I$14:$J$117,2,FALSE),J4085))</f>
        <v>wind</v>
      </c>
      <c r="J4085" t="str">
        <f>VLOOKUP(E4085,'Cross-Page Data'!$D$4:$F$48,3,FALSE)</f>
        <v>wind</v>
      </c>
      <c r="K4085" t="b">
        <f t="shared" si="63"/>
        <v>0</v>
      </c>
    </row>
    <row r="4086" spans="1:11" x14ac:dyDescent="0.35">
      <c r="A4086" s="28">
        <v>58035</v>
      </c>
      <c r="B4086" s="29" t="s">
        <v>28</v>
      </c>
      <c r="C4086" s="29" t="s">
        <v>35</v>
      </c>
      <c r="D4086" s="29" t="s">
        <v>71</v>
      </c>
      <c r="E4086" s="29" t="s">
        <v>79</v>
      </c>
      <c r="F4086" s="31">
        <v>738757</v>
      </c>
      <c r="G4086" s="31">
        <v>84208</v>
      </c>
      <c r="H4086" s="28">
        <v>2021</v>
      </c>
      <c r="I4086" t="str">
        <f>IF(J4086="natural gas",VLOOKUP(D4086,'Cross-Page Data'!$I$4:$J$13,2,FALSE),IF(J4086="solar",VLOOKUP('Form 923'!D4086,'Cross-Page Data'!$I$14:$J$117,2,FALSE),J4086))</f>
        <v>wind</v>
      </c>
      <c r="J4086" t="str">
        <f>VLOOKUP(E4086,'Cross-Page Data'!$D$4:$F$48,3,FALSE)</f>
        <v>wind</v>
      </c>
      <c r="K4086" t="b">
        <f t="shared" si="63"/>
        <v>1</v>
      </c>
    </row>
    <row r="4087" spans="1:11" x14ac:dyDescent="0.35">
      <c r="A4087" s="28">
        <v>58041</v>
      </c>
      <c r="B4087" s="29" t="s">
        <v>28</v>
      </c>
      <c r="C4087" s="29" t="s">
        <v>35</v>
      </c>
      <c r="D4087" s="29" t="s">
        <v>60</v>
      </c>
      <c r="E4087" s="29" t="s">
        <v>79</v>
      </c>
      <c r="F4087" s="31">
        <v>8829700</v>
      </c>
      <c r="G4087" s="31">
        <v>1006463</v>
      </c>
      <c r="H4087" s="28">
        <v>2021</v>
      </c>
      <c r="I4087" t="str">
        <f>IF(J4087="natural gas",VLOOKUP(D4087,'Cross-Page Data'!$I$4:$J$13,2,FALSE),IF(J4087="solar",VLOOKUP('Form 923'!D4087,'Cross-Page Data'!$I$14:$J$117,2,FALSE),J4087))</f>
        <v>wind</v>
      </c>
      <c r="J4087" t="str">
        <f>VLOOKUP(E4087,'Cross-Page Data'!$D$4:$F$48,3,FALSE)</f>
        <v>wind</v>
      </c>
      <c r="K4087" t="b">
        <f t="shared" si="63"/>
        <v>1</v>
      </c>
    </row>
    <row r="4088" spans="1:11" x14ac:dyDescent="0.35">
      <c r="A4088" s="28">
        <v>58046</v>
      </c>
      <c r="B4088" s="29" t="s">
        <v>28</v>
      </c>
      <c r="C4088" s="29" t="s">
        <v>41</v>
      </c>
      <c r="D4088" s="29" t="s">
        <v>52</v>
      </c>
      <c r="E4088" s="29" t="s">
        <v>74</v>
      </c>
      <c r="F4088" s="31">
        <v>0</v>
      </c>
      <c r="G4088" s="31">
        <v>0</v>
      </c>
      <c r="H4088" s="28">
        <v>2021</v>
      </c>
      <c r="I4088" t="str">
        <f>IF(J4088="natural gas",VLOOKUP(D4088,'Cross-Page Data'!$I$4:$J$13,2,FALSE),IF(J4088="solar",VLOOKUP('Form 923'!D4088,'Cross-Page Data'!$I$14:$J$117,2,FALSE),J4088))</f>
        <v>heavy or residual fuel oil</v>
      </c>
      <c r="J4088" t="str">
        <f>VLOOKUP(E4088,'Cross-Page Data'!$D$4:$F$48,3,FALSE)</f>
        <v>heavy or residual fuel oil</v>
      </c>
      <c r="K4088" t="b">
        <f t="shared" si="63"/>
        <v>0</v>
      </c>
    </row>
    <row r="4089" spans="1:11" x14ac:dyDescent="0.35">
      <c r="A4089" s="28">
        <v>58053</v>
      </c>
      <c r="B4089" s="29" t="s">
        <v>28</v>
      </c>
      <c r="C4089" s="29" t="s">
        <v>41</v>
      </c>
      <c r="D4089" s="29" t="s">
        <v>52</v>
      </c>
      <c r="E4089" s="29" t="s">
        <v>74</v>
      </c>
      <c r="F4089" s="31">
        <v>0</v>
      </c>
      <c r="G4089" s="31">
        <v>0</v>
      </c>
      <c r="H4089" s="28">
        <v>2021</v>
      </c>
      <c r="I4089" t="str">
        <f>IF(J4089="natural gas",VLOOKUP(D4089,'Cross-Page Data'!$I$4:$J$13,2,FALSE),IF(J4089="solar",VLOOKUP('Form 923'!D4089,'Cross-Page Data'!$I$14:$J$117,2,FALSE),J4089))</f>
        <v>heavy or residual fuel oil</v>
      </c>
      <c r="J4089" t="str">
        <f>VLOOKUP(E4089,'Cross-Page Data'!$D$4:$F$48,3,FALSE)</f>
        <v>heavy or residual fuel oil</v>
      </c>
      <c r="K4089" t="b">
        <f t="shared" si="63"/>
        <v>0</v>
      </c>
    </row>
    <row r="4090" spans="1:11" x14ac:dyDescent="0.35">
      <c r="A4090" s="28">
        <v>58056</v>
      </c>
      <c r="B4090" s="29" t="s">
        <v>28</v>
      </c>
      <c r="C4090" s="29" t="s">
        <v>41</v>
      </c>
      <c r="D4090" s="29" t="s">
        <v>50</v>
      </c>
      <c r="E4090" s="29" t="s">
        <v>73</v>
      </c>
      <c r="F4090" s="31">
        <v>0</v>
      </c>
      <c r="G4090" s="31">
        <v>0</v>
      </c>
      <c r="H4090" s="28">
        <v>2021</v>
      </c>
      <c r="I4090" t="str">
        <f>IF(J4090="natural gas",VLOOKUP(D4090,'Cross-Page Data'!$I$4:$J$13,2,FALSE),IF(J4090="solar",VLOOKUP('Form 923'!D4090,'Cross-Page Data'!$I$14:$J$117,2,FALSE),J4090))</f>
        <v>natural gas peaker</v>
      </c>
      <c r="J4090" t="str">
        <f>VLOOKUP(E4090,'Cross-Page Data'!$D$4:$F$48,3,FALSE)</f>
        <v>natural gas</v>
      </c>
      <c r="K4090" t="b">
        <f t="shared" si="63"/>
        <v>0</v>
      </c>
    </row>
    <row r="4091" spans="1:11" x14ac:dyDescent="0.35">
      <c r="A4091" s="28">
        <v>58056</v>
      </c>
      <c r="B4091" s="29" t="s">
        <v>28</v>
      </c>
      <c r="C4091" s="29" t="s">
        <v>41</v>
      </c>
      <c r="D4091" s="29" t="s">
        <v>52</v>
      </c>
      <c r="E4091" s="29" t="s">
        <v>84</v>
      </c>
      <c r="F4091" s="31">
        <v>0</v>
      </c>
      <c r="G4091" s="31">
        <v>0</v>
      </c>
      <c r="H4091" s="28">
        <v>2021</v>
      </c>
      <c r="I4091" t="str">
        <f>IF(J4091="natural gas",VLOOKUP(D4091,'Cross-Page Data'!$I$4:$J$13,2,FALSE),IF(J4091="solar",VLOOKUP('Form 923'!D4091,'Cross-Page Data'!$I$14:$J$117,2,FALSE),J4091))</f>
        <v>biomass</v>
      </c>
      <c r="J4091" t="str">
        <f>VLOOKUP(E4091,'Cross-Page Data'!$D$4:$F$48,3,FALSE)</f>
        <v>biomass</v>
      </c>
      <c r="K4091" t="b">
        <f t="shared" si="63"/>
        <v>0</v>
      </c>
    </row>
    <row r="4092" spans="1:11" x14ac:dyDescent="0.35">
      <c r="A4092" s="28">
        <v>58056</v>
      </c>
      <c r="B4092" s="29" t="s">
        <v>28</v>
      </c>
      <c r="C4092" s="29" t="s">
        <v>41</v>
      </c>
      <c r="D4092" s="29" t="s">
        <v>63</v>
      </c>
      <c r="E4092" s="29" t="s">
        <v>83</v>
      </c>
      <c r="F4092" s="31">
        <v>0</v>
      </c>
      <c r="G4092" s="31">
        <v>0</v>
      </c>
      <c r="H4092" s="28">
        <v>2021</v>
      </c>
      <c r="I4092" t="str">
        <f>IF(J4092="natural gas",VLOOKUP(D4092,'Cross-Page Data'!$I$4:$J$13,2,FALSE),IF(J4092="solar",VLOOKUP('Form 923'!D4092,'Cross-Page Data'!$I$14:$J$117,2,FALSE),J4092))</f>
        <v>solar pv</v>
      </c>
      <c r="J4092" t="str">
        <f>VLOOKUP(E4092,'Cross-Page Data'!$D$4:$F$48,3,FALSE)</f>
        <v>solar</v>
      </c>
      <c r="K4092" t="b">
        <f t="shared" si="63"/>
        <v>0</v>
      </c>
    </row>
    <row r="4093" spans="1:11" x14ac:dyDescent="0.35">
      <c r="A4093" s="28">
        <v>58057</v>
      </c>
      <c r="B4093" s="29" t="s">
        <v>28</v>
      </c>
      <c r="C4093" s="29" t="s">
        <v>41</v>
      </c>
      <c r="D4093" s="29" t="s">
        <v>50</v>
      </c>
      <c r="E4093" s="29" t="s">
        <v>84</v>
      </c>
      <c r="F4093" s="31">
        <v>54723</v>
      </c>
      <c r="G4093" s="31">
        <v>5830</v>
      </c>
      <c r="H4093" s="28">
        <v>2021</v>
      </c>
      <c r="I4093" t="str">
        <f>IF(J4093="natural gas",VLOOKUP(D4093,'Cross-Page Data'!$I$4:$J$13,2,FALSE),IF(J4093="solar",VLOOKUP('Form 923'!D4093,'Cross-Page Data'!$I$14:$J$117,2,FALSE),J4093))</f>
        <v>biomass</v>
      </c>
      <c r="J4093" t="str">
        <f>VLOOKUP(E4093,'Cross-Page Data'!$D$4:$F$48,3,FALSE)</f>
        <v>biomass</v>
      </c>
      <c r="K4093" t="b">
        <f t="shared" si="63"/>
        <v>0</v>
      </c>
    </row>
    <row r="4094" spans="1:11" x14ac:dyDescent="0.35">
      <c r="A4094" s="28">
        <v>58063</v>
      </c>
      <c r="B4094" s="29" t="s">
        <v>36</v>
      </c>
      <c r="C4094" s="29" t="s">
        <v>40</v>
      </c>
      <c r="D4094" s="29" t="s">
        <v>50</v>
      </c>
      <c r="E4094" s="29" t="s">
        <v>31</v>
      </c>
      <c r="F4094" s="31">
        <v>0</v>
      </c>
      <c r="G4094" s="31">
        <v>0</v>
      </c>
      <c r="H4094" s="28">
        <v>2021</v>
      </c>
      <c r="I4094" t="str">
        <f>IF(J4094="natural gas",VLOOKUP(D4094,'Cross-Page Data'!$I$4:$J$13,2,FALSE),IF(J4094="solar",VLOOKUP('Form 923'!D4094,'Cross-Page Data'!$I$14:$J$117,2,FALSE),J4094))</f>
        <v>hard coal</v>
      </c>
      <c r="J4094" t="str">
        <f>VLOOKUP(E4094,'Cross-Page Data'!$D$4:$F$48,3,FALSE)</f>
        <v>hard coal</v>
      </c>
      <c r="K4094" t="b">
        <f t="shared" si="63"/>
        <v>0</v>
      </c>
    </row>
    <row r="4095" spans="1:11" x14ac:dyDescent="0.35">
      <c r="A4095" s="28">
        <v>58063</v>
      </c>
      <c r="B4095" s="29" t="s">
        <v>36</v>
      </c>
      <c r="C4095" s="29" t="s">
        <v>40</v>
      </c>
      <c r="D4095" s="29" t="s">
        <v>50</v>
      </c>
      <c r="E4095" s="29" t="s">
        <v>73</v>
      </c>
      <c r="F4095" s="31">
        <v>5910050</v>
      </c>
      <c r="G4095" s="31">
        <v>515099</v>
      </c>
      <c r="H4095" s="28">
        <v>2021</v>
      </c>
      <c r="I4095" t="str">
        <f>IF(J4095="natural gas",VLOOKUP(D4095,'Cross-Page Data'!$I$4:$J$13,2,FALSE),IF(J4095="solar",VLOOKUP('Form 923'!D4095,'Cross-Page Data'!$I$14:$J$117,2,FALSE),J4095))</f>
        <v>natural gas peaker</v>
      </c>
      <c r="J4095" t="str">
        <f>VLOOKUP(E4095,'Cross-Page Data'!$D$4:$F$48,3,FALSE)</f>
        <v>natural gas</v>
      </c>
      <c r="K4095" t="b">
        <f t="shared" si="63"/>
        <v>0</v>
      </c>
    </row>
    <row r="4096" spans="1:11" x14ac:dyDescent="0.35">
      <c r="A4096" s="28">
        <v>58066</v>
      </c>
      <c r="B4096" s="29" t="s">
        <v>36</v>
      </c>
      <c r="C4096" s="29" t="s">
        <v>40</v>
      </c>
      <c r="D4096" s="29" t="s">
        <v>30</v>
      </c>
      <c r="E4096" s="29" t="s">
        <v>31</v>
      </c>
      <c r="F4096" s="31">
        <v>0</v>
      </c>
      <c r="G4096" s="31">
        <v>0</v>
      </c>
      <c r="H4096" s="28">
        <v>2021</v>
      </c>
      <c r="I4096" t="str">
        <f>IF(J4096="natural gas",VLOOKUP(D4096,'Cross-Page Data'!$I$4:$J$13,2,FALSE),IF(J4096="solar",VLOOKUP('Form 923'!D4096,'Cross-Page Data'!$I$14:$J$117,2,FALSE),J4096))</f>
        <v>hard coal</v>
      </c>
      <c r="J4096" t="str">
        <f>VLOOKUP(E4096,'Cross-Page Data'!$D$4:$F$48,3,FALSE)</f>
        <v>hard coal</v>
      </c>
      <c r="K4096" t="b">
        <f t="shared" si="63"/>
        <v>0</v>
      </c>
    </row>
    <row r="4097" spans="1:11" x14ac:dyDescent="0.35">
      <c r="A4097" s="28">
        <v>58066</v>
      </c>
      <c r="B4097" s="29" t="s">
        <v>36</v>
      </c>
      <c r="C4097" s="29" t="s">
        <v>40</v>
      </c>
      <c r="D4097" s="29" t="s">
        <v>30</v>
      </c>
      <c r="E4097" s="29" t="s">
        <v>73</v>
      </c>
      <c r="F4097" s="31">
        <v>1009354</v>
      </c>
      <c r="G4097" s="31">
        <v>88746.328999999998</v>
      </c>
      <c r="H4097" s="28">
        <v>2021</v>
      </c>
      <c r="I4097" t="str">
        <f>IF(J4097="natural gas",VLOOKUP(D4097,'Cross-Page Data'!$I$4:$J$13,2,FALSE),IF(J4097="solar",VLOOKUP('Form 923'!D4097,'Cross-Page Data'!$I$14:$J$117,2,FALSE),J4097))</f>
        <v>natural gas nonpeaker - preexisting retiring</v>
      </c>
      <c r="J4097" t="str">
        <f>VLOOKUP(E4097,'Cross-Page Data'!$D$4:$F$48,3,FALSE)</f>
        <v>natural gas</v>
      </c>
      <c r="K4097" t="b">
        <f t="shared" si="63"/>
        <v>0</v>
      </c>
    </row>
    <row r="4098" spans="1:11" x14ac:dyDescent="0.35">
      <c r="A4098" s="28">
        <v>58066</v>
      </c>
      <c r="B4098" s="29" t="s">
        <v>36</v>
      </c>
      <c r="C4098" s="29" t="s">
        <v>40</v>
      </c>
      <c r="D4098" s="29" t="s">
        <v>30</v>
      </c>
      <c r="E4098" s="29" t="s">
        <v>84</v>
      </c>
      <c r="F4098" s="31">
        <v>10824</v>
      </c>
      <c r="G4098" s="31">
        <v>951.67100000000005</v>
      </c>
      <c r="H4098" s="28">
        <v>2021</v>
      </c>
      <c r="I4098" t="str">
        <f>IF(J4098="natural gas",VLOOKUP(D4098,'Cross-Page Data'!$I$4:$J$13,2,FALSE),IF(J4098="solar",VLOOKUP('Form 923'!D4098,'Cross-Page Data'!$I$14:$J$117,2,FALSE),J4098))</f>
        <v>biomass</v>
      </c>
      <c r="J4098" t="str">
        <f>VLOOKUP(E4098,'Cross-Page Data'!$D$4:$F$48,3,FALSE)</f>
        <v>biomass</v>
      </c>
      <c r="K4098" t="b">
        <f t="shared" si="63"/>
        <v>0</v>
      </c>
    </row>
    <row r="4099" spans="1:11" x14ac:dyDescent="0.35">
      <c r="A4099" s="28">
        <v>58075</v>
      </c>
      <c r="B4099" s="29" t="s">
        <v>36</v>
      </c>
      <c r="C4099" s="29" t="s">
        <v>40</v>
      </c>
      <c r="D4099" s="29" t="s">
        <v>50</v>
      </c>
      <c r="E4099" s="29" t="s">
        <v>73</v>
      </c>
      <c r="F4099" s="31">
        <v>1227054</v>
      </c>
      <c r="G4099" s="31">
        <v>204413.3</v>
      </c>
      <c r="H4099" s="28">
        <v>2021</v>
      </c>
      <c r="I4099" t="str">
        <f>IF(J4099="natural gas",VLOOKUP(D4099,'Cross-Page Data'!$I$4:$J$13,2,FALSE),IF(J4099="solar",VLOOKUP('Form 923'!D4099,'Cross-Page Data'!$I$14:$J$117,2,FALSE),J4099))</f>
        <v>natural gas peaker</v>
      </c>
      <c r="J4099" t="str">
        <f>VLOOKUP(E4099,'Cross-Page Data'!$D$4:$F$48,3,FALSE)</f>
        <v>natural gas</v>
      </c>
      <c r="K4099" t="b">
        <f t="shared" si="63"/>
        <v>0</v>
      </c>
    </row>
    <row r="4100" spans="1:11" x14ac:dyDescent="0.35">
      <c r="A4100" s="28">
        <v>58079</v>
      </c>
      <c r="B4100" s="29" t="s">
        <v>28</v>
      </c>
      <c r="C4100" s="29" t="s">
        <v>35</v>
      </c>
      <c r="D4100" s="29" t="s">
        <v>53</v>
      </c>
      <c r="E4100" s="29" t="s">
        <v>73</v>
      </c>
      <c r="F4100" s="31">
        <v>405456</v>
      </c>
      <c r="G4100" s="31">
        <v>1537506</v>
      </c>
      <c r="H4100" s="28">
        <v>2021</v>
      </c>
      <c r="I4100" t="str">
        <f>IF(J4100="natural gas",VLOOKUP(D4100,'Cross-Page Data'!$I$4:$J$13,2,FALSE),IF(J4100="solar",VLOOKUP('Form 923'!D4100,'Cross-Page Data'!$I$14:$J$117,2,FALSE),J4100))</f>
        <v>natural gas nonpeaker - preexisting nonretiring</v>
      </c>
      <c r="J4100" t="str">
        <f>VLOOKUP(E4100,'Cross-Page Data'!$D$4:$F$48,3,FALSE)</f>
        <v>natural gas</v>
      </c>
      <c r="K4100" t="b">
        <f t="shared" si="63"/>
        <v>1</v>
      </c>
    </row>
    <row r="4101" spans="1:11" x14ac:dyDescent="0.35">
      <c r="A4101" s="28">
        <v>58079</v>
      </c>
      <c r="B4101" s="29" t="s">
        <v>28</v>
      </c>
      <c r="C4101" s="29" t="s">
        <v>35</v>
      </c>
      <c r="D4101" s="29" t="s">
        <v>51</v>
      </c>
      <c r="E4101" s="29" t="s">
        <v>73</v>
      </c>
      <c r="F4101" s="31">
        <v>29142249</v>
      </c>
      <c r="G4101" s="31">
        <v>2735611</v>
      </c>
      <c r="H4101" s="28">
        <v>2021</v>
      </c>
      <c r="I4101" t="str">
        <f>IF(J4101="natural gas",VLOOKUP(D4101,'Cross-Page Data'!$I$4:$J$13,2,FALSE),IF(J4101="solar",VLOOKUP('Form 923'!D4101,'Cross-Page Data'!$I$14:$J$117,2,FALSE),J4101))</f>
        <v>natural gas nonpeaker - preexisting nonretiring</v>
      </c>
      <c r="J4101" t="str">
        <f>VLOOKUP(E4101,'Cross-Page Data'!$D$4:$F$48,3,FALSE)</f>
        <v>natural gas</v>
      </c>
      <c r="K4101" t="b">
        <f t="shared" si="63"/>
        <v>1</v>
      </c>
    </row>
    <row r="4102" spans="1:11" x14ac:dyDescent="0.35">
      <c r="A4102" s="28">
        <v>58081</v>
      </c>
      <c r="B4102" s="29" t="s">
        <v>36</v>
      </c>
      <c r="C4102" s="29" t="s">
        <v>40</v>
      </c>
      <c r="D4102" s="29" t="s">
        <v>30</v>
      </c>
      <c r="E4102" s="29" t="s">
        <v>73</v>
      </c>
      <c r="F4102" s="31">
        <v>51307</v>
      </c>
      <c r="G4102" s="31">
        <v>11278</v>
      </c>
      <c r="H4102" s="28">
        <v>2021</v>
      </c>
      <c r="I4102" t="str">
        <f>IF(J4102="natural gas",VLOOKUP(D4102,'Cross-Page Data'!$I$4:$J$13,2,FALSE),IF(J4102="solar",VLOOKUP('Form 923'!D4102,'Cross-Page Data'!$I$14:$J$117,2,FALSE),J4102))</f>
        <v>natural gas nonpeaker - preexisting retiring</v>
      </c>
      <c r="J4102" t="str">
        <f>VLOOKUP(E4102,'Cross-Page Data'!$D$4:$F$48,3,FALSE)</f>
        <v>natural gas</v>
      </c>
      <c r="K4102" t="b">
        <f t="shared" si="63"/>
        <v>0</v>
      </c>
    </row>
    <row r="4103" spans="1:11" x14ac:dyDescent="0.35">
      <c r="A4103" s="28">
        <v>58081</v>
      </c>
      <c r="B4103" s="29" t="s">
        <v>36</v>
      </c>
      <c r="C4103" s="29" t="s">
        <v>40</v>
      </c>
      <c r="D4103" s="29" t="s">
        <v>30</v>
      </c>
      <c r="E4103" s="29" t="s">
        <v>32</v>
      </c>
      <c r="F4103" s="31">
        <v>0</v>
      </c>
      <c r="G4103" s="31">
        <v>0</v>
      </c>
      <c r="H4103" s="28">
        <v>2021</v>
      </c>
      <c r="I4103" t="str">
        <f>IF(J4103="natural gas",VLOOKUP(D4103,'Cross-Page Data'!$I$4:$J$13,2,FALSE),IF(J4103="solar",VLOOKUP('Form 923'!D4103,'Cross-Page Data'!$I$14:$J$117,2,FALSE),J4103))</f>
        <v>hard coal</v>
      </c>
      <c r="J4103" t="str">
        <f>VLOOKUP(E4103,'Cross-Page Data'!$D$4:$F$48,3,FALSE)</f>
        <v>hard coal</v>
      </c>
      <c r="K4103" t="b">
        <f t="shared" ref="K4103:K4166" si="64">IF(AND($N$5=FALSE,OR(C4103="Commercial NAICS Cogen",C4103="Industrial NAICS Cogen",C4103="NAICS-22 Cogen")),FALSE,IF(AND($N$6=FALSE,OR(C4103="Commercial NAICS Cogen",C4103="Commercial NAICS Non-Cogen",C4103="industrial NAICS Cogen", C4103="industrial NAICS non-cogen")),FALSE,TRUE))</f>
        <v>0</v>
      </c>
    </row>
    <row r="4104" spans="1:11" x14ac:dyDescent="0.35">
      <c r="A4104" s="28">
        <v>58091</v>
      </c>
      <c r="B4104" s="29" t="s">
        <v>28</v>
      </c>
      <c r="C4104" s="29" t="s">
        <v>35</v>
      </c>
      <c r="D4104" s="29" t="s">
        <v>63</v>
      </c>
      <c r="E4104" s="29" t="s">
        <v>83</v>
      </c>
      <c r="F4104" s="31">
        <v>65805</v>
      </c>
      <c r="G4104" s="31">
        <v>7501</v>
      </c>
      <c r="H4104" s="28">
        <v>2021</v>
      </c>
      <c r="I4104" t="str">
        <f>IF(J4104="natural gas",VLOOKUP(D4104,'Cross-Page Data'!$I$4:$J$13,2,FALSE),IF(J4104="solar",VLOOKUP('Form 923'!D4104,'Cross-Page Data'!$I$14:$J$117,2,FALSE),J4104))</f>
        <v>solar pv</v>
      </c>
      <c r="J4104" t="str">
        <f>VLOOKUP(E4104,'Cross-Page Data'!$D$4:$F$48,3,FALSE)</f>
        <v>solar</v>
      </c>
      <c r="K4104" t="b">
        <f t="shared" si="64"/>
        <v>1</v>
      </c>
    </row>
    <row r="4105" spans="1:11" x14ac:dyDescent="0.35">
      <c r="A4105" s="28">
        <v>58098</v>
      </c>
      <c r="B4105" s="29" t="s">
        <v>28</v>
      </c>
      <c r="C4105" s="29" t="s">
        <v>35</v>
      </c>
      <c r="D4105" s="29" t="s">
        <v>60</v>
      </c>
      <c r="E4105" s="29" t="s">
        <v>79</v>
      </c>
      <c r="F4105" s="31">
        <v>10595276</v>
      </c>
      <c r="G4105" s="31">
        <v>1207714</v>
      </c>
      <c r="H4105" s="28">
        <v>2021</v>
      </c>
      <c r="I4105" t="str">
        <f>IF(J4105="natural gas",VLOOKUP(D4105,'Cross-Page Data'!$I$4:$J$13,2,FALSE),IF(J4105="solar",VLOOKUP('Form 923'!D4105,'Cross-Page Data'!$I$14:$J$117,2,FALSE),J4105))</f>
        <v>wind</v>
      </c>
      <c r="J4105" t="str">
        <f>VLOOKUP(E4105,'Cross-Page Data'!$D$4:$F$48,3,FALSE)</f>
        <v>wind</v>
      </c>
      <c r="K4105" t="b">
        <f t="shared" si="64"/>
        <v>1</v>
      </c>
    </row>
    <row r="4106" spans="1:11" x14ac:dyDescent="0.35">
      <c r="A4106" s="28">
        <v>58099</v>
      </c>
      <c r="B4106" s="29" t="s">
        <v>28</v>
      </c>
      <c r="C4106" s="29" t="s">
        <v>35</v>
      </c>
      <c r="D4106" s="29" t="s">
        <v>60</v>
      </c>
      <c r="E4106" s="29" t="s">
        <v>79</v>
      </c>
      <c r="F4106" s="31">
        <v>4637749</v>
      </c>
      <c r="G4106" s="31">
        <v>528639</v>
      </c>
      <c r="H4106" s="28">
        <v>2021</v>
      </c>
      <c r="I4106" t="str">
        <f>IF(J4106="natural gas",VLOOKUP(D4106,'Cross-Page Data'!$I$4:$J$13,2,FALSE),IF(J4106="solar",VLOOKUP('Form 923'!D4106,'Cross-Page Data'!$I$14:$J$117,2,FALSE),J4106))</f>
        <v>wind</v>
      </c>
      <c r="J4106" t="str">
        <f>VLOOKUP(E4106,'Cross-Page Data'!$D$4:$F$48,3,FALSE)</f>
        <v>wind</v>
      </c>
      <c r="K4106" t="b">
        <f t="shared" si="64"/>
        <v>1</v>
      </c>
    </row>
    <row r="4107" spans="1:11" x14ac:dyDescent="0.35">
      <c r="A4107" s="28">
        <v>58100</v>
      </c>
      <c r="B4107" s="29" t="s">
        <v>28</v>
      </c>
      <c r="C4107" s="29" t="s">
        <v>41</v>
      </c>
      <c r="D4107" s="29" t="s">
        <v>50</v>
      </c>
      <c r="E4107" s="29" t="s">
        <v>73</v>
      </c>
      <c r="F4107" s="31">
        <v>468436</v>
      </c>
      <c r="G4107" s="31">
        <v>34580</v>
      </c>
      <c r="H4107" s="28">
        <v>2021</v>
      </c>
      <c r="I4107" t="str">
        <f>IF(J4107="natural gas",VLOOKUP(D4107,'Cross-Page Data'!$I$4:$J$13,2,FALSE),IF(J4107="solar",VLOOKUP('Form 923'!D4107,'Cross-Page Data'!$I$14:$J$117,2,FALSE),J4107))</f>
        <v>natural gas peaker</v>
      </c>
      <c r="J4107" t="str">
        <f>VLOOKUP(E4107,'Cross-Page Data'!$D$4:$F$48,3,FALSE)</f>
        <v>natural gas</v>
      </c>
      <c r="K4107" t="b">
        <f t="shared" si="64"/>
        <v>0</v>
      </c>
    </row>
    <row r="4108" spans="1:11" x14ac:dyDescent="0.35">
      <c r="A4108" s="28">
        <v>58104</v>
      </c>
      <c r="B4108" s="29" t="s">
        <v>28</v>
      </c>
      <c r="C4108" s="29" t="s">
        <v>41</v>
      </c>
      <c r="D4108" s="29" t="s">
        <v>60</v>
      </c>
      <c r="E4108" s="29" t="s">
        <v>79</v>
      </c>
      <c r="F4108" s="31">
        <v>12941</v>
      </c>
      <c r="G4108" s="31">
        <v>1475</v>
      </c>
      <c r="H4108" s="28">
        <v>2021</v>
      </c>
      <c r="I4108" t="str">
        <f>IF(J4108="natural gas",VLOOKUP(D4108,'Cross-Page Data'!$I$4:$J$13,2,FALSE),IF(J4108="solar",VLOOKUP('Form 923'!D4108,'Cross-Page Data'!$I$14:$J$117,2,FALSE),J4108))</f>
        <v>wind</v>
      </c>
      <c r="J4108" t="str">
        <f>VLOOKUP(E4108,'Cross-Page Data'!$D$4:$F$48,3,FALSE)</f>
        <v>wind</v>
      </c>
      <c r="K4108" t="b">
        <f t="shared" si="64"/>
        <v>0</v>
      </c>
    </row>
    <row r="4109" spans="1:11" x14ac:dyDescent="0.35">
      <c r="A4109" s="28">
        <v>58105</v>
      </c>
      <c r="B4109" s="29" t="s">
        <v>28</v>
      </c>
      <c r="C4109" s="29" t="s">
        <v>42</v>
      </c>
      <c r="D4109" s="29" t="s">
        <v>60</v>
      </c>
      <c r="E4109" s="29" t="s">
        <v>79</v>
      </c>
      <c r="F4109" s="31">
        <v>15406</v>
      </c>
      <c r="G4109" s="31">
        <v>1756</v>
      </c>
      <c r="H4109" s="28">
        <v>2021</v>
      </c>
      <c r="I4109" t="str">
        <f>IF(J4109="natural gas",VLOOKUP(D4109,'Cross-Page Data'!$I$4:$J$13,2,FALSE),IF(J4109="solar",VLOOKUP('Form 923'!D4109,'Cross-Page Data'!$I$14:$J$117,2,FALSE),J4109))</f>
        <v>wind</v>
      </c>
      <c r="J4109" t="str">
        <f>VLOOKUP(E4109,'Cross-Page Data'!$D$4:$F$48,3,FALSE)</f>
        <v>wind</v>
      </c>
      <c r="K4109" t="b">
        <f t="shared" si="64"/>
        <v>0</v>
      </c>
    </row>
    <row r="4110" spans="1:11" x14ac:dyDescent="0.35">
      <c r="A4110" s="28">
        <v>58116</v>
      </c>
      <c r="B4110" s="29" t="s">
        <v>28</v>
      </c>
      <c r="C4110" s="29" t="s">
        <v>41</v>
      </c>
      <c r="D4110" s="29" t="s">
        <v>52</v>
      </c>
      <c r="E4110" s="29" t="s">
        <v>73</v>
      </c>
      <c r="F4110" s="31">
        <v>116422</v>
      </c>
      <c r="G4110" s="31">
        <v>10778</v>
      </c>
      <c r="H4110" s="28">
        <v>2021</v>
      </c>
      <c r="I4110" t="str">
        <f>IF(J4110="natural gas",VLOOKUP(D4110,'Cross-Page Data'!$I$4:$J$13,2,FALSE),IF(J4110="solar",VLOOKUP('Form 923'!D4110,'Cross-Page Data'!$I$14:$J$117,2,FALSE),J4110))</f>
        <v>natural gas peaker</v>
      </c>
      <c r="J4110" t="str">
        <f>VLOOKUP(E4110,'Cross-Page Data'!$D$4:$F$48,3,FALSE)</f>
        <v>natural gas</v>
      </c>
      <c r="K4110" t="b">
        <f t="shared" si="64"/>
        <v>0</v>
      </c>
    </row>
    <row r="4111" spans="1:11" x14ac:dyDescent="0.35">
      <c r="A4111" s="28">
        <v>58121</v>
      </c>
      <c r="B4111" s="29" t="s">
        <v>28</v>
      </c>
      <c r="C4111" s="29" t="s">
        <v>29</v>
      </c>
      <c r="D4111" s="29" t="s">
        <v>60</v>
      </c>
      <c r="E4111" s="29" t="s">
        <v>79</v>
      </c>
      <c r="F4111" s="31">
        <v>3266186</v>
      </c>
      <c r="G4111" s="31">
        <v>372300</v>
      </c>
      <c r="H4111" s="28">
        <v>2021</v>
      </c>
      <c r="I4111" t="str">
        <f>IF(J4111="natural gas",VLOOKUP(D4111,'Cross-Page Data'!$I$4:$J$13,2,FALSE),IF(J4111="solar",VLOOKUP('Form 923'!D4111,'Cross-Page Data'!$I$14:$J$117,2,FALSE),J4111))</f>
        <v>wind</v>
      </c>
      <c r="J4111" t="str">
        <f>VLOOKUP(E4111,'Cross-Page Data'!$D$4:$F$48,3,FALSE)</f>
        <v>wind</v>
      </c>
      <c r="K4111" t="b">
        <f t="shared" si="64"/>
        <v>1</v>
      </c>
    </row>
    <row r="4112" spans="1:11" x14ac:dyDescent="0.35">
      <c r="A4112" s="28">
        <v>58126</v>
      </c>
      <c r="B4112" s="29" t="s">
        <v>28</v>
      </c>
      <c r="C4112" s="29" t="s">
        <v>35</v>
      </c>
      <c r="D4112" s="29" t="s">
        <v>60</v>
      </c>
      <c r="E4112" s="29" t="s">
        <v>79</v>
      </c>
      <c r="F4112" s="31">
        <v>6200142</v>
      </c>
      <c r="G4112" s="31">
        <v>706730</v>
      </c>
      <c r="H4112" s="28">
        <v>2021</v>
      </c>
      <c r="I4112" t="str">
        <f>IF(J4112="natural gas",VLOOKUP(D4112,'Cross-Page Data'!$I$4:$J$13,2,FALSE),IF(J4112="solar",VLOOKUP('Form 923'!D4112,'Cross-Page Data'!$I$14:$J$117,2,FALSE),J4112))</f>
        <v>wind</v>
      </c>
      <c r="J4112" t="str">
        <f>VLOOKUP(E4112,'Cross-Page Data'!$D$4:$F$48,3,FALSE)</f>
        <v>wind</v>
      </c>
      <c r="K4112" t="b">
        <f t="shared" si="64"/>
        <v>1</v>
      </c>
    </row>
    <row r="4113" spans="1:11" x14ac:dyDescent="0.35">
      <c r="A4113" s="28">
        <v>58127</v>
      </c>
      <c r="B4113" s="29" t="s">
        <v>28</v>
      </c>
      <c r="C4113" s="29" t="s">
        <v>35</v>
      </c>
      <c r="D4113" s="29" t="s">
        <v>60</v>
      </c>
      <c r="E4113" s="29" t="s">
        <v>79</v>
      </c>
      <c r="F4113" s="31">
        <v>5230236</v>
      </c>
      <c r="G4113" s="31">
        <v>596174</v>
      </c>
      <c r="H4113" s="28">
        <v>2021</v>
      </c>
      <c r="I4113" t="str">
        <f>IF(J4113="natural gas",VLOOKUP(D4113,'Cross-Page Data'!$I$4:$J$13,2,FALSE),IF(J4113="solar",VLOOKUP('Form 923'!D4113,'Cross-Page Data'!$I$14:$J$117,2,FALSE),J4113))</f>
        <v>wind</v>
      </c>
      <c r="J4113" t="str">
        <f>VLOOKUP(E4113,'Cross-Page Data'!$D$4:$F$48,3,FALSE)</f>
        <v>wind</v>
      </c>
      <c r="K4113" t="b">
        <f t="shared" si="64"/>
        <v>1</v>
      </c>
    </row>
    <row r="4114" spans="1:11" x14ac:dyDescent="0.35">
      <c r="A4114" s="28">
        <v>58138</v>
      </c>
      <c r="B4114" s="29" t="s">
        <v>36</v>
      </c>
      <c r="C4114" s="29" t="s">
        <v>40</v>
      </c>
      <c r="D4114" s="29" t="s">
        <v>50</v>
      </c>
      <c r="E4114" s="29" t="s">
        <v>73</v>
      </c>
      <c r="F4114" s="31">
        <v>203044</v>
      </c>
      <c r="G4114" s="31">
        <v>41061</v>
      </c>
      <c r="H4114" s="28">
        <v>2021</v>
      </c>
      <c r="I4114" t="str">
        <f>IF(J4114="natural gas",VLOOKUP(D4114,'Cross-Page Data'!$I$4:$J$13,2,FALSE),IF(J4114="solar",VLOOKUP('Form 923'!D4114,'Cross-Page Data'!$I$14:$J$117,2,FALSE),J4114))</f>
        <v>natural gas peaker</v>
      </c>
      <c r="J4114" t="str">
        <f>VLOOKUP(E4114,'Cross-Page Data'!$D$4:$F$48,3,FALSE)</f>
        <v>natural gas</v>
      </c>
      <c r="K4114" t="b">
        <f t="shared" si="64"/>
        <v>0</v>
      </c>
    </row>
    <row r="4115" spans="1:11" x14ac:dyDescent="0.35">
      <c r="A4115" s="28">
        <v>58139</v>
      </c>
      <c r="B4115" s="29" t="s">
        <v>28</v>
      </c>
      <c r="C4115" s="29" t="s">
        <v>42</v>
      </c>
      <c r="D4115" s="29" t="s">
        <v>50</v>
      </c>
      <c r="E4115" s="29" t="s">
        <v>74</v>
      </c>
      <c r="F4115" s="31">
        <v>0</v>
      </c>
      <c r="G4115" s="31">
        <v>0</v>
      </c>
      <c r="H4115" s="28">
        <v>2021</v>
      </c>
      <c r="I4115" t="str">
        <f>IF(J4115="natural gas",VLOOKUP(D4115,'Cross-Page Data'!$I$4:$J$13,2,FALSE),IF(J4115="solar",VLOOKUP('Form 923'!D4115,'Cross-Page Data'!$I$14:$J$117,2,FALSE),J4115))</f>
        <v>heavy or residual fuel oil</v>
      </c>
      <c r="J4115" t="str">
        <f>VLOOKUP(E4115,'Cross-Page Data'!$D$4:$F$48,3,FALSE)</f>
        <v>heavy or residual fuel oil</v>
      </c>
      <c r="K4115" t="b">
        <f t="shared" si="64"/>
        <v>0</v>
      </c>
    </row>
    <row r="4116" spans="1:11" x14ac:dyDescent="0.35">
      <c r="A4116" s="28">
        <v>58139</v>
      </c>
      <c r="B4116" s="29" t="s">
        <v>28</v>
      </c>
      <c r="C4116" s="29" t="s">
        <v>42</v>
      </c>
      <c r="D4116" s="29" t="s">
        <v>50</v>
      </c>
      <c r="E4116" s="29" t="s">
        <v>73</v>
      </c>
      <c r="F4116" s="31">
        <v>372689</v>
      </c>
      <c r="G4116" s="31">
        <v>25176</v>
      </c>
      <c r="H4116" s="28">
        <v>2021</v>
      </c>
      <c r="I4116" t="str">
        <f>IF(J4116="natural gas",VLOOKUP(D4116,'Cross-Page Data'!$I$4:$J$13,2,FALSE),IF(J4116="solar",VLOOKUP('Form 923'!D4116,'Cross-Page Data'!$I$14:$J$117,2,FALSE),J4116))</f>
        <v>natural gas peaker</v>
      </c>
      <c r="J4116" t="str">
        <f>VLOOKUP(E4116,'Cross-Page Data'!$D$4:$F$48,3,FALSE)</f>
        <v>natural gas</v>
      </c>
      <c r="K4116" t="b">
        <f t="shared" si="64"/>
        <v>0</v>
      </c>
    </row>
    <row r="4117" spans="1:11" x14ac:dyDescent="0.35">
      <c r="A4117" s="28">
        <v>58140</v>
      </c>
      <c r="B4117" s="29" t="s">
        <v>36</v>
      </c>
      <c r="C4117" s="29" t="s">
        <v>37</v>
      </c>
      <c r="D4117" s="29" t="s">
        <v>50</v>
      </c>
      <c r="E4117" s="29" t="s">
        <v>74</v>
      </c>
      <c r="F4117" s="31">
        <v>156</v>
      </c>
      <c r="G4117" s="31">
        <v>33.914000000000001</v>
      </c>
      <c r="H4117" s="28">
        <v>2021</v>
      </c>
      <c r="I4117" t="str">
        <f>IF(J4117="natural gas",VLOOKUP(D4117,'Cross-Page Data'!$I$4:$J$13,2,FALSE),IF(J4117="solar",VLOOKUP('Form 923'!D4117,'Cross-Page Data'!$I$14:$J$117,2,FALSE),J4117))</f>
        <v>heavy or residual fuel oil</v>
      </c>
      <c r="J4117" t="str">
        <f>VLOOKUP(E4117,'Cross-Page Data'!$D$4:$F$48,3,FALSE)</f>
        <v>heavy or residual fuel oil</v>
      </c>
      <c r="K4117" t="b">
        <f t="shared" si="64"/>
        <v>0</v>
      </c>
    </row>
    <row r="4118" spans="1:11" x14ac:dyDescent="0.35">
      <c r="A4118" s="28">
        <v>58140</v>
      </c>
      <c r="B4118" s="29" t="s">
        <v>36</v>
      </c>
      <c r="C4118" s="29" t="s">
        <v>37</v>
      </c>
      <c r="D4118" s="29" t="s">
        <v>50</v>
      </c>
      <c r="E4118" s="29" t="s">
        <v>73</v>
      </c>
      <c r="F4118" s="31">
        <v>68122</v>
      </c>
      <c r="G4118" s="31">
        <v>14774.085999999999</v>
      </c>
      <c r="H4118" s="28">
        <v>2021</v>
      </c>
      <c r="I4118" t="str">
        <f>IF(J4118="natural gas",VLOOKUP(D4118,'Cross-Page Data'!$I$4:$J$13,2,FALSE),IF(J4118="solar",VLOOKUP('Form 923'!D4118,'Cross-Page Data'!$I$14:$J$117,2,FALSE),J4118))</f>
        <v>natural gas peaker</v>
      </c>
      <c r="J4118" t="str">
        <f>VLOOKUP(E4118,'Cross-Page Data'!$D$4:$F$48,3,FALSE)</f>
        <v>natural gas</v>
      </c>
      <c r="K4118" t="b">
        <f t="shared" si="64"/>
        <v>0</v>
      </c>
    </row>
    <row r="4119" spans="1:11" x14ac:dyDescent="0.35">
      <c r="A4119" s="28">
        <v>58141</v>
      </c>
      <c r="B4119" s="29" t="s">
        <v>28</v>
      </c>
      <c r="C4119" s="29" t="s">
        <v>35</v>
      </c>
      <c r="D4119" s="29" t="s">
        <v>60</v>
      </c>
      <c r="E4119" s="29" t="s">
        <v>79</v>
      </c>
      <c r="F4119" s="31">
        <v>1000815</v>
      </c>
      <c r="G4119" s="31">
        <v>114079</v>
      </c>
      <c r="H4119" s="28">
        <v>2021</v>
      </c>
      <c r="I4119" t="str">
        <f>IF(J4119="natural gas",VLOOKUP(D4119,'Cross-Page Data'!$I$4:$J$13,2,FALSE),IF(J4119="solar",VLOOKUP('Form 923'!D4119,'Cross-Page Data'!$I$14:$J$117,2,FALSE),J4119))</f>
        <v>wind</v>
      </c>
      <c r="J4119" t="str">
        <f>VLOOKUP(E4119,'Cross-Page Data'!$D$4:$F$48,3,FALSE)</f>
        <v>wind</v>
      </c>
      <c r="K4119" t="b">
        <f t="shared" si="64"/>
        <v>1</v>
      </c>
    </row>
    <row r="4120" spans="1:11" x14ac:dyDescent="0.35">
      <c r="A4120" s="28">
        <v>58146</v>
      </c>
      <c r="B4120" s="29" t="s">
        <v>36</v>
      </c>
      <c r="C4120" s="29" t="s">
        <v>40</v>
      </c>
      <c r="D4120" s="29" t="s">
        <v>30</v>
      </c>
      <c r="E4120" s="29" t="s">
        <v>102</v>
      </c>
      <c r="F4120" s="31">
        <v>857912</v>
      </c>
      <c r="G4120" s="31">
        <v>97790</v>
      </c>
      <c r="H4120" s="28">
        <v>2021</v>
      </c>
      <c r="I4120" t="str">
        <f>IF(J4120="natural gas",VLOOKUP(D4120,'Cross-Page Data'!$I$4:$J$13,2,FALSE),IF(J4120="solar",VLOOKUP('Form 923'!D4120,'Cross-Page Data'!$I$14:$J$117,2,FALSE),J4120))</f>
        <v>other</v>
      </c>
      <c r="J4120" t="str">
        <f>VLOOKUP(E4120,'Cross-Page Data'!$D$4:$F$48,3,FALSE)</f>
        <v>other</v>
      </c>
      <c r="K4120" t="b">
        <f t="shared" si="64"/>
        <v>0</v>
      </c>
    </row>
    <row r="4121" spans="1:11" x14ac:dyDescent="0.35">
      <c r="A4121" s="28">
        <v>58151</v>
      </c>
      <c r="B4121" s="29" t="s">
        <v>36</v>
      </c>
      <c r="C4121" s="29" t="s">
        <v>37</v>
      </c>
      <c r="D4121" s="29" t="s">
        <v>53</v>
      </c>
      <c r="E4121" s="29" t="s">
        <v>74</v>
      </c>
      <c r="F4121" s="31">
        <v>23</v>
      </c>
      <c r="G4121" s="31">
        <v>4.2210000000000001</v>
      </c>
      <c r="H4121" s="28">
        <v>2021</v>
      </c>
      <c r="I4121" t="str">
        <f>IF(J4121="natural gas",VLOOKUP(D4121,'Cross-Page Data'!$I$4:$J$13,2,FALSE),IF(J4121="solar",VLOOKUP('Form 923'!D4121,'Cross-Page Data'!$I$14:$J$117,2,FALSE),J4121))</f>
        <v>heavy or residual fuel oil</v>
      </c>
      <c r="J4121" t="str">
        <f>VLOOKUP(E4121,'Cross-Page Data'!$D$4:$F$48,3,FALSE)</f>
        <v>heavy or residual fuel oil</v>
      </c>
      <c r="K4121" t="b">
        <f t="shared" si="64"/>
        <v>0</v>
      </c>
    </row>
    <row r="4122" spans="1:11" x14ac:dyDescent="0.35">
      <c r="A4122" s="28">
        <v>58151</v>
      </c>
      <c r="B4122" s="29" t="s">
        <v>36</v>
      </c>
      <c r="C4122" s="29" t="s">
        <v>37</v>
      </c>
      <c r="D4122" s="29" t="s">
        <v>53</v>
      </c>
      <c r="E4122" s="29" t="s">
        <v>73</v>
      </c>
      <c r="F4122" s="31">
        <v>64307</v>
      </c>
      <c r="G4122" s="31">
        <v>11700.769</v>
      </c>
      <c r="H4122" s="28">
        <v>2021</v>
      </c>
      <c r="I4122" t="str">
        <f>IF(J4122="natural gas",VLOOKUP(D4122,'Cross-Page Data'!$I$4:$J$13,2,FALSE),IF(J4122="solar",VLOOKUP('Form 923'!D4122,'Cross-Page Data'!$I$14:$J$117,2,FALSE),J4122))</f>
        <v>natural gas nonpeaker - preexisting nonretiring</v>
      </c>
      <c r="J4122" t="str">
        <f>VLOOKUP(E4122,'Cross-Page Data'!$D$4:$F$48,3,FALSE)</f>
        <v>natural gas</v>
      </c>
      <c r="K4122" t="b">
        <f t="shared" si="64"/>
        <v>0</v>
      </c>
    </row>
    <row r="4123" spans="1:11" x14ac:dyDescent="0.35">
      <c r="A4123" s="28">
        <v>58151</v>
      </c>
      <c r="B4123" s="29" t="s">
        <v>36</v>
      </c>
      <c r="C4123" s="29" t="s">
        <v>37</v>
      </c>
      <c r="D4123" s="29" t="s">
        <v>51</v>
      </c>
      <c r="E4123" s="29" t="s">
        <v>74</v>
      </c>
      <c r="F4123" s="31">
        <v>0</v>
      </c>
      <c r="G4123" s="31">
        <v>0</v>
      </c>
      <c r="H4123" s="28">
        <v>2021</v>
      </c>
      <c r="I4123" t="str">
        <f>IF(J4123="natural gas",VLOOKUP(D4123,'Cross-Page Data'!$I$4:$J$13,2,FALSE),IF(J4123="solar",VLOOKUP('Form 923'!D4123,'Cross-Page Data'!$I$14:$J$117,2,FALSE),J4123))</f>
        <v>heavy or residual fuel oil</v>
      </c>
      <c r="J4123" t="str">
        <f>VLOOKUP(E4123,'Cross-Page Data'!$D$4:$F$48,3,FALSE)</f>
        <v>heavy or residual fuel oil</v>
      </c>
      <c r="K4123" t="b">
        <f t="shared" si="64"/>
        <v>0</v>
      </c>
    </row>
    <row r="4124" spans="1:11" x14ac:dyDescent="0.35">
      <c r="A4124" s="28">
        <v>58151</v>
      </c>
      <c r="B4124" s="29" t="s">
        <v>36</v>
      </c>
      <c r="C4124" s="29" t="s">
        <v>37</v>
      </c>
      <c r="D4124" s="29" t="s">
        <v>51</v>
      </c>
      <c r="E4124" s="29" t="s">
        <v>73</v>
      </c>
      <c r="F4124" s="31">
        <v>386451</v>
      </c>
      <c r="G4124" s="31">
        <v>70313.36</v>
      </c>
      <c r="H4124" s="28">
        <v>2021</v>
      </c>
      <c r="I4124" t="str">
        <f>IF(J4124="natural gas",VLOOKUP(D4124,'Cross-Page Data'!$I$4:$J$13,2,FALSE),IF(J4124="solar",VLOOKUP('Form 923'!D4124,'Cross-Page Data'!$I$14:$J$117,2,FALSE),J4124))</f>
        <v>natural gas nonpeaker - preexisting nonretiring</v>
      </c>
      <c r="J4124" t="str">
        <f>VLOOKUP(E4124,'Cross-Page Data'!$D$4:$F$48,3,FALSE)</f>
        <v>natural gas</v>
      </c>
      <c r="K4124" t="b">
        <f t="shared" si="64"/>
        <v>0</v>
      </c>
    </row>
    <row r="4125" spans="1:11" x14ac:dyDescent="0.35">
      <c r="A4125" s="28">
        <v>58153</v>
      </c>
      <c r="B4125" s="29" t="s">
        <v>36</v>
      </c>
      <c r="C4125" s="29" t="s">
        <v>37</v>
      </c>
      <c r="D4125" s="29" t="s">
        <v>50</v>
      </c>
      <c r="E4125" s="29" t="s">
        <v>74</v>
      </c>
      <c r="F4125" s="31">
        <v>65</v>
      </c>
      <c r="G4125" s="31">
        <v>13.738</v>
      </c>
      <c r="H4125" s="28">
        <v>2021</v>
      </c>
      <c r="I4125" t="str">
        <f>IF(J4125="natural gas",VLOOKUP(D4125,'Cross-Page Data'!$I$4:$J$13,2,FALSE),IF(J4125="solar",VLOOKUP('Form 923'!D4125,'Cross-Page Data'!$I$14:$J$117,2,FALSE),J4125))</f>
        <v>heavy or residual fuel oil</v>
      </c>
      <c r="J4125" t="str">
        <f>VLOOKUP(E4125,'Cross-Page Data'!$D$4:$F$48,3,FALSE)</f>
        <v>heavy or residual fuel oil</v>
      </c>
      <c r="K4125" t="b">
        <f t="shared" si="64"/>
        <v>0</v>
      </c>
    </row>
    <row r="4126" spans="1:11" x14ac:dyDescent="0.35">
      <c r="A4126" s="28">
        <v>58153</v>
      </c>
      <c r="B4126" s="29" t="s">
        <v>36</v>
      </c>
      <c r="C4126" s="29" t="s">
        <v>37</v>
      </c>
      <c r="D4126" s="29" t="s">
        <v>50</v>
      </c>
      <c r="E4126" s="29" t="s">
        <v>73</v>
      </c>
      <c r="F4126" s="31">
        <v>147118</v>
      </c>
      <c r="G4126" s="31">
        <v>31045.261999999999</v>
      </c>
      <c r="H4126" s="28">
        <v>2021</v>
      </c>
      <c r="I4126" t="str">
        <f>IF(J4126="natural gas",VLOOKUP(D4126,'Cross-Page Data'!$I$4:$J$13,2,FALSE),IF(J4126="solar",VLOOKUP('Form 923'!D4126,'Cross-Page Data'!$I$14:$J$117,2,FALSE),J4126))</f>
        <v>natural gas peaker</v>
      </c>
      <c r="J4126" t="str">
        <f>VLOOKUP(E4126,'Cross-Page Data'!$D$4:$F$48,3,FALSE)</f>
        <v>natural gas</v>
      </c>
      <c r="K4126" t="b">
        <f t="shared" si="64"/>
        <v>0</v>
      </c>
    </row>
    <row r="4127" spans="1:11" x14ac:dyDescent="0.35">
      <c r="A4127" s="28">
        <v>58155</v>
      </c>
      <c r="B4127" s="29" t="s">
        <v>28</v>
      </c>
      <c r="C4127" s="29" t="s">
        <v>35</v>
      </c>
      <c r="D4127" s="29" t="s">
        <v>60</v>
      </c>
      <c r="E4127" s="29" t="s">
        <v>79</v>
      </c>
      <c r="F4127" s="31">
        <v>1828092</v>
      </c>
      <c r="G4127" s="31">
        <v>208377</v>
      </c>
      <c r="H4127" s="28">
        <v>2021</v>
      </c>
      <c r="I4127" t="str">
        <f>IF(J4127="natural gas",VLOOKUP(D4127,'Cross-Page Data'!$I$4:$J$13,2,FALSE),IF(J4127="solar",VLOOKUP('Form 923'!D4127,'Cross-Page Data'!$I$14:$J$117,2,FALSE),J4127))</f>
        <v>wind</v>
      </c>
      <c r="J4127" t="str">
        <f>VLOOKUP(E4127,'Cross-Page Data'!$D$4:$F$48,3,FALSE)</f>
        <v>wind</v>
      </c>
      <c r="K4127" t="b">
        <f t="shared" si="64"/>
        <v>1</v>
      </c>
    </row>
    <row r="4128" spans="1:11" x14ac:dyDescent="0.35">
      <c r="A4128" s="28">
        <v>58156</v>
      </c>
      <c r="B4128" s="29" t="s">
        <v>28</v>
      </c>
      <c r="C4128" s="29" t="s">
        <v>42</v>
      </c>
      <c r="D4128" s="29" t="s">
        <v>52</v>
      </c>
      <c r="E4128" s="29" t="s">
        <v>73</v>
      </c>
      <c r="F4128" s="31">
        <v>16787</v>
      </c>
      <c r="G4128" s="31">
        <v>1514.1</v>
      </c>
      <c r="H4128" s="28">
        <v>2021</v>
      </c>
      <c r="I4128" t="str">
        <f>IF(J4128="natural gas",VLOOKUP(D4128,'Cross-Page Data'!$I$4:$J$13,2,FALSE),IF(J4128="solar",VLOOKUP('Form 923'!D4128,'Cross-Page Data'!$I$14:$J$117,2,FALSE),J4128))</f>
        <v>natural gas peaker</v>
      </c>
      <c r="J4128" t="str">
        <f>VLOOKUP(E4128,'Cross-Page Data'!$D$4:$F$48,3,FALSE)</f>
        <v>natural gas</v>
      </c>
      <c r="K4128" t="b">
        <f t="shared" si="64"/>
        <v>0</v>
      </c>
    </row>
    <row r="4129" spans="1:11" x14ac:dyDescent="0.35">
      <c r="A4129" s="28">
        <v>58159</v>
      </c>
      <c r="B4129" s="29" t="s">
        <v>36</v>
      </c>
      <c r="C4129" s="29" t="s">
        <v>37</v>
      </c>
      <c r="D4129" s="29" t="s">
        <v>53</v>
      </c>
      <c r="E4129" s="29" t="s">
        <v>74</v>
      </c>
      <c r="F4129" s="31">
        <v>0</v>
      </c>
      <c r="G4129" s="31">
        <v>95.11</v>
      </c>
      <c r="H4129" s="28">
        <v>2021</v>
      </c>
      <c r="I4129" t="str">
        <f>IF(J4129="natural gas",VLOOKUP(D4129,'Cross-Page Data'!$I$4:$J$13,2,FALSE),IF(J4129="solar",VLOOKUP('Form 923'!D4129,'Cross-Page Data'!$I$14:$J$117,2,FALSE),J4129))</f>
        <v>heavy or residual fuel oil</v>
      </c>
      <c r="J4129" t="str">
        <f>VLOOKUP(E4129,'Cross-Page Data'!$D$4:$F$48,3,FALSE)</f>
        <v>heavy or residual fuel oil</v>
      </c>
      <c r="K4129" t="b">
        <f t="shared" si="64"/>
        <v>0</v>
      </c>
    </row>
    <row r="4130" spans="1:11" x14ac:dyDescent="0.35">
      <c r="A4130" s="28">
        <v>58159</v>
      </c>
      <c r="B4130" s="29" t="s">
        <v>36</v>
      </c>
      <c r="C4130" s="29" t="s">
        <v>37</v>
      </c>
      <c r="D4130" s="29" t="s">
        <v>53</v>
      </c>
      <c r="E4130" s="29" t="s">
        <v>73</v>
      </c>
      <c r="F4130" s="31">
        <v>52260</v>
      </c>
      <c r="G4130" s="31">
        <v>8744.89</v>
      </c>
      <c r="H4130" s="28">
        <v>2021</v>
      </c>
      <c r="I4130" t="str">
        <f>IF(J4130="natural gas",VLOOKUP(D4130,'Cross-Page Data'!$I$4:$J$13,2,FALSE),IF(J4130="solar",VLOOKUP('Form 923'!D4130,'Cross-Page Data'!$I$14:$J$117,2,FALSE),J4130))</f>
        <v>natural gas nonpeaker - preexisting nonretiring</v>
      </c>
      <c r="J4130" t="str">
        <f>VLOOKUP(E4130,'Cross-Page Data'!$D$4:$F$48,3,FALSE)</f>
        <v>natural gas</v>
      </c>
      <c r="K4130" t="b">
        <f t="shared" si="64"/>
        <v>0</v>
      </c>
    </row>
    <row r="4131" spans="1:11" x14ac:dyDescent="0.35">
      <c r="A4131" s="28">
        <v>58159</v>
      </c>
      <c r="B4131" s="29" t="s">
        <v>36</v>
      </c>
      <c r="C4131" s="29" t="s">
        <v>37</v>
      </c>
      <c r="D4131" s="29" t="s">
        <v>51</v>
      </c>
      <c r="E4131" s="29" t="s">
        <v>74</v>
      </c>
      <c r="F4131" s="31">
        <v>7794</v>
      </c>
      <c r="G4131" s="31">
        <v>1208.442</v>
      </c>
      <c r="H4131" s="28">
        <v>2021</v>
      </c>
      <c r="I4131" t="str">
        <f>IF(J4131="natural gas",VLOOKUP(D4131,'Cross-Page Data'!$I$4:$J$13,2,FALSE),IF(J4131="solar",VLOOKUP('Form 923'!D4131,'Cross-Page Data'!$I$14:$J$117,2,FALSE),J4131))</f>
        <v>heavy or residual fuel oil</v>
      </c>
      <c r="J4131" t="str">
        <f>VLOOKUP(E4131,'Cross-Page Data'!$D$4:$F$48,3,FALSE)</f>
        <v>heavy or residual fuel oil</v>
      </c>
      <c r="K4131" t="b">
        <f t="shared" si="64"/>
        <v>0</v>
      </c>
    </row>
    <row r="4132" spans="1:11" x14ac:dyDescent="0.35">
      <c r="A4132" s="28">
        <v>58159</v>
      </c>
      <c r="B4132" s="29" t="s">
        <v>36</v>
      </c>
      <c r="C4132" s="29" t="s">
        <v>37</v>
      </c>
      <c r="D4132" s="29" t="s">
        <v>51</v>
      </c>
      <c r="E4132" s="29" t="s">
        <v>73</v>
      </c>
      <c r="F4132" s="31">
        <v>644577</v>
      </c>
      <c r="G4132" s="31">
        <v>107811.56</v>
      </c>
      <c r="H4132" s="28">
        <v>2021</v>
      </c>
      <c r="I4132" t="str">
        <f>IF(J4132="natural gas",VLOOKUP(D4132,'Cross-Page Data'!$I$4:$J$13,2,FALSE),IF(J4132="solar",VLOOKUP('Form 923'!D4132,'Cross-Page Data'!$I$14:$J$117,2,FALSE),J4132))</f>
        <v>natural gas nonpeaker - preexisting nonretiring</v>
      </c>
      <c r="J4132" t="str">
        <f>VLOOKUP(E4132,'Cross-Page Data'!$D$4:$F$48,3,FALSE)</f>
        <v>natural gas</v>
      </c>
      <c r="K4132" t="b">
        <f t="shared" si="64"/>
        <v>0</v>
      </c>
    </row>
    <row r="4133" spans="1:11" x14ac:dyDescent="0.35">
      <c r="A4133" s="28">
        <v>58169</v>
      </c>
      <c r="B4133" s="29" t="s">
        <v>36</v>
      </c>
      <c r="C4133" s="29" t="s">
        <v>37</v>
      </c>
      <c r="D4133" s="29" t="s">
        <v>50</v>
      </c>
      <c r="E4133" s="29" t="s">
        <v>73</v>
      </c>
      <c r="F4133" s="31">
        <v>141627</v>
      </c>
      <c r="G4133" s="31">
        <v>28750</v>
      </c>
      <c r="H4133" s="28">
        <v>2021</v>
      </c>
      <c r="I4133" t="str">
        <f>IF(J4133="natural gas",VLOOKUP(D4133,'Cross-Page Data'!$I$4:$J$13,2,FALSE),IF(J4133="solar",VLOOKUP('Form 923'!D4133,'Cross-Page Data'!$I$14:$J$117,2,FALSE),J4133))</f>
        <v>natural gas peaker</v>
      </c>
      <c r="J4133" t="str">
        <f>VLOOKUP(E4133,'Cross-Page Data'!$D$4:$F$48,3,FALSE)</f>
        <v>natural gas</v>
      </c>
      <c r="K4133" t="b">
        <f t="shared" si="64"/>
        <v>0</v>
      </c>
    </row>
    <row r="4134" spans="1:11" x14ac:dyDescent="0.35">
      <c r="A4134" s="28">
        <v>58169</v>
      </c>
      <c r="B4134" s="29" t="s">
        <v>36</v>
      </c>
      <c r="C4134" s="29" t="s">
        <v>37</v>
      </c>
      <c r="D4134" s="29" t="s">
        <v>63</v>
      </c>
      <c r="E4134" s="29" t="s">
        <v>83</v>
      </c>
      <c r="F4134" s="31">
        <v>64745</v>
      </c>
      <c r="G4134" s="31">
        <v>7380</v>
      </c>
      <c r="H4134" s="28">
        <v>2021</v>
      </c>
      <c r="I4134" t="str">
        <f>IF(J4134="natural gas",VLOOKUP(D4134,'Cross-Page Data'!$I$4:$J$13,2,FALSE),IF(J4134="solar",VLOOKUP('Form 923'!D4134,'Cross-Page Data'!$I$14:$J$117,2,FALSE),J4134))</f>
        <v>solar pv</v>
      </c>
      <c r="J4134" t="str">
        <f>VLOOKUP(E4134,'Cross-Page Data'!$D$4:$F$48,3,FALSE)</f>
        <v>solar</v>
      </c>
      <c r="K4134" t="b">
        <f t="shared" si="64"/>
        <v>0</v>
      </c>
    </row>
    <row r="4135" spans="1:11" x14ac:dyDescent="0.35">
      <c r="A4135" s="28">
        <v>58177</v>
      </c>
      <c r="B4135" s="29" t="s">
        <v>36</v>
      </c>
      <c r="C4135" s="29" t="s">
        <v>39</v>
      </c>
      <c r="D4135" s="29" t="s">
        <v>52</v>
      </c>
      <c r="E4135" s="29" t="s">
        <v>73</v>
      </c>
      <c r="F4135" s="31">
        <v>1194</v>
      </c>
      <c r="G4135" s="31">
        <v>270.32</v>
      </c>
      <c r="H4135" s="28">
        <v>2021</v>
      </c>
      <c r="I4135" t="str">
        <f>IF(J4135="natural gas",VLOOKUP(D4135,'Cross-Page Data'!$I$4:$J$13,2,FALSE),IF(J4135="solar",VLOOKUP('Form 923'!D4135,'Cross-Page Data'!$I$14:$J$117,2,FALSE),J4135))</f>
        <v>natural gas peaker</v>
      </c>
      <c r="J4135" t="str">
        <f>VLOOKUP(E4135,'Cross-Page Data'!$D$4:$F$48,3,FALSE)</f>
        <v>natural gas</v>
      </c>
      <c r="K4135" t="b">
        <f t="shared" si="64"/>
        <v>0</v>
      </c>
    </row>
    <row r="4136" spans="1:11" x14ac:dyDescent="0.35">
      <c r="A4136" s="28">
        <v>58177</v>
      </c>
      <c r="B4136" s="29" t="s">
        <v>36</v>
      </c>
      <c r="C4136" s="29" t="s">
        <v>39</v>
      </c>
      <c r="D4136" s="29" t="s">
        <v>52</v>
      </c>
      <c r="E4136" s="29" t="s">
        <v>84</v>
      </c>
      <c r="F4136" s="31">
        <v>21306</v>
      </c>
      <c r="G4136" s="31">
        <v>4819.68</v>
      </c>
      <c r="H4136" s="28">
        <v>2021</v>
      </c>
      <c r="I4136" t="str">
        <f>IF(J4136="natural gas",VLOOKUP(D4136,'Cross-Page Data'!$I$4:$J$13,2,FALSE),IF(J4136="solar",VLOOKUP('Form 923'!D4136,'Cross-Page Data'!$I$14:$J$117,2,FALSE),J4136))</f>
        <v>biomass</v>
      </c>
      <c r="J4136" t="str">
        <f>VLOOKUP(E4136,'Cross-Page Data'!$D$4:$F$48,3,FALSE)</f>
        <v>biomass</v>
      </c>
      <c r="K4136" t="b">
        <f t="shared" si="64"/>
        <v>0</v>
      </c>
    </row>
    <row r="4137" spans="1:11" x14ac:dyDescent="0.35">
      <c r="A4137" s="28">
        <v>58179</v>
      </c>
      <c r="B4137" s="29" t="s">
        <v>36</v>
      </c>
      <c r="C4137" s="29" t="s">
        <v>37</v>
      </c>
      <c r="D4137" s="29" t="s">
        <v>50</v>
      </c>
      <c r="E4137" s="29" t="s">
        <v>73</v>
      </c>
      <c r="F4137" s="31">
        <v>219096</v>
      </c>
      <c r="G4137" s="31">
        <v>29538</v>
      </c>
      <c r="H4137" s="28">
        <v>2021</v>
      </c>
      <c r="I4137" t="str">
        <f>IF(J4137="natural gas",VLOOKUP(D4137,'Cross-Page Data'!$I$4:$J$13,2,FALSE),IF(J4137="solar",VLOOKUP('Form 923'!D4137,'Cross-Page Data'!$I$14:$J$117,2,FALSE),J4137))</f>
        <v>natural gas peaker</v>
      </c>
      <c r="J4137" t="str">
        <f>VLOOKUP(E4137,'Cross-Page Data'!$D$4:$F$48,3,FALSE)</f>
        <v>natural gas</v>
      </c>
      <c r="K4137" t="b">
        <f t="shared" si="64"/>
        <v>0</v>
      </c>
    </row>
    <row r="4138" spans="1:11" x14ac:dyDescent="0.35">
      <c r="A4138" s="28">
        <v>58179</v>
      </c>
      <c r="B4138" s="29" t="s">
        <v>36</v>
      </c>
      <c r="C4138" s="29" t="s">
        <v>37</v>
      </c>
      <c r="D4138" s="29" t="s">
        <v>52</v>
      </c>
      <c r="E4138" s="29" t="s">
        <v>74</v>
      </c>
      <c r="F4138" s="31">
        <v>0</v>
      </c>
      <c r="G4138" s="31">
        <v>0</v>
      </c>
      <c r="H4138" s="28">
        <v>2021</v>
      </c>
      <c r="I4138" t="str">
        <f>IF(J4138="natural gas",VLOOKUP(D4138,'Cross-Page Data'!$I$4:$J$13,2,FALSE),IF(J4138="solar",VLOOKUP('Form 923'!D4138,'Cross-Page Data'!$I$14:$J$117,2,FALSE),J4138))</f>
        <v>heavy or residual fuel oil</v>
      </c>
      <c r="J4138" t="str">
        <f>VLOOKUP(E4138,'Cross-Page Data'!$D$4:$F$48,3,FALSE)</f>
        <v>heavy or residual fuel oil</v>
      </c>
      <c r="K4138" t="b">
        <f t="shared" si="64"/>
        <v>0</v>
      </c>
    </row>
    <row r="4139" spans="1:11" x14ac:dyDescent="0.35">
      <c r="A4139" s="28">
        <v>58180</v>
      </c>
      <c r="B4139" s="29" t="s">
        <v>36</v>
      </c>
      <c r="C4139" s="29" t="s">
        <v>37</v>
      </c>
      <c r="D4139" s="29" t="s">
        <v>50</v>
      </c>
      <c r="E4139" s="29" t="s">
        <v>74</v>
      </c>
      <c r="F4139" s="31">
        <v>3304</v>
      </c>
      <c r="G4139" s="31">
        <v>801.47900000000004</v>
      </c>
      <c r="H4139" s="28">
        <v>2021</v>
      </c>
      <c r="I4139" t="str">
        <f>IF(J4139="natural gas",VLOOKUP(D4139,'Cross-Page Data'!$I$4:$J$13,2,FALSE),IF(J4139="solar",VLOOKUP('Form 923'!D4139,'Cross-Page Data'!$I$14:$J$117,2,FALSE),J4139))</f>
        <v>heavy or residual fuel oil</v>
      </c>
      <c r="J4139" t="str">
        <f>VLOOKUP(E4139,'Cross-Page Data'!$D$4:$F$48,3,FALSE)</f>
        <v>heavy or residual fuel oil</v>
      </c>
      <c r="K4139" t="b">
        <f t="shared" si="64"/>
        <v>0</v>
      </c>
    </row>
    <row r="4140" spans="1:11" x14ac:dyDescent="0.35">
      <c r="A4140" s="28">
        <v>58180</v>
      </c>
      <c r="B4140" s="29" t="s">
        <v>36</v>
      </c>
      <c r="C4140" s="29" t="s">
        <v>37</v>
      </c>
      <c r="D4140" s="29" t="s">
        <v>50</v>
      </c>
      <c r="E4140" s="29" t="s">
        <v>81</v>
      </c>
      <c r="F4140" s="31">
        <v>171401</v>
      </c>
      <c r="G4140" s="31">
        <v>41588.343999999997</v>
      </c>
      <c r="H4140" s="28">
        <v>2021</v>
      </c>
      <c r="I4140" t="str">
        <f>IF(J4140="natural gas",VLOOKUP(D4140,'Cross-Page Data'!$I$4:$J$13,2,FALSE),IF(J4140="solar",VLOOKUP('Form 923'!D4140,'Cross-Page Data'!$I$14:$J$117,2,FALSE),J4140))</f>
        <v>biomass</v>
      </c>
      <c r="J4140" t="str">
        <f>VLOOKUP(E4140,'Cross-Page Data'!$D$4:$F$48,3,FALSE)</f>
        <v>biomass</v>
      </c>
      <c r="K4140" t="b">
        <f t="shared" si="64"/>
        <v>0</v>
      </c>
    </row>
    <row r="4141" spans="1:11" x14ac:dyDescent="0.35">
      <c r="A4141" s="28">
        <v>58180</v>
      </c>
      <c r="B4141" s="29" t="s">
        <v>36</v>
      </c>
      <c r="C4141" s="29" t="s">
        <v>37</v>
      </c>
      <c r="D4141" s="29" t="s">
        <v>50</v>
      </c>
      <c r="E4141" s="29" t="s">
        <v>73</v>
      </c>
      <c r="F4141" s="31">
        <v>48873</v>
      </c>
      <c r="G4141" s="31">
        <v>11858.177</v>
      </c>
      <c r="H4141" s="28">
        <v>2021</v>
      </c>
      <c r="I4141" t="str">
        <f>IF(J4141="natural gas",VLOOKUP(D4141,'Cross-Page Data'!$I$4:$J$13,2,FALSE),IF(J4141="solar",VLOOKUP('Form 923'!D4141,'Cross-Page Data'!$I$14:$J$117,2,FALSE),J4141))</f>
        <v>natural gas peaker</v>
      </c>
      <c r="J4141" t="str">
        <f>VLOOKUP(E4141,'Cross-Page Data'!$D$4:$F$48,3,FALSE)</f>
        <v>natural gas</v>
      </c>
      <c r="K4141" t="b">
        <f t="shared" si="64"/>
        <v>0</v>
      </c>
    </row>
    <row r="4142" spans="1:11" x14ac:dyDescent="0.35">
      <c r="A4142" s="28">
        <v>58183</v>
      </c>
      <c r="B4142" s="29" t="s">
        <v>36</v>
      </c>
      <c r="C4142" s="29" t="s">
        <v>40</v>
      </c>
      <c r="D4142" s="29" t="s">
        <v>30</v>
      </c>
      <c r="E4142" s="29" t="s">
        <v>73</v>
      </c>
      <c r="F4142" s="31">
        <v>58374</v>
      </c>
      <c r="G4142" s="31">
        <v>3982.82</v>
      </c>
      <c r="H4142" s="28">
        <v>2021</v>
      </c>
      <c r="I4142" t="str">
        <f>IF(J4142="natural gas",VLOOKUP(D4142,'Cross-Page Data'!$I$4:$J$13,2,FALSE),IF(J4142="solar",VLOOKUP('Form 923'!D4142,'Cross-Page Data'!$I$14:$J$117,2,FALSE),J4142))</f>
        <v>natural gas nonpeaker - preexisting retiring</v>
      </c>
      <c r="J4142" t="str">
        <f>VLOOKUP(E4142,'Cross-Page Data'!$D$4:$F$48,3,FALSE)</f>
        <v>natural gas</v>
      </c>
      <c r="K4142" t="b">
        <f t="shared" si="64"/>
        <v>0</v>
      </c>
    </row>
    <row r="4143" spans="1:11" x14ac:dyDescent="0.35">
      <c r="A4143" s="28">
        <v>58184</v>
      </c>
      <c r="B4143" s="29" t="s">
        <v>36</v>
      </c>
      <c r="C4143" s="29" t="s">
        <v>40</v>
      </c>
      <c r="D4143" s="29" t="s">
        <v>50</v>
      </c>
      <c r="E4143" s="29" t="s">
        <v>74</v>
      </c>
      <c r="F4143" s="31">
        <v>0</v>
      </c>
      <c r="G4143" s="31">
        <v>0</v>
      </c>
      <c r="H4143" s="28">
        <v>2021</v>
      </c>
      <c r="I4143" t="str">
        <f>IF(J4143="natural gas",VLOOKUP(D4143,'Cross-Page Data'!$I$4:$J$13,2,FALSE),IF(J4143="solar",VLOOKUP('Form 923'!D4143,'Cross-Page Data'!$I$14:$J$117,2,FALSE),J4143))</f>
        <v>heavy or residual fuel oil</v>
      </c>
      <c r="J4143" t="str">
        <f>VLOOKUP(E4143,'Cross-Page Data'!$D$4:$F$48,3,FALSE)</f>
        <v>heavy or residual fuel oil</v>
      </c>
      <c r="K4143" t="b">
        <f t="shared" si="64"/>
        <v>0</v>
      </c>
    </row>
    <row r="4144" spans="1:11" x14ac:dyDescent="0.35">
      <c r="A4144" s="28">
        <v>58184</v>
      </c>
      <c r="B4144" s="29" t="s">
        <v>36</v>
      </c>
      <c r="C4144" s="29" t="s">
        <v>40</v>
      </c>
      <c r="D4144" s="29" t="s">
        <v>50</v>
      </c>
      <c r="E4144" s="29" t="s">
        <v>73</v>
      </c>
      <c r="F4144" s="31">
        <v>502794</v>
      </c>
      <c r="G4144" s="31">
        <v>119483</v>
      </c>
      <c r="H4144" s="28">
        <v>2021</v>
      </c>
      <c r="I4144" t="str">
        <f>IF(J4144="natural gas",VLOOKUP(D4144,'Cross-Page Data'!$I$4:$J$13,2,FALSE),IF(J4144="solar",VLOOKUP('Form 923'!D4144,'Cross-Page Data'!$I$14:$J$117,2,FALSE),J4144))</f>
        <v>natural gas peaker</v>
      </c>
      <c r="J4144" t="str">
        <f>VLOOKUP(E4144,'Cross-Page Data'!$D$4:$F$48,3,FALSE)</f>
        <v>natural gas</v>
      </c>
      <c r="K4144" t="b">
        <f t="shared" si="64"/>
        <v>0</v>
      </c>
    </row>
    <row r="4145" spans="1:11" x14ac:dyDescent="0.35">
      <c r="A4145" s="28">
        <v>58191</v>
      </c>
      <c r="B4145" s="29" t="s">
        <v>36</v>
      </c>
      <c r="C4145" s="29" t="s">
        <v>40</v>
      </c>
      <c r="D4145" s="29" t="s">
        <v>50</v>
      </c>
      <c r="E4145" s="29" t="s">
        <v>74</v>
      </c>
      <c r="F4145" s="31">
        <v>0</v>
      </c>
      <c r="G4145" s="31">
        <v>0</v>
      </c>
      <c r="H4145" s="28">
        <v>2021</v>
      </c>
      <c r="I4145" t="str">
        <f>IF(J4145="natural gas",VLOOKUP(D4145,'Cross-Page Data'!$I$4:$J$13,2,FALSE),IF(J4145="solar",VLOOKUP('Form 923'!D4145,'Cross-Page Data'!$I$14:$J$117,2,FALSE),J4145))</f>
        <v>heavy or residual fuel oil</v>
      </c>
      <c r="J4145" t="str">
        <f>VLOOKUP(E4145,'Cross-Page Data'!$D$4:$F$48,3,FALSE)</f>
        <v>heavy or residual fuel oil</v>
      </c>
      <c r="K4145" t="b">
        <f t="shared" si="64"/>
        <v>0</v>
      </c>
    </row>
    <row r="4146" spans="1:11" x14ac:dyDescent="0.35">
      <c r="A4146" s="28">
        <v>58191</v>
      </c>
      <c r="B4146" s="29" t="s">
        <v>36</v>
      </c>
      <c r="C4146" s="29" t="s">
        <v>40</v>
      </c>
      <c r="D4146" s="29" t="s">
        <v>50</v>
      </c>
      <c r="E4146" s="29" t="s">
        <v>73</v>
      </c>
      <c r="F4146" s="31">
        <v>793404</v>
      </c>
      <c r="G4146" s="31">
        <v>68364.800000000003</v>
      </c>
      <c r="H4146" s="28">
        <v>2021</v>
      </c>
      <c r="I4146" t="str">
        <f>IF(J4146="natural gas",VLOOKUP(D4146,'Cross-Page Data'!$I$4:$J$13,2,FALSE),IF(J4146="solar",VLOOKUP('Form 923'!D4146,'Cross-Page Data'!$I$14:$J$117,2,FALSE),J4146))</f>
        <v>natural gas peaker</v>
      </c>
      <c r="J4146" t="str">
        <f>VLOOKUP(E4146,'Cross-Page Data'!$D$4:$F$48,3,FALSE)</f>
        <v>natural gas</v>
      </c>
      <c r="K4146" t="b">
        <f t="shared" si="64"/>
        <v>0</v>
      </c>
    </row>
    <row r="4147" spans="1:11" x14ac:dyDescent="0.35">
      <c r="A4147" s="28">
        <v>58193</v>
      </c>
      <c r="B4147" s="29" t="s">
        <v>36</v>
      </c>
      <c r="C4147" s="29" t="s">
        <v>40</v>
      </c>
      <c r="D4147" s="29" t="s">
        <v>30</v>
      </c>
      <c r="E4147" s="29" t="s">
        <v>73</v>
      </c>
      <c r="F4147" s="31">
        <v>26237</v>
      </c>
      <c r="G4147" s="31">
        <v>5383</v>
      </c>
      <c r="H4147" s="28">
        <v>2021</v>
      </c>
      <c r="I4147" t="str">
        <f>IF(J4147="natural gas",VLOOKUP(D4147,'Cross-Page Data'!$I$4:$J$13,2,FALSE),IF(J4147="solar",VLOOKUP('Form 923'!D4147,'Cross-Page Data'!$I$14:$J$117,2,FALSE),J4147))</f>
        <v>natural gas nonpeaker - preexisting retiring</v>
      </c>
      <c r="J4147" t="str">
        <f>VLOOKUP(E4147,'Cross-Page Data'!$D$4:$F$48,3,FALSE)</f>
        <v>natural gas</v>
      </c>
      <c r="K4147" t="b">
        <f t="shared" si="64"/>
        <v>0</v>
      </c>
    </row>
    <row r="4148" spans="1:11" x14ac:dyDescent="0.35">
      <c r="A4148" s="28">
        <v>58194</v>
      </c>
      <c r="B4148" s="29" t="s">
        <v>36</v>
      </c>
      <c r="C4148" s="29" t="s">
        <v>37</v>
      </c>
      <c r="D4148" s="29" t="s">
        <v>53</v>
      </c>
      <c r="E4148" s="29" t="s">
        <v>73</v>
      </c>
      <c r="F4148" s="31">
        <v>0</v>
      </c>
      <c r="G4148" s="31">
        <v>0</v>
      </c>
      <c r="H4148" s="28">
        <v>2021</v>
      </c>
      <c r="I4148" t="str">
        <f>IF(J4148="natural gas",VLOOKUP(D4148,'Cross-Page Data'!$I$4:$J$13,2,FALSE),IF(J4148="solar",VLOOKUP('Form 923'!D4148,'Cross-Page Data'!$I$14:$J$117,2,FALSE),J4148))</f>
        <v>natural gas nonpeaker - preexisting nonretiring</v>
      </c>
      <c r="J4148" t="str">
        <f>VLOOKUP(E4148,'Cross-Page Data'!$D$4:$F$48,3,FALSE)</f>
        <v>natural gas</v>
      </c>
      <c r="K4148" t="b">
        <f t="shared" si="64"/>
        <v>0</v>
      </c>
    </row>
    <row r="4149" spans="1:11" x14ac:dyDescent="0.35">
      <c r="A4149" s="28">
        <v>58194</v>
      </c>
      <c r="B4149" s="29" t="s">
        <v>36</v>
      </c>
      <c r="C4149" s="29" t="s">
        <v>37</v>
      </c>
      <c r="D4149" s="29" t="s">
        <v>50</v>
      </c>
      <c r="E4149" s="29" t="s">
        <v>73</v>
      </c>
      <c r="F4149" s="31">
        <v>0</v>
      </c>
      <c r="G4149" s="31">
        <v>0</v>
      </c>
      <c r="H4149" s="28">
        <v>2021</v>
      </c>
      <c r="I4149" t="str">
        <f>IF(J4149="natural gas",VLOOKUP(D4149,'Cross-Page Data'!$I$4:$J$13,2,FALSE),IF(J4149="solar",VLOOKUP('Form 923'!D4149,'Cross-Page Data'!$I$14:$J$117,2,FALSE),J4149))</f>
        <v>natural gas peaker</v>
      </c>
      <c r="J4149" t="str">
        <f>VLOOKUP(E4149,'Cross-Page Data'!$D$4:$F$48,3,FALSE)</f>
        <v>natural gas</v>
      </c>
      <c r="K4149" t="b">
        <f t="shared" si="64"/>
        <v>0</v>
      </c>
    </row>
    <row r="4150" spans="1:11" x14ac:dyDescent="0.35">
      <c r="A4150" s="28">
        <v>58194</v>
      </c>
      <c r="B4150" s="29" t="s">
        <v>36</v>
      </c>
      <c r="C4150" s="29" t="s">
        <v>37</v>
      </c>
      <c r="D4150" s="29" t="s">
        <v>30</v>
      </c>
      <c r="E4150" s="29" t="s">
        <v>74</v>
      </c>
      <c r="F4150" s="31">
        <v>0</v>
      </c>
      <c r="G4150" s="31">
        <v>0</v>
      </c>
      <c r="H4150" s="28">
        <v>2021</v>
      </c>
      <c r="I4150" t="str">
        <f>IF(J4150="natural gas",VLOOKUP(D4150,'Cross-Page Data'!$I$4:$J$13,2,FALSE),IF(J4150="solar",VLOOKUP('Form 923'!D4150,'Cross-Page Data'!$I$14:$J$117,2,FALSE),J4150))</f>
        <v>heavy or residual fuel oil</v>
      </c>
      <c r="J4150" t="str">
        <f>VLOOKUP(E4150,'Cross-Page Data'!$D$4:$F$48,3,FALSE)</f>
        <v>heavy or residual fuel oil</v>
      </c>
      <c r="K4150" t="b">
        <f t="shared" si="64"/>
        <v>0</v>
      </c>
    </row>
    <row r="4151" spans="1:11" x14ac:dyDescent="0.35">
      <c r="A4151" s="28">
        <v>58194</v>
      </c>
      <c r="B4151" s="29" t="s">
        <v>36</v>
      </c>
      <c r="C4151" s="29" t="s">
        <v>37</v>
      </c>
      <c r="D4151" s="29" t="s">
        <v>30</v>
      </c>
      <c r="E4151" s="29" t="s">
        <v>73</v>
      </c>
      <c r="F4151" s="31">
        <v>52677</v>
      </c>
      <c r="G4151" s="31">
        <v>12878.69</v>
      </c>
      <c r="H4151" s="28">
        <v>2021</v>
      </c>
      <c r="I4151" t="str">
        <f>IF(J4151="natural gas",VLOOKUP(D4151,'Cross-Page Data'!$I$4:$J$13,2,FALSE),IF(J4151="solar",VLOOKUP('Form 923'!D4151,'Cross-Page Data'!$I$14:$J$117,2,FALSE),J4151))</f>
        <v>natural gas nonpeaker - preexisting retiring</v>
      </c>
      <c r="J4151" t="str">
        <f>VLOOKUP(E4151,'Cross-Page Data'!$D$4:$F$48,3,FALSE)</f>
        <v>natural gas</v>
      </c>
      <c r="K4151" t="b">
        <f t="shared" si="64"/>
        <v>0</v>
      </c>
    </row>
    <row r="4152" spans="1:11" x14ac:dyDescent="0.35">
      <c r="A4152" s="28">
        <v>58195</v>
      </c>
      <c r="B4152" s="29" t="s">
        <v>36</v>
      </c>
      <c r="C4152" s="29" t="s">
        <v>37</v>
      </c>
      <c r="D4152" s="29" t="s">
        <v>50</v>
      </c>
      <c r="E4152" s="29" t="s">
        <v>74</v>
      </c>
      <c r="F4152" s="31">
        <v>485</v>
      </c>
      <c r="G4152" s="31">
        <v>112.819</v>
      </c>
      <c r="H4152" s="28">
        <v>2021</v>
      </c>
      <c r="I4152" t="str">
        <f>IF(J4152="natural gas",VLOOKUP(D4152,'Cross-Page Data'!$I$4:$J$13,2,FALSE),IF(J4152="solar",VLOOKUP('Form 923'!D4152,'Cross-Page Data'!$I$14:$J$117,2,FALSE),J4152))</f>
        <v>heavy or residual fuel oil</v>
      </c>
      <c r="J4152" t="str">
        <f>VLOOKUP(E4152,'Cross-Page Data'!$D$4:$F$48,3,FALSE)</f>
        <v>heavy or residual fuel oil</v>
      </c>
      <c r="K4152" t="b">
        <f t="shared" si="64"/>
        <v>0</v>
      </c>
    </row>
    <row r="4153" spans="1:11" x14ac:dyDescent="0.35">
      <c r="A4153" s="28">
        <v>58195</v>
      </c>
      <c r="B4153" s="29" t="s">
        <v>36</v>
      </c>
      <c r="C4153" s="29" t="s">
        <v>37</v>
      </c>
      <c r="D4153" s="29" t="s">
        <v>50</v>
      </c>
      <c r="E4153" s="29" t="s">
        <v>73</v>
      </c>
      <c r="F4153" s="31">
        <v>228219</v>
      </c>
      <c r="G4153" s="31">
        <v>53095.300999999999</v>
      </c>
      <c r="H4153" s="28">
        <v>2021</v>
      </c>
      <c r="I4153" t="str">
        <f>IF(J4153="natural gas",VLOOKUP(D4153,'Cross-Page Data'!$I$4:$J$13,2,FALSE),IF(J4153="solar",VLOOKUP('Form 923'!D4153,'Cross-Page Data'!$I$14:$J$117,2,FALSE),J4153))</f>
        <v>natural gas peaker</v>
      </c>
      <c r="J4153" t="str">
        <f>VLOOKUP(E4153,'Cross-Page Data'!$D$4:$F$48,3,FALSE)</f>
        <v>natural gas</v>
      </c>
      <c r="K4153" t="b">
        <f t="shared" si="64"/>
        <v>0</v>
      </c>
    </row>
    <row r="4154" spans="1:11" x14ac:dyDescent="0.35">
      <c r="A4154" s="28">
        <v>58197</v>
      </c>
      <c r="B4154" s="29" t="s">
        <v>36</v>
      </c>
      <c r="C4154" s="29" t="s">
        <v>40</v>
      </c>
      <c r="D4154" s="29" t="s">
        <v>52</v>
      </c>
      <c r="E4154" s="29" t="s">
        <v>74</v>
      </c>
      <c r="F4154" s="31">
        <v>2748</v>
      </c>
      <c r="G4154" s="31">
        <v>318.04000000000002</v>
      </c>
      <c r="H4154" s="28">
        <v>2021</v>
      </c>
      <c r="I4154" t="str">
        <f>IF(J4154="natural gas",VLOOKUP(D4154,'Cross-Page Data'!$I$4:$J$13,2,FALSE),IF(J4154="solar",VLOOKUP('Form 923'!D4154,'Cross-Page Data'!$I$14:$J$117,2,FALSE),J4154))</f>
        <v>heavy or residual fuel oil</v>
      </c>
      <c r="J4154" t="str">
        <f>VLOOKUP(E4154,'Cross-Page Data'!$D$4:$F$48,3,FALSE)</f>
        <v>heavy or residual fuel oil</v>
      </c>
      <c r="K4154" t="b">
        <f t="shared" si="64"/>
        <v>0</v>
      </c>
    </row>
    <row r="4155" spans="1:11" x14ac:dyDescent="0.35">
      <c r="A4155" s="28">
        <v>58197</v>
      </c>
      <c r="B4155" s="29" t="s">
        <v>36</v>
      </c>
      <c r="C4155" s="29" t="s">
        <v>40</v>
      </c>
      <c r="D4155" s="29" t="s">
        <v>30</v>
      </c>
      <c r="E4155" s="29" t="s">
        <v>73</v>
      </c>
      <c r="F4155" s="31">
        <v>87496</v>
      </c>
      <c r="G4155" s="31">
        <v>7693</v>
      </c>
      <c r="H4155" s="28">
        <v>2021</v>
      </c>
      <c r="I4155" t="str">
        <f>IF(J4155="natural gas",VLOOKUP(D4155,'Cross-Page Data'!$I$4:$J$13,2,FALSE),IF(J4155="solar",VLOOKUP('Form 923'!D4155,'Cross-Page Data'!$I$14:$J$117,2,FALSE),J4155))</f>
        <v>natural gas nonpeaker - preexisting retiring</v>
      </c>
      <c r="J4155" t="str">
        <f>VLOOKUP(E4155,'Cross-Page Data'!$D$4:$F$48,3,FALSE)</f>
        <v>natural gas</v>
      </c>
      <c r="K4155" t="b">
        <f t="shared" si="64"/>
        <v>0</v>
      </c>
    </row>
    <row r="4156" spans="1:11" x14ac:dyDescent="0.35">
      <c r="A4156" s="28">
        <v>58198</v>
      </c>
      <c r="B4156" s="29" t="s">
        <v>36</v>
      </c>
      <c r="C4156" s="29" t="s">
        <v>37</v>
      </c>
      <c r="D4156" s="29" t="s">
        <v>53</v>
      </c>
      <c r="E4156" s="29" t="s">
        <v>74</v>
      </c>
      <c r="F4156" s="31">
        <v>0</v>
      </c>
      <c r="G4156" s="31">
        <v>0.97199999999999998</v>
      </c>
      <c r="H4156" s="28">
        <v>2021</v>
      </c>
      <c r="I4156" t="str">
        <f>IF(J4156="natural gas",VLOOKUP(D4156,'Cross-Page Data'!$I$4:$J$13,2,FALSE),IF(J4156="solar",VLOOKUP('Form 923'!D4156,'Cross-Page Data'!$I$14:$J$117,2,FALSE),J4156))</f>
        <v>heavy or residual fuel oil</v>
      </c>
      <c r="J4156" t="str">
        <f>VLOOKUP(E4156,'Cross-Page Data'!$D$4:$F$48,3,FALSE)</f>
        <v>heavy or residual fuel oil</v>
      </c>
      <c r="K4156" t="b">
        <f t="shared" si="64"/>
        <v>0</v>
      </c>
    </row>
    <row r="4157" spans="1:11" x14ac:dyDescent="0.35">
      <c r="A4157" s="28">
        <v>58198</v>
      </c>
      <c r="B4157" s="29" t="s">
        <v>36</v>
      </c>
      <c r="C4157" s="29" t="s">
        <v>37</v>
      </c>
      <c r="D4157" s="29" t="s">
        <v>53</v>
      </c>
      <c r="E4157" s="29" t="s">
        <v>73</v>
      </c>
      <c r="F4157" s="31">
        <v>18419</v>
      </c>
      <c r="G4157" s="31">
        <v>4316.0280000000002</v>
      </c>
      <c r="H4157" s="28">
        <v>2021</v>
      </c>
      <c r="I4157" t="str">
        <f>IF(J4157="natural gas",VLOOKUP(D4157,'Cross-Page Data'!$I$4:$J$13,2,FALSE),IF(J4157="solar",VLOOKUP('Form 923'!D4157,'Cross-Page Data'!$I$14:$J$117,2,FALSE),J4157))</f>
        <v>natural gas nonpeaker - preexisting nonretiring</v>
      </c>
      <c r="J4157" t="str">
        <f>VLOOKUP(E4157,'Cross-Page Data'!$D$4:$F$48,3,FALSE)</f>
        <v>natural gas</v>
      </c>
      <c r="K4157" t="b">
        <f t="shared" si="64"/>
        <v>0</v>
      </c>
    </row>
    <row r="4158" spans="1:11" x14ac:dyDescent="0.35">
      <c r="A4158" s="28">
        <v>58198</v>
      </c>
      <c r="B4158" s="29" t="s">
        <v>36</v>
      </c>
      <c r="C4158" s="29" t="s">
        <v>37</v>
      </c>
      <c r="D4158" s="29" t="s">
        <v>51</v>
      </c>
      <c r="E4158" s="29" t="s">
        <v>74</v>
      </c>
      <c r="F4158" s="31">
        <v>70</v>
      </c>
      <c r="G4158" s="31">
        <v>11.108000000000001</v>
      </c>
      <c r="H4158" s="28">
        <v>2021</v>
      </c>
      <c r="I4158" t="str">
        <f>IF(J4158="natural gas",VLOOKUP(D4158,'Cross-Page Data'!$I$4:$J$13,2,FALSE),IF(J4158="solar",VLOOKUP('Form 923'!D4158,'Cross-Page Data'!$I$14:$J$117,2,FALSE),J4158))</f>
        <v>heavy or residual fuel oil</v>
      </c>
      <c r="J4158" t="str">
        <f>VLOOKUP(E4158,'Cross-Page Data'!$D$4:$F$48,3,FALSE)</f>
        <v>heavy or residual fuel oil</v>
      </c>
      <c r="K4158" t="b">
        <f t="shared" si="64"/>
        <v>0</v>
      </c>
    </row>
    <row r="4159" spans="1:11" x14ac:dyDescent="0.35">
      <c r="A4159" s="28">
        <v>58198</v>
      </c>
      <c r="B4159" s="29" t="s">
        <v>36</v>
      </c>
      <c r="C4159" s="29" t="s">
        <v>37</v>
      </c>
      <c r="D4159" s="29" t="s">
        <v>51</v>
      </c>
      <c r="E4159" s="29" t="s">
        <v>73</v>
      </c>
      <c r="F4159" s="31">
        <v>392772</v>
      </c>
      <c r="G4159" s="31">
        <v>65622.892000000007</v>
      </c>
      <c r="H4159" s="28">
        <v>2021</v>
      </c>
      <c r="I4159" t="str">
        <f>IF(J4159="natural gas",VLOOKUP(D4159,'Cross-Page Data'!$I$4:$J$13,2,FALSE),IF(J4159="solar",VLOOKUP('Form 923'!D4159,'Cross-Page Data'!$I$14:$J$117,2,FALSE),J4159))</f>
        <v>natural gas nonpeaker - preexisting nonretiring</v>
      </c>
      <c r="J4159" t="str">
        <f>VLOOKUP(E4159,'Cross-Page Data'!$D$4:$F$48,3,FALSE)</f>
        <v>natural gas</v>
      </c>
      <c r="K4159" t="b">
        <f t="shared" si="64"/>
        <v>0</v>
      </c>
    </row>
    <row r="4160" spans="1:11" x14ac:dyDescent="0.35">
      <c r="A4160" s="28">
        <v>58199</v>
      </c>
      <c r="B4160" s="29" t="s">
        <v>36</v>
      </c>
      <c r="C4160" s="29" t="s">
        <v>37</v>
      </c>
      <c r="D4160" s="29" t="s">
        <v>62</v>
      </c>
      <c r="E4160" s="29" t="s">
        <v>73</v>
      </c>
      <c r="F4160" s="31">
        <v>175724</v>
      </c>
      <c r="G4160" s="31">
        <v>36566</v>
      </c>
      <c r="H4160" s="28">
        <v>2021</v>
      </c>
      <c r="I4160" t="str">
        <f>IF(J4160="natural gas",VLOOKUP(D4160,'Cross-Page Data'!$I$4:$J$13,2,FALSE),IF(J4160="solar",VLOOKUP('Form 923'!D4160,'Cross-Page Data'!$I$14:$J$117,2,FALSE),J4160))</f>
        <v>natural gas nonpeaker - preexisting nonretiring</v>
      </c>
      <c r="J4160" t="str">
        <f>VLOOKUP(E4160,'Cross-Page Data'!$D$4:$F$48,3,FALSE)</f>
        <v>natural gas</v>
      </c>
      <c r="K4160" t="b">
        <f t="shared" si="64"/>
        <v>0</v>
      </c>
    </row>
    <row r="4161" spans="1:11" x14ac:dyDescent="0.35">
      <c r="A4161" s="28">
        <v>58199</v>
      </c>
      <c r="B4161" s="29" t="s">
        <v>36</v>
      </c>
      <c r="C4161" s="29" t="s">
        <v>37</v>
      </c>
      <c r="D4161" s="29" t="s">
        <v>50</v>
      </c>
      <c r="E4161" s="29" t="s">
        <v>73</v>
      </c>
      <c r="F4161" s="31">
        <v>0</v>
      </c>
      <c r="G4161" s="31">
        <v>0</v>
      </c>
      <c r="H4161" s="28">
        <v>2021</v>
      </c>
      <c r="I4161" t="str">
        <f>IF(J4161="natural gas",VLOOKUP(D4161,'Cross-Page Data'!$I$4:$J$13,2,FALSE),IF(J4161="solar",VLOOKUP('Form 923'!D4161,'Cross-Page Data'!$I$14:$J$117,2,FALSE),J4161))</f>
        <v>natural gas peaker</v>
      </c>
      <c r="J4161" t="str">
        <f>VLOOKUP(E4161,'Cross-Page Data'!$D$4:$F$48,3,FALSE)</f>
        <v>natural gas</v>
      </c>
      <c r="K4161" t="b">
        <f t="shared" si="64"/>
        <v>0</v>
      </c>
    </row>
    <row r="4162" spans="1:11" x14ac:dyDescent="0.35">
      <c r="A4162" s="28">
        <v>58205</v>
      </c>
      <c r="B4162" s="29" t="s">
        <v>36</v>
      </c>
      <c r="C4162" s="29" t="s">
        <v>39</v>
      </c>
      <c r="D4162" s="29" t="s">
        <v>30</v>
      </c>
      <c r="E4162" s="29" t="s">
        <v>31</v>
      </c>
      <c r="F4162" s="31">
        <v>0</v>
      </c>
      <c r="G4162" s="31">
        <v>0</v>
      </c>
      <c r="H4162" s="28">
        <v>2021</v>
      </c>
      <c r="I4162" t="str">
        <f>IF(J4162="natural gas",VLOOKUP(D4162,'Cross-Page Data'!$I$4:$J$13,2,FALSE),IF(J4162="solar",VLOOKUP('Form 923'!D4162,'Cross-Page Data'!$I$14:$J$117,2,FALSE),J4162))</f>
        <v>hard coal</v>
      </c>
      <c r="J4162" t="str">
        <f>VLOOKUP(E4162,'Cross-Page Data'!$D$4:$F$48,3,FALSE)</f>
        <v>hard coal</v>
      </c>
      <c r="K4162" t="b">
        <f t="shared" si="64"/>
        <v>0</v>
      </c>
    </row>
    <row r="4163" spans="1:11" x14ac:dyDescent="0.35">
      <c r="A4163" s="28">
        <v>58205</v>
      </c>
      <c r="B4163" s="29" t="s">
        <v>36</v>
      </c>
      <c r="C4163" s="29" t="s">
        <v>39</v>
      </c>
      <c r="D4163" s="29" t="s">
        <v>30</v>
      </c>
      <c r="E4163" s="29" t="s">
        <v>73</v>
      </c>
      <c r="F4163" s="31">
        <v>162798</v>
      </c>
      <c r="G4163" s="31">
        <v>35308</v>
      </c>
      <c r="H4163" s="28">
        <v>2021</v>
      </c>
      <c r="I4163" t="str">
        <f>IF(J4163="natural gas",VLOOKUP(D4163,'Cross-Page Data'!$I$4:$J$13,2,FALSE),IF(J4163="solar",VLOOKUP('Form 923'!D4163,'Cross-Page Data'!$I$14:$J$117,2,FALSE),J4163))</f>
        <v>natural gas nonpeaker - preexisting retiring</v>
      </c>
      <c r="J4163" t="str">
        <f>VLOOKUP(E4163,'Cross-Page Data'!$D$4:$F$48,3,FALSE)</f>
        <v>natural gas</v>
      </c>
      <c r="K4163" t="b">
        <f t="shared" si="64"/>
        <v>0</v>
      </c>
    </row>
    <row r="4164" spans="1:11" x14ac:dyDescent="0.35">
      <c r="A4164" s="28">
        <v>58207</v>
      </c>
      <c r="B4164" s="29" t="s">
        <v>36</v>
      </c>
      <c r="C4164" s="29" t="s">
        <v>37</v>
      </c>
      <c r="D4164" s="29" t="s">
        <v>53</v>
      </c>
      <c r="E4164" s="29" t="s">
        <v>74</v>
      </c>
      <c r="F4164" s="31">
        <v>0</v>
      </c>
      <c r="G4164" s="31">
        <v>3.0870000000000002</v>
      </c>
      <c r="H4164" s="28">
        <v>2021</v>
      </c>
      <c r="I4164" t="str">
        <f>IF(J4164="natural gas",VLOOKUP(D4164,'Cross-Page Data'!$I$4:$J$13,2,FALSE),IF(J4164="solar",VLOOKUP('Form 923'!D4164,'Cross-Page Data'!$I$14:$J$117,2,FALSE),J4164))</f>
        <v>heavy or residual fuel oil</v>
      </c>
      <c r="J4164" t="str">
        <f>VLOOKUP(E4164,'Cross-Page Data'!$D$4:$F$48,3,FALSE)</f>
        <v>heavy or residual fuel oil</v>
      </c>
      <c r="K4164" t="b">
        <f t="shared" si="64"/>
        <v>0</v>
      </c>
    </row>
    <row r="4165" spans="1:11" x14ac:dyDescent="0.35">
      <c r="A4165" s="28">
        <v>58207</v>
      </c>
      <c r="B4165" s="29" t="s">
        <v>36</v>
      </c>
      <c r="C4165" s="29" t="s">
        <v>37</v>
      </c>
      <c r="D4165" s="29" t="s">
        <v>53</v>
      </c>
      <c r="E4165" s="29" t="s">
        <v>73</v>
      </c>
      <c r="F4165" s="31">
        <v>196</v>
      </c>
      <c r="G4165" s="31">
        <v>711.45299999999997</v>
      </c>
      <c r="H4165" s="28">
        <v>2021</v>
      </c>
      <c r="I4165" t="str">
        <f>IF(J4165="natural gas",VLOOKUP(D4165,'Cross-Page Data'!$I$4:$J$13,2,FALSE),IF(J4165="solar",VLOOKUP('Form 923'!D4165,'Cross-Page Data'!$I$14:$J$117,2,FALSE),J4165))</f>
        <v>natural gas nonpeaker - preexisting nonretiring</v>
      </c>
      <c r="J4165" t="str">
        <f>VLOOKUP(E4165,'Cross-Page Data'!$D$4:$F$48,3,FALSE)</f>
        <v>natural gas</v>
      </c>
      <c r="K4165" t="b">
        <f t="shared" si="64"/>
        <v>0</v>
      </c>
    </row>
    <row r="4166" spans="1:11" x14ac:dyDescent="0.35">
      <c r="A4166" s="28">
        <v>58207</v>
      </c>
      <c r="B4166" s="29" t="s">
        <v>36</v>
      </c>
      <c r="C4166" s="29" t="s">
        <v>37</v>
      </c>
      <c r="D4166" s="29" t="s">
        <v>51</v>
      </c>
      <c r="E4166" s="29" t="s">
        <v>74</v>
      </c>
      <c r="F4166" s="31">
        <v>5273</v>
      </c>
      <c r="G4166" s="31">
        <v>431.63900000000001</v>
      </c>
      <c r="H4166" s="28">
        <v>2021</v>
      </c>
      <c r="I4166" t="str">
        <f>IF(J4166="natural gas",VLOOKUP(D4166,'Cross-Page Data'!$I$4:$J$13,2,FALSE),IF(J4166="solar",VLOOKUP('Form 923'!D4166,'Cross-Page Data'!$I$14:$J$117,2,FALSE),J4166))</f>
        <v>heavy or residual fuel oil</v>
      </c>
      <c r="J4166" t="str">
        <f>VLOOKUP(E4166,'Cross-Page Data'!$D$4:$F$48,3,FALSE)</f>
        <v>heavy or residual fuel oil</v>
      </c>
      <c r="K4166" t="b">
        <f t="shared" si="64"/>
        <v>0</v>
      </c>
    </row>
    <row r="4167" spans="1:11" x14ac:dyDescent="0.35">
      <c r="A4167" s="28">
        <v>58207</v>
      </c>
      <c r="B4167" s="29" t="s">
        <v>36</v>
      </c>
      <c r="C4167" s="29" t="s">
        <v>37</v>
      </c>
      <c r="D4167" s="29" t="s">
        <v>51</v>
      </c>
      <c r="E4167" s="29" t="s">
        <v>73</v>
      </c>
      <c r="F4167" s="31">
        <v>520245</v>
      </c>
      <c r="G4167" s="31">
        <v>42490.241000000002</v>
      </c>
      <c r="H4167" s="28">
        <v>2021</v>
      </c>
      <c r="I4167" t="str">
        <f>IF(J4167="natural gas",VLOOKUP(D4167,'Cross-Page Data'!$I$4:$J$13,2,FALSE),IF(J4167="solar",VLOOKUP('Form 923'!D4167,'Cross-Page Data'!$I$14:$J$117,2,FALSE),J4167))</f>
        <v>natural gas nonpeaker - preexisting nonretiring</v>
      </c>
      <c r="J4167" t="str">
        <f>VLOOKUP(E4167,'Cross-Page Data'!$D$4:$F$48,3,FALSE)</f>
        <v>natural gas</v>
      </c>
      <c r="K4167" t="b">
        <f t="shared" ref="K4167:K4230" si="65">IF(AND($N$5=FALSE,OR(C4167="Commercial NAICS Cogen",C4167="Industrial NAICS Cogen",C4167="NAICS-22 Cogen")),FALSE,IF(AND($N$6=FALSE,OR(C4167="Commercial NAICS Cogen",C4167="Commercial NAICS Non-Cogen",C4167="industrial NAICS Cogen", C4167="industrial NAICS non-cogen")),FALSE,TRUE))</f>
        <v>0</v>
      </c>
    </row>
    <row r="4168" spans="1:11" x14ac:dyDescent="0.35">
      <c r="A4168" s="28">
        <v>58207</v>
      </c>
      <c r="B4168" s="29" t="s">
        <v>36</v>
      </c>
      <c r="C4168" s="29" t="s">
        <v>37</v>
      </c>
      <c r="D4168" s="29" t="s">
        <v>50</v>
      </c>
      <c r="E4168" s="29" t="s">
        <v>74</v>
      </c>
      <c r="F4168" s="31">
        <v>0</v>
      </c>
      <c r="G4168" s="31">
        <v>0</v>
      </c>
      <c r="H4168" s="28">
        <v>2021</v>
      </c>
      <c r="I4168" t="str">
        <f>IF(J4168="natural gas",VLOOKUP(D4168,'Cross-Page Data'!$I$4:$J$13,2,FALSE),IF(J4168="solar",VLOOKUP('Form 923'!D4168,'Cross-Page Data'!$I$14:$J$117,2,FALSE),J4168))</f>
        <v>heavy or residual fuel oil</v>
      </c>
      <c r="J4168" t="str">
        <f>VLOOKUP(E4168,'Cross-Page Data'!$D$4:$F$48,3,FALSE)</f>
        <v>heavy or residual fuel oil</v>
      </c>
      <c r="K4168" t="b">
        <f t="shared" si="65"/>
        <v>0</v>
      </c>
    </row>
    <row r="4169" spans="1:11" x14ac:dyDescent="0.35">
      <c r="A4169" s="28">
        <v>58207</v>
      </c>
      <c r="B4169" s="29" t="s">
        <v>36</v>
      </c>
      <c r="C4169" s="29" t="s">
        <v>37</v>
      </c>
      <c r="D4169" s="29" t="s">
        <v>50</v>
      </c>
      <c r="E4169" s="29" t="s">
        <v>73</v>
      </c>
      <c r="F4169" s="31">
        <v>690836</v>
      </c>
      <c r="G4169" s="31">
        <v>57542.66</v>
      </c>
      <c r="H4169" s="28">
        <v>2021</v>
      </c>
      <c r="I4169" t="str">
        <f>IF(J4169="natural gas",VLOOKUP(D4169,'Cross-Page Data'!$I$4:$J$13,2,FALSE),IF(J4169="solar",VLOOKUP('Form 923'!D4169,'Cross-Page Data'!$I$14:$J$117,2,FALSE),J4169))</f>
        <v>natural gas peaker</v>
      </c>
      <c r="J4169" t="str">
        <f>VLOOKUP(E4169,'Cross-Page Data'!$D$4:$F$48,3,FALSE)</f>
        <v>natural gas</v>
      </c>
      <c r="K4169" t="b">
        <f t="shared" si="65"/>
        <v>0</v>
      </c>
    </row>
    <row r="4170" spans="1:11" x14ac:dyDescent="0.35">
      <c r="A4170" s="28">
        <v>58207</v>
      </c>
      <c r="B4170" s="29" t="s">
        <v>36</v>
      </c>
      <c r="C4170" s="29" t="s">
        <v>37</v>
      </c>
      <c r="D4170" s="29" t="s">
        <v>52</v>
      </c>
      <c r="E4170" s="29" t="s">
        <v>74</v>
      </c>
      <c r="F4170" s="31">
        <v>304</v>
      </c>
      <c r="G4170" s="31">
        <v>27.135000000000002</v>
      </c>
      <c r="H4170" s="28">
        <v>2021</v>
      </c>
      <c r="I4170" t="str">
        <f>IF(J4170="natural gas",VLOOKUP(D4170,'Cross-Page Data'!$I$4:$J$13,2,FALSE),IF(J4170="solar",VLOOKUP('Form 923'!D4170,'Cross-Page Data'!$I$14:$J$117,2,FALSE),J4170))</f>
        <v>heavy or residual fuel oil</v>
      </c>
      <c r="J4170" t="str">
        <f>VLOOKUP(E4170,'Cross-Page Data'!$D$4:$F$48,3,FALSE)</f>
        <v>heavy or residual fuel oil</v>
      </c>
      <c r="K4170" t="b">
        <f t="shared" si="65"/>
        <v>0</v>
      </c>
    </row>
    <row r="4171" spans="1:11" x14ac:dyDescent="0.35">
      <c r="A4171" s="28">
        <v>58207</v>
      </c>
      <c r="B4171" s="29" t="s">
        <v>36</v>
      </c>
      <c r="C4171" s="29" t="s">
        <v>37</v>
      </c>
      <c r="D4171" s="29" t="s">
        <v>52</v>
      </c>
      <c r="E4171" s="29" t="s">
        <v>73</v>
      </c>
      <c r="F4171" s="31">
        <v>10904</v>
      </c>
      <c r="G4171" s="31">
        <v>973.44500000000005</v>
      </c>
      <c r="H4171" s="28">
        <v>2021</v>
      </c>
      <c r="I4171" t="str">
        <f>IF(J4171="natural gas",VLOOKUP(D4171,'Cross-Page Data'!$I$4:$J$13,2,FALSE),IF(J4171="solar",VLOOKUP('Form 923'!D4171,'Cross-Page Data'!$I$14:$J$117,2,FALSE),J4171))</f>
        <v>natural gas peaker</v>
      </c>
      <c r="J4171" t="str">
        <f>VLOOKUP(E4171,'Cross-Page Data'!$D$4:$F$48,3,FALSE)</f>
        <v>natural gas</v>
      </c>
      <c r="K4171" t="b">
        <f t="shared" si="65"/>
        <v>0</v>
      </c>
    </row>
    <row r="4172" spans="1:11" x14ac:dyDescent="0.35">
      <c r="A4172" s="28">
        <v>58214</v>
      </c>
      <c r="B4172" s="29" t="s">
        <v>28</v>
      </c>
      <c r="C4172" s="29" t="s">
        <v>35</v>
      </c>
      <c r="D4172" s="29" t="s">
        <v>63</v>
      </c>
      <c r="E4172" s="29" t="s">
        <v>83</v>
      </c>
      <c r="F4172" s="31">
        <v>23099</v>
      </c>
      <c r="G4172" s="31">
        <v>2633</v>
      </c>
      <c r="H4172" s="28">
        <v>2021</v>
      </c>
      <c r="I4172" t="str">
        <f>IF(J4172="natural gas",VLOOKUP(D4172,'Cross-Page Data'!$I$4:$J$13,2,FALSE),IF(J4172="solar",VLOOKUP('Form 923'!D4172,'Cross-Page Data'!$I$14:$J$117,2,FALSE),J4172))</f>
        <v>solar pv</v>
      </c>
      <c r="J4172" t="str">
        <f>VLOOKUP(E4172,'Cross-Page Data'!$D$4:$F$48,3,FALSE)</f>
        <v>solar</v>
      </c>
      <c r="K4172" t="b">
        <f t="shared" si="65"/>
        <v>1</v>
      </c>
    </row>
    <row r="4173" spans="1:11" x14ac:dyDescent="0.35">
      <c r="A4173" s="28">
        <v>58215</v>
      </c>
      <c r="B4173" s="29" t="s">
        <v>28</v>
      </c>
      <c r="C4173" s="29" t="s">
        <v>29</v>
      </c>
      <c r="D4173" s="29" t="s">
        <v>53</v>
      </c>
      <c r="E4173" s="29" t="s">
        <v>74</v>
      </c>
      <c r="F4173" s="31">
        <v>0</v>
      </c>
      <c r="G4173" s="31">
        <v>959.56</v>
      </c>
      <c r="H4173" s="28">
        <v>2021</v>
      </c>
      <c r="I4173" t="str">
        <f>IF(J4173="natural gas",VLOOKUP(D4173,'Cross-Page Data'!$I$4:$J$13,2,FALSE),IF(J4173="solar",VLOOKUP('Form 923'!D4173,'Cross-Page Data'!$I$14:$J$117,2,FALSE),J4173))</f>
        <v>heavy or residual fuel oil</v>
      </c>
      <c r="J4173" t="str">
        <f>VLOOKUP(E4173,'Cross-Page Data'!$D$4:$F$48,3,FALSE)</f>
        <v>heavy or residual fuel oil</v>
      </c>
      <c r="K4173" t="b">
        <f t="shared" si="65"/>
        <v>1</v>
      </c>
    </row>
    <row r="4174" spans="1:11" x14ac:dyDescent="0.35">
      <c r="A4174" s="28">
        <v>58215</v>
      </c>
      <c r="B4174" s="29" t="s">
        <v>28</v>
      </c>
      <c r="C4174" s="29" t="s">
        <v>29</v>
      </c>
      <c r="D4174" s="29" t="s">
        <v>53</v>
      </c>
      <c r="E4174" s="29" t="s">
        <v>73</v>
      </c>
      <c r="F4174" s="31">
        <v>7627595</v>
      </c>
      <c r="G4174" s="31">
        <v>2167085.4</v>
      </c>
      <c r="H4174" s="28">
        <v>2021</v>
      </c>
      <c r="I4174" t="str">
        <f>IF(J4174="natural gas",VLOOKUP(D4174,'Cross-Page Data'!$I$4:$J$13,2,FALSE),IF(J4174="solar",VLOOKUP('Form 923'!D4174,'Cross-Page Data'!$I$14:$J$117,2,FALSE),J4174))</f>
        <v>natural gas nonpeaker - preexisting nonretiring</v>
      </c>
      <c r="J4174" t="str">
        <f>VLOOKUP(E4174,'Cross-Page Data'!$D$4:$F$48,3,FALSE)</f>
        <v>natural gas</v>
      </c>
      <c r="K4174" t="b">
        <f t="shared" si="65"/>
        <v>1</v>
      </c>
    </row>
    <row r="4175" spans="1:11" x14ac:dyDescent="0.35">
      <c r="A4175" s="28">
        <v>58215</v>
      </c>
      <c r="B4175" s="29" t="s">
        <v>28</v>
      </c>
      <c r="C4175" s="29" t="s">
        <v>29</v>
      </c>
      <c r="D4175" s="29" t="s">
        <v>51</v>
      </c>
      <c r="E4175" s="29" t="s">
        <v>74</v>
      </c>
      <c r="F4175" s="31">
        <v>18207</v>
      </c>
      <c r="G4175" s="31">
        <v>1957.585</v>
      </c>
      <c r="H4175" s="28">
        <v>2021</v>
      </c>
      <c r="I4175" t="str">
        <f>IF(J4175="natural gas",VLOOKUP(D4175,'Cross-Page Data'!$I$4:$J$13,2,FALSE),IF(J4175="solar",VLOOKUP('Form 923'!D4175,'Cross-Page Data'!$I$14:$J$117,2,FALSE),J4175))</f>
        <v>heavy or residual fuel oil</v>
      </c>
      <c r="J4175" t="str">
        <f>VLOOKUP(E4175,'Cross-Page Data'!$D$4:$F$48,3,FALSE)</f>
        <v>heavy or residual fuel oil</v>
      </c>
      <c r="K4175" t="b">
        <f t="shared" si="65"/>
        <v>1</v>
      </c>
    </row>
    <row r="4176" spans="1:11" x14ac:dyDescent="0.35">
      <c r="A4176" s="28">
        <v>58215</v>
      </c>
      <c r="B4176" s="29" t="s">
        <v>28</v>
      </c>
      <c r="C4176" s="29" t="s">
        <v>29</v>
      </c>
      <c r="D4176" s="29" t="s">
        <v>51</v>
      </c>
      <c r="E4176" s="29" t="s">
        <v>73</v>
      </c>
      <c r="F4176" s="31">
        <v>32578711</v>
      </c>
      <c r="G4176" s="31">
        <v>3308458.4</v>
      </c>
      <c r="H4176" s="28">
        <v>2021</v>
      </c>
      <c r="I4176" t="str">
        <f>IF(J4176="natural gas",VLOOKUP(D4176,'Cross-Page Data'!$I$4:$J$13,2,FALSE),IF(J4176="solar",VLOOKUP('Form 923'!D4176,'Cross-Page Data'!$I$14:$J$117,2,FALSE),J4176))</f>
        <v>natural gas nonpeaker - preexisting nonretiring</v>
      </c>
      <c r="J4176" t="str">
        <f>VLOOKUP(E4176,'Cross-Page Data'!$D$4:$F$48,3,FALSE)</f>
        <v>natural gas</v>
      </c>
      <c r="K4176" t="b">
        <f t="shared" si="65"/>
        <v>1</v>
      </c>
    </row>
    <row r="4177" spans="1:11" x14ac:dyDescent="0.35">
      <c r="A4177" s="28">
        <v>58216</v>
      </c>
      <c r="B4177" s="29" t="s">
        <v>28</v>
      </c>
      <c r="C4177" s="29" t="s">
        <v>41</v>
      </c>
      <c r="D4177" s="29" t="s">
        <v>30</v>
      </c>
      <c r="E4177" s="29" t="s">
        <v>99</v>
      </c>
      <c r="F4177" s="31">
        <v>13103</v>
      </c>
      <c r="G4177" s="31">
        <v>1493.8</v>
      </c>
      <c r="H4177" s="28">
        <v>2021</v>
      </c>
      <c r="I4177" t="str">
        <f>IF(J4177="natural gas",VLOOKUP(D4177,'Cross-Page Data'!$I$4:$J$13,2,FALSE),IF(J4177="solar",VLOOKUP('Form 923'!D4177,'Cross-Page Data'!$I$14:$J$117,2,FALSE),J4177))</f>
        <v>other</v>
      </c>
      <c r="J4177" t="str">
        <f>VLOOKUP(E4177,'Cross-Page Data'!$D$4:$F$48,3,FALSE)</f>
        <v>other</v>
      </c>
      <c r="K4177" t="b">
        <f t="shared" si="65"/>
        <v>0</v>
      </c>
    </row>
    <row r="4178" spans="1:11" x14ac:dyDescent="0.35">
      <c r="A4178" s="28">
        <v>58223</v>
      </c>
      <c r="B4178" s="29" t="s">
        <v>36</v>
      </c>
      <c r="C4178" s="29" t="s">
        <v>37</v>
      </c>
      <c r="D4178" s="29" t="s">
        <v>52</v>
      </c>
      <c r="E4178" s="29" t="s">
        <v>73</v>
      </c>
      <c r="F4178" s="31">
        <v>138001</v>
      </c>
      <c r="G4178" s="31">
        <v>1623.86</v>
      </c>
      <c r="H4178" s="28">
        <v>2021</v>
      </c>
      <c r="I4178" t="str">
        <f>IF(J4178="natural gas",VLOOKUP(D4178,'Cross-Page Data'!$I$4:$J$13,2,FALSE),IF(J4178="solar",VLOOKUP('Form 923'!D4178,'Cross-Page Data'!$I$14:$J$117,2,FALSE),J4178))</f>
        <v>natural gas peaker</v>
      </c>
      <c r="J4178" t="str">
        <f>VLOOKUP(E4178,'Cross-Page Data'!$D$4:$F$48,3,FALSE)</f>
        <v>natural gas</v>
      </c>
      <c r="K4178" t="b">
        <f t="shared" si="65"/>
        <v>0</v>
      </c>
    </row>
    <row r="4179" spans="1:11" x14ac:dyDescent="0.35">
      <c r="A4179" s="28">
        <v>58228</v>
      </c>
      <c r="B4179" s="29" t="s">
        <v>28</v>
      </c>
      <c r="C4179" s="29" t="s">
        <v>35</v>
      </c>
      <c r="D4179" s="29" t="s">
        <v>63</v>
      </c>
      <c r="E4179" s="29" t="s">
        <v>83</v>
      </c>
      <c r="F4179" s="31">
        <v>173275</v>
      </c>
      <c r="G4179" s="31">
        <v>19751</v>
      </c>
      <c r="H4179" s="28">
        <v>2021</v>
      </c>
      <c r="I4179" t="str">
        <f>IF(J4179="natural gas",VLOOKUP(D4179,'Cross-Page Data'!$I$4:$J$13,2,FALSE),IF(J4179="solar",VLOOKUP('Form 923'!D4179,'Cross-Page Data'!$I$14:$J$117,2,FALSE),J4179))</f>
        <v>solar pv</v>
      </c>
      <c r="J4179" t="str">
        <f>VLOOKUP(E4179,'Cross-Page Data'!$D$4:$F$48,3,FALSE)</f>
        <v>solar</v>
      </c>
      <c r="K4179" t="b">
        <f t="shared" si="65"/>
        <v>1</v>
      </c>
    </row>
    <row r="4180" spans="1:11" x14ac:dyDescent="0.35">
      <c r="A4180" s="28">
        <v>58236</v>
      </c>
      <c r="B4180" s="29" t="s">
        <v>28</v>
      </c>
      <c r="C4180" s="29" t="s">
        <v>29</v>
      </c>
      <c r="D4180" s="29" t="s">
        <v>64</v>
      </c>
      <c r="E4180" s="29" t="s">
        <v>86</v>
      </c>
      <c r="F4180" s="31">
        <v>0</v>
      </c>
      <c r="G4180" s="31">
        <v>-13</v>
      </c>
      <c r="H4180" s="28">
        <v>2021</v>
      </c>
      <c r="I4180" t="str">
        <f>IF(J4180="natural gas",VLOOKUP(D4180,'Cross-Page Data'!$I$4:$J$13,2,FALSE),IF(J4180="solar",VLOOKUP('Form 923'!D4180,'Cross-Page Data'!$I$14:$J$117,2,FALSE),J4180))</f>
        <v>other</v>
      </c>
      <c r="J4180" t="str">
        <f>VLOOKUP(E4180,'Cross-Page Data'!$D$4:$F$48,3,FALSE)</f>
        <v>other</v>
      </c>
      <c r="K4180" t="b">
        <f t="shared" si="65"/>
        <v>1</v>
      </c>
    </row>
    <row r="4181" spans="1:11" x14ac:dyDescent="0.35">
      <c r="A4181" s="28">
        <v>58236</v>
      </c>
      <c r="B4181" s="29" t="s">
        <v>28</v>
      </c>
      <c r="C4181" s="29" t="s">
        <v>29</v>
      </c>
      <c r="D4181" s="29" t="s">
        <v>53</v>
      </c>
      <c r="E4181" s="29" t="s">
        <v>73</v>
      </c>
      <c r="F4181" s="31">
        <v>0</v>
      </c>
      <c r="G4181" s="31">
        <v>703442</v>
      </c>
      <c r="H4181" s="28">
        <v>2021</v>
      </c>
      <c r="I4181" t="str">
        <f>IF(J4181="natural gas",VLOOKUP(D4181,'Cross-Page Data'!$I$4:$J$13,2,FALSE),IF(J4181="solar",VLOOKUP('Form 923'!D4181,'Cross-Page Data'!$I$14:$J$117,2,FALSE),J4181))</f>
        <v>natural gas nonpeaker - preexisting nonretiring</v>
      </c>
      <c r="J4181" t="str">
        <f>VLOOKUP(E4181,'Cross-Page Data'!$D$4:$F$48,3,FALSE)</f>
        <v>natural gas</v>
      </c>
      <c r="K4181" t="b">
        <f t="shared" si="65"/>
        <v>1</v>
      </c>
    </row>
    <row r="4182" spans="1:11" x14ac:dyDescent="0.35">
      <c r="A4182" s="28">
        <v>58236</v>
      </c>
      <c r="B4182" s="29" t="s">
        <v>28</v>
      </c>
      <c r="C4182" s="29" t="s">
        <v>29</v>
      </c>
      <c r="D4182" s="29" t="s">
        <v>51</v>
      </c>
      <c r="E4182" s="29" t="s">
        <v>73</v>
      </c>
      <c r="F4182" s="31">
        <v>14017467</v>
      </c>
      <c r="G4182" s="31">
        <v>1218246</v>
      </c>
      <c r="H4182" s="28">
        <v>2021</v>
      </c>
      <c r="I4182" t="str">
        <f>IF(J4182="natural gas",VLOOKUP(D4182,'Cross-Page Data'!$I$4:$J$13,2,FALSE),IF(J4182="solar",VLOOKUP('Form 923'!D4182,'Cross-Page Data'!$I$14:$J$117,2,FALSE),J4182))</f>
        <v>natural gas nonpeaker - preexisting nonretiring</v>
      </c>
      <c r="J4182" t="str">
        <f>VLOOKUP(E4182,'Cross-Page Data'!$D$4:$F$48,3,FALSE)</f>
        <v>natural gas</v>
      </c>
      <c r="K4182" t="b">
        <f t="shared" si="65"/>
        <v>1</v>
      </c>
    </row>
    <row r="4183" spans="1:11" x14ac:dyDescent="0.35">
      <c r="A4183" s="28">
        <v>58236</v>
      </c>
      <c r="B4183" s="29" t="s">
        <v>28</v>
      </c>
      <c r="C4183" s="29" t="s">
        <v>29</v>
      </c>
      <c r="D4183" s="29" t="s">
        <v>63</v>
      </c>
      <c r="E4183" s="29" t="s">
        <v>83</v>
      </c>
      <c r="F4183" s="31">
        <v>0</v>
      </c>
      <c r="G4183" s="31">
        <v>0</v>
      </c>
      <c r="H4183" s="28">
        <v>2021</v>
      </c>
      <c r="I4183" t="str">
        <f>IF(J4183="natural gas",VLOOKUP(D4183,'Cross-Page Data'!$I$4:$J$13,2,FALSE),IF(J4183="solar",VLOOKUP('Form 923'!D4183,'Cross-Page Data'!$I$14:$J$117,2,FALSE),J4183))</f>
        <v>solar pv</v>
      </c>
      <c r="J4183" t="str">
        <f>VLOOKUP(E4183,'Cross-Page Data'!$D$4:$F$48,3,FALSE)</f>
        <v>solar</v>
      </c>
      <c r="K4183" t="b">
        <f t="shared" si="65"/>
        <v>1</v>
      </c>
    </row>
    <row r="4184" spans="1:11" x14ac:dyDescent="0.35">
      <c r="A4184" s="28">
        <v>58238</v>
      </c>
      <c r="B4184" s="29" t="s">
        <v>28</v>
      </c>
      <c r="C4184" s="29" t="s">
        <v>35</v>
      </c>
      <c r="D4184" s="29" t="s">
        <v>60</v>
      </c>
      <c r="E4184" s="29" t="s">
        <v>79</v>
      </c>
      <c r="F4184" s="31">
        <v>185076</v>
      </c>
      <c r="G4184" s="31">
        <v>21096</v>
      </c>
      <c r="H4184" s="28">
        <v>2021</v>
      </c>
      <c r="I4184" t="str">
        <f>IF(J4184="natural gas",VLOOKUP(D4184,'Cross-Page Data'!$I$4:$J$13,2,FALSE),IF(J4184="solar",VLOOKUP('Form 923'!D4184,'Cross-Page Data'!$I$14:$J$117,2,FALSE),J4184))</f>
        <v>wind</v>
      </c>
      <c r="J4184" t="str">
        <f>VLOOKUP(E4184,'Cross-Page Data'!$D$4:$F$48,3,FALSE)</f>
        <v>wind</v>
      </c>
      <c r="K4184" t="b">
        <f t="shared" si="65"/>
        <v>1</v>
      </c>
    </row>
    <row r="4185" spans="1:11" x14ac:dyDescent="0.35">
      <c r="A4185" s="28">
        <v>58242</v>
      </c>
      <c r="B4185" s="29" t="s">
        <v>28</v>
      </c>
      <c r="C4185" s="29" t="s">
        <v>35</v>
      </c>
      <c r="D4185" s="29" t="s">
        <v>60</v>
      </c>
      <c r="E4185" s="29" t="s">
        <v>79</v>
      </c>
      <c r="F4185" s="31">
        <v>5466755</v>
      </c>
      <c r="G4185" s="31">
        <v>623134</v>
      </c>
      <c r="H4185" s="28">
        <v>2021</v>
      </c>
      <c r="I4185" t="str">
        <f>IF(J4185="natural gas",VLOOKUP(D4185,'Cross-Page Data'!$I$4:$J$13,2,FALSE),IF(J4185="solar",VLOOKUP('Form 923'!D4185,'Cross-Page Data'!$I$14:$J$117,2,FALSE),J4185))</f>
        <v>wind</v>
      </c>
      <c r="J4185" t="str">
        <f>VLOOKUP(E4185,'Cross-Page Data'!$D$4:$F$48,3,FALSE)</f>
        <v>wind</v>
      </c>
      <c r="K4185" t="b">
        <f t="shared" si="65"/>
        <v>1</v>
      </c>
    </row>
    <row r="4186" spans="1:11" x14ac:dyDescent="0.35">
      <c r="A4186" s="28">
        <v>58251</v>
      </c>
      <c r="B4186" s="29" t="s">
        <v>36</v>
      </c>
      <c r="C4186" s="29" t="s">
        <v>40</v>
      </c>
      <c r="D4186" s="29" t="s">
        <v>30</v>
      </c>
      <c r="E4186" s="29" t="s">
        <v>102</v>
      </c>
      <c r="F4186" s="31">
        <v>413480</v>
      </c>
      <c r="G4186" s="31">
        <v>47131</v>
      </c>
      <c r="H4186" s="28">
        <v>2021</v>
      </c>
      <c r="I4186" t="str">
        <f>IF(J4186="natural gas",VLOOKUP(D4186,'Cross-Page Data'!$I$4:$J$13,2,FALSE),IF(J4186="solar",VLOOKUP('Form 923'!D4186,'Cross-Page Data'!$I$14:$J$117,2,FALSE),J4186))</f>
        <v>other</v>
      </c>
      <c r="J4186" t="str">
        <f>VLOOKUP(E4186,'Cross-Page Data'!$D$4:$F$48,3,FALSE)</f>
        <v>other</v>
      </c>
      <c r="K4186" t="b">
        <f t="shared" si="65"/>
        <v>0</v>
      </c>
    </row>
    <row r="4187" spans="1:11" x14ac:dyDescent="0.35">
      <c r="A4187" s="28">
        <v>58256</v>
      </c>
      <c r="B4187" s="29" t="s">
        <v>28</v>
      </c>
      <c r="C4187" s="29" t="s">
        <v>29</v>
      </c>
      <c r="D4187" s="29" t="s">
        <v>64</v>
      </c>
      <c r="E4187" s="29" t="s">
        <v>86</v>
      </c>
      <c r="F4187" s="31">
        <v>0</v>
      </c>
      <c r="G4187" s="31">
        <v>-241</v>
      </c>
      <c r="H4187" s="28">
        <v>2021</v>
      </c>
      <c r="I4187" t="str">
        <f>IF(J4187="natural gas",VLOOKUP(D4187,'Cross-Page Data'!$I$4:$J$13,2,FALSE),IF(J4187="solar",VLOOKUP('Form 923'!D4187,'Cross-Page Data'!$I$14:$J$117,2,FALSE),J4187))</f>
        <v>other</v>
      </c>
      <c r="J4187" t="str">
        <f>VLOOKUP(E4187,'Cross-Page Data'!$D$4:$F$48,3,FALSE)</f>
        <v>other</v>
      </c>
      <c r="K4187" t="b">
        <f t="shared" si="65"/>
        <v>1</v>
      </c>
    </row>
    <row r="4188" spans="1:11" x14ac:dyDescent="0.35">
      <c r="A4188" s="28">
        <v>58256</v>
      </c>
      <c r="B4188" s="29" t="s">
        <v>28</v>
      </c>
      <c r="C4188" s="29" t="s">
        <v>29</v>
      </c>
      <c r="D4188" s="29" t="s">
        <v>63</v>
      </c>
      <c r="E4188" s="29" t="s">
        <v>83</v>
      </c>
      <c r="F4188" s="31">
        <v>7245</v>
      </c>
      <c r="G4188" s="31">
        <v>826</v>
      </c>
      <c r="H4188" s="28">
        <v>2021</v>
      </c>
      <c r="I4188" t="str">
        <f>IF(J4188="natural gas",VLOOKUP(D4188,'Cross-Page Data'!$I$4:$J$13,2,FALSE),IF(J4188="solar",VLOOKUP('Form 923'!D4188,'Cross-Page Data'!$I$14:$J$117,2,FALSE),J4188))</f>
        <v>solar pv</v>
      </c>
      <c r="J4188" t="str">
        <f>VLOOKUP(E4188,'Cross-Page Data'!$D$4:$F$48,3,FALSE)</f>
        <v>solar</v>
      </c>
      <c r="K4188" t="b">
        <f t="shared" si="65"/>
        <v>1</v>
      </c>
    </row>
    <row r="4189" spans="1:11" x14ac:dyDescent="0.35">
      <c r="A4189" s="28">
        <v>58258</v>
      </c>
      <c r="B4189" s="29" t="s">
        <v>36</v>
      </c>
      <c r="C4189" s="29" t="s">
        <v>37</v>
      </c>
      <c r="D4189" s="29" t="s">
        <v>50</v>
      </c>
      <c r="E4189" s="29" t="s">
        <v>73</v>
      </c>
      <c r="F4189" s="31">
        <v>155733</v>
      </c>
      <c r="G4189" s="31">
        <v>37573.199999999997</v>
      </c>
      <c r="H4189" s="28">
        <v>2021</v>
      </c>
      <c r="I4189" t="str">
        <f>IF(J4189="natural gas",VLOOKUP(D4189,'Cross-Page Data'!$I$4:$J$13,2,FALSE),IF(J4189="solar",VLOOKUP('Form 923'!D4189,'Cross-Page Data'!$I$14:$J$117,2,FALSE),J4189))</f>
        <v>natural gas peaker</v>
      </c>
      <c r="J4189" t="str">
        <f>VLOOKUP(E4189,'Cross-Page Data'!$D$4:$F$48,3,FALSE)</f>
        <v>natural gas</v>
      </c>
      <c r="K4189" t="b">
        <f t="shared" si="65"/>
        <v>0</v>
      </c>
    </row>
    <row r="4190" spans="1:11" x14ac:dyDescent="0.35">
      <c r="A4190" s="28">
        <v>58260</v>
      </c>
      <c r="B4190" s="29" t="s">
        <v>28</v>
      </c>
      <c r="C4190" s="29" t="s">
        <v>29</v>
      </c>
      <c r="D4190" s="29" t="s">
        <v>53</v>
      </c>
      <c r="E4190" s="29" t="s">
        <v>73</v>
      </c>
      <c r="F4190" s="31">
        <v>0</v>
      </c>
      <c r="G4190" s="31">
        <v>0</v>
      </c>
      <c r="H4190" s="28">
        <v>2021</v>
      </c>
      <c r="I4190" t="str">
        <f>IF(J4190="natural gas",VLOOKUP(D4190,'Cross-Page Data'!$I$4:$J$13,2,FALSE),IF(J4190="solar",VLOOKUP('Form 923'!D4190,'Cross-Page Data'!$I$14:$J$117,2,FALSE),J4190))</f>
        <v>natural gas nonpeaker - preexisting nonretiring</v>
      </c>
      <c r="J4190" t="str">
        <f>VLOOKUP(E4190,'Cross-Page Data'!$D$4:$F$48,3,FALSE)</f>
        <v>natural gas</v>
      </c>
      <c r="K4190" t="b">
        <f t="shared" si="65"/>
        <v>1</v>
      </c>
    </row>
    <row r="4191" spans="1:11" x14ac:dyDescent="0.35">
      <c r="A4191" s="28">
        <v>58260</v>
      </c>
      <c r="B4191" s="29" t="s">
        <v>28</v>
      </c>
      <c r="C4191" s="29" t="s">
        <v>29</v>
      </c>
      <c r="D4191" s="29" t="s">
        <v>51</v>
      </c>
      <c r="E4191" s="29" t="s">
        <v>73</v>
      </c>
      <c r="F4191" s="31">
        <v>61185504</v>
      </c>
      <c r="G4191" s="31">
        <v>8671856</v>
      </c>
      <c r="H4191" s="28">
        <v>2021</v>
      </c>
      <c r="I4191" t="str">
        <f>IF(J4191="natural gas",VLOOKUP(D4191,'Cross-Page Data'!$I$4:$J$13,2,FALSE),IF(J4191="solar",VLOOKUP('Form 923'!D4191,'Cross-Page Data'!$I$14:$J$117,2,FALSE),J4191))</f>
        <v>natural gas nonpeaker - preexisting nonretiring</v>
      </c>
      <c r="J4191" t="str">
        <f>VLOOKUP(E4191,'Cross-Page Data'!$D$4:$F$48,3,FALSE)</f>
        <v>natural gas</v>
      </c>
      <c r="K4191" t="b">
        <f t="shared" si="65"/>
        <v>1</v>
      </c>
    </row>
    <row r="4192" spans="1:11" x14ac:dyDescent="0.35">
      <c r="A4192" s="28">
        <v>58265</v>
      </c>
      <c r="B4192" s="29" t="s">
        <v>36</v>
      </c>
      <c r="C4192" s="29" t="s">
        <v>37</v>
      </c>
      <c r="D4192" s="29" t="s">
        <v>50</v>
      </c>
      <c r="E4192" s="29" t="s">
        <v>73</v>
      </c>
      <c r="F4192" s="31">
        <v>58547</v>
      </c>
      <c r="G4192" s="31">
        <v>13957.16</v>
      </c>
      <c r="H4192" s="28">
        <v>2021</v>
      </c>
      <c r="I4192" t="str">
        <f>IF(J4192="natural gas",VLOOKUP(D4192,'Cross-Page Data'!$I$4:$J$13,2,FALSE),IF(J4192="solar",VLOOKUP('Form 923'!D4192,'Cross-Page Data'!$I$14:$J$117,2,FALSE),J4192))</f>
        <v>natural gas peaker</v>
      </c>
      <c r="J4192" t="str">
        <f>VLOOKUP(E4192,'Cross-Page Data'!$D$4:$F$48,3,FALSE)</f>
        <v>natural gas</v>
      </c>
      <c r="K4192" t="b">
        <f t="shared" si="65"/>
        <v>0</v>
      </c>
    </row>
    <row r="4193" spans="1:11" x14ac:dyDescent="0.35">
      <c r="A4193" s="28">
        <v>58265</v>
      </c>
      <c r="B4193" s="29" t="s">
        <v>36</v>
      </c>
      <c r="C4193" s="29" t="s">
        <v>37</v>
      </c>
      <c r="D4193" s="29" t="s">
        <v>52</v>
      </c>
      <c r="E4193" s="29" t="s">
        <v>74</v>
      </c>
      <c r="F4193" s="31">
        <v>378</v>
      </c>
      <c r="G4193" s="31">
        <v>90.16</v>
      </c>
      <c r="H4193" s="28">
        <v>2021</v>
      </c>
      <c r="I4193" t="str">
        <f>IF(J4193="natural gas",VLOOKUP(D4193,'Cross-Page Data'!$I$4:$J$13,2,FALSE),IF(J4193="solar",VLOOKUP('Form 923'!D4193,'Cross-Page Data'!$I$14:$J$117,2,FALSE),J4193))</f>
        <v>heavy or residual fuel oil</v>
      </c>
      <c r="J4193" t="str">
        <f>VLOOKUP(E4193,'Cross-Page Data'!$D$4:$F$48,3,FALSE)</f>
        <v>heavy or residual fuel oil</v>
      </c>
      <c r="K4193" t="b">
        <f t="shared" si="65"/>
        <v>0</v>
      </c>
    </row>
    <row r="4194" spans="1:11" x14ac:dyDescent="0.35">
      <c r="A4194" s="28">
        <v>58281</v>
      </c>
      <c r="B4194" s="29" t="s">
        <v>28</v>
      </c>
      <c r="C4194" s="29" t="s">
        <v>35</v>
      </c>
      <c r="D4194" s="29" t="s">
        <v>63</v>
      </c>
      <c r="E4194" s="29" t="s">
        <v>83</v>
      </c>
      <c r="F4194" s="31">
        <v>246713</v>
      </c>
      <c r="G4194" s="31">
        <v>28122</v>
      </c>
      <c r="H4194" s="28">
        <v>2021</v>
      </c>
      <c r="I4194" t="str">
        <f>IF(J4194="natural gas",VLOOKUP(D4194,'Cross-Page Data'!$I$4:$J$13,2,FALSE),IF(J4194="solar",VLOOKUP('Form 923'!D4194,'Cross-Page Data'!$I$14:$J$117,2,FALSE),J4194))</f>
        <v>solar pv</v>
      </c>
      <c r="J4194" t="str">
        <f>VLOOKUP(E4194,'Cross-Page Data'!$D$4:$F$48,3,FALSE)</f>
        <v>solar</v>
      </c>
      <c r="K4194" t="b">
        <f t="shared" si="65"/>
        <v>1</v>
      </c>
    </row>
    <row r="4195" spans="1:11" x14ac:dyDescent="0.35">
      <c r="A4195" s="28">
        <v>58310</v>
      </c>
      <c r="B4195" s="29" t="s">
        <v>28</v>
      </c>
      <c r="C4195" s="29" t="s">
        <v>41</v>
      </c>
      <c r="D4195" s="29" t="s">
        <v>30</v>
      </c>
      <c r="E4195" s="29" t="s">
        <v>82</v>
      </c>
      <c r="F4195" s="31">
        <v>0</v>
      </c>
      <c r="G4195" s="31">
        <v>0</v>
      </c>
      <c r="H4195" s="28">
        <v>2021</v>
      </c>
      <c r="I4195" t="str">
        <f>IF(J4195="natural gas",VLOOKUP(D4195,'Cross-Page Data'!$I$4:$J$13,2,FALSE),IF(J4195="solar",VLOOKUP('Form 923'!D4195,'Cross-Page Data'!$I$14:$J$117,2,FALSE),J4195))</f>
        <v>petroleum</v>
      </c>
      <c r="J4195" t="str">
        <f>VLOOKUP(E4195,'Cross-Page Data'!$D$4:$F$48,3,FALSE)</f>
        <v>petroleum</v>
      </c>
      <c r="K4195" t="b">
        <f t="shared" si="65"/>
        <v>0</v>
      </c>
    </row>
    <row r="4196" spans="1:11" x14ac:dyDescent="0.35">
      <c r="A4196" s="28">
        <v>58310</v>
      </c>
      <c r="B4196" s="29" t="s">
        <v>28</v>
      </c>
      <c r="C4196" s="29" t="s">
        <v>41</v>
      </c>
      <c r="D4196" s="29" t="s">
        <v>30</v>
      </c>
      <c r="E4196" s="29" t="s">
        <v>99</v>
      </c>
      <c r="F4196" s="31">
        <v>1617258</v>
      </c>
      <c r="G4196" s="31">
        <v>184345</v>
      </c>
      <c r="H4196" s="28">
        <v>2021</v>
      </c>
      <c r="I4196" t="str">
        <f>IF(J4196="natural gas",VLOOKUP(D4196,'Cross-Page Data'!$I$4:$J$13,2,FALSE),IF(J4196="solar",VLOOKUP('Form 923'!D4196,'Cross-Page Data'!$I$14:$J$117,2,FALSE),J4196))</f>
        <v>other</v>
      </c>
      <c r="J4196" t="str">
        <f>VLOOKUP(E4196,'Cross-Page Data'!$D$4:$F$48,3,FALSE)</f>
        <v>other</v>
      </c>
      <c r="K4196" t="b">
        <f t="shared" si="65"/>
        <v>0</v>
      </c>
    </row>
    <row r="4197" spans="1:11" x14ac:dyDescent="0.35">
      <c r="A4197" s="28">
        <v>58326</v>
      </c>
      <c r="B4197" s="29" t="s">
        <v>36</v>
      </c>
      <c r="C4197" s="29" t="s">
        <v>37</v>
      </c>
      <c r="D4197" s="29" t="s">
        <v>52</v>
      </c>
      <c r="E4197" s="29" t="s">
        <v>73</v>
      </c>
      <c r="F4197" s="31">
        <v>25314</v>
      </c>
      <c r="G4197" s="31">
        <v>2469.8020000000001</v>
      </c>
      <c r="H4197" s="28">
        <v>2021</v>
      </c>
      <c r="I4197" t="str">
        <f>IF(J4197="natural gas",VLOOKUP(D4197,'Cross-Page Data'!$I$4:$J$13,2,FALSE),IF(J4197="solar",VLOOKUP('Form 923'!D4197,'Cross-Page Data'!$I$14:$J$117,2,FALSE),J4197))</f>
        <v>natural gas peaker</v>
      </c>
      <c r="J4197" t="str">
        <f>VLOOKUP(E4197,'Cross-Page Data'!$D$4:$F$48,3,FALSE)</f>
        <v>natural gas</v>
      </c>
      <c r="K4197" t="b">
        <f t="shared" si="65"/>
        <v>0</v>
      </c>
    </row>
    <row r="4198" spans="1:11" x14ac:dyDescent="0.35">
      <c r="A4198" s="28">
        <v>58326</v>
      </c>
      <c r="B4198" s="29" t="s">
        <v>36</v>
      </c>
      <c r="C4198" s="29" t="s">
        <v>37</v>
      </c>
      <c r="D4198" s="29" t="s">
        <v>52</v>
      </c>
      <c r="E4198" s="29" t="s">
        <v>84</v>
      </c>
      <c r="F4198" s="31">
        <v>232108</v>
      </c>
      <c r="G4198" s="31">
        <v>23146.198</v>
      </c>
      <c r="H4198" s="28">
        <v>2021</v>
      </c>
      <c r="I4198" t="str">
        <f>IF(J4198="natural gas",VLOOKUP(D4198,'Cross-Page Data'!$I$4:$J$13,2,FALSE),IF(J4198="solar",VLOOKUP('Form 923'!D4198,'Cross-Page Data'!$I$14:$J$117,2,FALSE),J4198))</f>
        <v>biomass</v>
      </c>
      <c r="J4198" t="str">
        <f>VLOOKUP(E4198,'Cross-Page Data'!$D$4:$F$48,3,FALSE)</f>
        <v>biomass</v>
      </c>
      <c r="K4198" t="b">
        <f t="shared" si="65"/>
        <v>0</v>
      </c>
    </row>
    <row r="4199" spans="1:11" x14ac:dyDescent="0.35">
      <c r="A4199" s="28">
        <v>58351</v>
      </c>
      <c r="B4199" s="29" t="s">
        <v>28</v>
      </c>
      <c r="C4199" s="29" t="s">
        <v>35</v>
      </c>
      <c r="D4199" s="29" t="s">
        <v>60</v>
      </c>
      <c r="E4199" s="29" t="s">
        <v>79</v>
      </c>
      <c r="F4199" s="31">
        <v>3048830</v>
      </c>
      <c r="G4199" s="31">
        <v>347524</v>
      </c>
      <c r="H4199" s="28">
        <v>2021</v>
      </c>
      <c r="I4199" t="str">
        <f>IF(J4199="natural gas",VLOOKUP(D4199,'Cross-Page Data'!$I$4:$J$13,2,FALSE),IF(J4199="solar",VLOOKUP('Form 923'!D4199,'Cross-Page Data'!$I$14:$J$117,2,FALSE),J4199))</f>
        <v>wind</v>
      </c>
      <c r="J4199" t="str">
        <f>VLOOKUP(E4199,'Cross-Page Data'!$D$4:$F$48,3,FALSE)</f>
        <v>wind</v>
      </c>
      <c r="K4199" t="b">
        <f t="shared" si="65"/>
        <v>1</v>
      </c>
    </row>
    <row r="4200" spans="1:11" x14ac:dyDescent="0.35">
      <c r="A4200" s="28">
        <v>58375</v>
      </c>
      <c r="B4200" s="29" t="s">
        <v>36</v>
      </c>
      <c r="C4200" s="29" t="s">
        <v>37</v>
      </c>
      <c r="D4200" s="29" t="s">
        <v>52</v>
      </c>
      <c r="E4200" s="29" t="s">
        <v>73</v>
      </c>
      <c r="F4200" s="31">
        <v>289</v>
      </c>
      <c r="G4200" s="31">
        <v>75</v>
      </c>
      <c r="H4200" s="28">
        <v>2021</v>
      </c>
      <c r="I4200" t="str">
        <f>IF(J4200="natural gas",VLOOKUP(D4200,'Cross-Page Data'!$I$4:$J$13,2,FALSE),IF(J4200="solar",VLOOKUP('Form 923'!D4200,'Cross-Page Data'!$I$14:$J$117,2,FALSE),J4200))</f>
        <v>natural gas peaker</v>
      </c>
      <c r="J4200" t="str">
        <f>VLOOKUP(E4200,'Cross-Page Data'!$D$4:$F$48,3,FALSE)</f>
        <v>natural gas</v>
      </c>
      <c r="K4200" t="b">
        <f t="shared" si="65"/>
        <v>0</v>
      </c>
    </row>
    <row r="4201" spans="1:11" x14ac:dyDescent="0.35">
      <c r="A4201" s="28">
        <v>58380</v>
      </c>
      <c r="B4201" s="29" t="s">
        <v>28</v>
      </c>
      <c r="C4201" s="29" t="s">
        <v>42</v>
      </c>
      <c r="D4201" s="29" t="s">
        <v>52</v>
      </c>
      <c r="E4201" s="29" t="s">
        <v>81</v>
      </c>
      <c r="F4201" s="31">
        <v>397141</v>
      </c>
      <c r="G4201" s="31">
        <v>38070.955999999998</v>
      </c>
      <c r="H4201" s="28">
        <v>2021</v>
      </c>
      <c r="I4201" t="str">
        <f>IF(J4201="natural gas",VLOOKUP(D4201,'Cross-Page Data'!$I$4:$J$13,2,FALSE),IF(J4201="solar",VLOOKUP('Form 923'!D4201,'Cross-Page Data'!$I$14:$J$117,2,FALSE),J4201))</f>
        <v>biomass</v>
      </c>
      <c r="J4201" t="str">
        <f>VLOOKUP(E4201,'Cross-Page Data'!$D$4:$F$48,3,FALSE)</f>
        <v>biomass</v>
      </c>
      <c r="K4201" t="b">
        <f t="shared" si="65"/>
        <v>0</v>
      </c>
    </row>
    <row r="4202" spans="1:11" x14ac:dyDescent="0.35">
      <c r="A4202" s="28">
        <v>58380</v>
      </c>
      <c r="B4202" s="29" t="s">
        <v>28</v>
      </c>
      <c r="C4202" s="29" t="s">
        <v>42</v>
      </c>
      <c r="D4202" s="29" t="s">
        <v>52</v>
      </c>
      <c r="E4202" s="29" t="s">
        <v>73</v>
      </c>
      <c r="F4202" s="31">
        <v>231</v>
      </c>
      <c r="G4202" s="31">
        <v>22.044</v>
      </c>
      <c r="H4202" s="28">
        <v>2021</v>
      </c>
      <c r="I4202" t="str">
        <f>IF(J4202="natural gas",VLOOKUP(D4202,'Cross-Page Data'!$I$4:$J$13,2,FALSE),IF(J4202="solar",VLOOKUP('Form 923'!D4202,'Cross-Page Data'!$I$14:$J$117,2,FALSE),J4202))</f>
        <v>natural gas peaker</v>
      </c>
      <c r="J4202" t="str">
        <f>VLOOKUP(E4202,'Cross-Page Data'!$D$4:$F$48,3,FALSE)</f>
        <v>natural gas</v>
      </c>
      <c r="K4202" t="b">
        <f t="shared" si="65"/>
        <v>0</v>
      </c>
    </row>
    <row r="4203" spans="1:11" x14ac:dyDescent="0.35">
      <c r="A4203" s="28">
        <v>58388</v>
      </c>
      <c r="B4203" s="29" t="s">
        <v>28</v>
      </c>
      <c r="C4203" s="29" t="s">
        <v>35</v>
      </c>
      <c r="D4203" s="29" t="s">
        <v>63</v>
      </c>
      <c r="E4203" s="29" t="s">
        <v>83</v>
      </c>
      <c r="F4203" s="31">
        <v>7828612</v>
      </c>
      <c r="G4203" s="31">
        <v>892353</v>
      </c>
      <c r="H4203" s="28">
        <v>2021</v>
      </c>
      <c r="I4203" t="str">
        <f>IF(J4203="natural gas",VLOOKUP(D4203,'Cross-Page Data'!$I$4:$J$13,2,FALSE),IF(J4203="solar",VLOOKUP('Form 923'!D4203,'Cross-Page Data'!$I$14:$J$117,2,FALSE),J4203))</f>
        <v>solar pv</v>
      </c>
      <c r="J4203" t="str">
        <f>VLOOKUP(E4203,'Cross-Page Data'!$D$4:$F$48,3,FALSE)</f>
        <v>solar</v>
      </c>
      <c r="K4203" t="b">
        <f t="shared" si="65"/>
        <v>1</v>
      </c>
    </row>
    <row r="4204" spans="1:11" x14ac:dyDescent="0.35">
      <c r="A4204" s="28">
        <v>58389</v>
      </c>
      <c r="B4204" s="29" t="s">
        <v>28</v>
      </c>
      <c r="C4204" s="29" t="s">
        <v>35</v>
      </c>
      <c r="D4204" s="29" t="s">
        <v>63</v>
      </c>
      <c r="E4204" s="29" t="s">
        <v>83</v>
      </c>
      <c r="F4204" s="31">
        <v>6933715</v>
      </c>
      <c r="G4204" s="31">
        <v>790347</v>
      </c>
      <c r="H4204" s="28">
        <v>2021</v>
      </c>
      <c r="I4204" t="str">
        <f>IF(J4204="natural gas",VLOOKUP(D4204,'Cross-Page Data'!$I$4:$J$13,2,FALSE),IF(J4204="solar",VLOOKUP('Form 923'!D4204,'Cross-Page Data'!$I$14:$J$117,2,FALSE),J4204))</f>
        <v>solar pv</v>
      </c>
      <c r="J4204" t="str">
        <f>VLOOKUP(E4204,'Cross-Page Data'!$D$4:$F$48,3,FALSE)</f>
        <v>solar</v>
      </c>
      <c r="K4204" t="b">
        <f t="shared" si="65"/>
        <v>1</v>
      </c>
    </row>
    <row r="4205" spans="1:11" x14ac:dyDescent="0.35">
      <c r="A4205" s="28">
        <v>58400</v>
      </c>
      <c r="B4205" s="29" t="s">
        <v>28</v>
      </c>
      <c r="C4205" s="29" t="s">
        <v>42</v>
      </c>
      <c r="D4205" s="29" t="s">
        <v>50</v>
      </c>
      <c r="E4205" s="29" t="s">
        <v>73</v>
      </c>
      <c r="F4205" s="31">
        <v>1301</v>
      </c>
      <c r="G4205" s="31">
        <v>63</v>
      </c>
      <c r="H4205" s="28">
        <v>2021</v>
      </c>
      <c r="I4205" t="str">
        <f>IF(J4205="natural gas",VLOOKUP(D4205,'Cross-Page Data'!$I$4:$J$13,2,FALSE),IF(J4205="solar",VLOOKUP('Form 923'!D4205,'Cross-Page Data'!$I$14:$J$117,2,FALSE),J4205))</f>
        <v>natural gas peaker</v>
      </c>
      <c r="J4205" t="str">
        <f>VLOOKUP(E4205,'Cross-Page Data'!$D$4:$F$48,3,FALSE)</f>
        <v>natural gas</v>
      </c>
      <c r="K4205" t="b">
        <f t="shared" si="65"/>
        <v>0</v>
      </c>
    </row>
    <row r="4206" spans="1:11" x14ac:dyDescent="0.35">
      <c r="A4206" s="28">
        <v>58401</v>
      </c>
      <c r="B4206" s="29" t="s">
        <v>28</v>
      </c>
      <c r="C4206" s="29" t="s">
        <v>35</v>
      </c>
      <c r="D4206" s="29" t="s">
        <v>63</v>
      </c>
      <c r="E4206" s="29" t="s">
        <v>83</v>
      </c>
      <c r="F4206" s="31">
        <v>102829</v>
      </c>
      <c r="G4206" s="31">
        <v>11721</v>
      </c>
      <c r="H4206" s="28">
        <v>2021</v>
      </c>
      <c r="I4206" t="str">
        <f>IF(J4206="natural gas",VLOOKUP(D4206,'Cross-Page Data'!$I$4:$J$13,2,FALSE),IF(J4206="solar",VLOOKUP('Form 923'!D4206,'Cross-Page Data'!$I$14:$J$117,2,FALSE),J4206))</f>
        <v>solar pv</v>
      </c>
      <c r="J4206" t="str">
        <f>VLOOKUP(E4206,'Cross-Page Data'!$D$4:$F$48,3,FALSE)</f>
        <v>solar</v>
      </c>
      <c r="K4206" t="b">
        <f t="shared" si="65"/>
        <v>1</v>
      </c>
    </row>
    <row r="4207" spans="1:11" x14ac:dyDescent="0.35">
      <c r="A4207" s="28">
        <v>58404</v>
      </c>
      <c r="B4207" s="29" t="s">
        <v>28</v>
      </c>
      <c r="C4207" s="29" t="s">
        <v>42</v>
      </c>
      <c r="D4207" s="29" t="s">
        <v>60</v>
      </c>
      <c r="E4207" s="29" t="s">
        <v>79</v>
      </c>
      <c r="F4207" s="31">
        <v>380679</v>
      </c>
      <c r="G4207" s="31">
        <v>43392</v>
      </c>
      <c r="H4207" s="28">
        <v>2021</v>
      </c>
      <c r="I4207" t="str">
        <f>IF(J4207="natural gas",VLOOKUP(D4207,'Cross-Page Data'!$I$4:$J$13,2,FALSE),IF(J4207="solar",VLOOKUP('Form 923'!D4207,'Cross-Page Data'!$I$14:$J$117,2,FALSE),J4207))</f>
        <v>wind</v>
      </c>
      <c r="J4207" t="str">
        <f>VLOOKUP(E4207,'Cross-Page Data'!$D$4:$F$48,3,FALSE)</f>
        <v>wind</v>
      </c>
      <c r="K4207" t="b">
        <f t="shared" si="65"/>
        <v>0</v>
      </c>
    </row>
    <row r="4208" spans="1:11" x14ac:dyDescent="0.35">
      <c r="A4208" s="28">
        <v>58408</v>
      </c>
      <c r="B4208" s="29" t="s">
        <v>28</v>
      </c>
      <c r="C4208" s="29" t="s">
        <v>35</v>
      </c>
      <c r="D4208" s="29" t="s">
        <v>63</v>
      </c>
      <c r="E4208" s="29" t="s">
        <v>83</v>
      </c>
      <c r="F4208" s="31">
        <v>290564</v>
      </c>
      <c r="G4208" s="31">
        <v>33120</v>
      </c>
      <c r="H4208" s="28">
        <v>2021</v>
      </c>
      <c r="I4208" t="str">
        <f>IF(J4208="natural gas",VLOOKUP(D4208,'Cross-Page Data'!$I$4:$J$13,2,FALSE),IF(J4208="solar",VLOOKUP('Form 923'!D4208,'Cross-Page Data'!$I$14:$J$117,2,FALSE),J4208))</f>
        <v>solar pv</v>
      </c>
      <c r="J4208" t="str">
        <f>VLOOKUP(E4208,'Cross-Page Data'!$D$4:$F$48,3,FALSE)</f>
        <v>solar</v>
      </c>
      <c r="K4208" t="b">
        <f t="shared" si="65"/>
        <v>1</v>
      </c>
    </row>
    <row r="4209" spans="1:11" x14ac:dyDescent="0.35">
      <c r="A4209" s="28">
        <v>58420</v>
      </c>
      <c r="B4209" s="29" t="s">
        <v>28</v>
      </c>
      <c r="C4209" s="29" t="s">
        <v>35</v>
      </c>
      <c r="D4209" s="29" t="s">
        <v>62</v>
      </c>
      <c r="E4209" s="29" t="s">
        <v>73</v>
      </c>
      <c r="F4209" s="31">
        <v>40478867</v>
      </c>
      <c r="G4209" s="31">
        <v>6077702</v>
      </c>
      <c r="H4209" s="28">
        <v>2021</v>
      </c>
      <c r="I4209" t="str">
        <f>IF(J4209="natural gas",VLOOKUP(D4209,'Cross-Page Data'!$I$4:$J$13,2,FALSE),IF(J4209="solar",VLOOKUP('Form 923'!D4209,'Cross-Page Data'!$I$14:$J$117,2,FALSE),J4209))</f>
        <v>natural gas nonpeaker - preexisting nonretiring</v>
      </c>
      <c r="J4209" t="str">
        <f>VLOOKUP(E4209,'Cross-Page Data'!$D$4:$F$48,3,FALSE)</f>
        <v>natural gas</v>
      </c>
      <c r="K4209" t="b">
        <f t="shared" si="65"/>
        <v>1</v>
      </c>
    </row>
    <row r="4210" spans="1:11" x14ac:dyDescent="0.35">
      <c r="A4210" s="28">
        <v>58426</v>
      </c>
      <c r="B4210" s="29" t="s">
        <v>28</v>
      </c>
      <c r="C4210" s="29" t="s">
        <v>35</v>
      </c>
      <c r="D4210" s="29" t="s">
        <v>62</v>
      </c>
      <c r="E4210" s="29" t="s">
        <v>73</v>
      </c>
      <c r="F4210" s="31">
        <v>39085563</v>
      </c>
      <c r="G4210" s="31">
        <v>5855248.2999999998</v>
      </c>
      <c r="H4210" s="28">
        <v>2021</v>
      </c>
      <c r="I4210" t="str">
        <f>IF(J4210="natural gas",VLOOKUP(D4210,'Cross-Page Data'!$I$4:$J$13,2,FALSE),IF(J4210="solar",VLOOKUP('Form 923'!D4210,'Cross-Page Data'!$I$14:$J$117,2,FALSE),J4210))</f>
        <v>natural gas nonpeaker - preexisting nonretiring</v>
      </c>
      <c r="J4210" t="str">
        <f>VLOOKUP(E4210,'Cross-Page Data'!$D$4:$F$48,3,FALSE)</f>
        <v>natural gas</v>
      </c>
      <c r="K4210" t="b">
        <f t="shared" si="65"/>
        <v>1</v>
      </c>
    </row>
    <row r="4211" spans="1:11" x14ac:dyDescent="0.35">
      <c r="A4211" s="28">
        <v>58428</v>
      </c>
      <c r="B4211" s="29" t="s">
        <v>36</v>
      </c>
      <c r="C4211" s="29" t="s">
        <v>37</v>
      </c>
      <c r="D4211" s="29" t="s">
        <v>50</v>
      </c>
      <c r="E4211" s="29" t="s">
        <v>73</v>
      </c>
      <c r="F4211" s="31">
        <v>624648</v>
      </c>
      <c r="G4211" s="31">
        <v>138147.66</v>
      </c>
      <c r="H4211" s="28">
        <v>2021</v>
      </c>
      <c r="I4211" t="str">
        <f>IF(J4211="natural gas",VLOOKUP(D4211,'Cross-Page Data'!$I$4:$J$13,2,FALSE),IF(J4211="solar",VLOOKUP('Form 923'!D4211,'Cross-Page Data'!$I$14:$J$117,2,FALSE),J4211))</f>
        <v>natural gas peaker</v>
      </c>
      <c r="J4211" t="str">
        <f>VLOOKUP(E4211,'Cross-Page Data'!$D$4:$F$48,3,FALSE)</f>
        <v>natural gas</v>
      </c>
      <c r="K4211" t="b">
        <f t="shared" si="65"/>
        <v>0</v>
      </c>
    </row>
    <row r="4212" spans="1:11" x14ac:dyDescent="0.35">
      <c r="A4212" s="28">
        <v>58429</v>
      </c>
      <c r="B4212" s="29" t="s">
        <v>28</v>
      </c>
      <c r="C4212" s="29" t="s">
        <v>35</v>
      </c>
      <c r="D4212" s="29" t="s">
        <v>50</v>
      </c>
      <c r="E4212" s="29" t="s">
        <v>81</v>
      </c>
      <c r="F4212" s="31">
        <v>1802219</v>
      </c>
      <c r="G4212" s="31">
        <v>140052</v>
      </c>
      <c r="H4212" s="28">
        <v>2021</v>
      </c>
      <c r="I4212" t="str">
        <f>IF(J4212="natural gas",VLOOKUP(D4212,'Cross-Page Data'!$I$4:$J$13,2,FALSE),IF(J4212="solar",VLOOKUP('Form 923'!D4212,'Cross-Page Data'!$I$14:$J$117,2,FALSE),J4212))</f>
        <v>biomass</v>
      </c>
      <c r="J4212" t="str">
        <f>VLOOKUP(E4212,'Cross-Page Data'!$D$4:$F$48,3,FALSE)</f>
        <v>biomass</v>
      </c>
      <c r="K4212" t="b">
        <f t="shared" si="65"/>
        <v>1</v>
      </c>
    </row>
    <row r="4213" spans="1:11" x14ac:dyDescent="0.35">
      <c r="A4213" s="28">
        <v>58434</v>
      </c>
      <c r="B4213" s="29" t="s">
        <v>28</v>
      </c>
      <c r="C4213" s="29" t="s">
        <v>29</v>
      </c>
      <c r="D4213" s="29" t="s">
        <v>59</v>
      </c>
      <c r="E4213" s="29" t="s">
        <v>72</v>
      </c>
      <c r="F4213" s="31">
        <v>297212</v>
      </c>
      <c r="G4213" s="31">
        <v>33878</v>
      </c>
      <c r="H4213" s="28">
        <v>2021</v>
      </c>
      <c r="I4213" t="str">
        <f>IF(J4213="natural gas",VLOOKUP(D4213,'Cross-Page Data'!$I$4:$J$13,2,FALSE),IF(J4213="solar",VLOOKUP('Form 923'!D4213,'Cross-Page Data'!$I$14:$J$117,2,FALSE),J4213))</f>
        <v>hydro</v>
      </c>
      <c r="J4213" t="str">
        <f>VLOOKUP(E4213,'Cross-Page Data'!$D$4:$F$48,3,FALSE)</f>
        <v>hydro</v>
      </c>
      <c r="K4213" t="b">
        <f t="shared" si="65"/>
        <v>1</v>
      </c>
    </row>
    <row r="4214" spans="1:11" x14ac:dyDescent="0.35">
      <c r="A4214" s="28">
        <v>58440</v>
      </c>
      <c r="B4214" s="29" t="s">
        <v>28</v>
      </c>
      <c r="C4214" s="29" t="s">
        <v>42</v>
      </c>
      <c r="D4214" s="29" t="s">
        <v>68</v>
      </c>
      <c r="E4214" s="29" t="s">
        <v>73</v>
      </c>
      <c r="F4214" s="31">
        <v>56837</v>
      </c>
      <c r="G4214" s="31">
        <v>5594</v>
      </c>
      <c r="H4214" s="28">
        <v>2021</v>
      </c>
      <c r="I4214" t="str">
        <f>IF(J4214="natural gas",VLOOKUP(D4214,'Cross-Page Data'!$I$4:$J$13,2,FALSE),IF(J4214="solar",VLOOKUP('Form 923'!D4214,'Cross-Page Data'!$I$14:$J$117,2,FALSE),J4214))</f>
        <v>other</v>
      </c>
      <c r="J4214" t="str">
        <f>VLOOKUP(E4214,'Cross-Page Data'!$D$4:$F$48,3,FALSE)</f>
        <v>natural gas</v>
      </c>
      <c r="K4214" t="b">
        <f t="shared" si="65"/>
        <v>0</v>
      </c>
    </row>
    <row r="4215" spans="1:11" x14ac:dyDescent="0.35">
      <c r="A4215" s="28">
        <v>58474</v>
      </c>
      <c r="B4215" s="29" t="s">
        <v>28</v>
      </c>
      <c r="C4215" s="29" t="s">
        <v>35</v>
      </c>
      <c r="D4215" s="29" t="s">
        <v>60</v>
      </c>
      <c r="E4215" s="29" t="s">
        <v>79</v>
      </c>
      <c r="F4215" s="31">
        <v>7967587</v>
      </c>
      <c r="G4215" s="31">
        <v>908194</v>
      </c>
      <c r="H4215" s="28">
        <v>2021</v>
      </c>
      <c r="I4215" t="str">
        <f>IF(J4215="natural gas",VLOOKUP(D4215,'Cross-Page Data'!$I$4:$J$13,2,FALSE),IF(J4215="solar",VLOOKUP('Form 923'!D4215,'Cross-Page Data'!$I$14:$J$117,2,FALSE),J4215))</f>
        <v>wind</v>
      </c>
      <c r="J4215" t="str">
        <f>VLOOKUP(E4215,'Cross-Page Data'!$D$4:$F$48,3,FALSE)</f>
        <v>wind</v>
      </c>
      <c r="K4215" t="b">
        <f t="shared" si="65"/>
        <v>1</v>
      </c>
    </row>
    <row r="4216" spans="1:11" x14ac:dyDescent="0.35">
      <c r="A4216" s="28">
        <v>58476</v>
      </c>
      <c r="B4216" s="29" t="s">
        <v>36</v>
      </c>
      <c r="C4216" s="29" t="s">
        <v>40</v>
      </c>
      <c r="D4216" s="29" t="s">
        <v>50</v>
      </c>
      <c r="E4216" s="29" t="s">
        <v>81</v>
      </c>
      <c r="F4216" s="31">
        <v>468709</v>
      </c>
      <c r="G4216" s="31">
        <v>39086</v>
      </c>
      <c r="H4216" s="28">
        <v>2021</v>
      </c>
      <c r="I4216" t="str">
        <f>IF(J4216="natural gas",VLOOKUP(D4216,'Cross-Page Data'!$I$4:$J$13,2,FALSE),IF(J4216="solar",VLOOKUP('Form 923'!D4216,'Cross-Page Data'!$I$14:$J$117,2,FALSE),J4216))</f>
        <v>biomass</v>
      </c>
      <c r="J4216" t="str">
        <f>VLOOKUP(E4216,'Cross-Page Data'!$D$4:$F$48,3,FALSE)</f>
        <v>biomass</v>
      </c>
      <c r="K4216" t="b">
        <f t="shared" si="65"/>
        <v>0</v>
      </c>
    </row>
    <row r="4217" spans="1:11" x14ac:dyDescent="0.35">
      <c r="A4217" s="28">
        <v>58484</v>
      </c>
      <c r="B4217" s="29" t="s">
        <v>36</v>
      </c>
      <c r="C4217" s="29" t="s">
        <v>40</v>
      </c>
      <c r="D4217" s="29" t="s">
        <v>52</v>
      </c>
      <c r="E4217" s="29" t="s">
        <v>81</v>
      </c>
      <c r="F4217" s="31">
        <v>30752</v>
      </c>
      <c r="G4217" s="31">
        <v>3616.9810000000002</v>
      </c>
      <c r="H4217" s="28">
        <v>2021</v>
      </c>
      <c r="I4217" t="str">
        <f>IF(J4217="natural gas",VLOOKUP(D4217,'Cross-Page Data'!$I$4:$J$13,2,FALSE),IF(J4217="solar",VLOOKUP('Form 923'!D4217,'Cross-Page Data'!$I$14:$J$117,2,FALSE),J4217))</f>
        <v>biomass</v>
      </c>
      <c r="J4217" t="str">
        <f>VLOOKUP(E4217,'Cross-Page Data'!$D$4:$F$48,3,FALSE)</f>
        <v>biomass</v>
      </c>
      <c r="K4217" t="b">
        <f t="shared" si="65"/>
        <v>0</v>
      </c>
    </row>
    <row r="4218" spans="1:11" x14ac:dyDescent="0.35">
      <c r="A4218" s="28">
        <v>58484</v>
      </c>
      <c r="B4218" s="29" t="s">
        <v>36</v>
      </c>
      <c r="C4218" s="29" t="s">
        <v>40</v>
      </c>
      <c r="D4218" s="29" t="s">
        <v>52</v>
      </c>
      <c r="E4218" s="29" t="s">
        <v>73</v>
      </c>
      <c r="F4218" s="31">
        <v>355511</v>
      </c>
      <c r="G4218" s="31">
        <v>40386.019</v>
      </c>
      <c r="H4218" s="28">
        <v>2021</v>
      </c>
      <c r="I4218" t="str">
        <f>IF(J4218="natural gas",VLOOKUP(D4218,'Cross-Page Data'!$I$4:$J$13,2,FALSE),IF(J4218="solar",VLOOKUP('Form 923'!D4218,'Cross-Page Data'!$I$14:$J$117,2,FALSE),J4218))</f>
        <v>natural gas peaker</v>
      </c>
      <c r="J4218" t="str">
        <f>VLOOKUP(E4218,'Cross-Page Data'!$D$4:$F$48,3,FALSE)</f>
        <v>natural gas</v>
      </c>
      <c r="K4218" t="b">
        <f t="shared" si="65"/>
        <v>0</v>
      </c>
    </row>
    <row r="4219" spans="1:11" x14ac:dyDescent="0.35">
      <c r="A4219" s="28">
        <v>58523</v>
      </c>
      <c r="B4219" s="29" t="s">
        <v>36</v>
      </c>
      <c r="C4219" s="29" t="s">
        <v>40</v>
      </c>
      <c r="D4219" s="29" t="s">
        <v>30</v>
      </c>
      <c r="E4219" s="29" t="s">
        <v>78</v>
      </c>
      <c r="F4219" s="31">
        <v>243004</v>
      </c>
      <c r="G4219" s="31">
        <v>20725</v>
      </c>
      <c r="H4219" s="28">
        <v>2021</v>
      </c>
      <c r="I4219" t="str">
        <f>IF(J4219="natural gas",VLOOKUP(D4219,'Cross-Page Data'!$I$4:$J$13,2,FALSE),IF(J4219="solar",VLOOKUP('Form 923'!D4219,'Cross-Page Data'!$I$14:$J$117,2,FALSE),J4219))</f>
        <v>biomass</v>
      </c>
      <c r="J4219" t="str">
        <f>VLOOKUP(E4219,'Cross-Page Data'!$D$4:$F$48,3,FALSE)</f>
        <v>biomass</v>
      </c>
      <c r="K4219" t="b">
        <f t="shared" si="65"/>
        <v>0</v>
      </c>
    </row>
    <row r="4220" spans="1:11" x14ac:dyDescent="0.35">
      <c r="A4220" s="28">
        <v>58544</v>
      </c>
      <c r="B4220" s="29" t="s">
        <v>28</v>
      </c>
      <c r="C4220" s="29" t="s">
        <v>35</v>
      </c>
      <c r="D4220" s="29" t="s">
        <v>63</v>
      </c>
      <c r="E4220" s="29" t="s">
        <v>83</v>
      </c>
      <c r="F4220" s="31">
        <v>468512</v>
      </c>
      <c r="G4220" s="31">
        <v>53404</v>
      </c>
      <c r="H4220" s="28">
        <v>2021</v>
      </c>
      <c r="I4220" t="str">
        <f>IF(J4220="natural gas",VLOOKUP(D4220,'Cross-Page Data'!$I$4:$J$13,2,FALSE),IF(J4220="solar",VLOOKUP('Form 923'!D4220,'Cross-Page Data'!$I$14:$J$117,2,FALSE),J4220))</f>
        <v>solar pv</v>
      </c>
      <c r="J4220" t="str">
        <f>VLOOKUP(E4220,'Cross-Page Data'!$D$4:$F$48,3,FALSE)</f>
        <v>solar</v>
      </c>
      <c r="K4220" t="b">
        <f t="shared" si="65"/>
        <v>1</v>
      </c>
    </row>
    <row r="4221" spans="1:11" x14ac:dyDescent="0.35">
      <c r="A4221" s="28">
        <v>58552</v>
      </c>
      <c r="B4221" s="29" t="s">
        <v>28</v>
      </c>
      <c r="C4221" s="29" t="s">
        <v>35</v>
      </c>
      <c r="D4221" s="29" t="s">
        <v>63</v>
      </c>
      <c r="E4221" s="29" t="s">
        <v>83</v>
      </c>
      <c r="F4221" s="31">
        <v>131909</v>
      </c>
      <c r="G4221" s="31">
        <v>15036</v>
      </c>
      <c r="H4221" s="28">
        <v>2021</v>
      </c>
      <c r="I4221" t="str">
        <f>IF(J4221="natural gas",VLOOKUP(D4221,'Cross-Page Data'!$I$4:$J$13,2,FALSE),IF(J4221="solar",VLOOKUP('Form 923'!D4221,'Cross-Page Data'!$I$14:$J$117,2,FALSE),J4221))</f>
        <v>solar pv</v>
      </c>
      <c r="J4221" t="str">
        <f>VLOOKUP(E4221,'Cross-Page Data'!$D$4:$F$48,3,FALSE)</f>
        <v>solar</v>
      </c>
      <c r="K4221" t="b">
        <f t="shared" si="65"/>
        <v>1</v>
      </c>
    </row>
    <row r="4222" spans="1:11" x14ac:dyDescent="0.35">
      <c r="A4222" s="28">
        <v>58553</v>
      </c>
      <c r="B4222" s="29" t="s">
        <v>28</v>
      </c>
      <c r="C4222" s="29" t="s">
        <v>35</v>
      </c>
      <c r="D4222" s="29" t="s">
        <v>63</v>
      </c>
      <c r="E4222" s="29" t="s">
        <v>83</v>
      </c>
      <c r="F4222" s="31">
        <v>119322</v>
      </c>
      <c r="G4222" s="31">
        <v>13601</v>
      </c>
      <c r="H4222" s="28">
        <v>2021</v>
      </c>
      <c r="I4222" t="str">
        <f>IF(J4222="natural gas",VLOOKUP(D4222,'Cross-Page Data'!$I$4:$J$13,2,FALSE),IF(J4222="solar",VLOOKUP('Form 923'!D4222,'Cross-Page Data'!$I$14:$J$117,2,FALSE),J4222))</f>
        <v>solar pv</v>
      </c>
      <c r="J4222" t="str">
        <f>VLOOKUP(E4222,'Cross-Page Data'!$D$4:$F$48,3,FALSE)</f>
        <v>solar</v>
      </c>
      <c r="K4222" t="b">
        <f t="shared" si="65"/>
        <v>1</v>
      </c>
    </row>
    <row r="4223" spans="1:11" x14ac:dyDescent="0.35">
      <c r="A4223" s="28">
        <v>58556</v>
      </c>
      <c r="B4223" s="29" t="s">
        <v>28</v>
      </c>
      <c r="C4223" s="29" t="s">
        <v>35</v>
      </c>
      <c r="D4223" s="29" t="s">
        <v>63</v>
      </c>
      <c r="E4223" s="29" t="s">
        <v>83</v>
      </c>
      <c r="F4223" s="31">
        <v>127165</v>
      </c>
      <c r="G4223" s="31">
        <v>14495</v>
      </c>
      <c r="H4223" s="28">
        <v>2021</v>
      </c>
      <c r="I4223" t="str">
        <f>IF(J4223="natural gas",VLOOKUP(D4223,'Cross-Page Data'!$I$4:$J$13,2,FALSE),IF(J4223="solar",VLOOKUP('Form 923'!D4223,'Cross-Page Data'!$I$14:$J$117,2,FALSE),J4223))</f>
        <v>solar pv</v>
      </c>
      <c r="J4223" t="str">
        <f>VLOOKUP(E4223,'Cross-Page Data'!$D$4:$F$48,3,FALSE)</f>
        <v>solar</v>
      </c>
      <c r="K4223" t="b">
        <f t="shared" si="65"/>
        <v>1</v>
      </c>
    </row>
    <row r="4224" spans="1:11" x14ac:dyDescent="0.35">
      <c r="A4224" s="28">
        <v>58557</v>
      </c>
      <c r="B4224" s="29" t="s">
        <v>28</v>
      </c>
      <c r="C4224" s="29" t="s">
        <v>29</v>
      </c>
      <c r="D4224" s="29" t="s">
        <v>53</v>
      </c>
      <c r="E4224" s="29" t="s">
        <v>73</v>
      </c>
      <c r="F4224" s="31">
        <v>1887763</v>
      </c>
      <c r="G4224" s="31">
        <v>1165426</v>
      </c>
      <c r="H4224" s="28">
        <v>2021</v>
      </c>
      <c r="I4224" t="str">
        <f>IF(J4224="natural gas",VLOOKUP(D4224,'Cross-Page Data'!$I$4:$J$13,2,FALSE),IF(J4224="solar",VLOOKUP('Form 923'!D4224,'Cross-Page Data'!$I$14:$J$117,2,FALSE),J4224))</f>
        <v>natural gas nonpeaker - preexisting nonretiring</v>
      </c>
      <c r="J4224" t="str">
        <f>VLOOKUP(E4224,'Cross-Page Data'!$D$4:$F$48,3,FALSE)</f>
        <v>natural gas</v>
      </c>
      <c r="K4224" t="b">
        <f t="shared" si="65"/>
        <v>1</v>
      </c>
    </row>
    <row r="4225" spans="1:11" x14ac:dyDescent="0.35">
      <c r="A4225" s="28">
        <v>58557</v>
      </c>
      <c r="B4225" s="29" t="s">
        <v>28</v>
      </c>
      <c r="C4225" s="29" t="s">
        <v>29</v>
      </c>
      <c r="D4225" s="29" t="s">
        <v>51</v>
      </c>
      <c r="E4225" s="29" t="s">
        <v>73</v>
      </c>
      <c r="F4225" s="31">
        <v>18499894</v>
      </c>
      <c r="G4225" s="31">
        <v>1593554</v>
      </c>
      <c r="H4225" s="28">
        <v>2021</v>
      </c>
      <c r="I4225" t="str">
        <f>IF(J4225="natural gas",VLOOKUP(D4225,'Cross-Page Data'!$I$4:$J$13,2,FALSE),IF(J4225="solar",VLOOKUP('Form 923'!D4225,'Cross-Page Data'!$I$14:$J$117,2,FALSE),J4225))</f>
        <v>natural gas nonpeaker - preexisting nonretiring</v>
      </c>
      <c r="J4225" t="str">
        <f>VLOOKUP(E4225,'Cross-Page Data'!$D$4:$F$48,3,FALSE)</f>
        <v>natural gas</v>
      </c>
      <c r="K4225" t="b">
        <f t="shared" si="65"/>
        <v>1</v>
      </c>
    </row>
    <row r="4226" spans="1:11" x14ac:dyDescent="0.35">
      <c r="A4226" s="28">
        <v>58568</v>
      </c>
      <c r="B4226" s="29" t="s">
        <v>28</v>
      </c>
      <c r="C4226" s="29" t="s">
        <v>29</v>
      </c>
      <c r="D4226" s="29" t="s">
        <v>63</v>
      </c>
      <c r="E4226" s="29" t="s">
        <v>83</v>
      </c>
      <c r="F4226" s="31">
        <v>40066</v>
      </c>
      <c r="G4226" s="31">
        <v>4567</v>
      </c>
      <c r="H4226" s="28">
        <v>2021</v>
      </c>
      <c r="I4226" t="str">
        <f>IF(J4226="natural gas",VLOOKUP(D4226,'Cross-Page Data'!$I$4:$J$13,2,FALSE),IF(J4226="solar",VLOOKUP('Form 923'!D4226,'Cross-Page Data'!$I$14:$J$117,2,FALSE),J4226))</f>
        <v>solar pv</v>
      </c>
      <c r="J4226" t="str">
        <f>VLOOKUP(E4226,'Cross-Page Data'!$D$4:$F$48,3,FALSE)</f>
        <v>solar</v>
      </c>
      <c r="K4226" t="b">
        <f t="shared" si="65"/>
        <v>1</v>
      </c>
    </row>
    <row r="4227" spans="1:11" x14ac:dyDescent="0.35">
      <c r="A4227" s="28">
        <v>58574</v>
      </c>
      <c r="B4227" s="29" t="s">
        <v>28</v>
      </c>
      <c r="C4227" s="29" t="s">
        <v>35</v>
      </c>
      <c r="D4227" s="29" t="s">
        <v>30</v>
      </c>
      <c r="E4227" s="29" t="s">
        <v>78</v>
      </c>
      <c r="F4227" s="31">
        <v>1282264</v>
      </c>
      <c r="G4227" s="31">
        <v>94851</v>
      </c>
      <c r="H4227" s="28">
        <v>2021</v>
      </c>
      <c r="I4227" t="str">
        <f>IF(J4227="natural gas",VLOOKUP(D4227,'Cross-Page Data'!$I$4:$J$13,2,FALSE),IF(J4227="solar",VLOOKUP('Form 923'!D4227,'Cross-Page Data'!$I$14:$J$117,2,FALSE),J4227))</f>
        <v>biomass</v>
      </c>
      <c r="J4227" t="str">
        <f>VLOOKUP(E4227,'Cross-Page Data'!$D$4:$F$48,3,FALSE)</f>
        <v>biomass</v>
      </c>
      <c r="K4227" t="b">
        <f t="shared" si="65"/>
        <v>1</v>
      </c>
    </row>
    <row r="4228" spans="1:11" x14ac:dyDescent="0.35">
      <c r="A4228" s="28">
        <v>58580</v>
      </c>
      <c r="B4228" s="29" t="s">
        <v>28</v>
      </c>
      <c r="C4228" s="29" t="s">
        <v>35</v>
      </c>
      <c r="D4228" s="29" t="s">
        <v>60</v>
      </c>
      <c r="E4228" s="29" t="s">
        <v>79</v>
      </c>
      <c r="F4228" s="31">
        <v>2081973</v>
      </c>
      <c r="G4228" s="31">
        <v>237316</v>
      </c>
      <c r="H4228" s="28">
        <v>2021</v>
      </c>
      <c r="I4228" t="str">
        <f>IF(J4228="natural gas",VLOOKUP(D4228,'Cross-Page Data'!$I$4:$J$13,2,FALSE),IF(J4228="solar",VLOOKUP('Form 923'!D4228,'Cross-Page Data'!$I$14:$J$117,2,FALSE),J4228))</f>
        <v>wind</v>
      </c>
      <c r="J4228" t="str">
        <f>VLOOKUP(E4228,'Cross-Page Data'!$D$4:$F$48,3,FALSE)</f>
        <v>wind</v>
      </c>
      <c r="K4228" t="b">
        <f t="shared" si="65"/>
        <v>1</v>
      </c>
    </row>
    <row r="4229" spans="1:11" x14ac:dyDescent="0.35">
      <c r="A4229" s="28">
        <v>58584</v>
      </c>
      <c r="B4229" s="29" t="s">
        <v>36</v>
      </c>
      <c r="C4229" s="29" t="s">
        <v>37</v>
      </c>
      <c r="D4229" s="29" t="s">
        <v>50</v>
      </c>
      <c r="E4229" s="29" t="s">
        <v>74</v>
      </c>
      <c r="F4229" s="31">
        <v>3339</v>
      </c>
      <c r="G4229" s="31">
        <v>729.22500000000002</v>
      </c>
      <c r="H4229" s="28">
        <v>2021</v>
      </c>
      <c r="I4229" t="str">
        <f>IF(J4229="natural gas",VLOOKUP(D4229,'Cross-Page Data'!$I$4:$J$13,2,FALSE),IF(J4229="solar",VLOOKUP('Form 923'!D4229,'Cross-Page Data'!$I$14:$J$117,2,FALSE),J4229))</f>
        <v>heavy or residual fuel oil</v>
      </c>
      <c r="J4229" t="str">
        <f>VLOOKUP(E4229,'Cross-Page Data'!$D$4:$F$48,3,FALSE)</f>
        <v>heavy or residual fuel oil</v>
      </c>
      <c r="K4229" t="b">
        <f t="shared" si="65"/>
        <v>0</v>
      </c>
    </row>
    <row r="4230" spans="1:11" x14ac:dyDescent="0.35">
      <c r="A4230" s="28">
        <v>58584</v>
      </c>
      <c r="B4230" s="29" t="s">
        <v>36</v>
      </c>
      <c r="C4230" s="29" t="s">
        <v>37</v>
      </c>
      <c r="D4230" s="29" t="s">
        <v>50</v>
      </c>
      <c r="E4230" s="29" t="s">
        <v>73</v>
      </c>
      <c r="F4230" s="31">
        <v>193410</v>
      </c>
      <c r="G4230" s="31">
        <v>41920.775000000001</v>
      </c>
      <c r="H4230" s="28">
        <v>2021</v>
      </c>
      <c r="I4230" t="str">
        <f>IF(J4230="natural gas",VLOOKUP(D4230,'Cross-Page Data'!$I$4:$J$13,2,FALSE),IF(J4230="solar",VLOOKUP('Form 923'!D4230,'Cross-Page Data'!$I$14:$J$117,2,FALSE),J4230))</f>
        <v>natural gas peaker</v>
      </c>
      <c r="J4230" t="str">
        <f>VLOOKUP(E4230,'Cross-Page Data'!$D$4:$F$48,3,FALSE)</f>
        <v>natural gas</v>
      </c>
      <c r="K4230" t="b">
        <f t="shared" si="65"/>
        <v>0</v>
      </c>
    </row>
    <row r="4231" spans="1:11" x14ac:dyDescent="0.35">
      <c r="A4231" s="28">
        <v>58584</v>
      </c>
      <c r="B4231" s="29" t="s">
        <v>36</v>
      </c>
      <c r="C4231" s="29" t="s">
        <v>37</v>
      </c>
      <c r="D4231" s="29" t="s">
        <v>63</v>
      </c>
      <c r="E4231" s="29" t="s">
        <v>83</v>
      </c>
      <c r="F4231" s="31">
        <v>59997</v>
      </c>
      <c r="G4231" s="31">
        <v>6839</v>
      </c>
      <c r="H4231" s="28">
        <v>2021</v>
      </c>
      <c r="I4231" t="str">
        <f>IF(J4231="natural gas",VLOOKUP(D4231,'Cross-Page Data'!$I$4:$J$13,2,FALSE),IF(J4231="solar",VLOOKUP('Form 923'!D4231,'Cross-Page Data'!$I$14:$J$117,2,FALSE),J4231))</f>
        <v>solar pv</v>
      </c>
      <c r="J4231" t="str">
        <f>VLOOKUP(E4231,'Cross-Page Data'!$D$4:$F$48,3,FALSE)</f>
        <v>solar</v>
      </c>
      <c r="K4231" t="b">
        <f t="shared" ref="K4231:K4294" si="66">IF(AND($N$5=FALSE,OR(C4231="Commercial NAICS Cogen",C4231="Industrial NAICS Cogen",C4231="NAICS-22 Cogen")),FALSE,IF(AND($N$6=FALSE,OR(C4231="Commercial NAICS Cogen",C4231="Commercial NAICS Non-Cogen",C4231="industrial NAICS Cogen", C4231="industrial NAICS non-cogen")),FALSE,TRUE))</f>
        <v>0</v>
      </c>
    </row>
    <row r="4232" spans="1:11" x14ac:dyDescent="0.35">
      <c r="A4232" s="28">
        <v>58587</v>
      </c>
      <c r="B4232" s="29" t="s">
        <v>28</v>
      </c>
      <c r="C4232" s="29" t="s">
        <v>35</v>
      </c>
      <c r="D4232" s="29" t="s">
        <v>60</v>
      </c>
      <c r="E4232" s="29" t="s">
        <v>79</v>
      </c>
      <c r="F4232" s="31">
        <v>2444938</v>
      </c>
      <c r="G4232" s="31">
        <v>278689</v>
      </c>
      <c r="H4232" s="28">
        <v>2021</v>
      </c>
      <c r="I4232" t="str">
        <f>IF(J4232="natural gas",VLOOKUP(D4232,'Cross-Page Data'!$I$4:$J$13,2,FALSE),IF(J4232="solar",VLOOKUP('Form 923'!D4232,'Cross-Page Data'!$I$14:$J$117,2,FALSE),J4232))</f>
        <v>wind</v>
      </c>
      <c r="J4232" t="str">
        <f>VLOOKUP(E4232,'Cross-Page Data'!$D$4:$F$48,3,FALSE)</f>
        <v>wind</v>
      </c>
      <c r="K4232" t="b">
        <f t="shared" si="66"/>
        <v>1</v>
      </c>
    </row>
    <row r="4233" spans="1:11" x14ac:dyDescent="0.35">
      <c r="A4233" s="28">
        <v>58593</v>
      </c>
      <c r="B4233" s="29" t="s">
        <v>36</v>
      </c>
      <c r="C4233" s="29" t="s">
        <v>37</v>
      </c>
      <c r="D4233" s="29" t="s">
        <v>52</v>
      </c>
      <c r="E4233" s="29" t="s">
        <v>74</v>
      </c>
      <c r="F4233" s="31">
        <v>0</v>
      </c>
      <c r="G4233" s="31">
        <v>0</v>
      </c>
      <c r="H4233" s="28">
        <v>2021</v>
      </c>
      <c r="I4233" t="str">
        <f>IF(J4233="natural gas",VLOOKUP(D4233,'Cross-Page Data'!$I$4:$J$13,2,FALSE),IF(J4233="solar",VLOOKUP('Form 923'!D4233,'Cross-Page Data'!$I$14:$J$117,2,FALSE),J4233))</f>
        <v>heavy or residual fuel oil</v>
      </c>
      <c r="J4233" t="str">
        <f>VLOOKUP(E4233,'Cross-Page Data'!$D$4:$F$48,3,FALSE)</f>
        <v>heavy or residual fuel oil</v>
      </c>
      <c r="K4233" t="b">
        <f t="shared" si="66"/>
        <v>0</v>
      </c>
    </row>
    <row r="4234" spans="1:11" x14ac:dyDescent="0.35">
      <c r="A4234" s="28">
        <v>58593</v>
      </c>
      <c r="B4234" s="29" t="s">
        <v>36</v>
      </c>
      <c r="C4234" s="29" t="s">
        <v>37</v>
      </c>
      <c r="D4234" s="29" t="s">
        <v>30</v>
      </c>
      <c r="E4234" s="29" t="s">
        <v>74</v>
      </c>
      <c r="F4234" s="31">
        <v>0</v>
      </c>
      <c r="G4234" s="31">
        <v>0</v>
      </c>
      <c r="H4234" s="28">
        <v>2021</v>
      </c>
      <c r="I4234" t="str">
        <f>IF(J4234="natural gas",VLOOKUP(D4234,'Cross-Page Data'!$I$4:$J$13,2,FALSE),IF(J4234="solar",VLOOKUP('Form 923'!D4234,'Cross-Page Data'!$I$14:$J$117,2,FALSE),J4234))</f>
        <v>heavy or residual fuel oil</v>
      </c>
      <c r="J4234" t="str">
        <f>VLOOKUP(E4234,'Cross-Page Data'!$D$4:$F$48,3,FALSE)</f>
        <v>heavy or residual fuel oil</v>
      </c>
      <c r="K4234" t="b">
        <f t="shared" si="66"/>
        <v>0</v>
      </c>
    </row>
    <row r="4235" spans="1:11" x14ac:dyDescent="0.35">
      <c r="A4235" s="28">
        <v>58593</v>
      </c>
      <c r="B4235" s="29" t="s">
        <v>36</v>
      </c>
      <c r="C4235" s="29" t="s">
        <v>37</v>
      </c>
      <c r="D4235" s="29" t="s">
        <v>30</v>
      </c>
      <c r="E4235" s="29" t="s">
        <v>73</v>
      </c>
      <c r="F4235" s="31">
        <v>0</v>
      </c>
      <c r="G4235" s="31">
        <v>0</v>
      </c>
      <c r="H4235" s="28">
        <v>2021</v>
      </c>
      <c r="I4235" t="str">
        <f>IF(J4235="natural gas",VLOOKUP(D4235,'Cross-Page Data'!$I$4:$J$13,2,FALSE),IF(J4235="solar",VLOOKUP('Form 923'!D4235,'Cross-Page Data'!$I$14:$J$117,2,FALSE),J4235))</f>
        <v>natural gas nonpeaker - preexisting retiring</v>
      </c>
      <c r="J4235" t="str">
        <f>VLOOKUP(E4235,'Cross-Page Data'!$D$4:$F$48,3,FALSE)</f>
        <v>natural gas</v>
      </c>
      <c r="K4235" t="b">
        <f t="shared" si="66"/>
        <v>0</v>
      </c>
    </row>
    <row r="4236" spans="1:11" x14ac:dyDescent="0.35">
      <c r="A4236" s="28">
        <v>58594</v>
      </c>
      <c r="B4236" s="29" t="s">
        <v>28</v>
      </c>
      <c r="C4236" s="29" t="s">
        <v>35</v>
      </c>
      <c r="D4236" s="29" t="s">
        <v>60</v>
      </c>
      <c r="E4236" s="29" t="s">
        <v>79</v>
      </c>
      <c r="F4236" s="31">
        <v>2675467</v>
      </c>
      <c r="G4236" s="31">
        <v>304966</v>
      </c>
      <c r="H4236" s="28">
        <v>2021</v>
      </c>
      <c r="I4236" t="str">
        <f>IF(J4236="natural gas",VLOOKUP(D4236,'Cross-Page Data'!$I$4:$J$13,2,FALSE),IF(J4236="solar",VLOOKUP('Form 923'!D4236,'Cross-Page Data'!$I$14:$J$117,2,FALSE),J4236))</f>
        <v>wind</v>
      </c>
      <c r="J4236" t="str">
        <f>VLOOKUP(E4236,'Cross-Page Data'!$D$4:$F$48,3,FALSE)</f>
        <v>wind</v>
      </c>
      <c r="K4236" t="b">
        <f t="shared" si="66"/>
        <v>1</v>
      </c>
    </row>
    <row r="4237" spans="1:11" x14ac:dyDescent="0.35">
      <c r="A4237" s="28">
        <v>58596</v>
      </c>
      <c r="B4237" s="29" t="s">
        <v>28</v>
      </c>
      <c r="C4237" s="29" t="s">
        <v>35</v>
      </c>
      <c r="D4237" s="29" t="s">
        <v>60</v>
      </c>
      <c r="E4237" s="29" t="s">
        <v>79</v>
      </c>
      <c r="F4237" s="31">
        <v>7446232</v>
      </c>
      <c r="G4237" s="31">
        <v>848767</v>
      </c>
      <c r="H4237" s="28">
        <v>2021</v>
      </c>
      <c r="I4237" t="str">
        <f>IF(J4237="natural gas",VLOOKUP(D4237,'Cross-Page Data'!$I$4:$J$13,2,FALSE),IF(J4237="solar",VLOOKUP('Form 923'!D4237,'Cross-Page Data'!$I$14:$J$117,2,FALSE),J4237))</f>
        <v>wind</v>
      </c>
      <c r="J4237" t="str">
        <f>VLOOKUP(E4237,'Cross-Page Data'!$D$4:$F$48,3,FALSE)</f>
        <v>wind</v>
      </c>
      <c r="K4237" t="b">
        <f t="shared" si="66"/>
        <v>1</v>
      </c>
    </row>
    <row r="4238" spans="1:11" x14ac:dyDescent="0.35">
      <c r="A4238" s="28">
        <v>58597</v>
      </c>
      <c r="B4238" s="29" t="s">
        <v>36</v>
      </c>
      <c r="C4238" s="29" t="s">
        <v>37</v>
      </c>
      <c r="D4238" s="29" t="s">
        <v>50</v>
      </c>
      <c r="E4238" s="29" t="s">
        <v>73</v>
      </c>
      <c r="F4238" s="31">
        <v>157165</v>
      </c>
      <c r="G4238" s="31">
        <v>34042</v>
      </c>
      <c r="H4238" s="28">
        <v>2021</v>
      </c>
      <c r="I4238" t="str">
        <f>IF(J4238="natural gas",VLOOKUP(D4238,'Cross-Page Data'!$I$4:$J$13,2,FALSE),IF(J4238="solar",VLOOKUP('Form 923'!D4238,'Cross-Page Data'!$I$14:$J$117,2,FALSE),J4238))</f>
        <v>natural gas peaker</v>
      </c>
      <c r="J4238" t="str">
        <f>VLOOKUP(E4238,'Cross-Page Data'!$D$4:$F$48,3,FALSE)</f>
        <v>natural gas</v>
      </c>
      <c r="K4238" t="b">
        <f t="shared" si="66"/>
        <v>0</v>
      </c>
    </row>
    <row r="4239" spans="1:11" x14ac:dyDescent="0.35">
      <c r="A4239" s="28">
        <v>58614</v>
      </c>
      <c r="B4239" s="29" t="s">
        <v>28</v>
      </c>
      <c r="C4239" s="29" t="s">
        <v>35</v>
      </c>
      <c r="D4239" s="29" t="s">
        <v>60</v>
      </c>
      <c r="E4239" s="29" t="s">
        <v>79</v>
      </c>
      <c r="F4239" s="31">
        <v>4941444</v>
      </c>
      <c r="G4239" s="31">
        <v>563256</v>
      </c>
      <c r="H4239" s="28">
        <v>2021</v>
      </c>
      <c r="I4239" t="str">
        <f>IF(J4239="natural gas",VLOOKUP(D4239,'Cross-Page Data'!$I$4:$J$13,2,FALSE),IF(J4239="solar",VLOOKUP('Form 923'!D4239,'Cross-Page Data'!$I$14:$J$117,2,FALSE),J4239))</f>
        <v>wind</v>
      </c>
      <c r="J4239" t="str">
        <f>VLOOKUP(E4239,'Cross-Page Data'!$D$4:$F$48,3,FALSE)</f>
        <v>wind</v>
      </c>
      <c r="K4239" t="b">
        <f t="shared" si="66"/>
        <v>1</v>
      </c>
    </row>
    <row r="4240" spans="1:11" x14ac:dyDescent="0.35">
      <c r="A4240" s="28">
        <v>58622</v>
      </c>
      <c r="B4240" s="29" t="s">
        <v>28</v>
      </c>
      <c r="C4240" s="29" t="s">
        <v>42</v>
      </c>
      <c r="D4240" s="29" t="s">
        <v>59</v>
      </c>
      <c r="E4240" s="29" t="s">
        <v>72</v>
      </c>
      <c r="F4240" s="31">
        <v>81589</v>
      </c>
      <c r="G4240" s="31">
        <v>9300</v>
      </c>
      <c r="H4240" s="28">
        <v>2021</v>
      </c>
      <c r="I4240" t="str">
        <f>IF(J4240="natural gas",VLOOKUP(D4240,'Cross-Page Data'!$I$4:$J$13,2,FALSE),IF(J4240="solar",VLOOKUP('Form 923'!D4240,'Cross-Page Data'!$I$14:$J$117,2,FALSE),J4240))</f>
        <v>hydro</v>
      </c>
      <c r="J4240" t="str">
        <f>VLOOKUP(E4240,'Cross-Page Data'!$D$4:$F$48,3,FALSE)</f>
        <v>hydro</v>
      </c>
      <c r="K4240" t="b">
        <f t="shared" si="66"/>
        <v>0</v>
      </c>
    </row>
    <row r="4241" spans="1:11" x14ac:dyDescent="0.35">
      <c r="A4241" s="28">
        <v>58629</v>
      </c>
      <c r="B4241" s="29" t="s">
        <v>28</v>
      </c>
      <c r="C4241" s="29" t="s">
        <v>35</v>
      </c>
      <c r="D4241" s="29" t="s">
        <v>66</v>
      </c>
      <c r="E4241" s="29" t="s">
        <v>85</v>
      </c>
      <c r="F4241" s="31">
        <v>446846</v>
      </c>
      <c r="G4241" s="31">
        <v>50934</v>
      </c>
      <c r="H4241" s="28">
        <v>2021</v>
      </c>
      <c r="I4241" t="str">
        <f>IF(J4241="natural gas",VLOOKUP(D4241,'Cross-Page Data'!$I$4:$J$13,2,FALSE),IF(J4241="solar",VLOOKUP('Form 923'!D4241,'Cross-Page Data'!$I$14:$J$117,2,FALSE),J4241))</f>
        <v>geothermal</v>
      </c>
      <c r="J4241" t="str">
        <f>VLOOKUP(E4241,'Cross-Page Data'!$D$4:$F$48,3,FALSE)</f>
        <v>geothermal</v>
      </c>
      <c r="K4241" t="b">
        <f t="shared" si="66"/>
        <v>1</v>
      </c>
    </row>
    <row r="4242" spans="1:11" x14ac:dyDescent="0.35">
      <c r="A4242" s="28">
        <v>58639</v>
      </c>
      <c r="B4242" s="29" t="s">
        <v>28</v>
      </c>
      <c r="C4242" s="29" t="s">
        <v>29</v>
      </c>
      <c r="D4242" s="29" t="s">
        <v>64</v>
      </c>
      <c r="E4242" s="29" t="s">
        <v>86</v>
      </c>
      <c r="F4242" s="31">
        <v>0</v>
      </c>
      <c r="G4242" s="31">
        <v>-311</v>
      </c>
      <c r="H4242" s="28">
        <v>2021</v>
      </c>
      <c r="I4242" t="str">
        <f>IF(J4242="natural gas",VLOOKUP(D4242,'Cross-Page Data'!$I$4:$J$13,2,FALSE),IF(J4242="solar",VLOOKUP('Form 923'!D4242,'Cross-Page Data'!$I$14:$J$117,2,FALSE),J4242))</f>
        <v>other</v>
      </c>
      <c r="J4242" t="str">
        <f>VLOOKUP(E4242,'Cross-Page Data'!$D$4:$F$48,3,FALSE)</f>
        <v>other</v>
      </c>
      <c r="K4242" t="b">
        <f t="shared" si="66"/>
        <v>1</v>
      </c>
    </row>
    <row r="4243" spans="1:11" x14ac:dyDescent="0.35">
      <c r="A4243" s="28">
        <v>58639</v>
      </c>
      <c r="B4243" s="29" t="s">
        <v>28</v>
      </c>
      <c r="C4243" s="29" t="s">
        <v>29</v>
      </c>
      <c r="D4243" s="29" t="s">
        <v>63</v>
      </c>
      <c r="E4243" s="29" t="s">
        <v>83</v>
      </c>
      <c r="F4243" s="31">
        <v>190996</v>
      </c>
      <c r="G4243" s="31">
        <v>21771</v>
      </c>
      <c r="H4243" s="28">
        <v>2021</v>
      </c>
      <c r="I4243" t="str">
        <f>IF(J4243="natural gas",VLOOKUP(D4243,'Cross-Page Data'!$I$4:$J$13,2,FALSE),IF(J4243="solar",VLOOKUP('Form 923'!D4243,'Cross-Page Data'!$I$14:$J$117,2,FALSE),J4243))</f>
        <v>solar pv</v>
      </c>
      <c r="J4243" t="str">
        <f>VLOOKUP(E4243,'Cross-Page Data'!$D$4:$F$48,3,FALSE)</f>
        <v>solar</v>
      </c>
      <c r="K4243" t="b">
        <f t="shared" si="66"/>
        <v>1</v>
      </c>
    </row>
    <row r="4244" spans="1:11" x14ac:dyDescent="0.35">
      <c r="A4244" s="28">
        <v>58640</v>
      </c>
      <c r="B4244" s="29" t="s">
        <v>28</v>
      </c>
      <c r="C4244" s="29" t="s">
        <v>29</v>
      </c>
      <c r="D4244" s="29" t="s">
        <v>63</v>
      </c>
      <c r="E4244" s="29" t="s">
        <v>83</v>
      </c>
      <c r="F4244" s="31">
        <v>180381</v>
      </c>
      <c r="G4244" s="31">
        <v>20561</v>
      </c>
      <c r="H4244" s="28">
        <v>2021</v>
      </c>
      <c r="I4244" t="str">
        <f>IF(J4244="natural gas",VLOOKUP(D4244,'Cross-Page Data'!$I$4:$J$13,2,FALSE),IF(J4244="solar",VLOOKUP('Form 923'!D4244,'Cross-Page Data'!$I$14:$J$117,2,FALSE),J4244))</f>
        <v>solar pv</v>
      </c>
      <c r="J4244" t="str">
        <f>VLOOKUP(E4244,'Cross-Page Data'!$D$4:$F$48,3,FALSE)</f>
        <v>solar</v>
      </c>
      <c r="K4244" t="b">
        <f t="shared" si="66"/>
        <v>1</v>
      </c>
    </row>
    <row r="4245" spans="1:11" x14ac:dyDescent="0.35">
      <c r="A4245" s="28">
        <v>58644</v>
      </c>
      <c r="B4245" s="29" t="s">
        <v>28</v>
      </c>
      <c r="C4245" s="29" t="s">
        <v>35</v>
      </c>
      <c r="D4245" s="29" t="s">
        <v>63</v>
      </c>
      <c r="E4245" s="29" t="s">
        <v>83</v>
      </c>
      <c r="F4245" s="31">
        <v>5895026</v>
      </c>
      <c r="G4245" s="31">
        <v>671951</v>
      </c>
      <c r="H4245" s="28">
        <v>2021</v>
      </c>
      <c r="I4245" t="str">
        <f>IF(J4245="natural gas",VLOOKUP(D4245,'Cross-Page Data'!$I$4:$J$13,2,FALSE),IF(J4245="solar",VLOOKUP('Form 923'!D4245,'Cross-Page Data'!$I$14:$J$117,2,FALSE),J4245))</f>
        <v>solar pv</v>
      </c>
      <c r="J4245" t="str">
        <f>VLOOKUP(E4245,'Cross-Page Data'!$D$4:$F$48,3,FALSE)</f>
        <v>solar</v>
      </c>
      <c r="K4245" t="b">
        <f t="shared" si="66"/>
        <v>1</v>
      </c>
    </row>
    <row r="4246" spans="1:11" x14ac:dyDescent="0.35">
      <c r="A4246" s="28">
        <v>58645</v>
      </c>
      <c r="B4246" s="29" t="s">
        <v>28</v>
      </c>
      <c r="C4246" s="29" t="s">
        <v>29</v>
      </c>
      <c r="D4246" s="29" t="s">
        <v>59</v>
      </c>
      <c r="E4246" s="29" t="s">
        <v>72</v>
      </c>
      <c r="F4246" s="31">
        <v>824249</v>
      </c>
      <c r="G4246" s="31">
        <v>93953</v>
      </c>
      <c r="H4246" s="28">
        <v>2021</v>
      </c>
      <c r="I4246" t="str">
        <f>IF(J4246="natural gas",VLOOKUP(D4246,'Cross-Page Data'!$I$4:$J$13,2,FALSE),IF(J4246="solar",VLOOKUP('Form 923'!D4246,'Cross-Page Data'!$I$14:$J$117,2,FALSE),J4246))</f>
        <v>hydro</v>
      </c>
      <c r="J4246" t="str">
        <f>VLOOKUP(E4246,'Cross-Page Data'!$D$4:$F$48,3,FALSE)</f>
        <v>hydro</v>
      </c>
      <c r="K4246" t="b">
        <f t="shared" si="66"/>
        <v>1</v>
      </c>
    </row>
    <row r="4247" spans="1:11" x14ac:dyDescent="0.35">
      <c r="A4247" s="28">
        <v>58658</v>
      </c>
      <c r="B4247" s="29" t="s">
        <v>28</v>
      </c>
      <c r="C4247" s="29" t="s">
        <v>29</v>
      </c>
      <c r="D4247" s="29" t="s">
        <v>60</v>
      </c>
      <c r="E4247" s="29" t="s">
        <v>79</v>
      </c>
      <c r="F4247" s="31">
        <v>6525701</v>
      </c>
      <c r="G4247" s="31">
        <v>743839</v>
      </c>
      <c r="H4247" s="28">
        <v>2021</v>
      </c>
      <c r="I4247" t="str">
        <f>IF(J4247="natural gas",VLOOKUP(D4247,'Cross-Page Data'!$I$4:$J$13,2,FALSE),IF(J4247="solar",VLOOKUP('Form 923'!D4247,'Cross-Page Data'!$I$14:$J$117,2,FALSE),J4247))</f>
        <v>wind</v>
      </c>
      <c r="J4247" t="str">
        <f>VLOOKUP(E4247,'Cross-Page Data'!$D$4:$F$48,3,FALSE)</f>
        <v>wind</v>
      </c>
      <c r="K4247" t="b">
        <f t="shared" si="66"/>
        <v>1</v>
      </c>
    </row>
    <row r="4248" spans="1:11" x14ac:dyDescent="0.35">
      <c r="A4248" s="28">
        <v>58661</v>
      </c>
      <c r="B4248" s="29" t="s">
        <v>28</v>
      </c>
      <c r="C4248" s="29" t="s">
        <v>42</v>
      </c>
      <c r="D4248" s="29" t="s">
        <v>60</v>
      </c>
      <c r="E4248" s="29" t="s">
        <v>79</v>
      </c>
      <c r="F4248" s="31">
        <v>70078</v>
      </c>
      <c r="G4248" s="31">
        <v>7988</v>
      </c>
      <c r="H4248" s="28">
        <v>2021</v>
      </c>
      <c r="I4248" t="str">
        <f>IF(J4248="natural gas",VLOOKUP(D4248,'Cross-Page Data'!$I$4:$J$13,2,FALSE),IF(J4248="solar",VLOOKUP('Form 923'!D4248,'Cross-Page Data'!$I$14:$J$117,2,FALSE),J4248))</f>
        <v>wind</v>
      </c>
      <c r="J4248" t="str">
        <f>VLOOKUP(E4248,'Cross-Page Data'!$D$4:$F$48,3,FALSE)</f>
        <v>wind</v>
      </c>
      <c r="K4248" t="b">
        <f t="shared" si="66"/>
        <v>0</v>
      </c>
    </row>
    <row r="4249" spans="1:11" x14ac:dyDescent="0.35">
      <c r="A4249" s="28">
        <v>58664</v>
      </c>
      <c r="B4249" s="29" t="s">
        <v>28</v>
      </c>
      <c r="C4249" s="29" t="s">
        <v>41</v>
      </c>
      <c r="D4249" s="29" t="s">
        <v>50</v>
      </c>
      <c r="E4249" s="29" t="s">
        <v>73</v>
      </c>
      <c r="F4249" s="31">
        <v>389435</v>
      </c>
      <c r="G4249" s="31">
        <v>24714.62</v>
      </c>
      <c r="H4249" s="28">
        <v>2021</v>
      </c>
      <c r="I4249" t="str">
        <f>IF(J4249="natural gas",VLOOKUP(D4249,'Cross-Page Data'!$I$4:$J$13,2,FALSE),IF(J4249="solar",VLOOKUP('Form 923'!D4249,'Cross-Page Data'!$I$14:$J$117,2,FALSE),J4249))</f>
        <v>natural gas peaker</v>
      </c>
      <c r="J4249" t="str">
        <f>VLOOKUP(E4249,'Cross-Page Data'!$D$4:$F$48,3,FALSE)</f>
        <v>natural gas</v>
      </c>
      <c r="K4249" t="b">
        <f t="shared" si="66"/>
        <v>0</v>
      </c>
    </row>
    <row r="4250" spans="1:11" x14ac:dyDescent="0.35">
      <c r="A4250" s="28">
        <v>58686</v>
      </c>
      <c r="B4250" s="29" t="s">
        <v>28</v>
      </c>
      <c r="C4250" s="29" t="s">
        <v>35</v>
      </c>
      <c r="D4250" s="29" t="s">
        <v>60</v>
      </c>
      <c r="E4250" s="29" t="s">
        <v>79</v>
      </c>
      <c r="F4250" s="31">
        <v>1066525</v>
      </c>
      <c r="G4250" s="31">
        <v>121569</v>
      </c>
      <c r="H4250" s="28">
        <v>2021</v>
      </c>
      <c r="I4250" t="str">
        <f>IF(J4250="natural gas",VLOOKUP(D4250,'Cross-Page Data'!$I$4:$J$13,2,FALSE),IF(J4250="solar",VLOOKUP('Form 923'!D4250,'Cross-Page Data'!$I$14:$J$117,2,FALSE),J4250))</f>
        <v>wind</v>
      </c>
      <c r="J4250" t="str">
        <f>VLOOKUP(E4250,'Cross-Page Data'!$D$4:$F$48,3,FALSE)</f>
        <v>wind</v>
      </c>
      <c r="K4250" t="b">
        <f t="shared" si="66"/>
        <v>1</v>
      </c>
    </row>
    <row r="4251" spans="1:11" x14ac:dyDescent="0.35">
      <c r="A4251" s="28">
        <v>58690</v>
      </c>
      <c r="B4251" s="29" t="s">
        <v>28</v>
      </c>
      <c r="C4251" s="29" t="s">
        <v>35</v>
      </c>
      <c r="D4251" s="29" t="s">
        <v>60</v>
      </c>
      <c r="E4251" s="29" t="s">
        <v>79</v>
      </c>
      <c r="F4251" s="31">
        <v>2132866</v>
      </c>
      <c r="G4251" s="31">
        <v>243117</v>
      </c>
      <c r="H4251" s="28">
        <v>2021</v>
      </c>
      <c r="I4251" t="str">
        <f>IF(J4251="natural gas",VLOOKUP(D4251,'Cross-Page Data'!$I$4:$J$13,2,FALSE),IF(J4251="solar",VLOOKUP('Form 923'!D4251,'Cross-Page Data'!$I$14:$J$117,2,FALSE),J4251))</f>
        <v>wind</v>
      </c>
      <c r="J4251" t="str">
        <f>VLOOKUP(E4251,'Cross-Page Data'!$D$4:$F$48,3,FALSE)</f>
        <v>wind</v>
      </c>
      <c r="K4251" t="b">
        <f t="shared" si="66"/>
        <v>1</v>
      </c>
    </row>
    <row r="4252" spans="1:11" x14ac:dyDescent="0.35">
      <c r="A4252" s="28">
        <v>58692</v>
      </c>
      <c r="B4252" s="29" t="s">
        <v>28</v>
      </c>
      <c r="C4252" s="29" t="s">
        <v>35</v>
      </c>
      <c r="D4252" s="29" t="s">
        <v>60</v>
      </c>
      <c r="E4252" s="29" t="s">
        <v>79</v>
      </c>
      <c r="F4252" s="31">
        <v>2533335</v>
      </c>
      <c r="G4252" s="31">
        <v>288765</v>
      </c>
      <c r="H4252" s="28">
        <v>2021</v>
      </c>
      <c r="I4252" t="str">
        <f>IF(J4252="natural gas",VLOOKUP(D4252,'Cross-Page Data'!$I$4:$J$13,2,FALSE),IF(J4252="solar",VLOOKUP('Form 923'!D4252,'Cross-Page Data'!$I$14:$J$117,2,FALSE),J4252))</f>
        <v>wind</v>
      </c>
      <c r="J4252" t="str">
        <f>VLOOKUP(E4252,'Cross-Page Data'!$D$4:$F$48,3,FALSE)</f>
        <v>wind</v>
      </c>
      <c r="K4252" t="b">
        <f t="shared" si="66"/>
        <v>1</v>
      </c>
    </row>
    <row r="4253" spans="1:11" x14ac:dyDescent="0.35">
      <c r="A4253" s="28">
        <v>58694</v>
      </c>
      <c r="B4253" s="29" t="s">
        <v>28</v>
      </c>
      <c r="C4253" s="29" t="s">
        <v>35</v>
      </c>
      <c r="D4253" s="29" t="s">
        <v>60</v>
      </c>
      <c r="E4253" s="29" t="s">
        <v>79</v>
      </c>
      <c r="F4253" s="31">
        <v>6783776</v>
      </c>
      <c r="G4253" s="31">
        <v>773256</v>
      </c>
      <c r="H4253" s="28">
        <v>2021</v>
      </c>
      <c r="I4253" t="str">
        <f>IF(J4253="natural gas",VLOOKUP(D4253,'Cross-Page Data'!$I$4:$J$13,2,FALSE),IF(J4253="solar",VLOOKUP('Form 923'!D4253,'Cross-Page Data'!$I$14:$J$117,2,FALSE),J4253))</f>
        <v>wind</v>
      </c>
      <c r="J4253" t="str">
        <f>VLOOKUP(E4253,'Cross-Page Data'!$D$4:$F$48,3,FALSE)</f>
        <v>wind</v>
      </c>
      <c r="K4253" t="b">
        <f t="shared" si="66"/>
        <v>1</v>
      </c>
    </row>
    <row r="4254" spans="1:11" x14ac:dyDescent="0.35">
      <c r="A4254" s="28">
        <v>58695</v>
      </c>
      <c r="B4254" s="29" t="s">
        <v>28</v>
      </c>
      <c r="C4254" s="29" t="s">
        <v>35</v>
      </c>
      <c r="D4254" s="29" t="s">
        <v>60</v>
      </c>
      <c r="E4254" s="29" t="s">
        <v>79</v>
      </c>
      <c r="F4254" s="31">
        <v>12762048</v>
      </c>
      <c r="G4254" s="31">
        <v>1454696</v>
      </c>
      <c r="H4254" s="28">
        <v>2021</v>
      </c>
      <c r="I4254" t="str">
        <f>IF(J4254="natural gas",VLOOKUP(D4254,'Cross-Page Data'!$I$4:$J$13,2,FALSE),IF(J4254="solar",VLOOKUP('Form 923'!D4254,'Cross-Page Data'!$I$14:$J$117,2,FALSE),J4254))</f>
        <v>wind</v>
      </c>
      <c r="J4254" t="str">
        <f>VLOOKUP(E4254,'Cross-Page Data'!$D$4:$F$48,3,FALSE)</f>
        <v>wind</v>
      </c>
      <c r="K4254" t="b">
        <f t="shared" si="66"/>
        <v>1</v>
      </c>
    </row>
    <row r="4255" spans="1:11" x14ac:dyDescent="0.35">
      <c r="A4255" s="28">
        <v>58697</v>
      </c>
      <c r="B4255" s="29" t="s">
        <v>28</v>
      </c>
      <c r="C4255" s="29" t="s">
        <v>29</v>
      </c>
      <c r="D4255" s="29" t="s">
        <v>53</v>
      </c>
      <c r="E4255" s="29" t="s">
        <v>74</v>
      </c>
      <c r="F4255" s="31">
        <v>0</v>
      </c>
      <c r="G4255" s="31">
        <v>21.486000000000001</v>
      </c>
      <c r="H4255" s="28">
        <v>2021</v>
      </c>
      <c r="I4255" t="str">
        <f>IF(J4255="natural gas",VLOOKUP(D4255,'Cross-Page Data'!$I$4:$J$13,2,FALSE),IF(J4255="solar",VLOOKUP('Form 923'!D4255,'Cross-Page Data'!$I$14:$J$117,2,FALSE),J4255))</f>
        <v>heavy or residual fuel oil</v>
      </c>
      <c r="J4255" t="str">
        <f>VLOOKUP(E4255,'Cross-Page Data'!$D$4:$F$48,3,FALSE)</f>
        <v>heavy or residual fuel oil</v>
      </c>
      <c r="K4255" t="b">
        <f t="shared" si="66"/>
        <v>1</v>
      </c>
    </row>
    <row r="4256" spans="1:11" x14ac:dyDescent="0.35">
      <c r="A4256" s="28">
        <v>58697</v>
      </c>
      <c r="B4256" s="29" t="s">
        <v>28</v>
      </c>
      <c r="C4256" s="29" t="s">
        <v>29</v>
      </c>
      <c r="D4256" s="29" t="s">
        <v>53</v>
      </c>
      <c r="E4256" s="29" t="s">
        <v>73</v>
      </c>
      <c r="F4256" s="31">
        <v>0</v>
      </c>
      <c r="G4256" s="31">
        <v>1541806.5</v>
      </c>
      <c r="H4256" s="28">
        <v>2021</v>
      </c>
      <c r="I4256" t="str">
        <f>IF(J4256="natural gas",VLOOKUP(D4256,'Cross-Page Data'!$I$4:$J$13,2,FALSE),IF(J4256="solar",VLOOKUP('Form 923'!D4256,'Cross-Page Data'!$I$14:$J$117,2,FALSE),J4256))</f>
        <v>natural gas nonpeaker - preexisting nonretiring</v>
      </c>
      <c r="J4256" t="str">
        <f>VLOOKUP(E4256,'Cross-Page Data'!$D$4:$F$48,3,FALSE)</f>
        <v>natural gas</v>
      </c>
      <c r="K4256" t="b">
        <f t="shared" si="66"/>
        <v>1</v>
      </c>
    </row>
    <row r="4257" spans="1:11" x14ac:dyDescent="0.35">
      <c r="A4257" s="28">
        <v>58697</v>
      </c>
      <c r="B4257" s="29" t="s">
        <v>28</v>
      </c>
      <c r="C4257" s="29" t="s">
        <v>29</v>
      </c>
      <c r="D4257" s="29" t="s">
        <v>51</v>
      </c>
      <c r="E4257" s="29" t="s">
        <v>74</v>
      </c>
      <c r="F4257" s="31">
        <v>429</v>
      </c>
      <c r="G4257" s="31">
        <v>34.18</v>
      </c>
      <c r="H4257" s="28">
        <v>2021</v>
      </c>
      <c r="I4257" t="str">
        <f>IF(J4257="natural gas",VLOOKUP(D4257,'Cross-Page Data'!$I$4:$J$13,2,FALSE),IF(J4257="solar",VLOOKUP('Form 923'!D4257,'Cross-Page Data'!$I$14:$J$117,2,FALSE),J4257))</f>
        <v>heavy or residual fuel oil</v>
      </c>
      <c r="J4257" t="str">
        <f>VLOOKUP(E4257,'Cross-Page Data'!$D$4:$F$48,3,FALSE)</f>
        <v>heavy or residual fuel oil</v>
      </c>
      <c r="K4257" t="b">
        <f t="shared" si="66"/>
        <v>1</v>
      </c>
    </row>
    <row r="4258" spans="1:11" x14ac:dyDescent="0.35">
      <c r="A4258" s="28">
        <v>58697</v>
      </c>
      <c r="B4258" s="29" t="s">
        <v>28</v>
      </c>
      <c r="C4258" s="29" t="s">
        <v>29</v>
      </c>
      <c r="D4258" s="29" t="s">
        <v>51</v>
      </c>
      <c r="E4258" s="29" t="s">
        <v>73</v>
      </c>
      <c r="F4258" s="31">
        <v>29808469</v>
      </c>
      <c r="G4258" s="31">
        <v>2604532.7999999998</v>
      </c>
      <c r="H4258" s="28">
        <v>2021</v>
      </c>
      <c r="I4258" t="str">
        <f>IF(J4258="natural gas",VLOOKUP(D4258,'Cross-Page Data'!$I$4:$J$13,2,FALSE),IF(J4258="solar",VLOOKUP('Form 923'!D4258,'Cross-Page Data'!$I$14:$J$117,2,FALSE),J4258))</f>
        <v>natural gas nonpeaker - preexisting nonretiring</v>
      </c>
      <c r="J4258" t="str">
        <f>VLOOKUP(E4258,'Cross-Page Data'!$D$4:$F$48,3,FALSE)</f>
        <v>natural gas</v>
      </c>
      <c r="K4258" t="b">
        <f t="shared" si="66"/>
        <v>1</v>
      </c>
    </row>
    <row r="4259" spans="1:11" x14ac:dyDescent="0.35">
      <c r="A4259" s="28">
        <v>58697</v>
      </c>
      <c r="B4259" s="29" t="s">
        <v>28</v>
      </c>
      <c r="C4259" s="29" t="s">
        <v>29</v>
      </c>
      <c r="D4259" s="29" t="s">
        <v>50</v>
      </c>
      <c r="E4259" s="29" t="s">
        <v>74</v>
      </c>
      <c r="F4259" s="31">
        <v>20179</v>
      </c>
      <c r="G4259" s="31">
        <v>1994.883</v>
      </c>
      <c r="H4259" s="28">
        <v>2021</v>
      </c>
      <c r="I4259" t="str">
        <f>IF(J4259="natural gas",VLOOKUP(D4259,'Cross-Page Data'!$I$4:$J$13,2,FALSE),IF(J4259="solar",VLOOKUP('Form 923'!D4259,'Cross-Page Data'!$I$14:$J$117,2,FALSE),J4259))</f>
        <v>heavy or residual fuel oil</v>
      </c>
      <c r="J4259" t="str">
        <f>VLOOKUP(E4259,'Cross-Page Data'!$D$4:$F$48,3,FALSE)</f>
        <v>heavy or residual fuel oil</v>
      </c>
      <c r="K4259" t="b">
        <f t="shared" si="66"/>
        <v>1</v>
      </c>
    </row>
    <row r="4260" spans="1:11" x14ac:dyDescent="0.35">
      <c r="A4260" s="28">
        <v>58697</v>
      </c>
      <c r="B4260" s="29" t="s">
        <v>28</v>
      </c>
      <c r="C4260" s="29" t="s">
        <v>29</v>
      </c>
      <c r="D4260" s="29" t="s">
        <v>50</v>
      </c>
      <c r="E4260" s="29" t="s">
        <v>73</v>
      </c>
      <c r="F4260" s="31">
        <v>295314</v>
      </c>
      <c r="G4260" s="31">
        <v>29011.116999999998</v>
      </c>
      <c r="H4260" s="28">
        <v>2021</v>
      </c>
      <c r="I4260" t="str">
        <f>IF(J4260="natural gas",VLOOKUP(D4260,'Cross-Page Data'!$I$4:$J$13,2,FALSE),IF(J4260="solar",VLOOKUP('Form 923'!D4260,'Cross-Page Data'!$I$14:$J$117,2,FALSE),J4260))</f>
        <v>natural gas peaker</v>
      </c>
      <c r="J4260" t="str">
        <f>VLOOKUP(E4260,'Cross-Page Data'!$D$4:$F$48,3,FALSE)</f>
        <v>natural gas</v>
      </c>
      <c r="K4260" t="b">
        <f t="shared" si="66"/>
        <v>1</v>
      </c>
    </row>
    <row r="4261" spans="1:11" x14ac:dyDescent="0.35">
      <c r="A4261" s="28">
        <v>58719</v>
      </c>
      <c r="B4261" s="29" t="s">
        <v>28</v>
      </c>
      <c r="C4261" s="29" t="s">
        <v>29</v>
      </c>
      <c r="D4261" s="29" t="s">
        <v>60</v>
      </c>
      <c r="E4261" s="29" t="s">
        <v>79</v>
      </c>
      <c r="F4261" s="31">
        <v>2062208</v>
      </c>
      <c r="G4261" s="31">
        <v>235063</v>
      </c>
      <c r="H4261" s="28">
        <v>2021</v>
      </c>
      <c r="I4261" t="str">
        <f>IF(J4261="natural gas",VLOOKUP(D4261,'Cross-Page Data'!$I$4:$J$13,2,FALSE),IF(J4261="solar",VLOOKUP('Form 923'!D4261,'Cross-Page Data'!$I$14:$J$117,2,FALSE),J4261))</f>
        <v>wind</v>
      </c>
      <c r="J4261" t="str">
        <f>VLOOKUP(E4261,'Cross-Page Data'!$D$4:$F$48,3,FALSE)</f>
        <v>wind</v>
      </c>
      <c r="K4261" t="b">
        <f t="shared" si="66"/>
        <v>1</v>
      </c>
    </row>
    <row r="4262" spans="1:11" x14ac:dyDescent="0.35">
      <c r="A4262" s="28">
        <v>58765</v>
      </c>
      <c r="B4262" s="29" t="s">
        <v>28</v>
      </c>
      <c r="C4262" s="29" t="s">
        <v>35</v>
      </c>
      <c r="D4262" s="29" t="s">
        <v>60</v>
      </c>
      <c r="E4262" s="29" t="s">
        <v>79</v>
      </c>
      <c r="F4262" s="31">
        <v>8953601</v>
      </c>
      <c r="G4262" s="31">
        <v>1020586</v>
      </c>
      <c r="H4262" s="28">
        <v>2021</v>
      </c>
      <c r="I4262" t="str">
        <f>IF(J4262="natural gas",VLOOKUP(D4262,'Cross-Page Data'!$I$4:$J$13,2,FALSE),IF(J4262="solar",VLOOKUP('Form 923'!D4262,'Cross-Page Data'!$I$14:$J$117,2,FALSE),J4262))</f>
        <v>wind</v>
      </c>
      <c r="J4262" t="str">
        <f>VLOOKUP(E4262,'Cross-Page Data'!$D$4:$F$48,3,FALSE)</f>
        <v>wind</v>
      </c>
      <c r="K4262" t="b">
        <f t="shared" si="66"/>
        <v>1</v>
      </c>
    </row>
    <row r="4263" spans="1:11" x14ac:dyDescent="0.35">
      <c r="A4263" s="28">
        <v>58767</v>
      </c>
      <c r="B4263" s="29" t="s">
        <v>28</v>
      </c>
      <c r="C4263" s="29" t="s">
        <v>35</v>
      </c>
      <c r="D4263" s="29" t="s">
        <v>60</v>
      </c>
      <c r="E4263" s="29" t="s">
        <v>79</v>
      </c>
      <c r="F4263" s="31">
        <v>6567529</v>
      </c>
      <c r="G4263" s="31">
        <v>748607</v>
      </c>
      <c r="H4263" s="28">
        <v>2021</v>
      </c>
      <c r="I4263" t="str">
        <f>IF(J4263="natural gas",VLOOKUP(D4263,'Cross-Page Data'!$I$4:$J$13,2,FALSE),IF(J4263="solar",VLOOKUP('Form 923'!D4263,'Cross-Page Data'!$I$14:$J$117,2,FALSE),J4263))</f>
        <v>wind</v>
      </c>
      <c r="J4263" t="str">
        <f>VLOOKUP(E4263,'Cross-Page Data'!$D$4:$F$48,3,FALSE)</f>
        <v>wind</v>
      </c>
      <c r="K4263" t="b">
        <f t="shared" si="66"/>
        <v>1</v>
      </c>
    </row>
    <row r="4264" spans="1:11" x14ac:dyDescent="0.35">
      <c r="A4264" s="28">
        <v>58771</v>
      </c>
      <c r="B4264" s="29" t="s">
        <v>28</v>
      </c>
      <c r="C4264" s="29" t="s">
        <v>35</v>
      </c>
      <c r="D4264" s="29" t="s">
        <v>60</v>
      </c>
      <c r="E4264" s="29" t="s">
        <v>79</v>
      </c>
      <c r="F4264" s="31">
        <v>9292232</v>
      </c>
      <c r="G4264" s="31">
        <v>1059185</v>
      </c>
      <c r="H4264" s="28">
        <v>2021</v>
      </c>
      <c r="I4264" t="str">
        <f>IF(J4264="natural gas",VLOOKUP(D4264,'Cross-Page Data'!$I$4:$J$13,2,FALSE),IF(J4264="solar",VLOOKUP('Form 923'!D4264,'Cross-Page Data'!$I$14:$J$117,2,FALSE),J4264))</f>
        <v>wind</v>
      </c>
      <c r="J4264" t="str">
        <f>VLOOKUP(E4264,'Cross-Page Data'!$D$4:$F$48,3,FALSE)</f>
        <v>wind</v>
      </c>
      <c r="K4264" t="b">
        <f t="shared" si="66"/>
        <v>1</v>
      </c>
    </row>
    <row r="4265" spans="1:11" x14ac:dyDescent="0.35">
      <c r="A4265" s="28">
        <v>58772</v>
      </c>
      <c r="B4265" s="29" t="s">
        <v>28</v>
      </c>
      <c r="C4265" s="29" t="s">
        <v>35</v>
      </c>
      <c r="D4265" s="29" t="s">
        <v>60</v>
      </c>
      <c r="E4265" s="29" t="s">
        <v>79</v>
      </c>
      <c r="F4265" s="31">
        <v>6626835</v>
      </c>
      <c r="G4265" s="31">
        <v>755367</v>
      </c>
      <c r="H4265" s="28">
        <v>2021</v>
      </c>
      <c r="I4265" t="str">
        <f>IF(J4265="natural gas",VLOOKUP(D4265,'Cross-Page Data'!$I$4:$J$13,2,FALSE),IF(J4265="solar",VLOOKUP('Form 923'!D4265,'Cross-Page Data'!$I$14:$J$117,2,FALSE),J4265))</f>
        <v>wind</v>
      </c>
      <c r="J4265" t="str">
        <f>VLOOKUP(E4265,'Cross-Page Data'!$D$4:$F$48,3,FALSE)</f>
        <v>wind</v>
      </c>
      <c r="K4265" t="b">
        <f t="shared" si="66"/>
        <v>1</v>
      </c>
    </row>
    <row r="4266" spans="1:11" x14ac:dyDescent="0.35">
      <c r="A4266" s="28">
        <v>58773</v>
      </c>
      <c r="B4266" s="29" t="s">
        <v>28</v>
      </c>
      <c r="C4266" s="29" t="s">
        <v>35</v>
      </c>
      <c r="D4266" s="29" t="s">
        <v>60</v>
      </c>
      <c r="E4266" s="29" t="s">
        <v>79</v>
      </c>
      <c r="F4266" s="31">
        <v>5493188</v>
      </c>
      <c r="G4266" s="31">
        <v>626147</v>
      </c>
      <c r="H4266" s="28">
        <v>2021</v>
      </c>
      <c r="I4266" t="str">
        <f>IF(J4266="natural gas",VLOOKUP(D4266,'Cross-Page Data'!$I$4:$J$13,2,FALSE),IF(J4266="solar",VLOOKUP('Form 923'!D4266,'Cross-Page Data'!$I$14:$J$117,2,FALSE),J4266))</f>
        <v>wind</v>
      </c>
      <c r="J4266" t="str">
        <f>VLOOKUP(E4266,'Cross-Page Data'!$D$4:$F$48,3,FALSE)</f>
        <v>wind</v>
      </c>
      <c r="K4266" t="b">
        <f t="shared" si="66"/>
        <v>1</v>
      </c>
    </row>
    <row r="4267" spans="1:11" x14ac:dyDescent="0.35">
      <c r="A4267" s="28">
        <v>58777</v>
      </c>
      <c r="B4267" s="29" t="s">
        <v>28</v>
      </c>
      <c r="C4267" s="29" t="s">
        <v>35</v>
      </c>
      <c r="D4267" s="29" t="s">
        <v>60</v>
      </c>
      <c r="E4267" s="29" t="s">
        <v>79</v>
      </c>
      <c r="F4267" s="31">
        <v>994954</v>
      </c>
      <c r="G4267" s="31">
        <v>113411</v>
      </c>
      <c r="H4267" s="28">
        <v>2021</v>
      </c>
      <c r="I4267" t="str">
        <f>IF(J4267="natural gas",VLOOKUP(D4267,'Cross-Page Data'!$I$4:$J$13,2,FALSE),IF(J4267="solar",VLOOKUP('Form 923'!D4267,'Cross-Page Data'!$I$14:$J$117,2,FALSE),J4267))</f>
        <v>wind</v>
      </c>
      <c r="J4267" t="str">
        <f>VLOOKUP(E4267,'Cross-Page Data'!$D$4:$F$48,3,FALSE)</f>
        <v>wind</v>
      </c>
      <c r="K4267" t="b">
        <f t="shared" si="66"/>
        <v>1</v>
      </c>
    </row>
    <row r="4268" spans="1:11" x14ac:dyDescent="0.35">
      <c r="A4268" s="28">
        <v>58780</v>
      </c>
      <c r="B4268" s="29" t="s">
        <v>28</v>
      </c>
      <c r="C4268" s="29" t="s">
        <v>35</v>
      </c>
      <c r="D4268" s="29" t="s">
        <v>60</v>
      </c>
      <c r="E4268" s="29" t="s">
        <v>79</v>
      </c>
      <c r="F4268" s="31">
        <v>2469827</v>
      </c>
      <c r="G4268" s="31">
        <v>281526</v>
      </c>
      <c r="H4268" s="28">
        <v>2021</v>
      </c>
      <c r="I4268" t="str">
        <f>IF(J4268="natural gas",VLOOKUP(D4268,'Cross-Page Data'!$I$4:$J$13,2,FALSE),IF(J4268="solar",VLOOKUP('Form 923'!D4268,'Cross-Page Data'!$I$14:$J$117,2,FALSE),J4268))</f>
        <v>wind</v>
      </c>
      <c r="J4268" t="str">
        <f>VLOOKUP(E4268,'Cross-Page Data'!$D$4:$F$48,3,FALSE)</f>
        <v>wind</v>
      </c>
      <c r="K4268" t="b">
        <f t="shared" si="66"/>
        <v>1</v>
      </c>
    </row>
    <row r="4269" spans="1:11" x14ac:dyDescent="0.35">
      <c r="A4269" s="28">
        <v>58833</v>
      </c>
      <c r="B4269" s="29" t="s">
        <v>28</v>
      </c>
      <c r="C4269" s="29" t="s">
        <v>35</v>
      </c>
      <c r="D4269" s="29" t="s">
        <v>63</v>
      </c>
      <c r="E4269" s="29" t="s">
        <v>83</v>
      </c>
      <c r="F4269" s="31">
        <v>1311704</v>
      </c>
      <c r="G4269" s="31">
        <v>149516</v>
      </c>
      <c r="H4269" s="28">
        <v>2021</v>
      </c>
      <c r="I4269" t="str">
        <f>IF(J4269="natural gas",VLOOKUP(D4269,'Cross-Page Data'!$I$4:$J$13,2,FALSE),IF(J4269="solar",VLOOKUP('Form 923'!D4269,'Cross-Page Data'!$I$14:$J$117,2,FALSE),J4269))</f>
        <v>solar pv</v>
      </c>
      <c r="J4269" t="str">
        <f>VLOOKUP(E4269,'Cross-Page Data'!$D$4:$F$48,3,FALSE)</f>
        <v>solar</v>
      </c>
      <c r="K4269" t="b">
        <f t="shared" si="66"/>
        <v>1</v>
      </c>
    </row>
    <row r="4270" spans="1:11" x14ac:dyDescent="0.35">
      <c r="A4270" s="28">
        <v>58833</v>
      </c>
      <c r="B4270" s="29" t="s">
        <v>28</v>
      </c>
      <c r="C4270" s="29" t="s">
        <v>35</v>
      </c>
      <c r="D4270" s="29" t="s">
        <v>60</v>
      </c>
      <c r="E4270" s="29" t="s">
        <v>79</v>
      </c>
      <c r="F4270" s="31">
        <v>556374</v>
      </c>
      <c r="G4270" s="31">
        <v>63419</v>
      </c>
      <c r="H4270" s="28">
        <v>2021</v>
      </c>
      <c r="I4270" t="str">
        <f>IF(J4270="natural gas",VLOOKUP(D4270,'Cross-Page Data'!$I$4:$J$13,2,FALSE),IF(J4270="solar",VLOOKUP('Form 923'!D4270,'Cross-Page Data'!$I$14:$J$117,2,FALSE),J4270))</f>
        <v>wind</v>
      </c>
      <c r="J4270" t="str">
        <f>VLOOKUP(E4270,'Cross-Page Data'!$D$4:$F$48,3,FALSE)</f>
        <v>wind</v>
      </c>
      <c r="K4270" t="b">
        <f t="shared" si="66"/>
        <v>1</v>
      </c>
    </row>
    <row r="4271" spans="1:11" x14ac:dyDescent="0.35">
      <c r="A4271" s="28">
        <v>58837</v>
      </c>
      <c r="B4271" s="29" t="s">
        <v>28</v>
      </c>
      <c r="C4271" s="29" t="s">
        <v>35</v>
      </c>
      <c r="D4271" s="29" t="s">
        <v>60</v>
      </c>
      <c r="E4271" s="29" t="s">
        <v>79</v>
      </c>
      <c r="F4271" s="31">
        <v>858025</v>
      </c>
      <c r="G4271" s="31">
        <v>97803</v>
      </c>
      <c r="H4271" s="28">
        <v>2021</v>
      </c>
      <c r="I4271" t="str">
        <f>IF(J4271="natural gas",VLOOKUP(D4271,'Cross-Page Data'!$I$4:$J$13,2,FALSE),IF(J4271="solar",VLOOKUP('Form 923'!D4271,'Cross-Page Data'!$I$14:$J$117,2,FALSE),J4271))</f>
        <v>wind</v>
      </c>
      <c r="J4271" t="str">
        <f>VLOOKUP(E4271,'Cross-Page Data'!$D$4:$F$48,3,FALSE)</f>
        <v>wind</v>
      </c>
      <c r="K4271" t="b">
        <f t="shared" si="66"/>
        <v>1</v>
      </c>
    </row>
    <row r="4272" spans="1:11" x14ac:dyDescent="0.35">
      <c r="A4272" s="28">
        <v>58870</v>
      </c>
      <c r="B4272" s="29" t="s">
        <v>36</v>
      </c>
      <c r="C4272" s="29" t="s">
        <v>39</v>
      </c>
      <c r="D4272" s="29" t="s">
        <v>30</v>
      </c>
      <c r="E4272" s="29" t="s">
        <v>99</v>
      </c>
      <c r="F4272" s="31">
        <v>464039</v>
      </c>
      <c r="G4272" s="31">
        <v>52894</v>
      </c>
      <c r="H4272" s="28">
        <v>2021</v>
      </c>
      <c r="I4272" t="str">
        <f>IF(J4272="natural gas",VLOOKUP(D4272,'Cross-Page Data'!$I$4:$J$13,2,FALSE),IF(J4272="solar",VLOOKUP('Form 923'!D4272,'Cross-Page Data'!$I$14:$J$117,2,FALSE),J4272))</f>
        <v>other</v>
      </c>
      <c r="J4272" t="str">
        <f>VLOOKUP(E4272,'Cross-Page Data'!$D$4:$F$48,3,FALSE)</f>
        <v>other</v>
      </c>
      <c r="K4272" t="b">
        <f t="shared" si="66"/>
        <v>0</v>
      </c>
    </row>
    <row r="4273" spans="1:11" x14ac:dyDescent="0.35">
      <c r="A4273" s="28">
        <v>58876</v>
      </c>
      <c r="B4273" s="29" t="s">
        <v>28</v>
      </c>
      <c r="C4273" s="29" t="s">
        <v>35</v>
      </c>
      <c r="D4273" s="29" t="s">
        <v>63</v>
      </c>
      <c r="E4273" s="29" t="s">
        <v>83</v>
      </c>
      <c r="F4273" s="31">
        <v>342122</v>
      </c>
      <c r="G4273" s="31">
        <v>38997</v>
      </c>
      <c r="H4273" s="28">
        <v>2021</v>
      </c>
      <c r="I4273" t="str">
        <f>IF(J4273="natural gas",VLOOKUP(D4273,'Cross-Page Data'!$I$4:$J$13,2,FALSE),IF(J4273="solar",VLOOKUP('Form 923'!D4273,'Cross-Page Data'!$I$14:$J$117,2,FALSE),J4273))</f>
        <v>solar pv</v>
      </c>
      <c r="J4273" t="str">
        <f>VLOOKUP(E4273,'Cross-Page Data'!$D$4:$F$48,3,FALSE)</f>
        <v>solar</v>
      </c>
      <c r="K4273" t="b">
        <f t="shared" si="66"/>
        <v>1</v>
      </c>
    </row>
    <row r="4274" spans="1:11" x14ac:dyDescent="0.35">
      <c r="A4274" s="28">
        <v>58883</v>
      </c>
      <c r="B4274" s="29" t="s">
        <v>28</v>
      </c>
      <c r="C4274" s="29" t="s">
        <v>29</v>
      </c>
      <c r="D4274" s="29" t="s">
        <v>60</v>
      </c>
      <c r="E4274" s="29" t="s">
        <v>79</v>
      </c>
      <c r="F4274" s="31">
        <v>14099710</v>
      </c>
      <c r="G4274" s="31">
        <v>1607171</v>
      </c>
      <c r="H4274" s="28">
        <v>2021</v>
      </c>
      <c r="I4274" t="str">
        <f>IF(J4274="natural gas",VLOOKUP(D4274,'Cross-Page Data'!$I$4:$J$13,2,FALSE),IF(J4274="solar",VLOOKUP('Form 923'!D4274,'Cross-Page Data'!$I$14:$J$117,2,FALSE),J4274))</f>
        <v>wind</v>
      </c>
      <c r="J4274" t="str">
        <f>VLOOKUP(E4274,'Cross-Page Data'!$D$4:$F$48,3,FALSE)</f>
        <v>wind</v>
      </c>
      <c r="K4274" t="b">
        <f t="shared" si="66"/>
        <v>1</v>
      </c>
    </row>
    <row r="4275" spans="1:11" x14ac:dyDescent="0.35">
      <c r="A4275" s="28">
        <v>58897</v>
      </c>
      <c r="B4275" s="29" t="s">
        <v>28</v>
      </c>
      <c r="C4275" s="29" t="s">
        <v>42</v>
      </c>
      <c r="D4275" s="29" t="s">
        <v>52</v>
      </c>
      <c r="E4275" s="29" t="s">
        <v>73</v>
      </c>
      <c r="F4275" s="31">
        <v>13629</v>
      </c>
      <c r="G4275" s="31">
        <v>1129</v>
      </c>
      <c r="H4275" s="28">
        <v>2021</v>
      </c>
      <c r="I4275" t="str">
        <f>IF(J4275="natural gas",VLOOKUP(D4275,'Cross-Page Data'!$I$4:$J$13,2,FALSE),IF(J4275="solar",VLOOKUP('Form 923'!D4275,'Cross-Page Data'!$I$14:$J$117,2,FALSE),J4275))</f>
        <v>natural gas peaker</v>
      </c>
      <c r="J4275" t="str">
        <f>VLOOKUP(E4275,'Cross-Page Data'!$D$4:$F$48,3,FALSE)</f>
        <v>natural gas</v>
      </c>
      <c r="K4275" t="b">
        <f t="shared" si="66"/>
        <v>0</v>
      </c>
    </row>
    <row r="4276" spans="1:11" x14ac:dyDescent="0.35">
      <c r="A4276" s="28">
        <v>58899</v>
      </c>
      <c r="B4276" s="29" t="s">
        <v>28</v>
      </c>
      <c r="C4276" s="29" t="s">
        <v>29</v>
      </c>
      <c r="D4276" s="29" t="s">
        <v>64</v>
      </c>
      <c r="E4276" s="29" t="s">
        <v>86</v>
      </c>
      <c r="F4276" s="31">
        <v>0</v>
      </c>
      <c r="G4276" s="31">
        <v>0</v>
      </c>
      <c r="H4276" s="28">
        <v>2021</v>
      </c>
      <c r="I4276" t="str">
        <f>IF(J4276="natural gas",VLOOKUP(D4276,'Cross-Page Data'!$I$4:$J$13,2,FALSE),IF(J4276="solar",VLOOKUP('Form 923'!D4276,'Cross-Page Data'!$I$14:$J$117,2,FALSE),J4276))</f>
        <v>other</v>
      </c>
      <c r="J4276" t="str">
        <f>VLOOKUP(E4276,'Cross-Page Data'!$D$4:$F$48,3,FALSE)</f>
        <v>other</v>
      </c>
      <c r="K4276" t="b">
        <f t="shared" si="66"/>
        <v>1</v>
      </c>
    </row>
    <row r="4277" spans="1:11" x14ac:dyDescent="0.35">
      <c r="A4277" s="28">
        <v>58899</v>
      </c>
      <c r="B4277" s="29" t="s">
        <v>28</v>
      </c>
      <c r="C4277" s="29" t="s">
        <v>29</v>
      </c>
      <c r="D4277" s="29" t="s">
        <v>63</v>
      </c>
      <c r="E4277" s="29" t="s">
        <v>83</v>
      </c>
      <c r="F4277" s="31">
        <v>5152</v>
      </c>
      <c r="G4277" s="31">
        <v>587</v>
      </c>
      <c r="H4277" s="28">
        <v>2021</v>
      </c>
      <c r="I4277" t="str">
        <f>IF(J4277="natural gas",VLOOKUP(D4277,'Cross-Page Data'!$I$4:$J$13,2,FALSE),IF(J4277="solar",VLOOKUP('Form 923'!D4277,'Cross-Page Data'!$I$14:$J$117,2,FALSE),J4277))</f>
        <v>solar pv</v>
      </c>
      <c r="J4277" t="str">
        <f>VLOOKUP(E4277,'Cross-Page Data'!$D$4:$F$48,3,FALSE)</f>
        <v>solar</v>
      </c>
      <c r="K4277" t="b">
        <f t="shared" si="66"/>
        <v>1</v>
      </c>
    </row>
    <row r="4278" spans="1:11" x14ac:dyDescent="0.35">
      <c r="A4278" s="28">
        <v>58900</v>
      </c>
      <c r="B4278" s="29" t="s">
        <v>28</v>
      </c>
      <c r="C4278" s="29" t="s">
        <v>35</v>
      </c>
      <c r="D4278" s="29" t="s">
        <v>60</v>
      </c>
      <c r="E4278" s="29" t="s">
        <v>79</v>
      </c>
      <c r="F4278" s="31">
        <v>9287981</v>
      </c>
      <c r="G4278" s="31">
        <v>1058701</v>
      </c>
      <c r="H4278" s="28">
        <v>2021</v>
      </c>
      <c r="I4278" t="str">
        <f>IF(J4278="natural gas",VLOOKUP(D4278,'Cross-Page Data'!$I$4:$J$13,2,FALSE),IF(J4278="solar",VLOOKUP('Form 923'!D4278,'Cross-Page Data'!$I$14:$J$117,2,FALSE),J4278))</f>
        <v>wind</v>
      </c>
      <c r="J4278" t="str">
        <f>VLOOKUP(E4278,'Cross-Page Data'!$D$4:$F$48,3,FALSE)</f>
        <v>wind</v>
      </c>
      <c r="K4278" t="b">
        <f t="shared" si="66"/>
        <v>1</v>
      </c>
    </row>
    <row r="4279" spans="1:11" x14ac:dyDescent="0.35">
      <c r="A4279" s="28">
        <v>58901</v>
      </c>
      <c r="B4279" s="29" t="s">
        <v>28</v>
      </c>
      <c r="C4279" s="29" t="s">
        <v>35</v>
      </c>
      <c r="D4279" s="29" t="s">
        <v>59</v>
      </c>
      <c r="E4279" s="29" t="s">
        <v>72</v>
      </c>
      <c r="F4279" s="31">
        <v>106266</v>
      </c>
      <c r="G4279" s="31">
        <v>12113</v>
      </c>
      <c r="H4279" s="28">
        <v>2021</v>
      </c>
      <c r="I4279" t="str">
        <f>IF(J4279="natural gas",VLOOKUP(D4279,'Cross-Page Data'!$I$4:$J$13,2,FALSE),IF(J4279="solar",VLOOKUP('Form 923'!D4279,'Cross-Page Data'!$I$14:$J$117,2,FALSE),J4279))</f>
        <v>hydro</v>
      </c>
      <c r="J4279" t="str">
        <f>VLOOKUP(E4279,'Cross-Page Data'!$D$4:$F$48,3,FALSE)</f>
        <v>hydro</v>
      </c>
      <c r="K4279" t="b">
        <f t="shared" si="66"/>
        <v>1</v>
      </c>
    </row>
    <row r="4280" spans="1:11" x14ac:dyDescent="0.35">
      <c r="A4280" s="28">
        <v>58902</v>
      </c>
      <c r="B4280" s="29" t="s">
        <v>28</v>
      </c>
      <c r="C4280" s="29" t="s">
        <v>35</v>
      </c>
      <c r="D4280" s="29" t="s">
        <v>60</v>
      </c>
      <c r="E4280" s="29" t="s">
        <v>79</v>
      </c>
      <c r="F4280" s="31">
        <v>9302011</v>
      </c>
      <c r="G4280" s="31">
        <v>1060300</v>
      </c>
      <c r="H4280" s="28">
        <v>2021</v>
      </c>
      <c r="I4280" t="str">
        <f>IF(J4280="natural gas",VLOOKUP(D4280,'Cross-Page Data'!$I$4:$J$13,2,FALSE),IF(J4280="solar",VLOOKUP('Form 923'!D4280,'Cross-Page Data'!$I$14:$J$117,2,FALSE),J4280))</f>
        <v>wind</v>
      </c>
      <c r="J4280" t="str">
        <f>VLOOKUP(E4280,'Cross-Page Data'!$D$4:$F$48,3,FALSE)</f>
        <v>wind</v>
      </c>
      <c r="K4280" t="b">
        <f t="shared" si="66"/>
        <v>1</v>
      </c>
    </row>
    <row r="4281" spans="1:11" x14ac:dyDescent="0.35">
      <c r="A4281" s="28">
        <v>58904</v>
      </c>
      <c r="B4281" s="29" t="s">
        <v>28</v>
      </c>
      <c r="C4281" s="29" t="s">
        <v>35</v>
      </c>
      <c r="D4281" s="29" t="s">
        <v>60</v>
      </c>
      <c r="E4281" s="29" t="s">
        <v>79</v>
      </c>
      <c r="F4281" s="31">
        <v>1081649</v>
      </c>
      <c r="G4281" s="31">
        <v>123293</v>
      </c>
      <c r="H4281" s="28">
        <v>2021</v>
      </c>
      <c r="I4281" t="str">
        <f>IF(J4281="natural gas",VLOOKUP(D4281,'Cross-Page Data'!$I$4:$J$13,2,FALSE),IF(J4281="solar",VLOOKUP('Form 923'!D4281,'Cross-Page Data'!$I$14:$J$117,2,FALSE),J4281))</f>
        <v>wind</v>
      </c>
      <c r="J4281" t="str">
        <f>VLOOKUP(E4281,'Cross-Page Data'!$D$4:$F$48,3,FALSE)</f>
        <v>wind</v>
      </c>
      <c r="K4281" t="b">
        <f t="shared" si="66"/>
        <v>1</v>
      </c>
    </row>
    <row r="4282" spans="1:11" x14ac:dyDescent="0.35">
      <c r="A4282" s="28">
        <v>58915</v>
      </c>
      <c r="B4282" s="29" t="s">
        <v>28</v>
      </c>
      <c r="C4282" s="29" t="s">
        <v>35</v>
      </c>
      <c r="D4282" s="29" t="s">
        <v>63</v>
      </c>
      <c r="E4282" s="29" t="s">
        <v>83</v>
      </c>
      <c r="F4282" s="31">
        <v>5309735</v>
      </c>
      <c r="G4282" s="31">
        <v>605236</v>
      </c>
      <c r="H4282" s="28">
        <v>2021</v>
      </c>
      <c r="I4282" t="str">
        <f>IF(J4282="natural gas",VLOOKUP(D4282,'Cross-Page Data'!$I$4:$J$13,2,FALSE),IF(J4282="solar",VLOOKUP('Form 923'!D4282,'Cross-Page Data'!$I$14:$J$117,2,FALSE),J4282))</f>
        <v>solar pv</v>
      </c>
      <c r="J4282" t="str">
        <f>VLOOKUP(E4282,'Cross-Page Data'!$D$4:$F$48,3,FALSE)</f>
        <v>solar</v>
      </c>
      <c r="K4282" t="b">
        <f t="shared" si="66"/>
        <v>1</v>
      </c>
    </row>
    <row r="4283" spans="1:11" x14ac:dyDescent="0.35">
      <c r="A4283" s="28">
        <v>58924</v>
      </c>
      <c r="B4283" s="29" t="s">
        <v>28</v>
      </c>
      <c r="C4283" s="29" t="s">
        <v>35</v>
      </c>
      <c r="D4283" s="29" t="s">
        <v>60</v>
      </c>
      <c r="E4283" s="29" t="s">
        <v>79</v>
      </c>
      <c r="F4283" s="31">
        <v>3740359</v>
      </c>
      <c r="G4283" s="31">
        <v>426349</v>
      </c>
      <c r="H4283" s="28">
        <v>2021</v>
      </c>
      <c r="I4283" t="str">
        <f>IF(J4283="natural gas",VLOOKUP(D4283,'Cross-Page Data'!$I$4:$J$13,2,FALSE),IF(J4283="solar",VLOOKUP('Form 923'!D4283,'Cross-Page Data'!$I$14:$J$117,2,FALSE),J4283))</f>
        <v>wind</v>
      </c>
      <c r="J4283" t="str">
        <f>VLOOKUP(E4283,'Cross-Page Data'!$D$4:$F$48,3,FALSE)</f>
        <v>wind</v>
      </c>
      <c r="K4283" t="b">
        <f t="shared" si="66"/>
        <v>1</v>
      </c>
    </row>
    <row r="4284" spans="1:11" x14ac:dyDescent="0.35">
      <c r="A4284" s="28">
        <v>58925</v>
      </c>
      <c r="B4284" s="29" t="s">
        <v>28</v>
      </c>
      <c r="C4284" s="29" t="s">
        <v>35</v>
      </c>
      <c r="D4284" s="29" t="s">
        <v>60</v>
      </c>
      <c r="E4284" s="29" t="s">
        <v>79</v>
      </c>
      <c r="F4284" s="31">
        <v>1860876</v>
      </c>
      <c r="G4284" s="31">
        <v>212114</v>
      </c>
      <c r="H4284" s="28">
        <v>2021</v>
      </c>
      <c r="I4284" t="str">
        <f>IF(J4284="natural gas",VLOOKUP(D4284,'Cross-Page Data'!$I$4:$J$13,2,FALSE),IF(J4284="solar",VLOOKUP('Form 923'!D4284,'Cross-Page Data'!$I$14:$J$117,2,FALSE),J4284))</f>
        <v>wind</v>
      </c>
      <c r="J4284" t="str">
        <f>VLOOKUP(E4284,'Cross-Page Data'!$D$4:$F$48,3,FALSE)</f>
        <v>wind</v>
      </c>
      <c r="K4284" t="b">
        <f t="shared" si="66"/>
        <v>1</v>
      </c>
    </row>
    <row r="4285" spans="1:11" x14ac:dyDescent="0.35">
      <c r="A4285" s="28">
        <v>58933</v>
      </c>
      <c r="B4285" s="29" t="s">
        <v>36</v>
      </c>
      <c r="C4285" s="29" t="s">
        <v>40</v>
      </c>
      <c r="D4285" s="29" t="s">
        <v>53</v>
      </c>
      <c r="E4285" s="29" t="s">
        <v>73</v>
      </c>
      <c r="F4285" s="31">
        <v>172011</v>
      </c>
      <c r="G4285" s="31">
        <v>40213.29</v>
      </c>
      <c r="H4285" s="28">
        <v>2021</v>
      </c>
      <c r="I4285" t="str">
        <f>IF(J4285="natural gas",VLOOKUP(D4285,'Cross-Page Data'!$I$4:$J$13,2,FALSE),IF(J4285="solar",VLOOKUP('Form 923'!D4285,'Cross-Page Data'!$I$14:$J$117,2,FALSE),J4285))</f>
        <v>natural gas nonpeaker - preexisting nonretiring</v>
      </c>
      <c r="J4285" t="str">
        <f>VLOOKUP(E4285,'Cross-Page Data'!$D$4:$F$48,3,FALSE)</f>
        <v>natural gas</v>
      </c>
      <c r="K4285" t="b">
        <f t="shared" si="66"/>
        <v>0</v>
      </c>
    </row>
    <row r="4286" spans="1:11" x14ac:dyDescent="0.35">
      <c r="A4286" s="28">
        <v>58933</v>
      </c>
      <c r="B4286" s="29" t="s">
        <v>36</v>
      </c>
      <c r="C4286" s="29" t="s">
        <v>40</v>
      </c>
      <c r="D4286" s="29" t="s">
        <v>51</v>
      </c>
      <c r="E4286" s="29" t="s">
        <v>73</v>
      </c>
      <c r="F4286" s="31">
        <v>2037400</v>
      </c>
      <c r="G4286" s="31">
        <v>172191.49</v>
      </c>
      <c r="H4286" s="28">
        <v>2021</v>
      </c>
      <c r="I4286" t="str">
        <f>IF(J4286="natural gas",VLOOKUP(D4286,'Cross-Page Data'!$I$4:$J$13,2,FALSE),IF(J4286="solar",VLOOKUP('Form 923'!D4286,'Cross-Page Data'!$I$14:$J$117,2,FALSE),J4286))</f>
        <v>natural gas nonpeaker - preexisting nonretiring</v>
      </c>
      <c r="J4286" t="str">
        <f>VLOOKUP(E4286,'Cross-Page Data'!$D$4:$F$48,3,FALSE)</f>
        <v>natural gas</v>
      </c>
      <c r="K4286" t="b">
        <f t="shared" si="66"/>
        <v>0</v>
      </c>
    </row>
    <row r="4287" spans="1:11" x14ac:dyDescent="0.35">
      <c r="A4287" s="28">
        <v>58944</v>
      </c>
      <c r="B4287" s="29" t="s">
        <v>28</v>
      </c>
      <c r="C4287" s="29" t="s">
        <v>29</v>
      </c>
      <c r="D4287" s="29" t="s">
        <v>30</v>
      </c>
      <c r="E4287" s="29" t="s">
        <v>78</v>
      </c>
      <c r="F4287" s="31">
        <v>0</v>
      </c>
      <c r="G4287" s="31">
        <v>0</v>
      </c>
      <c r="H4287" s="28">
        <v>2021</v>
      </c>
      <c r="I4287" t="str">
        <f>IF(J4287="natural gas",VLOOKUP(D4287,'Cross-Page Data'!$I$4:$J$13,2,FALSE),IF(J4287="solar",VLOOKUP('Form 923'!D4287,'Cross-Page Data'!$I$14:$J$117,2,FALSE),J4287))</f>
        <v>biomass</v>
      </c>
      <c r="J4287" t="str">
        <f>VLOOKUP(E4287,'Cross-Page Data'!$D$4:$F$48,3,FALSE)</f>
        <v>biomass</v>
      </c>
      <c r="K4287" t="b">
        <f t="shared" si="66"/>
        <v>1</v>
      </c>
    </row>
    <row r="4288" spans="1:11" x14ac:dyDescent="0.35">
      <c r="A4288" s="28">
        <v>58959</v>
      </c>
      <c r="B4288" s="29" t="s">
        <v>28</v>
      </c>
      <c r="C4288" s="29" t="s">
        <v>35</v>
      </c>
      <c r="D4288" s="29" t="s">
        <v>63</v>
      </c>
      <c r="E4288" s="29" t="s">
        <v>83</v>
      </c>
      <c r="F4288" s="31">
        <v>36813</v>
      </c>
      <c r="G4288" s="31">
        <v>4196</v>
      </c>
      <c r="H4288" s="28">
        <v>2021</v>
      </c>
      <c r="I4288" t="str">
        <f>IF(J4288="natural gas",VLOOKUP(D4288,'Cross-Page Data'!$I$4:$J$13,2,FALSE),IF(J4288="solar",VLOOKUP('Form 923'!D4288,'Cross-Page Data'!$I$14:$J$117,2,FALSE),J4288))</f>
        <v>solar pv</v>
      </c>
      <c r="J4288" t="str">
        <f>VLOOKUP(E4288,'Cross-Page Data'!$D$4:$F$48,3,FALSE)</f>
        <v>solar</v>
      </c>
      <c r="K4288" t="b">
        <f t="shared" si="66"/>
        <v>1</v>
      </c>
    </row>
    <row r="4289" spans="1:11" x14ac:dyDescent="0.35">
      <c r="A4289" s="28">
        <v>58979</v>
      </c>
      <c r="B4289" s="29" t="s">
        <v>28</v>
      </c>
      <c r="C4289" s="29" t="s">
        <v>35</v>
      </c>
      <c r="D4289" s="29" t="s">
        <v>60</v>
      </c>
      <c r="E4289" s="29" t="s">
        <v>79</v>
      </c>
      <c r="F4289" s="31">
        <v>2107109</v>
      </c>
      <c r="G4289" s="31">
        <v>240181</v>
      </c>
      <c r="H4289" s="28">
        <v>2021</v>
      </c>
      <c r="I4289" t="str">
        <f>IF(J4289="natural gas",VLOOKUP(D4289,'Cross-Page Data'!$I$4:$J$13,2,FALSE),IF(J4289="solar",VLOOKUP('Form 923'!D4289,'Cross-Page Data'!$I$14:$J$117,2,FALSE),J4289))</f>
        <v>wind</v>
      </c>
      <c r="J4289" t="str">
        <f>VLOOKUP(E4289,'Cross-Page Data'!$D$4:$F$48,3,FALSE)</f>
        <v>wind</v>
      </c>
      <c r="K4289" t="b">
        <f t="shared" si="66"/>
        <v>1</v>
      </c>
    </row>
    <row r="4290" spans="1:11" x14ac:dyDescent="0.35">
      <c r="A4290" s="28">
        <v>58980</v>
      </c>
      <c r="B4290" s="29" t="s">
        <v>36</v>
      </c>
      <c r="C4290" s="29" t="s">
        <v>37</v>
      </c>
      <c r="D4290" s="29" t="s">
        <v>52</v>
      </c>
      <c r="E4290" s="29" t="s">
        <v>84</v>
      </c>
      <c r="F4290" s="31">
        <v>89974</v>
      </c>
      <c r="G4290" s="31">
        <v>7939.96</v>
      </c>
      <c r="H4290" s="28">
        <v>2021</v>
      </c>
      <c r="I4290" t="str">
        <f>IF(J4290="natural gas",VLOOKUP(D4290,'Cross-Page Data'!$I$4:$J$13,2,FALSE),IF(J4290="solar",VLOOKUP('Form 923'!D4290,'Cross-Page Data'!$I$14:$J$117,2,FALSE),J4290))</f>
        <v>biomass</v>
      </c>
      <c r="J4290" t="str">
        <f>VLOOKUP(E4290,'Cross-Page Data'!$D$4:$F$48,3,FALSE)</f>
        <v>biomass</v>
      </c>
      <c r="K4290" t="b">
        <f t="shared" si="66"/>
        <v>0</v>
      </c>
    </row>
    <row r="4291" spans="1:11" x14ac:dyDescent="0.35">
      <c r="A4291" s="28">
        <v>58992</v>
      </c>
      <c r="B4291" s="29" t="s">
        <v>28</v>
      </c>
      <c r="C4291" s="29" t="s">
        <v>42</v>
      </c>
      <c r="D4291" s="29" t="s">
        <v>60</v>
      </c>
      <c r="E4291" s="29" t="s">
        <v>79</v>
      </c>
      <c r="F4291" s="31">
        <v>48426</v>
      </c>
      <c r="G4291" s="31">
        <v>5520</v>
      </c>
      <c r="H4291" s="28">
        <v>2021</v>
      </c>
      <c r="I4291" t="str">
        <f>IF(J4291="natural gas",VLOOKUP(D4291,'Cross-Page Data'!$I$4:$J$13,2,FALSE),IF(J4291="solar",VLOOKUP('Form 923'!D4291,'Cross-Page Data'!$I$14:$J$117,2,FALSE),J4291))</f>
        <v>wind</v>
      </c>
      <c r="J4291" t="str">
        <f>VLOOKUP(E4291,'Cross-Page Data'!$D$4:$F$48,3,FALSE)</f>
        <v>wind</v>
      </c>
      <c r="K4291" t="b">
        <f t="shared" si="66"/>
        <v>0</v>
      </c>
    </row>
    <row r="4292" spans="1:11" x14ac:dyDescent="0.35">
      <c r="A4292" s="28">
        <v>58998</v>
      </c>
      <c r="B4292" s="29" t="s">
        <v>28</v>
      </c>
      <c r="C4292" s="29" t="s">
        <v>35</v>
      </c>
      <c r="D4292" s="29" t="s">
        <v>60</v>
      </c>
      <c r="E4292" s="29" t="s">
        <v>79</v>
      </c>
      <c r="F4292" s="31">
        <v>7659031</v>
      </c>
      <c r="G4292" s="31">
        <v>873023</v>
      </c>
      <c r="H4292" s="28">
        <v>2021</v>
      </c>
      <c r="I4292" t="str">
        <f>IF(J4292="natural gas",VLOOKUP(D4292,'Cross-Page Data'!$I$4:$J$13,2,FALSE),IF(J4292="solar",VLOOKUP('Form 923'!D4292,'Cross-Page Data'!$I$14:$J$117,2,FALSE),J4292))</f>
        <v>wind</v>
      </c>
      <c r="J4292" t="str">
        <f>VLOOKUP(E4292,'Cross-Page Data'!$D$4:$F$48,3,FALSE)</f>
        <v>wind</v>
      </c>
      <c r="K4292" t="b">
        <f t="shared" si="66"/>
        <v>1</v>
      </c>
    </row>
    <row r="4293" spans="1:11" x14ac:dyDescent="0.35">
      <c r="A4293" s="28">
        <v>59002</v>
      </c>
      <c r="B4293" s="29" t="s">
        <v>28</v>
      </c>
      <c r="C4293" s="29" t="s">
        <v>35</v>
      </c>
      <c r="D4293" s="29" t="s">
        <v>50</v>
      </c>
      <c r="E4293" s="29" t="s">
        <v>73</v>
      </c>
      <c r="F4293" s="31">
        <v>4404831</v>
      </c>
      <c r="G4293" s="31">
        <v>394864</v>
      </c>
      <c r="H4293" s="28">
        <v>2021</v>
      </c>
      <c r="I4293" t="str">
        <f>IF(J4293="natural gas",VLOOKUP(D4293,'Cross-Page Data'!$I$4:$J$13,2,FALSE),IF(J4293="solar",VLOOKUP('Form 923'!D4293,'Cross-Page Data'!$I$14:$J$117,2,FALSE),J4293))</f>
        <v>natural gas peaker</v>
      </c>
      <c r="J4293" t="str">
        <f>VLOOKUP(E4293,'Cross-Page Data'!$D$4:$F$48,3,FALSE)</f>
        <v>natural gas</v>
      </c>
      <c r="K4293" t="b">
        <f t="shared" si="66"/>
        <v>1</v>
      </c>
    </row>
    <row r="4294" spans="1:11" x14ac:dyDescent="0.35">
      <c r="A4294" s="28">
        <v>59004</v>
      </c>
      <c r="B4294" s="29" t="s">
        <v>28</v>
      </c>
      <c r="C4294" s="29" t="s">
        <v>35</v>
      </c>
      <c r="D4294" s="29" t="s">
        <v>53</v>
      </c>
      <c r="E4294" s="29" t="s">
        <v>73</v>
      </c>
      <c r="F4294" s="31">
        <v>693730</v>
      </c>
      <c r="G4294" s="31">
        <v>1824729</v>
      </c>
      <c r="H4294" s="28">
        <v>2021</v>
      </c>
      <c r="I4294" t="str">
        <f>IF(J4294="natural gas",VLOOKUP(D4294,'Cross-Page Data'!$I$4:$J$13,2,FALSE),IF(J4294="solar",VLOOKUP('Form 923'!D4294,'Cross-Page Data'!$I$14:$J$117,2,FALSE),J4294))</f>
        <v>natural gas nonpeaker - preexisting nonretiring</v>
      </c>
      <c r="J4294" t="str">
        <f>VLOOKUP(E4294,'Cross-Page Data'!$D$4:$F$48,3,FALSE)</f>
        <v>natural gas</v>
      </c>
      <c r="K4294" t="b">
        <f t="shared" si="66"/>
        <v>1</v>
      </c>
    </row>
    <row r="4295" spans="1:11" x14ac:dyDescent="0.35">
      <c r="A4295" s="28">
        <v>59004</v>
      </c>
      <c r="B4295" s="29" t="s">
        <v>28</v>
      </c>
      <c r="C4295" s="29" t="s">
        <v>35</v>
      </c>
      <c r="D4295" s="29" t="s">
        <v>51</v>
      </c>
      <c r="E4295" s="29" t="s">
        <v>73</v>
      </c>
      <c r="F4295" s="31">
        <v>35307987</v>
      </c>
      <c r="G4295" s="31">
        <v>3236186</v>
      </c>
      <c r="H4295" s="28">
        <v>2021</v>
      </c>
      <c r="I4295" t="str">
        <f>IF(J4295="natural gas",VLOOKUP(D4295,'Cross-Page Data'!$I$4:$J$13,2,FALSE),IF(J4295="solar",VLOOKUP('Form 923'!D4295,'Cross-Page Data'!$I$14:$J$117,2,FALSE),J4295))</f>
        <v>natural gas nonpeaker - preexisting nonretiring</v>
      </c>
      <c r="J4295" t="str">
        <f>VLOOKUP(E4295,'Cross-Page Data'!$D$4:$F$48,3,FALSE)</f>
        <v>natural gas</v>
      </c>
      <c r="K4295" t="b">
        <f t="shared" ref="K4295:K4358" si="67">IF(AND($N$5=FALSE,OR(C4295="Commercial NAICS Cogen",C4295="Industrial NAICS Cogen",C4295="NAICS-22 Cogen")),FALSE,IF(AND($N$6=FALSE,OR(C4295="Commercial NAICS Cogen",C4295="Commercial NAICS Non-Cogen",C4295="industrial NAICS Cogen", C4295="industrial NAICS non-cogen")),FALSE,TRUE))</f>
        <v>1</v>
      </c>
    </row>
    <row r="4296" spans="1:11" x14ac:dyDescent="0.35">
      <c r="A4296" s="28">
        <v>59012</v>
      </c>
      <c r="B4296" s="29" t="s">
        <v>36</v>
      </c>
      <c r="C4296" s="29" t="s">
        <v>37</v>
      </c>
      <c r="D4296" s="29" t="s">
        <v>50</v>
      </c>
      <c r="E4296" s="29" t="s">
        <v>73</v>
      </c>
      <c r="F4296" s="31">
        <v>8077</v>
      </c>
      <c r="G4296" s="31">
        <v>803.95799999999997</v>
      </c>
      <c r="H4296" s="28">
        <v>2021</v>
      </c>
      <c r="I4296" t="str">
        <f>IF(J4296="natural gas",VLOOKUP(D4296,'Cross-Page Data'!$I$4:$J$13,2,FALSE),IF(J4296="solar",VLOOKUP('Form 923'!D4296,'Cross-Page Data'!$I$14:$J$117,2,FALSE),J4296))</f>
        <v>natural gas peaker</v>
      </c>
      <c r="J4296" t="str">
        <f>VLOOKUP(E4296,'Cross-Page Data'!$D$4:$F$48,3,FALSE)</f>
        <v>natural gas</v>
      </c>
      <c r="K4296" t="b">
        <f t="shared" si="67"/>
        <v>0</v>
      </c>
    </row>
    <row r="4297" spans="1:11" x14ac:dyDescent="0.35">
      <c r="A4297" s="28">
        <v>59012</v>
      </c>
      <c r="B4297" s="29" t="s">
        <v>36</v>
      </c>
      <c r="C4297" s="29" t="s">
        <v>37</v>
      </c>
      <c r="D4297" s="29" t="s">
        <v>50</v>
      </c>
      <c r="E4297" s="29" t="s">
        <v>84</v>
      </c>
      <c r="F4297" s="31">
        <v>557309</v>
      </c>
      <c r="G4297" s="31">
        <v>55721.042000000001</v>
      </c>
      <c r="H4297" s="28">
        <v>2021</v>
      </c>
      <c r="I4297" t="str">
        <f>IF(J4297="natural gas",VLOOKUP(D4297,'Cross-Page Data'!$I$4:$J$13,2,FALSE),IF(J4297="solar",VLOOKUP('Form 923'!D4297,'Cross-Page Data'!$I$14:$J$117,2,FALSE),J4297))</f>
        <v>biomass</v>
      </c>
      <c r="J4297" t="str">
        <f>VLOOKUP(E4297,'Cross-Page Data'!$D$4:$F$48,3,FALSE)</f>
        <v>biomass</v>
      </c>
      <c r="K4297" t="b">
        <f t="shared" si="67"/>
        <v>0</v>
      </c>
    </row>
    <row r="4298" spans="1:11" x14ac:dyDescent="0.35">
      <c r="A4298" s="28">
        <v>59034</v>
      </c>
      <c r="B4298" s="29" t="s">
        <v>28</v>
      </c>
      <c r="C4298" s="29" t="s">
        <v>35</v>
      </c>
      <c r="D4298" s="29" t="s">
        <v>60</v>
      </c>
      <c r="E4298" s="29" t="s">
        <v>79</v>
      </c>
      <c r="F4298" s="31">
        <v>4698800</v>
      </c>
      <c r="G4298" s="31">
        <v>535598</v>
      </c>
      <c r="H4298" s="28">
        <v>2021</v>
      </c>
      <c r="I4298" t="str">
        <f>IF(J4298="natural gas",VLOOKUP(D4298,'Cross-Page Data'!$I$4:$J$13,2,FALSE),IF(J4298="solar",VLOOKUP('Form 923'!D4298,'Cross-Page Data'!$I$14:$J$117,2,FALSE),J4298))</f>
        <v>wind</v>
      </c>
      <c r="J4298" t="str">
        <f>VLOOKUP(E4298,'Cross-Page Data'!$D$4:$F$48,3,FALSE)</f>
        <v>wind</v>
      </c>
      <c r="K4298" t="b">
        <f t="shared" si="67"/>
        <v>1</v>
      </c>
    </row>
    <row r="4299" spans="1:11" x14ac:dyDescent="0.35">
      <c r="A4299" s="28">
        <v>59061</v>
      </c>
      <c r="B4299" s="29" t="s">
        <v>28</v>
      </c>
      <c r="C4299" s="29" t="s">
        <v>35</v>
      </c>
      <c r="D4299" s="29" t="s">
        <v>60</v>
      </c>
      <c r="E4299" s="29" t="s">
        <v>79</v>
      </c>
      <c r="F4299" s="31">
        <v>9431705</v>
      </c>
      <c r="G4299" s="31">
        <v>1075083</v>
      </c>
      <c r="H4299" s="28">
        <v>2021</v>
      </c>
      <c r="I4299" t="str">
        <f>IF(J4299="natural gas",VLOOKUP(D4299,'Cross-Page Data'!$I$4:$J$13,2,FALSE),IF(J4299="solar",VLOOKUP('Form 923'!D4299,'Cross-Page Data'!$I$14:$J$117,2,FALSE),J4299))</f>
        <v>wind</v>
      </c>
      <c r="J4299" t="str">
        <f>VLOOKUP(E4299,'Cross-Page Data'!$D$4:$F$48,3,FALSE)</f>
        <v>wind</v>
      </c>
      <c r="K4299" t="b">
        <f t="shared" si="67"/>
        <v>1</v>
      </c>
    </row>
    <row r="4300" spans="1:11" x14ac:dyDescent="0.35">
      <c r="A4300" s="28">
        <v>59063</v>
      </c>
      <c r="B4300" s="29" t="s">
        <v>28</v>
      </c>
      <c r="C4300" s="29" t="s">
        <v>35</v>
      </c>
      <c r="D4300" s="29" t="s">
        <v>60</v>
      </c>
      <c r="E4300" s="29" t="s">
        <v>79</v>
      </c>
      <c r="F4300" s="31">
        <v>4781609</v>
      </c>
      <c r="G4300" s="31">
        <v>545037</v>
      </c>
      <c r="H4300" s="28">
        <v>2021</v>
      </c>
      <c r="I4300" t="str">
        <f>IF(J4300="natural gas",VLOOKUP(D4300,'Cross-Page Data'!$I$4:$J$13,2,FALSE),IF(J4300="solar",VLOOKUP('Form 923'!D4300,'Cross-Page Data'!$I$14:$J$117,2,FALSE),J4300))</f>
        <v>wind</v>
      </c>
      <c r="J4300" t="str">
        <f>VLOOKUP(E4300,'Cross-Page Data'!$D$4:$F$48,3,FALSE)</f>
        <v>wind</v>
      </c>
      <c r="K4300" t="b">
        <f t="shared" si="67"/>
        <v>1</v>
      </c>
    </row>
    <row r="4301" spans="1:11" x14ac:dyDescent="0.35">
      <c r="A4301" s="28">
        <v>59065</v>
      </c>
      <c r="B4301" s="29" t="s">
        <v>28</v>
      </c>
      <c r="C4301" s="29" t="s">
        <v>35</v>
      </c>
      <c r="D4301" s="29" t="s">
        <v>60</v>
      </c>
      <c r="E4301" s="29" t="s">
        <v>79</v>
      </c>
      <c r="F4301" s="31">
        <v>3814597</v>
      </c>
      <c r="G4301" s="31">
        <v>434811</v>
      </c>
      <c r="H4301" s="28">
        <v>2021</v>
      </c>
      <c r="I4301" t="str">
        <f>IF(J4301="natural gas",VLOOKUP(D4301,'Cross-Page Data'!$I$4:$J$13,2,FALSE),IF(J4301="solar",VLOOKUP('Form 923'!D4301,'Cross-Page Data'!$I$14:$J$117,2,FALSE),J4301))</f>
        <v>wind</v>
      </c>
      <c r="J4301" t="str">
        <f>VLOOKUP(E4301,'Cross-Page Data'!$D$4:$F$48,3,FALSE)</f>
        <v>wind</v>
      </c>
      <c r="K4301" t="b">
        <f t="shared" si="67"/>
        <v>1</v>
      </c>
    </row>
    <row r="4302" spans="1:11" x14ac:dyDescent="0.35">
      <c r="A4302" s="28">
        <v>59066</v>
      </c>
      <c r="B4302" s="29" t="s">
        <v>28</v>
      </c>
      <c r="C4302" s="29" t="s">
        <v>35</v>
      </c>
      <c r="D4302" s="29" t="s">
        <v>60</v>
      </c>
      <c r="E4302" s="29" t="s">
        <v>79</v>
      </c>
      <c r="F4302" s="31">
        <v>4942420</v>
      </c>
      <c r="G4302" s="31">
        <v>563367</v>
      </c>
      <c r="H4302" s="28">
        <v>2021</v>
      </c>
      <c r="I4302" t="str">
        <f>IF(J4302="natural gas",VLOOKUP(D4302,'Cross-Page Data'!$I$4:$J$13,2,FALSE),IF(J4302="solar",VLOOKUP('Form 923'!D4302,'Cross-Page Data'!$I$14:$J$117,2,FALSE),J4302))</f>
        <v>wind</v>
      </c>
      <c r="J4302" t="str">
        <f>VLOOKUP(E4302,'Cross-Page Data'!$D$4:$F$48,3,FALSE)</f>
        <v>wind</v>
      </c>
      <c r="K4302" t="b">
        <f t="shared" si="67"/>
        <v>1</v>
      </c>
    </row>
    <row r="4303" spans="1:11" x14ac:dyDescent="0.35">
      <c r="A4303" s="28">
        <v>59068</v>
      </c>
      <c r="B4303" s="29" t="s">
        <v>28</v>
      </c>
      <c r="C4303" s="29" t="s">
        <v>35</v>
      </c>
      <c r="D4303" s="29" t="s">
        <v>60</v>
      </c>
      <c r="E4303" s="29" t="s">
        <v>79</v>
      </c>
      <c r="F4303" s="31">
        <v>7241410</v>
      </c>
      <c r="G4303" s="31">
        <v>825420</v>
      </c>
      <c r="H4303" s="28">
        <v>2021</v>
      </c>
      <c r="I4303" t="str">
        <f>IF(J4303="natural gas",VLOOKUP(D4303,'Cross-Page Data'!$I$4:$J$13,2,FALSE),IF(J4303="solar",VLOOKUP('Form 923'!D4303,'Cross-Page Data'!$I$14:$J$117,2,FALSE),J4303))</f>
        <v>wind</v>
      </c>
      <c r="J4303" t="str">
        <f>VLOOKUP(E4303,'Cross-Page Data'!$D$4:$F$48,3,FALSE)</f>
        <v>wind</v>
      </c>
      <c r="K4303" t="b">
        <f t="shared" si="67"/>
        <v>1</v>
      </c>
    </row>
    <row r="4304" spans="1:11" x14ac:dyDescent="0.35">
      <c r="A4304" s="28">
        <v>59070</v>
      </c>
      <c r="B4304" s="29" t="s">
        <v>28</v>
      </c>
      <c r="C4304" s="29" t="s">
        <v>35</v>
      </c>
      <c r="D4304" s="29" t="s">
        <v>60</v>
      </c>
      <c r="E4304" s="29" t="s">
        <v>79</v>
      </c>
      <c r="F4304" s="31">
        <v>217008</v>
      </c>
      <c r="G4304" s="31">
        <v>24736</v>
      </c>
      <c r="H4304" s="28">
        <v>2021</v>
      </c>
      <c r="I4304" t="str">
        <f>IF(J4304="natural gas",VLOOKUP(D4304,'Cross-Page Data'!$I$4:$J$13,2,FALSE),IF(J4304="solar",VLOOKUP('Form 923'!D4304,'Cross-Page Data'!$I$14:$J$117,2,FALSE),J4304))</f>
        <v>wind</v>
      </c>
      <c r="J4304" t="str">
        <f>VLOOKUP(E4304,'Cross-Page Data'!$D$4:$F$48,3,FALSE)</f>
        <v>wind</v>
      </c>
      <c r="K4304" t="b">
        <f t="shared" si="67"/>
        <v>1</v>
      </c>
    </row>
    <row r="4305" spans="1:11" x14ac:dyDescent="0.35">
      <c r="A4305" s="28">
        <v>59073</v>
      </c>
      <c r="B4305" s="29" t="s">
        <v>28</v>
      </c>
      <c r="C4305" s="29" t="s">
        <v>42</v>
      </c>
      <c r="D4305" s="29" t="s">
        <v>50</v>
      </c>
      <c r="E4305" s="29" t="s">
        <v>73</v>
      </c>
      <c r="F4305" s="31">
        <v>3019297</v>
      </c>
      <c r="G4305" s="31">
        <v>157943</v>
      </c>
      <c r="H4305" s="28">
        <v>2021</v>
      </c>
      <c r="I4305" t="str">
        <f>IF(J4305="natural gas",VLOOKUP(D4305,'Cross-Page Data'!$I$4:$J$13,2,FALSE),IF(J4305="solar",VLOOKUP('Form 923'!D4305,'Cross-Page Data'!$I$14:$J$117,2,FALSE),J4305))</f>
        <v>natural gas peaker</v>
      </c>
      <c r="J4305" t="str">
        <f>VLOOKUP(E4305,'Cross-Page Data'!$D$4:$F$48,3,FALSE)</f>
        <v>natural gas</v>
      </c>
      <c r="K4305" t="b">
        <f t="shared" si="67"/>
        <v>0</v>
      </c>
    </row>
    <row r="4306" spans="1:11" x14ac:dyDescent="0.35">
      <c r="A4306" s="28">
        <v>59073</v>
      </c>
      <c r="B4306" s="29" t="s">
        <v>28</v>
      </c>
      <c r="C4306" s="29" t="s">
        <v>42</v>
      </c>
      <c r="D4306" s="29" t="s">
        <v>52</v>
      </c>
      <c r="E4306" s="29" t="s">
        <v>74</v>
      </c>
      <c r="F4306" s="31">
        <v>0</v>
      </c>
      <c r="G4306" s="31">
        <v>0</v>
      </c>
      <c r="H4306" s="28">
        <v>2021</v>
      </c>
      <c r="I4306" t="str">
        <f>IF(J4306="natural gas",VLOOKUP(D4306,'Cross-Page Data'!$I$4:$J$13,2,FALSE),IF(J4306="solar",VLOOKUP('Form 923'!D4306,'Cross-Page Data'!$I$14:$J$117,2,FALSE),J4306))</f>
        <v>heavy or residual fuel oil</v>
      </c>
      <c r="J4306" t="str">
        <f>VLOOKUP(E4306,'Cross-Page Data'!$D$4:$F$48,3,FALSE)</f>
        <v>heavy or residual fuel oil</v>
      </c>
      <c r="K4306" t="b">
        <f t="shared" si="67"/>
        <v>0</v>
      </c>
    </row>
    <row r="4307" spans="1:11" x14ac:dyDescent="0.35">
      <c r="A4307" s="28">
        <v>59073</v>
      </c>
      <c r="B4307" s="29" t="s">
        <v>28</v>
      </c>
      <c r="C4307" s="29" t="s">
        <v>42</v>
      </c>
      <c r="D4307" s="29" t="s">
        <v>67</v>
      </c>
      <c r="E4307" s="29" t="s">
        <v>91</v>
      </c>
      <c r="F4307" s="31">
        <v>0</v>
      </c>
      <c r="G4307" s="31">
        <v>0</v>
      </c>
      <c r="H4307" s="28">
        <v>2021</v>
      </c>
      <c r="I4307" t="str">
        <f>IF(J4307="natural gas",VLOOKUP(D4307,'Cross-Page Data'!$I$4:$J$13,2,FALSE),IF(J4307="solar",VLOOKUP('Form 923'!D4307,'Cross-Page Data'!$I$14:$J$117,2,FALSE),J4307))</f>
        <v>other</v>
      </c>
      <c r="J4307" t="str">
        <f>VLOOKUP(E4307,'Cross-Page Data'!$D$4:$F$48,3,FALSE)</f>
        <v>other</v>
      </c>
      <c r="K4307" t="b">
        <f t="shared" si="67"/>
        <v>0</v>
      </c>
    </row>
    <row r="4308" spans="1:11" x14ac:dyDescent="0.35">
      <c r="A4308" s="28">
        <v>59073</v>
      </c>
      <c r="B4308" s="29" t="s">
        <v>28</v>
      </c>
      <c r="C4308" s="29" t="s">
        <v>42</v>
      </c>
      <c r="D4308" s="29" t="s">
        <v>30</v>
      </c>
      <c r="E4308" s="29" t="s">
        <v>73</v>
      </c>
      <c r="F4308" s="31">
        <v>2110868</v>
      </c>
      <c r="G4308" s="31">
        <v>454298</v>
      </c>
      <c r="H4308" s="28">
        <v>2021</v>
      </c>
      <c r="I4308" t="str">
        <f>IF(J4308="natural gas",VLOOKUP(D4308,'Cross-Page Data'!$I$4:$J$13,2,FALSE),IF(J4308="solar",VLOOKUP('Form 923'!D4308,'Cross-Page Data'!$I$14:$J$117,2,FALSE),J4308))</f>
        <v>natural gas nonpeaker - preexisting retiring</v>
      </c>
      <c r="J4308" t="str">
        <f>VLOOKUP(E4308,'Cross-Page Data'!$D$4:$F$48,3,FALSE)</f>
        <v>natural gas</v>
      </c>
      <c r="K4308" t="b">
        <f t="shared" si="67"/>
        <v>0</v>
      </c>
    </row>
    <row r="4309" spans="1:11" x14ac:dyDescent="0.35">
      <c r="A4309" s="28">
        <v>59074</v>
      </c>
      <c r="B4309" s="29" t="s">
        <v>28</v>
      </c>
      <c r="C4309" s="29" t="s">
        <v>42</v>
      </c>
      <c r="D4309" s="29" t="s">
        <v>52</v>
      </c>
      <c r="E4309" s="29" t="s">
        <v>74</v>
      </c>
      <c r="F4309" s="31">
        <v>2136</v>
      </c>
      <c r="G4309" s="31">
        <v>154</v>
      </c>
      <c r="H4309" s="28">
        <v>2021</v>
      </c>
      <c r="I4309" t="str">
        <f>IF(J4309="natural gas",VLOOKUP(D4309,'Cross-Page Data'!$I$4:$J$13,2,FALSE),IF(J4309="solar",VLOOKUP('Form 923'!D4309,'Cross-Page Data'!$I$14:$J$117,2,FALSE),J4309))</f>
        <v>heavy or residual fuel oil</v>
      </c>
      <c r="J4309" t="str">
        <f>VLOOKUP(E4309,'Cross-Page Data'!$D$4:$F$48,3,FALSE)</f>
        <v>heavy or residual fuel oil</v>
      </c>
      <c r="K4309" t="b">
        <f t="shared" si="67"/>
        <v>0</v>
      </c>
    </row>
    <row r="4310" spans="1:11" x14ac:dyDescent="0.35">
      <c r="A4310" s="28">
        <v>59083</v>
      </c>
      <c r="B4310" s="29" t="s">
        <v>28</v>
      </c>
      <c r="C4310" s="29" t="s">
        <v>35</v>
      </c>
      <c r="D4310" s="29" t="s">
        <v>60</v>
      </c>
      <c r="E4310" s="29" t="s">
        <v>79</v>
      </c>
      <c r="F4310" s="31">
        <v>7153496</v>
      </c>
      <c r="G4310" s="31">
        <v>815399</v>
      </c>
      <c r="H4310" s="28">
        <v>2021</v>
      </c>
      <c r="I4310" t="str">
        <f>IF(J4310="natural gas",VLOOKUP(D4310,'Cross-Page Data'!$I$4:$J$13,2,FALSE),IF(J4310="solar",VLOOKUP('Form 923'!D4310,'Cross-Page Data'!$I$14:$J$117,2,FALSE),J4310))</f>
        <v>wind</v>
      </c>
      <c r="J4310" t="str">
        <f>VLOOKUP(E4310,'Cross-Page Data'!$D$4:$F$48,3,FALSE)</f>
        <v>wind</v>
      </c>
      <c r="K4310" t="b">
        <f t="shared" si="67"/>
        <v>1</v>
      </c>
    </row>
    <row r="4311" spans="1:11" x14ac:dyDescent="0.35">
      <c r="A4311" s="28">
        <v>59110</v>
      </c>
      <c r="B4311" s="29" t="s">
        <v>28</v>
      </c>
      <c r="C4311" s="29" t="s">
        <v>35</v>
      </c>
      <c r="D4311" s="29" t="s">
        <v>63</v>
      </c>
      <c r="E4311" s="29" t="s">
        <v>83</v>
      </c>
      <c r="F4311" s="31">
        <v>67885</v>
      </c>
      <c r="G4311" s="31">
        <v>7738</v>
      </c>
      <c r="H4311" s="28">
        <v>2021</v>
      </c>
      <c r="I4311" t="str">
        <f>IF(J4311="natural gas",VLOOKUP(D4311,'Cross-Page Data'!$I$4:$J$13,2,FALSE),IF(J4311="solar",VLOOKUP('Form 923'!D4311,'Cross-Page Data'!$I$14:$J$117,2,FALSE),J4311))</f>
        <v>solar pv</v>
      </c>
      <c r="J4311" t="str">
        <f>VLOOKUP(E4311,'Cross-Page Data'!$D$4:$F$48,3,FALSE)</f>
        <v>solar</v>
      </c>
      <c r="K4311" t="b">
        <f t="shared" si="67"/>
        <v>1</v>
      </c>
    </row>
    <row r="4312" spans="1:11" x14ac:dyDescent="0.35">
      <c r="A4312" s="28">
        <v>59147</v>
      </c>
      <c r="B4312" s="29" t="s">
        <v>28</v>
      </c>
      <c r="C4312" s="29" t="s">
        <v>35</v>
      </c>
      <c r="D4312" s="29" t="s">
        <v>60</v>
      </c>
      <c r="E4312" s="29" t="s">
        <v>79</v>
      </c>
      <c r="F4312" s="31">
        <v>829233</v>
      </c>
      <c r="G4312" s="31">
        <v>94521</v>
      </c>
      <c r="H4312" s="28">
        <v>2021</v>
      </c>
      <c r="I4312" t="str">
        <f>IF(J4312="natural gas",VLOOKUP(D4312,'Cross-Page Data'!$I$4:$J$13,2,FALSE),IF(J4312="solar",VLOOKUP('Form 923'!D4312,'Cross-Page Data'!$I$14:$J$117,2,FALSE),J4312))</f>
        <v>wind</v>
      </c>
      <c r="J4312" t="str">
        <f>VLOOKUP(E4312,'Cross-Page Data'!$D$4:$F$48,3,FALSE)</f>
        <v>wind</v>
      </c>
      <c r="K4312" t="b">
        <f t="shared" si="67"/>
        <v>1</v>
      </c>
    </row>
    <row r="4313" spans="1:11" x14ac:dyDescent="0.35">
      <c r="A4313" s="28">
        <v>59181</v>
      </c>
      <c r="B4313" s="29" t="s">
        <v>36</v>
      </c>
      <c r="C4313" s="29" t="s">
        <v>39</v>
      </c>
      <c r="D4313" s="29" t="s">
        <v>50</v>
      </c>
      <c r="E4313" s="29" t="s">
        <v>84</v>
      </c>
      <c r="F4313" s="31">
        <v>52164</v>
      </c>
      <c r="G4313" s="31">
        <v>4065</v>
      </c>
      <c r="H4313" s="28">
        <v>2021</v>
      </c>
      <c r="I4313" t="str">
        <f>IF(J4313="natural gas",VLOOKUP(D4313,'Cross-Page Data'!$I$4:$J$13,2,FALSE),IF(J4313="solar",VLOOKUP('Form 923'!D4313,'Cross-Page Data'!$I$14:$J$117,2,FALSE),J4313))</f>
        <v>biomass</v>
      </c>
      <c r="J4313" t="str">
        <f>VLOOKUP(E4313,'Cross-Page Data'!$D$4:$F$48,3,FALSE)</f>
        <v>biomass</v>
      </c>
      <c r="K4313" t="b">
        <f t="shared" si="67"/>
        <v>0</v>
      </c>
    </row>
    <row r="4314" spans="1:11" x14ac:dyDescent="0.35">
      <c r="A4314" s="28">
        <v>59184</v>
      </c>
      <c r="B4314" s="29" t="s">
        <v>28</v>
      </c>
      <c r="C4314" s="29" t="s">
        <v>35</v>
      </c>
      <c r="D4314" s="29" t="s">
        <v>63</v>
      </c>
      <c r="E4314" s="29" t="s">
        <v>83</v>
      </c>
      <c r="F4314" s="31">
        <v>224028</v>
      </c>
      <c r="G4314" s="31">
        <v>25536</v>
      </c>
      <c r="H4314" s="28">
        <v>2021</v>
      </c>
      <c r="I4314" t="str">
        <f>IF(J4314="natural gas",VLOOKUP(D4314,'Cross-Page Data'!$I$4:$J$13,2,FALSE),IF(J4314="solar",VLOOKUP('Form 923'!D4314,'Cross-Page Data'!$I$14:$J$117,2,FALSE),J4314))</f>
        <v>solar pv</v>
      </c>
      <c r="J4314" t="str">
        <f>VLOOKUP(E4314,'Cross-Page Data'!$D$4:$F$48,3,FALSE)</f>
        <v>solar</v>
      </c>
      <c r="K4314" t="b">
        <f t="shared" si="67"/>
        <v>1</v>
      </c>
    </row>
    <row r="4315" spans="1:11" x14ac:dyDescent="0.35">
      <c r="A4315" s="28">
        <v>59188</v>
      </c>
      <c r="B4315" s="29" t="s">
        <v>28</v>
      </c>
      <c r="C4315" s="29" t="s">
        <v>35</v>
      </c>
      <c r="D4315" s="29" t="s">
        <v>63</v>
      </c>
      <c r="E4315" s="29" t="s">
        <v>83</v>
      </c>
      <c r="F4315" s="31">
        <v>226081</v>
      </c>
      <c r="G4315" s="31">
        <v>25770</v>
      </c>
      <c r="H4315" s="28">
        <v>2021</v>
      </c>
      <c r="I4315" t="str">
        <f>IF(J4315="natural gas",VLOOKUP(D4315,'Cross-Page Data'!$I$4:$J$13,2,FALSE),IF(J4315="solar",VLOOKUP('Form 923'!D4315,'Cross-Page Data'!$I$14:$J$117,2,FALSE),J4315))</f>
        <v>solar pv</v>
      </c>
      <c r="J4315" t="str">
        <f>VLOOKUP(E4315,'Cross-Page Data'!$D$4:$F$48,3,FALSE)</f>
        <v>solar</v>
      </c>
      <c r="K4315" t="b">
        <f t="shared" si="67"/>
        <v>1</v>
      </c>
    </row>
    <row r="4316" spans="1:11" x14ac:dyDescent="0.35">
      <c r="A4316" s="28">
        <v>59206</v>
      </c>
      <c r="B4316" s="29" t="s">
        <v>28</v>
      </c>
      <c r="C4316" s="29" t="s">
        <v>35</v>
      </c>
      <c r="D4316" s="29" t="s">
        <v>63</v>
      </c>
      <c r="E4316" s="29" t="s">
        <v>83</v>
      </c>
      <c r="F4316" s="31">
        <v>1883783</v>
      </c>
      <c r="G4316" s="31">
        <v>214725</v>
      </c>
      <c r="H4316" s="28">
        <v>2021</v>
      </c>
      <c r="I4316" t="str">
        <f>IF(J4316="natural gas",VLOOKUP(D4316,'Cross-Page Data'!$I$4:$J$13,2,FALSE),IF(J4316="solar",VLOOKUP('Form 923'!D4316,'Cross-Page Data'!$I$14:$J$117,2,FALSE),J4316))</f>
        <v>solar pv</v>
      </c>
      <c r="J4316" t="str">
        <f>VLOOKUP(E4316,'Cross-Page Data'!$D$4:$F$48,3,FALSE)</f>
        <v>solar</v>
      </c>
      <c r="K4316" t="b">
        <f t="shared" si="67"/>
        <v>1</v>
      </c>
    </row>
    <row r="4317" spans="1:11" x14ac:dyDescent="0.35">
      <c r="A4317" s="28">
        <v>59220</v>
      </c>
      <c r="B4317" s="29" t="s">
        <v>28</v>
      </c>
      <c r="C4317" s="29" t="s">
        <v>29</v>
      </c>
      <c r="D4317" s="29" t="s">
        <v>53</v>
      </c>
      <c r="E4317" s="29" t="s">
        <v>73</v>
      </c>
      <c r="F4317" s="31">
        <v>1611072</v>
      </c>
      <c r="G4317" s="31">
        <v>1354621</v>
      </c>
      <c r="H4317" s="28">
        <v>2021</v>
      </c>
      <c r="I4317" t="str">
        <f>IF(J4317="natural gas",VLOOKUP(D4317,'Cross-Page Data'!$I$4:$J$13,2,FALSE),IF(J4317="solar",VLOOKUP('Form 923'!D4317,'Cross-Page Data'!$I$14:$J$117,2,FALSE),J4317))</f>
        <v>natural gas nonpeaker - preexisting nonretiring</v>
      </c>
      <c r="J4317" t="str">
        <f>VLOOKUP(E4317,'Cross-Page Data'!$D$4:$F$48,3,FALSE)</f>
        <v>natural gas</v>
      </c>
      <c r="K4317" t="b">
        <f t="shared" si="67"/>
        <v>1</v>
      </c>
    </row>
    <row r="4318" spans="1:11" x14ac:dyDescent="0.35">
      <c r="A4318" s="28">
        <v>59220</v>
      </c>
      <c r="B4318" s="29" t="s">
        <v>28</v>
      </c>
      <c r="C4318" s="29" t="s">
        <v>29</v>
      </c>
      <c r="D4318" s="29" t="s">
        <v>51</v>
      </c>
      <c r="E4318" s="29" t="s">
        <v>73</v>
      </c>
      <c r="F4318" s="31">
        <v>22501290</v>
      </c>
      <c r="G4318" s="31">
        <v>2107724</v>
      </c>
      <c r="H4318" s="28">
        <v>2021</v>
      </c>
      <c r="I4318" t="str">
        <f>IF(J4318="natural gas",VLOOKUP(D4318,'Cross-Page Data'!$I$4:$J$13,2,FALSE),IF(J4318="solar",VLOOKUP('Form 923'!D4318,'Cross-Page Data'!$I$14:$J$117,2,FALSE),J4318))</f>
        <v>natural gas nonpeaker - preexisting nonretiring</v>
      </c>
      <c r="J4318" t="str">
        <f>VLOOKUP(E4318,'Cross-Page Data'!$D$4:$F$48,3,FALSE)</f>
        <v>natural gas</v>
      </c>
      <c r="K4318" t="b">
        <f t="shared" si="67"/>
        <v>1</v>
      </c>
    </row>
    <row r="4319" spans="1:11" x14ac:dyDescent="0.35">
      <c r="A4319" s="28">
        <v>59222</v>
      </c>
      <c r="B4319" s="29" t="s">
        <v>28</v>
      </c>
      <c r="C4319" s="29" t="s">
        <v>35</v>
      </c>
      <c r="D4319" s="29" t="s">
        <v>60</v>
      </c>
      <c r="E4319" s="29" t="s">
        <v>79</v>
      </c>
      <c r="F4319" s="31">
        <v>1203201</v>
      </c>
      <c r="G4319" s="31">
        <v>137148</v>
      </c>
      <c r="H4319" s="28">
        <v>2021</v>
      </c>
      <c r="I4319" t="str">
        <f>IF(J4319="natural gas",VLOOKUP(D4319,'Cross-Page Data'!$I$4:$J$13,2,FALSE),IF(J4319="solar",VLOOKUP('Form 923'!D4319,'Cross-Page Data'!$I$14:$J$117,2,FALSE),J4319))</f>
        <v>wind</v>
      </c>
      <c r="J4319" t="str">
        <f>VLOOKUP(E4319,'Cross-Page Data'!$D$4:$F$48,3,FALSE)</f>
        <v>wind</v>
      </c>
      <c r="K4319" t="b">
        <f t="shared" si="67"/>
        <v>1</v>
      </c>
    </row>
    <row r="4320" spans="1:11" x14ac:dyDescent="0.35">
      <c r="A4320" s="28">
        <v>59233</v>
      </c>
      <c r="B4320" s="29" t="s">
        <v>36</v>
      </c>
      <c r="C4320" s="29" t="s">
        <v>37</v>
      </c>
      <c r="D4320" s="29" t="s">
        <v>62</v>
      </c>
      <c r="E4320" s="29" t="s">
        <v>73</v>
      </c>
      <c r="F4320" s="31">
        <v>152935</v>
      </c>
      <c r="G4320" s="31">
        <v>35651.379999999997</v>
      </c>
      <c r="H4320" s="28">
        <v>2021</v>
      </c>
      <c r="I4320" t="str">
        <f>IF(J4320="natural gas",VLOOKUP(D4320,'Cross-Page Data'!$I$4:$J$13,2,FALSE),IF(J4320="solar",VLOOKUP('Form 923'!D4320,'Cross-Page Data'!$I$14:$J$117,2,FALSE),J4320))</f>
        <v>natural gas nonpeaker - preexisting nonretiring</v>
      </c>
      <c r="J4320" t="str">
        <f>VLOOKUP(E4320,'Cross-Page Data'!$D$4:$F$48,3,FALSE)</f>
        <v>natural gas</v>
      </c>
      <c r="K4320" t="b">
        <f t="shared" si="67"/>
        <v>0</v>
      </c>
    </row>
    <row r="4321" spans="1:11" x14ac:dyDescent="0.35">
      <c r="A4321" s="28">
        <v>59244</v>
      </c>
      <c r="B4321" s="29" t="s">
        <v>28</v>
      </c>
      <c r="C4321" s="29" t="s">
        <v>35</v>
      </c>
      <c r="D4321" s="29" t="s">
        <v>60</v>
      </c>
      <c r="E4321" s="29" t="s">
        <v>79</v>
      </c>
      <c r="F4321" s="31">
        <v>2938867</v>
      </c>
      <c r="G4321" s="31">
        <v>334990</v>
      </c>
      <c r="H4321" s="28">
        <v>2021</v>
      </c>
      <c r="I4321" t="str">
        <f>IF(J4321="natural gas",VLOOKUP(D4321,'Cross-Page Data'!$I$4:$J$13,2,FALSE),IF(J4321="solar",VLOOKUP('Form 923'!D4321,'Cross-Page Data'!$I$14:$J$117,2,FALSE),J4321))</f>
        <v>wind</v>
      </c>
      <c r="J4321" t="str">
        <f>VLOOKUP(E4321,'Cross-Page Data'!$D$4:$F$48,3,FALSE)</f>
        <v>wind</v>
      </c>
      <c r="K4321" t="b">
        <f t="shared" si="67"/>
        <v>1</v>
      </c>
    </row>
    <row r="4322" spans="1:11" x14ac:dyDescent="0.35">
      <c r="A4322" s="28">
        <v>59245</v>
      </c>
      <c r="B4322" s="29" t="s">
        <v>28</v>
      </c>
      <c r="C4322" s="29" t="s">
        <v>35</v>
      </c>
      <c r="D4322" s="29" t="s">
        <v>60</v>
      </c>
      <c r="E4322" s="29" t="s">
        <v>79</v>
      </c>
      <c r="F4322" s="31">
        <v>5168728</v>
      </c>
      <c r="G4322" s="31">
        <v>589163</v>
      </c>
      <c r="H4322" s="28">
        <v>2021</v>
      </c>
      <c r="I4322" t="str">
        <f>IF(J4322="natural gas",VLOOKUP(D4322,'Cross-Page Data'!$I$4:$J$13,2,FALSE),IF(J4322="solar",VLOOKUP('Form 923'!D4322,'Cross-Page Data'!$I$14:$J$117,2,FALSE),J4322))</f>
        <v>wind</v>
      </c>
      <c r="J4322" t="str">
        <f>VLOOKUP(E4322,'Cross-Page Data'!$D$4:$F$48,3,FALSE)</f>
        <v>wind</v>
      </c>
      <c r="K4322" t="b">
        <f t="shared" si="67"/>
        <v>1</v>
      </c>
    </row>
    <row r="4323" spans="1:11" x14ac:dyDescent="0.35">
      <c r="A4323" s="28">
        <v>59247</v>
      </c>
      <c r="B4323" s="29" t="s">
        <v>28</v>
      </c>
      <c r="C4323" s="29" t="s">
        <v>35</v>
      </c>
      <c r="D4323" s="29" t="s">
        <v>60</v>
      </c>
      <c r="E4323" s="29" t="s">
        <v>79</v>
      </c>
      <c r="F4323" s="31">
        <v>18045386</v>
      </c>
      <c r="G4323" s="31">
        <v>2056923</v>
      </c>
      <c r="H4323" s="28">
        <v>2021</v>
      </c>
      <c r="I4323" t="str">
        <f>IF(J4323="natural gas",VLOOKUP(D4323,'Cross-Page Data'!$I$4:$J$13,2,FALSE),IF(J4323="solar",VLOOKUP('Form 923'!D4323,'Cross-Page Data'!$I$14:$J$117,2,FALSE),J4323))</f>
        <v>wind</v>
      </c>
      <c r="J4323" t="str">
        <f>VLOOKUP(E4323,'Cross-Page Data'!$D$4:$F$48,3,FALSE)</f>
        <v>wind</v>
      </c>
      <c r="K4323" t="b">
        <f t="shared" si="67"/>
        <v>1</v>
      </c>
    </row>
    <row r="4324" spans="1:11" x14ac:dyDescent="0.35">
      <c r="A4324" s="28">
        <v>59251</v>
      </c>
      <c r="B4324" s="29" t="s">
        <v>28</v>
      </c>
      <c r="C4324" s="29" t="s">
        <v>35</v>
      </c>
      <c r="D4324" s="29" t="s">
        <v>63</v>
      </c>
      <c r="E4324" s="29" t="s">
        <v>83</v>
      </c>
      <c r="F4324" s="31">
        <v>454388</v>
      </c>
      <c r="G4324" s="31">
        <v>51794</v>
      </c>
      <c r="H4324" s="28">
        <v>2021</v>
      </c>
      <c r="I4324" t="str">
        <f>IF(J4324="natural gas",VLOOKUP(D4324,'Cross-Page Data'!$I$4:$J$13,2,FALSE),IF(J4324="solar",VLOOKUP('Form 923'!D4324,'Cross-Page Data'!$I$14:$J$117,2,FALSE),J4324))</f>
        <v>solar pv</v>
      </c>
      <c r="J4324" t="str">
        <f>VLOOKUP(E4324,'Cross-Page Data'!$D$4:$F$48,3,FALSE)</f>
        <v>solar</v>
      </c>
      <c r="K4324" t="b">
        <f t="shared" si="67"/>
        <v>1</v>
      </c>
    </row>
    <row r="4325" spans="1:11" x14ac:dyDescent="0.35">
      <c r="A4325" s="28">
        <v>59254</v>
      </c>
      <c r="B4325" s="29" t="s">
        <v>28</v>
      </c>
      <c r="C4325" s="29" t="s">
        <v>35</v>
      </c>
      <c r="D4325" s="29" t="s">
        <v>53</v>
      </c>
      <c r="E4325" s="29" t="s">
        <v>81</v>
      </c>
      <c r="F4325" s="31">
        <v>0</v>
      </c>
      <c r="G4325" s="31">
        <v>56129.05</v>
      </c>
      <c r="H4325" s="28">
        <v>2021</v>
      </c>
      <c r="I4325" t="str">
        <f>IF(J4325="natural gas",VLOOKUP(D4325,'Cross-Page Data'!$I$4:$J$13,2,FALSE),IF(J4325="solar",VLOOKUP('Form 923'!D4325,'Cross-Page Data'!$I$14:$J$117,2,FALSE),J4325))</f>
        <v>biomass</v>
      </c>
      <c r="J4325" t="str">
        <f>VLOOKUP(E4325,'Cross-Page Data'!$D$4:$F$48,3,FALSE)</f>
        <v>biomass</v>
      </c>
      <c r="K4325" t="b">
        <f t="shared" si="67"/>
        <v>1</v>
      </c>
    </row>
    <row r="4326" spans="1:11" x14ac:dyDescent="0.35">
      <c r="A4326" s="28">
        <v>59254</v>
      </c>
      <c r="B4326" s="29" t="s">
        <v>28</v>
      </c>
      <c r="C4326" s="29" t="s">
        <v>35</v>
      </c>
      <c r="D4326" s="29" t="s">
        <v>51</v>
      </c>
      <c r="E4326" s="29" t="s">
        <v>81</v>
      </c>
      <c r="F4326" s="31">
        <v>2011591</v>
      </c>
      <c r="G4326" s="31">
        <v>148071.47</v>
      </c>
      <c r="H4326" s="28">
        <v>2021</v>
      </c>
      <c r="I4326" t="str">
        <f>IF(J4326="natural gas",VLOOKUP(D4326,'Cross-Page Data'!$I$4:$J$13,2,FALSE),IF(J4326="solar",VLOOKUP('Form 923'!D4326,'Cross-Page Data'!$I$14:$J$117,2,FALSE),J4326))</f>
        <v>biomass</v>
      </c>
      <c r="J4326" t="str">
        <f>VLOOKUP(E4326,'Cross-Page Data'!$D$4:$F$48,3,FALSE)</f>
        <v>biomass</v>
      </c>
      <c r="K4326" t="b">
        <f t="shared" si="67"/>
        <v>1</v>
      </c>
    </row>
    <row r="4327" spans="1:11" x14ac:dyDescent="0.35">
      <c r="A4327" s="28">
        <v>59256</v>
      </c>
      <c r="B4327" s="29" t="s">
        <v>28</v>
      </c>
      <c r="C4327" s="29" t="s">
        <v>29</v>
      </c>
      <c r="D4327" s="29" t="s">
        <v>64</v>
      </c>
      <c r="E4327" s="29" t="s">
        <v>86</v>
      </c>
      <c r="F4327" s="31">
        <v>0</v>
      </c>
      <c r="G4327" s="31">
        <v>-423</v>
      </c>
      <c r="H4327" s="28">
        <v>2021</v>
      </c>
      <c r="I4327" t="str">
        <f>IF(J4327="natural gas",VLOOKUP(D4327,'Cross-Page Data'!$I$4:$J$13,2,FALSE),IF(J4327="solar",VLOOKUP('Form 923'!D4327,'Cross-Page Data'!$I$14:$J$117,2,FALSE),J4327))</f>
        <v>other</v>
      </c>
      <c r="J4327" t="str">
        <f>VLOOKUP(E4327,'Cross-Page Data'!$D$4:$F$48,3,FALSE)</f>
        <v>other</v>
      </c>
      <c r="K4327" t="b">
        <f t="shared" si="67"/>
        <v>1</v>
      </c>
    </row>
    <row r="4328" spans="1:11" x14ac:dyDescent="0.35">
      <c r="A4328" s="28">
        <v>59257</v>
      </c>
      <c r="B4328" s="29" t="s">
        <v>28</v>
      </c>
      <c r="C4328" s="29" t="s">
        <v>29</v>
      </c>
      <c r="D4328" s="29" t="s">
        <v>64</v>
      </c>
      <c r="E4328" s="29" t="s">
        <v>86</v>
      </c>
      <c r="F4328" s="31">
        <v>0</v>
      </c>
      <c r="G4328" s="31">
        <v>-1017</v>
      </c>
      <c r="H4328" s="28">
        <v>2021</v>
      </c>
      <c r="I4328" t="str">
        <f>IF(J4328="natural gas",VLOOKUP(D4328,'Cross-Page Data'!$I$4:$J$13,2,FALSE),IF(J4328="solar",VLOOKUP('Form 923'!D4328,'Cross-Page Data'!$I$14:$J$117,2,FALSE),J4328))</f>
        <v>other</v>
      </c>
      <c r="J4328" t="str">
        <f>VLOOKUP(E4328,'Cross-Page Data'!$D$4:$F$48,3,FALSE)</f>
        <v>other</v>
      </c>
      <c r="K4328" t="b">
        <f t="shared" si="67"/>
        <v>1</v>
      </c>
    </row>
    <row r="4329" spans="1:11" x14ac:dyDescent="0.35">
      <c r="A4329" s="28">
        <v>59292</v>
      </c>
      <c r="B4329" s="29" t="s">
        <v>28</v>
      </c>
      <c r="C4329" s="29" t="s">
        <v>35</v>
      </c>
      <c r="D4329" s="29" t="s">
        <v>60</v>
      </c>
      <c r="E4329" s="29" t="s">
        <v>79</v>
      </c>
      <c r="F4329" s="31">
        <v>9854676</v>
      </c>
      <c r="G4329" s="31">
        <v>1123296</v>
      </c>
      <c r="H4329" s="28">
        <v>2021</v>
      </c>
      <c r="I4329" t="str">
        <f>IF(J4329="natural gas",VLOOKUP(D4329,'Cross-Page Data'!$I$4:$J$13,2,FALSE),IF(J4329="solar",VLOOKUP('Form 923'!D4329,'Cross-Page Data'!$I$14:$J$117,2,FALSE),J4329))</f>
        <v>wind</v>
      </c>
      <c r="J4329" t="str">
        <f>VLOOKUP(E4329,'Cross-Page Data'!$D$4:$F$48,3,FALSE)</f>
        <v>wind</v>
      </c>
      <c r="K4329" t="b">
        <f t="shared" si="67"/>
        <v>1</v>
      </c>
    </row>
    <row r="4330" spans="1:11" x14ac:dyDescent="0.35">
      <c r="A4330" s="28">
        <v>59296</v>
      </c>
      <c r="B4330" s="29" t="s">
        <v>28</v>
      </c>
      <c r="C4330" s="29" t="s">
        <v>35</v>
      </c>
      <c r="D4330" s="29" t="s">
        <v>64</v>
      </c>
      <c r="E4330" s="29" t="s">
        <v>86</v>
      </c>
      <c r="F4330" s="31">
        <v>0</v>
      </c>
      <c r="G4330" s="31">
        <v>0</v>
      </c>
      <c r="H4330" s="28">
        <v>2021</v>
      </c>
      <c r="I4330" t="str">
        <f>IF(J4330="natural gas",VLOOKUP(D4330,'Cross-Page Data'!$I$4:$J$13,2,FALSE),IF(J4330="solar",VLOOKUP('Form 923'!D4330,'Cross-Page Data'!$I$14:$J$117,2,FALSE),J4330))</f>
        <v>other</v>
      </c>
      <c r="J4330" t="str">
        <f>VLOOKUP(E4330,'Cross-Page Data'!$D$4:$F$48,3,FALSE)</f>
        <v>other</v>
      </c>
      <c r="K4330" t="b">
        <f t="shared" si="67"/>
        <v>1</v>
      </c>
    </row>
    <row r="4331" spans="1:11" x14ac:dyDescent="0.35">
      <c r="A4331" s="28">
        <v>59296</v>
      </c>
      <c r="B4331" s="29" t="s">
        <v>28</v>
      </c>
      <c r="C4331" s="29" t="s">
        <v>35</v>
      </c>
      <c r="D4331" s="29" t="s">
        <v>63</v>
      </c>
      <c r="E4331" s="29" t="s">
        <v>83</v>
      </c>
      <c r="F4331" s="31">
        <v>0</v>
      </c>
      <c r="G4331" s="31">
        <v>0</v>
      </c>
      <c r="H4331" s="28">
        <v>2021</v>
      </c>
      <c r="I4331" t="str">
        <f>IF(J4331="natural gas",VLOOKUP(D4331,'Cross-Page Data'!$I$4:$J$13,2,FALSE),IF(J4331="solar",VLOOKUP('Form 923'!D4331,'Cross-Page Data'!$I$14:$J$117,2,FALSE),J4331))</f>
        <v>solar pv</v>
      </c>
      <c r="J4331" t="str">
        <f>VLOOKUP(E4331,'Cross-Page Data'!$D$4:$F$48,3,FALSE)</f>
        <v>solar</v>
      </c>
      <c r="K4331" t="b">
        <f t="shared" si="67"/>
        <v>1</v>
      </c>
    </row>
    <row r="4332" spans="1:11" x14ac:dyDescent="0.35">
      <c r="A4332" s="28">
        <v>59296</v>
      </c>
      <c r="B4332" s="29" t="s">
        <v>28</v>
      </c>
      <c r="C4332" s="29" t="s">
        <v>35</v>
      </c>
      <c r="D4332" s="29" t="s">
        <v>60</v>
      </c>
      <c r="E4332" s="29" t="s">
        <v>79</v>
      </c>
      <c r="F4332" s="31">
        <v>2283865</v>
      </c>
      <c r="G4332" s="31">
        <v>260329</v>
      </c>
      <c r="H4332" s="28">
        <v>2021</v>
      </c>
      <c r="I4332" t="str">
        <f>IF(J4332="natural gas",VLOOKUP(D4332,'Cross-Page Data'!$I$4:$J$13,2,FALSE),IF(J4332="solar",VLOOKUP('Form 923'!D4332,'Cross-Page Data'!$I$14:$J$117,2,FALSE),J4332))</f>
        <v>wind</v>
      </c>
      <c r="J4332" t="str">
        <f>VLOOKUP(E4332,'Cross-Page Data'!$D$4:$F$48,3,FALSE)</f>
        <v>wind</v>
      </c>
      <c r="K4332" t="b">
        <f t="shared" si="67"/>
        <v>1</v>
      </c>
    </row>
    <row r="4333" spans="1:11" x14ac:dyDescent="0.35">
      <c r="A4333" s="28">
        <v>59302</v>
      </c>
      <c r="B4333" s="29" t="s">
        <v>28</v>
      </c>
      <c r="C4333" s="29" t="s">
        <v>35</v>
      </c>
      <c r="D4333" s="29" t="s">
        <v>60</v>
      </c>
      <c r="E4333" s="29" t="s">
        <v>79</v>
      </c>
      <c r="F4333" s="31">
        <v>80614</v>
      </c>
      <c r="G4333" s="31">
        <v>9189</v>
      </c>
      <c r="H4333" s="28">
        <v>2021</v>
      </c>
      <c r="I4333" t="str">
        <f>IF(J4333="natural gas",VLOOKUP(D4333,'Cross-Page Data'!$I$4:$J$13,2,FALSE),IF(J4333="solar",VLOOKUP('Form 923'!D4333,'Cross-Page Data'!$I$14:$J$117,2,FALSE),J4333))</f>
        <v>wind</v>
      </c>
      <c r="J4333" t="str">
        <f>VLOOKUP(E4333,'Cross-Page Data'!$D$4:$F$48,3,FALSE)</f>
        <v>wind</v>
      </c>
      <c r="K4333" t="b">
        <f t="shared" si="67"/>
        <v>1</v>
      </c>
    </row>
    <row r="4334" spans="1:11" x14ac:dyDescent="0.35">
      <c r="A4334" s="28">
        <v>59308</v>
      </c>
      <c r="B4334" s="29" t="s">
        <v>28</v>
      </c>
      <c r="C4334" s="29" t="s">
        <v>35</v>
      </c>
      <c r="D4334" s="29" t="s">
        <v>63</v>
      </c>
      <c r="E4334" s="29" t="s">
        <v>83</v>
      </c>
      <c r="F4334" s="31">
        <v>874658</v>
      </c>
      <c r="G4334" s="31">
        <v>99699</v>
      </c>
      <c r="H4334" s="28">
        <v>2021</v>
      </c>
      <c r="I4334" t="str">
        <f>IF(J4334="natural gas",VLOOKUP(D4334,'Cross-Page Data'!$I$4:$J$13,2,FALSE),IF(J4334="solar",VLOOKUP('Form 923'!D4334,'Cross-Page Data'!$I$14:$J$117,2,FALSE),J4334))</f>
        <v>solar pv</v>
      </c>
      <c r="J4334" t="str">
        <f>VLOOKUP(E4334,'Cross-Page Data'!$D$4:$F$48,3,FALSE)</f>
        <v>solar</v>
      </c>
      <c r="K4334" t="b">
        <f t="shared" si="67"/>
        <v>1</v>
      </c>
    </row>
    <row r="4335" spans="1:11" x14ac:dyDescent="0.35">
      <c r="A4335" s="28">
        <v>59309</v>
      </c>
      <c r="B4335" s="29" t="s">
        <v>28</v>
      </c>
      <c r="C4335" s="29" t="s">
        <v>35</v>
      </c>
      <c r="D4335" s="29" t="s">
        <v>63</v>
      </c>
      <c r="E4335" s="29" t="s">
        <v>83</v>
      </c>
      <c r="F4335" s="31">
        <v>1110660</v>
      </c>
      <c r="G4335" s="31">
        <v>126600</v>
      </c>
      <c r="H4335" s="28">
        <v>2021</v>
      </c>
      <c r="I4335" t="str">
        <f>IF(J4335="natural gas",VLOOKUP(D4335,'Cross-Page Data'!$I$4:$J$13,2,FALSE),IF(J4335="solar",VLOOKUP('Form 923'!D4335,'Cross-Page Data'!$I$14:$J$117,2,FALSE),J4335))</f>
        <v>solar pv</v>
      </c>
      <c r="J4335" t="str">
        <f>VLOOKUP(E4335,'Cross-Page Data'!$D$4:$F$48,3,FALSE)</f>
        <v>solar</v>
      </c>
      <c r="K4335" t="b">
        <f t="shared" si="67"/>
        <v>1</v>
      </c>
    </row>
    <row r="4336" spans="1:11" x14ac:dyDescent="0.35">
      <c r="A4336" s="28">
        <v>59314</v>
      </c>
      <c r="B4336" s="29" t="s">
        <v>28</v>
      </c>
      <c r="C4336" s="29" t="s">
        <v>35</v>
      </c>
      <c r="D4336" s="29" t="s">
        <v>60</v>
      </c>
      <c r="E4336" s="29" t="s">
        <v>79</v>
      </c>
      <c r="F4336" s="31">
        <v>71412</v>
      </c>
      <c r="G4336" s="31">
        <v>8140</v>
      </c>
      <c r="H4336" s="28">
        <v>2021</v>
      </c>
      <c r="I4336" t="str">
        <f>IF(J4336="natural gas",VLOOKUP(D4336,'Cross-Page Data'!$I$4:$J$13,2,FALSE),IF(J4336="solar",VLOOKUP('Form 923'!D4336,'Cross-Page Data'!$I$14:$J$117,2,FALSE),J4336))</f>
        <v>wind</v>
      </c>
      <c r="J4336" t="str">
        <f>VLOOKUP(E4336,'Cross-Page Data'!$D$4:$F$48,3,FALSE)</f>
        <v>wind</v>
      </c>
      <c r="K4336" t="b">
        <f t="shared" si="67"/>
        <v>1</v>
      </c>
    </row>
    <row r="4337" spans="1:11" x14ac:dyDescent="0.35">
      <c r="A4337" s="28">
        <v>59315</v>
      </c>
      <c r="B4337" s="29" t="s">
        <v>28</v>
      </c>
      <c r="C4337" s="29" t="s">
        <v>35</v>
      </c>
      <c r="D4337" s="29" t="s">
        <v>63</v>
      </c>
      <c r="E4337" s="29" t="s">
        <v>83</v>
      </c>
      <c r="F4337" s="31">
        <v>50304</v>
      </c>
      <c r="G4337" s="31">
        <v>5734</v>
      </c>
      <c r="H4337" s="28">
        <v>2021</v>
      </c>
      <c r="I4337" t="str">
        <f>IF(J4337="natural gas",VLOOKUP(D4337,'Cross-Page Data'!$I$4:$J$13,2,FALSE),IF(J4337="solar",VLOOKUP('Form 923'!D4337,'Cross-Page Data'!$I$14:$J$117,2,FALSE),J4337))</f>
        <v>solar pv</v>
      </c>
      <c r="J4337" t="str">
        <f>VLOOKUP(E4337,'Cross-Page Data'!$D$4:$F$48,3,FALSE)</f>
        <v>solar</v>
      </c>
      <c r="K4337" t="b">
        <f t="shared" si="67"/>
        <v>1</v>
      </c>
    </row>
    <row r="4338" spans="1:11" x14ac:dyDescent="0.35">
      <c r="A4338" s="28">
        <v>59315</v>
      </c>
      <c r="B4338" s="29" t="s">
        <v>28</v>
      </c>
      <c r="C4338" s="29" t="s">
        <v>35</v>
      </c>
      <c r="D4338" s="29" t="s">
        <v>63</v>
      </c>
      <c r="E4338" s="29" t="s">
        <v>83</v>
      </c>
      <c r="F4338" s="31">
        <v>1185978</v>
      </c>
      <c r="G4338" s="31">
        <v>135185</v>
      </c>
      <c r="H4338" s="28">
        <v>2021</v>
      </c>
      <c r="I4338" t="str">
        <f>IF(J4338="natural gas",VLOOKUP(D4338,'Cross-Page Data'!$I$4:$J$13,2,FALSE),IF(J4338="solar",VLOOKUP('Form 923'!D4338,'Cross-Page Data'!$I$14:$J$117,2,FALSE),J4338))</f>
        <v>solar pv</v>
      </c>
      <c r="J4338" t="str">
        <f>VLOOKUP(E4338,'Cross-Page Data'!$D$4:$F$48,3,FALSE)</f>
        <v>solar</v>
      </c>
      <c r="K4338" t="b">
        <f t="shared" si="67"/>
        <v>1</v>
      </c>
    </row>
    <row r="4339" spans="1:11" x14ac:dyDescent="0.35">
      <c r="A4339" s="28">
        <v>59316</v>
      </c>
      <c r="B4339" s="29" t="s">
        <v>28</v>
      </c>
      <c r="C4339" s="29" t="s">
        <v>35</v>
      </c>
      <c r="D4339" s="29" t="s">
        <v>63</v>
      </c>
      <c r="E4339" s="29" t="s">
        <v>83</v>
      </c>
      <c r="F4339" s="31">
        <v>50304</v>
      </c>
      <c r="G4339" s="31">
        <v>5734</v>
      </c>
      <c r="H4339" s="28">
        <v>2021</v>
      </c>
      <c r="I4339" t="str">
        <f>IF(J4339="natural gas",VLOOKUP(D4339,'Cross-Page Data'!$I$4:$J$13,2,FALSE),IF(J4339="solar",VLOOKUP('Form 923'!D4339,'Cross-Page Data'!$I$14:$J$117,2,FALSE),J4339))</f>
        <v>solar pv</v>
      </c>
      <c r="J4339" t="str">
        <f>VLOOKUP(E4339,'Cross-Page Data'!$D$4:$F$48,3,FALSE)</f>
        <v>solar</v>
      </c>
      <c r="K4339" t="b">
        <f t="shared" si="67"/>
        <v>1</v>
      </c>
    </row>
    <row r="4340" spans="1:11" x14ac:dyDescent="0.35">
      <c r="A4340" s="28">
        <v>59316</v>
      </c>
      <c r="B4340" s="29" t="s">
        <v>28</v>
      </c>
      <c r="C4340" s="29" t="s">
        <v>35</v>
      </c>
      <c r="D4340" s="29" t="s">
        <v>63</v>
      </c>
      <c r="E4340" s="29" t="s">
        <v>83</v>
      </c>
      <c r="F4340" s="31">
        <v>1173370</v>
      </c>
      <c r="G4340" s="31">
        <v>133748</v>
      </c>
      <c r="H4340" s="28">
        <v>2021</v>
      </c>
      <c r="I4340" t="str">
        <f>IF(J4340="natural gas",VLOOKUP(D4340,'Cross-Page Data'!$I$4:$J$13,2,FALSE),IF(J4340="solar",VLOOKUP('Form 923'!D4340,'Cross-Page Data'!$I$14:$J$117,2,FALSE),J4340))</f>
        <v>solar pv</v>
      </c>
      <c r="J4340" t="str">
        <f>VLOOKUP(E4340,'Cross-Page Data'!$D$4:$F$48,3,FALSE)</f>
        <v>solar</v>
      </c>
      <c r="K4340" t="b">
        <f t="shared" si="67"/>
        <v>1</v>
      </c>
    </row>
    <row r="4341" spans="1:11" x14ac:dyDescent="0.35">
      <c r="A4341" s="28">
        <v>59317</v>
      </c>
      <c r="B4341" s="29" t="s">
        <v>28</v>
      </c>
      <c r="C4341" s="29" t="s">
        <v>35</v>
      </c>
      <c r="D4341" s="29" t="s">
        <v>63</v>
      </c>
      <c r="E4341" s="29" t="s">
        <v>83</v>
      </c>
      <c r="F4341" s="31">
        <v>45128</v>
      </c>
      <c r="G4341" s="31">
        <v>5144</v>
      </c>
      <c r="H4341" s="28">
        <v>2021</v>
      </c>
      <c r="I4341" t="str">
        <f>IF(J4341="natural gas",VLOOKUP(D4341,'Cross-Page Data'!$I$4:$J$13,2,FALSE),IF(J4341="solar",VLOOKUP('Form 923'!D4341,'Cross-Page Data'!$I$14:$J$117,2,FALSE),J4341))</f>
        <v>solar pv</v>
      </c>
      <c r="J4341" t="str">
        <f>VLOOKUP(E4341,'Cross-Page Data'!$D$4:$F$48,3,FALSE)</f>
        <v>solar</v>
      </c>
      <c r="K4341" t="b">
        <f t="shared" si="67"/>
        <v>1</v>
      </c>
    </row>
    <row r="4342" spans="1:11" x14ac:dyDescent="0.35">
      <c r="A4342" s="28">
        <v>59317</v>
      </c>
      <c r="B4342" s="29" t="s">
        <v>28</v>
      </c>
      <c r="C4342" s="29" t="s">
        <v>35</v>
      </c>
      <c r="D4342" s="29" t="s">
        <v>63</v>
      </c>
      <c r="E4342" s="29" t="s">
        <v>83</v>
      </c>
      <c r="F4342" s="31">
        <v>1042978</v>
      </c>
      <c r="G4342" s="31">
        <v>118885</v>
      </c>
      <c r="H4342" s="28">
        <v>2021</v>
      </c>
      <c r="I4342" t="str">
        <f>IF(J4342="natural gas",VLOOKUP(D4342,'Cross-Page Data'!$I$4:$J$13,2,FALSE),IF(J4342="solar",VLOOKUP('Form 923'!D4342,'Cross-Page Data'!$I$14:$J$117,2,FALSE),J4342))</f>
        <v>solar pv</v>
      </c>
      <c r="J4342" t="str">
        <f>VLOOKUP(E4342,'Cross-Page Data'!$D$4:$F$48,3,FALSE)</f>
        <v>solar</v>
      </c>
      <c r="K4342" t="b">
        <f t="shared" si="67"/>
        <v>1</v>
      </c>
    </row>
    <row r="4343" spans="1:11" x14ac:dyDescent="0.35">
      <c r="A4343" s="28">
        <v>59320</v>
      </c>
      <c r="B4343" s="29" t="s">
        <v>28</v>
      </c>
      <c r="C4343" s="29" t="s">
        <v>35</v>
      </c>
      <c r="D4343" s="29" t="s">
        <v>60</v>
      </c>
      <c r="E4343" s="29" t="s">
        <v>79</v>
      </c>
      <c r="F4343" s="31">
        <v>5359908</v>
      </c>
      <c r="G4343" s="31">
        <v>610955</v>
      </c>
      <c r="H4343" s="28">
        <v>2021</v>
      </c>
      <c r="I4343" t="str">
        <f>IF(J4343="natural gas",VLOOKUP(D4343,'Cross-Page Data'!$I$4:$J$13,2,FALSE),IF(J4343="solar",VLOOKUP('Form 923'!D4343,'Cross-Page Data'!$I$14:$J$117,2,FALSE),J4343))</f>
        <v>wind</v>
      </c>
      <c r="J4343" t="str">
        <f>VLOOKUP(E4343,'Cross-Page Data'!$D$4:$F$48,3,FALSE)</f>
        <v>wind</v>
      </c>
      <c r="K4343" t="b">
        <f t="shared" si="67"/>
        <v>1</v>
      </c>
    </row>
    <row r="4344" spans="1:11" x14ac:dyDescent="0.35">
      <c r="A4344" s="28">
        <v>59321</v>
      </c>
      <c r="B4344" s="29" t="s">
        <v>28</v>
      </c>
      <c r="C4344" s="29" t="s">
        <v>35</v>
      </c>
      <c r="D4344" s="29" t="s">
        <v>60</v>
      </c>
      <c r="E4344" s="29" t="s">
        <v>79</v>
      </c>
      <c r="F4344" s="31">
        <v>5515622</v>
      </c>
      <c r="G4344" s="31">
        <v>628704</v>
      </c>
      <c r="H4344" s="28">
        <v>2021</v>
      </c>
      <c r="I4344" t="str">
        <f>IF(J4344="natural gas",VLOOKUP(D4344,'Cross-Page Data'!$I$4:$J$13,2,FALSE),IF(J4344="solar",VLOOKUP('Form 923'!D4344,'Cross-Page Data'!$I$14:$J$117,2,FALSE),J4344))</f>
        <v>wind</v>
      </c>
      <c r="J4344" t="str">
        <f>VLOOKUP(E4344,'Cross-Page Data'!$D$4:$F$48,3,FALSE)</f>
        <v>wind</v>
      </c>
      <c r="K4344" t="b">
        <f t="shared" si="67"/>
        <v>1</v>
      </c>
    </row>
    <row r="4345" spans="1:11" x14ac:dyDescent="0.35">
      <c r="A4345" s="28">
        <v>59325</v>
      </c>
      <c r="B4345" s="29" t="s">
        <v>28</v>
      </c>
      <c r="C4345" s="29" t="s">
        <v>35</v>
      </c>
      <c r="D4345" s="29" t="s">
        <v>53</v>
      </c>
      <c r="E4345" s="29" t="s">
        <v>73</v>
      </c>
      <c r="F4345" s="31">
        <v>4109409</v>
      </c>
      <c r="G4345" s="31">
        <v>1149479</v>
      </c>
      <c r="H4345" s="28">
        <v>2021</v>
      </c>
      <c r="I4345" t="str">
        <f>IF(J4345="natural gas",VLOOKUP(D4345,'Cross-Page Data'!$I$4:$J$13,2,FALSE),IF(J4345="solar",VLOOKUP('Form 923'!D4345,'Cross-Page Data'!$I$14:$J$117,2,FALSE),J4345))</f>
        <v>natural gas nonpeaker - preexisting nonretiring</v>
      </c>
      <c r="J4345" t="str">
        <f>VLOOKUP(E4345,'Cross-Page Data'!$D$4:$F$48,3,FALSE)</f>
        <v>natural gas</v>
      </c>
      <c r="K4345" t="b">
        <f t="shared" si="67"/>
        <v>1</v>
      </c>
    </row>
    <row r="4346" spans="1:11" x14ac:dyDescent="0.35">
      <c r="A4346" s="28">
        <v>59325</v>
      </c>
      <c r="B4346" s="29" t="s">
        <v>28</v>
      </c>
      <c r="C4346" s="29" t="s">
        <v>35</v>
      </c>
      <c r="D4346" s="29" t="s">
        <v>51</v>
      </c>
      <c r="E4346" s="29" t="s">
        <v>73</v>
      </c>
      <c r="F4346" s="31">
        <v>15394101</v>
      </c>
      <c r="G4346" s="31">
        <v>1715091</v>
      </c>
      <c r="H4346" s="28">
        <v>2021</v>
      </c>
      <c r="I4346" t="str">
        <f>IF(J4346="natural gas",VLOOKUP(D4346,'Cross-Page Data'!$I$4:$J$13,2,FALSE),IF(J4346="solar",VLOOKUP('Form 923'!D4346,'Cross-Page Data'!$I$14:$J$117,2,FALSE),J4346))</f>
        <v>natural gas nonpeaker - preexisting nonretiring</v>
      </c>
      <c r="J4346" t="str">
        <f>VLOOKUP(E4346,'Cross-Page Data'!$D$4:$F$48,3,FALSE)</f>
        <v>natural gas</v>
      </c>
      <c r="K4346" t="b">
        <f t="shared" si="67"/>
        <v>1</v>
      </c>
    </row>
    <row r="4347" spans="1:11" x14ac:dyDescent="0.35">
      <c r="A4347" s="28">
        <v>59326</v>
      </c>
      <c r="B4347" s="29" t="s">
        <v>28</v>
      </c>
      <c r="C4347" s="29" t="s">
        <v>35</v>
      </c>
      <c r="D4347" s="29" t="s">
        <v>53</v>
      </c>
      <c r="E4347" s="29" t="s">
        <v>73</v>
      </c>
      <c r="F4347" s="31">
        <v>3000227</v>
      </c>
      <c r="G4347" s="31">
        <v>1004224</v>
      </c>
      <c r="H4347" s="28">
        <v>2021</v>
      </c>
      <c r="I4347" t="str">
        <f>IF(J4347="natural gas",VLOOKUP(D4347,'Cross-Page Data'!$I$4:$J$13,2,FALSE),IF(J4347="solar",VLOOKUP('Form 923'!D4347,'Cross-Page Data'!$I$14:$J$117,2,FALSE),J4347))</f>
        <v>natural gas nonpeaker - preexisting nonretiring</v>
      </c>
      <c r="J4347" t="str">
        <f>VLOOKUP(E4347,'Cross-Page Data'!$D$4:$F$48,3,FALSE)</f>
        <v>natural gas</v>
      </c>
      <c r="K4347" t="b">
        <f t="shared" si="67"/>
        <v>1</v>
      </c>
    </row>
    <row r="4348" spans="1:11" x14ac:dyDescent="0.35">
      <c r="A4348" s="28">
        <v>59326</v>
      </c>
      <c r="B4348" s="29" t="s">
        <v>28</v>
      </c>
      <c r="C4348" s="29" t="s">
        <v>35</v>
      </c>
      <c r="D4348" s="29" t="s">
        <v>51</v>
      </c>
      <c r="E4348" s="29" t="s">
        <v>73</v>
      </c>
      <c r="F4348" s="31">
        <v>15425226</v>
      </c>
      <c r="G4348" s="31">
        <v>1680955</v>
      </c>
      <c r="H4348" s="28">
        <v>2021</v>
      </c>
      <c r="I4348" t="str">
        <f>IF(J4348="natural gas",VLOOKUP(D4348,'Cross-Page Data'!$I$4:$J$13,2,FALSE),IF(J4348="solar",VLOOKUP('Form 923'!D4348,'Cross-Page Data'!$I$14:$J$117,2,FALSE),J4348))</f>
        <v>natural gas nonpeaker - preexisting nonretiring</v>
      </c>
      <c r="J4348" t="str">
        <f>VLOOKUP(E4348,'Cross-Page Data'!$D$4:$F$48,3,FALSE)</f>
        <v>natural gas</v>
      </c>
      <c r="K4348" t="b">
        <f t="shared" si="67"/>
        <v>1</v>
      </c>
    </row>
    <row r="4349" spans="1:11" x14ac:dyDescent="0.35">
      <c r="A4349" s="28">
        <v>59328</v>
      </c>
      <c r="B4349" s="29" t="s">
        <v>28</v>
      </c>
      <c r="C4349" s="29" t="s">
        <v>42</v>
      </c>
      <c r="D4349" s="29" t="s">
        <v>60</v>
      </c>
      <c r="E4349" s="29" t="s">
        <v>79</v>
      </c>
      <c r="F4349" s="31">
        <v>38830</v>
      </c>
      <c r="G4349" s="31">
        <v>4426</v>
      </c>
      <c r="H4349" s="28">
        <v>2021</v>
      </c>
      <c r="I4349" t="str">
        <f>IF(J4349="natural gas",VLOOKUP(D4349,'Cross-Page Data'!$I$4:$J$13,2,FALSE),IF(J4349="solar",VLOOKUP('Form 923'!D4349,'Cross-Page Data'!$I$14:$J$117,2,FALSE),J4349))</f>
        <v>wind</v>
      </c>
      <c r="J4349" t="str">
        <f>VLOOKUP(E4349,'Cross-Page Data'!$D$4:$F$48,3,FALSE)</f>
        <v>wind</v>
      </c>
      <c r="K4349" t="b">
        <f t="shared" si="67"/>
        <v>0</v>
      </c>
    </row>
    <row r="4350" spans="1:11" x14ac:dyDescent="0.35">
      <c r="A4350" s="28">
        <v>59331</v>
      </c>
      <c r="B4350" s="29" t="s">
        <v>28</v>
      </c>
      <c r="C4350" s="29" t="s">
        <v>41</v>
      </c>
      <c r="D4350" s="29" t="s">
        <v>60</v>
      </c>
      <c r="E4350" s="29" t="s">
        <v>79</v>
      </c>
      <c r="F4350" s="31">
        <v>39822</v>
      </c>
      <c r="G4350" s="31">
        <v>4539</v>
      </c>
      <c r="H4350" s="28">
        <v>2021</v>
      </c>
      <c r="I4350" t="str">
        <f>IF(J4350="natural gas",VLOOKUP(D4350,'Cross-Page Data'!$I$4:$J$13,2,FALSE),IF(J4350="solar",VLOOKUP('Form 923'!D4350,'Cross-Page Data'!$I$14:$J$117,2,FALSE),J4350))</f>
        <v>wind</v>
      </c>
      <c r="J4350" t="str">
        <f>VLOOKUP(E4350,'Cross-Page Data'!$D$4:$F$48,3,FALSE)</f>
        <v>wind</v>
      </c>
      <c r="K4350" t="b">
        <f t="shared" si="67"/>
        <v>0</v>
      </c>
    </row>
    <row r="4351" spans="1:11" x14ac:dyDescent="0.35">
      <c r="A4351" s="28">
        <v>59332</v>
      </c>
      <c r="B4351" s="29" t="s">
        <v>28</v>
      </c>
      <c r="C4351" s="29" t="s">
        <v>35</v>
      </c>
      <c r="D4351" s="29" t="s">
        <v>60</v>
      </c>
      <c r="E4351" s="29" t="s">
        <v>79</v>
      </c>
      <c r="F4351" s="31">
        <v>5505812</v>
      </c>
      <c r="G4351" s="31">
        <v>627586</v>
      </c>
      <c r="H4351" s="28">
        <v>2021</v>
      </c>
      <c r="I4351" t="str">
        <f>IF(J4351="natural gas",VLOOKUP(D4351,'Cross-Page Data'!$I$4:$J$13,2,FALSE),IF(J4351="solar",VLOOKUP('Form 923'!D4351,'Cross-Page Data'!$I$14:$J$117,2,FALSE),J4351))</f>
        <v>wind</v>
      </c>
      <c r="J4351" t="str">
        <f>VLOOKUP(E4351,'Cross-Page Data'!$D$4:$F$48,3,FALSE)</f>
        <v>wind</v>
      </c>
      <c r="K4351" t="b">
        <f t="shared" si="67"/>
        <v>1</v>
      </c>
    </row>
    <row r="4352" spans="1:11" x14ac:dyDescent="0.35">
      <c r="A4352" s="28">
        <v>59338</v>
      </c>
      <c r="B4352" s="29" t="s">
        <v>28</v>
      </c>
      <c r="C4352" s="29" t="s">
        <v>29</v>
      </c>
      <c r="D4352" s="29" t="s">
        <v>53</v>
      </c>
      <c r="E4352" s="29" t="s">
        <v>73</v>
      </c>
      <c r="F4352" s="31">
        <v>594549</v>
      </c>
      <c r="G4352" s="31">
        <v>616390</v>
      </c>
      <c r="H4352" s="28">
        <v>2021</v>
      </c>
      <c r="I4352" t="str">
        <f>IF(J4352="natural gas",VLOOKUP(D4352,'Cross-Page Data'!$I$4:$J$13,2,FALSE),IF(J4352="solar",VLOOKUP('Form 923'!D4352,'Cross-Page Data'!$I$14:$J$117,2,FALSE),J4352))</f>
        <v>natural gas nonpeaker - preexisting nonretiring</v>
      </c>
      <c r="J4352" t="str">
        <f>VLOOKUP(E4352,'Cross-Page Data'!$D$4:$F$48,3,FALSE)</f>
        <v>natural gas</v>
      </c>
      <c r="K4352" t="b">
        <f t="shared" si="67"/>
        <v>1</v>
      </c>
    </row>
    <row r="4353" spans="1:11" x14ac:dyDescent="0.35">
      <c r="A4353" s="28">
        <v>59338</v>
      </c>
      <c r="B4353" s="29" t="s">
        <v>28</v>
      </c>
      <c r="C4353" s="29" t="s">
        <v>29</v>
      </c>
      <c r="D4353" s="29" t="s">
        <v>51</v>
      </c>
      <c r="E4353" s="29" t="s">
        <v>73</v>
      </c>
      <c r="F4353" s="31">
        <v>10222753</v>
      </c>
      <c r="G4353" s="31">
        <v>893290</v>
      </c>
      <c r="H4353" s="28">
        <v>2021</v>
      </c>
      <c r="I4353" t="str">
        <f>IF(J4353="natural gas",VLOOKUP(D4353,'Cross-Page Data'!$I$4:$J$13,2,FALSE),IF(J4353="solar",VLOOKUP('Form 923'!D4353,'Cross-Page Data'!$I$14:$J$117,2,FALSE),J4353))</f>
        <v>natural gas nonpeaker - preexisting nonretiring</v>
      </c>
      <c r="J4353" t="str">
        <f>VLOOKUP(E4353,'Cross-Page Data'!$D$4:$F$48,3,FALSE)</f>
        <v>natural gas</v>
      </c>
      <c r="K4353" t="b">
        <f t="shared" si="67"/>
        <v>1</v>
      </c>
    </row>
    <row r="4354" spans="1:11" x14ac:dyDescent="0.35">
      <c r="A4354" s="28">
        <v>59373</v>
      </c>
      <c r="B4354" s="29" t="s">
        <v>36</v>
      </c>
      <c r="C4354" s="29" t="s">
        <v>40</v>
      </c>
      <c r="D4354" s="29" t="s">
        <v>50</v>
      </c>
      <c r="E4354" s="29" t="s">
        <v>73</v>
      </c>
      <c r="F4354" s="31">
        <v>19879</v>
      </c>
      <c r="G4354" s="31">
        <v>1963</v>
      </c>
      <c r="H4354" s="28">
        <v>2021</v>
      </c>
      <c r="I4354" t="str">
        <f>IF(J4354="natural gas",VLOOKUP(D4354,'Cross-Page Data'!$I$4:$J$13,2,FALSE),IF(J4354="solar",VLOOKUP('Form 923'!D4354,'Cross-Page Data'!$I$14:$J$117,2,FALSE),J4354))</f>
        <v>natural gas peaker</v>
      </c>
      <c r="J4354" t="str">
        <f>VLOOKUP(E4354,'Cross-Page Data'!$D$4:$F$48,3,FALSE)</f>
        <v>natural gas</v>
      </c>
      <c r="K4354" t="b">
        <f t="shared" si="67"/>
        <v>0</v>
      </c>
    </row>
    <row r="4355" spans="1:11" x14ac:dyDescent="0.35">
      <c r="A4355" s="28">
        <v>59379</v>
      </c>
      <c r="B4355" s="29" t="s">
        <v>28</v>
      </c>
      <c r="C4355" s="29" t="s">
        <v>41</v>
      </c>
      <c r="D4355" s="29" t="s">
        <v>52</v>
      </c>
      <c r="E4355" s="29" t="s">
        <v>74</v>
      </c>
      <c r="F4355" s="31">
        <v>0</v>
      </c>
      <c r="G4355" s="31">
        <v>0</v>
      </c>
      <c r="H4355" s="28">
        <v>2021</v>
      </c>
      <c r="I4355" t="str">
        <f>IF(J4355="natural gas",VLOOKUP(D4355,'Cross-Page Data'!$I$4:$J$13,2,FALSE),IF(J4355="solar",VLOOKUP('Form 923'!D4355,'Cross-Page Data'!$I$14:$J$117,2,FALSE),J4355))</f>
        <v>heavy or residual fuel oil</v>
      </c>
      <c r="J4355" t="str">
        <f>VLOOKUP(E4355,'Cross-Page Data'!$D$4:$F$48,3,FALSE)</f>
        <v>heavy or residual fuel oil</v>
      </c>
      <c r="K4355" t="b">
        <f t="shared" si="67"/>
        <v>0</v>
      </c>
    </row>
    <row r="4356" spans="1:11" x14ac:dyDescent="0.35">
      <c r="A4356" s="28">
        <v>59382</v>
      </c>
      <c r="B4356" s="29" t="s">
        <v>28</v>
      </c>
      <c r="C4356" s="29" t="s">
        <v>29</v>
      </c>
      <c r="D4356" s="29" t="s">
        <v>30</v>
      </c>
      <c r="E4356" s="29" t="s">
        <v>85</v>
      </c>
      <c r="F4356" s="31">
        <v>0</v>
      </c>
      <c r="G4356" s="31">
        <v>0</v>
      </c>
      <c r="H4356" s="28">
        <v>2021</v>
      </c>
      <c r="I4356" t="str">
        <f>IF(J4356="natural gas",VLOOKUP(D4356,'Cross-Page Data'!$I$4:$J$13,2,FALSE),IF(J4356="solar",VLOOKUP('Form 923'!D4356,'Cross-Page Data'!$I$14:$J$117,2,FALSE),J4356))</f>
        <v>geothermal</v>
      </c>
      <c r="J4356" t="str">
        <f>VLOOKUP(E4356,'Cross-Page Data'!$D$4:$F$48,3,FALSE)</f>
        <v>geothermal</v>
      </c>
      <c r="K4356" t="b">
        <f t="shared" si="67"/>
        <v>1</v>
      </c>
    </row>
    <row r="4357" spans="1:11" x14ac:dyDescent="0.35">
      <c r="A4357" s="28">
        <v>59383</v>
      </c>
      <c r="B4357" s="29" t="s">
        <v>28</v>
      </c>
      <c r="C4357" s="29" t="s">
        <v>41</v>
      </c>
      <c r="D4357" s="29" t="s">
        <v>30</v>
      </c>
      <c r="E4357" s="29" t="s">
        <v>99</v>
      </c>
      <c r="F4357" s="31">
        <v>43672</v>
      </c>
      <c r="G4357" s="31">
        <v>4978</v>
      </c>
      <c r="H4357" s="28">
        <v>2021</v>
      </c>
      <c r="I4357" t="str">
        <f>IF(J4357="natural gas",VLOOKUP(D4357,'Cross-Page Data'!$I$4:$J$13,2,FALSE),IF(J4357="solar",VLOOKUP('Form 923'!D4357,'Cross-Page Data'!$I$14:$J$117,2,FALSE),J4357))</f>
        <v>other</v>
      </c>
      <c r="J4357" t="str">
        <f>VLOOKUP(E4357,'Cross-Page Data'!$D$4:$F$48,3,FALSE)</f>
        <v>other</v>
      </c>
      <c r="K4357" t="b">
        <f t="shared" si="67"/>
        <v>0</v>
      </c>
    </row>
    <row r="4358" spans="1:11" x14ac:dyDescent="0.35">
      <c r="A4358" s="28">
        <v>59384</v>
      </c>
      <c r="B4358" s="29" t="s">
        <v>28</v>
      </c>
      <c r="C4358" s="29" t="s">
        <v>35</v>
      </c>
      <c r="D4358" s="29" t="s">
        <v>60</v>
      </c>
      <c r="E4358" s="29" t="s">
        <v>79</v>
      </c>
      <c r="F4358" s="31">
        <v>6620931</v>
      </c>
      <c r="G4358" s="31">
        <v>754694</v>
      </c>
      <c r="H4358" s="28">
        <v>2021</v>
      </c>
      <c r="I4358" t="str">
        <f>IF(J4358="natural gas",VLOOKUP(D4358,'Cross-Page Data'!$I$4:$J$13,2,FALSE),IF(J4358="solar",VLOOKUP('Form 923'!D4358,'Cross-Page Data'!$I$14:$J$117,2,FALSE),J4358))</f>
        <v>wind</v>
      </c>
      <c r="J4358" t="str">
        <f>VLOOKUP(E4358,'Cross-Page Data'!$D$4:$F$48,3,FALSE)</f>
        <v>wind</v>
      </c>
      <c r="K4358" t="b">
        <f t="shared" si="67"/>
        <v>1</v>
      </c>
    </row>
    <row r="4359" spans="1:11" x14ac:dyDescent="0.35">
      <c r="A4359" s="28">
        <v>59386</v>
      </c>
      <c r="B4359" s="29" t="s">
        <v>28</v>
      </c>
      <c r="C4359" s="29" t="s">
        <v>35</v>
      </c>
      <c r="D4359" s="29" t="s">
        <v>63</v>
      </c>
      <c r="E4359" s="29" t="s">
        <v>83</v>
      </c>
      <c r="F4359" s="31">
        <v>1934761</v>
      </c>
      <c r="G4359" s="31">
        <v>220536</v>
      </c>
      <c r="H4359" s="28">
        <v>2021</v>
      </c>
      <c r="I4359" t="str">
        <f>IF(J4359="natural gas",VLOOKUP(D4359,'Cross-Page Data'!$I$4:$J$13,2,FALSE),IF(J4359="solar",VLOOKUP('Form 923'!D4359,'Cross-Page Data'!$I$14:$J$117,2,FALSE),J4359))</f>
        <v>solar pv</v>
      </c>
      <c r="J4359" t="str">
        <f>VLOOKUP(E4359,'Cross-Page Data'!$D$4:$F$48,3,FALSE)</f>
        <v>solar</v>
      </c>
      <c r="K4359" t="b">
        <f t="shared" ref="K4359:K4422" si="68">IF(AND($N$5=FALSE,OR(C4359="Commercial NAICS Cogen",C4359="Industrial NAICS Cogen",C4359="NAICS-22 Cogen")),FALSE,IF(AND($N$6=FALSE,OR(C4359="Commercial NAICS Cogen",C4359="Commercial NAICS Non-Cogen",C4359="industrial NAICS Cogen", C4359="industrial NAICS non-cogen")),FALSE,TRUE))</f>
        <v>1</v>
      </c>
    </row>
    <row r="4360" spans="1:11" x14ac:dyDescent="0.35">
      <c r="A4360" s="28">
        <v>59387</v>
      </c>
      <c r="B4360" s="29" t="s">
        <v>28</v>
      </c>
      <c r="C4360" s="29" t="s">
        <v>35</v>
      </c>
      <c r="D4360" s="29" t="s">
        <v>63</v>
      </c>
      <c r="E4360" s="29" t="s">
        <v>83</v>
      </c>
      <c r="F4360" s="31">
        <v>1818450</v>
      </c>
      <c r="G4360" s="31">
        <v>207278</v>
      </c>
      <c r="H4360" s="28">
        <v>2021</v>
      </c>
      <c r="I4360" t="str">
        <f>IF(J4360="natural gas",VLOOKUP(D4360,'Cross-Page Data'!$I$4:$J$13,2,FALSE),IF(J4360="solar",VLOOKUP('Form 923'!D4360,'Cross-Page Data'!$I$14:$J$117,2,FALSE),J4360))</f>
        <v>solar pv</v>
      </c>
      <c r="J4360" t="str">
        <f>VLOOKUP(E4360,'Cross-Page Data'!$D$4:$F$48,3,FALSE)</f>
        <v>solar</v>
      </c>
      <c r="K4360" t="b">
        <f t="shared" si="68"/>
        <v>1</v>
      </c>
    </row>
    <row r="4361" spans="1:11" x14ac:dyDescent="0.35">
      <c r="A4361" s="28">
        <v>59388</v>
      </c>
      <c r="B4361" s="29" t="s">
        <v>28</v>
      </c>
      <c r="C4361" s="29" t="s">
        <v>35</v>
      </c>
      <c r="D4361" s="29" t="s">
        <v>63</v>
      </c>
      <c r="E4361" s="29" t="s">
        <v>83</v>
      </c>
      <c r="F4361" s="31">
        <v>1836866</v>
      </c>
      <c r="G4361" s="31">
        <v>209377</v>
      </c>
      <c r="H4361" s="28">
        <v>2021</v>
      </c>
      <c r="I4361" t="str">
        <f>IF(J4361="natural gas",VLOOKUP(D4361,'Cross-Page Data'!$I$4:$J$13,2,FALSE),IF(J4361="solar",VLOOKUP('Form 923'!D4361,'Cross-Page Data'!$I$14:$J$117,2,FALSE),J4361))</f>
        <v>solar pv</v>
      </c>
      <c r="J4361" t="str">
        <f>VLOOKUP(E4361,'Cross-Page Data'!$D$4:$F$48,3,FALSE)</f>
        <v>solar</v>
      </c>
      <c r="K4361" t="b">
        <f t="shared" si="68"/>
        <v>1</v>
      </c>
    </row>
    <row r="4362" spans="1:11" x14ac:dyDescent="0.35">
      <c r="A4362" s="28">
        <v>59389</v>
      </c>
      <c r="B4362" s="29" t="s">
        <v>28</v>
      </c>
      <c r="C4362" s="29" t="s">
        <v>35</v>
      </c>
      <c r="D4362" s="29" t="s">
        <v>63</v>
      </c>
      <c r="E4362" s="29" t="s">
        <v>83</v>
      </c>
      <c r="F4362" s="31">
        <v>1713358</v>
      </c>
      <c r="G4362" s="31">
        <v>195299</v>
      </c>
      <c r="H4362" s="28">
        <v>2021</v>
      </c>
      <c r="I4362" t="str">
        <f>IF(J4362="natural gas",VLOOKUP(D4362,'Cross-Page Data'!$I$4:$J$13,2,FALSE),IF(J4362="solar",VLOOKUP('Form 923'!D4362,'Cross-Page Data'!$I$14:$J$117,2,FALSE),J4362))</f>
        <v>solar pv</v>
      </c>
      <c r="J4362" t="str">
        <f>VLOOKUP(E4362,'Cross-Page Data'!$D$4:$F$48,3,FALSE)</f>
        <v>solar</v>
      </c>
      <c r="K4362" t="b">
        <f t="shared" si="68"/>
        <v>1</v>
      </c>
    </row>
    <row r="4363" spans="1:11" x14ac:dyDescent="0.35">
      <c r="A4363" s="28">
        <v>59391</v>
      </c>
      <c r="B4363" s="29" t="s">
        <v>28</v>
      </c>
      <c r="C4363" s="29" t="s">
        <v>29</v>
      </c>
      <c r="D4363" s="29" t="s">
        <v>52</v>
      </c>
      <c r="E4363" s="29" t="s">
        <v>73</v>
      </c>
      <c r="F4363" s="31">
        <v>3580876</v>
      </c>
      <c r="G4363" s="31">
        <v>400595</v>
      </c>
      <c r="H4363" s="28">
        <v>2021</v>
      </c>
      <c r="I4363" t="str">
        <f>IF(J4363="natural gas",VLOOKUP(D4363,'Cross-Page Data'!$I$4:$J$13,2,FALSE),IF(J4363="solar",VLOOKUP('Form 923'!D4363,'Cross-Page Data'!$I$14:$J$117,2,FALSE),J4363))</f>
        <v>natural gas peaker</v>
      </c>
      <c r="J4363" t="str">
        <f>VLOOKUP(E4363,'Cross-Page Data'!$D$4:$F$48,3,FALSE)</f>
        <v>natural gas</v>
      </c>
      <c r="K4363" t="b">
        <f t="shared" si="68"/>
        <v>1</v>
      </c>
    </row>
    <row r="4364" spans="1:11" x14ac:dyDescent="0.35">
      <c r="A4364" s="28">
        <v>59392</v>
      </c>
      <c r="B4364" s="29" t="s">
        <v>28</v>
      </c>
      <c r="C4364" s="29" t="s">
        <v>35</v>
      </c>
      <c r="D4364" s="29" t="s">
        <v>52</v>
      </c>
      <c r="E4364" s="29" t="s">
        <v>81</v>
      </c>
      <c r="F4364" s="31">
        <v>55906</v>
      </c>
      <c r="G4364" s="31">
        <v>4980</v>
      </c>
      <c r="H4364" s="28">
        <v>2021</v>
      </c>
      <c r="I4364" t="str">
        <f>IF(J4364="natural gas",VLOOKUP(D4364,'Cross-Page Data'!$I$4:$J$13,2,FALSE),IF(J4364="solar",VLOOKUP('Form 923'!D4364,'Cross-Page Data'!$I$14:$J$117,2,FALSE),J4364))</f>
        <v>biomass</v>
      </c>
      <c r="J4364" t="str">
        <f>VLOOKUP(E4364,'Cross-Page Data'!$D$4:$F$48,3,FALSE)</f>
        <v>biomass</v>
      </c>
      <c r="K4364" t="b">
        <f t="shared" si="68"/>
        <v>1</v>
      </c>
    </row>
    <row r="4365" spans="1:11" x14ac:dyDescent="0.35">
      <c r="A4365" s="28">
        <v>59415</v>
      </c>
      <c r="B4365" s="29" t="s">
        <v>28</v>
      </c>
      <c r="C4365" s="29" t="s">
        <v>29</v>
      </c>
      <c r="D4365" s="29" t="s">
        <v>52</v>
      </c>
      <c r="E4365" s="29" t="s">
        <v>74</v>
      </c>
      <c r="F4365" s="31">
        <v>9591</v>
      </c>
      <c r="G4365" s="31">
        <v>952</v>
      </c>
      <c r="H4365" s="28">
        <v>2021</v>
      </c>
      <c r="I4365" t="str">
        <f>IF(J4365="natural gas",VLOOKUP(D4365,'Cross-Page Data'!$I$4:$J$13,2,FALSE),IF(J4365="solar",VLOOKUP('Form 923'!D4365,'Cross-Page Data'!$I$14:$J$117,2,FALSE),J4365))</f>
        <v>heavy or residual fuel oil</v>
      </c>
      <c r="J4365" t="str">
        <f>VLOOKUP(E4365,'Cross-Page Data'!$D$4:$F$48,3,FALSE)</f>
        <v>heavy or residual fuel oil</v>
      </c>
      <c r="K4365" t="b">
        <f t="shared" si="68"/>
        <v>1</v>
      </c>
    </row>
    <row r="4366" spans="1:11" x14ac:dyDescent="0.35">
      <c r="A4366" s="28">
        <v>59425</v>
      </c>
      <c r="B4366" s="29" t="s">
        <v>28</v>
      </c>
      <c r="C4366" s="29" t="s">
        <v>35</v>
      </c>
      <c r="D4366" s="29" t="s">
        <v>52</v>
      </c>
      <c r="E4366" s="29" t="s">
        <v>81</v>
      </c>
      <c r="F4366" s="31">
        <v>697490</v>
      </c>
      <c r="G4366" s="31">
        <v>59115</v>
      </c>
      <c r="H4366" s="28">
        <v>2021</v>
      </c>
      <c r="I4366" t="str">
        <f>IF(J4366="natural gas",VLOOKUP(D4366,'Cross-Page Data'!$I$4:$J$13,2,FALSE),IF(J4366="solar",VLOOKUP('Form 923'!D4366,'Cross-Page Data'!$I$14:$J$117,2,FALSE),J4366))</f>
        <v>biomass</v>
      </c>
      <c r="J4366" t="str">
        <f>VLOOKUP(E4366,'Cross-Page Data'!$D$4:$F$48,3,FALSE)</f>
        <v>biomass</v>
      </c>
      <c r="K4366" t="b">
        <f t="shared" si="68"/>
        <v>1</v>
      </c>
    </row>
    <row r="4367" spans="1:11" x14ac:dyDescent="0.35">
      <c r="A4367" s="28">
        <v>59442</v>
      </c>
      <c r="B4367" s="29" t="s">
        <v>28</v>
      </c>
      <c r="C4367" s="29" t="s">
        <v>35</v>
      </c>
      <c r="D4367" s="29" t="s">
        <v>60</v>
      </c>
      <c r="E4367" s="29" t="s">
        <v>79</v>
      </c>
      <c r="F4367" s="31">
        <v>5705791</v>
      </c>
      <c r="G4367" s="31">
        <v>650381</v>
      </c>
      <c r="H4367" s="28">
        <v>2021</v>
      </c>
      <c r="I4367" t="str">
        <f>IF(J4367="natural gas",VLOOKUP(D4367,'Cross-Page Data'!$I$4:$J$13,2,FALSE),IF(J4367="solar",VLOOKUP('Form 923'!D4367,'Cross-Page Data'!$I$14:$J$117,2,FALSE),J4367))</f>
        <v>wind</v>
      </c>
      <c r="J4367" t="str">
        <f>VLOOKUP(E4367,'Cross-Page Data'!$D$4:$F$48,3,FALSE)</f>
        <v>wind</v>
      </c>
      <c r="K4367" t="b">
        <f t="shared" si="68"/>
        <v>1</v>
      </c>
    </row>
    <row r="4368" spans="1:11" x14ac:dyDescent="0.35">
      <c r="A4368" s="28">
        <v>59448</v>
      </c>
      <c r="B4368" s="29" t="s">
        <v>36</v>
      </c>
      <c r="C4368" s="29" t="s">
        <v>40</v>
      </c>
      <c r="D4368" s="29" t="s">
        <v>50</v>
      </c>
      <c r="E4368" s="29" t="s">
        <v>81</v>
      </c>
      <c r="F4368" s="31">
        <v>60016</v>
      </c>
      <c r="G4368" s="31">
        <v>10883.647000000001</v>
      </c>
      <c r="H4368" s="28">
        <v>2021</v>
      </c>
      <c r="I4368" t="str">
        <f>IF(J4368="natural gas",VLOOKUP(D4368,'Cross-Page Data'!$I$4:$J$13,2,FALSE),IF(J4368="solar",VLOOKUP('Form 923'!D4368,'Cross-Page Data'!$I$14:$J$117,2,FALSE),J4368))</f>
        <v>biomass</v>
      </c>
      <c r="J4368" t="str">
        <f>VLOOKUP(E4368,'Cross-Page Data'!$D$4:$F$48,3,FALSE)</f>
        <v>biomass</v>
      </c>
      <c r="K4368" t="b">
        <f t="shared" si="68"/>
        <v>0</v>
      </c>
    </row>
    <row r="4369" spans="1:11" x14ac:dyDescent="0.35">
      <c r="A4369" s="28">
        <v>59448</v>
      </c>
      <c r="B4369" s="29" t="s">
        <v>36</v>
      </c>
      <c r="C4369" s="29" t="s">
        <v>40</v>
      </c>
      <c r="D4369" s="29" t="s">
        <v>50</v>
      </c>
      <c r="E4369" s="29" t="s">
        <v>73</v>
      </c>
      <c r="F4369" s="31">
        <v>110528</v>
      </c>
      <c r="G4369" s="31">
        <v>20043.352999999999</v>
      </c>
      <c r="H4369" s="28">
        <v>2021</v>
      </c>
      <c r="I4369" t="str">
        <f>IF(J4369="natural gas",VLOOKUP(D4369,'Cross-Page Data'!$I$4:$J$13,2,FALSE),IF(J4369="solar",VLOOKUP('Form 923'!D4369,'Cross-Page Data'!$I$14:$J$117,2,FALSE),J4369))</f>
        <v>natural gas peaker</v>
      </c>
      <c r="J4369" t="str">
        <f>VLOOKUP(E4369,'Cross-Page Data'!$D$4:$F$48,3,FALSE)</f>
        <v>natural gas</v>
      </c>
      <c r="K4369" t="b">
        <f t="shared" si="68"/>
        <v>0</v>
      </c>
    </row>
    <row r="4370" spans="1:11" x14ac:dyDescent="0.35">
      <c r="A4370" s="28">
        <v>59448</v>
      </c>
      <c r="B4370" s="29" t="s">
        <v>36</v>
      </c>
      <c r="C4370" s="29" t="s">
        <v>40</v>
      </c>
      <c r="D4370" s="29" t="s">
        <v>60</v>
      </c>
      <c r="E4370" s="29" t="s">
        <v>79</v>
      </c>
      <c r="F4370" s="31">
        <v>60279</v>
      </c>
      <c r="G4370" s="31">
        <v>6871</v>
      </c>
      <c r="H4370" s="28">
        <v>2021</v>
      </c>
      <c r="I4370" t="str">
        <f>IF(J4370="natural gas",VLOOKUP(D4370,'Cross-Page Data'!$I$4:$J$13,2,FALSE),IF(J4370="solar",VLOOKUP('Form 923'!D4370,'Cross-Page Data'!$I$14:$J$117,2,FALSE),J4370))</f>
        <v>wind</v>
      </c>
      <c r="J4370" t="str">
        <f>VLOOKUP(E4370,'Cross-Page Data'!$D$4:$F$48,3,FALSE)</f>
        <v>wind</v>
      </c>
      <c r="K4370" t="b">
        <f t="shared" si="68"/>
        <v>0</v>
      </c>
    </row>
    <row r="4371" spans="1:11" x14ac:dyDescent="0.35">
      <c r="A4371" s="28">
        <v>59456</v>
      </c>
      <c r="B4371" s="29" t="s">
        <v>36</v>
      </c>
      <c r="C4371" s="29" t="s">
        <v>37</v>
      </c>
      <c r="D4371" s="29" t="s">
        <v>50</v>
      </c>
      <c r="E4371" s="29" t="s">
        <v>73</v>
      </c>
      <c r="F4371" s="31">
        <v>267217</v>
      </c>
      <c r="G4371" s="31">
        <v>36937</v>
      </c>
      <c r="H4371" s="28">
        <v>2021</v>
      </c>
      <c r="I4371" t="str">
        <f>IF(J4371="natural gas",VLOOKUP(D4371,'Cross-Page Data'!$I$4:$J$13,2,FALSE),IF(J4371="solar",VLOOKUP('Form 923'!D4371,'Cross-Page Data'!$I$14:$J$117,2,FALSE),J4371))</f>
        <v>natural gas peaker</v>
      </c>
      <c r="J4371" t="str">
        <f>VLOOKUP(E4371,'Cross-Page Data'!$D$4:$F$48,3,FALSE)</f>
        <v>natural gas</v>
      </c>
      <c r="K4371" t="b">
        <f t="shared" si="68"/>
        <v>0</v>
      </c>
    </row>
    <row r="4372" spans="1:11" x14ac:dyDescent="0.35">
      <c r="A4372" s="28">
        <v>59457</v>
      </c>
      <c r="B4372" s="29" t="s">
        <v>36</v>
      </c>
      <c r="C4372" s="29" t="s">
        <v>37</v>
      </c>
      <c r="D4372" s="29" t="s">
        <v>50</v>
      </c>
      <c r="E4372" s="29" t="s">
        <v>73</v>
      </c>
      <c r="F4372" s="31">
        <v>186714</v>
      </c>
      <c r="G4372" s="31">
        <v>35893</v>
      </c>
      <c r="H4372" s="28">
        <v>2021</v>
      </c>
      <c r="I4372" t="str">
        <f>IF(J4372="natural gas",VLOOKUP(D4372,'Cross-Page Data'!$I$4:$J$13,2,FALSE),IF(J4372="solar",VLOOKUP('Form 923'!D4372,'Cross-Page Data'!$I$14:$J$117,2,FALSE),J4372))</f>
        <v>natural gas peaker</v>
      </c>
      <c r="J4372" t="str">
        <f>VLOOKUP(E4372,'Cross-Page Data'!$D$4:$F$48,3,FALSE)</f>
        <v>natural gas</v>
      </c>
      <c r="K4372" t="b">
        <f t="shared" si="68"/>
        <v>0</v>
      </c>
    </row>
    <row r="4373" spans="1:11" x14ac:dyDescent="0.35">
      <c r="A4373" s="28">
        <v>59458</v>
      </c>
      <c r="B4373" s="29" t="s">
        <v>36</v>
      </c>
      <c r="C4373" s="29" t="s">
        <v>37</v>
      </c>
      <c r="D4373" s="29" t="s">
        <v>50</v>
      </c>
      <c r="E4373" s="29" t="s">
        <v>73</v>
      </c>
      <c r="F4373" s="31">
        <v>201752</v>
      </c>
      <c r="G4373" s="31">
        <v>33400</v>
      </c>
      <c r="H4373" s="28">
        <v>2021</v>
      </c>
      <c r="I4373" t="str">
        <f>IF(J4373="natural gas",VLOOKUP(D4373,'Cross-Page Data'!$I$4:$J$13,2,FALSE),IF(J4373="solar",VLOOKUP('Form 923'!D4373,'Cross-Page Data'!$I$14:$J$117,2,FALSE),J4373))</f>
        <v>natural gas peaker</v>
      </c>
      <c r="J4373" t="str">
        <f>VLOOKUP(E4373,'Cross-Page Data'!$D$4:$F$48,3,FALSE)</f>
        <v>natural gas</v>
      </c>
      <c r="K4373" t="b">
        <f t="shared" si="68"/>
        <v>0</v>
      </c>
    </row>
    <row r="4374" spans="1:11" x14ac:dyDescent="0.35">
      <c r="A4374" s="28">
        <v>59460</v>
      </c>
      <c r="B4374" s="29" t="s">
        <v>28</v>
      </c>
      <c r="C4374" s="29" t="s">
        <v>35</v>
      </c>
      <c r="D4374" s="29" t="s">
        <v>60</v>
      </c>
      <c r="E4374" s="29" t="s">
        <v>79</v>
      </c>
      <c r="F4374" s="31">
        <v>8389736</v>
      </c>
      <c r="G4374" s="31">
        <v>956313</v>
      </c>
      <c r="H4374" s="28">
        <v>2021</v>
      </c>
      <c r="I4374" t="str">
        <f>IF(J4374="natural gas",VLOOKUP(D4374,'Cross-Page Data'!$I$4:$J$13,2,FALSE),IF(J4374="solar",VLOOKUP('Form 923'!D4374,'Cross-Page Data'!$I$14:$J$117,2,FALSE),J4374))</f>
        <v>wind</v>
      </c>
      <c r="J4374" t="str">
        <f>VLOOKUP(E4374,'Cross-Page Data'!$D$4:$F$48,3,FALSE)</f>
        <v>wind</v>
      </c>
      <c r="K4374" t="b">
        <f t="shared" si="68"/>
        <v>1</v>
      </c>
    </row>
    <row r="4375" spans="1:11" x14ac:dyDescent="0.35">
      <c r="A4375" s="28">
        <v>59475</v>
      </c>
      <c r="B4375" s="29" t="s">
        <v>28</v>
      </c>
      <c r="C4375" s="29" t="s">
        <v>35</v>
      </c>
      <c r="D4375" s="29" t="s">
        <v>60</v>
      </c>
      <c r="E4375" s="29" t="s">
        <v>79</v>
      </c>
      <c r="F4375" s="31">
        <v>9025469</v>
      </c>
      <c r="G4375" s="31">
        <v>1028778</v>
      </c>
      <c r="H4375" s="28">
        <v>2021</v>
      </c>
      <c r="I4375" t="str">
        <f>IF(J4375="natural gas",VLOOKUP(D4375,'Cross-Page Data'!$I$4:$J$13,2,FALSE),IF(J4375="solar",VLOOKUP('Form 923'!D4375,'Cross-Page Data'!$I$14:$J$117,2,FALSE),J4375))</f>
        <v>wind</v>
      </c>
      <c r="J4375" t="str">
        <f>VLOOKUP(E4375,'Cross-Page Data'!$D$4:$F$48,3,FALSE)</f>
        <v>wind</v>
      </c>
      <c r="K4375" t="b">
        <f t="shared" si="68"/>
        <v>1</v>
      </c>
    </row>
    <row r="4376" spans="1:11" x14ac:dyDescent="0.35">
      <c r="A4376" s="28">
        <v>59495</v>
      </c>
      <c r="B4376" s="29" t="s">
        <v>28</v>
      </c>
      <c r="C4376" s="29" t="s">
        <v>35</v>
      </c>
      <c r="D4376" s="29" t="s">
        <v>63</v>
      </c>
      <c r="E4376" s="29" t="s">
        <v>83</v>
      </c>
      <c r="F4376" s="31">
        <v>53138</v>
      </c>
      <c r="G4376" s="31">
        <v>6057</v>
      </c>
      <c r="H4376" s="28">
        <v>2021</v>
      </c>
      <c r="I4376" t="str">
        <f>IF(J4376="natural gas",VLOOKUP(D4376,'Cross-Page Data'!$I$4:$J$13,2,FALSE),IF(J4376="solar",VLOOKUP('Form 923'!D4376,'Cross-Page Data'!$I$14:$J$117,2,FALSE),J4376))</f>
        <v>solar pv</v>
      </c>
      <c r="J4376" t="str">
        <f>VLOOKUP(E4376,'Cross-Page Data'!$D$4:$F$48,3,FALSE)</f>
        <v>solar</v>
      </c>
      <c r="K4376" t="b">
        <f t="shared" si="68"/>
        <v>1</v>
      </c>
    </row>
    <row r="4377" spans="1:11" x14ac:dyDescent="0.35">
      <c r="A4377" s="28">
        <v>59496</v>
      </c>
      <c r="B4377" s="29" t="s">
        <v>36</v>
      </c>
      <c r="C4377" s="29" t="s">
        <v>37</v>
      </c>
      <c r="D4377" s="29" t="s">
        <v>50</v>
      </c>
      <c r="E4377" s="29" t="s">
        <v>74</v>
      </c>
      <c r="F4377" s="31">
        <v>558</v>
      </c>
      <c r="G4377" s="31">
        <v>125.919</v>
      </c>
      <c r="H4377" s="28">
        <v>2021</v>
      </c>
      <c r="I4377" t="str">
        <f>IF(J4377="natural gas",VLOOKUP(D4377,'Cross-Page Data'!$I$4:$J$13,2,FALSE),IF(J4377="solar",VLOOKUP('Form 923'!D4377,'Cross-Page Data'!$I$14:$J$117,2,FALSE),J4377))</f>
        <v>heavy or residual fuel oil</v>
      </c>
      <c r="J4377" t="str">
        <f>VLOOKUP(E4377,'Cross-Page Data'!$D$4:$F$48,3,FALSE)</f>
        <v>heavy or residual fuel oil</v>
      </c>
      <c r="K4377" t="b">
        <f t="shared" si="68"/>
        <v>0</v>
      </c>
    </row>
    <row r="4378" spans="1:11" x14ac:dyDescent="0.35">
      <c r="A4378" s="28">
        <v>59496</v>
      </c>
      <c r="B4378" s="29" t="s">
        <v>36</v>
      </c>
      <c r="C4378" s="29" t="s">
        <v>37</v>
      </c>
      <c r="D4378" s="29" t="s">
        <v>50</v>
      </c>
      <c r="E4378" s="29" t="s">
        <v>73</v>
      </c>
      <c r="F4378" s="31">
        <v>170848</v>
      </c>
      <c r="G4378" s="31">
        <v>38556.080999999998</v>
      </c>
      <c r="H4378" s="28">
        <v>2021</v>
      </c>
      <c r="I4378" t="str">
        <f>IF(J4378="natural gas",VLOOKUP(D4378,'Cross-Page Data'!$I$4:$J$13,2,FALSE),IF(J4378="solar",VLOOKUP('Form 923'!D4378,'Cross-Page Data'!$I$14:$J$117,2,FALSE),J4378))</f>
        <v>natural gas peaker</v>
      </c>
      <c r="J4378" t="str">
        <f>VLOOKUP(E4378,'Cross-Page Data'!$D$4:$F$48,3,FALSE)</f>
        <v>natural gas</v>
      </c>
      <c r="K4378" t="b">
        <f t="shared" si="68"/>
        <v>0</v>
      </c>
    </row>
    <row r="4379" spans="1:11" x14ac:dyDescent="0.35">
      <c r="A4379" s="28">
        <v>59525</v>
      </c>
      <c r="B4379" s="29" t="s">
        <v>28</v>
      </c>
      <c r="C4379" s="29" t="s">
        <v>35</v>
      </c>
      <c r="D4379" s="29" t="s">
        <v>63</v>
      </c>
      <c r="E4379" s="29" t="s">
        <v>83</v>
      </c>
      <c r="F4379" s="31">
        <v>4409583</v>
      </c>
      <c r="G4379" s="31">
        <v>502631</v>
      </c>
      <c r="H4379" s="28">
        <v>2021</v>
      </c>
      <c r="I4379" t="str">
        <f>IF(J4379="natural gas",VLOOKUP(D4379,'Cross-Page Data'!$I$4:$J$13,2,FALSE),IF(J4379="solar",VLOOKUP('Form 923'!D4379,'Cross-Page Data'!$I$14:$J$117,2,FALSE),J4379))</f>
        <v>solar pv</v>
      </c>
      <c r="J4379" t="str">
        <f>VLOOKUP(E4379,'Cross-Page Data'!$D$4:$F$48,3,FALSE)</f>
        <v>solar</v>
      </c>
      <c r="K4379" t="b">
        <f t="shared" si="68"/>
        <v>1</v>
      </c>
    </row>
    <row r="4380" spans="1:11" x14ac:dyDescent="0.35">
      <c r="A4380" s="28">
        <v>59529</v>
      </c>
      <c r="B4380" s="29" t="s">
        <v>28</v>
      </c>
      <c r="C4380" s="29" t="s">
        <v>42</v>
      </c>
      <c r="D4380" s="29" t="s">
        <v>52</v>
      </c>
      <c r="E4380" s="29" t="s">
        <v>81</v>
      </c>
      <c r="F4380" s="31">
        <v>121649</v>
      </c>
      <c r="G4380" s="31">
        <v>12191</v>
      </c>
      <c r="H4380" s="28">
        <v>2021</v>
      </c>
      <c r="I4380" t="str">
        <f>IF(J4380="natural gas",VLOOKUP(D4380,'Cross-Page Data'!$I$4:$J$13,2,FALSE),IF(J4380="solar",VLOOKUP('Form 923'!D4380,'Cross-Page Data'!$I$14:$J$117,2,FALSE),J4380))</f>
        <v>biomass</v>
      </c>
      <c r="J4380" t="str">
        <f>VLOOKUP(E4380,'Cross-Page Data'!$D$4:$F$48,3,FALSE)</f>
        <v>biomass</v>
      </c>
      <c r="K4380" t="b">
        <f t="shared" si="68"/>
        <v>0</v>
      </c>
    </row>
    <row r="4381" spans="1:11" x14ac:dyDescent="0.35">
      <c r="A4381" s="28">
        <v>59531</v>
      </c>
      <c r="B4381" s="29" t="s">
        <v>28</v>
      </c>
      <c r="C4381" s="29" t="s">
        <v>35</v>
      </c>
      <c r="D4381" s="29" t="s">
        <v>63</v>
      </c>
      <c r="E4381" s="29" t="s">
        <v>83</v>
      </c>
      <c r="F4381" s="31">
        <v>1056400</v>
      </c>
      <c r="G4381" s="31">
        <v>120415</v>
      </c>
      <c r="H4381" s="28">
        <v>2021</v>
      </c>
      <c r="I4381" t="str">
        <f>IF(J4381="natural gas",VLOOKUP(D4381,'Cross-Page Data'!$I$4:$J$13,2,FALSE),IF(J4381="solar",VLOOKUP('Form 923'!D4381,'Cross-Page Data'!$I$14:$J$117,2,FALSE),J4381))</f>
        <v>solar pv</v>
      </c>
      <c r="J4381" t="str">
        <f>VLOOKUP(E4381,'Cross-Page Data'!$D$4:$F$48,3,FALSE)</f>
        <v>solar</v>
      </c>
      <c r="K4381" t="b">
        <f t="shared" si="68"/>
        <v>1</v>
      </c>
    </row>
    <row r="4382" spans="1:11" x14ac:dyDescent="0.35">
      <c r="A4382" s="28">
        <v>59547</v>
      </c>
      <c r="B4382" s="29" t="s">
        <v>28</v>
      </c>
      <c r="C4382" s="29" t="s">
        <v>35</v>
      </c>
      <c r="D4382" s="29" t="s">
        <v>60</v>
      </c>
      <c r="E4382" s="29" t="s">
        <v>79</v>
      </c>
      <c r="F4382" s="31">
        <v>3474011</v>
      </c>
      <c r="G4382" s="31">
        <v>395989</v>
      </c>
      <c r="H4382" s="28">
        <v>2021</v>
      </c>
      <c r="I4382" t="str">
        <f>IF(J4382="natural gas",VLOOKUP(D4382,'Cross-Page Data'!$I$4:$J$13,2,FALSE),IF(J4382="solar",VLOOKUP('Form 923'!D4382,'Cross-Page Data'!$I$14:$J$117,2,FALSE),J4382))</f>
        <v>wind</v>
      </c>
      <c r="J4382" t="str">
        <f>VLOOKUP(E4382,'Cross-Page Data'!$D$4:$F$48,3,FALSE)</f>
        <v>wind</v>
      </c>
      <c r="K4382" t="b">
        <f t="shared" si="68"/>
        <v>1</v>
      </c>
    </row>
    <row r="4383" spans="1:11" x14ac:dyDescent="0.35">
      <c r="A4383" s="28">
        <v>59589</v>
      </c>
      <c r="B4383" s="29" t="s">
        <v>28</v>
      </c>
      <c r="C4383" s="29" t="s">
        <v>35</v>
      </c>
      <c r="D4383" s="29" t="s">
        <v>63</v>
      </c>
      <c r="E4383" s="29" t="s">
        <v>83</v>
      </c>
      <c r="F4383" s="31">
        <v>1204224</v>
      </c>
      <c r="G4383" s="31">
        <v>137265</v>
      </c>
      <c r="H4383" s="28">
        <v>2021</v>
      </c>
      <c r="I4383" t="str">
        <f>IF(J4383="natural gas",VLOOKUP(D4383,'Cross-Page Data'!$I$4:$J$13,2,FALSE),IF(J4383="solar",VLOOKUP('Form 923'!D4383,'Cross-Page Data'!$I$14:$J$117,2,FALSE),J4383))</f>
        <v>solar pv</v>
      </c>
      <c r="J4383" t="str">
        <f>VLOOKUP(E4383,'Cross-Page Data'!$D$4:$F$48,3,FALSE)</f>
        <v>solar</v>
      </c>
      <c r="K4383" t="b">
        <f t="shared" si="68"/>
        <v>1</v>
      </c>
    </row>
    <row r="4384" spans="1:11" x14ac:dyDescent="0.35">
      <c r="A4384" s="28">
        <v>59613</v>
      </c>
      <c r="B4384" s="29" t="s">
        <v>28</v>
      </c>
      <c r="C4384" s="29" t="s">
        <v>42</v>
      </c>
      <c r="D4384" s="29" t="s">
        <v>63</v>
      </c>
      <c r="E4384" s="29" t="s">
        <v>83</v>
      </c>
      <c r="F4384" s="31">
        <v>14263</v>
      </c>
      <c r="G4384" s="31">
        <v>1626</v>
      </c>
      <c r="H4384" s="28">
        <v>2021</v>
      </c>
      <c r="I4384" t="str">
        <f>IF(J4384="natural gas",VLOOKUP(D4384,'Cross-Page Data'!$I$4:$J$13,2,FALSE),IF(J4384="solar",VLOOKUP('Form 923'!D4384,'Cross-Page Data'!$I$14:$J$117,2,FALSE),J4384))</f>
        <v>solar pv</v>
      </c>
      <c r="J4384" t="str">
        <f>VLOOKUP(E4384,'Cross-Page Data'!$D$4:$F$48,3,FALSE)</f>
        <v>solar</v>
      </c>
      <c r="K4384" t="b">
        <f t="shared" si="68"/>
        <v>0</v>
      </c>
    </row>
    <row r="4385" spans="1:11" x14ac:dyDescent="0.35">
      <c r="A4385" s="28">
        <v>59621</v>
      </c>
      <c r="B4385" s="29" t="s">
        <v>28</v>
      </c>
      <c r="C4385" s="29" t="s">
        <v>35</v>
      </c>
      <c r="D4385" s="29" t="s">
        <v>60</v>
      </c>
      <c r="E4385" s="29" t="s">
        <v>79</v>
      </c>
      <c r="F4385" s="31">
        <v>8664812</v>
      </c>
      <c r="G4385" s="31">
        <v>987668</v>
      </c>
      <c r="H4385" s="28">
        <v>2021</v>
      </c>
      <c r="I4385" t="str">
        <f>IF(J4385="natural gas",VLOOKUP(D4385,'Cross-Page Data'!$I$4:$J$13,2,FALSE),IF(J4385="solar",VLOOKUP('Form 923'!D4385,'Cross-Page Data'!$I$14:$J$117,2,FALSE),J4385))</f>
        <v>wind</v>
      </c>
      <c r="J4385" t="str">
        <f>VLOOKUP(E4385,'Cross-Page Data'!$D$4:$F$48,3,FALSE)</f>
        <v>wind</v>
      </c>
      <c r="K4385" t="b">
        <f t="shared" si="68"/>
        <v>1</v>
      </c>
    </row>
    <row r="4386" spans="1:11" x14ac:dyDescent="0.35">
      <c r="A4386" s="28">
        <v>59629</v>
      </c>
      <c r="B4386" s="29" t="s">
        <v>28</v>
      </c>
      <c r="C4386" s="29" t="s">
        <v>35</v>
      </c>
      <c r="D4386" s="29" t="s">
        <v>60</v>
      </c>
      <c r="E4386" s="29" t="s">
        <v>79</v>
      </c>
      <c r="F4386" s="31">
        <v>1756049</v>
      </c>
      <c r="G4386" s="31">
        <v>200165</v>
      </c>
      <c r="H4386" s="28">
        <v>2021</v>
      </c>
      <c r="I4386" t="str">
        <f>IF(J4386="natural gas",VLOOKUP(D4386,'Cross-Page Data'!$I$4:$J$13,2,FALSE),IF(J4386="solar",VLOOKUP('Form 923'!D4386,'Cross-Page Data'!$I$14:$J$117,2,FALSE),J4386))</f>
        <v>wind</v>
      </c>
      <c r="J4386" t="str">
        <f>VLOOKUP(E4386,'Cross-Page Data'!$D$4:$F$48,3,FALSE)</f>
        <v>wind</v>
      </c>
      <c r="K4386" t="b">
        <f t="shared" si="68"/>
        <v>1</v>
      </c>
    </row>
    <row r="4387" spans="1:11" x14ac:dyDescent="0.35">
      <c r="A4387" s="28">
        <v>59632</v>
      </c>
      <c r="B4387" s="29" t="s">
        <v>28</v>
      </c>
      <c r="C4387" s="29" t="s">
        <v>29</v>
      </c>
      <c r="D4387" s="29" t="s">
        <v>63</v>
      </c>
      <c r="E4387" s="29" t="s">
        <v>83</v>
      </c>
      <c r="F4387" s="31">
        <v>9756</v>
      </c>
      <c r="G4387" s="31">
        <v>1112</v>
      </c>
      <c r="H4387" s="28">
        <v>2021</v>
      </c>
      <c r="I4387" t="str">
        <f>IF(J4387="natural gas",VLOOKUP(D4387,'Cross-Page Data'!$I$4:$J$13,2,FALSE),IF(J4387="solar",VLOOKUP('Form 923'!D4387,'Cross-Page Data'!$I$14:$J$117,2,FALSE),J4387))</f>
        <v>solar pv</v>
      </c>
      <c r="J4387" t="str">
        <f>VLOOKUP(E4387,'Cross-Page Data'!$D$4:$F$48,3,FALSE)</f>
        <v>solar</v>
      </c>
      <c r="K4387" t="b">
        <f t="shared" si="68"/>
        <v>1</v>
      </c>
    </row>
    <row r="4388" spans="1:11" x14ac:dyDescent="0.35">
      <c r="A4388" s="28">
        <v>59635</v>
      </c>
      <c r="B4388" s="29" t="s">
        <v>28</v>
      </c>
      <c r="C4388" s="29" t="s">
        <v>29</v>
      </c>
      <c r="D4388" s="29" t="s">
        <v>52</v>
      </c>
      <c r="E4388" s="29" t="s">
        <v>81</v>
      </c>
      <c r="F4388" s="31">
        <v>180257</v>
      </c>
      <c r="G4388" s="31">
        <v>17166</v>
      </c>
      <c r="H4388" s="28">
        <v>2021</v>
      </c>
      <c r="I4388" t="str">
        <f>IF(J4388="natural gas",VLOOKUP(D4388,'Cross-Page Data'!$I$4:$J$13,2,FALSE),IF(J4388="solar",VLOOKUP('Form 923'!D4388,'Cross-Page Data'!$I$14:$J$117,2,FALSE),J4388))</f>
        <v>biomass</v>
      </c>
      <c r="J4388" t="str">
        <f>VLOOKUP(E4388,'Cross-Page Data'!$D$4:$F$48,3,FALSE)</f>
        <v>biomass</v>
      </c>
      <c r="K4388" t="b">
        <f t="shared" si="68"/>
        <v>1</v>
      </c>
    </row>
    <row r="4389" spans="1:11" x14ac:dyDescent="0.35">
      <c r="A4389" s="28">
        <v>59656</v>
      </c>
      <c r="B4389" s="29" t="s">
        <v>28</v>
      </c>
      <c r="C4389" s="29" t="s">
        <v>35</v>
      </c>
      <c r="D4389" s="29" t="s">
        <v>63</v>
      </c>
      <c r="E4389" s="29" t="s">
        <v>83</v>
      </c>
      <c r="F4389" s="31">
        <v>2182961</v>
      </c>
      <c r="G4389" s="31">
        <v>248827</v>
      </c>
      <c r="H4389" s="28">
        <v>2021</v>
      </c>
      <c r="I4389" t="str">
        <f>IF(J4389="natural gas",VLOOKUP(D4389,'Cross-Page Data'!$I$4:$J$13,2,FALSE),IF(J4389="solar",VLOOKUP('Form 923'!D4389,'Cross-Page Data'!$I$14:$J$117,2,FALSE),J4389))</f>
        <v>solar pv</v>
      </c>
      <c r="J4389" t="str">
        <f>VLOOKUP(E4389,'Cross-Page Data'!$D$4:$F$48,3,FALSE)</f>
        <v>solar</v>
      </c>
      <c r="K4389" t="b">
        <f t="shared" si="68"/>
        <v>1</v>
      </c>
    </row>
    <row r="4390" spans="1:11" x14ac:dyDescent="0.35">
      <c r="A4390" s="28">
        <v>59665</v>
      </c>
      <c r="B4390" s="29" t="s">
        <v>28</v>
      </c>
      <c r="C4390" s="29" t="s">
        <v>35</v>
      </c>
      <c r="D4390" s="29" t="s">
        <v>63</v>
      </c>
      <c r="E4390" s="29" t="s">
        <v>83</v>
      </c>
      <c r="F4390" s="31">
        <v>1269032</v>
      </c>
      <c r="G4390" s="31">
        <v>144652</v>
      </c>
      <c r="H4390" s="28">
        <v>2021</v>
      </c>
      <c r="I4390" t="str">
        <f>IF(J4390="natural gas",VLOOKUP(D4390,'Cross-Page Data'!$I$4:$J$13,2,FALSE),IF(J4390="solar",VLOOKUP('Form 923'!D4390,'Cross-Page Data'!$I$14:$J$117,2,FALSE),J4390))</f>
        <v>solar pv</v>
      </c>
      <c r="J4390" t="str">
        <f>VLOOKUP(E4390,'Cross-Page Data'!$D$4:$F$48,3,FALSE)</f>
        <v>solar</v>
      </c>
      <c r="K4390" t="b">
        <f t="shared" si="68"/>
        <v>1</v>
      </c>
    </row>
    <row r="4391" spans="1:11" x14ac:dyDescent="0.35">
      <c r="A4391" s="28">
        <v>59666</v>
      </c>
      <c r="B4391" s="29" t="s">
        <v>28</v>
      </c>
      <c r="C4391" s="29" t="s">
        <v>35</v>
      </c>
      <c r="D4391" s="29" t="s">
        <v>63</v>
      </c>
      <c r="E4391" s="29" t="s">
        <v>83</v>
      </c>
      <c r="F4391" s="31">
        <v>611310</v>
      </c>
      <c r="G4391" s="31">
        <v>69681</v>
      </c>
      <c r="H4391" s="28">
        <v>2021</v>
      </c>
      <c r="I4391" t="str">
        <f>IF(J4391="natural gas",VLOOKUP(D4391,'Cross-Page Data'!$I$4:$J$13,2,FALSE),IF(J4391="solar",VLOOKUP('Form 923'!D4391,'Cross-Page Data'!$I$14:$J$117,2,FALSE),J4391))</f>
        <v>solar pv</v>
      </c>
      <c r="J4391" t="str">
        <f>VLOOKUP(E4391,'Cross-Page Data'!$D$4:$F$48,3,FALSE)</f>
        <v>solar</v>
      </c>
      <c r="K4391" t="b">
        <f t="shared" si="68"/>
        <v>1</v>
      </c>
    </row>
    <row r="4392" spans="1:11" x14ac:dyDescent="0.35">
      <c r="A4392" s="28">
        <v>59669</v>
      </c>
      <c r="B4392" s="29" t="s">
        <v>28</v>
      </c>
      <c r="C4392" s="29" t="s">
        <v>35</v>
      </c>
      <c r="D4392" s="29" t="s">
        <v>63</v>
      </c>
      <c r="E4392" s="29" t="s">
        <v>83</v>
      </c>
      <c r="F4392" s="31">
        <v>884538</v>
      </c>
      <c r="G4392" s="31">
        <v>100825</v>
      </c>
      <c r="H4392" s="28">
        <v>2021</v>
      </c>
      <c r="I4392" t="str">
        <f>IF(J4392="natural gas",VLOOKUP(D4392,'Cross-Page Data'!$I$4:$J$13,2,FALSE),IF(J4392="solar",VLOOKUP('Form 923'!D4392,'Cross-Page Data'!$I$14:$J$117,2,FALSE),J4392))</f>
        <v>solar pv</v>
      </c>
      <c r="J4392" t="str">
        <f>VLOOKUP(E4392,'Cross-Page Data'!$D$4:$F$48,3,FALSE)</f>
        <v>solar</v>
      </c>
      <c r="K4392" t="b">
        <f t="shared" si="68"/>
        <v>1</v>
      </c>
    </row>
    <row r="4393" spans="1:11" x14ac:dyDescent="0.35">
      <c r="A4393" s="28">
        <v>59671</v>
      </c>
      <c r="B4393" s="29" t="s">
        <v>28</v>
      </c>
      <c r="C4393" s="29" t="s">
        <v>35</v>
      </c>
      <c r="D4393" s="29" t="s">
        <v>63</v>
      </c>
      <c r="E4393" s="29" t="s">
        <v>83</v>
      </c>
      <c r="F4393" s="31">
        <v>1328689</v>
      </c>
      <c r="G4393" s="31">
        <v>151452</v>
      </c>
      <c r="H4393" s="28">
        <v>2021</v>
      </c>
      <c r="I4393" t="str">
        <f>IF(J4393="natural gas",VLOOKUP(D4393,'Cross-Page Data'!$I$4:$J$13,2,FALSE),IF(J4393="solar",VLOOKUP('Form 923'!D4393,'Cross-Page Data'!$I$14:$J$117,2,FALSE),J4393))</f>
        <v>solar pv</v>
      </c>
      <c r="J4393" t="str">
        <f>VLOOKUP(E4393,'Cross-Page Data'!$D$4:$F$48,3,FALSE)</f>
        <v>solar</v>
      </c>
      <c r="K4393" t="b">
        <f t="shared" si="68"/>
        <v>1</v>
      </c>
    </row>
    <row r="4394" spans="1:11" x14ac:dyDescent="0.35">
      <c r="A4394" s="28">
        <v>59678</v>
      </c>
      <c r="B4394" s="29" t="s">
        <v>28</v>
      </c>
      <c r="C4394" s="29" t="s">
        <v>35</v>
      </c>
      <c r="D4394" s="29" t="s">
        <v>63</v>
      </c>
      <c r="E4394" s="29" t="s">
        <v>83</v>
      </c>
      <c r="F4394" s="31">
        <v>653983</v>
      </c>
      <c r="G4394" s="31">
        <v>74545</v>
      </c>
      <c r="H4394" s="28">
        <v>2021</v>
      </c>
      <c r="I4394" t="str">
        <f>IF(J4394="natural gas",VLOOKUP(D4394,'Cross-Page Data'!$I$4:$J$13,2,FALSE),IF(J4394="solar",VLOOKUP('Form 923'!D4394,'Cross-Page Data'!$I$14:$J$117,2,FALSE),J4394))</f>
        <v>solar pv</v>
      </c>
      <c r="J4394" t="str">
        <f>VLOOKUP(E4394,'Cross-Page Data'!$D$4:$F$48,3,FALSE)</f>
        <v>solar</v>
      </c>
      <c r="K4394" t="b">
        <f t="shared" si="68"/>
        <v>1</v>
      </c>
    </row>
    <row r="4395" spans="1:11" x14ac:dyDescent="0.35">
      <c r="A4395" s="28">
        <v>59683</v>
      </c>
      <c r="B4395" s="29" t="s">
        <v>28</v>
      </c>
      <c r="C4395" s="29" t="s">
        <v>41</v>
      </c>
      <c r="D4395" s="29" t="s">
        <v>63</v>
      </c>
      <c r="E4395" s="29" t="s">
        <v>83</v>
      </c>
      <c r="F4395" s="31">
        <v>15477</v>
      </c>
      <c r="G4395" s="31">
        <v>1764.2</v>
      </c>
      <c r="H4395" s="28">
        <v>2021</v>
      </c>
      <c r="I4395" t="str">
        <f>IF(J4395="natural gas",VLOOKUP(D4395,'Cross-Page Data'!$I$4:$J$13,2,FALSE),IF(J4395="solar",VLOOKUP('Form 923'!D4395,'Cross-Page Data'!$I$14:$J$117,2,FALSE),J4395))</f>
        <v>solar pv</v>
      </c>
      <c r="J4395" t="str">
        <f>VLOOKUP(E4395,'Cross-Page Data'!$D$4:$F$48,3,FALSE)</f>
        <v>solar</v>
      </c>
      <c r="K4395" t="b">
        <f t="shared" si="68"/>
        <v>0</v>
      </c>
    </row>
    <row r="4396" spans="1:11" x14ac:dyDescent="0.35">
      <c r="A4396" s="28">
        <v>59684</v>
      </c>
      <c r="B4396" s="29" t="s">
        <v>28</v>
      </c>
      <c r="C4396" s="29" t="s">
        <v>35</v>
      </c>
      <c r="D4396" s="29" t="s">
        <v>60</v>
      </c>
      <c r="E4396" s="29" t="s">
        <v>79</v>
      </c>
      <c r="F4396" s="31">
        <v>5152086</v>
      </c>
      <c r="G4396" s="31">
        <v>587266</v>
      </c>
      <c r="H4396" s="28">
        <v>2021</v>
      </c>
      <c r="I4396" t="str">
        <f>IF(J4396="natural gas",VLOOKUP(D4396,'Cross-Page Data'!$I$4:$J$13,2,FALSE),IF(J4396="solar",VLOOKUP('Form 923'!D4396,'Cross-Page Data'!$I$14:$J$117,2,FALSE),J4396))</f>
        <v>wind</v>
      </c>
      <c r="J4396" t="str">
        <f>VLOOKUP(E4396,'Cross-Page Data'!$D$4:$F$48,3,FALSE)</f>
        <v>wind</v>
      </c>
      <c r="K4396" t="b">
        <f t="shared" si="68"/>
        <v>1</v>
      </c>
    </row>
    <row r="4397" spans="1:11" x14ac:dyDescent="0.35">
      <c r="A4397" s="28">
        <v>59689</v>
      </c>
      <c r="B4397" s="29" t="s">
        <v>28</v>
      </c>
      <c r="C4397" s="29" t="s">
        <v>35</v>
      </c>
      <c r="D4397" s="29" t="s">
        <v>63</v>
      </c>
      <c r="E4397" s="29" t="s">
        <v>83</v>
      </c>
      <c r="F4397" s="31">
        <v>511308</v>
      </c>
      <c r="G4397" s="31">
        <v>58282</v>
      </c>
      <c r="H4397" s="28">
        <v>2021</v>
      </c>
      <c r="I4397" t="str">
        <f>IF(J4397="natural gas",VLOOKUP(D4397,'Cross-Page Data'!$I$4:$J$13,2,FALSE),IF(J4397="solar",VLOOKUP('Form 923'!D4397,'Cross-Page Data'!$I$14:$J$117,2,FALSE),J4397))</f>
        <v>solar pv</v>
      </c>
      <c r="J4397" t="str">
        <f>VLOOKUP(E4397,'Cross-Page Data'!$D$4:$F$48,3,FALSE)</f>
        <v>solar</v>
      </c>
      <c r="K4397" t="b">
        <f t="shared" si="68"/>
        <v>1</v>
      </c>
    </row>
    <row r="4398" spans="1:11" x14ac:dyDescent="0.35">
      <c r="A4398" s="28">
        <v>59690</v>
      </c>
      <c r="B4398" s="29" t="s">
        <v>28</v>
      </c>
      <c r="C4398" s="29" t="s">
        <v>35</v>
      </c>
      <c r="D4398" s="29" t="s">
        <v>63</v>
      </c>
      <c r="E4398" s="29" t="s">
        <v>83</v>
      </c>
      <c r="F4398" s="31">
        <v>688216</v>
      </c>
      <c r="G4398" s="31">
        <v>78447</v>
      </c>
      <c r="H4398" s="28">
        <v>2021</v>
      </c>
      <c r="I4398" t="str">
        <f>IF(J4398="natural gas",VLOOKUP(D4398,'Cross-Page Data'!$I$4:$J$13,2,FALSE),IF(J4398="solar",VLOOKUP('Form 923'!D4398,'Cross-Page Data'!$I$14:$J$117,2,FALSE),J4398))</f>
        <v>solar pv</v>
      </c>
      <c r="J4398" t="str">
        <f>VLOOKUP(E4398,'Cross-Page Data'!$D$4:$F$48,3,FALSE)</f>
        <v>solar</v>
      </c>
      <c r="K4398" t="b">
        <f t="shared" si="68"/>
        <v>1</v>
      </c>
    </row>
    <row r="4399" spans="1:11" x14ac:dyDescent="0.35">
      <c r="A4399" s="28">
        <v>59691</v>
      </c>
      <c r="B4399" s="29" t="s">
        <v>28</v>
      </c>
      <c r="C4399" s="29" t="s">
        <v>35</v>
      </c>
      <c r="D4399" s="29" t="s">
        <v>63</v>
      </c>
      <c r="E4399" s="29" t="s">
        <v>83</v>
      </c>
      <c r="F4399" s="31">
        <v>792227</v>
      </c>
      <c r="G4399" s="31">
        <v>90303</v>
      </c>
      <c r="H4399" s="28">
        <v>2021</v>
      </c>
      <c r="I4399" t="str">
        <f>IF(J4399="natural gas",VLOOKUP(D4399,'Cross-Page Data'!$I$4:$J$13,2,FALSE),IF(J4399="solar",VLOOKUP('Form 923'!D4399,'Cross-Page Data'!$I$14:$J$117,2,FALSE),J4399))</f>
        <v>solar pv</v>
      </c>
      <c r="J4399" t="str">
        <f>VLOOKUP(E4399,'Cross-Page Data'!$D$4:$F$48,3,FALSE)</f>
        <v>solar</v>
      </c>
      <c r="K4399" t="b">
        <f t="shared" si="68"/>
        <v>1</v>
      </c>
    </row>
    <row r="4400" spans="1:11" x14ac:dyDescent="0.35">
      <c r="A4400" s="28">
        <v>59692</v>
      </c>
      <c r="B4400" s="29" t="s">
        <v>28</v>
      </c>
      <c r="C4400" s="29" t="s">
        <v>42</v>
      </c>
      <c r="D4400" s="29" t="s">
        <v>60</v>
      </c>
      <c r="E4400" s="29" t="s">
        <v>79</v>
      </c>
      <c r="F4400" s="31">
        <v>60588</v>
      </c>
      <c r="G4400" s="31">
        <v>6906</v>
      </c>
      <c r="H4400" s="28">
        <v>2021</v>
      </c>
      <c r="I4400" t="str">
        <f>IF(J4400="natural gas",VLOOKUP(D4400,'Cross-Page Data'!$I$4:$J$13,2,FALSE),IF(J4400="solar",VLOOKUP('Form 923'!D4400,'Cross-Page Data'!$I$14:$J$117,2,FALSE),J4400))</f>
        <v>wind</v>
      </c>
      <c r="J4400" t="str">
        <f>VLOOKUP(E4400,'Cross-Page Data'!$D$4:$F$48,3,FALSE)</f>
        <v>wind</v>
      </c>
      <c r="K4400" t="b">
        <f t="shared" si="68"/>
        <v>0</v>
      </c>
    </row>
    <row r="4401" spans="1:11" x14ac:dyDescent="0.35">
      <c r="A4401" s="28">
        <v>59693</v>
      </c>
      <c r="B4401" s="29" t="s">
        <v>28</v>
      </c>
      <c r="C4401" s="29" t="s">
        <v>29</v>
      </c>
      <c r="D4401" s="29" t="s">
        <v>71</v>
      </c>
      <c r="E4401" s="29" t="s">
        <v>79</v>
      </c>
      <c r="F4401" s="31">
        <v>434991</v>
      </c>
      <c r="G4401" s="31">
        <v>49583</v>
      </c>
      <c r="H4401" s="28">
        <v>2021</v>
      </c>
      <c r="I4401" t="str">
        <f>IF(J4401="natural gas",VLOOKUP(D4401,'Cross-Page Data'!$I$4:$J$13,2,FALSE),IF(J4401="solar",VLOOKUP('Form 923'!D4401,'Cross-Page Data'!$I$14:$J$117,2,FALSE),J4401))</f>
        <v>wind</v>
      </c>
      <c r="J4401" t="str">
        <f>VLOOKUP(E4401,'Cross-Page Data'!$D$4:$F$48,3,FALSE)</f>
        <v>wind</v>
      </c>
      <c r="K4401" t="b">
        <f t="shared" si="68"/>
        <v>1</v>
      </c>
    </row>
    <row r="4402" spans="1:11" x14ac:dyDescent="0.35">
      <c r="A4402" s="28">
        <v>59702</v>
      </c>
      <c r="B4402" s="29" t="s">
        <v>28</v>
      </c>
      <c r="C4402" s="29" t="s">
        <v>35</v>
      </c>
      <c r="D4402" s="29" t="s">
        <v>63</v>
      </c>
      <c r="E4402" s="29" t="s">
        <v>83</v>
      </c>
      <c r="F4402" s="31">
        <v>949923</v>
      </c>
      <c r="G4402" s="31">
        <v>108278</v>
      </c>
      <c r="H4402" s="28">
        <v>2021</v>
      </c>
      <c r="I4402" t="str">
        <f>IF(J4402="natural gas",VLOOKUP(D4402,'Cross-Page Data'!$I$4:$J$13,2,FALSE),IF(J4402="solar",VLOOKUP('Form 923'!D4402,'Cross-Page Data'!$I$14:$J$117,2,FALSE),J4402))</f>
        <v>solar pv</v>
      </c>
      <c r="J4402" t="str">
        <f>VLOOKUP(E4402,'Cross-Page Data'!$D$4:$F$48,3,FALSE)</f>
        <v>solar</v>
      </c>
      <c r="K4402" t="b">
        <f t="shared" si="68"/>
        <v>1</v>
      </c>
    </row>
    <row r="4403" spans="1:11" x14ac:dyDescent="0.35">
      <c r="A4403" s="28">
        <v>59705</v>
      </c>
      <c r="B4403" s="29" t="s">
        <v>28</v>
      </c>
      <c r="C4403" s="29" t="s">
        <v>35</v>
      </c>
      <c r="D4403" s="29" t="s">
        <v>63</v>
      </c>
      <c r="E4403" s="29" t="s">
        <v>83</v>
      </c>
      <c r="F4403" s="31">
        <v>40866</v>
      </c>
      <c r="G4403" s="31">
        <v>4658</v>
      </c>
      <c r="H4403" s="28">
        <v>2021</v>
      </c>
      <c r="I4403" t="str">
        <f>IF(J4403="natural gas",VLOOKUP(D4403,'Cross-Page Data'!$I$4:$J$13,2,FALSE),IF(J4403="solar",VLOOKUP('Form 923'!D4403,'Cross-Page Data'!$I$14:$J$117,2,FALSE),J4403))</f>
        <v>solar pv</v>
      </c>
      <c r="J4403" t="str">
        <f>VLOOKUP(E4403,'Cross-Page Data'!$D$4:$F$48,3,FALSE)</f>
        <v>solar</v>
      </c>
      <c r="K4403" t="b">
        <f t="shared" si="68"/>
        <v>1</v>
      </c>
    </row>
    <row r="4404" spans="1:11" x14ac:dyDescent="0.35">
      <c r="A4404" s="28">
        <v>59709</v>
      </c>
      <c r="B4404" s="29" t="s">
        <v>28</v>
      </c>
      <c r="C4404" s="29" t="s">
        <v>35</v>
      </c>
      <c r="D4404" s="29" t="s">
        <v>63</v>
      </c>
      <c r="E4404" s="29" t="s">
        <v>83</v>
      </c>
      <c r="F4404" s="31">
        <v>27136</v>
      </c>
      <c r="G4404" s="31">
        <v>3093</v>
      </c>
      <c r="H4404" s="28">
        <v>2021</v>
      </c>
      <c r="I4404" t="str">
        <f>IF(J4404="natural gas",VLOOKUP(D4404,'Cross-Page Data'!$I$4:$J$13,2,FALSE),IF(J4404="solar",VLOOKUP('Form 923'!D4404,'Cross-Page Data'!$I$14:$J$117,2,FALSE),J4404))</f>
        <v>solar pv</v>
      </c>
      <c r="J4404" t="str">
        <f>VLOOKUP(E4404,'Cross-Page Data'!$D$4:$F$48,3,FALSE)</f>
        <v>solar</v>
      </c>
      <c r="K4404" t="b">
        <f t="shared" si="68"/>
        <v>1</v>
      </c>
    </row>
    <row r="4405" spans="1:11" x14ac:dyDescent="0.35">
      <c r="A4405" s="28">
        <v>59712</v>
      </c>
      <c r="B4405" s="29" t="s">
        <v>28</v>
      </c>
      <c r="C4405" s="29" t="s">
        <v>35</v>
      </c>
      <c r="D4405" s="29" t="s">
        <v>60</v>
      </c>
      <c r="E4405" s="29" t="s">
        <v>79</v>
      </c>
      <c r="F4405" s="31">
        <v>1757810</v>
      </c>
      <c r="G4405" s="31">
        <v>200366</v>
      </c>
      <c r="H4405" s="28">
        <v>2021</v>
      </c>
      <c r="I4405" t="str">
        <f>IF(J4405="natural gas",VLOOKUP(D4405,'Cross-Page Data'!$I$4:$J$13,2,FALSE),IF(J4405="solar",VLOOKUP('Form 923'!D4405,'Cross-Page Data'!$I$14:$J$117,2,FALSE),J4405))</f>
        <v>wind</v>
      </c>
      <c r="J4405" t="str">
        <f>VLOOKUP(E4405,'Cross-Page Data'!$D$4:$F$48,3,FALSE)</f>
        <v>wind</v>
      </c>
      <c r="K4405" t="b">
        <f t="shared" si="68"/>
        <v>1</v>
      </c>
    </row>
    <row r="4406" spans="1:11" x14ac:dyDescent="0.35">
      <c r="A4406" s="28">
        <v>59713</v>
      </c>
      <c r="B4406" s="29" t="s">
        <v>28</v>
      </c>
      <c r="C4406" s="29" t="s">
        <v>35</v>
      </c>
      <c r="D4406" s="29" t="s">
        <v>63</v>
      </c>
      <c r="E4406" s="29" t="s">
        <v>83</v>
      </c>
      <c r="F4406" s="31">
        <v>56385</v>
      </c>
      <c r="G4406" s="31">
        <v>6427</v>
      </c>
      <c r="H4406" s="28">
        <v>2021</v>
      </c>
      <c r="I4406" t="str">
        <f>IF(J4406="natural gas",VLOOKUP(D4406,'Cross-Page Data'!$I$4:$J$13,2,FALSE),IF(J4406="solar",VLOOKUP('Form 923'!D4406,'Cross-Page Data'!$I$14:$J$117,2,FALSE),J4406))</f>
        <v>solar pv</v>
      </c>
      <c r="J4406" t="str">
        <f>VLOOKUP(E4406,'Cross-Page Data'!$D$4:$F$48,3,FALSE)</f>
        <v>solar</v>
      </c>
      <c r="K4406" t="b">
        <f t="shared" si="68"/>
        <v>1</v>
      </c>
    </row>
    <row r="4407" spans="1:11" x14ac:dyDescent="0.35">
      <c r="A4407" s="28">
        <v>59714</v>
      </c>
      <c r="B4407" s="29" t="s">
        <v>28</v>
      </c>
      <c r="C4407" s="29" t="s">
        <v>42</v>
      </c>
      <c r="D4407" s="29" t="s">
        <v>63</v>
      </c>
      <c r="E4407" s="29" t="s">
        <v>83</v>
      </c>
      <c r="F4407" s="31">
        <v>3481</v>
      </c>
      <c r="G4407" s="31">
        <v>397</v>
      </c>
      <c r="H4407" s="28">
        <v>2021</v>
      </c>
      <c r="I4407" t="str">
        <f>IF(J4407="natural gas",VLOOKUP(D4407,'Cross-Page Data'!$I$4:$J$13,2,FALSE),IF(J4407="solar",VLOOKUP('Form 923'!D4407,'Cross-Page Data'!$I$14:$J$117,2,FALSE),J4407))</f>
        <v>solar pv</v>
      </c>
      <c r="J4407" t="str">
        <f>VLOOKUP(E4407,'Cross-Page Data'!$D$4:$F$48,3,FALSE)</f>
        <v>solar</v>
      </c>
      <c r="K4407" t="b">
        <f t="shared" si="68"/>
        <v>0</v>
      </c>
    </row>
    <row r="4408" spans="1:11" x14ac:dyDescent="0.35">
      <c r="A4408" s="28">
        <v>59717</v>
      </c>
      <c r="B4408" s="29" t="s">
        <v>28</v>
      </c>
      <c r="C4408" s="29" t="s">
        <v>42</v>
      </c>
      <c r="D4408" s="29" t="s">
        <v>52</v>
      </c>
      <c r="E4408" s="29" t="s">
        <v>74</v>
      </c>
      <c r="F4408" s="31">
        <v>166</v>
      </c>
      <c r="G4408" s="31">
        <v>11</v>
      </c>
      <c r="H4408" s="28">
        <v>2021</v>
      </c>
      <c r="I4408" t="str">
        <f>IF(J4408="natural gas",VLOOKUP(D4408,'Cross-Page Data'!$I$4:$J$13,2,FALSE),IF(J4408="solar",VLOOKUP('Form 923'!D4408,'Cross-Page Data'!$I$14:$J$117,2,FALSE),J4408))</f>
        <v>heavy or residual fuel oil</v>
      </c>
      <c r="J4408" t="str">
        <f>VLOOKUP(E4408,'Cross-Page Data'!$D$4:$F$48,3,FALSE)</f>
        <v>heavy or residual fuel oil</v>
      </c>
      <c r="K4408" t="b">
        <f t="shared" si="68"/>
        <v>0</v>
      </c>
    </row>
    <row r="4409" spans="1:11" x14ac:dyDescent="0.35">
      <c r="A4409" s="28">
        <v>59717</v>
      </c>
      <c r="B4409" s="29" t="s">
        <v>28</v>
      </c>
      <c r="C4409" s="29" t="s">
        <v>42</v>
      </c>
      <c r="D4409" s="29" t="s">
        <v>52</v>
      </c>
      <c r="E4409" s="29" t="s">
        <v>73</v>
      </c>
      <c r="F4409" s="31">
        <v>0</v>
      </c>
      <c r="G4409" s="31">
        <v>0</v>
      </c>
      <c r="H4409" s="28">
        <v>2021</v>
      </c>
      <c r="I4409" t="str">
        <f>IF(J4409="natural gas",VLOOKUP(D4409,'Cross-Page Data'!$I$4:$J$13,2,FALSE),IF(J4409="solar",VLOOKUP('Form 923'!D4409,'Cross-Page Data'!$I$14:$J$117,2,FALSE),J4409))</f>
        <v>natural gas peaker</v>
      </c>
      <c r="J4409" t="str">
        <f>VLOOKUP(E4409,'Cross-Page Data'!$D$4:$F$48,3,FALSE)</f>
        <v>natural gas</v>
      </c>
      <c r="K4409" t="b">
        <f t="shared" si="68"/>
        <v>0</v>
      </c>
    </row>
    <row r="4410" spans="1:11" x14ac:dyDescent="0.35">
      <c r="A4410" s="28">
        <v>59717</v>
      </c>
      <c r="B4410" s="29" t="s">
        <v>28</v>
      </c>
      <c r="C4410" s="29" t="s">
        <v>42</v>
      </c>
      <c r="D4410" s="29" t="s">
        <v>63</v>
      </c>
      <c r="E4410" s="29" t="s">
        <v>83</v>
      </c>
      <c r="F4410" s="31">
        <v>869</v>
      </c>
      <c r="G4410" s="31">
        <v>99</v>
      </c>
      <c r="H4410" s="28">
        <v>2021</v>
      </c>
      <c r="I4410" t="str">
        <f>IF(J4410="natural gas",VLOOKUP(D4410,'Cross-Page Data'!$I$4:$J$13,2,FALSE),IF(J4410="solar",VLOOKUP('Form 923'!D4410,'Cross-Page Data'!$I$14:$J$117,2,FALSE),J4410))</f>
        <v>solar pv</v>
      </c>
      <c r="J4410" t="str">
        <f>VLOOKUP(E4410,'Cross-Page Data'!$D$4:$F$48,3,FALSE)</f>
        <v>solar</v>
      </c>
      <c r="K4410" t="b">
        <f t="shared" si="68"/>
        <v>0</v>
      </c>
    </row>
    <row r="4411" spans="1:11" x14ac:dyDescent="0.35">
      <c r="A4411" s="28">
        <v>59729</v>
      </c>
      <c r="B4411" s="29" t="s">
        <v>28</v>
      </c>
      <c r="C4411" s="29" t="s">
        <v>35</v>
      </c>
      <c r="D4411" s="29" t="s">
        <v>63</v>
      </c>
      <c r="E4411" s="29" t="s">
        <v>83</v>
      </c>
      <c r="F4411" s="31">
        <v>33634</v>
      </c>
      <c r="G4411" s="31">
        <v>3834</v>
      </c>
      <c r="H4411" s="28">
        <v>2021</v>
      </c>
      <c r="I4411" t="str">
        <f>IF(J4411="natural gas",VLOOKUP(D4411,'Cross-Page Data'!$I$4:$J$13,2,FALSE),IF(J4411="solar",VLOOKUP('Form 923'!D4411,'Cross-Page Data'!$I$14:$J$117,2,FALSE),J4411))</f>
        <v>solar pv</v>
      </c>
      <c r="J4411" t="str">
        <f>VLOOKUP(E4411,'Cross-Page Data'!$D$4:$F$48,3,FALSE)</f>
        <v>solar</v>
      </c>
      <c r="K4411" t="b">
        <f t="shared" si="68"/>
        <v>1</v>
      </c>
    </row>
    <row r="4412" spans="1:11" x14ac:dyDescent="0.35">
      <c r="A4412" s="28">
        <v>59764</v>
      </c>
      <c r="B4412" s="29" t="s">
        <v>28</v>
      </c>
      <c r="C4412" s="29" t="s">
        <v>35</v>
      </c>
      <c r="D4412" s="29" t="s">
        <v>53</v>
      </c>
      <c r="E4412" s="29" t="s">
        <v>73</v>
      </c>
      <c r="F4412" s="31">
        <v>1867383</v>
      </c>
      <c r="G4412" s="31">
        <v>2122469</v>
      </c>
      <c r="H4412" s="28">
        <v>2021</v>
      </c>
      <c r="I4412" t="str">
        <f>IF(J4412="natural gas",VLOOKUP(D4412,'Cross-Page Data'!$I$4:$J$13,2,FALSE),IF(J4412="solar",VLOOKUP('Form 923'!D4412,'Cross-Page Data'!$I$14:$J$117,2,FALSE),J4412))</f>
        <v>natural gas nonpeaker - preexisting nonretiring</v>
      </c>
      <c r="J4412" t="str">
        <f>VLOOKUP(E4412,'Cross-Page Data'!$D$4:$F$48,3,FALSE)</f>
        <v>natural gas</v>
      </c>
      <c r="K4412" t="b">
        <f t="shared" si="68"/>
        <v>1</v>
      </c>
    </row>
    <row r="4413" spans="1:11" x14ac:dyDescent="0.35">
      <c r="A4413" s="28">
        <v>59764</v>
      </c>
      <c r="B4413" s="29" t="s">
        <v>28</v>
      </c>
      <c r="C4413" s="29" t="s">
        <v>35</v>
      </c>
      <c r="D4413" s="29" t="s">
        <v>51</v>
      </c>
      <c r="E4413" s="29" t="s">
        <v>73</v>
      </c>
      <c r="F4413" s="31">
        <v>39536437</v>
      </c>
      <c r="G4413" s="31">
        <v>3870649</v>
      </c>
      <c r="H4413" s="28">
        <v>2021</v>
      </c>
      <c r="I4413" t="str">
        <f>IF(J4413="natural gas",VLOOKUP(D4413,'Cross-Page Data'!$I$4:$J$13,2,FALSE),IF(J4413="solar",VLOOKUP('Form 923'!D4413,'Cross-Page Data'!$I$14:$J$117,2,FALSE),J4413))</f>
        <v>natural gas nonpeaker - preexisting nonretiring</v>
      </c>
      <c r="J4413" t="str">
        <f>VLOOKUP(E4413,'Cross-Page Data'!$D$4:$F$48,3,FALSE)</f>
        <v>natural gas</v>
      </c>
      <c r="K4413" t="b">
        <f t="shared" si="68"/>
        <v>1</v>
      </c>
    </row>
    <row r="4414" spans="1:11" x14ac:dyDescent="0.35">
      <c r="A4414" s="28">
        <v>59764</v>
      </c>
      <c r="B4414" s="29" t="s">
        <v>28</v>
      </c>
      <c r="C4414" s="29" t="s">
        <v>35</v>
      </c>
      <c r="D4414" s="29" t="s">
        <v>52</v>
      </c>
      <c r="E4414" s="29" t="s">
        <v>73</v>
      </c>
      <c r="F4414" s="31">
        <v>0</v>
      </c>
      <c r="G4414" s="31">
        <v>0</v>
      </c>
      <c r="H4414" s="28">
        <v>2021</v>
      </c>
      <c r="I4414" t="str">
        <f>IF(J4414="natural gas",VLOOKUP(D4414,'Cross-Page Data'!$I$4:$J$13,2,FALSE),IF(J4414="solar",VLOOKUP('Form 923'!D4414,'Cross-Page Data'!$I$14:$J$117,2,FALSE),J4414))</f>
        <v>natural gas peaker</v>
      </c>
      <c r="J4414" t="str">
        <f>VLOOKUP(E4414,'Cross-Page Data'!$D$4:$F$48,3,FALSE)</f>
        <v>natural gas</v>
      </c>
      <c r="K4414" t="b">
        <f t="shared" si="68"/>
        <v>1</v>
      </c>
    </row>
    <row r="4415" spans="1:11" x14ac:dyDescent="0.35">
      <c r="A4415" s="28">
        <v>59773</v>
      </c>
      <c r="B4415" s="29" t="s">
        <v>28</v>
      </c>
      <c r="C4415" s="29" t="s">
        <v>35</v>
      </c>
      <c r="D4415" s="29" t="s">
        <v>53</v>
      </c>
      <c r="E4415" s="29" t="s">
        <v>73</v>
      </c>
      <c r="F4415" s="31">
        <v>3072696</v>
      </c>
      <c r="G4415" s="31">
        <v>1850271</v>
      </c>
      <c r="H4415" s="28">
        <v>2021</v>
      </c>
      <c r="I4415" t="str">
        <f>IF(J4415="natural gas",VLOOKUP(D4415,'Cross-Page Data'!$I$4:$J$13,2,FALSE),IF(J4415="solar",VLOOKUP('Form 923'!D4415,'Cross-Page Data'!$I$14:$J$117,2,FALSE),J4415))</f>
        <v>natural gas nonpeaker - preexisting nonretiring</v>
      </c>
      <c r="J4415" t="str">
        <f>VLOOKUP(E4415,'Cross-Page Data'!$D$4:$F$48,3,FALSE)</f>
        <v>natural gas</v>
      </c>
      <c r="K4415" t="b">
        <f t="shared" si="68"/>
        <v>1</v>
      </c>
    </row>
    <row r="4416" spans="1:11" x14ac:dyDescent="0.35">
      <c r="A4416" s="28">
        <v>59773</v>
      </c>
      <c r="B4416" s="29" t="s">
        <v>28</v>
      </c>
      <c r="C4416" s="29" t="s">
        <v>35</v>
      </c>
      <c r="D4416" s="29" t="s">
        <v>51</v>
      </c>
      <c r="E4416" s="29" t="s">
        <v>73</v>
      </c>
      <c r="F4416" s="31">
        <v>30634724</v>
      </c>
      <c r="G4416" s="31">
        <v>2921466</v>
      </c>
      <c r="H4416" s="28">
        <v>2021</v>
      </c>
      <c r="I4416" t="str">
        <f>IF(J4416="natural gas",VLOOKUP(D4416,'Cross-Page Data'!$I$4:$J$13,2,FALSE),IF(J4416="solar",VLOOKUP('Form 923'!D4416,'Cross-Page Data'!$I$14:$J$117,2,FALSE),J4416))</f>
        <v>natural gas nonpeaker - preexisting nonretiring</v>
      </c>
      <c r="J4416" t="str">
        <f>VLOOKUP(E4416,'Cross-Page Data'!$D$4:$F$48,3,FALSE)</f>
        <v>natural gas</v>
      </c>
      <c r="K4416" t="b">
        <f t="shared" si="68"/>
        <v>1</v>
      </c>
    </row>
    <row r="4417" spans="1:11" x14ac:dyDescent="0.35">
      <c r="A4417" s="28">
        <v>59782</v>
      </c>
      <c r="B4417" s="29" t="s">
        <v>28</v>
      </c>
      <c r="C4417" s="29" t="s">
        <v>41</v>
      </c>
      <c r="D4417" s="29" t="s">
        <v>52</v>
      </c>
      <c r="E4417" s="29" t="s">
        <v>73</v>
      </c>
      <c r="F4417" s="31">
        <v>172922</v>
      </c>
      <c r="G4417" s="31">
        <v>17885</v>
      </c>
      <c r="H4417" s="28">
        <v>2021</v>
      </c>
      <c r="I4417" t="str">
        <f>IF(J4417="natural gas",VLOOKUP(D4417,'Cross-Page Data'!$I$4:$J$13,2,FALSE),IF(J4417="solar",VLOOKUP('Form 923'!D4417,'Cross-Page Data'!$I$14:$J$117,2,FALSE),J4417))</f>
        <v>natural gas peaker</v>
      </c>
      <c r="J4417" t="str">
        <f>VLOOKUP(E4417,'Cross-Page Data'!$D$4:$F$48,3,FALSE)</f>
        <v>natural gas</v>
      </c>
      <c r="K4417" t="b">
        <f t="shared" si="68"/>
        <v>0</v>
      </c>
    </row>
    <row r="4418" spans="1:11" x14ac:dyDescent="0.35">
      <c r="A4418" s="28">
        <v>59784</v>
      </c>
      <c r="B4418" s="29" t="s">
        <v>28</v>
      </c>
      <c r="C4418" s="29" t="s">
        <v>29</v>
      </c>
      <c r="D4418" s="29" t="s">
        <v>53</v>
      </c>
      <c r="E4418" s="29" t="s">
        <v>73</v>
      </c>
      <c r="F4418" s="31">
        <v>482511</v>
      </c>
      <c r="G4418" s="31">
        <v>1209109</v>
      </c>
      <c r="H4418" s="28">
        <v>2021</v>
      </c>
      <c r="I4418" t="str">
        <f>IF(J4418="natural gas",VLOOKUP(D4418,'Cross-Page Data'!$I$4:$J$13,2,FALSE),IF(J4418="solar",VLOOKUP('Form 923'!D4418,'Cross-Page Data'!$I$14:$J$117,2,FALSE),J4418))</f>
        <v>natural gas nonpeaker - preexisting nonretiring</v>
      </c>
      <c r="J4418" t="str">
        <f>VLOOKUP(E4418,'Cross-Page Data'!$D$4:$F$48,3,FALSE)</f>
        <v>natural gas</v>
      </c>
      <c r="K4418" t="b">
        <f t="shared" si="68"/>
        <v>1</v>
      </c>
    </row>
    <row r="4419" spans="1:11" x14ac:dyDescent="0.35">
      <c r="A4419" s="28">
        <v>59784</v>
      </c>
      <c r="B4419" s="29" t="s">
        <v>28</v>
      </c>
      <c r="C4419" s="29" t="s">
        <v>29</v>
      </c>
      <c r="D4419" s="29" t="s">
        <v>51</v>
      </c>
      <c r="E4419" s="29" t="s">
        <v>73</v>
      </c>
      <c r="F4419" s="31">
        <v>22030511</v>
      </c>
      <c r="G4419" s="31">
        <v>1796379</v>
      </c>
      <c r="H4419" s="28">
        <v>2021</v>
      </c>
      <c r="I4419" t="str">
        <f>IF(J4419="natural gas",VLOOKUP(D4419,'Cross-Page Data'!$I$4:$J$13,2,FALSE),IF(J4419="solar",VLOOKUP('Form 923'!D4419,'Cross-Page Data'!$I$14:$J$117,2,FALSE),J4419))</f>
        <v>natural gas nonpeaker - preexisting nonretiring</v>
      </c>
      <c r="J4419" t="str">
        <f>VLOOKUP(E4419,'Cross-Page Data'!$D$4:$F$48,3,FALSE)</f>
        <v>natural gas</v>
      </c>
      <c r="K4419" t="b">
        <f t="shared" si="68"/>
        <v>1</v>
      </c>
    </row>
    <row r="4420" spans="1:11" x14ac:dyDescent="0.35">
      <c r="A4420" s="28">
        <v>59809</v>
      </c>
      <c r="B4420" s="29" t="s">
        <v>28</v>
      </c>
      <c r="C4420" s="29" t="s">
        <v>35</v>
      </c>
      <c r="D4420" s="29" t="s">
        <v>52</v>
      </c>
      <c r="E4420" s="29" t="s">
        <v>74</v>
      </c>
      <c r="F4420" s="31">
        <v>3167</v>
      </c>
      <c r="G4420" s="31">
        <v>344.226</v>
      </c>
      <c r="H4420" s="28">
        <v>2021</v>
      </c>
      <c r="I4420" t="str">
        <f>IF(J4420="natural gas",VLOOKUP(D4420,'Cross-Page Data'!$I$4:$J$13,2,FALSE),IF(J4420="solar",VLOOKUP('Form 923'!D4420,'Cross-Page Data'!$I$14:$J$117,2,FALSE),J4420))</f>
        <v>heavy or residual fuel oil</v>
      </c>
      <c r="J4420" t="str">
        <f>VLOOKUP(E4420,'Cross-Page Data'!$D$4:$F$48,3,FALSE)</f>
        <v>heavy or residual fuel oil</v>
      </c>
      <c r="K4420" t="b">
        <f t="shared" si="68"/>
        <v>1</v>
      </c>
    </row>
    <row r="4421" spans="1:11" x14ac:dyDescent="0.35">
      <c r="A4421" s="28">
        <v>59809</v>
      </c>
      <c r="B4421" s="29" t="s">
        <v>28</v>
      </c>
      <c r="C4421" s="29" t="s">
        <v>35</v>
      </c>
      <c r="D4421" s="29" t="s">
        <v>52</v>
      </c>
      <c r="E4421" s="29" t="s">
        <v>81</v>
      </c>
      <c r="F4421" s="31">
        <v>0</v>
      </c>
      <c r="G4421" s="31">
        <v>0</v>
      </c>
      <c r="H4421" s="28">
        <v>2021</v>
      </c>
      <c r="I4421" t="str">
        <f>IF(J4421="natural gas",VLOOKUP(D4421,'Cross-Page Data'!$I$4:$J$13,2,FALSE),IF(J4421="solar",VLOOKUP('Form 923'!D4421,'Cross-Page Data'!$I$14:$J$117,2,FALSE),J4421))</f>
        <v>biomass</v>
      </c>
      <c r="J4421" t="str">
        <f>VLOOKUP(E4421,'Cross-Page Data'!$D$4:$F$48,3,FALSE)</f>
        <v>biomass</v>
      </c>
      <c r="K4421" t="b">
        <f t="shared" si="68"/>
        <v>1</v>
      </c>
    </row>
    <row r="4422" spans="1:11" x14ac:dyDescent="0.35">
      <c r="A4422" s="28">
        <v>59809</v>
      </c>
      <c r="B4422" s="29" t="s">
        <v>28</v>
      </c>
      <c r="C4422" s="29" t="s">
        <v>35</v>
      </c>
      <c r="D4422" s="29" t="s">
        <v>52</v>
      </c>
      <c r="E4422" s="29" t="s">
        <v>73</v>
      </c>
      <c r="F4422" s="31">
        <v>164202</v>
      </c>
      <c r="G4422" s="31">
        <v>17832.774000000001</v>
      </c>
      <c r="H4422" s="28">
        <v>2021</v>
      </c>
      <c r="I4422" t="str">
        <f>IF(J4422="natural gas",VLOOKUP(D4422,'Cross-Page Data'!$I$4:$J$13,2,FALSE),IF(J4422="solar",VLOOKUP('Form 923'!D4422,'Cross-Page Data'!$I$14:$J$117,2,FALSE),J4422))</f>
        <v>natural gas peaker</v>
      </c>
      <c r="J4422" t="str">
        <f>VLOOKUP(E4422,'Cross-Page Data'!$D$4:$F$48,3,FALSE)</f>
        <v>natural gas</v>
      </c>
      <c r="K4422" t="b">
        <f t="shared" si="68"/>
        <v>1</v>
      </c>
    </row>
    <row r="4423" spans="1:11" x14ac:dyDescent="0.35">
      <c r="A4423" s="28">
        <v>59812</v>
      </c>
      <c r="B4423" s="29" t="s">
        <v>28</v>
      </c>
      <c r="C4423" s="29" t="s">
        <v>35</v>
      </c>
      <c r="D4423" s="29" t="s">
        <v>53</v>
      </c>
      <c r="E4423" s="29" t="s">
        <v>73</v>
      </c>
      <c r="F4423" s="31">
        <v>12306124</v>
      </c>
      <c r="G4423" s="31">
        <v>1807716</v>
      </c>
      <c r="H4423" s="28">
        <v>2021</v>
      </c>
      <c r="I4423" t="str">
        <f>IF(J4423="natural gas",VLOOKUP(D4423,'Cross-Page Data'!$I$4:$J$13,2,FALSE),IF(J4423="solar",VLOOKUP('Form 923'!D4423,'Cross-Page Data'!$I$14:$J$117,2,FALSE),J4423))</f>
        <v>natural gas nonpeaker - preexisting nonretiring</v>
      </c>
      <c r="J4423" t="str">
        <f>VLOOKUP(E4423,'Cross-Page Data'!$D$4:$F$48,3,FALSE)</f>
        <v>natural gas</v>
      </c>
      <c r="K4423" t="b">
        <f t="shared" ref="K4423:K4486" si="69">IF(AND($N$5=FALSE,OR(C4423="Commercial NAICS Cogen",C4423="Industrial NAICS Cogen",C4423="NAICS-22 Cogen")),FALSE,IF(AND($N$6=FALSE,OR(C4423="Commercial NAICS Cogen",C4423="Commercial NAICS Non-Cogen",C4423="industrial NAICS Cogen", C4423="industrial NAICS non-cogen")),FALSE,TRUE))</f>
        <v>1</v>
      </c>
    </row>
    <row r="4424" spans="1:11" x14ac:dyDescent="0.35">
      <c r="A4424" s="28">
        <v>59812</v>
      </c>
      <c r="B4424" s="29" t="s">
        <v>28</v>
      </c>
      <c r="C4424" s="29" t="s">
        <v>35</v>
      </c>
      <c r="D4424" s="29" t="s">
        <v>51</v>
      </c>
      <c r="E4424" s="29" t="s">
        <v>73</v>
      </c>
      <c r="F4424" s="31">
        <v>24106972</v>
      </c>
      <c r="G4424" s="31">
        <v>3533906</v>
      </c>
      <c r="H4424" s="28">
        <v>2021</v>
      </c>
      <c r="I4424" t="str">
        <f>IF(J4424="natural gas",VLOOKUP(D4424,'Cross-Page Data'!$I$4:$J$13,2,FALSE),IF(J4424="solar",VLOOKUP('Form 923'!D4424,'Cross-Page Data'!$I$14:$J$117,2,FALSE),J4424))</f>
        <v>natural gas nonpeaker - preexisting nonretiring</v>
      </c>
      <c r="J4424" t="str">
        <f>VLOOKUP(E4424,'Cross-Page Data'!$D$4:$F$48,3,FALSE)</f>
        <v>natural gas</v>
      </c>
      <c r="K4424" t="b">
        <f t="shared" si="69"/>
        <v>1</v>
      </c>
    </row>
    <row r="4425" spans="1:11" x14ac:dyDescent="0.35">
      <c r="A4425" s="28">
        <v>59826</v>
      </c>
      <c r="B4425" s="29" t="s">
        <v>28</v>
      </c>
      <c r="C4425" s="29" t="s">
        <v>35</v>
      </c>
      <c r="D4425" s="29" t="s">
        <v>63</v>
      </c>
      <c r="E4425" s="29" t="s">
        <v>83</v>
      </c>
      <c r="F4425" s="31">
        <v>1888853</v>
      </c>
      <c r="G4425" s="31">
        <v>215303</v>
      </c>
      <c r="H4425" s="28">
        <v>2021</v>
      </c>
      <c r="I4425" t="str">
        <f>IF(J4425="natural gas",VLOOKUP(D4425,'Cross-Page Data'!$I$4:$J$13,2,FALSE),IF(J4425="solar",VLOOKUP('Form 923'!D4425,'Cross-Page Data'!$I$14:$J$117,2,FALSE),J4425))</f>
        <v>solar pv</v>
      </c>
      <c r="J4425" t="str">
        <f>VLOOKUP(E4425,'Cross-Page Data'!$D$4:$F$48,3,FALSE)</f>
        <v>solar</v>
      </c>
      <c r="K4425" t="b">
        <f t="shared" si="69"/>
        <v>1</v>
      </c>
    </row>
    <row r="4426" spans="1:11" x14ac:dyDescent="0.35">
      <c r="A4426" s="28">
        <v>59827</v>
      </c>
      <c r="B4426" s="29" t="s">
        <v>28</v>
      </c>
      <c r="C4426" s="29" t="s">
        <v>35</v>
      </c>
      <c r="D4426" s="29" t="s">
        <v>63</v>
      </c>
      <c r="E4426" s="29" t="s">
        <v>83</v>
      </c>
      <c r="F4426" s="31">
        <v>1810766</v>
      </c>
      <c r="G4426" s="31">
        <v>206402</v>
      </c>
      <c r="H4426" s="28">
        <v>2021</v>
      </c>
      <c r="I4426" t="str">
        <f>IF(J4426="natural gas",VLOOKUP(D4426,'Cross-Page Data'!$I$4:$J$13,2,FALSE),IF(J4426="solar",VLOOKUP('Form 923'!D4426,'Cross-Page Data'!$I$14:$J$117,2,FALSE),J4426))</f>
        <v>solar pv</v>
      </c>
      <c r="J4426" t="str">
        <f>VLOOKUP(E4426,'Cross-Page Data'!$D$4:$F$48,3,FALSE)</f>
        <v>solar</v>
      </c>
      <c r="K4426" t="b">
        <f t="shared" si="69"/>
        <v>1</v>
      </c>
    </row>
    <row r="4427" spans="1:11" x14ac:dyDescent="0.35">
      <c r="A4427" s="28">
        <v>59839</v>
      </c>
      <c r="B4427" s="29" t="s">
        <v>28</v>
      </c>
      <c r="C4427" s="29" t="s">
        <v>35</v>
      </c>
      <c r="D4427" s="29" t="s">
        <v>63</v>
      </c>
      <c r="E4427" s="29" t="s">
        <v>83</v>
      </c>
      <c r="F4427" s="31">
        <v>807</v>
      </c>
      <c r="G4427" s="31">
        <v>92</v>
      </c>
      <c r="H4427" s="28">
        <v>2021</v>
      </c>
      <c r="I4427" t="str">
        <f>IF(J4427="natural gas",VLOOKUP(D4427,'Cross-Page Data'!$I$4:$J$13,2,FALSE),IF(J4427="solar",VLOOKUP('Form 923'!D4427,'Cross-Page Data'!$I$14:$J$117,2,FALSE),J4427))</f>
        <v>solar pv</v>
      </c>
      <c r="J4427" t="str">
        <f>VLOOKUP(E4427,'Cross-Page Data'!$D$4:$F$48,3,FALSE)</f>
        <v>solar</v>
      </c>
      <c r="K4427" t="b">
        <f t="shared" si="69"/>
        <v>1</v>
      </c>
    </row>
    <row r="4428" spans="1:11" x14ac:dyDescent="0.35">
      <c r="A4428" s="28">
        <v>59839</v>
      </c>
      <c r="B4428" s="29" t="s">
        <v>28</v>
      </c>
      <c r="C4428" s="29" t="s">
        <v>35</v>
      </c>
      <c r="D4428" s="29" t="s">
        <v>63</v>
      </c>
      <c r="E4428" s="29" t="s">
        <v>83</v>
      </c>
      <c r="F4428" s="31">
        <v>23608</v>
      </c>
      <c r="G4428" s="31">
        <v>2691</v>
      </c>
      <c r="H4428" s="28">
        <v>2021</v>
      </c>
      <c r="I4428" t="str">
        <f>IF(J4428="natural gas",VLOOKUP(D4428,'Cross-Page Data'!$I$4:$J$13,2,FALSE),IF(J4428="solar",VLOOKUP('Form 923'!D4428,'Cross-Page Data'!$I$14:$J$117,2,FALSE),J4428))</f>
        <v>solar pv</v>
      </c>
      <c r="J4428" t="str">
        <f>VLOOKUP(E4428,'Cross-Page Data'!$D$4:$F$48,3,FALSE)</f>
        <v>solar</v>
      </c>
      <c r="K4428" t="b">
        <f t="shared" si="69"/>
        <v>1</v>
      </c>
    </row>
    <row r="4429" spans="1:11" x14ac:dyDescent="0.35">
      <c r="A4429" s="28">
        <v>59851</v>
      </c>
      <c r="B4429" s="29" t="s">
        <v>28</v>
      </c>
      <c r="C4429" s="29" t="s">
        <v>35</v>
      </c>
      <c r="D4429" s="29" t="s">
        <v>63</v>
      </c>
      <c r="E4429" s="29" t="s">
        <v>83</v>
      </c>
      <c r="F4429" s="31">
        <v>1154930</v>
      </c>
      <c r="G4429" s="31">
        <v>131646</v>
      </c>
      <c r="H4429" s="28">
        <v>2021</v>
      </c>
      <c r="I4429" t="str">
        <f>IF(J4429="natural gas",VLOOKUP(D4429,'Cross-Page Data'!$I$4:$J$13,2,FALSE),IF(J4429="solar",VLOOKUP('Form 923'!D4429,'Cross-Page Data'!$I$14:$J$117,2,FALSE),J4429))</f>
        <v>solar pv</v>
      </c>
      <c r="J4429" t="str">
        <f>VLOOKUP(E4429,'Cross-Page Data'!$D$4:$F$48,3,FALSE)</f>
        <v>solar</v>
      </c>
      <c r="K4429" t="b">
        <f t="shared" si="69"/>
        <v>1</v>
      </c>
    </row>
    <row r="4430" spans="1:11" x14ac:dyDescent="0.35">
      <c r="A4430" s="28">
        <v>59852</v>
      </c>
      <c r="B4430" s="29" t="s">
        <v>28</v>
      </c>
      <c r="C4430" s="29" t="s">
        <v>35</v>
      </c>
      <c r="D4430" s="29" t="s">
        <v>63</v>
      </c>
      <c r="E4430" s="29" t="s">
        <v>83</v>
      </c>
      <c r="F4430" s="31">
        <v>1794316</v>
      </c>
      <c r="G4430" s="31">
        <v>204527</v>
      </c>
      <c r="H4430" s="28">
        <v>2021</v>
      </c>
      <c r="I4430" t="str">
        <f>IF(J4430="natural gas",VLOOKUP(D4430,'Cross-Page Data'!$I$4:$J$13,2,FALSE),IF(J4430="solar",VLOOKUP('Form 923'!D4430,'Cross-Page Data'!$I$14:$J$117,2,FALSE),J4430))</f>
        <v>solar pv</v>
      </c>
      <c r="J4430" t="str">
        <f>VLOOKUP(E4430,'Cross-Page Data'!$D$4:$F$48,3,FALSE)</f>
        <v>solar</v>
      </c>
      <c r="K4430" t="b">
        <f t="shared" si="69"/>
        <v>1</v>
      </c>
    </row>
    <row r="4431" spans="1:11" x14ac:dyDescent="0.35">
      <c r="A4431" s="28">
        <v>59854</v>
      </c>
      <c r="B4431" s="29" t="s">
        <v>28</v>
      </c>
      <c r="C4431" s="29" t="s">
        <v>29</v>
      </c>
      <c r="D4431" s="29" t="s">
        <v>63</v>
      </c>
      <c r="E4431" s="29" t="s">
        <v>83</v>
      </c>
      <c r="F4431" s="31">
        <v>72529</v>
      </c>
      <c r="G4431" s="31">
        <v>8267</v>
      </c>
      <c r="H4431" s="28">
        <v>2021</v>
      </c>
      <c r="I4431" t="str">
        <f>IF(J4431="natural gas",VLOOKUP(D4431,'Cross-Page Data'!$I$4:$J$13,2,FALSE),IF(J4431="solar",VLOOKUP('Form 923'!D4431,'Cross-Page Data'!$I$14:$J$117,2,FALSE),J4431))</f>
        <v>solar pv</v>
      </c>
      <c r="J4431" t="str">
        <f>VLOOKUP(E4431,'Cross-Page Data'!$D$4:$F$48,3,FALSE)</f>
        <v>solar</v>
      </c>
      <c r="K4431" t="b">
        <f t="shared" si="69"/>
        <v>1</v>
      </c>
    </row>
    <row r="4432" spans="1:11" x14ac:dyDescent="0.35">
      <c r="A4432" s="28">
        <v>59855</v>
      </c>
      <c r="B4432" s="29" t="s">
        <v>28</v>
      </c>
      <c r="C4432" s="29" t="s">
        <v>29</v>
      </c>
      <c r="D4432" s="29" t="s">
        <v>63</v>
      </c>
      <c r="E4432" s="29" t="s">
        <v>83</v>
      </c>
      <c r="F4432" s="31">
        <v>27898</v>
      </c>
      <c r="G4432" s="31">
        <v>3180</v>
      </c>
      <c r="H4432" s="28">
        <v>2021</v>
      </c>
      <c r="I4432" t="str">
        <f>IF(J4432="natural gas",VLOOKUP(D4432,'Cross-Page Data'!$I$4:$J$13,2,FALSE),IF(J4432="solar",VLOOKUP('Form 923'!D4432,'Cross-Page Data'!$I$14:$J$117,2,FALSE),J4432))</f>
        <v>solar pv</v>
      </c>
      <c r="J4432" t="str">
        <f>VLOOKUP(E4432,'Cross-Page Data'!$D$4:$F$48,3,FALSE)</f>
        <v>solar</v>
      </c>
      <c r="K4432" t="b">
        <f t="shared" si="69"/>
        <v>1</v>
      </c>
    </row>
    <row r="4433" spans="1:11" x14ac:dyDescent="0.35">
      <c r="A4433" s="28">
        <v>59860</v>
      </c>
      <c r="B4433" s="29" t="s">
        <v>36</v>
      </c>
      <c r="C4433" s="29" t="s">
        <v>40</v>
      </c>
      <c r="D4433" s="29" t="s">
        <v>50</v>
      </c>
      <c r="E4433" s="29" t="s">
        <v>73</v>
      </c>
      <c r="F4433" s="31">
        <v>388271</v>
      </c>
      <c r="G4433" s="31">
        <v>93312</v>
      </c>
      <c r="H4433" s="28">
        <v>2021</v>
      </c>
      <c r="I4433" t="str">
        <f>IF(J4433="natural gas",VLOOKUP(D4433,'Cross-Page Data'!$I$4:$J$13,2,FALSE),IF(J4433="solar",VLOOKUP('Form 923'!D4433,'Cross-Page Data'!$I$14:$J$117,2,FALSE),J4433))</f>
        <v>natural gas peaker</v>
      </c>
      <c r="J4433" t="str">
        <f>VLOOKUP(E4433,'Cross-Page Data'!$D$4:$F$48,3,FALSE)</f>
        <v>natural gas</v>
      </c>
      <c r="K4433" t="b">
        <f t="shared" si="69"/>
        <v>0</v>
      </c>
    </row>
    <row r="4434" spans="1:11" x14ac:dyDescent="0.35">
      <c r="A4434" s="28">
        <v>59861</v>
      </c>
      <c r="B4434" s="29" t="s">
        <v>28</v>
      </c>
      <c r="C4434" s="29" t="s">
        <v>29</v>
      </c>
      <c r="D4434" s="29" t="s">
        <v>63</v>
      </c>
      <c r="E4434" s="29" t="s">
        <v>83</v>
      </c>
      <c r="F4434" s="31">
        <v>31977</v>
      </c>
      <c r="G4434" s="31">
        <v>3645</v>
      </c>
      <c r="H4434" s="28">
        <v>2021</v>
      </c>
      <c r="I4434" t="str">
        <f>IF(J4434="natural gas",VLOOKUP(D4434,'Cross-Page Data'!$I$4:$J$13,2,FALSE),IF(J4434="solar",VLOOKUP('Form 923'!D4434,'Cross-Page Data'!$I$14:$J$117,2,FALSE),J4434))</f>
        <v>solar pv</v>
      </c>
      <c r="J4434" t="str">
        <f>VLOOKUP(E4434,'Cross-Page Data'!$D$4:$F$48,3,FALSE)</f>
        <v>solar</v>
      </c>
      <c r="K4434" t="b">
        <f t="shared" si="69"/>
        <v>1</v>
      </c>
    </row>
    <row r="4435" spans="1:11" x14ac:dyDescent="0.35">
      <c r="A4435" s="28">
        <v>59862</v>
      </c>
      <c r="B4435" s="29" t="s">
        <v>28</v>
      </c>
      <c r="C4435" s="29" t="s">
        <v>29</v>
      </c>
      <c r="D4435" s="29" t="s">
        <v>63</v>
      </c>
      <c r="E4435" s="29" t="s">
        <v>83</v>
      </c>
      <c r="F4435" s="31">
        <v>421779</v>
      </c>
      <c r="G4435" s="31">
        <v>48077</v>
      </c>
      <c r="H4435" s="28">
        <v>2021</v>
      </c>
      <c r="I4435" t="str">
        <f>IF(J4435="natural gas",VLOOKUP(D4435,'Cross-Page Data'!$I$4:$J$13,2,FALSE),IF(J4435="solar",VLOOKUP('Form 923'!D4435,'Cross-Page Data'!$I$14:$J$117,2,FALSE),J4435))</f>
        <v>solar pv</v>
      </c>
      <c r="J4435" t="str">
        <f>VLOOKUP(E4435,'Cross-Page Data'!$D$4:$F$48,3,FALSE)</f>
        <v>solar</v>
      </c>
      <c r="K4435" t="b">
        <f t="shared" si="69"/>
        <v>1</v>
      </c>
    </row>
    <row r="4436" spans="1:11" x14ac:dyDescent="0.35">
      <c r="A4436" s="28">
        <v>59864</v>
      </c>
      <c r="B4436" s="29" t="s">
        <v>28</v>
      </c>
      <c r="C4436" s="29" t="s">
        <v>29</v>
      </c>
      <c r="D4436" s="29" t="s">
        <v>63</v>
      </c>
      <c r="E4436" s="29" t="s">
        <v>83</v>
      </c>
      <c r="F4436" s="31">
        <v>416279</v>
      </c>
      <c r="G4436" s="31">
        <v>47450</v>
      </c>
      <c r="H4436" s="28">
        <v>2021</v>
      </c>
      <c r="I4436" t="str">
        <f>IF(J4436="natural gas",VLOOKUP(D4436,'Cross-Page Data'!$I$4:$J$13,2,FALSE),IF(J4436="solar",VLOOKUP('Form 923'!D4436,'Cross-Page Data'!$I$14:$J$117,2,FALSE),J4436))</f>
        <v>solar pv</v>
      </c>
      <c r="J4436" t="str">
        <f>VLOOKUP(E4436,'Cross-Page Data'!$D$4:$F$48,3,FALSE)</f>
        <v>solar</v>
      </c>
      <c r="K4436" t="b">
        <f t="shared" si="69"/>
        <v>1</v>
      </c>
    </row>
    <row r="4437" spans="1:11" x14ac:dyDescent="0.35">
      <c r="A4437" s="28">
        <v>59870</v>
      </c>
      <c r="B4437" s="29" t="s">
        <v>28</v>
      </c>
      <c r="C4437" s="29" t="s">
        <v>35</v>
      </c>
      <c r="D4437" s="29" t="s">
        <v>63</v>
      </c>
      <c r="E4437" s="29" t="s">
        <v>83</v>
      </c>
      <c r="F4437" s="31">
        <v>817055</v>
      </c>
      <c r="G4437" s="31">
        <v>93133</v>
      </c>
      <c r="H4437" s="28">
        <v>2021</v>
      </c>
      <c r="I4437" t="str">
        <f>IF(J4437="natural gas",VLOOKUP(D4437,'Cross-Page Data'!$I$4:$J$13,2,FALSE),IF(J4437="solar",VLOOKUP('Form 923'!D4437,'Cross-Page Data'!$I$14:$J$117,2,FALSE),J4437))</f>
        <v>solar pv</v>
      </c>
      <c r="J4437" t="str">
        <f>VLOOKUP(E4437,'Cross-Page Data'!$D$4:$F$48,3,FALSE)</f>
        <v>solar</v>
      </c>
      <c r="K4437" t="b">
        <f t="shared" si="69"/>
        <v>1</v>
      </c>
    </row>
    <row r="4438" spans="1:11" x14ac:dyDescent="0.35">
      <c r="A4438" s="28">
        <v>59875</v>
      </c>
      <c r="B4438" s="29" t="s">
        <v>28</v>
      </c>
      <c r="C4438" s="29" t="s">
        <v>35</v>
      </c>
      <c r="D4438" s="29" t="s">
        <v>63</v>
      </c>
      <c r="E4438" s="29" t="s">
        <v>83</v>
      </c>
      <c r="F4438" s="31">
        <v>853737</v>
      </c>
      <c r="G4438" s="31">
        <v>97314</v>
      </c>
      <c r="H4438" s="28">
        <v>2021</v>
      </c>
      <c r="I4438" t="str">
        <f>IF(J4438="natural gas",VLOOKUP(D4438,'Cross-Page Data'!$I$4:$J$13,2,FALSE),IF(J4438="solar",VLOOKUP('Form 923'!D4438,'Cross-Page Data'!$I$14:$J$117,2,FALSE),J4438))</f>
        <v>solar pv</v>
      </c>
      <c r="J4438" t="str">
        <f>VLOOKUP(E4438,'Cross-Page Data'!$D$4:$F$48,3,FALSE)</f>
        <v>solar</v>
      </c>
      <c r="K4438" t="b">
        <f t="shared" si="69"/>
        <v>1</v>
      </c>
    </row>
    <row r="4439" spans="1:11" x14ac:dyDescent="0.35">
      <c r="A4439" s="28">
        <v>59876</v>
      </c>
      <c r="B4439" s="29" t="s">
        <v>28</v>
      </c>
      <c r="C4439" s="29" t="s">
        <v>29</v>
      </c>
      <c r="D4439" s="29" t="s">
        <v>63</v>
      </c>
      <c r="E4439" s="29" t="s">
        <v>83</v>
      </c>
      <c r="F4439" s="31">
        <v>487026</v>
      </c>
      <c r="G4439" s="31">
        <v>55514</v>
      </c>
      <c r="H4439" s="28">
        <v>2021</v>
      </c>
      <c r="I4439" t="str">
        <f>IF(J4439="natural gas",VLOOKUP(D4439,'Cross-Page Data'!$I$4:$J$13,2,FALSE),IF(J4439="solar",VLOOKUP('Form 923'!D4439,'Cross-Page Data'!$I$14:$J$117,2,FALSE),J4439))</f>
        <v>solar pv</v>
      </c>
      <c r="J4439" t="str">
        <f>VLOOKUP(E4439,'Cross-Page Data'!$D$4:$F$48,3,FALSE)</f>
        <v>solar</v>
      </c>
      <c r="K4439" t="b">
        <f t="shared" si="69"/>
        <v>1</v>
      </c>
    </row>
    <row r="4440" spans="1:11" x14ac:dyDescent="0.35">
      <c r="A4440" s="28">
        <v>59879</v>
      </c>
      <c r="B4440" s="29" t="s">
        <v>28</v>
      </c>
      <c r="C4440" s="29" t="s">
        <v>35</v>
      </c>
      <c r="D4440" s="29" t="s">
        <v>63</v>
      </c>
      <c r="E4440" s="29" t="s">
        <v>83</v>
      </c>
      <c r="F4440" s="31">
        <v>3069348</v>
      </c>
      <c r="G4440" s="31">
        <v>349863</v>
      </c>
      <c r="H4440" s="28">
        <v>2021</v>
      </c>
      <c r="I4440" t="str">
        <f>IF(J4440="natural gas",VLOOKUP(D4440,'Cross-Page Data'!$I$4:$J$13,2,FALSE),IF(J4440="solar",VLOOKUP('Form 923'!D4440,'Cross-Page Data'!$I$14:$J$117,2,FALSE),J4440))</f>
        <v>solar pv</v>
      </c>
      <c r="J4440" t="str">
        <f>VLOOKUP(E4440,'Cross-Page Data'!$D$4:$F$48,3,FALSE)</f>
        <v>solar</v>
      </c>
      <c r="K4440" t="b">
        <f t="shared" si="69"/>
        <v>1</v>
      </c>
    </row>
    <row r="4441" spans="1:11" x14ac:dyDescent="0.35">
      <c r="A4441" s="28">
        <v>59882</v>
      </c>
      <c r="B4441" s="29" t="s">
        <v>28</v>
      </c>
      <c r="C4441" s="29" t="s">
        <v>35</v>
      </c>
      <c r="D4441" s="29" t="s">
        <v>50</v>
      </c>
      <c r="E4441" s="29" t="s">
        <v>74</v>
      </c>
      <c r="F4441" s="31">
        <v>4879</v>
      </c>
      <c r="G4441" s="31">
        <v>467.57499999999999</v>
      </c>
      <c r="H4441" s="28">
        <v>2021</v>
      </c>
      <c r="I4441" t="str">
        <f>IF(J4441="natural gas",VLOOKUP(D4441,'Cross-Page Data'!$I$4:$J$13,2,FALSE),IF(J4441="solar",VLOOKUP('Form 923'!D4441,'Cross-Page Data'!$I$14:$J$117,2,FALSE),J4441))</f>
        <v>heavy or residual fuel oil</v>
      </c>
      <c r="J4441" t="str">
        <f>VLOOKUP(E4441,'Cross-Page Data'!$D$4:$F$48,3,FALSE)</f>
        <v>heavy or residual fuel oil</v>
      </c>
      <c r="K4441" t="b">
        <f t="shared" si="69"/>
        <v>1</v>
      </c>
    </row>
    <row r="4442" spans="1:11" x14ac:dyDescent="0.35">
      <c r="A4442" s="28">
        <v>59882</v>
      </c>
      <c r="B4442" s="29" t="s">
        <v>28</v>
      </c>
      <c r="C4442" s="29" t="s">
        <v>35</v>
      </c>
      <c r="D4442" s="29" t="s">
        <v>50</v>
      </c>
      <c r="E4442" s="29" t="s">
        <v>73</v>
      </c>
      <c r="F4442" s="31">
        <v>1941589</v>
      </c>
      <c r="G4442" s="31">
        <v>190438.43</v>
      </c>
      <c r="H4442" s="28">
        <v>2021</v>
      </c>
      <c r="I4442" t="str">
        <f>IF(J4442="natural gas",VLOOKUP(D4442,'Cross-Page Data'!$I$4:$J$13,2,FALSE),IF(J4442="solar",VLOOKUP('Form 923'!D4442,'Cross-Page Data'!$I$14:$J$117,2,FALSE),J4442))</f>
        <v>natural gas peaker</v>
      </c>
      <c r="J4442" t="str">
        <f>VLOOKUP(E4442,'Cross-Page Data'!$D$4:$F$48,3,FALSE)</f>
        <v>natural gas</v>
      </c>
      <c r="K4442" t="b">
        <f t="shared" si="69"/>
        <v>1</v>
      </c>
    </row>
    <row r="4443" spans="1:11" x14ac:dyDescent="0.35">
      <c r="A4443" s="28">
        <v>59888</v>
      </c>
      <c r="B4443" s="29" t="s">
        <v>28</v>
      </c>
      <c r="C4443" s="29" t="s">
        <v>35</v>
      </c>
      <c r="D4443" s="29" t="s">
        <v>60</v>
      </c>
      <c r="E4443" s="29" t="s">
        <v>79</v>
      </c>
      <c r="F4443" s="31">
        <v>5451139</v>
      </c>
      <c r="G4443" s="31">
        <v>621354</v>
      </c>
      <c r="H4443" s="28">
        <v>2021</v>
      </c>
      <c r="I4443" t="str">
        <f>IF(J4443="natural gas",VLOOKUP(D4443,'Cross-Page Data'!$I$4:$J$13,2,FALSE),IF(J4443="solar",VLOOKUP('Form 923'!D4443,'Cross-Page Data'!$I$14:$J$117,2,FALSE),J4443))</f>
        <v>wind</v>
      </c>
      <c r="J4443" t="str">
        <f>VLOOKUP(E4443,'Cross-Page Data'!$D$4:$F$48,3,FALSE)</f>
        <v>wind</v>
      </c>
      <c r="K4443" t="b">
        <f t="shared" si="69"/>
        <v>1</v>
      </c>
    </row>
    <row r="4444" spans="1:11" x14ac:dyDescent="0.35">
      <c r="A4444" s="28">
        <v>59896</v>
      </c>
      <c r="B4444" s="29" t="s">
        <v>28</v>
      </c>
      <c r="C4444" s="29" t="s">
        <v>35</v>
      </c>
      <c r="D4444" s="29" t="s">
        <v>63</v>
      </c>
      <c r="E4444" s="29" t="s">
        <v>83</v>
      </c>
      <c r="F4444" s="31">
        <v>1878089</v>
      </c>
      <c r="G4444" s="31">
        <v>214076</v>
      </c>
      <c r="H4444" s="28">
        <v>2021</v>
      </c>
      <c r="I4444" t="str">
        <f>IF(J4444="natural gas",VLOOKUP(D4444,'Cross-Page Data'!$I$4:$J$13,2,FALSE),IF(J4444="solar",VLOOKUP('Form 923'!D4444,'Cross-Page Data'!$I$14:$J$117,2,FALSE),J4444))</f>
        <v>solar pv</v>
      </c>
      <c r="J4444" t="str">
        <f>VLOOKUP(E4444,'Cross-Page Data'!$D$4:$F$48,3,FALSE)</f>
        <v>solar</v>
      </c>
      <c r="K4444" t="b">
        <f t="shared" si="69"/>
        <v>1</v>
      </c>
    </row>
    <row r="4445" spans="1:11" x14ac:dyDescent="0.35">
      <c r="A4445" s="28">
        <v>59902</v>
      </c>
      <c r="B4445" s="29" t="s">
        <v>28</v>
      </c>
      <c r="C4445" s="29" t="s">
        <v>35</v>
      </c>
      <c r="D4445" s="29" t="s">
        <v>60</v>
      </c>
      <c r="E4445" s="29" t="s">
        <v>79</v>
      </c>
      <c r="F4445" s="31">
        <v>5094699</v>
      </c>
      <c r="G4445" s="31">
        <v>580725</v>
      </c>
      <c r="H4445" s="28">
        <v>2021</v>
      </c>
      <c r="I4445" t="str">
        <f>IF(J4445="natural gas",VLOOKUP(D4445,'Cross-Page Data'!$I$4:$J$13,2,FALSE),IF(J4445="solar",VLOOKUP('Form 923'!D4445,'Cross-Page Data'!$I$14:$J$117,2,FALSE),J4445))</f>
        <v>wind</v>
      </c>
      <c r="J4445" t="str">
        <f>VLOOKUP(E4445,'Cross-Page Data'!$D$4:$F$48,3,FALSE)</f>
        <v>wind</v>
      </c>
      <c r="K4445" t="b">
        <f t="shared" si="69"/>
        <v>1</v>
      </c>
    </row>
    <row r="4446" spans="1:11" x14ac:dyDescent="0.35">
      <c r="A4446" s="28">
        <v>59903</v>
      </c>
      <c r="B4446" s="29" t="s">
        <v>28</v>
      </c>
      <c r="C4446" s="29" t="s">
        <v>35</v>
      </c>
      <c r="D4446" s="29" t="s">
        <v>60</v>
      </c>
      <c r="E4446" s="29" t="s">
        <v>79</v>
      </c>
      <c r="F4446" s="31">
        <v>3629233</v>
      </c>
      <c r="G4446" s="31">
        <v>413682</v>
      </c>
      <c r="H4446" s="28">
        <v>2021</v>
      </c>
      <c r="I4446" t="str">
        <f>IF(J4446="natural gas",VLOOKUP(D4446,'Cross-Page Data'!$I$4:$J$13,2,FALSE),IF(J4446="solar",VLOOKUP('Form 923'!D4446,'Cross-Page Data'!$I$14:$J$117,2,FALSE),J4446))</f>
        <v>wind</v>
      </c>
      <c r="J4446" t="str">
        <f>VLOOKUP(E4446,'Cross-Page Data'!$D$4:$F$48,3,FALSE)</f>
        <v>wind</v>
      </c>
      <c r="K4446" t="b">
        <f t="shared" si="69"/>
        <v>1</v>
      </c>
    </row>
    <row r="4447" spans="1:11" x14ac:dyDescent="0.35">
      <c r="A4447" s="28">
        <v>59904</v>
      </c>
      <c r="B4447" s="29" t="s">
        <v>28</v>
      </c>
      <c r="C4447" s="29" t="s">
        <v>29</v>
      </c>
      <c r="D4447" s="29" t="s">
        <v>63</v>
      </c>
      <c r="E4447" s="29" t="s">
        <v>83</v>
      </c>
      <c r="F4447" s="31">
        <v>12317</v>
      </c>
      <c r="G4447" s="31">
        <v>1404</v>
      </c>
      <c r="H4447" s="28">
        <v>2021</v>
      </c>
      <c r="I4447" t="str">
        <f>IF(J4447="natural gas",VLOOKUP(D4447,'Cross-Page Data'!$I$4:$J$13,2,FALSE),IF(J4447="solar",VLOOKUP('Form 923'!D4447,'Cross-Page Data'!$I$14:$J$117,2,FALSE),J4447))</f>
        <v>solar pv</v>
      </c>
      <c r="J4447" t="str">
        <f>VLOOKUP(E4447,'Cross-Page Data'!$D$4:$F$48,3,FALSE)</f>
        <v>solar</v>
      </c>
      <c r="K4447" t="b">
        <f t="shared" si="69"/>
        <v>1</v>
      </c>
    </row>
    <row r="4448" spans="1:11" x14ac:dyDescent="0.35">
      <c r="A4448" s="28">
        <v>59906</v>
      </c>
      <c r="B4448" s="29" t="s">
        <v>28</v>
      </c>
      <c r="C4448" s="29" t="s">
        <v>35</v>
      </c>
      <c r="D4448" s="29" t="s">
        <v>62</v>
      </c>
      <c r="E4448" s="29" t="s">
        <v>73</v>
      </c>
      <c r="F4448" s="31">
        <v>46802511</v>
      </c>
      <c r="G4448" s="31">
        <v>7252858</v>
      </c>
      <c r="H4448" s="28">
        <v>2021</v>
      </c>
      <c r="I4448" t="str">
        <f>IF(J4448="natural gas",VLOOKUP(D4448,'Cross-Page Data'!$I$4:$J$13,2,FALSE),IF(J4448="solar",VLOOKUP('Form 923'!D4448,'Cross-Page Data'!$I$14:$J$117,2,FALSE),J4448))</f>
        <v>natural gas nonpeaker - preexisting nonretiring</v>
      </c>
      <c r="J4448" t="str">
        <f>VLOOKUP(E4448,'Cross-Page Data'!$D$4:$F$48,3,FALSE)</f>
        <v>natural gas</v>
      </c>
      <c r="K4448" t="b">
        <f t="shared" si="69"/>
        <v>1</v>
      </c>
    </row>
    <row r="4449" spans="1:11" x14ac:dyDescent="0.35">
      <c r="A4449" s="28">
        <v>59911</v>
      </c>
      <c r="B4449" s="29" t="s">
        <v>28</v>
      </c>
      <c r="C4449" s="29" t="s">
        <v>29</v>
      </c>
      <c r="D4449" s="29" t="s">
        <v>63</v>
      </c>
      <c r="E4449" s="29" t="s">
        <v>83</v>
      </c>
      <c r="F4449" s="31">
        <v>27093</v>
      </c>
      <c r="G4449" s="31">
        <v>3088</v>
      </c>
      <c r="H4449" s="28">
        <v>2021</v>
      </c>
      <c r="I4449" t="str">
        <f>IF(J4449="natural gas",VLOOKUP(D4449,'Cross-Page Data'!$I$4:$J$13,2,FALSE),IF(J4449="solar",VLOOKUP('Form 923'!D4449,'Cross-Page Data'!$I$14:$J$117,2,FALSE),J4449))</f>
        <v>solar pv</v>
      </c>
      <c r="J4449" t="str">
        <f>VLOOKUP(E4449,'Cross-Page Data'!$D$4:$F$48,3,FALSE)</f>
        <v>solar</v>
      </c>
      <c r="K4449" t="b">
        <f t="shared" si="69"/>
        <v>1</v>
      </c>
    </row>
    <row r="4450" spans="1:11" x14ac:dyDescent="0.35">
      <c r="A4450" s="28">
        <v>59913</v>
      </c>
      <c r="B4450" s="29" t="s">
        <v>28</v>
      </c>
      <c r="C4450" s="29" t="s">
        <v>29</v>
      </c>
      <c r="D4450" s="29" t="s">
        <v>53</v>
      </c>
      <c r="E4450" s="29" t="s">
        <v>73</v>
      </c>
      <c r="F4450" s="31">
        <v>0</v>
      </c>
      <c r="G4450" s="31">
        <v>0</v>
      </c>
      <c r="H4450" s="28">
        <v>2021</v>
      </c>
      <c r="I4450" t="str">
        <f>IF(J4450="natural gas",VLOOKUP(D4450,'Cross-Page Data'!$I$4:$J$13,2,FALSE),IF(J4450="solar",VLOOKUP('Form 923'!D4450,'Cross-Page Data'!$I$14:$J$117,2,FALSE),J4450))</f>
        <v>natural gas nonpeaker - preexisting nonretiring</v>
      </c>
      <c r="J4450" t="str">
        <f>VLOOKUP(E4450,'Cross-Page Data'!$D$4:$F$48,3,FALSE)</f>
        <v>natural gas</v>
      </c>
      <c r="K4450" t="b">
        <f t="shared" si="69"/>
        <v>1</v>
      </c>
    </row>
    <row r="4451" spans="1:11" x14ac:dyDescent="0.35">
      <c r="A4451" s="28">
        <v>59913</v>
      </c>
      <c r="B4451" s="29" t="s">
        <v>28</v>
      </c>
      <c r="C4451" s="29" t="s">
        <v>29</v>
      </c>
      <c r="D4451" s="29" t="s">
        <v>51</v>
      </c>
      <c r="E4451" s="29" t="s">
        <v>73</v>
      </c>
      <c r="F4451" s="31">
        <v>75110961</v>
      </c>
      <c r="G4451" s="31">
        <v>11513187</v>
      </c>
      <c r="H4451" s="28">
        <v>2021</v>
      </c>
      <c r="I4451" t="str">
        <f>IF(J4451="natural gas",VLOOKUP(D4451,'Cross-Page Data'!$I$4:$J$13,2,FALSE),IF(J4451="solar",VLOOKUP('Form 923'!D4451,'Cross-Page Data'!$I$14:$J$117,2,FALSE),J4451))</f>
        <v>natural gas nonpeaker - preexisting nonretiring</v>
      </c>
      <c r="J4451" t="str">
        <f>VLOOKUP(E4451,'Cross-Page Data'!$D$4:$F$48,3,FALSE)</f>
        <v>natural gas</v>
      </c>
      <c r="K4451" t="b">
        <f t="shared" si="69"/>
        <v>1</v>
      </c>
    </row>
    <row r="4452" spans="1:11" x14ac:dyDescent="0.35">
      <c r="A4452" s="28">
        <v>59919</v>
      </c>
      <c r="B4452" s="29" t="s">
        <v>28</v>
      </c>
      <c r="C4452" s="29" t="s">
        <v>29</v>
      </c>
      <c r="D4452" s="29" t="s">
        <v>63</v>
      </c>
      <c r="E4452" s="29" t="s">
        <v>83</v>
      </c>
      <c r="F4452" s="31">
        <v>318960</v>
      </c>
      <c r="G4452" s="31">
        <v>36357</v>
      </c>
      <c r="H4452" s="28">
        <v>2021</v>
      </c>
      <c r="I4452" t="str">
        <f>IF(J4452="natural gas",VLOOKUP(D4452,'Cross-Page Data'!$I$4:$J$13,2,FALSE),IF(J4452="solar",VLOOKUP('Form 923'!D4452,'Cross-Page Data'!$I$14:$J$117,2,FALSE),J4452))</f>
        <v>solar pv</v>
      </c>
      <c r="J4452" t="str">
        <f>VLOOKUP(E4452,'Cross-Page Data'!$D$4:$F$48,3,FALSE)</f>
        <v>solar</v>
      </c>
      <c r="K4452" t="b">
        <f t="shared" si="69"/>
        <v>1</v>
      </c>
    </row>
    <row r="4453" spans="1:11" x14ac:dyDescent="0.35">
      <c r="A4453" s="28">
        <v>59940</v>
      </c>
      <c r="B4453" s="29" t="s">
        <v>28</v>
      </c>
      <c r="C4453" s="29" t="s">
        <v>35</v>
      </c>
      <c r="D4453" s="29" t="s">
        <v>63</v>
      </c>
      <c r="E4453" s="29" t="s">
        <v>83</v>
      </c>
      <c r="F4453" s="31">
        <v>4681333</v>
      </c>
      <c r="G4453" s="31">
        <v>533607</v>
      </c>
      <c r="H4453" s="28">
        <v>2021</v>
      </c>
      <c r="I4453" t="str">
        <f>IF(J4453="natural gas",VLOOKUP(D4453,'Cross-Page Data'!$I$4:$J$13,2,FALSE),IF(J4453="solar",VLOOKUP('Form 923'!D4453,'Cross-Page Data'!$I$14:$J$117,2,FALSE),J4453))</f>
        <v>solar pv</v>
      </c>
      <c r="J4453" t="str">
        <f>VLOOKUP(E4453,'Cross-Page Data'!$D$4:$F$48,3,FALSE)</f>
        <v>solar</v>
      </c>
      <c r="K4453" t="b">
        <f t="shared" si="69"/>
        <v>1</v>
      </c>
    </row>
    <row r="4454" spans="1:11" x14ac:dyDescent="0.35">
      <c r="A4454" s="28">
        <v>59941</v>
      </c>
      <c r="B4454" s="29" t="s">
        <v>28</v>
      </c>
      <c r="C4454" s="29" t="s">
        <v>35</v>
      </c>
      <c r="D4454" s="29" t="s">
        <v>63</v>
      </c>
      <c r="E4454" s="29" t="s">
        <v>83</v>
      </c>
      <c r="F4454" s="31">
        <v>1807212</v>
      </c>
      <c r="G4454" s="31">
        <v>205997</v>
      </c>
      <c r="H4454" s="28">
        <v>2021</v>
      </c>
      <c r="I4454" t="str">
        <f>IF(J4454="natural gas",VLOOKUP(D4454,'Cross-Page Data'!$I$4:$J$13,2,FALSE),IF(J4454="solar",VLOOKUP('Form 923'!D4454,'Cross-Page Data'!$I$14:$J$117,2,FALSE),J4454))</f>
        <v>solar pv</v>
      </c>
      <c r="J4454" t="str">
        <f>VLOOKUP(E4454,'Cross-Page Data'!$D$4:$F$48,3,FALSE)</f>
        <v>solar</v>
      </c>
      <c r="K4454" t="b">
        <f t="shared" si="69"/>
        <v>1</v>
      </c>
    </row>
    <row r="4455" spans="1:11" x14ac:dyDescent="0.35">
      <c r="A4455" s="28">
        <v>59943</v>
      </c>
      <c r="B4455" s="29" t="s">
        <v>28</v>
      </c>
      <c r="C4455" s="29" t="s">
        <v>35</v>
      </c>
      <c r="D4455" s="29" t="s">
        <v>60</v>
      </c>
      <c r="E4455" s="29" t="s">
        <v>79</v>
      </c>
      <c r="F4455" s="31">
        <v>6015952</v>
      </c>
      <c r="G4455" s="31">
        <v>685735</v>
      </c>
      <c r="H4455" s="28">
        <v>2021</v>
      </c>
      <c r="I4455" t="str">
        <f>IF(J4455="natural gas",VLOOKUP(D4455,'Cross-Page Data'!$I$4:$J$13,2,FALSE),IF(J4455="solar",VLOOKUP('Form 923'!D4455,'Cross-Page Data'!$I$14:$J$117,2,FALSE),J4455))</f>
        <v>wind</v>
      </c>
      <c r="J4455" t="str">
        <f>VLOOKUP(E4455,'Cross-Page Data'!$D$4:$F$48,3,FALSE)</f>
        <v>wind</v>
      </c>
      <c r="K4455" t="b">
        <f t="shared" si="69"/>
        <v>1</v>
      </c>
    </row>
    <row r="4456" spans="1:11" x14ac:dyDescent="0.35">
      <c r="A4456" s="28">
        <v>59945</v>
      </c>
      <c r="B4456" s="29" t="s">
        <v>28</v>
      </c>
      <c r="C4456" s="29" t="s">
        <v>35</v>
      </c>
      <c r="D4456" s="29" t="s">
        <v>63</v>
      </c>
      <c r="E4456" s="29" t="s">
        <v>83</v>
      </c>
      <c r="F4456" s="31">
        <v>1097441</v>
      </c>
      <c r="G4456" s="31">
        <v>125093</v>
      </c>
      <c r="H4456" s="28">
        <v>2021</v>
      </c>
      <c r="I4456" t="str">
        <f>IF(J4456="natural gas",VLOOKUP(D4456,'Cross-Page Data'!$I$4:$J$13,2,FALSE),IF(J4456="solar",VLOOKUP('Form 923'!D4456,'Cross-Page Data'!$I$14:$J$117,2,FALSE),J4456))</f>
        <v>solar pv</v>
      </c>
      <c r="J4456" t="str">
        <f>VLOOKUP(E4456,'Cross-Page Data'!$D$4:$F$48,3,FALSE)</f>
        <v>solar</v>
      </c>
      <c r="K4456" t="b">
        <f t="shared" si="69"/>
        <v>1</v>
      </c>
    </row>
    <row r="4457" spans="1:11" x14ac:dyDescent="0.35">
      <c r="A4457" s="28">
        <v>59946</v>
      </c>
      <c r="B4457" s="29" t="s">
        <v>28</v>
      </c>
      <c r="C4457" s="29" t="s">
        <v>35</v>
      </c>
      <c r="D4457" s="29" t="s">
        <v>63</v>
      </c>
      <c r="E4457" s="29" t="s">
        <v>83</v>
      </c>
      <c r="F4457" s="31">
        <v>1830285</v>
      </c>
      <c r="G4457" s="31">
        <v>208627</v>
      </c>
      <c r="H4457" s="28">
        <v>2021</v>
      </c>
      <c r="I4457" t="str">
        <f>IF(J4457="natural gas",VLOOKUP(D4457,'Cross-Page Data'!$I$4:$J$13,2,FALSE),IF(J4457="solar",VLOOKUP('Form 923'!D4457,'Cross-Page Data'!$I$14:$J$117,2,FALSE),J4457))</f>
        <v>solar pv</v>
      </c>
      <c r="J4457" t="str">
        <f>VLOOKUP(E4457,'Cross-Page Data'!$D$4:$F$48,3,FALSE)</f>
        <v>solar</v>
      </c>
      <c r="K4457" t="b">
        <f t="shared" si="69"/>
        <v>1</v>
      </c>
    </row>
    <row r="4458" spans="1:11" x14ac:dyDescent="0.35">
      <c r="A4458" s="28">
        <v>59947</v>
      </c>
      <c r="B4458" s="29" t="s">
        <v>28</v>
      </c>
      <c r="C4458" s="29" t="s">
        <v>35</v>
      </c>
      <c r="D4458" s="29" t="s">
        <v>63</v>
      </c>
      <c r="E4458" s="29" t="s">
        <v>83</v>
      </c>
      <c r="F4458" s="31">
        <v>205217</v>
      </c>
      <c r="G4458" s="31">
        <v>23392</v>
      </c>
      <c r="H4458" s="28">
        <v>2021</v>
      </c>
      <c r="I4458" t="str">
        <f>IF(J4458="natural gas",VLOOKUP(D4458,'Cross-Page Data'!$I$4:$J$13,2,FALSE),IF(J4458="solar",VLOOKUP('Form 923'!D4458,'Cross-Page Data'!$I$14:$J$117,2,FALSE),J4458))</f>
        <v>solar pv</v>
      </c>
      <c r="J4458" t="str">
        <f>VLOOKUP(E4458,'Cross-Page Data'!$D$4:$F$48,3,FALSE)</f>
        <v>solar</v>
      </c>
      <c r="K4458" t="b">
        <f t="shared" si="69"/>
        <v>1</v>
      </c>
    </row>
    <row r="4459" spans="1:11" x14ac:dyDescent="0.35">
      <c r="A4459" s="28">
        <v>59949</v>
      </c>
      <c r="B4459" s="29" t="s">
        <v>28</v>
      </c>
      <c r="C4459" s="29" t="s">
        <v>35</v>
      </c>
      <c r="D4459" s="29" t="s">
        <v>64</v>
      </c>
      <c r="E4459" s="29" t="s">
        <v>86</v>
      </c>
      <c r="F4459" s="31">
        <v>0</v>
      </c>
      <c r="G4459" s="31">
        <v>-2127</v>
      </c>
      <c r="H4459" s="28">
        <v>2021</v>
      </c>
      <c r="I4459" t="str">
        <f>IF(J4459="natural gas",VLOOKUP(D4459,'Cross-Page Data'!$I$4:$J$13,2,FALSE),IF(J4459="solar",VLOOKUP('Form 923'!D4459,'Cross-Page Data'!$I$14:$J$117,2,FALSE),J4459))</f>
        <v>other</v>
      </c>
      <c r="J4459" t="str">
        <f>VLOOKUP(E4459,'Cross-Page Data'!$D$4:$F$48,3,FALSE)</f>
        <v>other</v>
      </c>
      <c r="K4459" t="b">
        <f t="shared" si="69"/>
        <v>1</v>
      </c>
    </row>
    <row r="4460" spans="1:11" x14ac:dyDescent="0.35">
      <c r="A4460" s="28">
        <v>59953</v>
      </c>
      <c r="B4460" s="29" t="s">
        <v>28</v>
      </c>
      <c r="C4460" s="29" t="s">
        <v>35</v>
      </c>
      <c r="D4460" s="29" t="s">
        <v>60</v>
      </c>
      <c r="E4460" s="29" t="s">
        <v>79</v>
      </c>
      <c r="F4460" s="31">
        <v>684768</v>
      </c>
      <c r="G4460" s="31">
        <v>78054</v>
      </c>
      <c r="H4460" s="28">
        <v>2021</v>
      </c>
      <c r="I4460" t="str">
        <f>IF(J4460="natural gas",VLOOKUP(D4460,'Cross-Page Data'!$I$4:$J$13,2,FALSE),IF(J4460="solar",VLOOKUP('Form 923'!D4460,'Cross-Page Data'!$I$14:$J$117,2,FALSE),J4460))</f>
        <v>wind</v>
      </c>
      <c r="J4460" t="str">
        <f>VLOOKUP(E4460,'Cross-Page Data'!$D$4:$F$48,3,FALSE)</f>
        <v>wind</v>
      </c>
      <c r="K4460" t="b">
        <f t="shared" si="69"/>
        <v>1</v>
      </c>
    </row>
    <row r="4461" spans="1:11" x14ac:dyDescent="0.35">
      <c r="A4461" s="28">
        <v>59957</v>
      </c>
      <c r="B4461" s="29" t="s">
        <v>28</v>
      </c>
      <c r="C4461" s="29" t="s">
        <v>35</v>
      </c>
      <c r="D4461" s="29" t="s">
        <v>64</v>
      </c>
      <c r="E4461" s="29" t="s">
        <v>86</v>
      </c>
      <c r="F4461" s="31">
        <v>0</v>
      </c>
      <c r="G4461" s="31">
        <v>-6751</v>
      </c>
      <c r="H4461" s="28">
        <v>2021</v>
      </c>
      <c r="I4461" t="str">
        <f>IF(J4461="natural gas",VLOOKUP(D4461,'Cross-Page Data'!$I$4:$J$13,2,FALSE),IF(J4461="solar",VLOOKUP('Form 923'!D4461,'Cross-Page Data'!$I$14:$J$117,2,FALSE),J4461))</f>
        <v>other</v>
      </c>
      <c r="J4461" t="str">
        <f>VLOOKUP(E4461,'Cross-Page Data'!$D$4:$F$48,3,FALSE)</f>
        <v>other</v>
      </c>
      <c r="K4461" t="b">
        <f t="shared" si="69"/>
        <v>1</v>
      </c>
    </row>
    <row r="4462" spans="1:11" x14ac:dyDescent="0.35">
      <c r="A4462" s="28">
        <v>59959</v>
      </c>
      <c r="B4462" s="29" t="s">
        <v>28</v>
      </c>
      <c r="C4462" s="29" t="s">
        <v>35</v>
      </c>
      <c r="D4462" s="29" t="s">
        <v>64</v>
      </c>
      <c r="E4462" s="29" t="s">
        <v>86</v>
      </c>
      <c r="F4462" s="31">
        <v>0</v>
      </c>
      <c r="G4462" s="31">
        <v>-869</v>
      </c>
      <c r="H4462" s="28">
        <v>2021</v>
      </c>
      <c r="I4462" t="str">
        <f>IF(J4462="natural gas",VLOOKUP(D4462,'Cross-Page Data'!$I$4:$J$13,2,FALSE),IF(J4462="solar",VLOOKUP('Form 923'!D4462,'Cross-Page Data'!$I$14:$J$117,2,FALSE),J4462))</f>
        <v>other</v>
      </c>
      <c r="J4462" t="str">
        <f>VLOOKUP(E4462,'Cross-Page Data'!$D$4:$F$48,3,FALSE)</f>
        <v>other</v>
      </c>
      <c r="K4462" t="b">
        <f t="shared" si="69"/>
        <v>1</v>
      </c>
    </row>
    <row r="4463" spans="1:11" x14ac:dyDescent="0.35">
      <c r="A4463" s="28">
        <v>59960</v>
      </c>
      <c r="B4463" s="29" t="s">
        <v>28</v>
      </c>
      <c r="C4463" s="29" t="s">
        <v>35</v>
      </c>
      <c r="D4463" s="29" t="s">
        <v>64</v>
      </c>
      <c r="E4463" s="29" t="s">
        <v>86</v>
      </c>
      <c r="F4463" s="31">
        <v>0</v>
      </c>
      <c r="G4463" s="31">
        <v>-293</v>
      </c>
      <c r="H4463" s="28">
        <v>2021</v>
      </c>
      <c r="I4463" t="str">
        <f>IF(J4463="natural gas",VLOOKUP(D4463,'Cross-Page Data'!$I$4:$J$13,2,FALSE),IF(J4463="solar",VLOOKUP('Form 923'!D4463,'Cross-Page Data'!$I$14:$J$117,2,FALSE),J4463))</f>
        <v>other</v>
      </c>
      <c r="J4463" t="str">
        <f>VLOOKUP(E4463,'Cross-Page Data'!$D$4:$F$48,3,FALSE)</f>
        <v>other</v>
      </c>
      <c r="K4463" t="b">
        <f t="shared" si="69"/>
        <v>1</v>
      </c>
    </row>
    <row r="4464" spans="1:11" x14ac:dyDescent="0.35">
      <c r="A4464" s="28">
        <v>59964</v>
      </c>
      <c r="B4464" s="29" t="s">
        <v>28</v>
      </c>
      <c r="C4464" s="29" t="s">
        <v>35</v>
      </c>
      <c r="D4464" s="29" t="s">
        <v>63</v>
      </c>
      <c r="E4464" s="29" t="s">
        <v>83</v>
      </c>
      <c r="F4464" s="31">
        <v>39759</v>
      </c>
      <c r="G4464" s="31">
        <v>4532</v>
      </c>
      <c r="H4464" s="28">
        <v>2021</v>
      </c>
      <c r="I4464" t="str">
        <f>IF(J4464="natural gas",VLOOKUP(D4464,'Cross-Page Data'!$I$4:$J$13,2,FALSE),IF(J4464="solar",VLOOKUP('Form 923'!D4464,'Cross-Page Data'!$I$14:$J$117,2,FALSE),J4464))</f>
        <v>solar pv</v>
      </c>
      <c r="J4464" t="str">
        <f>VLOOKUP(E4464,'Cross-Page Data'!$D$4:$F$48,3,FALSE)</f>
        <v>solar</v>
      </c>
      <c r="K4464" t="b">
        <f t="shared" si="69"/>
        <v>1</v>
      </c>
    </row>
    <row r="4465" spans="1:11" x14ac:dyDescent="0.35">
      <c r="A4465" s="28">
        <v>59964</v>
      </c>
      <c r="B4465" s="29" t="s">
        <v>28</v>
      </c>
      <c r="C4465" s="29" t="s">
        <v>35</v>
      </c>
      <c r="D4465" s="29" t="s">
        <v>63</v>
      </c>
      <c r="E4465" s="29" t="s">
        <v>83</v>
      </c>
      <c r="F4465" s="31">
        <v>918954</v>
      </c>
      <c r="G4465" s="31">
        <v>104748</v>
      </c>
      <c r="H4465" s="28">
        <v>2021</v>
      </c>
      <c r="I4465" t="str">
        <f>IF(J4465="natural gas",VLOOKUP(D4465,'Cross-Page Data'!$I$4:$J$13,2,FALSE),IF(J4465="solar",VLOOKUP('Form 923'!D4465,'Cross-Page Data'!$I$14:$J$117,2,FALSE),J4465))</f>
        <v>solar pv</v>
      </c>
      <c r="J4465" t="str">
        <f>VLOOKUP(E4465,'Cross-Page Data'!$D$4:$F$48,3,FALSE)</f>
        <v>solar</v>
      </c>
      <c r="K4465" t="b">
        <f t="shared" si="69"/>
        <v>1</v>
      </c>
    </row>
    <row r="4466" spans="1:11" x14ac:dyDescent="0.35">
      <c r="A4466" s="28">
        <v>59965</v>
      </c>
      <c r="B4466" s="29" t="s">
        <v>28</v>
      </c>
      <c r="C4466" s="29" t="s">
        <v>35</v>
      </c>
      <c r="D4466" s="29" t="s">
        <v>60</v>
      </c>
      <c r="E4466" s="29" t="s">
        <v>79</v>
      </c>
      <c r="F4466" s="31">
        <v>138245</v>
      </c>
      <c r="G4466" s="31">
        <v>15758</v>
      </c>
      <c r="H4466" s="28">
        <v>2021</v>
      </c>
      <c r="I4466" t="str">
        <f>IF(J4466="natural gas",VLOOKUP(D4466,'Cross-Page Data'!$I$4:$J$13,2,FALSE),IF(J4466="solar",VLOOKUP('Form 923'!D4466,'Cross-Page Data'!$I$14:$J$117,2,FALSE),J4466))</f>
        <v>wind</v>
      </c>
      <c r="J4466" t="str">
        <f>VLOOKUP(E4466,'Cross-Page Data'!$D$4:$F$48,3,FALSE)</f>
        <v>wind</v>
      </c>
      <c r="K4466" t="b">
        <f t="shared" si="69"/>
        <v>1</v>
      </c>
    </row>
    <row r="4467" spans="1:11" x14ac:dyDescent="0.35">
      <c r="A4467" s="28">
        <v>59965</v>
      </c>
      <c r="B4467" s="29" t="s">
        <v>28</v>
      </c>
      <c r="C4467" s="29" t="s">
        <v>35</v>
      </c>
      <c r="D4467" s="29" t="s">
        <v>60</v>
      </c>
      <c r="E4467" s="29" t="s">
        <v>79</v>
      </c>
      <c r="F4467" s="31">
        <v>1271849</v>
      </c>
      <c r="G4467" s="31">
        <v>144973</v>
      </c>
      <c r="H4467" s="28">
        <v>2021</v>
      </c>
      <c r="I4467" t="str">
        <f>IF(J4467="natural gas",VLOOKUP(D4467,'Cross-Page Data'!$I$4:$J$13,2,FALSE),IF(J4467="solar",VLOOKUP('Form 923'!D4467,'Cross-Page Data'!$I$14:$J$117,2,FALSE),J4467))</f>
        <v>wind</v>
      </c>
      <c r="J4467" t="str">
        <f>VLOOKUP(E4467,'Cross-Page Data'!$D$4:$F$48,3,FALSE)</f>
        <v>wind</v>
      </c>
      <c r="K4467" t="b">
        <f t="shared" si="69"/>
        <v>1</v>
      </c>
    </row>
    <row r="4468" spans="1:11" x14ac:dyDescent="0.35">
      <c r="A4468" s="28">
        <v>59968</v>
      </c>
      <c r="B4468" s="29" t="s">
        <v>28</v>
      </c>
      <c r="C4468" s="29" t="s">
        <v>35</v>
      </c>
      <c r="D4468" s="29" t="s">
        <v>60</v>
      </c>
      <c r="E4468" s="29" t="s">
        <v>79</v>
      </c>
      <c r="F4468" s="31">
        <v>4431803</v>
      </c>
      <c r="G4468" s="31">
        <v>505164</v>
      </c>
      <c r="H4468" s="28">
        <v>2021</v>
      </c>
      <c r="I4468" t="str">
        <f>IF(J4468="natural gas",VLOOKUP(D4468,'Cross-Page Data'!$I$4:$J$13,2,FALSE),IF(J4468="solar",VLOOKUP('Form 923'!D4468,'Cross-Page Data'!$I$14:$J$117,2,FALSE),J4468))</f>
        <v>wind</v>
      </c>
      <c r="J4468" t="str">
        <f>VLOOKUP(E4468,'Cross-Page Data'!$D$4:$F$48,3,FALSE)</f>
        <v>wind</v>
      </c>
      <c r="K4468" t="b">
        <f t="shared" si="69"/>
        <v>1</v>
      </c>
    </row>
    <row r="4469" spans="1:11" x14ac:dyDescent="0.35">
      <c r="A4469" s="28">
        <v>59972</v>
      </c>
      <c r="B4469" s="29" t="s">
        <v>28</v>
      </c>
      <c r="C4469" s="29" t="s">
        <v>35</v>
      </c>
      <c r="D4469" s="29" t="s">
        <v>60</v>
      </c>
      <c r="E4469" s="29" t="s">
        <v>79</v>
      </c>
      <c r="F4469" s="31">
        <v>5233095</v>
      </c>
      <c r="G4469" s="31">
        <v>596500</v>
      </c>
      <c r="H4469" s="28">
        <v>2021</v>
      </c>
      <c r="I4469" t="str">
        <f>IF(J4469="natural gas",VLOOKUP(D4469,'Cross-Page Data'!$I$4:$J$13,2,FALSE),IF(J4469="solar",VLOOKUP('Form 923'!D4469,'Cross-Page Data'!$I$14:$J$117,2,FALSE),J4469))</f>
        <v>wind</v>
      </c>
      <c r="J4469" t="str">
        <f>VLOOKUP(E4469,'Cross-Page Data'!$D$4:$F$48,3,FALSE)</f>
        <v>wind</v>
      </c>
      <c r="K4469" t="b">
        <f t="shared" si="69"/>
        <v>1</v>
      </c>
    </row>
    <row r="4470" spans="1:11" x14ac:dyDescent="0.35">
      <c r="A4470" s="28">
        <v>59974</v>
      </c>
      <c r="B4470" s="29" t="s">
        <v>28</v>
      </c>
      <c r="C4470" s="29" t="s">
        <v>35</v>
      </c>
      <c r="D4470" s="29" t="s">
        <v>60</v>
      </c>
      <c r="E4470" s="29" t="s">
        <v>79</v>
      </c>
      <c r="F4470" s="31">
        <v>7155242</v>
      </c>
      <c r="G4470" s="31">
        <v>815598</v>
      </c>
      <c r="H4470" s="28">
        <v>2021</v>
      </c>
      <c r="I4470" t="str">
        <f>IF(J4470="natural gas",VLOOKUP(D4470,'Cross-Page Data'!$I$4:$J$13,2,FALSE),IF(J4470="solar",VLOOKUP('Form 923'!D4470,'Cross-Page Data'!$I$14:$J$117,2,FALSE),J4470))</f>
        <v>wind</v>
      </c>
      <c r="J4470" t="str">
        <f>VLOOKUP(E4470,'Cross-Page Data'!$D$4:$F$48,3,FALSE)</f>
        <v>wind</v>
      </c>
      <c r="K4470" t="b">
        <f t="shared" si="69"/>
        <v>1</v>
      </c>
    </row>
    <row r="4471" spans="1:11" x14ac:dyDescent="0.35">
      <c r="A4471" s="28">
        <v>59976</v>
      </c>
      <c r="B4471" s="29" t="s">
        <v>28</v>
      </c>
      <c r="C4471" s="29" t="s">
        <v>35</v>
      </c>
      <c r="D4471" s="29" t="s">
        <v>63</v>
      </c>
      <c r="E4471" s="29" t="s">
        <v>83</v>
      </c>
      <c r="F4471" s="31">
        <v>2636533</v>
      </c>
      <c r="G4471" s="31">
        <v>300528</v>
      </c>
      <c r="H4471" s="28">
        <v>2021</v>
      </c>
      <c r="I4471" t="str">
        <f>IF(J4471="natural gas",VLOOKUP(D4471,'Cross-Page Data'!$I$4:$J$13,2,FALSE),IF(J4471="solar",VLOOKUP('Form 923'!D4471,'Cross-Page Data'!$I$14:$J$117,2,FALSE),J4471))</f>
        <v>solar pv</v>
      </c>
      <c r="J4471" t="str">
        <f>VLOOKUP(E4471,'Cross-Page Data'!$D$4:$F$48,3,FALSE)</f>
        <v>solar</v>
      </c>
      <c r="K4471" t="b">
        <f t="shared" si="69"/>
        <v>1</v>
      </c>
    </row>
    <row r="4472" spans="1:11" x14ac:dyDescent="0.35">
      <c r="A4472" s="28">
        <v>59977</v>
      </c>
      <c r="B4472" s="29" t="s">
        <v>28</v>
      </c>
      <c r="C4472" s="29" t="s">
        <v>35</v>
      </c>
      <c r="D4472" s="29" t="s">
        <v>63</v>
      </c>
      <c r="E4472" s="29" t="s">
        <v>83</v>
      </c>
      <c r="F4472" s="31">
        <v>2015972</v>
      </c>
      <c r="G4472" s="31">
        <v>229793</v>
      </c>
      <c r="H4472" s="28">
        <v>2021</v>
      </c>
      <c r="I4472" t="str">
        <f>IF(J4472="natural gas",VLOOKUP(D4472,'Cross-Page Data'!$I$4:$J$13,2,FALSE),IF(J4472="solar",VLOOKUP('Form 923'!D4472,'Cross-Page Data'!$I$14:$J$117,2,FALSE),J4472))</f>
        <v>solar pv</v>
      </c>
      <c r="J4472" t="str">
        <f>VLOOKUP(E4472,'Cross-Page Data'!$D$4:$F$48,3,FALSE)</f>
        <v>solar</v>
      </c>
      <c r="K4472" t="b">
        <f t="shared" si="69"/>
        <v>1</v>
      </c>
    </row>
    <row r="4473" spans="1:11" x14ac:dyDescent="0.35">
      <c r="A4473" s="28">
        <v>59993</v>
      </c>
      <c r="B4473" s="29" t="s">
        <v>28</v>
      </c>
      <c r="C4473" s="29" t="s">
        <v>29</v>
      </c>
      <c r="D4473" s="29" t="s">
        <v>64</v>
      </c>
      <c r="E4473" s="29" t="s">
        <v>86</v>
      </c>
      <c r="F4473" s="31">
        <v>0</v>
      </c>
      <c r="G4473" s="31">
        <v>-1410</v>
      </c>
      <c r="H4473" s="28">
        <v>2021</v>
      </c>
      <c r="I4473" t="str">
        <f>IF(J4473="natural gas",VLOOKUP(D4473,'Cross-Page Data'!$I$4:$J$13,2,FALSE),IF(J4473="solar",VLOOKUP('Form 923'!D4473,'Cross-Page Data'!$I$14:$J$117,2,FALSE),J4473))</f>
        <v>other</v>
      </c>
      <c r="J4473" t="str">
        <f>VLOOKUP(E4473,'Cross-Page Data'!$D$4:$F$48,3,FALSE)</f>
        <v>other</v>
      </c>
      <c r="K4473" t="b">
        <f t="shared" si="69"/>
        <v>1</v>
      </c>
    </row>
    <row r="4474" spans="1:11" x14ac:dyDescent="0.35">
      <c r="A4474" s="28">
        <v>59993</v>
      </c>
      <c r="B4474" s="29" t="s">
        <v>28</v>
      </c>
      <c r="C4474" s="29" t="s">
        <v>29</v>
      </c>
      <c r="D4474" s="29" t="s">
        <v>63</v>
      </c>
      <c r="E4474" s="29" t="s">
        <v>83</v>
      </c>
      <c r="F4474" s="31">
        <v>1385783</v>
      </c>
      <c r="G4474" s="31">
        <v>157960</v>
      </c>
      <c r="H4474" s="28">
        <v>2021</v>
      </c>
      <c r="I4474" t="str">
        <f>IF(J4474="natural gas",VLOOKUP(D4474,'Cross-Page Data'!$I$4:$J$13,2,FALSE),IF(J4474="solar",VLOOKUP('Form 923'!D4474,'Cross-Page Data'!$I$14:$J$117,2,FALSE),J4474))</f>
        <v>solar pv</v>
      </c>
      <c r="J4474" t="str">
        <f>VLOOKUP(E4474,'Cross-Page Data'!$D$4:$F$48,3,FALSE)</f>
        <v>solar</v>
      </c>
      <c r="K4474" t="b">
        <f t="shared" si="69"/>
        <v>1</v>
      </c>
    </row>
    <row r="4475" spans="1:11" x14ac:dyDescent="0.35">
      <c r="A4475" s="28">
        <v>59994</v>
      </c>
      <c r="B4475" s="29" t="s">
        <v>28</v>
      </c>
      <c r="C4475" s="29" t="s">
        <v>35</v>
      </c>
      <c r="D4475" s="29" t="s">
        <v>63</v>
      </c>
      <c r="E4475" s="29" t="s">
        <v>83</v>
      </c>
      <c r="F4475" s="31">
        <v>3050505</v>
      </c>
      <c r="G4475" s="31">
        <v>347715</v>
      </c>
      <c r="H4475" s="28">
        <v>2021</v>
      </c>
      <c r="I4475" t="str">
        <f>IF(J4475="natural gas",VLOOKUP(D4475,'Cross-Page Data'!$I$4:$J$13,2,FALSE),IF(J4475="solar",VLOOKUP('Form 923'!D4475,'Cross-Page Data'!$I$14:$J$117,2,FALSE),J4475))</f>
        <v>solar pv</v>
      </c>
      <c r="J4475" t="str">
        <f>VLOOKUP(E4475,'Cross-Page Data'!$D$4:$F$48,3,FALSE)</f>
        <v>solar</v>
      </c>
      <c r="K4475" t="b">
        <f t="shared" si="69"/>
        <v>1</v>
      </c>
    </row>
    <row r="4476" spans="1:11" x14ac:dyDescent="0.35">
      <c r="A4476" s="28">
        <v>60009</v>
      </c>
      <c r="B4476" s="29" t="s">
        <v>28</v>
      </c>
      <c r="C4476" s="29" t="s">
        <v>35</v>
      </c>
      <c r="D4476" s="29" t="s">
        <v>63</v>
      </c>
      <c r="E4476" s="29" t="s">
        <v>83</v>
      </c>
      <c r="F4476" s="31">
        <v>385109</v>
      </c>
      <c r="G4476" s="31">
        <v>43897</v>
      </c>
      <c r="H4476" s="28">
        <v>2021</v>
      </c>
      <c r="I4476" t="str">
        <f>IF(J4476="natural gas",VLOOKUP(D4476,'Cross-Page Data'!$I$4:$J$13,2,FALSE),IF(J4476="solar",VLOOKUP('Form 923'!D4476,'Cross-Page Data'!$I$14:$J$117,2,FALSE),J4476))</f>
        <v>solar pv</v>
      </c>
      <c r="J4476" t="str">
        <f>VLOOKUP(E4476,'Cross-Page Data'!$D$4:$F$48,3,FALSE)</f>
        <v>solar</v>
      </c>
      <c r="K4476" t="b">
        <f t="shared" si="69"/>
        <v>1</v>
      </c>
    </row>
    <row r="4477" spans="1:11" x14ac:dyDescent="0.35">
      <c r="A4477" s="28">
        <v>60010</v>
      </c>
      <c r="B4477" s="29" t="s">
        <v>28</v>
      </c>
      <c r="C4477" s="29" t="s">
        <v>35</v>
      </c>
      <c r="D4477" s="29" t="s">
        <v>63</v>
      </c>
      <c r="E4477" s="29" t="s">
        <v>83</v>
      </c>
      <c r="F4477" s="31">
        <v>406164</v>
      </c>
      <c r="G4477" s="31">
        <v>46297</v>
      </c>
      <c r="H4477" s="28">
        <v>2021</v>
      </c>
      <c r="I4477" t="str">
        <f>IF(J4477="natural gas",VLOOKUP(D4477,'Cross-Page Data'!$I$4:$J$13,2,FALSE),IF(J4477="solar",VLOOKUP('Form 923'!D4477,'Cross-Page Data'!$I$14:$J$117,2,FALSE),J4477))</f>
        <v>solar pv</v>
      </c>
      <c r="J4477" t="str">
        <f>VLOOKUP(E4477,'Cross-Page Data'!$D$4:$F$48,3,FALSE)</f>
        <v>solar</v>
      </c>
      <c r="K4477" t="b">
        <f t="shared" si="69"/>
        <v>1</v>
      </c>
    </row>
    <row r="4478" spans="1:11" x14ac:dyDescent="0.35">
      <c r="A4478" s="28">
        <v>60011</v>
      </c>
      <c r="B4478" s="29" t="s">
        <v>28</v>
      </c>
      <c r="C4478" s="29" t="s">
        <v>35</v>
      </c>
      <c r="D4478" s="29" t="s">
        <v>63</v>
      </c>
      <c r="E4478" s="29" t="s">
        <v>83</v>
      </c>
      <c r="F4478" s="31">
        <v>398225</v>
      </c>
      <c r="G4478" s="31">
        <v>45392</v>
      </c>
      <c r="H4478" s="28">
        <v>2021</v>
      </c>
      <c r="I4478" t="str">
        <f>IF(J4478="natural gas",VLOOKUP(D4478,'Cross-Page Data'!$I$4:$J$13,2,FALSE),IF(J4478="solar",VLOOKUP('Form 923'!D4478,'Cross-Page Data'!$I$14:$J$117,2,FALSE),J4478))</f>
        <v>solar pv</v>
      </c>
      <c r="J4478" t="str">
        <f>VLOOKUP(E4478,'Cross-Page Data'!$D$4:$F$48,3,FALSE)</f>
        <v>solar</v>
      </c>
      <c r="K4478" t="b">
        <f t="shared" si="69"/>
        <v>1</v>
      </c>
    </row>
    <row r="4479" spans="1:11" x14ac:dyDescent="0.35">
      <c r="A4479" s="28">
        <v>60012</v>
      </c>
      <c r="B4479" s="29" t="s">
        <v>28</v>
      </c>
      <c r="C4479" s="29" t="s">
        <v>35</v>
      </c>
      <c r="D4479" s="29" t="s">
        <v>63</v>
      </c>
      <c r="E4479" s="29" t="s">
        <v>83</v>
      </c>
      <c r="F4479" s="31">
        <v>410452</v>
      </c>
      <c r="G4479" s="31">
        <v>46786</v>
      </c>
      <c r="H4479" s="28">
        <v>2021</v>
      </c>
      <c r="I4479" t="str">
        <f>IF(J4479="natural gas",VLOOKUP(D4479,'Cross-Page Data'!$I$4:$J$13,2,FALSE),IF(J4479="solar",VLOOKUP('Form 923'!D4479,'Cross-Page Data'!$I$14:$J$117,2,FALSE),J4479))</f>
        <v>solar pv</v>
      </c>
      <c r="J4479" t="str">
        <f>VLOOKUP(E4479,'Cross-Page Data'!$D$4:$F$48,3,FALSE)</f>
        <v>solar</v>
      </c>
      <c r="K4479" t="b">
        <f t="shared" si="69"/>
        <v>1</v>
      </c>
    </row>
    <row r="4480" spans="1:11" x14ac:dyDescent="0.35">
      <c r="A4480" s="28">
        <v>60014</v>
      </c>
      <c r="B4480" s="29" t="s">
        <v>28</v>
      </c>
      <c r="C4480" s="29" t="s">
        <v>29</v>
      </c>
      <c r="D4480" s="29" t="s">
        <v>64</v>
      </c>
      <c r="E4480" s="29" t="s">
        <v>86</v>
      </c>
      <c r="F4480" s="31">
        <v>0</v>
      </c>
      <c r="G4480" s="31">
        <v>0</v>
      </c>
      <c r="H4480" s="28">
        <v>2021</v>
      </c>
      <c r="I4480" t="str">
        <f>IF(J4480="natural gas",VLOOKUP(D4480,'Cross-Page Data'!$I$4:$J$13,2,FALSE),IF(J4480="solar",VLOOKUP('Form 923'!D4480,'Cross-Page Data'!$I$14:$J$117,2,FALSE),J4480))</f>
        <v>other</v>
      </c>
      <c r="J4480" t="str">
        <f>VLOOKUP(E4480,'Cross-Page Data'!$D$4:$F$48,3,FALSE)</f>
        <v>other</v>
      </c>
      <c r="K4480" t="b">
        <f t="shared" si="69"/>
        <v>1</v>
      </c>
    </row>
    <row r="4481" spans="1:11" x14ac:dyDescent="0.35">
      <c r="A4481" s="28">
        <v>60014</v>
      </c>
      <c r="B4481" s="29" t="s">
        <v>28</v>
      </c>
      <c r="C4481" s="29" t="s">
        <v>29</v>
      </c>
      <c r="D4481" s="29" t="s">
        <v>63</v>
      </c>
      <c r="E4481" s="29" t="s">
        <v>83</v>
      </c>
      <c r="F4481" s="31">
        <v>1413768</v>
      </c>
      <c r="G4481" s="31">
        <v>161150</v>
      </c>
      <c r="H4481" s="28">
        <v>2021</v>
      </c>
      <c r="I4481" t="str">
        <f>IF(J4481="natural gas",VLOOKUP(D4481,'Cross-Page Data'!$I$4:$J$13,2,FALSE),IF(J4481="solar",VLOOKUP('Form 923'!D4481,'Cross-Page Data'!$I$14:$J$117,2,FALSE),J4481))</f>
        <v>solar pv</v>
      </c>
      <c r="J4481" t="str">
        <f>VLOOKUP(E4481,'Cross-Page Data'!$D$4:$F$48,3,FALSE)</f>
        <v>solar</v>
      </c>
      <c r="K4481" t="b">
        <f t="shared" si="69"/>
        <v>1</v>
      </c>
    </row>
    <row r="4482" spans="1:11" x14ac:dyDescent="0.35">
      <c r="A4482" s="28">
        <v>60016</v>
      </c>
      <c r="B4482" s="29" t="s">
        <v>28</v>
      </c>
      <c r="C4482" s="29" t="s">
        <v>29</v>
      </c>
      <c r="D4482" s="29" t="s">
        <v>64</v>
      </c>
      <c r="E4482" s="29" t="s">
        <v>86</v>
      </c>
      <c r="F4482" s="31">
        <v>0</v>
      </c>
      <c r="G4482" s="31">
        <v>0</v>
      </c>
      <c r="H4482" s="28">
        <v>2021</v>
      </c>
      <c r="I4482" t="str">
        <f>IF(J4482="natural gas",VLOOKUP(D4482,'Cross-Page Data'!$I$4:$J$13,2,FALSE),IF(J4482="solar",VLOOKUP('Form 923'!D4482,'Cross-Page Data'!$I$14:$J$117,2,FALSE),J4482))</f>
        <v>other</v>
      </c>
      <c r="J4482" t="str">
        <f>VLOOKUP(E4482,'Cross-Page Data'!$D$4:$F$48,3,FALSE)</f>
        <v>other</v>
      </c>
      <c r="K4482" t="b">
        <f t="shared" si="69"/>
        <v>1</v>
      </c>
    </row>
    <row r="4483" spans="1:11" x14ac:dyDescent="0.35">
      <c r="A4483" s="28">
        <v>60017</v>
      </c>
      <c r="B4483" s="29" t="s">
        <v>28</v>
      </c>
      <c r="C4483" s="29" t="s">
        <v>29</v>
      </c>
      <c r="D4483" s="29" t="s">
        <v>63</v>
      </c>
      <c r="E4483" s="29" t="s">
        <v>83</v>
      </c>
      <c r="F4483" s="31">
        <v>12582</v>
      </c>
      <c r="G4483" s="31">
        <v>1434</v>
      </c>
      <c r="H4483" s="28">
        <v>2021</v>
      </c>
      <c r="I4483" t="str">
        <f>IF(J4483="natural gas",VLOOKUP(D4483,'Cross-Page Data'!$I$4:$J$13,2,FALSE),IF(J4483="solar",VLOOKUP('Form 923'!D4483,'Cross-Page Data'!$I$14:$J$117,2,FALSE),J4483))</f>
        <v>solar pv</v>
      </c>
      <c r="J4483" t="str">
        <f>VLOOKUP(E4483,'Cross-Page Data'!$D$4:$F$48,3,FALSE)</f>
        <v>solar</v>
      </c>
      <c r="K4483" t="b">
        <f t="shared" si="69"/>
        <v>1</v>
      </c>
    </row>
    <row r="4484" spans="1:11" x14ac:dyDescent="0.35">
      <c r="A4484" s="28">
        <v>60018</v>
      </c>
      <c r="B4484" s="29" t="s">
        <v>28</v>
      </c>
      <c r="C4484" s="29" t="s">
        <v>29</v>
      </c>
      <c r="D4484" s="29" t="s">
        <v>63</v>
      </c>
      <c r="E4484" s="29" t="s">
        <v>83</v>
      </c>
      <c r="F4484" s="31">
        <v>6842</v>
      </c>
      <c r="G4484" s="31">
        <v>780</v>
      </c>
      <c r="H4484" s="28">
        <v>2021</v>
      </c>
      <c r="I4484" t="str">
        <f>IF(J4484="natural gas",VLOOKUP(D4484,'Cross-Page Data'!$I$4:$J$13,2,FALSE),IF(J4484="solar",VLOOKUP('Form 923'!D4484,'Cross-Page Data'!$I$14:$J$117,2,FALSE),J4484))</f>
        <v>solar pv</v>
      </c>
      <c r="J4484" t="str">
        <f>VLOOKUP(E4484,'Cross-Page Data'!$D$4:$F$48,3,FALSE)</f>
        <v>solar</v>
      </c>
      <c r="K4484" t="b">
        <f t="shared" si="69"/>
        <v>1</v>
      </c>
    </row>
    <row r="4485" spans="1:11" x14ac:dyDescent="0.35">
      <c r="A4485" s="28">
        <v>60019</v>
      </c>
      <c r="B4485" s="29" t="s">
        <v>28</v>
      </c>
      <c r="C4485" s="29" t="s">
        <v>29</v>
      </c>
      <c r="D4485" s="29" t="s">
        <v>63</v>
      </c>
      <c r="E4485" s="29" t="s">
        <v>83</v>
      </c>
      <c r="F4485" s="31">
        <v>19562</v>
      </c>
      <c r="G4485" s="31">
        <v>2230</v>
      </c>
      <c r="H4485" s="28">
        <v>2021</v>
      </c>
      <c r="I4485" t="str">
        <f>IF(J4485="natural gas",VLOOKUP(D4485,'Cross-Page Data'!$I$4:$J$13,2,FALSE),IF(J4485="solar",VLOOKUP('Form 923'!D4485,'Cross-Page Data'!$I$14:$J$117,2,FALSE),J4485))</f>
        <v>solar pv</v>
      </c>
      <c r="J4485" t="str">
        <f>VLOOKUP(E4485,'Cross-Page Data'!$D$4:$F$48,3,FALSE)</f>
        <v>solar</v>
      </c>
      <c r="K4485" t="b">
        <f t="shared" si="69"/>
        <v>1</v>
      </c>
    </row>
    <row r="4486" spans="1:11" x14ac:dyDescent="0.35">
      <c r="A4486" s="28">
        <v>60024</v>
      </c>
      <c r="B4486" s="29" t="s">
        <v>28</v>
      </c>
      <c r="C4486" s="29" t="s">
        <v>35</v>
      </c>
      <c r="D4486" s="29" t="s">
        <v>63</v>
      </c>
      <c r="E4486" s="29" t="s">
        <v>83</v>
      </c>
      <c r="F4486" s="31">
        <v>696505</v>
      </c>
      <c r="G4486" s="31">
        <v>79392</v>
      </c>
      <c r="H4486" s="28">
        <v>2021</v>
      </c>
      <c r="I4486" t="str">
        <f>IF(J4486="natural gas",VLOOKUP(D4486,'Cross-Page Data'!$I$4:$J$13,2,FALSE),IF(J4486="solar",VLOOKUP('Form 923'!D4486,'Cross-Page Data'!$I$14:$J$117,2,FALSE),J4486))</f>
        <v>solar pv</v>
      </c>
      <c r="J4486" t="str">
        <f>VLOOKUP(E4486,'Cross-Page Data'!$D$4:$F$48,3,FALSE)</f>
        <v>solar</v>
      </c>
      <c r="K4486" t="b">
        <f t="shared" si="69"/>
        <v>1</v>
      </c>
    </row>
    <row r="4487" spans="1:11" x14ac:dyDescent="0.35">
      <c r="A4487" s="28">
        <v>60030</v>
      </c>
      <c r="B4487" s="29" t="s">
        <v>28</v>
      </c>
      <c r="C4487" s="29" t="s">
        <v>35</v>
      </c>
      <c r="D4487" s="29" t="s">
        <v>63</v>
      </c>
      <c r="E4487" s="29" t="s">
        <v>83</v>
      </c>
      <c r="F4487" s="31">
        <v>1432937</v>
      </c>
      <c r="G4487" s="31">
        <v>163335</v>
      </c>
      <c r="H4487" s="28">
        <v>2021</v>
      </c>
      <c r="I4487" t="str">
        <f>IF(J4487="natural gas",VLOOKUP(D4487,'Cross-Page Data'!$I$4:$J$13,2,FALSE),IF(J4487="solar",VLOOKUP('Form 923'!D4487,'Cross-Page Data'!$I$14:$J$117,2,FALSE),J4487))</f>
        <v>solar pv</v>
      </c>
      <c r="J4487" t="str">
        <f>VLOOKUP(E4487,'Cross-Page Data'!$D$4:$F$48,3,FALSE)</f>
        <v>solar</v>
      </c>
      <c r="K4487" t="b">
        <f t="shared" ref="K4487:K4550" si="70">IF(AND($N$5=FALSE,OR(C4487="Commercial NAICS Cogen",C4487="Industrial NAICS Cogen",C4487="NAICS-22 Cogen")),FALSE,IF(AND($N$6=FALSE,OR(C4487="Commercial NAICS Cogen",C4487="Commercial NAICS Non-Cogen",C4487="industrial NAICS Cogen", C4487="industrial NAICS non-cogen")),FALSE,TRUE))</f>
        <v>1</v>
      </c>
    </row>
    <row r="4488" spans="1:11" x14ac:dyDescent="0.35">
      <c r="A4488" s="28">
        <v>60033</v>
      </c>
      <c r="B4488" s="29" t="s">
        <v>28</v>
      </c>
      <c r="C4488" s="29" t="s">
        <v>35</v>
      </c>
      <c r="D4488" s="29" t="s">
        <v>63</v>
      </c>
      <c r="E4488" s="29" t="s">
        <v>83</v>
      </c>
      <c r="F4488" s="31">
        <v>3017095</v>
      </c>
      <c r="G4488" s="31">
        <v>343907</v>
      </c>
      <c r="H4488" s="28">
        <v>2021</v>
      </c>
      <c r="I4488" t="str">
        <f>IF(J4488="natural gas",VLOOKUP(D4488,'Cross-Page Data'!$I$4:$J$13,2,FALSE),IF(J4488="solar",VLOOKUP('Form 923'!D4488,'Cross-Page Data'!$I$14:$J$117,2,FALSE),J4488))</f>
        <v>solar pv</v>
      </c>
      <c r="J4488" t="str">
        <f>VLOOKUP(E4488,'Cross-Page Data'!$D$4:$F$48,3,FALSE)</f>
        <v>solar</v>
      </c>
      <c r="K4488" t="b">
        <f t="shared" si="70"/>
        <v>1</v>
      </c>
    </row>
    <row r="4489" spans="1:11" x14ac:dyDescent="0.35">
      <c r="A4489" s="28">
        <v>60034</v>
      </c>
      <c r="B4489" s="29" t="s">
        <v>28</v>
      </c>
      <c r="C4489" s="29" t="s">
        <v>35</v>
      </c>
      <c r="D4489" s="29" t="s">
        <v>63</v>
      </c>
      <c r="E4489" s="29" t="s">
        <v>83</v>
      </c>
      <c r="F4489" s="31">
        <v>3347786</v>
      </c>
      <c r="G4489" s="31">
        <v>381601</v>
      </c>
      <c r="H4489" s="28">
        <v>2021</v>
      </c>
      <c r="I4489" t="str">
        <f>IF(J4489="natural gas",VLOOKUP(D4489,'Cross-Page Data'!$I$4:$J$13,2,FALSE),IF(J4489="solar",VLOOKUP('Form 923'!D4489,'Cross-Page Data'!$I$14:$J$117,2,FALSE),J4489))</f>
        <v>solar pv</v>
      </c>
      <c r="J4489" t="str">
        <f>VLOOKUP(E4489,'Cross-Page Data'!$D$4:$F$48,3,FALSE)</f>
        <v>solar</v>
      </c>
      <c r="K4489" t="b">
        <f t="shared" si="70"/>
        <v>1</v>
      </c>
    </row>
    <row r="4490" spans="1:11" x14ac:dyDescent="0.35">
      <c r="A4490" s="28">
        <v>60040</v>
      </c>
      <c r="B4490" s="29" t="s">
        <v>28</v>
      </c>
      <c r="C4490" s="29" t="s">
        <v>29</v>
      </c>
      <c r="D4490" s="29" t="s">
        <v>68</v>
      </c>
      <c r="E4490" s="29" t="s">
        <v>73</v>
      </c>
      <c r="F4490" s="31">
        <v>157794</v>
      </c>
      <c r="G4490" s="31">
        <v>17684</v>
      </c>
      <c r="H4490" s="28">
        <v>2021</v>
      </c>
      <c r="I4490" t="str">
        <f>IF(J4490="natural gas",VLOOKUP(D4490,'Cross-Page Data'!$I$4:$J$13,2,FALSE),IF(J4490="solar",VLOOKUP('Form 923'!D4490,'Cross-Page Data'!$I$14:$J$117,2,FALSE),J4490))</f>
        <v>other</v>
      </c>
      <c r="J4490" t="str">
        <f>VLOOKUP(E4490,'Cross-Page Data'!$D$4:$F$48,3,FALSE)</f>
        <v>natural gas</v>
      </c>
      <c r="K4490" t="b">
        <f t="shared" si="70"/>
        <v>1</v>
      </c>
    </row>
    <row r="4491" spans="1:11" x14ac:dyDescent="0.35">
      <c r="A4491" s="28">
        <v>60043</v>
      </c>
      <c r="B4491" s="29" t="s">
        <v>28</v>
      </c>
      <c r="C4491" s="29" t="s">
        <v>35</v>
      </c>
      <c r="D4491" s="29" t="s">
        <v>63</v>
      </c>
      <c r="E4491" s="29" t="s">
        <v>83</v>
      </c>
      <c r="F4491" s="31">
        <v>681093</v>
      </c>
      <c r="G4491" s="31">
        <v>77635</v>
      </c>
      <c r="H4491" s="28">
        <v>2021</v>
      </c>
      <c r="I4491" t="str">
        <f>IF(J4491="natural gas",VLOOKUP(D4491,'Cross-Page Data'!$I$4:$J$13,2,FALSE),IF(J4491="solar",VLOOKUP('Form 923'!D4491,'Cross-Page Data'!$I$14:$J$117,2,FALSE),J4491))</f>
        <v>solar pv</v>
      </c>
      <c r="J4491" t="str">
        <f>VLOOKUP(E4491,'Cross-Page Data'!$D$4:$F$48,3,FALSE)</f>
        <v>solar</v>
      </c>
      <c r="K4491" t="b">
        <f t="shared" si="70"/>
        <v>1</v>
      </c>
    </row>
    <row r="4492" spans="1:11" x14ac:dyDescent="0.35">
      <c r="A4492" s="28">
        <v>60044</v>
      </c>
      <c r="B4492" s="29" t="s">
        <v>28</v>
      </c>
      <c r="C4492" s="29" t="s">
        <v>35</v>
      </c>
      <c r="D4492" s="29" t="s">
        <v>63</v>
      </c>
      <c r="E4492" s="29" t="s">
        <v>83</v>
      </c>
      <c r="F4492" s="31">
        <v>2931796</v>
      </c>
      <c r="G4492" s="31">
        <v>334184</v>
      </c>
      <c r="H4492" s="28">
        <v>2021</v>
      </c>
      <c r="I4492" t="str">
        <f>IF(J4492="natural gas",VLOOKUP(D4492,'Cross-Page Data'!$I$4:$J$13,2,FALSE),IF(J4492="solar",VLOOKUP('Form 923'!D4492,'Cross-Page Data'!$I$14:$J$117,2,FALSE),J4492))</f>
        <v>solar pv</v>
      </c>
      <c r="J4492" t="str">
        <f>VLOOKUP(E4492,'Cross-Page Data'!$D$4:$F$48,3,FALSE)</f>
        <v>solar</v>
      </c>
      <c r="K4492" t="b">
        <f t="shared" si="70"/>
        <v>1</v>
      </c>
    </row>
    <row r="4493" spans="1:11" x14ac:dyDescent="0.35">
      <c r="A4493" s="28">
        <v>60045</v>
      </c>
      <c r="B4493" s="29" t="s">
        <v>28</v>
      </c>
      <c r="C4493" s="29" t="s">
        <v>35</v>
      </c>
      <c r="D4493" s="29" t="s">
        <v>63</v>
      </c>
      <c r="E4493" s="29" t="s">
        <v>83</v>
      </c>
      <c r="F4493" s="31">
        <v>178179</v>
      </c>
      <c r="G4493" s="31">
        <v>20310</v>
      </c>
      <c r="H4493" s="28">
        <v>2021</v>
      </c>
      <c r="I4493" t="str">
        <f>IF(J4493="natural gas",VLOOKUP(D4493,'Cross-Page Data'!$I$4:$J$13,2,FALSE),IF(J4493="solar",VLOOKUP('Form 923'!D4493,'Cross-Page Data'!$I$14:$J$117,2,FALSE),J4493))</f>
        <v>solar pv</v>
      </c>
      <c r="J4493" t="str">
        <f>VLOOKUP(E4493,'Cross-Page Data'!$D$4:$F$48,3,FALSE)</f>
        <v>solar</v>
      </c>
      <c r="K4493" t="b">
        <f t="shared" si="70"/>
        <v>1</v>
      </c>
    </row>
    <row r="4494" spans="1:11" x14ac:dyDescent="0.35">
      <c r="A4494" s="28">
        <v>60045</v>
      </c>
      <c r="B4494" s="29" t="s">
        <v>28</v>
      </c>
      <c r="C4494" s="29" t="s">
        <v>35</v>
      </c>
      <c r="D4494" s="29" t="s">
        <v>63</v>
      </c>
      <c r="E4494" s="29" t="s">
        <v>83</v>
      </c>
      <c r="F4494" s="31">
        <v>264470</v>
      </c>
      <c r="G4494" s="31">
        <v>30146</v>
      </c>
      <c r="H4494" s="28">
        <v>2021</v>
      </c>
      <c r="I4494" t="str">
        <f>IF(J4494="natural gas",VLOOKUP(D4494,'Cross-Page Data'!$I$4:$J$13,2,FALSE),IF(J4494="solar",VLOOKUP('Form 923'!D4494,'Cross-Page Data'!$I$14:$J$117,2,FALSE),J4494))</f>
        <v>solar pv</v>
      </c>
      <c r="J4494" t="str">
        <f>VLOOKUP(E4494,'Cross-Page Data'!$D$4:$F$48,3,FALSE)</f>
        <v>solar</v>
      </c>
      <c r="K4494" t="b">
        <f t="shared" si="70"/>
        <v>1</v>
      </c>
    </row>
    <row r="4495" spans="1:11" x14ac:dyDescent="0.35">
      <c r="A4495" s="28">
        <v>60054</v>
      </c>
      <c r="B4495" s="29" t="s">
        <v>28</v>
      </c>
      <c r="C4495" s="29" t="s">
        <v>29</v>
      </c>
      <c r="D4495" s="29" t="s">
        <v>68</v>
      </c>
      <c r="E4495" s="29" t="s">
        <v>73</v>
      </c>
      <c r="F4495" s="31">
        <v>163852</v>
      </c>
      <c r="G4495" s="31">
        <v>21615.73</v>
      </c>
      <c r="H4495" s="28">
        <v>2021</v>
      </c>
      <c r="I4495" t="str">
        <f>IF(J4495="natural gas",VLOOKUP(D4495,'Cross-Page Data'!$I$4:$J$13,2,FALSE),IF(J4495="solar",VLOOKUP('Form 923'!D4495,'Cross-Page Data'!$I$14:$J$117,2,FALSE),J4495))</f>
        <v>other</v>
      </c>
      <c r="J4495" t="str">
        <f>VLOOKUP(E4495,'Cross-Page Data'!$D$4:$F$48,3,FALSE)</f>
        <v>natural gas</v>
      </c>
      <c r="K4495" t="b">
        <f t="shared" si="70"/>
        <v>1</v>
      </c>
    </row>
    <row r="4496" spans="1:11" x14ac:dyDescent="0.35">
      <c r="A4496" s="28">
        <v>60054</v>
      </c>
      <c r="B4496" s="29" t="s">
        <v>28</v>
      </c>
      <c r="C4496" s="29" t="s">
        <v>29</v>
      </c>
      <c r="D4496" s="29" t="s">
        <v>63</v>
      </c>
      <c r="E4496" s="29" t="s">
        <v>83</v>
      </c>
      <c r="F4496" s="31">
        <v>21083</v>
      </c>
      <c r="G4496" s="31">
        <v>2403</v>
      </c>
      <c r="H4496" s="28">
        <v>2021</v>
      </c>
      <c r="I4496" t="str">
        <f>IF(J4496="natural gas",VLOOKUP(D4496,'Cross-Page Data'!$I$4:$J$13,2,FALSE),IF(J4496="solar",VLOOKUP('Form 923'!D4496,'Cross-Page Data'!$I$14:$J$117,2,FALSE),J4496))</f>
        <v>solar pv</v>
      </c>
      <c r="J4496" t="str">
        <f>VLOOKUP(E4496,'Cross-Page Data'!$D$4:$F$48,3,FALSE)</f>
        <v>solar</v>
      </c>
      <c r="K4496" t="b">
        <f t="shared" si="70"/>
        <v>1</v>
      </c>
    </row>
    <row r="4497" spans="1:11" x14ac:dyDescent="0.35">
      <c r="A4497" s="28">
        <v>60058</v>
      </c>
      <c r="B4497" s="29" t="s">
        <v>28</v>
      </c>
      <c r="C4497" s="29" t="s">
        <v>35</v>
      </c>
      <c r="D4497" s="29" t="s">
        <v>63</v>
      </c>
      <c r="E4497" s="29" t="s">
        <v>83</v>
      </c>
      <c r="F4497" s="31">
        <v>1319082</v>
      </c>
      <c r="G4497" s="31">
        <v>150357</v>
      </c>
      <c r="H4497" s="28">
        <v>2021</v>
      </c>
      <c r="I4497" t="str">
        <f>IF(J4497="natural gas",VLOOKUP(D4497,'Cross-Page Data'!$I$4:$J$13,2,FALSE),IF(J4497="solar",VLOOKUP('Form 923'!D4497,'Cross-Page Data'!$I$14:$J$117,2,FALSE),J4497))</f>
        <v>solar pv</v>
      </c>
      <c r="J4497" t="str">
        <f>VLOOKUP(E4497,'Cross-Page Data'!$D$4:$F$48,3,FALSE)</f>
        <v>solar</v>
      </c>
      <c r="K4497" t="b">
        <f t="shared" si="70"/>
        <v>1</v>
      </c>
    </row>
    <row r="4498" spans="1:11" x14ac:dyDescent="0.35">
      <c r="A4498" s="28">
        <v>60061</v>
      </c>
      <c r="B4498" s="29" t="s">
        <v>28</v>
      </c>
      <c r="C4498" s="29" t="s">
        <v>29</v>
      </c>
      <c r="D4498" s="29" t="s">
        <v>64</v>
      </c>
      <c r="E4498" s="29" t="s">
        <v>86</v>
      </c>
      <c r="F4498" s="31">
        <v>0</v>
      </c>
      <c r="G4498" s="31">
        <v>-128</v>
      </c>
      <c r="H4498" s="28">
        <v>2021</v>
      </c>
      <c r="I4498" t="str">
        <f>IF(J4498="natural gas",VLOOKUP(D4498,'Cross-Page Data'!$I$4:$J$13,2,FALSE),IF(J4498="solar",VLOOKUP('Form 923'!D4498,'Cross-Page Data'!$I$14:$J$117,2,FALSE),J4498))</f>
        <v>other</v>
      </c>
      <c r="J4498" t="str">
        <f>VLOOKUP(E4498,'Cross-Page Data'!$D$4:$F$48,3,FALSE)</f>
        <v>other</v>
      </c>
      <c r="K4498" t="b">
        <f t="shared" si="70"/>
        <v>1</v>
      </c>
    </row>
    <row r="4499" spans="1:11" x14ac:dyDescent="0.35">
      <c r="A4499" s="28">
        <v>60061</v>
      </c>
      <c r="B4499" s="29" t="s">
        <v>28</v>
      </c>
      <c r="C4499" s="29" t="s">
        <v>29</v>
      </c>
      <c r="D4499" s="29" t="s">
        <v>63</v>
      </c>
      <c r="E4499" s="29" t="s">
        <v>83</v>
      </c>
      <c r="F4499" s="31">
        <v>1400207</v>
      </c>
      <c r="G4499" s="31">
        <v>159604</v>
      </c>
      <c r="H4499" s="28">
        <v>2021</v>
      </c>
      <c r="I4499" t="str">
        <f>IF(J4499="natural gas",VLOOKUP(D4499,'Cross-Page Data'!$I$4:$J$13,2,FALSE),IF(J4499="solar",VLOOKUP('Form 923'!D4499,'Cross-Page Data'!$I$14:$J$117,2,FALSE),J4499))</f>
        <v>solar pv</v>
      </c>
      <c r="J4499" t="str">
        <f>VLOOKUP(E4499,'Cross-Page Data'!$D$4:$F$48,3,FALSE)</f>
        <v>solar</v>
      </c>
      <c r="K4499" t="b">
        <f t="shared" si="70"/>
        <v>1</v>
      </c>
    </row>
    <row r="4500" spans="1:11" x14ac:dyDescent="0.35">
      <c r="A4500" s="28">
        <v>60063</v>
      </c>
      <c r="B4500" s="29" t="s">
        <v>28</v>
      </c>
      <c r="C4500" s="29" t="s">
        <v>35</v>
      </c>
      <c r="D4500" s="29" t="s">
        <v>63</v>
      </c>
      <c r="E4500" s="29" t="s">
        <v>83</v>
      </c>
      <c r="F4500" s="31">
        <v>852553</v>
      </c>
      <c r="G4500" s="31">
        <v>97179</v>
      </c>
      <c r="H4500" s="28">
        <v>2021</v>
      </c>
      <c r="I4500" t="str">
        <f>IF(J4500="natural gas",VLOOKUP(D4500,'Cross-Page Data'!$I$4:$J$13,2,FALSE),IF(J4500="solar",VLOOKUP('Form 923'!D4500,'Cross-Page Data'!$I$14:$J$117,2,FALSE),J4500))</f>
        <v>solar pv</v>
      </c>
      <c r="J4500" t="str">
        <f>VLOOKUP(E4500,'Cross-Page Data'!$D$4:$F$48,3,FALSE)</f>
        <v>solar</v>
      </c>
      <c r="K4500" t="b">
        <f t="shared" si="70"/>
        <v>1</v>
      </c>
    </row>
    <row r="4501" spans="1:11" x14ac:dyDescent="0.35">
      <c r="A4501" s="28">
        <v>60068</v>
      </c>
      <c r="B4501" s="29" t="s">
        <v>28</v>
      </c>
      <c r="C4501" s="29" t="s">
        <v>35</v>
      </c>
      <c r="D4501" s="29" t="s">
        <v>63</v>
      </c>
      <c r="E4501" s="29" t="s">
        <v>83</v>
      </c>
      <c r="F4501" s="31">
        <v>1663887</v>
      </c>
      <c r="G4501" s="31">
        <v>189660</v>
      </c>
      <c r="H4501" s="28">
        <v>2021</v>
      </c>
      <c r="I4501" t="str">
        <f>IF(J4501="natural gas",VLOOKUP(D4501,'Cross-Page Data'!$I$4:$J$13,2,FALSE),IF(J4501="solar",VLOOKUP('Form 923'!D4501,'Cross-Page Data'!$I$14:$J$117,2,FALSE),J4501))</f>
        <v>solar pv</v>
      </c>
      <c r="J4501" t="str">
        <f>VLOOKUP(E4501,'Cross-Page Data'!$D$4:$F$48,3,FALSE)</f>
        <v>solar</v>
      </c>
      <c r="K4501" t="b">
        <f t="shared" si="70"/>
        <v>1</v>
      </c>
    </row>
    <row r="4502" spans="1:11" x14ac:dyDescent="0.35">
      <c r="A4502" s="28">
        <v>60087</v>
      </c>
      <c r="B4502" s="29" t="s">
        <v>28</v>
      </c>
      <c r="C4502" s="29" t="s">
        <v>35</v>
      </c>
      <c r="D4502" s="29" t="s">
        <v>60</v>
      </c>
      <c r="E4502" s="29" t="s">
        <v>79</v>
      </c>
      <c r="F4502" s="31">
        <v>8477001</v>
      </c>
      <c r="G4502" s="31">
        <v>966260</v>
      </c>
      <c r="H4502" s="28">
        <v>2021</v>
      </c>
      <c r="I4502" t="str">
        <f>IF(J4502="natural gas",VLOOKUP(D4502,'Cross-Page Data'!$I$4:$J$13,2,FALSE),IF(J4502="solar",VLOOKUP('Form 923'!D4502,'Cross-Page Data'!$I$14:$J$117,2,FALSE),J4502))</f>
        <v>wind</v>
      </c>
      <c r="J4502" t="str">
        <f>VLOOKUP(E4502,'Cross-Page Data'!$D$4:$F$48,3,FALSE)</f>
        <v>wind</v>
      </c>
      <c r="K4502" t="b">
        <f t="shared" si="70"/>
        <v>1</v>
      </c>
    </row>
    <row r="4503" spans="1:11" x14ac:dyDescent="0.35">
      <c r="A4503" s="28">
        <v>60088</v>
      </c>
      <c r="B4503" s="29" t="s">
        <v>28</v>
      </c>
      <c r="C4503" s="29" t="s">
        <v>35</v>
      </c>
      <c r="D4503" s="29" t="s">
        <v>60</v>
      </c>
      <c r="E4503" s="29" t="s">
        <v>79</v>
      </c>
      <c r="F4503" s="31">
        <v>3526815</v>
      </c>
      <c r="G4503" s="31">
        <v>402008</v>
      </c>
      <c r="H4503" s="28">
        <v>2021</v>
      </c>
      <c r="I4503" t="str">
        <f>IF(J4503="natural gas",VLOOKUP(D4503,'Cross-Page Data'!$I$4:$J$13,2,FALSE),IF(J4503="solar",VLOOKUP('Form 923'!D4503,'Cross-Page Data'!$I$14:$J$117,2,FALSE),J4503))</f>
        <v>wind</v>
      </c>
      <c r="J4503" t="str">
        <f>VLOOKUP(E4503,'Cross-Page Data'!$D$4:$F$48,3,FALSE)</f>
        <v>wind</v>
      </c>
      <c r="K4503" t="b">
        <f t="shared" si="70"/>
        <v>1</v>
      </c>
    </row>
    <row r="4504" spans="1:11" x14ac:dyDescent="0.35">
      <c r="A4504" s="28">
        <v>60092</v>
      </c>
      <c r="B4504" s="29" t="s">
        <v>28</v>
      </c>
      <c r="C4504" s="29" t="s">
        <v>35</v>
      </c>
      <c r="D4504" s="29" t="s">
        <v>64</v>
      </c>
      <c r="E4504" s="29" t="s">
        <v>86</v>
      </c>
      <c r="F4504" s="31">
        <v>0</v>
      </c>
      <c r="G4504" s="31">
        <v>-10221</v>
      </c>
      <c r="H4504" s="28">
        <v>2021</v>
      </c>
      <c r="I4504" t="str">
        <f>IF(J4504="natural gas",VLOOKUP(D4504,'Cross-Page Data'!$I$4:$J$13,2,FALSE),IF(J4504="solar",VLOOKUP('Form 923'!D4504,'Cross-Page Data'!$I$14:$J$117,2,FALSE),J4504))</f>
        <v>other</v>
      </c>
      <c r="J4504" t="str">
        <f>VLOOKUP(E4504,'Cross-Page Data'!$D$4:$F$48,3,FALSE)</f>
        <v>other</v>
      </c>
      <c r="K4504" t="b">
        <f t="shared" si="70"/>
        <v>1</v>
      </c>
    </row>
    <row r="4505" spans="1:11" x14ac:dyDescent="0.35">
      <c r="A4505" s="28">
        <v>60092</v>
      </c>
      <c r="B4505" s="29" t="s">
        <v>28</v>
      </c>
      <c r="C4505" s="29" t="s">
        <v>35</v>
      </c>
      <c r="D4505" s="29" t="s">
        <v>63</v>
      </c>
      <c r="E4505" s="29" t="s">
        <v>83</v>
      </c>
      <c r="F4505" s="31">
        <v>2746712</v>
      </c>
      <c r="G4505" s="31">
        <v>313087</v>
      </c>
      <c r="H4505" s="28">
        <v>2021</v>
      </c>
      <c r="I4505" t="str">
        <f>IF(J4505="natural gas",VLOOKUP(D4505,'Cross-Page Data'!$I$4:$J$13,2,FALSE),IF(J4505="solar",VLOOKUP('Form 923'!D4505,'Cross-Page Data'!$I$14:$J$117,2,FALSE),J4505))</f>
        <v>solar pv</v>
      </c>
      <c r="J4505" t="str">
        <f>VLOOKUP(E4505,'Cross-Page Data'!$D$4:$F$48,3,FALSE)</f>
        <v>solar</v>
      </c>
      <c r="K4505" t="b">
        <f t="shared" si="70"/>
        <v>1</v>
      </c>
    </row>
    <row r="4506" spans="1:11" x14ac:dyDescent="0.35">
      <c r="A4506" s="28">
        <v>60094</v>
      </c>
      <c r="B4506" s="29" t="s">
        <v>28</v>
      </c>
      <c r="C4506" s="29" t="s">
        <v>35</v>
      </c>
      <c r="D4506" s="29" t="s">
        <v>64</v>
      </c>
      <c r="E4506" s="29" t="s">
        <v>86</v>
      </c>
      <c r="F4506" s="31">
        <v>0</v>
      </c>
      <c r="G4506" s="31">
        <v>-3574</v>
      </c>
      <c r="H4506" s="28">
        <v>2021</v>
      </c>
      <c r="I4506" t="str">
        <f>IF(J4506="natural gas",VLOOKUP(D4506,'Cross-Page Data'!$I$4:$J$13,2,FALSE),IF(J4506="solar",VLOOKUP('Form 923'!D4506,'Cross-Page Data'!$I$14:$J$117,2,FALSE),J4506))</f>
        <v>other</v>
      </c>
      <c r="J4506" t="str">
        <f>VLOOKUP(E4506,'Cross-Page Data'!$D$4:$F$48,3,FALSE)</f>
        <v>other</v>
      </c>
      <c r="K4506" t="b">
        <f t="shared" si="70"/>
        <v>1</v>
      </c>
    </row>
    <row r="4507" spans="1:11" x14ac:dyDescent="0.35">
      <c r="A4507" s="28">
        <v>60094</v>
      </c>
      <c r="B4507" s="29" t="s">
        <v>28</v>
      </c>
      <c r="C4507" s="29" t="s">
        <v>35</v>
      </c>
      <c r="D4507" s="29" t="s">
        <v>63</v>
      </c>
      <c r="E4507" s="29" t="s">
        <v>83</v>
      </c>
      <c r="F4507" s="31">
        <v>2887071</v>
      </c>
      <c r="G4507" s="31">
        <v>329086</v>
      </c>
      <c r="H4507" s="28">
        <v>2021</v>
      </c>
      <c r="I4507" t="str">
        <f>IF(J4507="natural gas",VLOOKUP(D4507,'Cross-Page Data'!$I$4:$J$13,2,FALSE),IF(J4507="solar",VLOOKUP('Form 923'!D4507,'Cross-Page Data'!$I$14:$J$117,2,FALSE),J4507))</f>
        <v>solar pv</v>
      </c>
      <c r="J4507" t="str">
        <f>VLOOKUP(E4507,'Cross-Page Data'!$D$4:$F$48,3,FALSE)</f>
        <v>solar</v>
      </c>
      <c r="K4507" t="b">
        <f t="shared" si="70"/>
        <v>1</v>
      </c>
    </row>
    <row r="4508" spans="1:11" x14ac:dyDescent="0.35">
      <c r="A4508" s="28">
        <v>60095</v>
      </c>
      <c r="B4508" s="29" t="s">
        <v>28</v>
      </c>
      <c r="C4508" s="29" t="s">
        <v>35</v>
      </c>
      <c r="D4508" s="29" t="s">
        <v>63</v>
      </c>
      <c r="E4508" s="29" t="s">
        <v>83</v>
      </c>
      <c r="F4508" s="31">
        <v>3281733</v>
      </c>
      <c r="G4508" s="31">
        <v>374072</v>
      </c>
      <c r="H4508" s="28">
        <v>2021</v>
      </c>
      <c r="I4508" t="str">
        <f>IF(J4508="natural gas",VLOOKUP(D4508,'Cross-Page Data'!$I$4:$J$13,2,FALSE),IF(J4508="solar",VLOOKUP('Form 923'!D4508,'Cross-Page Data'!$I$14:$J$117,2,FALSE),J4508))</f>
        <v>solar pv</v>
      </c>
      <c r="J4508" t="str">
        <f>VLOOKUP(E4508,'Cross-Page Data'!$D$4:$F$48,3,FALSE)</f>
        <v>solar</v>
      </c>
      <c r="K4508" t="b">
        <f t="shared" si="70"/>
        <v>1</v>
      </c>
    </row>
    <row r="4509" spans="1:11" x14ac:dyDescent="0.35">
      <c r="A4509" s="28">
        <v>60104</v>
      </c>
      <c r="B4509" s="29" t="s">
        <v>28</v>
      </c>
      <c r="C4509" s="29" t="s">
        <v>35</v>
      </c>
      <c r="D4509" s="29" t="s">
        <v>60</v>
      </c>
      <c r="E4509" s="29" t="s">
        <v>79</v>
      </c>
      <c r="F4509" s="31">
        <v>8135263</v>
      </c>
      <c r="G4509" s="31">
        <v>927307</v>
      </c>
      <c r="H4509" s="28">
        <v>2021</v>
      </c>
      <c r="I4509" t="str">
        <f>IF(J4509="natural gas",VLOOKUP(D4509,'Cross-Page Data'!$I$4:$J$13,2,FALSE),IF(J4509="solar",VLOOKUP('Form 923'!D4509,'Cross-Page Data'!$I$14:$J$117,2,FALSE),J4509))</f>
        <v>wind</v>
      </c>
      <c r="J4509" t="str">
        <f>VLOOKUP(E4509,'Cross-Page Data'!$D$4:$F$48,3,FALSE)</f>
        <v>wind</v>
      </c>
      <c r="K4509" t="b">
        <f t="shared" si="70"/>
        <v>1</v>
      </c>
    </row>
    <row r="4510" spans="1:11" x14ac:dyDescent="0.35">
      <c r="A4510" s="28">
        <v>60117</v>
      </c>
      <c r="B4510" s="29" t="s">
        <v>28</v>
      </c>
      <c r="C4510" s="29" t="s">
        <v>29</v>
      </c>
      <c r="D4510" s="29" t="s">
        <v>63</v>
      </c>
      <c r="E4510" s="29" t="s">
        <v>83</v>
      </c>
      <c r="F4510" s="31">
        <v>13036</v>
      </c>
      <c r="G4510" s="31">
        <v>1486</v>
      </c>
      <c r="H4510" s="28">
        <v>2021</v>
      </c>
      <c r="I4510" t="str">
        <f>IF(J4510="natural gas",VLOOKUP(D4510,'Cross-Page Data'!$I$4:$J$13,2,FALSE),IF(J4510="solar",VLOOKUP('Form 923'!D4510,'Cross-Page Data'!$I$14:$J$117,2,FALSE),J4510))</f>
        <v>solar pv</v>
      </c>
      <c r="J4510" t="str">
        <f>VLOOKUP(E4510,'Cross-Page Data'!$D$4:$F$48,3,FALSE)</f>
        <v>solar</v>
      </c>
      <c r="K4510" t="b">
        <f t="shared" si="70"/>
        <v>1</v>
      </c>
    </row>
    <row r="4511" spans="1:11" x14ac:dyDescent="0.35">
      <c r="A4511" s="28">
        <v>60118</v>
      </c>
      <c r="B4511" s="29" t="s">
        <v>28</v>
      </c>
      <c r="C4511" s="29" t="s">
        <v>29</v>
      </c>
      <c r="D4511" s="29" t="s">
        <v>63</v>
      </c>
      <c r="E4511" s="29" t="s">
        <v>83</v>
      </c>
      <c r="F4511" s="31">
        <v>35705</v>
      </c>
      <c r="G4511" s="31">
        <v>4070</v>
      </c>
      <c r="H4511" s="28">
        <v>2021</v>
      </c>
      <c r="I4511" t="str">
        <f>IF(J4511="natural gas",VLOOKUP(D4511,'Cross-Page Data'!$I$4:$J$13,2,FALSE),IF(J4511="solar",VLOOKUP('Form 923'!D4511,'Cross-Page Data'!$I$14:$J$117,2,FALSE),J4511))</f>
        <v>solar pv</v>
      </c>
      <c r="J4511" t="str">
        <f>VLOOKUP(E4511,'Cross-Page Data'!$D$4:$F$48,3,FALSE)</f>
        <v>solar</v>
      </c>
      <c r="K4511" t="b">
        <f t="shared" si="70"/>
        <v>1</v>
      </c>
    </row>
    <row r="4512" spans="1:11" x14ac:dyDescent="0.35">
      <c r="A4512" s="28">
        <v>60119</v>
      </c>
      <c r="B4512" s="29" t="s">
        <v>28</v>
      </c>
      <c r="C4512" s="29" t="s">
        <v>42</v>
      </c>
      <c r="D4512" s="29" t="s">
        <v>59</v>
      </c>
      <c r="E4512" s="29" t="s">
        <v>72</v>
      </c>
      <c r="F4512" s="31">
        <v>41171</v>
      </c>
      <c r="G4512" s="31">
        <v>4693</v>
      </c>
      <c r="H4512" s="28">
        <v>2021</v>
      </c>
      <c r="I4512" t="str">
        <f>IF(J4512="natural gas",VLOOKUP(D4512,'Cross-Page Data'!$I$4:$J$13,2,FALSE),IF(J4512="solar",VLOOKUP('Form 923'!D4512,'Cross-Page Data'!$I$14:$J$117,2,FALSE),J4512))</f>
        <v>hydro</v>
      </c>
      <c r="J4512" t="str">
        <f>VLOOKUP(E4512,'Cross-Page Data'!$D$4:$F$48,3,FALSE)</f>
        <v>hydro</v>
      </c>
      <c r="K4512" t="b">
        <f t="shared" si="70"/>
        <v>0</v>
      </c>
    </row>
    <row r="4513" spans="1:11" x14ac:dyDescent="0.35">
      <c r="A4513" s="28">
        <v>60122</v>
      </c>
      <c r="B4513" s="29" t="s">
        <v>28</v>
      </c>
      <c r="C4513" s="29" t="s">
        <v>35</v>
      </c>
      <c r="D4513" s="29" t="s">
        <v>53</v>
      </c>
      <c r="E4513" s="29" t="s">
        <v>73</v>
      </c>
      <c r="F4513" s="31">
        <v>14821583</v>
      </c>
      <c r="G4513" s="31">
        <v>2145142</v>
      </c>
      <c r="H4513" s="28">
        <v>2021</v>
      </c>
      <c r="I4513" t="str">
        <f>IF(J4513="natural gas",VLOOKUP(D4513,'Cross-Page Data'!$I$4:$J$13,2,FALSE),IF(J4513="solar",VLOOKUP('Form 923'!D4513,'Cross-Page Data'!$I$14:$J$117,2,FALSE),J4513))</f>
        <v>natural gas nonpeaker - preexisting nonretiring</v>
      </c>
      <c r="J4513" t="str">
        <f>VLOOKUP(E4513,'Cross-Page Data'!$D$4:$F$48,3,FALSE)</f>
        <v>natural gas</v>
      </c>
      <c r="K4513" t="b">
        <f t="shared" si="70"/>
        <v>1</v>
      </c>
    </row>
    <row r="4514" spans="1:11" x14ac:dyDescent="0.35">
      <c r="A4514" s="28">
        <v>60122</v>
      </c>
      <c r="B4514" s="29" t="s">
        <v>28</v>
      </c>
      <c r="C4514" s="29" t="s">
        <v>35</v>
      </c>
      <c r="D4514" s="29" t="s">
        <v>51</v>
      </c>
      <c r="E4514" s="29" t="s">
        <v>73</v>
      </c>
      <c r="F4514" s="31">
        <v>27191687</v>
      </c>
      <c r="G4514" s="31">
        <v>4025853</v>
      </c>
      <c r="H4514" s="28">
        <v>2021</v>
      </c>
      <c r="I4514" t="str">
        <f>IF(J4514="natural gas",VLOOKUP(D4514,'Cross-Page Data'!$I$4:$J$13,2,FALSE),IF(J4514="solar",VLOOKUP('Form 923'!D4514,'Cross-Page Data'!$I$14:$J$117,2,FALSE),J4514))</f>
        <v>natural gas nonpeaker - preexisting nonretiring</v>
      </c>
      <c r="J4514" t="str">
        <f>VLOOKUP(E4514,'Cross-Page Data'!$D$4:$F$48,3,FALSE)</f>
        <v>natural gas</v>
      </c>
      <c r="K4514" t="b">
        <f t="shared" si="70"/>
        <v>1</v>
      </c>
    </row>
    <row r="4515" spans="1:11" x14ac:dyDescent="0.35">
      <c r="A4515" s="28">
        <v>60123</v>
      </c>
      <c r="B4515" s="29" t="s">
        <v>28</v>
      </c>
      <c r="C4515" s="29" t="s">
        <v>35</v>
      </c>
      <c r="D4515" s="29" t="s">
        <v>64</v>
      </c>
      <c r="E4515" s="29" t="s">
        <v>86</v>
      </c>
      <c r="F4515" s="31">
        <v>0</v>
      </c>
      <c r="G4515" s="31">
        <v>-13810</v>
      </c>
      <c r="H4515" s="28">
        <v>2021</v>
      </c>
      <c r="I4515" t="str">
        <f>IF(J4515="natural gas",VLOOKUP(D4515,'Cross-Page Data'!$I$4:$J$13,2,FALSE),IF(J4515="solar",VLOOKUP('Form 923'!D4515,'Cross-Page Data'!$I$14:$J$117,2,FALSE),J4515))</f>
        <v>other</v>
      </c>
      <c r="J4515" t="str">
        <f>VLOOKUP(E4515,'Cross-Page Data'!$D$4:$F$48,3,FALSE)</f>
        <v>other</v>
      </c>
      <c r="K4515" t="b">
        <f t="shared" si="70"/>
        <v>1</v>
      </c>
    </row>
    <row r="4516" spans="1:11" x14ac:dyDescent="0.35">
      <c r="A4516" s="28">
        <v>60123</v>
      </c>
      <c r="B4516" s="29" t="s">
        <v>28</v>
      </c>
      <c r="C4516" s="29" t="s">
        <v>35</v>
      </c>
      <c r="D4516" s="29" t="s">
        <v>63</v>
      </c>
      <c r="E4516" s="29" t="s">
        <v>83</v>
      </c>
      <c r="F4516" s="31">
        <v>3872384</v>
      </c>
      <c r="G4516" s="31">
        <v>441398</v>
      </c>
      <c r="H4516" s="28">
        <v>2021</v>
      </c>
      <c r="I4516" t="str">
        <f>IF(J4516="natural gas",VLOOKUP(D4516,'Cross-Page Data'!$I$4:$J$13,2,FALSE),IF(J4516="solar",VLOOKUP('Form 923'!D4516,'Cross-Page Data'!$I$14:$J$117,2,FALSE),J4516))</f>
        <v>solar pv</v>
      </c>
      <c r="J4516" t="str">
        <f>VLOOKUP(E4516,'Cross-Page Data'!$D$4:$F$48,3,FALSE)</f>
        <v>solar</v>
      </c>
      <c r="K4516" t="b">
        <f t="shared" si="70"/>
        <v>1</v>
      </c>
    </row>
    <row r="4517" spans="1:11" x14ac:dyDescent="0.35">
      <c r="A4517" s="28">
        <v>60125</v>
      </c>
      <c r="B4517" s="29" t="s">
        <v>28</v>
      </c>
      <c r="C4517" s="29" t="s">
        <v>35</v>
      </c>
      <c r="D4517" s="29" t="s">
        <v>63</v>
      </c>
      <c r="E4517" s="29" t="s">
        <v>83</v>
      </c>
      <c r="F4517" s="31">
        <v>685997</v>
      </c>
      <c r="G4517" s="31">
        <v>78194</v>
      </c>
      <c r="H4517" s="28">
        <v>2021</v>
      </c>
      <c r="I4517" t="str">
        <f>IF(J4517="natural gas",VLOOKUP(D4517,'Cross-Page Data'!$I$4:$J$13,2,FALSE),IF(J4517="solar",VLOOKUP('Form 923'!D4517,'Cross-Page Data'!$I$14:$J$117,2,FALSE),J4517))</f>
        <v>solar pv</v>
      </c>
      <c r="J4517" t="str">
        <f>VLOOKUP(E4517,'Cross-Page Data'!$D$4:$F$48,3,FALSE)</f>
        <v>solar</v>
      </c>
      <c r="K4517" t="b">
        <f t="shared" si="70"/>
        <v>1</v>
      </c>
    </row>
    <row r="4518" spans="1:11" x14ac:dyDescent="0.35">
      <c r="A4518" s="28">
        <v>60126</v>
      </c>
      <c r="B4518" s="29" t="s">
        <v>28</v>
      </c>
      <c r="C4518" s="29" t="s">
        <v>42</v>
      </c>
      <c r="D4518" s="29" t="s">
        <v>60</v>
      </c>
      <c r="E4518" s="29" t="s">
        <v>79</v>
      </c>
      <c r="F4518" s="31">
        <v>28145</v>
      </c>
      <c r="G4518" s="31">
        <v>3208</v>
      </c>
      <c r="H4518" s="28">
        <v>2021</v>
      </c>
      <c r="I4518" t="str">
        <f>IF(J4518="natural gas",VLOOKUP(D4518,'Cross-Page Data'!$I$4:$J$13,2,FALSE),IF(J4518="solar",VLOOKUP('Form 923'!D4518,'Cross-Page Data'!$I$14:$J$117,2,FALSE),J4518))</f>
        <v>wind</v>
      </c>
      <c r="J4518" t="str">
        <f>VLOOKUP(E4518,'Cross-Page Data'!$D$4:$F$48,3,FALSE)</f>
        <v>wind</v>
      </c>
      <c r="K4518" t="b">
        <f t="shared" si="70"/>
        <v>0</v>
      </c>
    </row>
    <row r="4519" spans="1:11" x14ac:dyDescent="0.35">
      <c r="A4519" s="28">
        <v>60127</v>
      </c>
      <c r="B4519" s="29" t="s">
        <v>28</v>
      </c>
      <c r="C4519" s="29" t="s">
        <v>35</v>
      </c>
      <c r="D4519" s="29" t="s">
        <v>63</v>
      </c>
      <c r="E4519" s="29" t="s">
        <v>83</v>
      </c>
      <c r="F4519" s="31">
        <v>1370589</v>
      </c>
      <c r="G4519" s="31">
        <v>156228</v>
      </c>
      <c r="H4519" s="28">
        <v>2021</v>
      </c>
      <c r="I4519" t="str">
        <f>IF(J4519="natural gas",VLOOKUP(D4519,'Cross-Page Data'!$I$4:$J$13,2,FALSE),IF(J4519="solar",VLOOKUP('Form 923'!D4519,'Cross-Page Data'!$I$14:$J$117,2,FALSE),J4519))</f>
        <v>solar pv</v>
      </c>
      <c r="J4519" t="str">
        <f>VLOOKUP(E4519,'Cross-Page Data'!$D$4:$F$48,3,FALSE)</f>
        <v>solar</v>
      </c>
      <c r="K4519" t="b">
        <f t="shared" si="70"/>
        <v>1</v>
      </c>
    </row>
    <row r="4520" spans="1:11" x14ac:dyDescent="0.35">
      <c r="A4520" s="28">
        <v>60130</v>
      </c>
      <c r="B4520" s="29" t="s">
        <v>28</v>
      </c>
      <c r="C4520" s="29" t="s">
        <v>41</v>
      </c>
      <c r="D4520" s="29" t="s">
        <v>52</v>
      </c>
      <c r="E4520" s="29" t="s">
        <v>73</v>
      </c>
      <c r="F4520" s="31">
        <v>262617</v>
      </c>
      <c r="G4520" s="31">
        <v>25126</v>
      </c>
      <c r="H4520" s="28">
        <v>2021</v>
      </c>
      <c r="I4520" t="str">
        <f>IF(J4520="natural gas",VLOOKUP(D4520,'Cross-Page Data'!$I$4:$J$13,2,FALSE),IF(J4520="solar",VLOOKUP('Form 923'!D4520,'Cross-Page Data'!$I$14:$J$117,2,FALSE),J4520))</f>
        <v>natural gas peaker</v>
      </c>
      <c r="J4520" t="str">
        <f>VLOOKUP(E4520,'Cross-Page Data'!$D$4:$F$48,3,FALSE)</f>
        <v>natural gas</v>
      </c>
      <c r="K4520" t="b">
        <f t="shared" si="70"/>
        <v>0</v>
      </c>
    </row>
    <row r="4521" spans="1:11" x14ac:dyDescent="0.35">
      <c r="A4521" s="28">
        <v>60132</v>
      </c>
      <c r="B4521" s="29" t="s">
        <v>28</v>
      </c>
      <c r="C4521" s="29" t="s">
        <v>35</v>
      </c>
      <c r="D4521" s="29" t="s">
        <v>60</v>
      </c>
      <c r="E4521" s="29" t="s">
        <v>79</v>
      </c>
      <c r="F4521" s="31">
        <v>2661246</v>
      </c>
      <c r="G4521" s="31">
        <v>303345</v>
      </c>
      <c r="H4521" s="28">
        <v>2021</v>
      </c>
      <c r="I4521" t="str">
        <f>IF(J4521="natural gas",VLOOKUP(D4521,'Cross-Page Data'!$I$4:$J$13,2,FALSE),IF(J4521="solar",VLOOKUP('Form 923'!D4521,'Cross-Page Data'!$I$14:$J$117,2,FALSE),J4521))</f>
        <v>wind</v>
      </c>
      <c r="J4521" t="str">
        <f>VLOOKUP(E4521,'Cross-Page Data'!$D$4:$F$48,3,FALSE)</f>
        <v>wind</v>
      </c>
      <c r="K4521" t="b">
        <f t="shared" si="70"/>
        <v>1</v>
      </c>
    </row>
    <row r="4522" spans="1:11" x14ac:dyDescent="0.35">
      <c r="A4522" s="28">
        <v>60145</v>
      </c>
      <c r="B4522" s="29" t="s">
        <v>28</v>
      </c>
      <c r="C4522" s="29" t="s">
        <v>35</v>
      </c>
      <c r="D4522" s="29" t="s">
        <v>60</v>
      </c>
      <c r="E4522" s="29" t="s">
        <v>79</v>
      </c>
      <c r="F4522" s="31">
        <v>6401985</v>
      </c>
      <c r="G4522" s="31">
        <v>729737</v>
      </c>
      <c r="H4522" s="28">
        <v>2021</v>
      </c>
      <c r="I4522" t="str">
        <f>IF(J4522="natural gas",VLOOKUP(D4522,'Cross-Page Data'!$I$4:$J$13,2,FALSE),IF(J4522="solar",VLOOKUP('Form 923'!D4522,'Cross-Page Data'!$I$14:$J$117,2,FALSE),J4522))</f>
        <v>wind</v>
      </c>
      <c r="J4522" t="str">
        <f>VLOOKUP(E4522,'Cross-Page Data'!$D$4:$F$48,3,FALSE)</f>
        <v>wind</v>
      </c>
      <c r="K4522" t="b">
        <f t="shared" si="70"/>
        <v>1</v>
      </c>
    </row>
    <row r="4523" spans="1:11" x14ac:dyDescent="0.35">
      <c r="A4523" s="28">
        <v>60149</v>
      </c>
      <c r="B4523" s="29" t="s">
        <v>28</v>
      </c>
      <c r="C4523" s="29" t="s">
        <v>35</v>
      </c>
      <c r="D4523" s="29" t="s">
        <v>63</v>
      </c>
      <c r="E4523" s="29" t="s">
        <v>83</v>
      </c>
      <c r="F4523" s="31">
        <v>597855</v>
      </c>
      <c r="G4523" s="31">
        <v>68147</v>
      </c>
      <c r="H4523" s="28">
        <v>2021</v>
      </c>
      <c r="I4523" t="str">
        <f>IF(J4523="natural gas",VLOOKUP(D4523,'Cross-Page Data'!$I$4:$J$13,2,FALSE),IF(J4523="solar",VLOOKUP('Form 923'!D4523,'Cross-Page Data'!$I$14:$J$117,2,FALSE),J4523))</f>
        <v>solar pv</v>
      </c>
      <c r="J4523" t="str">
        <f>VLOOKUP(E4523,'Cross-Page Data'!$D$4:$F$48,3,FALSE)</f>
        <v>solar</v>
      </c>
      <c r="K4523" t="b">
        <f t="shared" si="70"/>
        <v>1</v>
      </c>
    </row>
    <row r="4524" spans="1:11" x14ac:dyDescent="0.35">
      <c r="A4524" s="28">
        <v>60152</v>
      </c>
      <c r="B4524" s="29" t="s">
        <v>28</v>
      </c>
      <c r="C4524" s="29" t="s">
        <v>35</v>
      </c>
      <c r="D4524" s="29" t="s">
        <v>60</v>
      </c>
      <c r="E4524" s="29" t="s">
        <v>79</v>
      </c>
      <c r="F4524" s="31">
        <v>5129616</v>
      </c>
      <c r="G4524" s="31">
        <v>584705</v>
      </c>
      <c r="H4524" s="28">
        <v>2021</v>
      </c>
      <c r="I4524" t="str">
        <f>IF(J4524="natural gas",VLOOKUP(D4524,'Cross-Page Data'!$I$4:$J$13,2,FALSE),IF(J4524="solar",VLOOKUP('Form 923'!D4524,'Cross-Page Data'!$I$14:$J$117,2,FALSE),J4524))</f>
        <v>wind</v>
      </c>
      <c r="J4524" t="str">
        <f>VLOOKUP(E4524,'Cross-Page Data'!$D$4:$F$48,3,FALSE)</f>
        <v>wind</v>
      </c>
      <c r="K4524" t="b">
        <f t="shared" si="70"/>
        <v>1</v>
      </c>
    </row>
    <row r="4525" spans="1:11" x14ac:dyDescent="0.35">
      <c r="A4525" s="28">
        <v>60185</v>
      </c>
      <c r="B4525" s="29" t="s">
        <v>28</v>
      </c>
      <c r="C4525" s="29" t="s">
        <v>35</v>
      </c>
      <c r="D4525" s="29" t="s">
        <v>63</v>
      </c>
      <c r="E4525" s="29" t="s">
        <v>83</v>
      </c>
      <c r="F4525" s="31">
        <v>77281</v>
      </c>
      <c r="G4525" s="31">
        <v>8809</v>
      </c>
      <c r="H4525" s="28">
        <v>2021</v>
      </c>
      <c r="I4525" t="str">
        <f>IF(J4525="natural gas",VLOOKUP(D4525,'Cross-Page Data'!$I$4:$J$13,2,FALSE),IF(J4525="solar",VLOOKUP('Form 923'!D4525,'Cross-Page Data'!$I$14:$J$117,2,FALSE),J4525))</f>
        <v>solar pv</v>
      </c>
      <c r="J4525" t="str">
        <f>VLOOKUP(E4525,'Cross-Page Data'!$D$4:$F$48,3,FALSE)</f>
        <v>solar</v>
      </c>
      <c r="K4525" t="b">
        <f t="shared" si="70"/>
        <v>1</v>
      </c>
    </row>
    <row r="4526" spans="1:11" x14ac:dyDescent="0.35">
      <c r="A4526" s="28">
        <v>60185</v>
      </c>
      <c r="B4526" s="29" t="s">
        <v>28</v>
      </c>
      <c r="C4526" s="29" t="s">
        <v>35</v>
      </c>
      <c r="D4526" s="29" t="s">
        <v>63</v>
      </c>
      <c r="E4526" s="29" t="s">
        <v>83</v>
      </c>
      <c r="F4526" s="31">
        <v>1876343</v>
      </c>
      <c r="G4526" s="31">
        <v>213877</v>
      </c>
      <c r="H4526" s="28">
        <v>2021</v>
      </c>
      <c r="I4526" t="str">
        <f>IF(J4526="natural gas",VLOOKUP(D4526,'Cross-Page Data'!$I$4:$J$13,2,FALSE),IF(J4526="solar",VLOOKUP('Form 923'!D4526,'Cross-Page Data'!$I$14:$J$117,2,FALSE),J4526))</f>
        <v>solar pv</v>
      </c>
      <c r="J4526" t="str">
        <f>VLOOKUP(E4526,'Cross-Page Data'!$D$4:$F$48,3,FALSE)</f>
        <v>solar</v>
      </c>
      <c r="K4526" t="b">
        <f t="shared" si="70"/>
        <v>1</v>
      </c>
    </row>
    <row r="4527" spans="1:11" x14ac:dyDescent="0.35">
      <c r="A4527" s="28">
        <v>60186</v>
      </c>
      <c r="B4527" s="29" t="s">
        <v>28</v>
      </c>
      <c r="C4527" s="29" t="s">
        <v>35</v>
      </c>
      <c r="D4527" s="29" t="s">
        <v>63</v>
      </c>
      <c r="E4527" s="29" t="s">
        <v>83</v>
      </c>
      <c r="F4527" s="31">
        <v>46892</v>
      </c>
      <c r="G4527" s="31">
        <v>5345</v>
      </c>
      <c r="H4527" s="28">
        <v>2021</v>
      </c>
      <c r="I4527" t="str">
        <f>IF(J4527="natural gas",VLOOKUP(D4527,'Cross-Page Data'!$I$4:$J$13,2,FALSE),IF(J4527="solar",VLOOKUP('Form 923'!D4527,'Cross-Page Data'!$I$14:$J$117,2,FALSE),J4527))</f>
        <v>solar pv</v>
      </c>
      <c r="J4527" t="str">
        <f>VLOOKUP(E4527,'Cross-Page Data'!$D$4:$F$48,3,FALSE)</f>
        <v>solar</v>
      </c>
      <c r="K4527" t="b">
        <f t="shared" si="70"/>
        <v>1</v>
      </c>
    </row>
    <row r="4528" spans="1:11" x14ac:dyDescent="0.35">
      <c r="A4528" s="28">
        <v>60186</v>
      </c>
      <c r="B4528" s="29" t="s">
        <v>28</v>
      </c>
      <c r="C4528" s="29" t="s">
        <v>35</v>
      </c>
      <c r="D4528" s="29" t="s">
        <v>63</v>
      </c>
      <c r="E4528" s="29" t="s">
        <v>83</v>
      </c>
      <c r="F4528" s="31">
        <v>1104213</v>
      </c>
      <c r="G4528" s="31">
        <v>125865</v>
      </c>
      <c r="H4528" s="28">
        <v>2021</v>
      </c>
      <c r="I4528" t="str">
        <f>IF(J4528="natural gas",VLOOKUP(D4528,'Cross-Page Data'!$I$4:$J$13,2,FALSE),IF(J4528="solar",VLOOKUP('Form 923'!D4528,'Cross-Page Data'!$I$14:$J$117,2,FALSE),J4528))</f>
        <v>solar pv</v>
      </c>
      <c r="J4528" t="str">
        <f>VLOOKUP(E4528,'Cross-Page Data'!$D$4:$F$48,3,FALSE)</f>
        <v>solar</v>
      </c>
      <c r="K4528" t="b">
        <f t="shared" si="70"/>
        <v>1</v>
      </c>
    </row>
    <row r="4529" spans="1:11" x14ac:dyDescent="0.35">
      <c r="A4529" s="28">
        <v>60210</v>
      </c>
      <c r="B4529" s="29" t="s">
        <v>28</v>
      </c>
      <c r="C4529" s="29" t="s">
        <v>35</v>
      </c>
      <c r="D4529" s="29" t="s">
        <v>60</v>
      </c>
      <c r="E4529" s="29" t="s">
        <v>79</v>
      </c>
      <c r="F4529" s="31">
        <v>1713737</v>
      </c>
      <c r="G4529" s="31">
        <v>195342</v>
      </c>
      <c r="H4529" s="28">
        <v>2021</v>
      </c>
      <c r="I4529" t="str">
        <f>IF(J4529="natural gas",VLOOKUP(D4529,'Cross-Page Data'!$I$4:$J$13,2,FALSE),IF(J4529="solar",VLOOKUP('Form 923'!D4529,'Cross-Page Data'!$I$14:$J$117,2,FALSE),J4529))</f>
        <v>wind</v>
      </c>
      <c r="J4529" t="str">
        <f>VLOOKUP(E4529,'Cross-Page Data'!$D$4:$F$48,3,FALSE)</f>
        <v>wind</v>
      </c>
      <c r="K4529" t="b">
        <f t="shared" si="70"/>
        <v>1</v>
      </c>
    </row>
    <row r="4530" spans="1:11" x14ac:dyDescent="0.35">
      <c r="A4530" s="28">
        <v>60217</v>
      </c>
      <c r="B4530" s="29" t="s">
        <v>28</v>
      </c>
      <c r="C4530" s="29" t="s">
        <v>35</v>
      </c>
      <c r="D4530" s="29" t="s">
        <v>60</v>
      </c>
      <c r="E4530" s="29" t="s">
        <v>79</v>
      </c>
      <c r="F4530" s="31">
        <v>4141811</v>
      </c>
      <c r="G4530" s="31">
        <v>472109</v>
      </c>
      <c r="H4530" s="28">
        <v>2021</v>
      </c>
      <c r="I4530" t="str">
        <f>IF(J4530="natural gas",VLOOKUP(D4530,'Cross-Page Data'!$I$4:$J$13,2,FALSE),IF(J4530="solar",VLOOKUP('Form 923'!D4530,'Cross-Page Data'!$I$14:$J$117,2,FALSE),J4530))</f>
        <v>wind</v>
      </c>
      <c r="J4530" t="str">
        <f>VLOOKUP(E4530,'Cross-Page Data'!$D$4:$F$48,3,FALSE)</f>
        <v>wind</v>
      </c>
      <c r="K4530" t="b">
        <f t="shared" si="70"/>
        <v>1</v>
      </c>
    </row>
    <row r="4531" spans="1:11" x14ac:dyDescent="0.35">
      <c r="A4531" s="28">
        <v>60218</v>
      </c>
      <c r="B4531" s="29" t="s">
        <v>28</v>
      </c>
      <c r="C4531" s="29" t="s">
        <v>35</v>
      </c>
      <c r="D4531" s="29" t="s">
        <v>60</v>
      </c>
      <c r="E4531" s="29" t="s">
        <v>79</v>
      </c>
      <c r="F4531" s="31">
        <v>4631282</v>
      </c>
      <c r="G4531" s="31">
        <v>527902</v>
      </c>
      <c r="H4531" s="28">
        <v>2021</v>
      </c>
      <c r="I4531" t="str">
        <f>IF(J4531="natural gas",VLOOKUP(D4531,'Cross-Page Data'!$I$4:$J$13,2,FALSE),IF(J4531="solar",VLOOKUP('Form 923'!D4531,'Cross-Page Data'!$I$14:$J$117,2,FALSE),J4531))</f>
        <v>wind</v>
      </c>
      <c r="J4531" t="str">
        <f>VLOOKUP(E4531,'Cross-Page Data'!$D$4:$F$48,3,FALSE)</f>
        <v>wind</v>
      </c>
      <c r="K4531" t="b">
        <f t="shared" si="70"/>
        <v>1</v>
      </c>
    </row>
    <row r="4532" spans="1:11" x14ac:dyDescent="0.35">
      <c r="A4532" s="28">
        <v>60237</v>
      </c>
      <c r="B4532" s="29" t="s">
        <v>28</v>
      </c>
      <c r="C4532" s="29" t="s">
        <v>35</v>
      </c>
      <c r="D4532" s="29" t="s">
        <v>63</v>
      </c>
      <c r="E4532" s="29" t="s">
        <v>83</v>
      </c>
      <c r="F4532" s="31">
        <v>644174</v>
      </c>
      <c r="G4532" s="31">
        <v>73427</v>
      </c>
      <c r="H4532" s="28">
        <v>2021</v>
      </c>
      <c r="I4532" t="str">
        <f>IF(J4532="natural gas",VLOOKUP(D4532,'Cross-Page Data'!$I$4:$J$13,2,FALSE),IF(J4532="solar",VLOOKUP('Form 923'!D4532,'Cross-Page Data'!$I$14:$J$117,2,FALSE),J4532))</f>
        <v>solar pv</v>
      </c>
      <c r="J4532" t="str">
        <f>VLOOKUP(E4532,'Cross-Page Data'!$D$4:$F$48,3,FALSE)</f>
        <v>solar</v>
      </c>
      <c r="K4532" t="b">
        <f t="shared" si="70"/>
        <v>1</v>
      </c>
    </row>
    <row r="4533" spans="1:11" x14ac:dyDescent="0.35">
      <c r="A4533" s="28">
        <v>60256</v>
      </c>
      <c r="B4533" s="29" t="s">
        <v>28</v>
      </c>
      <c r="C4533" s="29" t="s">
        <v>35</v>
      </c>
      <c r="D4533" s="29" t="s">
        <v>60</v>
      </c>
      <c r="E4533" s="29" t="s">
        <v>79</v>
      </c>
      <c r="F4533" s="31">
        <v>7102464</v>
      </c>
      <c r="G4533" s="31">
        <v>809582.15</v>
      </c>
      <c r="H4533" s="28">
        <v>2021</v>
      </c>
      <c r="I4533" t="str">
        <f>IF(J4533="natural gas",VLOOKUP(D4533,'Cross-Page Data'!$I$4:$J$13,2,FALSE),IF(J4533="solar",VLOOKUP('Form 923'!D4533,'Cross-Page Data'!$I$14:$J$117,2,FALSE),J4533))</f>
        <v>wind</v>
      </c>
      <c r="J4533" t="str">
        <f>VLOOKUP(E4533,'Cross-Page Data'!$D$4:$F$48,3,FALSE)</f>
        <v>wind</v>
      </c>
      <c r="K4533" t="b">
        <f t="shared" si="70"/>
        <v>1</v>
      </c>
    </row>
    <row r="4534" spans="1:11" x14ac:dyDescent="0.35">
      <c r="A4534" s="28">
        <v>60258</v>
      </c>
      <c r="B4534" s="29" t="s">
        <v>28</v>
      </c>
      <c r="C4534" s="29" t="s">
        <v>35</v>
      </c>
      <c r="D4534" s="29" t="s">
        <v>63</v>
      </c>
      <c r="E4534" s="29" t="s">
        <v>83</v>
      </c>
      <c r="F4534" s="31">
        <v>625418</v>
      </c>
      <c r="G4534" s="31">
        <v>71289</v>
      </c>
      <c r="H4534" s="28">
        <v>2021</v>
      </c>
      <c r="I4534" t="str">
        <f>IF(J4534="natural gas",VLOOKUP(D4534,'Cross-Page Data'!$I$4:$J$13,2,FALSE),IF(J4534="solar",VLOOKUP('Form 923'!D4534,'Cross-Page Data'!$I$14:$J$117,2,FALSE),J4534))</f>
        <v>solar pv</v>
      </c>
      <c r="J4534" t="str">
        <f>VLOOKUP(E4534,'Cross-Page Data'!$D$4:$F$48,3,FALSE)</f>
        <v>solar</v>
      </c>
      <c r="K4534" t="b">
        <f t="shared" si="70"/>
        <v>1</v>
      </c>
    </row>
    <row r="4535" spans="1:11" x14ac:dyDescent="0.35">
      <c r="A4535" s="28">
        <v>60261</v>
      </c>
      <c r="B4535" s="29" t="s">
        <v>28</v>
      </c>
      <c r="C4535" s="29" t="s">
        <v>35</v>
      </c>
      <c r="D4535" s="29" t="s">
        <v>63</v>
      </c>
      <c r="E4535" s="29" t="s">
        <v>83</v>
      </c>
      <c r="F4535" s="31">
        <v>2498217</v>
      </c>
      <c r="G4535" s="31">
        <v>284762</v>
      </c>
      <c r="H4535" s="28">
        <v>2021</v>
      </c>
      <c r="I4535" t="str">
        <f>IF(J4535="natural gas",VLOOKUP(D4535,'Cross-Page Data'!$I$4:$J$13,2,FALSE),IF(J4535="solar",VLOOKUP('Form 923'!D4535,'Cross-Page Data'!$I$14:$J$117,2,FALSE),J4535))</f>
        <v>solar pv</v>
      </c>
      <c r="J4535" t="str">
        <f>VLOOKUP(E4535,'Cross-Page Data'!$D$4:$F$48,3,FALSE)</f>
        <v>solar</v>
      </c>
      <c r="K4535" t="b">
        <f t="shared" si="70"/>
        <v>1</v>
      </c>
    </row>
    <row r="4536" spans="1:11" x14ac:dyDescent="0.35">
      <c r="A4536" s="28">
        <v>60263</v>
      </c>
      <c r="B4536" s="29" t="s">
        <v>36</v>
      </c>
      <c r="C4536" s="29" t="s">
        <v>37</v>
      </c>
      <c r="D4536" s="29" t="s">
        <v>52</v>
      </c>
      <c r="E4536" s="29" t="s">
        <v>84</v>
      </c>
      <c r="F4536" s="31">
        <v>123588</v>
      </c>
      <c r="G4536" s="31">
        <v>11246</v>
      </c>
      <c r="H4536" s="28">
        <v>2021</v>
      </c>
      <c r="I4536" t="str">
        <f>IF(J4536="natural gas",VLOOKUP(D4536,'Cross-Page Data'!$I$4:$J$13,2,FALSE),IF(J4536="solar",VLOOKUP('Form 923'!D4536,'Cross-Page Data'!$I$14:$J$117,2,FALSE),J4536))</f>
        <v>biomass</v>
      </c>
      <c r="J4536" t="str">
        <f>VLOOKUP(E4536,'Cross-Page Data'!$D$4:$F$48,3,FALSE)</f>
        <v>biomass</v>
      </c>
      <c r="K4536" t="b">
        <f t="shared" si="70"/>
        <v>0</v>
      </c>
    </row>
    <row r="4537" spans="1:11" x14ac:dyDescent="0.35">
      <c r="A4537" s="28">
        <v>60264</v>
      </c>
      <c r="B4537" s="29" t="s">
        <v>28</v>
      </c>
      <c r="C4537" s="29" t="s">
        <v>35</v>
      </c>
      <c r="D4537" s="29" t="s">
        <v>50</v>
      </c>
      <c r="E4537" s="29" t="s">
        <v>73</v>
      </c>
      <c r="F4537" s="31">
        <v>1965252</v>
      </c>
      <c r="G4537" s="31">
        <v>147638</v>
      </c>
      <c r="H4537" s="28">
        <v>2021</v>
      </c>
      <c r="I4537" t="str">
        <f>IF(J4537="natural gas",VLOOKUP(D4537,'Cross-Page Data'!$I$4:$J$13,2,FALSE),IF(J4537="solar",VLOOKUP('Form 923'!D4537,'Cross-Page Data'!$I$14:$J$117,2,FALSE),J4537))</f>
        <v>natural gas peaker</v>
      </c>
      <c r="J4537" t="str">
        <f>VLOOKUP(E4537,'Cross-Page Data'!$D$4:$F$48,3,FALSE)</f>
        <v>natural gas</v>
      </c>
      <c r="K4537" t="b">
        <f t="shared" si="70"/>
        <v>1</v>
      </c>
    </row>
    <row r="4538" spans="1:11" x14ac:dyDescent="0.35">
      <c r="A4538" s="28">
        <v>60270</v>
      </c>
      <c r="B4538" s="29" t="s">
        <v>28</v>
      </c>
      <c r="C4538" s="29" t="s">
        <v>35</v>
      </c>
      <c r="D4538" s="29" t="s">
        <v>60</v>
      </c>
      <c r="E4538" s="29" t="s">
        <v>79</v>
      </c>
      <c r="F4538" s="31">
        <v>4925222</v>
      </c>
      <c r="G4538" s="31">
        <v>561407</v>
      </c>
      <c r="H4538" s="28">
        <v>2021</v>
      </c>
      <c r="I4538" t="str">
        <f>IF(J4538="natural gas",VLOOKUP(D4538,'Cross-Page Data'!$I$4:$J$13,2,FALSE),IF(J4538="solar",VLOOKUP('Form 923'!D4538,'Cross-Page Data'!$I$14:$J$117,2,FALSE),J4538))</f>
        <v>wind</v>
      </c>
      <c r="J4538" t="str">
        <f>VLOOKUP(E4538,'Cross-Page Data'!$D$4:$F$48,3,FALSE)</f>
        <v>wind</v>
      </c>
      <c r="K4538" t="b">
        <f t="shared" si="70"/>
        <v>1</v>
      </c>
    </row>
    <row r="4539" spans="1:11" x14ac:dyDescent="0.35">
      <c r="A4539" s="28">
        <v>60278</v>
      </c>
      <c r="B4539" s="29" t="s">
        <v>28</v>
      </c>
      <c r="C4539" s="29" t="s">
        <v>35</v>
      </c>
      <c r="D4539" s="29" t="s">
        <v>63</v>
      </c>
      <c r="E4539" s="29" t="s">
        <v>83</v>
      </c>
      <c r="F4539" s="31">
        <v>1132</v>
      </c>
      <c r="G4539" s="31">
        <v>129</v>
      </c>
      <c r="H4539" s="28">
        <v>2021</v>
      </c>
      <c r="I4539" t="str">
        <f>IF(J4539="natural gas",VLOOKUP(D4539,'Cross-Page Data'!$I$4:$J$13,2,FALSE),IF(J4539="solar",VLOOKUP('Form 923'!D4539,'Cross-Page Data'!$I$14:$J$117,2,FALSE),J4539))</f>
        <v>solar pv</v>
      </c>
      <c r="J4539" t="str">
        <f>VLOOKUP(E4539,'Cross-Page Data'!$D$4:$F$48,3,FALSE)</f>
        <v>solar</v>
      </c>
      <c r="K4539" t="b">
        <f t="shared" si="70"/>
        <v>1</v>
      </c>
    </row>
    <row r="4540" spans="1:11" x14ac:dyDescent="0.35">
      <c r="A4540" s="28">
        <v>60278</v>
      </c>
      <c r="B4540" s="29" t="s">
        <v>28</v>
      </c>
      <c r="C4540" s="29" t="s">
        <v>35</v>
      </c>
      <c r="D4540" s="29" t="s">
        <v>63</v>
      </c>
      <c r="E4540" s="29" t="s">
        <v>83</v>
      </c>
      <c r="F4540" s="31">
        <v>24731</v>
      </c>
      <c r="G4540" s="31">
        <v>2819</v>
      </c>
      <c r="H4540" s="28">
        <v>2021</v>
      </c>
      <c r="I4540" t="str">
        <f>IF(J4540="natural gas",VLOOKUP(D4540,'Cross-Page Data'!$I$4:$J$13,2,FALSE),IF(J4540="solar",VLOOKUP('Form 923'!D4540,'Cross-Page Data'!$I$14:$J$117,2,FALSE),J4540))</f>
        <v>solar pv</v>
      </c>
      <c r="J4540" t="str">
        <f>VLOOKUP(E4540,'Cross-Page Data'!$D$4:$F$48,3,FALSE)</f>
        <v>solar</v>
      </c>
      <c r="K4540" t="b">
        <f t="shared" si="70"/>
        <v>1</v>
      </c>
    </row>
    <row r="4541" spans="1:11" x14ac:dyDescent="0.35">
      <c r="A4541" s="28">
        <v>60302</v>
      </c>
      <c r="B4541" s="29" t="s">
        <v>28</v>
      </c>
      <c r="C4541" s="29" t="s">
        <v>35</v>
      </c>
      <c r="D4541" s="29" t="s">
        <v>53</v>
      </c>
      <c r="E4541" s="29" t="s">
        <v>73</v>
      </c>
      <c r="F4541" s="31">
        <v>3064225</v>
      </c>
      <c r="G4541" s="31">
        <v>1854717</v>
      </c>
      <c r="H4541" s="28">
        <v>2021</v>
      </c>
      <c r="I4541" t="str">
        <f>IF(J4541="natural gas",VLOOKUP(D4541,'Cross-Page Data'!$I$4:$J$13,2,FALSE),IF(J4541="solar",VLOOKUP('Form 923'!D4541,'Cross-Page Data'!$I$14:$J$117,2,FALSE),J4541))</f>
        <v>natural gas nonpeaker - preexisting nonretiring</v>
      </c>
      <c r="J4541" t="str">
        <f>VLOOKUP(E4541,'Cross-Page Data'!$D$4:$F$48,3,FALSE)</f>
        <v>natural gas</v>
      </c>
      <c r="K4541" t="b">
        <f t="shared" si="70"/>
        <v>1</v>
      </c>
    </row>
    <row r="4542" spans="1:11" x14ac:dyDescent="0.35">
      <c r="A4542" s="28">
        <v>60302</v>
      </c>
      <c r="B4542" s="29" t="s">
        <v>28</v>
      </c>
      <c r="C4542" s="29" t="s">
        <v>35</v>
      </c>
      <c r="D4542" s="29" t="s">
        <v>51</v>
      </c>
      <c r="E4542" s="29" t="s">
        <v>73</v>
      </c>
      <c r="F4542" s="31">
        <v>32094941</v>
      </c>
      <c r="G4542" s="31">
        <v>3079663</v>
      </c>
      <c r="H4542" s="28">
        <v>2021</v>
      </c>
      <c r="I4542" t="str">
        <f>IF(J4542="natural gas",VLOOKUP(D4542,'Cross-Page Data'!$I$4:$J$13,2,FALSE),IF(J4542="solar",VLOOKUP('Form 923'!D4542,'Cross-Page Data'!$I$14:$J$117,2,FALSE),J4542))</f>
        <v>natural gas nonpeaker - preexisting nonretiring</v>
      </c>
      <c r="J4542" t="str">
        <f>VLOOKUP(E4542,'Cross-Page Data'!$D$4:$F$48,3,FALSE)</f>
        <v>natural gas</v>
      </c>
      <c r="K4542" t="b">
        <f t="shared" si="70"/>
        <v>1</v>
      </c>
    </row>
    <row r="4543" spans="1:11" x14ac:dyDescent="0.35">
      <c r="A4543" s="28">
        <v>60303</v>
      </c>
      <c r="B4543" s="29" t="s">
        <v>28</v>
      </c>
      <c r="C4543" s="29" t="s">
        <v>35</v>
      </c>
      <c r="D4543" s="29" t="s">
        <v>63</v>
      </c>
      <c r="E4543" s="29" t="s">
        <v>83</v>
      </c>
      <c r="F4543" s="31">
        <v>897101</v>
      </c>
      <c r="G4543" s="31">
        <v>102257</v>
      </c>
      <c r="H4543" s="28">
        <v>2021</v>
      </c>
      <c r="I4543" t="str">
        <f>IF(J4543="natural gas",VLOOKUP(D4543,'Cross-Page Data'!$I$4:$J$13,2,FALSE),IF(J4543="solar",VLOOKUP('Form 923'!D4543,'Cross-Page Data'!$I$14:$J$117,2,FALSE),J4543))</f>
        <v>solar pv</v>
      </c>
      <c r="J4543" t="str">
        <f>VLOOKUP(E4543,'Cross-Page Data'!$D$4:$F$48,3,FALSE)</f>
        <v>solar</v>
      </c>
      <c r="K4543" t="b">
        <f t="shared" si="70"/>
        <v>1</v>
      </c>
    </row>
    <row r="4544" spans="1:11" x14ac:dyDescent="0.35">
      <c r="A4544" s="28">
        <v>60304</v>
      </c>
      <c r="B4544" s="29" t="s">
        <v>28</v>
      </c>
      <c r="C4544" s="29" t="s">
        <v>35</v>
      </c>
      <c r="D4544" s="29" t="s">
        <v>63</v>
      </c>
      <c r="E4544" s="29" t="s">
        <v>83</v>
      </c>
      <c r="F4544" s="31">
        <v>664975</v>
      </c>
      <c r="G4544" s="31">
        <v>75798</v>
      </c>
      <c r="H4544" s="28">
        <v>2021</v>
      </c>
      <c r="I4544" t="str">
        <f>IF(J4544="natural gas",VLOOKUP(D4544,'Cross-Page Data'!$I$4:$J$13,2,FALSE),IF(J4544="solar",VLOOKUP('Form 923'!D4544,'Cross-Page Data'!$I$14:$J$117,2,FALSE),J4544))</f>
        <v>solar pv</v>
      </c>
      <c r="J4544" t="str">
        <f>VLOOKUP(E4544,'Cross-Page Data'!$D$4:$F$48,3,FALSE)</f>
        <v>solar</v>
      </c>
      <c r="K4544" t="b">
        <f t="shared" si="70"/>
        <v>1</v>
      </c>
    </row>
    <row r="4545" spans="1:11" x14ac:dyDescent="0.35">
      <c r="A4545" s="28">
        <v>60306</v>
      </c>
      <c r="B4545" s="29" t="s">
        <v>28</v>
      </c>
      <c r="C4545" s="29" t="s">
        <v>35</v>
      </c>
      <c r="D4545" s="29" t="s">
        <v>63</v>
      </c>
      <c r="E4545" s="29" t="s">
        <v>83</v>
      </c>
      <c r="F4545" s="31">
        <v>914909</v>
      </c>
      <c r="G4545" s="31">
        <v>104287</v>
      </c>
      <c r="H4545" s="28">
        <v>2021</v>
      </c>
      <c r="I4545" t="str">
        <f>IF(J4545="natural gas",VLOOKUP(D4545,'Cross-Page Data'!$I$4:$J$13,2,FALSE),IF(J4545="solar",VLOOKUP('Form 923'!D4545,'Cross-Page Data'!$I$14:$J$117,2,FALSE),J4545))</f>
        <v>solar pv</v>
      </c>
      <c r="J4545" t="str">
        <f>VLOOKUP(E4545,'Cross-Page Data'!$D$4:$F$48,3,FALSE)</f>
        <v>solar</v>
      </c>
      <c r="K4545" t="b">
        <f t="shared" si="70"/>
        <v>1</v>
      </c>
    </row>
    <row r="4546" spans="1:11" x14ac:dyDescent="0.35">
      <c r="A4546" s="28">
        <v>60307</v>
      </c>
      <c r="B4546" s="29" t="s">
        <v>28</v>
      </c>
      <c r="C4546" s="29" t="s">
        <v>35</v>
      </c>
      <c r="D4546" s="29" t="s">
        <v>63</v>
      </c>
      <c r="E4546" s="29" t="s">
        <v>83</v>
      </c>
      <c r="F4546" s="31">
        <v>2247740</v>
      </c>
      <c r="G4546" s="31">
        <v>256211</v>
      </c>
      <c r="H4546" s="28">
        <v>2021</v>
      </c>
      <c r="I4546" t="str">
        <f>IF(J4546="natural gas",VLOOKUP(D4546,'Cross-Page Data'!$I$4:$J$13,2,FALSE),IF(J4546="solar",VLOOKUP('Form 923'!D4546,'Cross-Page Data'!$I$14:$J$117,2,FALSE),J4546))</f>
        <v>solar pv</v>
      </c>
      <c r="J4546" t="str">
        <f>VLOOKUP(E4546,'Cross-Page Data'!$D$4:$F$48,3,FALSE)</f>
        <v>solar</v>
      </c>
      <c r="K4546" t="b">
        <f t="shared" si="70"/>
        <v>1</v>
      </c>
    </row>
    <row r="4547" spans="1:11" x14ac:dyDescent="0.35">
      <c r="A4547" s="28">
        <v>60308</v>
      </c>
      <c r="B4547" s="29" t="s">
        <v>28</v>
      </c>
      <c r="C4547" s="29" t="s">
        <v>35</v>
      </c>
      <c r="D4547" s="29" t="s">
        <v>63</v>
      </c>
      <c r="E4547" s="29" t="s">
        <v>83</v>
      </c>
      <c r="F4547" s="31">
        <v>3799604</v>
      </c>
      <c r="G4547" s="31">
        <v>433102</v>
      </c>
      <c r="H4547" s="28">
        <v>2021</v>
      </c>
      <c r="I4547" t="str">
        <f>IF(J4547="natural gas",VLOOKUP(D4547,'Cross-Page Data'!$I$4:$J$13,2,FALSE),IF(J4547="solar",VLOOKUP('Form 923'!D4547,'Cross-Page Data'!$I$14:$J$117,2,FALSE),J4547))</f>
        <v>solar pv</v>
      </c>
      <c r="J4547" t="str">
        <f>VLOOKUP(E4547,'Cross-Page Data'!$D$4:$F$48,3,FALSE)</f>
        <v>solar</v>
      </c>
      <c r="K4547" t="b">
        <f t="shared" si="70"/>
        <v>1</v>
      </c>
    </row>
    <row r="4548" spans="1:11" x14ac:dyDescent="0.35">
      <c r="A4548" s="28">
        <v>60317</v>
      </c>
      <c r="B4548" s="29" t="s">
        <v>28</v>
      </c>
      <c r="C4548" s="29" t="s">
        <v>35</v>
      </c>
      <c r="D4548" s="29" t="s">
        <v>60</v>
      </c>
      <c r="E4548" s="29" t="s">
        <v>79</v>
      </c>
      <c r="F4548" s="31">
        <v>8008898</v>
      </c>
      <c r="G4548" s="31">
        <v>912903</v>
      </c>
      <c r="H4548" s="28">
        <v>2021</v>
      </c>
      <c r="I4548" t="str">
        <f>IF(J4548="natural gas",VLOOKUP(D4548,'Cross-Page Data'!$I$4:$J$13,2,FALSE),IF(J4548="solar",VLOOKUP('Form 923'!D4548,'Cross-Page Data'!$I$14:$J$117,2,FALSE),J4548))</f>
        <v>wind</v>
      </c>
      <c r="J4548" t="str">
        <f>VLOOKUP(E4548,'Cross-Page Data'!$D$4:$F$48,3,FALSE)</f>
        <v>wind</v>
      </c>
      <c r="K4548" t="b">
        <f t="shared" si="70"/>
        <v>1</v>
      </c>
    </row>
    <row r="4549" spans="1:11" x14ac:dyDescent="0.35">
      <c r="A4549" s="28">
        <v>60324</v>
      </c>
      <c r="B4549" s="29" t="s">
        <v>28</v>
      </c>
      <c r="C4549" s="29" t="s">
        <v>35</v>
      </c>
      <c r="D4549" s="29" t="s">
        <v>63</v>
      </c>
      <c r="E4549" s="29" t="s">
        <v>83</v>
      </c>
      <c r="F4549" s="31">
        <v>2324617</v>
      </c>
      <c r="G4549" s="31">
        <v>264974</v>
      </c>
      <c r="H4549" s="28">
        <v>2021</v>
      </c>
      <c r="I4549" t="str">
        <f>IF(J4549="natural gas",VLOOKUP(D4549,'Cross-Page Data'!$I$4:$J$13,2,FALSE),IF(J4549="solar",VLOOKUP('Form 923'!D4549,'Cross-Page Data'!$I$14:$J$117,2,FALSE),J4549))</f>
        <v>solar pv</v>
      </c>
      <c r="J4549" t="str">
        <f>VLOOKUP(E4549,'Cross-Page Data'!$D$4:$F$48,3,FALSE)</f>
        <v>solar</v>
      </c>
      <c r="K4549" t="b">
        <f t="shared" si="70"/>
        <v>1</v>
      </c>
    </row>
    <row r="4550" spans="1:11" x14ac:dyDescent="0.35">
      <c r="A4550" s="28">
        <v>60328</v>
      </c>
      <c r="B4550" s="29" t="s">
        <v>28</v>
      </c>
      <c r="C4550" s="29" t="s">
        <v>29</v>
      </c>
      <c r="D4550" s="29" t="s">
        <v>52</v>
      </c>
      <c r="E4550" s="29" t="s">
        <v>74</v>
      </c>
      <c r="F4550" s="31">
        <v>0</v>
      </c>
      <c r="G4550" s="31">
        <v>0</v>
      </c>
      <c r="H4550" s="28">
        <v>2021</v>
      </c>
      <c r="I4550" t="str">
        <f>IF(J4550="natural gas",VLOOKUP(D4550,'Cross-Page Data'!$I$4:$J$13,2,FALSE),IF(J4550="solar",VLOOKUP('Form 923'!D4550,'Cross-Page Data'!$I$14:$J$117,2,FALSE),J4550))</f>
        <v>heavy or residual fuel oil</v>
      </c>
      <c r="J4550" t="str">
        <f>VLOOKUP(E4550,'Cross-Page Data'!$D$4:$F$48,3,FALSE)</f>
        <v>heavy or residual fuel oil</v>
      </c>
      <c r="K4550" t="b">
        <f t="shared" si="70"/>
        <v>1</v>
      </c>
    </row>
    <row r="4551" spans="1:11" x14ac:dyDescent="0.35">
      <c r="A4551" s="28">
        <v>60328</v>
      </c>
      <c r="B4551" s="29" t="s">
        <v>28</v>
      </c>
      <c r="C4551" s="29" t="s">
        <v>29</v>
      </c>
      <c r="D4551" s="29" t="s">
        <v>52</v>
      </c>
      <c r="E4551" s="29" t="s">
        <v>100</v>
      </c>
      <c r="F4551" s="31">
        <v>204313</v>
      </c>
      <c r="G4551" s="31">
        <v>22654</v>
      </c>
      <c r="H4551" s="28">
        <v>2021</v>
      </c>
      <c r="I4551" t="str">
        <f>IF(J4551="natural gas",VLOOKUP(D4551,'Cross-Page Data'!$I$4:$J$13,2,FALSE),IF(J4551="solar",VLOOKUP('Form 923'!D4551,'Cross-Page Data'!$I$14:$J$117,2,FALSE),J4551))</f>
        <v>biomass</v>
      </c>
      <c r="J4551" t="str">
        <f>VLOOKUP(E4551,'Cross-Page Data'!$D$4:$F$48,3,FALSE)</f>
        <v>biomass</v>
      </c>
      <c r="K4551" t="b">
        <f t="shared" ref="K4551:K4614" si="71">IF(AND($N$5=FALSE,OR(C4551="Commercial NAICS Cogen",C4551="Industrial NAICS Cogen",C4551="NAICS-22 Cogen")),FALSE,IF(AND($N$6=FALSE,OR(C4551="Commercial NAICS Cogen",C4551="Commercial NAICS Non-Cogen",C4551="industrial NAICS Cogen", C4551="industrial NAICS non-cogen")),FALSE,TRUE))</f>
        <v>1</v>
      </c>
    </row>
    <row r="4552" spans="1:11" x14ac:dyDescent="0.35">
      <c r="A4552" s="28">
        <v>60329</v>
      </c>
      <c r="B4552" s="29" t="s">
        <v>28</v>
      </c>
      <c r="C4552" s="29" t="s">
        <v>35</v>
      </c>
      <c r="D4552" s="29" t="s">
        <v>60</v>
      </c>
      <c r="E4552" s="29" t="s">
        <v>79</v>
      </c>
      <c r="F4552" s="31">
        <v>924850</v>
      </c>
      <c r="G4552" s="31">
        <v>105420</v>
      </c>
      <c r="H4552" s="28">
        <v>2021</v>
      </c>
      <c r="I4552" t="str">
        <f>IF(J4552="natural gas",VLOOKUP(D4552,'Cross-Page Data'!$I$4:$J$13,2,FALSE),IF(J4552="solar",VLOOKUP('Form 923'!D4552,'Cross-Page Data'!$I$14:$J$117,2,FALSE),J4552))</f>
        <v>wind</v>
      </c>
      <c r="J4552" t="str">
        <f>VLOOKUP(E4552,'Cross-Page Data'!$D$4:$F$48,3,FALSE)</f>
        <v>wind</v>
      </c>
      <c r="K4552" t="b">
        <f t="shared" si="71"/>
        <v>1</v>
      </c>
    </row>
    <row r="4553" spans="1:11" x14ac:dyDescent="0.35">
      <c r="A4553" s="28">
        <v>60330</v>
      </c>
      <c r="B4553" s="29" t="s">
        <v>28</v>
      </c>
      <c r="C4553" s="29" t="s">
        <v>35</v>
      </c>
      <c r="D4553" s="29" t="s">
        <v>63</v>
      </c>
      <c r="E4553" s="29" t="s">
        <v>83</v>
      </c>
      <c r="F4553" s="31">
        <v>116110</v>
      </c>
      <c r="G4553" s="31">
        <v>13235</v>
      </c>
      <c r="H4553" s="28">
        <v>2021</v>
      </c>
      <c r="I4553" t="str">
        <f>IF(J4553="natural gas",VLOOKUP(D4553,'Cross-Page Data'!$I$4:$J$13,2,FALSE),IF(J4553="solar",VLOOKUP('Form 923'!D4553,'Cross-Page Data'!$I$14:$J$117,2,FALSE),J4553))</f>
        <v>solar pv</v>
      </c>
      <c r="J4553" t="str">
        <f>VLOOKUP(E4553,'Cross-Page Data'!$D$4:$F$48,3,FALSE)</f>
        <v>solar</v>
      </c>
      <c r="K4553" t="b">
        <f t="shared" si="71"/>
        <v>1</v>
      </c>
    </row>
    <row r="4554" spans="1:11" x14ac:dyDescent="0.35">
      <c r="A4554" s="28">
        <v>60331</v>
      </c>
      <c r="B4554" s="29" t="s">
        <v>28</v>
      </c>
      <c r="C4554" s="29" t="s">
        <v>35</v>
      </c>
      <c r="D4554" s="29" t="s">
        <v>63</v>
      </c>
      <c r="E4554" s="29" t="s">
        <v>83</v>
      </c>
      <c r="F4554" s="31">
        <v>129665</v>
      </c>
      <c r="G4554" s="31">
        <v>14780</v>
      </c>
      <c r="H4554" s="28">
        <v>2021</v>
      </c>
      <c r="I4554" t="str">
        <f>IF(J4554="natural gas",VLOOKUP(D4554,'Cross-Page Data'!$I$4:$J$13,2,FALSE),IF(J4554="solar",VLOOKUP('Form 923'!D4554,'Cross-Page Data'!$I$14:$J$117,2,FALSE),J4554))</f>
        <v>solar pv</v>
      </c>
      <c r="J4554" t="str">
        <f>VLOOKUP(E4554,'Cross-Page Data'!$D$4:$F$48,3,FALSE)</f>
        <v>solar</v>
      </c>
      <c r="K4554" t="b">
        <f t="shared" si="71"/>
        <v>1</v>
      </c>
    </row>
    <row r="4555" spans="1:11" x14ac:dyDescent="0.35">
      <c r="A4555" s="28">
        <v>60332</v>
      </c>
      <c r="B4555" s="29" t="s">
        <v>28</v>
      </c>
      <c r="C4555" s="29" t="s">
        <v>35</v>
      </c>
      <c r="D4555" s="29" t="s">
        <v>63</v>
      </c>
      <c r="E4555" s="29" t="s">
        <v>83</v>
      </c>
      <c r="F4555" s="31">
        <v>200560</v>
      </c>
      <c r="G4555" s="31">
        <v>22861</v>
      </c>
      <c r="H4555" s="28">
        <v>2021</v>
      </c>
      <c r="I4555" t="str">
        <f>IF(J4555="natural gas",VLOOKUP(D4555,'Cross-Page Data'!$I$4:$J$13,2,FALSE),IF(J4555="solar",VLOOKUP('Form 923'!D4555,'Cross-Page Data'!$I$14:$J$117,2,FALSE),J4555))</f>
        <v>solar pv</v>
      </c>
      <c r="J4555" t="str">
        <f>VLOOKUP(E4555,'Cross-Page Data'!$D$4:$F$48,3,FALSE)</f>
        <v>solar</v>
      </c>
      <c r="K4555" t="b">
        <f t="shared" si="71"/>
        <v>1</v>
      </c>
    </row>
    <row r="4556" spans="1:11" x14ac:dyDescent="0.35">
      <c r="A4556" s="28">
        <v>60333</v>
      </c>
      <c r="B4556" s="29" t="s">
        <v>28</v>
      </c>
      <c r="C4556" s="29" t="s">
        <v>35</v>
      </c>
      <c r="D4556" s="29" t="s">
        <v>63</v>
      </c>
      <c r="E4556" s="29" t="s">
        <v>83</v>
      </c>
      <c r="F4556" s="31">
        <v>91134</v>
      </c>
      <c r="G4556" s="31">
        <v>10388</v>
      </c>
      <c r="H4556" s="28">
        <v>2021</v>
      </c>
      <c r="I4556" t="str">
        <f>IF(J4556="natural gas",VLOOKUP(D4556,'Cross-Page Data'!$I$4:$J$13,2,FALSE),IF(J4556="solar",VLOOKUP('Form 923'!D4556,'Cross-Page Data'!$I$14:$J$117,2,FALSE),J4556))</f>
        <v>solar pv</v>
      </c>
      <c r="J4556" t="str">
        <f>VLOOKUP(E4556,'Cross-Page Data'!$D$4:$F$48,3,FALSE)</f>
        <v>solar</v>
      </c>
      <c r="K4556" t="b">
        <f t="shared" si="71"/>
        <v>1</v>
      </c>
    </row>
    <row r="4557" spans="1:11" x14ac:dyDescent="0.35">
      <c r="A4557" s="28">
        <v>60334</v>
      </c>
      <c r="B4557" s="29" t="s">
        <v>28</v>
      </c>
      <c r="C4557" s="29" t="s">
        <v>35</v>
      </c>
      <c r="D4557" s="29" t="s">
        <v>63</v>
      </c>
      <c r="E4557" s="29" t="s">
        <v>83</v>
      </c>
      <c r="F4557" s="31">
        <v>197735</v>
      </c>
      <c r="G4557" s="31">
        <v>22539</v>
      </c>
      <c r="H4557" s="28">
        <v>2021</v>
      </c>
      <c r="I4557" t="str">
        <f>IF(J4557="natural gas",VLOOKUP(D4557,'Cross-Page Data'!$I$4:$J$13,2,FALSE),IF(J4557="solar",VLOOKUP('Form 923'!D4557,'Cross-Page Data'!$I$14:$J$117,2,FALSE),J4557))</f>
        <v>solar pv</v>
      </c>
      <c r="J4557" t="str">
        <f>VLOOKUP(E4557,'Cross-Page Data'!$D$4:$F$48,3,FALSE)</f>
        <v>solar</v>
      </c>
      <c r="K4557" t="b">
        <f t="shared" si="71"/>
        <v>1</v>
      </c>
    </row>
    <row r="4558" spans="1:11" x14ac:dyDescent="0.35">
      <c r="A4558" s="28">
        <v>60335</v>
      </c>
      <c r="B4558" s="29" t="s">
        <v>28</v>
      </c>
      <c r="C4558" s="29" t="s">
        <v>35</v>
      </c>
      <c r="D4558" s="29" t="s">
        <v>63</v>
      </c>
      <c r="E4558" s="29" t="s">
        <v>83</v>
      </c>
      <c r="F4558" s="31">
        <v>198631</v>
      </c>
      <c r="G4558" s="31">
        <v>22641</v>
      </c>
      <c r="H4558" s="28">
        <v>2021</v>
      </c>
      <c r="I4558" t="str">
        <f>IF(J4558="natural gas",VLOOKUP(D4558,'Cross-Page Data'!$I$4:$J$13,2,FALSE),IF(J4558="solar",VLOOKUP('Form 923'!D4558,'Cross-Page Data'!$I$14:$J$117,2,FALSE),J4558))</f>
        <v>solar pv</v>
      </c>
      <c r="J4558" t="str">
        <f>VLOOKUP(E4558,'Cross-Page Data'!$D$4:$F$48,3,FALSE)</f>
        <v>solar</v>
      </c>
      <c r="K4558" t="b">
        <f t="shared" si="71"/>
        <v>1</v>
      </c>
    </row>
    <row r="4559" spans="1:11" x14ac:dyDescent="0.35">
      <c r="A4559" s="28">
        <v>60336</v>
      </c>
      <c r="B4559" s="29" t="s">
        <v>28</v>
      </c>
      <c r="C4559" s="29" t="s">
        <v>35</v>
      </c>
      <c r="D4559" s="29" t="s">
        <v>63</v>
      </c>
      <c r="E4559" s="29" t="s">
        <v>83</v>
      </c>
      <c r="F4559" s="31">
        <v>1108828</v>
      </c>
      <c r="G4559" s="31">
        <v>126391</v>
      </c>
      <c r="H4559" s="28">
        <v>2021</v>
      </c>
      <c r="I4559" t="str">
        <f>IF(J4559="natural gas",VLOOKUP(D4559,'Cross-Page Data'!$I$4:$J$13,2,FALSE),IF(J4559="solar",VLOOKUP('Form 923'!D4559,'Cross-Page Data'!$I$14:$J$117,2,FALSE),J4559))</f>
        <v>solar pv</v>
      </c>
      <c r="J4559" t="str">
        <f>VLOOKUP(E4559,'Cross-Page Data'!$D$4:$F$48,3,FALSE)</f>
        <v>solar</v>
      </c>
      <c r="K4559" t="b">
        <f t="shared" si="71"/>
        <v>1</v>
      </c>
    </row>
    <row r="4560" spans="1:11" x14ac:dyDescent="0.35">
      <c r="A4560" s="28">
        <v>60337</v>
      </c>
      <c r="B4560" s="29" t="s">
        <v>28</v>
      </c>
      <c r="C4560" s="29" t="s">
        <v>35</v>
      </c>
      <c r="D4560" s="29" t="s">
        <v>63</v>
      </c>
      <c r="E4560" s="29" t="s">
        <v>83</v>
      </c>
      <c r="F4560" s="31">
        <v>266744</v>
      </c>
      <c r="G4560" s="31">
        <v>30405</v>
      </c>
      <c r="H4560" s="28">
        <v>2021</v>
      </c>
      <c r="I4560" t="str">
        <f>IF(J4560="natural gas",VLOOKUP(D4560,'Cross-Page Data'!$I$4:$J$13,2,FALSE),IF(J4560="solar",VLOOKUP('Form 923'!D4560,'Cross-Page Data'!$I$14:$J$117,2,FALSE),J4560))</f>
        <v>solar pv</v>
      </c>
      <c r="J4560" t="str">
        <f>VLOOKUP(E4560,'Cross-Page Data'!$D$4:$F$48,3,FALSE)</f>
        <v>solar</v>
      </c>
      <c r="K4560" t="b">
        <f t="shared" si="71"/>
        <v>1</v>
      </c>
    </row>
    <row r="4561" spans="1:11" x14ac:dyDescent="0.35">
      <c r="A4561" s="28">
        <v>60340</v>
      </c>
      <c r="B4561" s="29" t="s">
        <v>36</v>
      </c>
      <c r="C4561" s="29" t="s">
        <v>39</v>
      </c>
      <c r="D4561" s="29" t="s">
        <v>30</v>
      </c>
      <c r="E4561" s="29" t="s">
        <v>73</v>
      </c>
      <c r="F4561" s="31">
        <v>16967</v>
      </c>
      <c r="G4561" s="31">
        <v>1435.5070000000001</v>
      </c>
      <c r="H4561" s="28">
        <v>2021</v>
      </c>
      <c r="I4561" t="str">
        <f>IF(J4561="natural gas",VLOOKUP(D4561,'Cross-Page Data'!$I$4:$J$13,2,FALSE),IF(J4561="solar",VLOOKUP('Form 923'!D4561,'Cross-Page Data'!$I$14:$J$117,2,FALSE),J4561))</f>
        <v>natural gas nonpeaker - preexisting retiring</v>
      </c>
      <c r="J4561" t="str">
        <f>VLOOKUP(E4561,'Cross-Page Data'!$D$4:$F$48,3,FALSE)</f>
        <v>natural gas</v>
      </c>
      <c r="K4561" t="b">
        <f t="shared" si="71"/>
        <v>0</v>
      </c>
    </row>
    <row r="4562" spans="1:11" x14ac:dyDescent="0.35">
      <c r="A4562" s="28">
        <v>60340</v>
      </c>
      <c r="B4562" s="29" t="s">
        <v>36</v>
      </c>
      <c r="C4562" s="29" t="s">
        <v>39</v>
      </c>
      <c r="D4562" s="29" t="s">
        <v>30</v>
      </c>
      <c r="E4562" s="29" t="s">
        <v>93</v>
      </c>
      <c r="F4562" s="31">
        <v>0</v>
      </c>
      <c r="G4562" s="31">
        <v>0</v>
      </c>
      <c r="H4562" s="28">
        <v>2021</v>
      </c>
      <c r="I4562" t="str">
        <f>IF(J4562="natural gas",VLOOKUP(D4562,'Cross-Page Data'!$I$4:$J$13,2,FALSE),IF(J4562="solar",VLOOKUP('Form 923'!D4562,'Cross-Page Data'!$I$14:$J$117,2,FALSE),J4562))</f>
        <v>biomass</v>
      </c>
      <c r="J4562" t="str">
        <f>VLOOKUP(E4562,'Cross-Page Data'!$D$4:$F$48,3,FALSE)</f>
        <v>biomass</v>
      </c>
      <c r="K4562" t="b">
        <f t="shared" si="71"/>
        <v>0</v>
      </c>
    </row>
    <row r="4563" spans="1:11" x14ac:dyDescent="0.35">
      <c r="A4563" s="28">
        <v>60340</v>
      </c>
      <c r="B4563" s="29" t="s">
        <v>36</v>
      </c>
      <c r="C4563" s="29" t="s">
        <v>39</v>
      </c>
      <c r="D4563" s="29" t="s">
        <v>30</v>
      </c>
      <c r="E4563" s="29" t="s">
        <v>78</v>
      </c>
      <c r="F4563" s="31">
        <v>4277034</v>
      </c>
      <c r="G4563" s="31">
        <v>359195.49</v>
      </c>
      <c r="H4563" s="28">
        <v>2021</v>
      </c>
      <c r="I4563" t="str">
        <f>IF(J4563="natural gas",VLOOKUP(D4563,'Cross-Page Data'!$I$4:$J$13,2,FALSE),IF(J4563="solar",VLOOKUP('Form 923'!D4563,'Cross-Page Data'!$I$14:$J$117,2,FALSE),J4563))</f>
        <v>biomass</v>
      </c>
      <c r="J4563" t="str">
        <f>VLOOKUP(E4563,'Cross-Page Data'!$D$4:$F$48,3,FALSE)</f>
        <v>biomass</v>
      </c>
      <c r="K4563" t="b">
        <f t="shared" si="71"/>
        <v>0</v>
      </c>
    </row>
    <row r="4564" spans="1:11" x14ac:dyDescent="0.35">
      <c r="A4564" s="28">
        <v>60345</v>
      </c>
      <c r="B4564" s="29" t="s">
        <v>28</v>
      </c>
      <c r="C4564" s="29" t="s">
        <v>29</v>
      </c>
      <c r="D4564" s="29" t="s">
        <v>53</v>
      </c>
      <c r="E4564" s="29" t="s">
        <v>74</v>
      </c>
      <c r="F4564" s="31">
        <v>0</v>
      </c>
      <c r="G4564" s="31">
        <v>1686.4549999999999</v>
      </c>
      <c r="H4564" s="28">
        <v>2021</v>
      </c>
      <c r="I4564" t="str">
        <f>IF(J4564="natural gas",VLOOKUP(D4564,'Cross-Page Data'!$I$4:$J$13,2,FALSE),IF(J4564="solar",VLOOKUP('Form 923'!D4564,'Cross-Page Data'!$I$14:$J$117,2,FALSE),J4564))</f>
        <v>heavy or residual fuel oil</v>
      </c>
      <c r="J4564" t="str">
        <f>VLOOKUP(E4564,'Cross-Page Data'!$D$4:$F$48,3,FALSE)</f>
        <v>heavy or residual fuel oil</v>
      </c>
      <c r="K4564" t="b">
        <f t="shared" si="71"/>
        <v>1</v>
      </c>
    </row>
    <row r="4565" spans="1:11" x14ac:dyDescent="0.35">
      <c r="A4565" s="28">
        <v>60345</v>
      </c>
      <c r="B4565" s="29" t="s">
        <v>28</v>
      </c>
      <c r="C4565" s="29" t="s">
        <v>29</v>
      </c>
      <c r="D4565" s="29" t="s">
        <v>53</v>
      </c>
      <c r="E4565" s="29" t="s">
        <v>73</v>
      </c>
      <c r="F4565" s="31">
        <v>0</v>
      </c>
      <c r="G4565" s="31">
        <v>3039952.5</v>
      </c>
      <c r="H4565" s="28">
        <v>2021</v>
      </c>
      <c r="I4565" t="str">
        <f>IF(J4565="natural gas",VLOOKUP(D4565,'Cross-Page Data'!$I$4:$J$13,2,FALSE),IF(J4565="solar",VLOOKUP('Form 923'!D4565,'Cross-Page Data'!$I$14:$J$117,2,FALSE),J4565))</f>
        <v>natural gas nonpeaker - preexisting nonretiring</v>
      </c>
      <c r="J4565" t="str">
        <f>VLOOKUP(E4565,'Cross-Page Data'!$D$4:$F$48,3,FALSE)</f>
        <v>natural gas</v>
      </c>
      <c r="K4565" t="b">
        <f t="shared" si="71"/>
        <v>1</v>
      </c>
    </row>
    <row r="4566" spans="1:11" x14ac:dyDescent="0.35">
      <c r="A4566" s="28">
        <v>60345</v>
      </c>
      <c r="B4566" s="29" t="s">
        <v>28</v>
      </c>
      <c r="C4566" s="29" t="s">
        <v>29</v>
      </c>
      <c r="D4566" s="29" t="s">
        <v>51</v>
      </c>
      <c r="E4566" s="29" t="s">
        <v>74</v>
      </c>
      <c r="F4566" s="31">
        <v>32691</v>
      </c>
      <c r="G4566" s="31">
        <v>3424.8960000000002</v>
      </c>
      <c r="H4566" s="28">
        <v>2021</v>
      </c>
      <c r="I4566" t="str">
        <f>IF(J4566="natural gas",VLOOKUP(D4566,'Cross-Page Data'!$I$4:$J$13,2,FALSE),IF(J4566="solar",VLOOKUP('Form 923'!D4566,'Cross-Page Data'!$I$14:$J$117,2,FALSE),J4566))</f>
        <v>heavy or residual fuel oil</v>
      </c>
      <c r="J4566" t="str">
        <f>VLOOKUP(E4566,'Cross-Page Data'!$D$4:$F$48,3,FALSE)</f>
        <v>heavy or residual fuel oil</v>
      </c>
      <c r="K4566" t="b">
        <f t="shared" si="71"/>
        <v>1</v>
      </c>
    </row>
    <row r="4567" spans="1:11" x14ac:dyDescent="0.35">
      <c r="A4567" s="28">
        <v>60345</v>
      </c>
      <c r="B4567" s="29" t="s">
        <v>28</v>
      </c>
      <c r="C4567" s="29" t="s">
        <v>29</v>
      </c>
      <c r="D4567" s="29" t="s">
        <v>51</v>
      </c>
      <c r="E4567" s="29" t="s">
        <v>73</v>
      </c>
      <c r="F4567" s="31">
        <v>58367993</v>
      </c>
      <c r="G4567" s="31">
        <v>6130759.0999999996</v>
      </c>
      <c r="H4567" s="28">
        <v>2021</v>
      </c>
      <c r="I4567" t="str">
        <f>IF(J4567="natural gas",VLOOKUP(D4567,'Cross-Page Data'!$I$4:$J$13,2,FALSE),IF(J4567="solar",VLOOKUP('Form 923'!D4567,'Cross-Page Data'!$I$14:$J$117,2,FALSE),J4567))</f>
        <v>natural gas nonpeaker - preexisting nonretiring</v>
      </c>
      <c r="J4567" t="str">
        <f>VLOOKUP(E4567,'Cross-Page Data'!$D$4:$F$48,3,FALSE)</f>
        <v>natural gas</v>
      </c>
      <c r="K4567" t="b">
        <f t="shared" si="71"/>
        <v>1</v>
      </c>
    </row>
    <row r="4568" spans="1:11" x14ac:dyDescent="0.35">
      <c r="A4568" s="28">
        <v>60346</v>
      </c>
      <c r="B4568" s="29" t="s">
        <v>28</v>
      </c>
      <c r="C4568" s="29" t="s">
        <v>29</v>
      </c>
      <c r="D4568" s="29" t="s">
        <v>63</v>
      </c>
      <c r="E4568" s="29" t="s">
        <v>83</v>
      </c>
      <c r="F4568" s="31">
        <v>348138</v>
      </c>
      <c r="G4568" s="31">
        <v>39683</v>
      </c>
      <c r="H4568" s="28">
        <v>2021</v>
      </c>
      <c r="I4568" t="str">
        <f>IF(J4568="natural gas",VLOOKUP(D4568,'Cross-Page Data'!$I$4:$J$13,2,FALSE),IF(J4568="solar",VLOOKUP('Form 923'!D4568,'Cross-Page Data'!$I$14:$J$117,2,FALSE),J4568))</f>
        <v>solar pv</v>
      </c>
      <c r="J4568" t="str">
        <f>VLOOKUP(E4568,'Cross-Page Data'!$D$4:$F$48,3,FALSE)</f>
        <v>solar</v>
      </c>
      <c r="K4568" t="b">
        <f t="shared" si="71"/>
        <v>1</v>
      </c>
    </row>
    <row r="4569" spans="1:11" x14ac:dyDescent="0.35">
      <c r="A4569" s="28">
        <v>60349</v>
      </c>
      <c r="B4569" s="29" t="s">
        <v>28</v>
      </c>
      <c r="C4569" s="29" t="s">
        <v>42</v>
      </c>
      <c r="D4569" s="29" t="s">
        <v>52</v>
      </c>
      <c r="E4569" s="29" t="s">
        <v>81</v>
      </c>
      <c r="F4569" s="31">
        <v>207424</v>
      </c>
      <c r="G4569" s="31">
        <v>14470</v>
      </c>
      <c r="H4569" s="28">
        <v>2021</v>
      </c>
      <c r="I4569" t="str">
        <f>IF(J4569="natural gas",VLOOKUP(D4569,'Cross-Page Data'!$I$4:$J$13,2,FALSE),IF(J4569="solar",VLOOKUP('Form 923'!D4569,'Cross-Page Data'!$I$14:$J$117,2,FALSE),J4569))</f>
        <v>biomass</v>
      </c>
      <c r="J4569" t="str">
        <f>VLOOKUP(E4569,'Cross-Page Data'!$D$4:$F$48,3,FALSE)</f>
        <v>biomass</v>
      </c>
      <c r="K4569" t="b">
        <f t="shared" si="71"/>
        <v>0</v>
      </c>
    </row>
    <row r="4570" spans="1:11" x14ac:dyDescent="0.35">
      <c r="A4570" s="28">
        <v>60351</v>
      </c>
      <c r="B4570" s="29" t="s">
        <v>28</v>
      </c>
      <c r="C4570" s="29" t="s">
        <v>35</v>
      </c>
      <c r="D4570" s="29" t="s">
        <v>63</v>
      </c>
      <c r="E4570" s="29" t="s">
        <v>83</v>
      </c>
      <c r="F4570" s="31">
        <v>545257</v>
      </c>
      <c r="G4570" s="31">
        <v>62152</v>
      </c>
      <c r="H4570" s="28">
        <v>2021</v>
      </c>
      <c r="I4570" t="str">
        <f>IF(J4570="natural gas",VLOOKUP(D4570,'Cross-Page Data'!$I$4:$J$13,2,FALSE),IF(J4570="solar",VLOOKUP('Form 923'!D4570,'Cross-Page Data'!$I$14:$J$117,2,FALSE),J4570))</f>
        <v>solar pv</v>
      </c>
      <c r="J4570" t="str">
        <f>VLOOKUP(E4570,'Cross-Page Data'!$D$4:$F$48,3,FALSE)</f>
        <v>solar</v>
      </c>
      <c r="K4570" t="b">
        <f t="shared" si="71"/>
        <v>1</v>
      </c>
    </row>
    <row r="4571" spans="1:11" x14ac:dyDescent="0.35">
      <c r="A4571" s="28">
        <v>60352</v>
      </c>
      <c r="B4571" s="29" t="s">
        <v>28</v>
      </c>
      <c r="C4571" s="29" t="s">
        <v>35</v>
      </c>
      <c r="D4571" s="29" t="s">
        <v>63</v>
      </c>
      <c r="E4571" s="29" t="s">
        <v>83</v>
      </c>
      <c r="F4571" s="31">
        <v>2285333</v>
      </c>
      <c r="G4571" s="31">
        <v>260496</v>
      </c>
      <c r="H4571" s="28">
        <v>2021</v>
      </c>
      <c r="I4571" t="str">
        <f>IF(J4571="natural gas",VLOOKUP(D4571,'Cross-Page Data'!$I$4:$J$13,2,FALSE),IF(J4571="solar",VLOOKUP('Form 923'!D4571,'Cross-Page Data'!$I$14:$J$117,2,FALSE),J4571))</f>
        <v>solar pv</v>
      </c>
      <c r="J4571" t="str">
        <f>VLOOKUP(E4571,'Cross-Page Data'!$D$4:$F$48,3,FALSE)</f>
        <v>solar</v>
      </c>
      <c r="K4571" t="b">
        <f t="shared" si="71"/>
        <v>1</v>
      </c>
    </row>
    <row r="4572" spans="1:11" x14ac:dyDescent="0.35">
      <c r="A4572" s="28">
        <v>60354</v>
      </c>
      <c r="B4572" s="29" t="s">
        <v>28</v>
      </c>
      <c r="C4572" s="29" t="s">
        <v>35</v>
      </c>
      <c r="D4572" s="29" t="s">
        <v>60</v>
      </c>
      <c r="E4572" s="29" t="s">
        <v>79</v>
      </c>
      <c r="F4572" s="31">
        <v>5548088</v>
      </c>
      <c r="G4572" s="31">
        <v>632405</v>
      </c>
      <c r="H4572" s="28">
        <v>2021</v>
      </c>
      <c r="I4572" t="str">
        <f>IF(J4572="natural gas",VLOOKUP(D4572,'Cross-Page Data'!$I$4:$J$13,2,FALSE),IF(J4572="solar",VLOOKUP('Form 923'!D4572,'Cross-Page Data'!$I$14:$J$117,2,FALSE),J4572))</f>
        <v>wind</v>
      </c>
      <c r="J4572" t="str">
        <f>VLOOKUP(E4572,'Cross-Page Data'!$D$4:$F$48,3,FALSE)</f>
        <v>wind</v>
      </c>
      <c r="K4572" t="b">
        <f t="shared" si="71"/>
        <v>1</v>
      </c>
    </row>
    <row r="4573" spans="1:11" x14ac:dyDescent="0.35">
      <c r="A4573" s="28">
        <v>60356</v>
      </c>
      <c r="B4573" s="29" t="s">
        <v>28</v>
      </c>
      <c r="C4573" s="29" t="s">
        <v>35</v>
      </c>
      <c r="D4573" s="29" t="s">
        <v>53</v>
      </c>
      <c r="E4573" s="29" t="s">
        <v>74</v>
      </c>
      <c r="F4573" s="31">
        <v>0</v>
      </c>
      <c r="G4573" s="31">
        <v>0</v>
      </c>
      <c r="H4573" s="28">
        <v>2021</v>
      </c>
      <c r="I4573" t="str">
        <f>IF(J4573="natural gas",VLOOKUP(D4573,'Cross-Page Data'!$I$4:$J$13,2,FALSE),IF(J4573="solar",VLOOKUP('Form 923'!D4573,'Cross-Page Data'!$I$14:$J$117,2,FALSE),J4573))</f>
        <v>heavy or residual fuel oil</v>
      </c>
      <c r="J4573" t="str">
        <f>VLOOKUP(E4573,'Cross-Page Data'!$D$4:$F$48,3,FALSE)</f>
        <v>heavy or residual fuel oil</v>
      </c>
      <c r="K4573" t="b">
        <f t="shared" si="71"/>
        <v>1</v>
      </c>
    </row>
    <row r="4574" spans="1:11" x14ac:dyDescent="0.35">
      <c r="A4574" s="28">
        <v>60356</v>
      </c>
      <c r="B4574" s="29" t="s">
        <v>28</v>
      </c>
      <c r="C4574" s="29" t="s">
        <v>35</v>
      </c>
      <c r="D4574" s="29" t="s">
        <v>53</v>
      </c>
      <c r="E4574" s="29" t="s">
        <v>73</v>
      </c>
      <c r="F4574" s="31">
        <v>1141580</v>
      </c>
      <c r="G4574" s="31">
        <v>774760</v>
      </c>
      <c r="H4574" s="28">
        <v>2021</v>
      </c>
      <c r="I4574" t="str">
        <f>IF(J4574="natural gas",VLOOKUP(D4574,'Cross-Page Data'!$I$4:$J$13,2,FALSE),IF(J4574="solar",VLOOKUP('Form 923'!D4574,'Cross-Page Data'!$I$14:$J$117,2,FALSE),J4574))</f>
        <v>natural gas nonpeaker - preexisting nonretiring</v>
      </c>
      <c r="J4574" t="str">
        <f>VLOOKUP(E4574,'Cross-Page Data'!$D$4:$F$48,3,FALSE)</f>
        <v>natural gas</v>
      </c>
      <c r="K4574" t="b">
        <f t="shared" si="71"/>
        <v>1</v>
      </c>
    </row>
    <row r="4575" spans="1:11" x14ac:dyDescent="0.35">
      <c r="A4575" s="28">
        <v>60356</v>
      </c>
      <c r="B4575" s="29" t="s">
        <v>28</v>
      </c>
      <c r="C4575" s="29" t="s">
        <v>35</v>
      </c>
      <c r="D4575" s="29" t="s">
        <v>51</v>
      </c>
      <c r="E4575" s="29" t="s">
        <v>74</v>
      </c>
      <c r="F4575" s="31">
        <v>0</v>
      </c>
      <c r="G4575" s="31">
        <v>0</v>
      </c>
      <c r="H4575" s="28">
        <v>2021</v>
      </c>
      <c r="I4575" t="str">
        <f>IF(J4575="natural gas",VLOOKUP(D4575,'Cross-Page Data'!$I$4:$J$13,2,FALSE),IF(J4575="solar",VLOOKUP('Form 923'!D4575,'Cross-Page Data'!$I$14:$J$117,2,FALSE),J4575))</f>
        <v>heavy or residual fuel oil</v>
      </c>
      <c r="J4575" t="str">
        <f>VLOOKUP(E4575,'Cross-Page Data'!$D$4:$F$48,3,FALSE)</f>
        <v>heavy or residual fuel oil</v>
      </c>
      <c r="K4575" t="b">
        <f t="shared" si="71"/>
        <v>1</v>
      </c>
    </row>
    <row r="4576" spans="1:11" x14ac:dyDescent="0.35">
      <c r="A4576" s="28">
        <v>60356</v>
      </c>
      <c r="B4576" s="29" t="s">
        <v>28</v>
      </c>
      <c r="C4576" s="29" t="s">
        <v>35</v>
      </c>
      <c r="D4576" s="29" t="s">
        <v>51</v>
      </c>
      <c r="E4576" s="29" t="s">
        <v>73</v>
      </c>
      <c r="F4576" s="31">
        <v>12181042</v>
      </c>
      <c r="G4576" s="31">
        <v>1423942</v>
      </c>
      <c r="H4576" s="28">
        <v>2021</v>
      </c>
      <c r="I4576" t="str">
        <f>IF(J4576="natural gas",VLOOKUP(D4576,'Cross-Page Data'!$I$4:$J$13,2,FALSE),IF(J4576="solar",VLOOKUP('Form 923'!D4576,'Cross-Page Data'!$I$14:$J$117,2,FALSE),J4576))</f>
        <v>natural gas nonpeaker - preexisting nonretiring</v>
      </c>
      <c r="J4576" t="str">
        <f>VLOOKUP(E4576,'Cross-Page Data'!$D$4:$F$48,3,FALSE)</f>
        <v>natural gas</v>
      </c>
      <c r="K4576" t="b">
        <f t="shared" si="71"/>
        <v>1</v>
      </c>
    </row>
    <row r="4577" spans="1:11" x14ac:dyDescent="0.35">
      <c r="A4577" s="28">
        <v>60357</v>
      </c>
      <c r="B4577" s="29" t="s">
        <v>28</v>
      </c>
      <c r="C4577" s="29" t="s">
        <v>35</v>
      </c>
      <c r="D4577" s="29" t="s">
        <v>62</v>
      </c>
      <c r="E4577" s="29" t="s">
        <v>73</v>
      </c>
      <c r="F4577" s="31">
        <v>68378088</v>
      </c>
      <c r="G4577" s="31">
        <v>10555322</v>
      </c>
      <c r="H4577" s="28">
        <v>2021</v>
      </c>
      <c r="I4577" t="str">
        <f>IF(J4577="natural gas",VLOOKUP(D4577,'Cross-Page Data'!$I$4:$J$13,2,FALSE),IF(J4577="solar",VLOOKUP('Form 923'!D4577,'Cross-Page Data'!$I$14:$J$117,2,FALSE),J4577))</f>
        <v>natural gas nonpeaker - preexisting nonretiring</v>
      </c>
      <c r="J4577" t="str">
        <f>VLOOKUP(E4577,'Cross-Page Data'!$D$4:$F$48,3,FALSE)</f>
        <v>natural gas</v>
      </c>
      <c r="K4577" t="b">
        <f t="shared" si="71"/>
        <v>1</v>
      </c>
    </row>
    <row r="4578" spans="1:11" x14ac:dyDescent="0.35">
      <c r="A4578" s="28">
        <v>60366</v>
      </c>
      <c r="B4578" s="29" t="s">
        <v>28</v>
      </c>
      <c r="C4578" s="29" t="s">
        <v>35</v>
      </c>
      <c r="D4578" s="29" t="s">
        <v>60</v>
      </c>
      <c r="E4578" s="29" t="s">
        <v>79</v>
      </c>
      <c r="F4578" s="31">
        <v>4132355</v>
      </c>
      <c r="G4578" s="31">
        <v>471031</v>
      </c>
      <c r="H4578" s="28">
        <v>2021</v>
      </c>
      <c r="I4578" t="str">
        <f>IF(J4578="natural gas",VLOOKUP(D4578,'Cross-Page Data'!$I$4:$J$13,2,FALSE),IF(J4578="solar",VLOOKUP('Form 923'!D4578,'Cross-Page Data'!$I$14:$J$117,2,FALSE),J4578))</f>
        <v>wind</v>
      </c>
      <c r="J4578" t="str">
        <f>VLOOKUP(E4578,'Cross-Page Data'!$D$4:$F$48,3,FALSE)</f>
        <v>wind</v>
      </c>
      <c r="K4578" t="b">
        <f t="shared" si="71"/>
        <v>1</v>
      </c>
    </row>
    <row r="4579" spans="1:11" x14ac:dyDescent="0.35">
      <c r="A4579" s="28">
        <v>60368</v>
      </c>
      <c r="B4579" s="29" t="s">
        <v>28</v>
      </c>
      <c r="C4579" s="29" t="s">
        <v>35</v>
      </c>
      <c r="D4579" s="29" t="s">
        <v>53</v>
      </c>
      <c r="E4579" s="29" t="s">
        <v>73</v>
      </c>
      <c r="F4579" s="31">
        <v>304387</v>
      </c>
      <c r="G4579" s="31">
        <v>2560016</v>
      </c>
      <c r="H4579" s="28">
        <v>2021</v>
      </c>
      <c r="I4579" t="str">
        <f>IF(J4579="natural gas",VLOOKUP(D4579,'Cross-Page Data'!$I$4:$J$13,2,FALSE),IF(J4579="solar",VLOOKUP('Form 923'!D4579,'Cross-Page Data'!$I$14:$J$117,2,FALSE),J4579))</f>
        <v>natural gas nonpeaker - preexisting nonretiring</v>
      </c>
      <c r="J4579" t="str">
        <f>VLOOKUP(E4579,'Cross-Page Data'!$D$4:$F$48,3,FALSE)</f>
        <v>natural gas</v>
      </c>
      <c r="K4579" t="b">
        <f t="shared" si="71"/>
        <v>1</v>
      </c>
    </row>
    <row r="4580" spans="1:11" x14ac:dyDescent="0.35">
      <c r="A4580" s="28">
        <v>60368</v>
      </c>
      <c r="B4580" s="29" t="s">
        <v>28</v>
      </c>
      <c r="C4580" s="29" t="s">
        <v>35</v>
      </c>
      <c r="D4580" s="29" t="s">
        <v>51</v>
      </c>
      <c r="E4580" s="29" t="s">
        <v>73</v>
      </c>
      <c r="F4580" s="31">
        <v>50878497</v>
      </c>
      <c r="G4580" s="31">
        <v>4980521</v>
      </c>
      <c r="H4580" s="28">
        <v>2021</v>
      </c>
      <c r="I4580" t="str">
        <f>IF(J4580="natural gas",VLOOKUP(D4580,'Cross-Page Data'!$I$4:$J$13,2,FALSE),IF(J4580="solar",VLOOKUP('Form 923'!D4580,'Cross-Page Data'!$I$14:$J$117,2,FALSE),J4580))</f>
        <v>natural gas nonpeaker - preexisting nonretiring</v>
      </c>
      <c r="J4580" t="str">
        <f>VLOOKUP(E4580,'Cross-Page Data'!$D$4:$F$48,3,FALSE)</f>
        <v>natural gas</v>
      </c>
      <c r="K4580" t="b">
        <f t="shared" si="71"/>
        <v>1</v>
      </c>
    </row>
    <row r="4581" spans="1:11" x14ac:dyDescent="0.35">
      <c r="A4581" s="28">
        <v>60372</v>
      </c>
      <c r="B4581" s="29" t="s">
        <v>28</v>
      </c>
      <c r="C4581" s="29" t="s">
        <v>35</v>
      </c>
      <c r="D4581" s="29" t="s">
        <v>63</v>
      </c>
      <c r="E4581" s="29" t="s">
        <v>83</v>
      </c>
      <c r="F4581" s="31">
        <v>1864149</v>
      </c>
      <c r="G4581" s="31">
        <v>212487</v>
      </c>
      <c r="H4581" s="28">
        <v>2021</v>
      </c>
      <c r="I4581" t="str">
        <f>IF(J4581="natural gas",VLOOKUP(D4581,'Cross-Page Data'!$I$4:$J$13,2,FALSE),IF(J4581="solar",VLOOKUP('Form 923'!D4581,'Cross-Page Data'!$I$14:$J$117,2,FALSE),J4581))</f>
        <v>solar pv</v>
      </c>
      <c r="J4581" t="str">
        <f>VLOOKUP(E4581,'Cross-Page Data'!$D$4:$F$48,3,FALSE)</f>
        <v>solar</v>
      </c>
      <c r="K4581" t="b">
        <f t="shared" si="71"/>
        <v>1</v>
      </c>
    </row>
    <row r="4582" spans="1:11" x14ac:dyDescent="0.35">
      <c r="A4582" s="28">
        <v>60376</v>
      </c>
      <c r="B4582" s="29" t="s">
        <v>28</v>
      </c>
      <c r="C4582" s="29" t="s">
        <v>35</v>
      </c>
      <c r="D4582" s="29" t="s">
        <v>53</v>
      </c>
      <c r="E4582" s="29" t="s">
        <v>73</v>
      </c>
      <c r="F4582" s="31">
        <v>1132001</v>
      </c>
      <c r="G4582" s="31">
        <v>2177442</v>
      </c>
      <c r="H4582" s="28">
        <v>2021</v>
      </c>
      <c r="I4582" t="str">
        <f>IF(J4582="natural gas",VLOOKUP(D4582,'Cross-Page Data'!$I$4:$J$13,2,FALSE),IF(J4582="solar",VLOOKUP('Form 923'!D4582,'Cross-Page Data'!$I$14:$J$117,2,FALSE),J4582))</f>
        <v>natural gas nonpeaker - preexisting nonretiring</v>
      </c>
      <c r="J4582" t="str">
        <f>VLOOKUP(E4582,'Cross-Page Data'!$D$4:$F$48,3,FALSE)</f>
        <v>natural gas</v>
      </c>
      <c r="K4582" t="b">
        <f t="shared" si="71"/>
        <v>1</v>
      </c>
    </row>
    <row r="4583" spans="1:11" x14ac:dyDescent="0.35">
      <c r="A4583" s="28">
        <v>60376</v>
      </c>
      <c r="B4583" s="29" t="s">
        <v>28</v>
      </c>
      <c r="C4583" s="29" t="s">
        <v>35</v>
      </c>
      <c r="D4583" s="29" t="s">
        <v>51</v>
      </c>
      <c r="E4583" s="29" t="s">
        <v>73</v>
      </c>
      <c r="F4583" s="31">
        <v>38112590</v>
      </c>
      <c r="G4583" s="31">
        <v>3789000</v>
      </c>
      <c r="H4583" s="28">
        <v>2021</v>
      </c>
      <c r="I4583" t="str">
        <f>IF(J4583="natural gas",VLOOKUP(D4583,'Cross-Page Data'!$I$4:$J$13,2,FALSE),IF(J4583="solar",VLOOKUP('Form 923'!D4583,'Cross-Page Data'!$I$14:$J$117,2,FALSE),J4583))</f>
        <v>natural gas nonpeaker - preexisting nonretiring</v>
      </c>
      <c r="J4583" t="str">
        <f>VLOOKUP(E4583,'Cross-Page Data'!$D$4:$F$48,3,FALSE)</f>
        <v>natural gas</v>
      </c>
      <c r="K4583" t="b">
        <f t="shared" si="71"/>
        <v>1</v>
      </c>
    </row>
    <row r="4584" spans="1:11" x14ac:dyDescent="0.35">
      <c r="A4584" s="28">
        <v>60380</v>
      </c>
      <c r="B4584" s="29" t="s">
        <v>28</v>
      </c>
      <c r="C4584" s="29" t="s">
        <v>35</v>
      </c>
      <c r="D4584" s="29" t="s">
        <v>63</v>
      </c>
      <c r="E4584" s="29" t="s">
        <v>83</v>
      </c>
      <c r="F4584" s="31">
        <v>1273040</v>
      </c>
      <c r="G4584" s="31">
        <v>145109</v>
      </c>
      <c r="H4584" s="28">
        <v>2021</v>
      </c>
      <c r="I4584" t="str">
        <f>IF(J4584="natural gas",VLOOKUP(D4584,'Cross-Page Data'!$I$4:$J$13,2,FALSE),IF(J4584="solar",VLOOKUP('Form 923'!D4584,'Cross-Page Data'!$I$14:$J$117,2,FALSE),J4584))</f>
        <v>solar pv</v>
      </c>
      <c r="J4584" t="str">
        <f>VLOOKUP(E4584,'Cross-Page Data'!$D$4:$F$48,3,FALSE)</f>
        <v>solar</v>
      </c>
      <c r="K4584" t="b">
        <f t="shared" si="71"/>
        <v>1</v>
      </c>
    </row>
    <row r="4585" spans="1:11" x14ac:dyDescent="0.35">
      <c r="A4585" s="28">
        <v>60383</v>
      </c>
      <c r="B4585" s="29" t="s">
        <v>28</v>
      </c>
      <c r="C4585" s="29" t="s">
        <v>29</v>
      </c>
      <c r="D4585" s="29" t="s">
        <v>63</v>
      </c>
      <c r="E4585" s="29" t="s">
        <v>83</v>
      </c>
      <c r="F4585" s="31">
        <v>911068</v>
      </c>
      <c r="G4585" s="31">
        <v>103849</v>
      </c>
      <c r="H4585" s="28">
        <v>2021</v>
      </c>
      <c r="I4585" t="str">
        <f>IF(J4585="natural gas",VLOOKUP(D4585,'Cross-Page Data'!$I$4:$J$13,2,FALSE),IF(J4585="solar",VLOOKUP('Form 923'!D4585,'Cross-Page Data'!$I$14:$J$117,2,FALSE),J4585))</f>
        <v>solar pv</v>
      </c>
      <c r="J4585" t="str">
        <f>VLOOKUP(E4585,'Cross-Page Data'!$D$4:$F$48,3,FALSE)</f>
        <v>solar</v>
      </c>
      <c r="K4585" t="b">
        <f t="shared" si="71"/>
        <v>1</v>
      </c>
    </row>
    <row r="4586" spans="1:11" x14ac:dyDescent="0.35">
      <c r="A4586" s="28">
        <v>60390</v>
      </c>
      <c r="B4586" s="29" t="s">
        <v>28</v>
      </c>
      <c r="C4586" s="29" t="s">
        <v>35</v>
      </c>
      <c r="D4586" s="29" t="s">
        <v>64</v>
      </c>
      <c r="E4586" s="29" t="s">
        <v>86</v>
      </c>
      <c r="F4586" s="31">
        <v>0</v>
      </c>
      <c r="G4586" s="31">
        <v>-12339</v>
      </c>
      <c r="H4586" s="28">
        <v>2021</v>
      </c>
      <c r="I4586" t="str">
        <f>IF(J4586="natural gas",VLOOKUP(D4586,'Cross-Page Data'!$I$4:$J$13,2,FALSE),IF(J4586="solar",VLOOKUP('Form 923'!D4586,'Cross-Page Data'!$I$14:$J$117,2,FALSE),J4586))</f>
        <v>other</v>
      </c>
      <c r="J4586" t="str">
        <f>VLOOKUP(E4586,'Cross-Page Data'!$D$4:$F$48,3,FALSE)</f>
        <v>other</v>
      </c>
      <c r="K4586" t="b">
        <f t="shared" si="71"/>
        <v>1</v>
      </c>
    </row>
    <row r="4587" spans="1:11" x14ac:dyDescent="0.35">
      <c r="A4587" s="28">
        <v>60405</v>
      </c>
      <c r="B4587" s="29" t="s">
        <v>28</v>
      </c>
      <c r="C4587" s="29" t="s">
        <v>35</v>
      </c>
      <c r="D4587" s="29" t="s">
        <v>63</v>
      </c>
      <c r="E4587" s="29" t="s">
        <v>83</v>
      </c>
      <c r="F4587" s="31">
        <v>1430877</v>
      </c>
      <c r="G4587" s="31">
        <v>163100</v>
      </c>
      <c r="H4587" s="28">
        <v>2021</v>
      </c>
      <c r="I4587" t="str">
        <f>IF(J4587="natural gas",VLOOKUP(D4587,'Cross-Page Data'!$I$4:$J$13,2,FALSE),IF(J4587="solar",VLOOKUP('Form 923'!D4587,'Cross-Page Data'!$I$14:$J$117,2,FALSE),J4587))</f>
        <v>solar pv</v>
      </c>
      <c r="J4587" t="str">
        <f>VLOOKUP(E4587,'Cross-Page Data'!$D$4:$F$48,3,FALSE)</f>
        <v>solar</v>
      </c>
      <c r="K4587" t="b">
        <f t="shared" si="71"/>
        <v>1</v>
      </c>
    </row>
    <row r="4588" spans="1:11" x14ac:dyDescent="0.35">
      <c r="A4588" s="28">
        <v>60406</v>
      </c>
      <c r="B4588" s="29" t="s">
        <v>28</v>
      </c>
      <c r="C4588" s="29" t="s">
        <v>35</v>
      </c>
      <c r="D4588" s="29" t="s">
        <v>63</v>
      </c>
      <c r="E4588" s="29" t="s">
        <v>83</v>
      </c>
      <c r="F4588" s="31">
        <v>1410049</v>
      </c>
      <c r="G4588" s="31">
        <v>160726</v>
      </c>
      <c r="H4588" s="28">
        <v>2021</v>
      </c>
      <c r="I4588" t="str">
        <f>IF(J4588="natural gas",VLOOKUP(D4588,'Cross-Page Data'!$I$4:$J$13,2,FALSE),IF(J4588="solar",VLOOKUP('Form 923'!D4588,'Cross-Page Data'!$I$14:$J$117,2,FALSE),J4588))</f>
        <v>solar pv</v>
      </c>
      <c r="J4588" t="str">
        <f>VLOOKUP(E4588,'Cross-Page Data'!$D$4:$F$48,3,FALSE)</f>
        <v>solar</v>
      </c>
      <c r="K4588" t="b">
        <f t="shared" si="71"/>
        <v>1</v>
      </c>
    </row>
    <row r="4589" spans="1:11" x14ac:dyDescent="0.35">
      <c r="A4589" s="28">
        <v>60414</v>
      </c>
      <c r="B4589" s="29" t="s">
        <v>28</v>
      </c>
      <c r="C4589" s="29" t="s">
        <v>35</v>
      </c>
      <c r="D4589" s="29" t="s">
        <v>60</v>
      </c>
      <c r="E4589" s="29" t="s">
        <v>79</v>
      </c>
      <c r="F4589" s="31">
        <v>10079967</v>
      </c>
      <c r="G4589" s="31">
        <v>1148976</v>
      </c>
      <c r="H4589" s="28">
        <v>2021</v>
      </c>
      <c r="I4589" t="str">
        <f>IF(J4589="natural gas",VLOOKUP(D4589,'Cross-Page Data'!$I$4:$J$13,2,FALSE),IF(J4589="solar",VLOOKUP('Form 923'!D4589,'Cross-Page Data'!$I$14:$J$117,2,FALSE),J4589))</f>
        <v>wind</v>
      </c>
      <c r="J4589" t="str">
        <f>VLOOKUP(E4589,'Cross-Page Data'!$D$4:$F$48,3,FALSE)</f>
        <v>wind</v>
      </c>
      <c r="K4589" t="b">
        <f t="shared" si="71"/>
        <v>1</v>
      </c>
    </row>
    <row r="4590" spans="1:11" x14ac:dyDescent="0.35">
      <c r="A4590" s="28">
        <v>60432</v>
      </c>
      <c r="B4590" s="29" t="s">
        <v>28</v>
      </c>
      <c r="C4590" s="29" t="s">
        <v>35</v>
      </c>
      <c r="D4590" s="29" t="s">
        <v>63</v>
      </c>
      <c r="E4590" s="29" t="s">
        <v>83</v>
      </c>
      <c r="F4590" s="31">
        <v>1971003</v>
      </c>
      <c r="G4590" s="31">
        <v>224667</v>
      </c>
      <c r="H4590" s="28">
        <v>2021</v>
      </c>
      <c r="I4590" t="str">
        <f>IF(J4590="natural gas",VLOOKUP(D4590,'Cross-Page Data'!$I$4:$J$13,2,FALSE),IF(J4590="solar",VLOOKUP('Form 923'!D4590,'Cross-Page Data'!$I$14:$J$117,2,FALSE),J4590))</f>
        <v>solar pv</v>
      </c>
      <c r="J4590" t="str">
        <f>VLOOKUP(E4590,'Cross-Page Data'!$D$4:$F$48,3,FALSE)</f>
        <v>solar</v>
      </c>
      <c r="K4590" t="b">
        <f t="shared" si="71"/>
        <v>1</v>
      </c>
    </row>
    <row r="4591" spans="1:11" x14ac:dyDescent="0.35">
      <c r="A4591" s="28">
        <v>60436</v>
      </c>
      <c r="B4591" s="29" t="s">
        <v>28</v>
      </c>
      <c r="C4591" s="29" t="s">
        <v>35</v>
      </c>
      <c r="D4591" s="29" t="s">
        <v>63</v>
      </c>
      <c r="E4591" s="29" t="s">
        <v>83</v>
      </c>
      <c r="F4591" s="31">
        <v>2504286</v>
      </c>
      <c r="G4591" s="31">
        <v>285454</v>
      </c>
      <c r="H4591" s="28">
        <v>2021</v>
      </c>
      <c r="I4591" t="str">
        <f>IF(J4591="natural gas",VLOOKUP(D4591,'Cross-Page Data'!$I$4:$J$13,2,FALSE),IF(J4591="solar",VLOOKUP('Form 923'!D4591,'Cross-Page Data'!$I$14:$J$117,2,FALSE),J4591))</f>
        <v>solar pv</v>
      </c>
      <c r="J4591" t="str">
        <f>VLOOKUP(E4591,'Cross-Page Data'!$D$4:$F$48,3,FALSE)</f>
        <v>solar</v>
      </c>
      <c r="K4591" t="b">
        <f t="shared" si="71"/>
        <v>1</v>
      </c>
    </row>
    <row r="4592" spans="1:11" x14ac:dyDescent="0.35">
      <c r="A4592" s="28">
        <v>60441</v>
      </c>
      <c r="B4592" s="29" t="s">
        <v>28</v>
      </c>
      <c r="C4592" s="29" t="s">
        <v>29</v>
      </c>
      <c r="D4592" s="29" t="s">
        <v>64</v>
      </c>
      <c r="E4592" s="29" t="s">
        <v>86</v>
      </c>
      <c r="F4592" s="31">
        <v>0</v>
      </c>
      <c r="G4592" s="31">
        <v>-276</v>
      </c>
      <c r="H4592" s="28">
        <v>2021</v>
      </c>
      <c r="I4592" t="str">
        <f>IF(J4592="natural gas",VLOOKUP(D4592,'Cross-Page Data'!$I$4:$J$13,2,FALSE),IF(J4592="solar",VLOOKUP('Form 923'!D4592,'Cross-Page Data'!$I$14:$J$117,2,FALSE),J4592))</f>
        <v>other</v>
      </c>
      <c r="J4592" t="str">
        <f>VLOOKUP(E4592,'Cross-Page Data'!$D$4:$F$48,3,FALSE)</f>
        <v>other</v>
      </c>
      <c r="K4592" t="b">
        <f t="shared" si="71"/>
        <v>1</v>
      </c>
    </row>
    <row r="4593" spans="1:11" x14ac:dyDescent="0.35">
      <c r="A4593" s="28">
        <v>60464</v>
      </c>
      <c r="B4593" s="29" t="s">
        <v>28</v>
      </c>
      <c r="C4593" s="29" t="s">
        <v>35</v>
      </c>
      <c r="D4593" s="29" t="s">
        <v>53</v>
      </c>
      <c r="E4593" s="29" t="s">
        <v>73</v>
      </c>
      <c r="F4593" s="31">
        <v>1823595</v>
      </c>
      <c r="G4593" s="31">
        <v>2392375</v>
      </c>
      <c r="H4593" s="28">
        <v>2021</v>
      </c>
      <c r="I4593" t="str">
        <f>IF(J4593="natural gas",VLOOKUP(D4593,'Cross-Page Data'!$I$4:$J$13,2,FALSE),IF(J4593="solar",VLOOKUP('Form 923'!D4593,'Cross-Page Data'!$I$14:$J$117,2,FALSE),J4593))</f>
        <v>natural gas nonpeaker - preexisting nonretiring</v>
      </c>
      <c r="J4593" t="str">
        <f>VLOOKUP(E4593,'Cross-Page Data'!$D$4:$F$48,3,FALSE)</f>
        <v>natural gas</v>
      </c>
      <c r="K4593" t="b">
        <f t="shared" si="71"/>
        <v>1</v>
      </c>
    </row>
    <row r="4594" spans="1:11" x14ac:dyDescent="0.35">
      <c r="A4594" s="28">
        <v>60464</v>
      </c>
      <c r="B4594" s="29" t="s">
        <v>28</v>
      </c>
      <c r="C4594" s="29" t="s">
        <v>35</v>
      </c>
      <c r="D4594" s="29" t="s">
        <v>51</v>
      </c>
      <c r="E4594" s="29" t="s">
        <v>73</v>
      </c>
      <c r="F4594" s="31">
        <v>44900674</v>
      </c>
      <c r="G4594" s="31">
        <v>4723387</v>
      </c>
      <c r="H4594" s="28">
        <v>2021</v>
      </c>
      <c r="I4594" t="str">
        <f>IF(J4594="natural gas",VLOOKUP(D4594,'Cross-Page Data'!$I$4:$J$13,2,FALSE),IF(J4594="solar",VLOOKUP('Form 923'!D4594,'Cross-Page Data'!$I$14:$J$117,2,FALSE),J4594))</f>
        <v>natural gas nonpeaker - preexisting nonretiring</v>
      </c>
      <c r="J4594" t="str">
        <f>VLOOKUP(E4594,'Cross-Page Data'!$D$4:$F$48,3,FALSE)</f>
        <v>natural gas</v>
      </c>
      <c r="K4594" t="b">
        <f t="shared" si="71"/>
        <v>1</v>
      </c>
    </row>
    <row r="4595" spans="1:11" x14ac:dyDescent="0.35">
      <c r="A4595" s="28">
        <v>60467</v>
      </c>
      <c r="B4595" s="29" t="s">
        <v>28</v>
      </c>
      <c r="C4595" s="29" t="s">
        <v>29</v>
      </c>
      <c r="D4595" s="29" t="s">
        <v>63</v>
      </c>
      <c r="E4595" s="29" t="s">
        <v>83</v>
      </c>
      <c r="F4595" s="31">
        <v>1038609</v>
      </c>
      <c r="G4595" s="31">
        <v>118387</v>
      </c>
      <c r="H4595" s="28">
        <v>2021</v>
      </c>
      <c r="I4595" t="str">
        <f>IF(J4595="natural gas",VLOOKUP(D4595,'Cross-Page Data'!$I$4:$J$13,2,FALSE),IF(J4595="solar",VLOOKUP('Form 923'!D4595,'Cross-Page Data'!$I$14:$J$117,2,FALSE),J4595))</f>
        <v>solar pv</v>
      </c>
      <c r="J4595" t="str">
        <f>VLOOKUP(E4595,'Cross-Page Data'!$D$4:$F$48,3,FALSE)</f>
        <v>solar</v>
      </c>
      <c r="K4595" t="b">
        <f t="shared" si="71"/>
        <v>1</v>
      </c>
    </row>
    <row r="4596" spans="1:11" x14ac:dyDescent="0.35">
      <c r="A4596" s="28">
        <v>60470</v>
      </c>
      <c r="B4596" s="29" t="s">
        <v>28</v>
      </c>
      <c r="C4596" s="29" t="s">
        <v>35</v>
      </c>
      <c r="D4596" s="29" t="s">
        <v>60</v>
      </c>
      <c r="E4596" s="29" t="s">
        <v>79</v>
      </c>
      <c r="F4596" s="31">
        <v>2710859</v>
      </c>
      <c r="G4596" s="31">
        <v>309000</v>
      </c>
      <c r="H4596" s="28">
        <v>2021</v>
      </c>
      <c r="I4596" t="str">
        <f>IF(J4596="natural gas",VLOOKUP(D4596,'Cross-Page Data'!$I$4:$J$13,2,FALSE),IF(J4596="solar",VLOOKUP('Form 923'!D4596,'Cross-Page Data'!$I$14:$J$117,2,FALSE),J4596))</f>
        <v>wind</v>
      </c>
      <c r="J4596" t="str">
        <f>VLOOKUP(E4596,'Cross-Page Data'!$D$4:$F$48,3,FALSE)</f>
        <v>wind</v>
      </c>
      <c r="K4596" t="b">
        <f t="shared" si="71"/>
        <v>1</v>
      </c>
    </row>
    <row r="4597" spans="1:11" x14ac:dyDescent="0.35">
      <c r="A4597" s="28">
        <v>60471</v>
      </c>
      <c r="B4597" s="29" t="s">
        <v>28</v>
      </c>
      <c r="C4597" s="29" t="s">
        <v>35</v>
      </c>
      <c r="D4597" s="29" t="s">
        <v>60</v>
      </c>
      <c r="E4597" s="29" t="s">
        <v>79</v>
      </c>
      <c r="F4597" s="31">
        <v>4771065</v>
      </c>
      <c r="G4597" s="31">
        <v>543835</v>
      </c>
      <c r="H4597" s="28">
        <v>2021</v>
      </c>
      <c r="I4597" t="str">
        <f>IF(J4597="natural gas",VLOOKUP(D4597,'Cross-Page Data'!$I$4:$J$13,2,FALSE),IF(J4597="solar",VLOOKUP('Form 923'!D4597,'Cross-Page Data'!$I$14:$J$117,2,FALSE),J4597))</f>
        <v>wind</v>
      </c>
      <c r="J4597" t="str">
        <f>VLOOKUP(E4597,'Cross-Page Data'!$D$4:$F$48,3,FALSE)</f>
        <v>wind</v>
      </c>
      <c r="K4597" t="b">
        <f t="shared" si="71"/>
        <v>1</v>
      </c>
    </row>
    <row r="4598" spans="1:11" x14ac:dyDescent="0.35">
      <c r="A4598" s="28">
        <v>60491</v>
      </c>
      <c r="B4598" s="29" t="s">
        <v>28</v>
      </c>
      <c r="C4598" s="29" t="s">
        <v>35</v>
      </c>
      <c r="D4598" s="29" t="s">
        <v>64</v>
      </c>
      <c r="E4598" s="29" t="s">
        <v>86</v>
      </c>
      <c r="F4598" s="31">
        <v>0</v>
      </c>
      <c r="G4598" s="31">
        <v>-6</v>
      </c>
      <c r="H4598" s="28">
        <v>2021</v>
      </c>
      <c r="I4598" t="str">
        <f>IF(J4598="natural gas",VLOOKUP(D4598,'Cross-Page Data'!$I$4:$J$13,2,FALSE),IF(J4598="solar",VLOOKUP('Form 923'!D4598,'Cross-Page Data'!$I$14:$J$117,2,FALSE),J4598))</f>
        <v>other</v>
      </c>
      <c r="J4598" t="str">
        <f>VLOOKUP(E4598,'Cross-Page Data'!$D$4:$F$48,3,FALSE)</f>
        <v>other</v>
      </c>
      <c r="K4598" t="b">
        <f t="shared" si="71"/>
        <v>1</v>
      </c>
    </row>
    <row r="4599" spans="1:11" x14ac:dyDescent="0.35">
      <c r="A4599" s="28">
        <v>60491</v>
      </c>
      <c r="B4599" s="29" t="s">
        <v>28</v>
      </c>
      <c r="C4599" s="29" t="s">
        <v>35</v>
      </c>
      <c r="D4599" s="29" t="s">
        <v>63</v>
      </c>
      <c r="E4599" s="29" t="s">
        <v>83</v>
      </c>
      <c r="F4599" s="31">
        <v>2094439</v>
      </c>
      <c r="G4599" s="31">
        <v>238737</v>
      </c>
      <c r="H4599" s="28">
        <v>2021</v>
      </c>
      <c r="I4599" t="str">
        <f>IF(J4599="natural gas",VLOOKUP(D4599,'Cross-Page Data'!$I$4:$J$13,2,FALSE),IF(J4599="solar",VLOOKUP('Form 923'!D4599,'Cross-Page Data'!$I$14:$J$117,2,FALSE),J4599))</f>
        <v>solar pv</v>
      </c>
      <c r="J4599" t="str">
        <f>VLOOKUP(E4599,'Cross-Page Data'!$D$4:$F$48,3,FALSE)</f>
        <v>solar</v>
      </c>
      <c r="K4599" t="b">
        <f t="shared" si="71"/>
        <v>1</v>
      </c>
    </row>
    <row r="4600" spans="1:11" x14ac:dyDescent="0.35">
      <c r="A4600" s="28">
        <v>60502</v>
      </c>
      <c r="B4600" s="29" t="s">
        <v>28</v>
      </c>
      <c r="C4600" s="29" t="s">
        <v>35</v>
      </c>
      <c r="D4600" s="29" t="s">
        <v>60</v>
      </c>
      <c r="E4600" s="29" t="s">
        <v>79</v>
      </c>
      <c r="F4600" s="31">
        <v>3110589</v>
      </c>
      <c r="G4600" s="31">
        <v>354564</v>
      </c>
      <c r="H4600" s="28">
        <v>2021</v>
      </c>
      <c r="I4600" t="str">
        <f>IF(J4600="natural gas",VLOOKUP(D4600,'Cross-Page Data'!$I$4:$J$13,2,FALSE),IF(J4600="solar",VLOOKUP('Form 923'!D4600,'Cross-Page Data'!$I$14:$J$117,2,FALSE),J4600))</f>
        <v>wind</v>
      </c>
      <c r="J4600" t="str">
        <f>VLOOKUP(E4600,'Cross-Page Data'!$D$4:$F$48,3,FALSE)</f>
        <v>wind</v>
      </c>
      <c r="K4600" t="b">
        <f t="shared" si="71"/>
        <v>1</v>
      </c>
    </row>
    <row r="4601" spans="1:11" x14ac:dyDescent="0.35">
      <c r="A4601" s="28">
        <v>60503</v>
      </c>
      <c r="B4601" s="29" t="s">
        <v>28</v>
      </c>
      <c r="C4601" s="29" t="s">
        <v>35</v>
      </c>
      <c r="D4601" s="29" t="s">
        <v>60</v>
      </c>
      <c r="E4601" s="29" t="s">
        <v>79</v>
      </c>
      <c r="F4601" s="31">
        <v>6292285</v>
      </c>
      <c r="G4601" s="31">
        <v>717233</v>
      </c>
      <c r="H4601" s="28">
        <v>2021</v>
      </c>
      <c r="I4601" t="str">
        <f>IF(J4601="natural gas",VLOOKUP(D4601,'Cross-Page Data'!$I$4:$J$13,2,FALSE),IF(J4601="solar",VLOOKUP('Form 923'!D4601,'Cross-Page Data'!$I$14:$J$117,2,FALSE),J4601))</f>
        <v>wind</v>
      </c>
      <c r="J4601" t="str">
        <f>VLOOKUP(E4601,'Cross-Page Data'!$D$4:$F$48,3,FALSE)</f>
        <v>wind</v>
      </c>
      <c r="K4601" t="b">
        <f t="shared" si="71"/>
        <v>1</v>
      </c>
    </row>
    <row r="4602" spans="1:11" x14ac:dyDescent="0.35">
      <c r="A4602" s="28">
        <v>60504</v>
      </c>
      <c r="B4602" s="29" t="s">
        <v>28</v>
      </c>
      <c r="C4602" s="29" t="s">
        <v>35</v>
      </c>
      <c r="D4602" s="29" t="s">
        <v>60</v>
      </c>
      <c r="E4602" s="29" t="s">
        <v>79</v>
      </c>
      <c r="F4602" s="31">
        <v>7067845</v>
      </c>
      <c r="G4602" s="31">
        <v>805636</v>
      </c>
      <c r="H4602" s="28">
        <v>2021</v>
      </c>
      <c r="I4602" t="str">
        <f>IF(J4602="natural gas",VLOOKUP(D4602,'Cross-Page Data'!$I$4:$J$13,2,FALSE),IF(J4602="solar",VLOOKUP('Form 923'!D4602,'Cross-Page Data'!$I$14:$J$117,2,FALSE),J4602))</f>
        <v>wind</v>
      </c>
      <c r="J4602" t="str">
        <f>VLOOKUP(E4602,'Cross-Page Data'!$D$4:$F$48,3,FALSE)</f>
        <v>wind</v>
      </c>
      <c r="K4602" t="b">
        <f t="shared" si="71"/>
        <v>1</v>
      </c>
    </row>
    <row r="4603" spans="1:11" x14ac:dyDescent="0.35">
      <c r="A4603" s="28">
        <v>60505</v>
      </c>
      <c r="B4603" s="29" t="s">
        <v>28</v>
      </c>
      <c r="C4603" s="29" t="s">
        <v>35</v>
      </c>
      <c r="D4603" s="29" t="s">
        <v>60</v>
      </c>
      <c r="E4603" s="29" t="s">
        <v>79</v>
      </c>
      <c r="F4603" s="31">
        <v>7212398</v>
      </c>
      <c r="G4603" s="31">
        <v>822113</v>
      </c>
      <c r="H4603" s="28">
        <v>2021</v>
      </c>
      <c r="I4603" t="str">
        <f>IF(J4603="natural gas",VLOOKUP(D4603,'Cross-Page Data'!$I$4:$J$13,2,FALSE),IF(J4603="solar",VLOOKUP('Form 923'!D4603,'Cross-Page Data'!$I$14:$J$117,2,FALSE),J4603))</f>
        <v>wind</v>
      </c>
      <c r="J4603" t="str">
        <f>VLOOKUP(E4603,'Cross-Page Data'!$D$4:$F$48,3,FALSE)</f>
        <v>wind</v>
      </c>
      <c r="K4603" t="b">
        <f t="shared" si="71"/>
        <v>1</v>
      </c>
    </row>
    <row r="4604" spans="1:11" x14ac:dyDescent="0.35">
      <c r="A4604" s="28">
        <v>60506</v>
      </c>
      <c r="B4604" s="29" t="s">
        <v>28</v>
      </c>
      <c r="C4604" s="29" t="s">
        <v>35</v>
      </c>
      <c r="D4604" s="29" t="s">
        <v>64</v>
      </c>
      <c r="E4604" s="29" t="s">
        <v>86</v>
      </c>
      <c r="F4604" s="31">
        <v>0</v>
      </c>
      <c r="G4604" s="31">
        <v>-52</v>
      </c>
      <c r="H4604" s="28">
        <v>2021</v>
      </c>
      <c r="I4604" t="str">
        <f>IF(J4604="natural gas",VLOOKUP(D4604,'Cross-Page Data'!$I$4:$J$13,2,FALSE),IF(J4604="solar",VLOOKUP('Form 923'!D4604,'Cross-Page Data'!$I$14:$J$117,2,FALSE),J4604))</f>
        <v>other</v>
      </c>
      <c r="J4604" t="str">
        <f>VLOOKUP(E4604,'Cross-Page Data'!$D$4:$F$48,3,FALSE)</f>
        <v>other</v>
      </c>
      <c r="K4604" t="b">
        <f t="shared" si="71"/>
        <v>1</v>
      </c>
    </row>
    <row r="4605" spans="1:11" x14ac:dyDescent="0.35">
      <c r="A4605" s="28">
        <v>60518</v>
      </c>
      <c r="B4605" s="29" t="s">
        <v>28</v>
      </c>
      <c r="C4605" s="29" t="s">
        <v>29</v>
      </c>
      <c r="D4605" s="29" t="s">
        <v>64</v>
      </c>
      <c r="E4605" s="29" t="s">
        <v>86</v>
      </c>
      <c r="F4605" s="31">
        <v>0</v>
      </c>
      <c r="G4605" s="31">
        <v>2</v>
      </c>
      <c r="H4605" s="28">
        <v>2021</v>
      </c>
      <c r="I4605" t="str">
        <f>IF(J4605="natural gas",VLOOKUP(D4605,'Cross-Page Data'!$I$4:$J$13,2,FALSE),IF(J4605="solar",VLOOKUP('Form 923'!D4605,'Cross-Page Data'!$I$14:$J$117,2,FALSE),J4605))</f>
        <v>other</v>
      </c>
      <c r="J4605" t="str">
        <f>VLOOKUP(E4605,'Cross-Page Data'!$D$4:$F$48,3,FALSE)</f>
        <v>other</v>
      </c>
      <c r="K4605" t="b">
        <f t="shared" si="71"/>
        <v>1</v>
      </c>
    </row>
    <row r="4606" spans="1:11" x14ac:dyDescent="0.35">
      <c r="A4606" s="28">
        <v>60518</v>
      </c>
      <c r="B4606" s="29" t="s">
        <v>28</v>
      </c>
      <c r="C4606" s="29" t="s">
        <v>29</v>
      </c>
      <c r="D4606" s="29" t="s">
        <v>63</v>
      </c>
      <c r="E4606" s="29" t="s">
        <v>83</v>
      </c>
      <c r="F4606" s="31">
        <v>14100</v>
      </c>
      <c r="G4606" s="31">
        <v>1607</v>
      </c>
      <c r="H4606" s="28">
        <v>2021</v>
      </c>
      <c r="I4606" t="str">
        <f>IF(J4606="natural gas",VLOOKUP(D4606,'Cross-Page Data'!$I$4:$J$13,2,FALSE),IF(J4606="solar",VLOOKUP('Form 923'!D4606,'Cross-Page Data'!$I$14:$J$117,2,FALSE),J4606))</f>
        <v>solar pv</v>
      </c>
      <c r="J4606" t="str">
        <f>VLOOKUP(E4606,'Cross-Page Data'!$D$4:$F$48,3,FALSE)</f>
        <v>solar</v>
      </c>
      <c r="K4606" t="b">
        <f t="shared" si="71"/>
        <v>1</v>
      </c>
    </row>
    <row r="4607" spans="1:11" x14ac:dyDescent="0.35">
      <c r="A4607" s="28">
        <v>60539</v>
      </c>
      <c r="B4607" s="29" t="s">
        <v>28</v>
      </c>
      <c r="C4607" s="29" t="s">
        <v>35</v>
      </c>
      <c r="D4607" s="29" t="s">
        <v>63</v>
      </c>
      <c r="E4607" s="29" t="s">
        <v>83</v>
      </c>
      <c r="F4607" s="31">
        <v>1231658</v>
      </c>
      <c r="G4607" s="31">
        <v>140392</v>
      </c>
      <c r="H4607" s="28">
        <v>2021</v>
      </c>
      <c r="I4607" t="str">
        <f>IF(J4607="natural gas",VLOOKUP(D4607,'Cross-Page Data'!$I$4:$J$13,2,FALSE),IF(J4607="solar",VLOOKUP('Form 923'!D4607,'Cross-Page Data'!$I$14:$J$117,2,FALSE),J4607))</f>
        <v>solar pv</v>
      </c>
      <c r="J4607" t="str">
        <f>VLOOKUP(E4607,'Cross-Page Data'!$D$4:$F$48,3,FALSE)</f>
        <v>solar</v>
      </c>
      <c r="K4607" t="b">
        <f t="shared" si="71"/>
        <v>1</v>
      </c>
    </row>
    <row r="4608" spans="1:11" x14ac:dyDescent="0.35">
      <c r="A4608" s="28">
        <v>60540</v>
      </c>
      <c r="B4608" s="29" t="s">
        <v>28</v>
      </c>
      <c r="C4608" s="29" t="s">
        <v>35</v>
      </c>
      <c r="D4608" s="29" t="s">
        <v>63</v>
      </c>
      <c r="E4608" s="29" t="s">
        <v>83</v>
      </c>
      <c r="F4608" s="31">
        <v>565982</v>
      </c>
      <c r="G4608" s="31">
        <v>64514</v>
      </c>
      <c r="H4608" s="28">
        <v>2021</v>
      </c>
      <c r="I4608" t="str">
        <f>IF(J4608="natural gas",VLOOKUP(D4608,'Cross-Page Data'!$I$4:$J$13,2,FALSE),IF(J4608="solar",VLOOKUP('Form 923'!D4608,'Cross-Page Data'!$I$14:$J$117,2,FALSE),J4608))</f>
        <v>solar pv</v>
      </c>
      <c r="J4608" t="str">
        <f>VLOOKUP(E4608,'Cross-Page Data'!$D$4:$F$48,3,FALSE)</f>
        <v>solar</v>
      </c>
      <c r="K4608" t="b">
        <f t="shared" si="71"/>
        <v>1</v>
      </c>
    </row>
    <row r="4609" spans="1:11" x14ac:dyDescent="0.35">
      <c r="A4609" s="28">
        <v>60545</v>
      </c>
      <c r="B4609" s="29" t="s">
        <v>28</v>
      </c>
      <c r="C4609" s="29" t="s">
        <v>35</v>
      </c>
      <c r="D4609" s="29" t="s">
        <v>60</v>
      </c>
      <c r="E4609" s="29" t="s">
        <v>79</v>
      </c>
      <c r="F4609" s="31">
        <v>4968906</v>
      </c>
      <c r="G4609" s="31">
        <v>566386</v>
      </c>
      <c r="H4609" s="28">
        <v>2021</v>
      </c>
      <c r="I4609" t="str">
        <f>IF(J4609="natural gas",VLOOKUP(D4609,'Cross-Page Data'!$I$4:$J$13,2,FALSE),IF(J4609="solar",VLOOKUP('Form 923'!D4609,'Cross-Page Data'!$I$14:$J$117,2,FALSE),J4609))</f>
        <v>wind</v>
      </c>
      <c r="J4609" t="str">
        <f>VLOOKUP(E4609,'Cross-Page Data'!$D$4:$F$48,3,FALSE)</f>
        <v>wind</v>
      </c>
      <c r="K4609" t="b">
        <f t="shared" si="71"/>
        <v>1</v>
      </c>
    </row>
    <row r="4610" spans="1:11" x14ac:dyDescent="0.35">
      <c r="A4610" s="28">
        <v>60547</v>
      </c>
      <c r="B4610" s="29" t="s">
        <v>28</v>
      </c>
      <c r="C4610" s="29" t="s">
        <v>29</v>
      </c>
      <c r="D4610" s="29" t="s">
        <v>63</v>
      </c>
      <c r="E4610" s="29" t="s">
        <v>83</v>
      </c>
      <c r="F4610" s="31">
        <v>24741</v>
      </c>
      <c r="G4610" s="31">
        <v>2820</v>
      </c>
      <c r="H4610" s="28">
        <v>2021</v>
      </c>
      <c r="I4610" t="str">
        <f>IF(J4610="natural gas",VLOOKUP(D4610,'Cross-Page Data'!$I$4:$J$13,2,FALSE),IF(J4610="solar",VLOOKUP('Form 923'!D4610,'Cross-Page Data'!$I$14:$J$117,2,FALSE),J4610))</f>
        <v>solar pv</v>
      </c>
      <c r="J4610" t="str">
        <f>VLOOKUP(E4610,'Cross-Page Data'!$D$4:$F$48,3,FALSE)</f>
        <v>solar</v>
      </c>
      <c r="K4610" t="b">
        <f t="shared" si="71"/>
        <v>1</v>
      </c>
    </row>
    <row r="4611" spans="1:11" x14ac:dyDescent="0.35">
      <c r="A4611" s="28">
        <v>60548</v>
      </c>
      <c r="B4611" s="29" t="s">
        <v>28</v>
      </c>
      <c r="C4611" s="29" t="s">
        <v>35</v>
      </c>
      <c r="D4611" s="29" t="s">
        <v>63</v>
      </c>
      <c r="E4611" s="29" t="s">
        <v>83</v>
      </c>
      <c r="F4611" s="31">
        <v>195217</v>
      </c>
      <c r="G4611" s="31">
        <v>22252</v>
      </c>
      <c r="H4611" s="28">
        <v>2021</v>
      </c>
      <c r="I4611" t="str">
        <f>IF(J4611="natural gas",VLOOKUP(D4611,'Cross-Page Data'!$I$4:$J$13,2,FALSE),IF(J4611="solar",VLOOKUP('Form 923'!D4611,'Cross-Page Data'!$I$14:$J$117,2,FALSE),J4611))</f>
        <v>solar pv</v>
      </c>
      <c r="J4611" t="str">
        <f>VLOOKUP(E4611,'Cross-Page Data'!$D$4:$F$48,3,FALSE)</f>
        <v>solar</v>
      </c>
      <c r="K4611" t="b">
        <f t="shared" si="71"/>
        <v>1</v>
      </c>
    </row>
    <row r="4612" spans="1:11" x14ac:dyDescent="0.35">
      <c r="A4612" s="28">
        <v>60550</v>
      </c>
      <c r="B4612" s="29" t="s">
        <v>28</v>
      </c>
      <c r="C4612" s="29" t="s">
        <v>35</v>
      </c>
      <c r="D4612" s="29" t="s">
        <v>30</v>
      </c>
      <c r="E4612" s="29" t="s">
        <v>78</v>
      </c>
      <c r="F4612" s="31">
        <v>6083701</v>
      </c>
      <c r="G4612" s="31">
        <v>367014</v>
      </c>
      <c r="H4612" s="28">
        <v>2021</v>
      </c>
      <c r="I4612" t="str">
        <f>IF(J4612="natural gas",VLOOKUP(D4612,'Cross-Page Data'!$I$4:$J$13,2,FALSE),IF(J4612="solar",VLOOKUP('Form 923'!D4612,'Cross-Page Data'!$I$14:$J$117,2,FALSE),J4612))</f>
        <v>biomass</v>
      </c>
      <c r="J4612" t="str">
        <f>VLOOKUP(E4612,'Cross-Page Data'!$D$4:$F$48,3,FALSE)</f>
        <v>biomass</v>
      </c>
      <c r="K4612" t="b">
        <f t="shared" si="71"/>
        <v>1</v>
      </c>
    </row>
    <row r="4613" spans="1:11" x14ac:dyDescent="0.35">
      <c r="A4613" s="28">
        <v>60551</v>
      </c>
      <c r="B4613" s="29" t="s">
        <v>28</v>
      </c>
      <c r="C4613" s="29" t="s">
        <v>35</v>
      </c>
      <c r="D4613" s="29" t="s">
        <v>60</v>
      </c>
      <c r="E4613" s="29" t="s">
        <v>79</v>
      </c>
      <c r="F4613" s="31">
        <v>2238183</v>
      </c>
      <c r="G4613" s="31">
        <v>255122</v>
      </c>
      <c r="H4613" s="28">
        <v>2021</v>
      </c>
      <c r="I4613" t="str">
        <f>IF(J4613="natural gas",VLOOKUP(D4613,'Cross-Page Data'!$I$4:$J$13,2,FALSE),IF(J4613="solar",VLOOKUP('Form 923'!D4613,'Cross-Page Data'!$I$14:$J$117,2,FALSE),J4613))</f>
        <v>wind</v>
      </c>
      <c r="J4613" t="str">
        <f>VLOOKUP(E4613,'Cross-Page Data'!$D$4:$F$48,3,FALSE)</f>
        <v>wind</v>
      </c>
      <c r="K4613" t="b">
        <f t="shared" si="71"/>
        <v>1</v>
      </c>
    </row>
    <row r="4614" spans="1:11" x14ac:dyDescent="0.35">
      <c r="A4614" s="28">
        <v>60552</v>
      </c>
      <c r="B4614" s="29" t="s">
        <v>28</v>
      </c>
      <c r="C4614" s="29" t="s">
        <v>35</v>
      </c>
      <c r="D4614" s="29" t="s">
        <v>63</v>
      </c>
      <c r="E4614" s="29" t="s">
        <v>83</v>
      </c>
      <c r="F4614" s="31">
        <v>776101</v>
      </c>
      <c r="G4614" s="31">
        <v>88465</v>
      </c>
      <c r="H4614" s="28">
        <v>2021</v>
      </c>
      <c r="I4614" t="str">
        <f>IF(J4614="natural gas",VLOOKUP(D4614,'Cross-Page Data'!$I$4:$J$13,2,FALSE),IF(J4614="solar",VLOOKUP('Form 923'!D4614,'Cross-Page Data'!$I$14:$J$117,2,FALSE),J4614))</f>
        <v>solar pv</v>
      </c>
      <c r="J4614" t="str">
        <f>VLOOKUP(E4614,'Cross-Page Data'!$D$4:$F$48,3,FALSE)</f>
        <v>solar</v>
      </c>
      <c r="K4614" t="b">
        <f t="shared" si="71"/>
        <v>1</v>
      </c>
    </row>
    <row r="4615" spans="1:11" x14ac:dyDescent="0.35">
      <c r="A4615" s="28">
        <v>60554</v>
      </c>
      <c r="B4615" s="29" t="s">
        <v>28</v>
      </c>
      <c r="C4615" s="29" t="s">
        <v>35</v>
      </c>
      <c r="D4615" s="29" t="s">
        <v>63</v>
      </c>
      <c r="E4615" s="29" t="s">
        <v>83</v>
      </c>
      <c r="F4615" s="31">
        <v>1009176</v>
      </c>
      <c r="G4615" s="31">
        <v>115032</v>
      </c>
      <c r="H4615" s="28">
        <v>2021</v>
      </c>
      <c r="I4615" t="str">
        <f>IF(J4615="natural gas",VLOOKUP(D4615,'Cross-Page Data'!$I$4:$J$13,2,FALSE),IF(J4615="solar",VLOOKUP('Form 923'!D4615,'Cross-Page Data'!$I$14:$J$117,2,FALSE),J4615))</f>
        <v>solar pv</v>
      </c>
      <c r="J4615" t="str">
        <f>VLOOKUP(E4615,'Cross-Page Data'!$D$4:$F$48,3,FALSE)</f>
        <v>solar</v>
      </c>
      <c r="K4615" t="b">
        <f t="shared" ref="K4615:K4678" si="72">IF(AND($N$5=FALSE,OR(C4615="Commercial NAICS Cogen",C4615="Industrial NAICS Cogen",C4615="NAICS-22 Cogen")),FALSE,IF(AND($N$6=FALSE,OR(C4615="Commercial NAICS Cogen",C4615="Commercial NAICS Non-Cogen",C4615="industrial NAICS Cogen", C4615="industrial NAICS non-cogen")),FALSE,TRUE))</f>
        <v>1</v>
      </c>
    </row>
    <row r="4616" spans="1:11" x14ac:dyDescent="0.35">
      <c r="A4616" s="28">
        <v>60555</v>
      </c>
      <c r="B4616" s="29" t="s">
        <v>28</v>
      </c>
      <c r="C4616" s="29" t="s">
        <v>35</v>
      </c>
      <c r="D4616" s="29" t="s">
        <v>63</v>
      </c>
      <c r="E4616" s="29" t="s">
        <v>83</v>
      </c>
      <c r="F4616" s="31">
        <v>269594</v>
      </c>
      <c r="G4616" s="31">
        <v>30730</v>
      </c>
      <c r="H4616" s="28">
        <v>2021</v>
      </c>
      <c r="I4616" t="str">
        <f>IF(J4616="natural gas",VLOOKUP(D4616,'Cross-Page Data'!$I$4:$J$13,2,FALSE),IF(J4616="solar",VLOOKUP('Form 923'!D4616,'Cross-Page Data'!$I$14:$J$117,2,FALSE),J4616))</f>
        <v>solar pv</v>
      </c>
      <c r="J4616" t="str">
        <f>VLOOKUP(E4616,'Cross-Page Data'!$D$4:$F$48,3,FALSE)</f>
        <v>solar</v>
      </c>
      <c r="K4616" t="b">
        <f t="shared" si="72"/>
        <v>1</v>
      </c>
    </row>
    <row r="4617" spans="1:11" x14ac:dyDescent="0.35">
      <c r="A4617" s="28">
        <v>60556</v>
      </c>
      <c r="B4617" s="29" t="s">
        <v>28</v>
      </c>
      <c r="C4617" s="29" t="s">
        <v>35</v>
      </c>
      <c r="D4617" s="29" t="s">
        <v>63</v>
      </c>
      <c r="E4617" s="29" t="s">
        <v>83</v>
      </c>
      <c r="F4617" s="31">
        <v>131718</v>
      </c>
      <c r="G4617" s="31">
        <v>15014</v>
      </c>
      <c r="H4617" s="28">
        <v>2021</v>
      </c>
      <c r="I4617" t="str">
        <f>IF(J4617="natural gas",VLOOKUP(D4617,'Cross-Page Data'!$I$4:$J$13,2,FALSE),IF(J4617="solar",VLOOKUP('Form 923'!D4617,'Cross-Page Data'!$I$14:$J$117,2,FALSE),J4617))</f>
        <v>solar pv</v>
      </c>
      <c r="J4617" t="str">
        <f>VLOOKUP(E4617,'Cross-Page Data'!$D$4:$F$48,3,FALSE)</f>
        <v>solar</v>
      </c>
      <c r="K4617" t="b">
        <f t="shared" si="72"/>
        <v>1</v>
      </c>
    </row>
    <row r="4618" spans="1:11" x14ac:dyDescent="0.35">
      <c r="A4618" s="28">
        <v>60560</v>
      </c>
      <c r="B4618" s="29" t="s">
        <v>28</v>
      </c>
      <c r="C4618" s="29" t="s">
        <v>35</v>
      </c>
      <c r="D4618" s="29" t="s">
        <v>63</v>
      </c>
      <c r="E4618" s="29" t="s">
        <v>83</v>
      </c>
      <c r="F4618" s="31">
        <v>949993</v>
      </c>
      <c r="G4618" s="31">
        <v>108286</v>
      </c>
      <c r="H4618" s="28">
        <v>2021</v>
      </c>
      <c r="I4618" t="str">
        <f>IF(J4618="natural gas",VLOOKUP(D4618,'Cross-Page Data'!$I$4:$J$13,2,FALSE),IF(J4618="solar",VLOOKUP('Form 923'!D4618,'Cross-Page Data'!$I$14:$J$117,2,FALSE),J4618))</f>
        <v>solar pv</v>
      </c>
      <c r="J4618" t="str">
        <f>VLOOKUP(E4618,'Cross-Page Data'!$D$4:$F$48,3,FALSE)</f>
        <v>solar</v>
      </c>
      <c r="K4618" t="b">
        <f t="shared" si="72"/>
        <v>1</v>
      </c>
    </row>
    <row r="4619" spans="1:11" x14ac:dyDescent="0.35">
      <c r="A4619" s="28">
        <v>60562</v>
      </c>
      <c r="B4619" s="29" t="s">
        <v>28</v>
      </c>
      <c r="C4619" s="29" t="s">
        <v>29</v>
      </c>
      <c r="D4619" s="29" t="s">
        <v>64</v>
      </c>
      <c r="E4619" s="29" t="s">
        <v>86</v>
      </c>
      <c r="F4619" s="31">
        <v>0</v>
      </c>
      <c r="G4619" s="31">
        <v>172</v>
      </c>
      <c r="H4619" s="28">
        <v>2021</v>
      </c>
      <c r="I4619" t="str">
        <f>IF(J4619="natural gas",VLOOKUP(D4619,'Cross-Page Data'!$I$4:$J$13,2,FALSE),IF(J4619="solar",VLOOKUP('Form 923'!D4619,'Cross-Page Data'!$I$14:$J$117,2,FALSE),J4619))</f>
        <v>other</v>
      </c>
      <c r="J4619" t="str">
        <f>VLOOKUP(E4619,'Cross-Page Data'!$D$4:$F$48,3,FALSE)</f>
        <v>other</v>
      </c>
      <c r="K4619" t="b">
        <f t="shared" si="72"/>
        <v>1</v>
      </c>
    </row>
    <row r="4620" spans="1:11" x14ac:dyDescent="0.35">
      <c r="A4620" s="28">
        <v>60562</v>
      </c>
      <c r="B4620" s="29" t="s">
        <v>28</v>
      </c>
      <c r="C4620" s="29" t="s">
        <v>29</v>
      </c>
      <c r="D4620" s="29" t="s">
        <v>63</v>
      </c>
      <c r="E4620" s="29" t="s">
        <v>83</v>
      </c>
      <c r="F4620" s="31">
        <v>68991</v>
      </c>
      <c r="G4620" s="31">
        <v>7864</v>
      </c>
      <c r="H4620" s="28">
        <v>2021</v>
      </c>
      <c r="I4620" t="str">
        <f>IF(J4620="natural gas",VLOOKUP(D4620,'Cross-Page Data'!$I$4:$J$13,2,FALSE),IF(J4620="solar",VLOOKUP('Form 923'!D4620,'Cross-Page Data'!$I$14:$J$117,2,FALSE),J4620))</f>
        <v>solar pv</v>
      </c>
      <c r="J4620" t="str">
        <f>VLOOKUP(E4620,'Cross-Page Data'!$D$4:$F$48,3,FALSE)</f>
        <v>solar</v>
      </c>
      <c r="K4620" t="b">
        <f t="shared" si="72"/>
        <v>1</v>
      </c>
    </row>
    <row r="4621" spans="1:11" x14ac:dyDescent="0.35">
      <c r="A4621" s="28">
        <v>60569</v>
      </c>
      <c r="B4621" s="29" t="s">
        <v>28</v>
      </c>
      <c r="C4621" s="29" t="s">
        <v>29</v>
      </c>
      <c r="D4621" s="29" t="s">
        <v>64</v>
      </c>
      <c r="E4621" s="29" t="s">
        <v>86</v>
      </c>
      <c r="F4621" s="31">
        <v>0</v>
      </c>
      <c r="G4621" s="31">
        <v>-783</v>
      </c>
      <c r="H4621" s="28">
        <v>2021</v>
      </c>
      <c r="I4621" t="str">
        <f>IF(J4621="natural gas",VLOOKUP(D4621,'Cross-Page Data'!$I$4:$J$13,2,FALSE),IF(J4621="solar",VLOOKUP('Form 923'!D4621,'Cross-Page Data'!$I$14:$J$117,2,FALSE),J4621))</f>
        <v>other</v>
      </c>
      <c r="J4621" t="str">
        <f>VLOOKUP(E4621,'Cross-Page Data'!$D$4:$F$48,3,FALSE)</f>
        <v>other</v>
      </c>
      <c r="K4621" t="b">
        <f t="shared" si="72"/>
        <v>1</v>
      </c>
    </row>
    <row r="4622" spans="1:11" x14ac:dyDescent="0.35">
      <c r="A4622" s="28">
        <v>60570</v>
      </c>
      <c r="B4622" s="29" t="s">
        <v>28</v>
      </c>
      <c r="C4622" s="29" t="s">
        <v>29</v>
      </c>
      <c r="D4622" s="29" t="s">
        <v>64</v>
      </c>
      <c r="E4622" s="29" t="s">
        <v>86</v>
      </c>
      <c r="F4622" s="31">
        <v>0</v>
      </c>
      <c r="G4622" s="31">
        <v>-3875</v>
      </c>
      <c r="H4622" s="28">
        <v>2021</v>
      </c>
      <c r="I4622" t="str">
        <f>IF(J4622="natural gas",VLOOKUP(D4622,'Cross-Page Data'!$I$4:$J$13,2,FALSE),IF(J4622="solar",VLOOKUP('Form 923'!D4622,'Cross-Page Data'!$I$14:$J$117,2,FALSE),J4622))</f>
        <v>other</v>
      </c>
      <c r="J4622" t="str">
        <f>VLOOKUP(E4622,'Cross-Page Data'!$D$4:$F$48,3,FALSE)</f>
        <v>other</v>
      </c>
      <c r="K4622" t="b">
        <f t="shared" si="72"/>
        <v>1</v>
      </c>
    </row>
    <row r="4623" spans="1:11" x14ac:dyDescent="0.35">
      <c r="A4623" s="28">
        <v>60574</v>
      </c>
      <c r="B4623" s="29" t="s">
        <v>28</v>
      </c>
      <c r="C4623" s="29" t="s">
        <v>35</v>
      </c>
      <c r="D4623" s="29" t="s">
        <v>60</v>
      </c>
      <c r="E4623" s="29" t="s">
        <v>79</v>
      </c>
      <c r="F4623" s="31">
        <v>8115358</v>
      </c>
      <c r="G4623" s="31">
        <v>925038</v>
      </c>
      <c r="H4623" s="28">
        <v>2021</v>
      </c>
      <c r="I4623" t="str">
        <f>IF(J4623="natural gas",VLOOKUP(D4623,'Cross-Page Data'!$I$4:$J$13,2,FALSE),IF(J4623="solar",VLOOKUP('Form 923'!D4623,'Cross-Page Data'!$I$14:$J$117,2,FALSE),J4623))</f>
        <v>wind</v>
      </c>
      <c r="J4623" t="str">
        <f>VLOOKUP(E4623,'Cross-Page Data'!$D$4:$F$48,3,FALSE)</f>
        <v>wind</v>
      </c>
      <c r="K4623" t="b">
        <f t="shared" si="72"/>
        <v>1</v>
      </c>
    </row>
    <row r="4624" spans="1:11" x14ac:dyDescent="0.35">
      <c r="A4624" s="28">
        <v>60581</v>
      </c>
      <c r="B4624" s="29" t="s">
        <v>28</v>
      </c>
      <c r="C4624" s="29" t="s">
        <v>35</v>
      </c>
      <c r="D4624" s="29" t="s">
        <v>63</v>
      </c>
      <c r="E4624" s="29" t="s">
        <v>83</v>
      </c>
      <c r="F4624" s="31">
        <v>3119521</v>
      </c>
      <c r="G4624" s="31">
        <v>355582</v>
      </c>
      <c r="H4624" s="28">
        <v>2021</v>
      </c>
      <c r="I4624" t="str">
        <f>IF(J4624="natural gas",VLOOKUP(D4624,'Cross-Page Data'!$I$4:$J$13,2,FALSE),IF(J4624="solar",VLOOKUP('Form 923'!D4624,'Cross-Page Data'!$I$14:$J$117,2,FALSE),J4624))</f>
        <v>solar pv</v>
      </c>
      <c r="J4624" t="str">
        <f>VLOOKUP(E4624,'Cross-Page Data'!$D$4:$F$48,3,FALSE)</f>
        <v>solar</v>
      </c>
      <c r="K4624" t="b">
        <f t="shared" si="72"/>
        <v>1</v>
      </c>
    </row>
    <row r="4625" spans="1:11" x14ac:dyDescent="0.35">
      <c r="A4625" s="28">
        <v>60583</v>
      </c>
      <c r="B4625" s="29" t="s">
        <v>28</v>
      </c>
      <c r="C4625" s="29" t="s">
        <v>35</v>
      </c>
      <c r="D4625" s="29" t="s">
        <v>63</v>
      </c>
      <c r="E4625" s="29" t="s">
        <v>83</v>
      </c>
      <c r="F4625" s="31">
        <v>1384820</v>
      </c>
      <c r="G4625" s="31">
        <v>157850</v>
      </c>
      <c r="H4625" s="28">
        <v>2021</v>
      </c>
      <c r="I4625" t="str">
        <f>IF(J4625="natural gas",VLOOKUP(D4625,'Cross-Page Data'!$I$4:$J$13,2,FALSE),IF(J4625="solar",VLOOKUP('Form 923'!D4625,'Cross-Page Data'!$I$14:$J$117,2,FALSE),J4625))</f>
        <v>solar pv</v>
      </c>
      <c r="J4625" t="str">
        <f>VLOOKUP(E4625,'Cross-Page Data'!$D$4:$F$48,3,FALSE)</f>
        <v>solar</v>
      </c>
      <c r="K4625" t="b">
        <f t="shared" si="72"/>
        <v>1</v>
      </c>
    </row>
    <row r="4626" spans="1:11" x14ac:dyDescent="0.35">
      <c r="A4626" s="28">
        <v>60587</v>
      </c>
      <c r="B4626" s="29" t="s">
        <v>28</v>
      </c>
      <c r="C4626" s="29" t="s">
        <v>35</v>
      </c>
      <c r="D4626" s="29" t="s">
        <v>60</v>
      </c>
      <c r="E4626" s="29" t="s">
        <v>79</v>
      </c>
      <c r="F4626" s="31">
        <v>5441005</v>
      </c>
      <c r="G4626" s="31">
        <v>620199</v>
      </c>
      <c r="H4626" s="28">
        <v>2021</v>
      </c>
      <c r="I4626" t="str">
        <f>IF(J4626="natural gas",VLOOKUP(D4626,'Cross-Page Data'!$I$4:$J$13,2,FALSE),IF(J4626="solar",VLOOKUP('Form 923'!D4626,'Cross-Page Data'!$I$14:$J$117,2,FALSE),J4626))</f>
        <v>wind</v>
      </c>
      <c r="J4626" t="str">
        <f>VLOOKUP(E4626,'Cross-Page Data'!$D$4:$F$48,3,FALSE)</f>
        <v>wind</v>
      </c>
      <c r="K4626" t="b">
        <f t="shared" si="72"/>
        <v>1</v>
      </c>
    </row>
    <row r="4627" spans="1:11" x14ac:dyDescent="0.35">
      <c r="A4627" s="28">
        <v>60589</v>
      </c>
      <c r="B4627" s="29" t="s">
        <v>28</v>
      </c>
      <c r="C4627" s="29" t="s">
        <v>35</v>
      </c>
      <c r="D4627" s="29" t="s">
        <v>53</v>
      </c>
      <c r="E4627" s="29" t="s">
        <v>73</v>
      </c>
      <c r="F4627" s="31">
        <v>2691852</v>
      </c>
      <c r="G4627" s="31">
        <v>2662546</v>
      </c>
      <c r="H4627" s="28">
        <v>2021</v>
      </c>
      <c r="I4627" t="str">
        <f>IF(J4627="natural gas",VLOOKUP(D4627,'Cross-Page Data'!$I$4:$J$13,2,FALSE),IF(J4627="solar",VLOOKUP('Form 923'!D4627,'Cross-Page Data'!$I$14:$J$117,2,FALSE),J4627))</f>
        <v>natural gas nonpeaker - preexisting nonretiring</v>
      </c>
      <c r="J4627" t="str">
        <f>VLOOKUP(E4627,'Cross-Page Data'!$D$4:$F$48,3,FALSE)</f>
        <v>natural gas</v>
      </c>
      <c r="K4627" t="b">
        <f t="shared" si="72"/>
        <v>1</v>
      </c>
    </row>
    <row r="4628" spans="1:11" x14ac:dyDescent="0.35">
      <c r="A4628" s="28">
        <v>60589</v>
      </c>
      <c r="B4628" s="29" t="s">
        <v>28</v>
      </c>
      <c r="C4628" s="29" t="s">
        <v>35</v>
      </c>
      <c r="D4628" s="29" t="s">
        <v>53</v>
      </c>
      <c r="E4628" s="29" t="s">
        <v>87</v>
      </c>
      <c r="F4628" s="31">
        <v>0</v>
      </c>
      <c r="G4628" s="31">
        <v>0</v>
      </c>
      <c r="H4628" s="28">
        <v>2021</v>
      </c>
      <c r="I4628" t="str">
        <f>IF(J4628="natural gas",VLOOKUP(D4628,'Cross-Page Data'!$I$4:$J$13,2,FALSE),IF(J4628="solar",VLOOKUP('Form 923'!D4628,'Cross-Page Data'!$I$14:$J$117,2,FALSE),J4628))</f>
        <v>other</v>
      </c>
      <c r="J4628" t="str">
        <f>VLOOKUP(E4628,'Cross-Page Data'!$D$4:$F$48,3,FALSE)</f>
        <v>other</v>
      </c>
      <c r="K4628" t="b">
        <f t="shared" si="72"/>
        <v>1</v>
      </c>
    </row>
    <row r="4629" spans="1:11" x14ac:dyDescent="0.35">
      <c r="A4629" s="28">
        <v>60589</v>
      </c>
      <c r="B4629" s="29" t="s">
        <v>28</v>
      </c>
      <c r="C4629" s="29" t="s">
        <v>35</v>
      </c>
      <c r="D4629" s="29" t="s">
        <v>51</v>
      </c>
      <c r="E4629" s="29" t="s">
        <v>73</v>
      </c>
      <c r="F4629" s="31">
        <v>48322722</v>
      </c>
      <c r="G4629" s="31">
        <v>5236655</v>
      </c>
      <c r="H4629" s="28">
        <v>2021</v>
      </c>
      <c r="I4629" t="str">
        <f>IF(J4629="natural gas",VLOOKUP(D4629,'Cross-Page Data'!$I$4:$J$13,2,FALSE),IF(J4629="solar",VLOOKUP('Form 923'!D4629,'Cross-Page Data'!$I$14:$J$117,2,FALSE),J4629))</f>
        <v>natural gas nonpeaker - preexisting nonretiring</v>
      </c>
      <c r="J4629" t="str">
        <f>VLOOKUP(E4629,'Cross-Page Data'!$D$4:$F$48,3,FALSE)</f>
        <v>natural gas</v>
      </c>
      <c r="K4629" t="b">
        <f t="shared" si="72"/>
        <v>1</v>
      </c>
    </row>
    <row r="4630" spans="1:11" x14ac:dyDescent="0.35">
      <c r="A4630" s="28">
        <v>60589</v>
      </c>
      <c r="B4630" s="29" t="s">
        <v>28</v>
      </c>
      <c r="C4630" s="29" t="s">
        <v>35</v>
      </c>
      <c r="D4630" s="29" t="s">
        <v>51</v>
      </c>
      <c r="E4630" s="29" t="s">
        <v>87</v>
      </c>
      <c r="F4630" s="31">
        <v>0</v>
      </c>
      <c r="G4630" s="31">
        <v>0</v>
      </c>
      <c r="H4630" s="28">
        <v>2021</v>
      </c>
      <c r="I4630" t="str">
        <f>IF(J4630="natural gas",VLOOKUP(D4630,'Cross-Page Data'!$I$4:$J$13,2,FALSE),IF(J4630="solar",VLOOKUP('Form 923'!D4630,'Cross-Page Data'!$I$14:$J$117,2,FALSE),J4630))</f>
        <v>other</v>
      </c>
      <c r="J4630" t="str">
        <f>VLOOKUP(E4630,'Cross-Page Data'!$D$4:$F$48,3,FALSE)</f>
        <v>other</v>
      </c>
      <c r="K4630" t="b">
        <f t="shared" si="72"/>
        <v>1</v>
      </c>
    </row>
    <row r="4631" spans="1:11" x14ac:dyDescent="0.35">
      <c r="A4631" s="28">
        <v>60590</v>
      </c>
      <c r="B4631" s="29" t="s">
        <v>28</v>
      </c>
      <c r="C4631" s="29" t="s">
        <v>35</v>
      </c>
      <c r="D4631" s="29" t="s">
        <v>63</v>
      </c>
      <c r="E4631" s="29" t="s">
        <v>83</v>
      </c>
      <c r="F4631" s="31">
        <v>1075719</v>
      </c>
      <c r="G4631" s="31">
        <v>122617</v>
      </c>
      <c r="H4631" s="28">
        <v>2021</v>
      </c>
      <c r="I4631" t="str">
        <f>IF(J4631="natural gas",VLOOKUP(D4631,'Cross-Page Data'!$I$4:$J$13,2,FALSE),IF(J4631="solar",VLOOKUP('Form 923'!D4631,'Cross-Page Data'!$I$14:$J$117,2,FALSE),J4631))</f>
        <v>solar pv</v>
      </c>
      <c r="J4631" t="str">
        <f>VLOOKUP(E4631,'Cross-Page Data'!$D$4:$F$48,3,FALSE)</f>
        <v>solar</v>
      </c>
      <c r="K4631" t="b">
        <f t="shared" si="72"/>
        <v>1</v>
      </c>
    </row>
    <row r="4632" spans="1:11" x14ac:dyDescent="0.35">
      <c r="A4632" s="28">
        <v>60591</v>
      </c>
      <c r="B4632" s="29" t="s">
        <v>28</v>
      </c>
      <c r="C4632" s="29" t="s">
        <v>35</v>
      </c>
      <c r="D4632" s="29" t="s">
        <v>63</v>
      </c>
      <c r="E4632" s="29" t="s">
        <v>83</v>
      </c>
      <c r="F4632" s="31">
        <v>969337</v>
      </c>
      <c r="G4632" s="31">
        <v>110491</v>
      </c>
      <c r="H4632" s="28">
        <v>2021</v>
      </c>
      <c r="I4632" t="str">
        <f>IF(J4632="natural gas",VLOOKUP(D4632,'Cross-Page Data'!$I$4:$J$13,2,FALSE),IF(J4632="solar",VLOOKUP('Form 923'!D4632,'Cross-Page Data'!$I$14:$J$117,2,FALSE),J4632))</f>
        <v>solar pv</v>
      </c>
      <c r="J4632" t="str">
        <f>VLOOKUP(E4632,'Cross-Page Data'!$D$4:$F$48,3,FALSE)</f>
        <v>solar</v>
      </c>
      <c r="K4632" t="b">
        <f t="shared" si="72"/>
        <v>1</v>
      </c>
    </row>
    <row r="4633" spans="1:11" x14ac:dyDescent="0.35">
      <c r="A4633" s="28">
        <v>60592</v>
      </c>
      <c r="B4633" s="29" t="s">
        <v>28</v>
      </c>
      <c r="C4633" s="29" t="s">
        <v>35</v>
      </c>
      <c r="D4633" s="29" t="s">
        <v>60</v>
      </c>
      <c r="E4633" s="29" t="s">
        <v>79</v>
      </c>
      <c r="F4633" s="31">
        <v>8438022</v>
      </c>
      <c r="G4633" s="31">
        <v>961817</v>
      </c>
      <c r="H4633" s="28">
        <v>2021</v>
      </c>
      <c r="I4633" t="str">
        <f>IF(J4633="natural gas",VLOOKUP(D4633,'Cross-Page Data'!$I$4:$J$13,2,FALSE),IF(J4633="solar",VLOOKUP('Form 923'!D4633,'Cross-Page Data'!$I$14:$J$117,2,FALSE),J4633))</f>
        <v>wind</v>
      </c>
      <c r="J4633" t="str">
        <f>VLOOKUP(E4633,'Cross-Page Data'!$D$4:$F$48,3,FALSE)</f>
        <v>wind</v>
      </c>
      <c r="K4633" t="b">
        <f t="shared" si="72"/>
        <v>1</v>
      </c>
    </row>
    <row r="4634" spans="1:11" x14ac:dyDescent="0.35">
      <c r="A4634" s="28">
        <v>60594</v>
      </c>
      <c r="B4634" s="29" t="s">
        <v>28</v>
      </c>
      <c r="C4634" s="29" t="s">
        <v>35</v>
      </c>
      <c r="D4634" s="29" t="s">
        <v>60</v>
      </c>
      <c r="E4634" s="29" t="s">
        <v>79</v>
      </c>
      <c r="F4634" s="31">
        <v>3632663</v>
      </c>
      <c r="G4634" s="31">
        <v>414073</v>
      </c>
      <c r="H4634" s="28">
        <v>2021</v>
      </c>
      <c r="I4634" t="str">
        <f>IF(J4634="natural gas",VLOOKUP(D4634,'Cross-Page Data'!$I$4:$J$13,2,FALSE),IF(J4634="solar",VLOOKUP('Form 923'!D4634,'Cross-Page Data'!$I$14:$J$117,2,FALSE),J4634))</f>
        <v>wind</v>
      </c>
      <c r="J4634" t="str">
        <f>VLOOKUP(E4634,'Cross-Page Data'!$D$4:$F$48,3,FALSE)</f>
        <v>wind</v>
      </c>
      <c r="K4634" t="b">
        <f t="shared" si="72"/>
        <v>1</v>
      </c>
    </row>
    <row r="4635" spans="1:11" x14ac:dyDescent="0.35">
      <c r="A4635" s="28">
        <v>60611</v>
      </c>
      <c r="B4635" s="29" t="s">
        <v>28</v>
      </c>
      <c r="C4635" s="29" t="s">
        <v>35</v>
      </c>
      <c r="D4635" s="29" t="s">
        <v>63</v>
      </c>
      <c r="E4635" s="29" t="s">
        <v>83</v>
      </c>
      <c r="F4635" s="31">
        <v>974592</v>
      </c>
      <c r="G4635" s="31">
        <v>111090</v>
      </c>
      <c r="H4635" s="28">
        <v>2021</v>
      </c>
      <c r="I4635" t="str">
        <f>IF(J4635="natural gas",VLOOKUP(D4635,'Cross-Page Data'!$I$4:$J$13,2,FALSE),IF(J4635="solar",VLOOKUP('Form 923'!D4635,'Cross-Page Data'!$I$14:$J$117,2,FALSE),J4635))</f>
        <v>solar pv</v>
      </c>
      <c r="J4635" t="str">
        <f>VLOOKUP(E4635,'Cross-Page Data'!$D$4:$F$48,3,FALSE)</f>
        <v>solar</v>
      </c>
      <c r="K4635" t="b">
        <f t="shared" si="72"/>
        <v>1</v>
      </c>
    </row>
    <row r="4636" spans="1:11" x14ac:dyDescent="0.35">
      <c r="A4636" s="28">
        <v>60619</v>
      </c>
      <c r="B4636" s="29" t="s">
        <v>28</v>
      </c>
      <c r="C4636" s="29" t="s">
        <v>29</v>
      </c>
      <c r="D4636" s="29" t="s">
        <v>60</v>
      </c>
      <c r="E4636" s="29" t="s">
        <v>79</v>
      </c>
      <c r="F4636" s="31">
        <v>18671873</v>
      </c>
      <c r="G4636" s="31">
        <v>2128334</v>
      </c>
      <c r="H4636" s="28">
        <v>2021</v>
      </c>
      <c r="I4636" t="str">
        <f>IF(J4636="natural gas",VLOOKUP(D4636,'Cross-Page Data'!$I$4:$J$13,2,FALSE),IF(J4636="solar",VLOOKUP('Form 923'!D4636,'Cross-Page Data'!$I$14:$J$117,2,FALSE),J4636))</f>
        <v>wind</v>
      </c>
      <c r="J4636" t="str">
        <f>VLOOKUP(E4636,'Cross-Page Data'!$D$4:$F$48,3,FALSE)</f>
        <v>wind</v>
      </c>
      <c r="K4636" t="b">
        <f t="shared" si="72"/>
        <v>1</v>
      </c>
    </row>
    <row r="4637" spans="1:11" x14ac:dyDescent="0.35">
      <c r="A4637" s="28">
        <v>60620</v>
      </c>
      <c r="B4637" s="29" t="s">
        <v>28</v>
      </c>
      <c r="C4637" s="29" t="s">
        <v>35</v>
      </c>
      <c r="D4637" s="29" t="s">
        <v>60</v>
      </c>
      <c r="E4637" s="29" t="s">
        <v>79</v>
      </c>
      <c r="F4637" s="31">
        <v>7296638</v>
      </c>
      <c r="G4637" s="31">
        <v>831715</v>
      </c>
      <c r="H4637" s="28">
        <v>2021</v>
      </c>
      <c r="I4637" t="str">
        <f>IF(J4637="natural gas",VLOOKUP(D4637,'Cross-Page Data'!$I$4:$J$13,2,FALSE),IF(J4637="solar",VLOOKUP('Form 923'!D4637,'Cross-Page Data'!$I$14:$J$117,2,FALSE),J4637))</f>
        <v>wind</v>
      </c>
      <c r="J4637" t="str">
        <f>VLOOKUP(E4637,'Cross-Page Data'!$D$4:$F$48,3,FALSE)</f>
        <v>wind</v>
      </c>
      <c r="K4637" t="b">
        <f t="shared" si="72"/>
        <v>1</v>
      </c>
    </row>
    <row r="4638" spans="1:11" x14ac:dyDescent="0.35">
      <c r="A4638" s="28">
        <v>60623</v>
      </c>
      <c r="B4638" s="29" t="s">
        <v>28</v>
      </c>
      <c r="C4638" s="29" t="s">
        <v>35</v>
      </c>
      <c r="D4638" s="29" t="s">
        <v>63</v>
      </c>
      <c r="E4638" s="29" t="s">
        <v>83</v>
      </c>
      <c r="F4638" s="31">
        <v>913655</v>
      </c>
      <c r="G4638" s="31">
        <v>104144</v>
      </c>
      <c r="H4638" s="28">
        <v>2021</v>
      </c>
      <c r="I4638" t="str">
        <f>IF(J4638="natural gas",VLOOKUP(D4638,'Cross-Page Data'!$I$4:$J$13,2,FALSE),IF(J4638="solar",VLOOKUP('Form 923'!D4638,'Cross-Page Data'!$I$14:$J$117,2,FALSE),J4638))</f>
        <v>solar pv</v>
      </c>
      <c r="J4638" t="str">
        <f>VLOOKUP(E4638,'Cross-Page Data'!$D$4:$F$48,3,FALSE)</f>
        <v>solar</v>
      </c>
      <c r="K4638" t="b">
        <f t="shared" si="72"/>
        <v>1</v>
      </c>
    </row>
    <row r="4639" spans="1:11" x14ac:dyDescent="0.35">
      <c r="A4639" s="28">
        <v>60624</v>
      </c>
      <c r="B4639" s="29" t="s">
        <v>28</v>
      </c>
      <c r="C4639" s="29" t="s">
        <v>35</v>
      </c>
      <c r="D4639" s="29" t="s">
        <v>63</v>
      </c>
      <c r="E4639" s="29" t="s">
        <v>83</v>
      </c>
      <c r="F4639" s="31">
        <v>830872</v>
      </c>
      <c r="G4639" s="31">
        <v>94708</v>
      </c>
      <c r="H4639" s="28">
        <v>2021</v>
      </c>
      <c r="I4639" t="str">
        <f>IF(J4639="natural gas",VLOOKUP(D4639,'Cross-Page Data'!$I$4:$J$13,2,FALSE),IF(J4639="solar",VLOOKUP('Form 923'!D4639,'Cross-Page Data'!$I$14:$J$117,2,FALSE),J4639))</f>
        <v>solar pv</v>
      </c>
      <c r="J4639" t="str">
        <f>VLOOKUP(E4639,'Cross-Page Data'!$D$4:$F$48,3,FALSE)</f>
        <v>solar</v>
      </c>
      <c r="K4639" t="b">
        <f t="shared" si="72"/>
        <v>1</v>
      </c>
    </row>
    <row r="4640" spans="1:11" x14ac:dyDescent="0.35">
      <c r="A4640" s="28">
        <v>60639</v>
      </c>
      <c r="B4640" s="29" t="s">
        <v>28</v>
      </c>
      <c r="C4640" s="29" t="s">
        <v>35</v>
      </c>
      <c r="D4640" s="29" t="s">
        <v>60</v>
      </c>
      <c r="E4640" s="29" t="s">
        <v>79</v>
      </c>
      <c r="F4640" s="31">
        <v>7382673</v>
      </c>
      <c r="G4640" s="31">
        <v>841522</v>
      </c>
      <c r="H4640" s="28">
        <v>2021</v>
      </c>
      <c r="I4640" t="str">
        <f>IF(J4640="natural gas",VLOOKUP(D4640,'Cross-Page Data'!$I$4:$J$13,2,FALSE),IF(J4640="solar",VLOOKUP('Form 923'!D4640,'Cross-Page Data'!$I$14:$J$117,2,FALSE),J4640))</f>
        <v>wind</v>
      </c>
      <c r="J4640" t="str">
        <f>VLOOKUP(E4640,'Cross-Page Data'!$D$4:$F$48,3,FALSE)</f>
        <v>wind</v>
      </c>
      <c r="K4640" t="b">
        <f t="shared" si="72"/>
        <v>1</v>
      </c>
    </row>
    <row r="4641" spans="1:11" x14ac:dyDescent="0.35">
      <c r="A4641" s="28">
        <v>60654</v>
      </c>
      <c r="B4641" s="29" t="s">
        <v>28</v>
      </c>
      <c r="C4641" s="29" t="s">
        <v>35</v>
      </c>
      <c r="D4641" s="29" t="s">
        <v>64</v>
      </c>
      <c r="E4641" s="29" t="s">
        <v>86</v>
      </c>
      <c r="F4641" s="31">
        <v>0</v>
      </c>
      <c r="G4641" s="31">
        <v>0</v>
      </c>
      <c r="H4641" s="28">
        <v>2021</v>
      </c>
      <c r="I4641" t="str">
        <f>IF(J4641="natural gas",VLOOKUP(D4641,'Cross-Page Data'!$I$4:$J$13,2,FALSE),IF(J4641="solar",VLOOKUP('Form 923'!D4641,'Cross-Page Data'!$I$14:$J$117,2,FALSE),J4641))</f>
        <v>other</v>
      </c>
      <c r="J4641" t="str">
        <f>VLOOKUP(E4641,'Cross-Page Data'!$D$4:$F$48,3,FALSE)</f>
        <v>other</v>
      </c>
      <c r="K4641" t="b">
        <f t="shared" si="72"/>
        <v>1</v>
      </c>
    </row>
    <row r="4642" spans="1:11" x14ac:dyDescent="0.35">
      <c r="A4642" s="28">
        <v>60654</v>
      </c>
      <c r="B4642" s="29" t="s">
        <v>28</v>
      </c>
      <c r="C4642" s="29" t="s">
        <v>35</v>
      </c>
      <c r="D4642" s="29" t="s">
        <v>63</v>
      </c>
      <c r="E4642" s="29" t="s">
        <v>83</v>
      </c>
      <c r="F4642" s="31">
        <v>157756</v>
      </c>
      <c r="G4642" s="31">
        <v>17982</v>
      </c>
      <c r="H4642" s="28">
        <v>2021</v>
      </c>
      <c r="I4642" t="str">
        <f>IF(J4642="natural gas",VLOOKUP(D4642,'Cross-Page Data'!$I$4:$J$13,2,FALSE),IF(J4642="solar",VLOOKUP('Form 923'!D4642,'Cross-Page Data'!$I$14:$J$117,2,FALSE),J4642))</f>
        <v>solar pv</v>
      </c>
      <c r="J4642" t="str">
        <f>VLOOKUP(E4642,'Cross-Page Data'!$D$4:$F$48,3,FALSE)</f>
        <v>solar</v>
      </c>
      <c r="K4642" t="b">
        <f t="shared" si="72"/>
        <v>1</v>
      </c>
    </row>
    <row r="4643" spans="1:11" x14ac:dyDescent="0.35">
      <c r="A4643" s="28">
        <v>60655</v>
      </c>
      <c r="B4643" s="29" t="s">
        <v>28</v>
      </c>
      <c r="C4643" s="29" t="s">
        <v>35</v>
      </c>
      <c r="D4643" s="29" t="s">
        <v>60</v>
      </c>
      <c r="E4643" s="29" t="s">
        <v>79</v>
      </c>
      <c r="F4643" s="31">
        <v>9409806</v>
      </c>
      <c r="G4643" s="31">
        <v>1072587</v>
      </c>
      <c r="H4643" s="28">
        <v>2021</v>
      </c>
      <c r="I4643" t="str">
        <f>IF(J4643="natural gas",VLOOKUP(D4643,'Cross-Page Data'!$I$4:$J$13,2,FALSE),IF(J4643="solar",VLOOKUP('Form 923'!D4643,'Cross-Page Data'!$I$14:$J$117,2,FALSE),J4643))</f>
        <v>wind</v>
      </c>
      <c r="J4643" t="str">
        <f>VLOOKUP(E4643,'Cross-Page Data'!$D$4:$F$48,3,FALSE)</f>
        <v>wind</v>
      </c>
      <c r="K4643" t="b">
        <f t="shared" si="72"/>
        <v>1</v>
      </c>
    </row>
    <row r="4644" spans="1:11" x14ac:dyDescent="0.35">
      <c r="A4644" s="28">
        <v>60657</v>
      </c>
      <c r="B4644" s="29" t="s">
        <v>28</v>
      </c>
      <c r="C4644" s="29" t="s">
        <v>35</v>
      </c>
      <c r="D4644" s="29" t="s">
        <v>60</v>
      </c>
      <c r="E4644" s="29" t="s">
        <v>79</v>
      </c>
      <c r="F4644" s="31">
        <v>6078665</v>
      </c>
      <c r="G4644" s="31">
        <v>692883</v>
      </c>
      <c r="H4644" s="28">
        <v>2021</v>
      </c>
      <c r="I4644" t="str">
        <f>IF(J4644="natural gas",VLOOKUP(D4644,'Cross-Page Data'!$I$4:$J$13,2,FALSE),IF(J4644="solar",VLOOKUP('Form 923'!D4644,'Cross-Page Data'!$I$14:$J$117,2,FALSE),J4644))</f>
        <v>wind</v>
      </c>
      <c r="J4644" t="str">
        <f>VLOOKUP(E4644,'Cross-Page Data'!$D$4:$F$48,3,FALSE)</f>
        <v>wind</v>
      </c>
      <c r="K4644" t="b">
        <f t="shared" si="72"/>
        <v>1</v>
      </c>
    </row>
    <row r="4645" spans="1:11" x14ac:dyDescent="0.35">
      <c r="A4645" s="28">
        <v>60658</v>
      </c>
      <c r="B4645" s="29" t="s">
        <v>28</v>
      </c>
      <c r="C4645" s="29" t="s">
        <v>35</v>
      </c>
      <c r="D4645" s="29" t="s">
        <v>63</v>
      </c>
      <c r="E4645" s="29" t="s">
        <v>83</v>
      </c>
      <c r="F4645" s="31">
        <v>1131252</v>
      </c>
      <c r="G4645" s="31">
        <v>128947</v>
      </c>
      <c r="H4645" s="28">
        <v>2021</v>
      </c>
      <c r="I4645" t="str">
        <f>IF(J4645="natural gas",VLOOKUP(D4645,'Cross-Page Data'!$I$4:$J$13,2,FALSE),IF(J4645="solar",VLOOKUP('Form 923'!D4645,'Cross-Page Data'!$I$14:$J$117,2,FALSE),J4645))</f>
        <v>solar pv</v>
      </c>
      <c r="J4645" t="str">
        <f>VLOOKUP(E4645,'Cross-Page Data'!$D$4:$F$48,3,FALSE)</f>
        <v>solar</v>
      </c>
      <c r="K4645" t="b">
        <f t="shared" si="72"/>
        <v>1</v>
      </c>
    </row>
    <row r="4646" spans="1:11" x14ac:dyDescent="0.35">
      <c r="A4646" s="28">
        <v>60659</v>
      </c>
      <c r="B4646" s="29" t="s">
        <v>28</v>
      </c>
      <c r="C4646" s="29" t="s">
        <v>35</v>
      </c>
      <c r="D4646" s="29" t="s">
        <v>63</v>
      </c>
      <c r="E4646" s="29" t="s">
        <v>83</v>
      </c>
      <c r="F4646" s="31">
        <v>155728</v>
      </c>
      <c r="G4646" s="31">
        <v>17751</v>
      </c>
      <c r="H4646" s="28">
        <v>2021</v>
      </c>
      <c r="I4646" t="str">
        <f>IF(J4646="natural gas",VLOOKUP(D4646,'Cross-Page Data'!$I$4:$J$13,2,FALSE),IF(J4646="solar",VLOOKUP('Form 923'!D4646,'Cross-Page Data'!$I$14:$J$117,2,FALSE),J4646))</f>
        <v>solar pv</v>
      </c>
      <c r="J4646" t="str">
        <f>VLOOKUP(E4646,'Cross-Page Data'!$D$4:$F$48,3,FALSE)</f>
        <v>solar</v>
      </c>
      <c r="K4646" t="b">
        <f t="shared" si="72"/>
        <v>1</v>
      </c>
    </row>
    <row r="4647" spans="1:11" x14ac:dyDescent="0.35">
      <c r="A4647" s="28">
        <v>60672</v>
      </c>
      <c r="B4647" s="29" t="s">
        <v>28</v>
      </c>
      <c r="C4647" s="29" t="s">
        <v>35</v>
      </c>
      <c r="D4647" s="29" t="s">
        <v>60</v>
      </c>
      <c r="E4647" s="29" t="s">
        <v>79</v>
      </c>
      <c r="F4647" s="31">
        <v>6318128</v>
      </c>
      <c r="G4647" s="31">
        <v>720179</v>
      </c>
      <c r="H4647" s="28">
        <v>2021</v>
      </c>
      <c r="I4647" t="str">
        <f>IF(J4647="natural gas",VLOOKUP(D4647,'Cross-Page Data'!$I$4:$J$13,2,FALSE),IF(J4647="solar",VLOOKUP('Form 923'!D4647,'Cross-Page Data'!$I$14:$J$117,2,FALSE),J4647))</f>
        <v>wind</v>
      </c>
      <c r="J4647" t="str">
        <f>VLOOKUP(E4647,'Cross-Page Data'!$D$4:$F$48,3,FALSE)</f>
        <v>wind</v>
      </c>
      <c r="K4647" t="b">
        <f t="shared" si="72"/>
        <v>1</v>
      </c>
    </row>
    <row r="4648" spans="1:11" x14ac:dyDescent="0.35">
      <c r="A4648" s="28">
        <v>60677</v>
      </c>
      <c r="B4648" s="29" t="s">
        <v>28</v>
      </c>
      <c r="C4648" s="29" t="s">
        <v>42</v>
      </c>
      <c r="D4648" s="29" t="s">
        <v>63</v>
      </c>
      <c r="E4648" s="29" t="s">
        <v>83</v>
      </c>
      <c r="F4648" s="31">
        <v>25055</v>
      </c>
      <c r="G4648" s="31">
        <v>2856</v>
      </c>
      <c r="H4648" s="28">
        <v>2021</v>
      </c>
      <c r="I4648" t="str">
        <f>IF(J4648="natural gas",VLOOKUP(D4648,'Cross-Page Data'!$I$4:$J$13,2,FALSE),IF(J4648="solar",VLOOKUP('Form 923'!D4648,'Cross-Page Data'!$I$14:$J$117,2,FALSE),J4648))</f>
        <v>solar pv</v>
      </c>
      <c r="J4648" t="str">
        <f>VLOOKUP(E4648,'Cross-Page Data'!$D$4:$F$48,3,FALSE)</f>
        <v>solar</v>
      </c>
      <c r="K4648" t="b">
        <f t="shared" si="72"/>
        <v>0</v>
      </c>
    </row>
    <row r="4649" spans="1:11" x14ac:dyDescent="0.35">
      <c r="A4649" s="28">
        <v>60682</v>
      </c>
      <c r="B4649" s="29" t="s">
        <v>28</v>
      </c>
      <c r="C4649" s="29" t="s">
        <v>35</v>
      </c>
      <c r="D4649" s="29" t="s">
        <v>63</v>
      </c>
      <c r="E4649" s="29" t="s">
        <v>83</v>
      </c>
      <c r="F4649" s="31">
        <v>740301</v>
      </c>
      <c r="G4649" s="31">
        <v>84384</v>
      </c>
      <c r="H4649" s="28">
        <v>2021</v>
      </c>
      <c r="I4649" t="str">
        <f>IF(J4649="natural gas",VLOOKUP(D4649,'Cross-Page Data'!$I$4:$J$13,2,FALSE),IF(J4649="solar",VLOOKUP('Form 923'!D4649,'Cross-Page Data'!$I$14:$J$117,2,FALSE),J4649))</f>
        <v>solar pv</v>
      </c>
      <c r="J4649" t="str">
        <f>VLOOKUP(E4649,'Cross-Page Data'!$D$4:$F$48,3,FALSE)</f>
        <v>solar</v>
      </c>
      <c r="K4649" t="b">
        <f t="shared" si="72"/>
        <v>1</v>
      </c>
    </row>
    <row r="4650" spans="1:11" x14ac:dyDescent="0.35">
      <c r="A4650" s="28">
        <v>60687</v>
      </c>
      <c r="B4650" s="29" t="s">
        <v>28</v>
      </c>
      <c r="C4650" s="29" t="s">
        <v>35</v>
      </c>
      <c r="D4650" s="29" t="s">
        <v>60</v>
      </c>
      <c r="E4650" s="29" t="s">
        <v>79</v>
      </c>
      <c r="F4650" s="31">
        <v>7037666</v>
      </c>
      <c r="G4650" s="31">
        <v>802196</v>
      </c>
      <c r="H4650" s="28">
        <v>2021</v>
      </c>
      <c r="I4650" t="str">
        <f>IF(J4650="natural gas",VLOOKUP(D4650,'Cross-Page Data'!$I$4:$J$13,2,FALSE),IF(J4650="solar",VLOOKUP('Form 923'!D4650,'Cross-Page Data'!$I$14:$J$117,2,FALSE),J4650))</f>
        <v>wind</v>
      </c>
      <c r="J4650" t="str">
        <f>VLOOKUP(E4650,'Cross-Page Data'!$D$4:$F$48,3,FALSE)</f>
        <v>wind</v>
      </c>
      <c r="K4650" t="b">
        <f t="shared" si="72"/>
        <v>1</v>
      </c>
    </row>
    <row r="4651" spans="1:11" x14ac:dyDescent="0.35">
      <c r="A4651" s="28">
        <v>60688</v>
      </c>
      <c r="B4651" s="29" t="s">
        <v>28</v>
      </c>
      <c r="C4651" s="29" t="s">
        <v>35</v>
      </c>
      <c r="D4651" s="29" t="s">
        <v>60</v>
      </c>
      <c r="E4651" s="29" t="s">
        <v>79</v>
      </c>
      <c r="F4651" s="31">
        <v>7066300</v>
      </c>
      <c r="G4651" s="31">
        <v>805460</v>
      </c>
      <c r="H4651" s="28">
        <v>2021</v>
      </c>
      <c r="I4651" t="str">
        <f>IF(J4651="natural gas",VLOOKUP(D4651,'Cross-Page Data'!$I$4:$J$13,2,FALSE),IF(J4651="solar",VLOOKUP('Form 923'!D4651,'Cross-Page Data'!$I$14:$J$117,2,FALSE),J4651))</f>
        <v>wind</v>
      </c>
      <c r="J4651" t="str">
        <f>VLOOKUP(E4651,'Cross-Page Data'!$D$4:$F$48,3,FALSE)</f>
        <v>wind</v>
      </c>
      <c r="K4651" t="b">
        <f t="shared" si="72"/>
        <v>1</v>
      </c>
    </row>
    <row r="4652" spans="1:11" x14ac:dyDescent="0.35">
      <c r="A4652" s="28">
        <v>60689</v>
      </c>
      <c r="B4652" s="29" t="s">
        <v>28</v>
      </c>
      <c r="C4652" s="29" t="s">
        <v>29</v>
      </c>
      <c r="D4652" s="29" t="s">
        <v>60</v>
      </c>
      <c r="E4652" s="29" t="s">
        <v>79</v>
      </c>
      <c r="F4652" s="31">
        <v>9649170</v>
      </c>
      <c r="G4652" s="31">
        <v>1099871</v>
      </c>
      <c r="H4652" s="28">
        <v>2021</v>
      </c>
      <c r="I4652" t="str">
        <f>IF(J4652="natural gas",VLOOKUP(D4652,'Cross-Page Data'!$I$4:$J$13,2,FALSE),IF(J4652="solar",VLOOKUP('Form 923'!D4652,'Cross-Page Data'!$I$14:$J$117,2,FALSE),J4652))</f>
        <v>wind</v>
      </c>
      <c r="J4652" t="str">
        <f>VLOOKUP(E4652,'Cross-Page Data'!$D$4:$F$48,3,FALSE)</f>
        <v>wind</v>
      </c>
      <c r="K4652" t="b">
        <f t="shared" si="72"/>
        <v>1</v>
      </c>
    </row>
    <row r="4653" spans="1:11" x14ac:dyDescent="0.35">
      <c r="A4653" s="28">
        <v>60690</v>
      </c>
      <c r="B4653" s="29" t="s">
        <v>28</v>
      </c>
      <c r="C4653" s="29" t="s">
        <v>35</v>
      </c>
      <c r="D4653" s="29" t="s">
        <v>64</v>
      </c>
      <c r="E4653" s="29" t="s">
        <v>86</v>
      </c>
      <c r="F4653" s="31">
        <v>0</v>
      </c>
      <c r="G4653" s="31">
        <v>-3492</v>
      </c>
      <c r="H4653" s="28">
        <v>2021</v>
      </c>
      <c r="I4653" t="str">
        <f>IF(J4653="natural gas",VLOOKUP(D4653,'Cross-Page Data'!$I$4:$J$13,2,FALSE),IF(J4653="solar",VLOOKUP('Form 923'!D4653,'Cross-Page Data'!$I$14:$J$117,2,FALSE),J4653))</f>
        <v>other</v>
      </c>
      <c r="J4653" t="str">
        <f>VLOOKUP(E4653,'Cross-Page Data'!$D$4:$F$48,3,FALSE)</f>
        <v>other</v>
      </c>
      <c r="K4653" t="b">
        <f t="shared" si="72"/>
        <v>1</v>
      </c>
    </row>
    <row r="4654" spans="1:11" x14ac:dyDescent="0.35">
      <c r="A4654" s="28">
        <v>60698</v>
      </c>
      <c r="B4654" s="29" t="s">
        <v>28</v>
      </c>
      <c r="C4654" s="29" t="s">
        <v>35</v>
      </c>
      <c r="D4654" s="29" t="s">
        <v>64</v>
      </c>
      <c r="E4654" s="29" t="s">
        <v>86</v>
      </c>
      <c r="F4654" s="31">
        <v>0</v>
      </c>
      <c r="G4654" s="31">
        <v>-1134</v>
      </c>
      <c r="H4654" s="28">
        <v>2021</v>
      </c>
      <c r="I4654" t="str">
        <f>IF(J4654="natural gas",VLOOKUP(D4654,'Cross-Page Data'!$I$4:$J$13,2,FALSE),IF(J4654="solar",VLOOKUP('Form 923'!D4654,'Cross-Page Data'!$I$14:$J$117,2,FALSE),J4654))</f>
        <v>other</v>
      </c>
      <c r="J4654" t="str">
        <f>VLOOKUP(E4654,'Cross-Page Data'!$D$4:$F$48,3,FALSE)</f>
        <v>other</v>
      </c>
      <c r="K4654" t="b">
        <f t="shared" si="72"/>
        <v>1</v>
      </c>
    </row>
    <row r="4655" spans="1:11" x14ac:dyDescent="0.35">
      <c r="A4655" s="28">
        <v>60698</v>
      </c>
      <c r="B4655" s="29" t="s">
        <v>28</v>
      </c>
      <c r="C4655" s="29" t="s">
        <v>35</v>
      </c>
      <c r="D4655" s="29" t="s">
        <v>50</v>
      </c>
      <c r="E4655" s="29" t="s">
        <v>73</v>
      </c>
      <c r="F4655" s="31">
        <v>48356</v>
      </c>
      <c r="G4655" s="31">
        <v>4505</v>
      </c>
      <c r="H4655" s="28">
        <v>2021</v>
      </c>
      <c r="I4655" t="str">
        <f>IF(J4655="natural gas",VLOOKUP(D4655,'Cross-Page Data'!$I$4:$J$13,2,FALSE),IF(J4655="solar",VLOOKUP('Form 923'!D4655,'Cross-Page Data'!$I$14:$J$117,2,FALSE),J4655))</f>
        <v>natural gas peaker</v>
      </c>
      <c r="J4655" t="str">
        <f>VLOOKUP(E4655,'Cross-Page Data'!$D$4:$F$48,3,FALSE)</f>
        <v>natural gas</v>
      </c>
      <c r="K4655" t="b">
        <f t="shared" si="72"/>
        <v>1</v>
      </c>
    </row>
    <row r="4656" spans="1:11" x14ac:dyDescent="0.35">
      <c r="A4656" s="28">
        <v>60700</v>
      </c>
      <c r="B4656" s="29" t="s">
        <v>28</v>
      </c>
      <c r="C4656" s="29" t="s">
        <v>35</v>
      </c>
      <c r="D4656" s="29" t="s">
        <v>60</v>
      </c>
      <c r="E4656" s="29" t="s">
        <v>79</v>
      </c>
      <c r="F4656" s="31">
        <v>111927</v>
      </c>
      <c r="G4656" s="31">
        <v>12758</v>
      </c>
      <c r="H4656" s="28">
        <v>2021</v>
      </c>
      <c r="I4656" t="str">
        <f>IF(J4656="natural gas",VLOOKUP(D4656,'Cross-Page Data'!$I$4:$J$13,2,FALSE),IF(J4656="solar",VLOOKUP('Form 923'!D4656,'Cross-Page Data'!$I$14:$J$117,2,FALSE),J4656))</f>
        <v>wind</v>
      </c>
      <c r="J4656" t="str">
        <f>VLOOKUP(E4656,'Cross-Page Data'!$D$4:$F$48,3,FALSE)</f>
        <v>wind</v>
      </c>
      <c r="K4656" t="b">
        <f t="shared" si="72"/>
        <v>1</v>
      </c>
    </row>
    <row r="4657" spans="1:11" x14ac:dyDescent="0.35">
      <c r="A4657" s="28">
        <v>60728</v>
      </c>
      <c r="B4657" s="29" t="s">
        <v>28</v>
      </c>
      <c r="C4657" s="29" t="s">
        <v>35</v>
      </c>
      <c r="D4657" s="29" t="s">
        <v>63</v>
      </c>
      <c r="E4657" s="29" t="s">
        <v>83</v>
      </c>
      <c r="F4657" s="31">
        <v>103126</v>
      </c>
      <c r="G4657" s="31">
        <v>11755</v>
      </c>
      <c r="H4657" s="28">
        <v>2021</v>
      </c>
      <c r="I4657" t="str">
        <f>IF(J4657="natural gas",VLOOKUP(D4657,'Cross-Page Data'!$I$4:$J$13,2,FALSE),IF(J4657="solar",VLOOKUP('Form 923'!D4657,'Cross-Page Data'!$I$14:$J$117,2,FALSE),J4657))</f>
        <v>solar pv</v>
      </c>
      <c r="J4657" t="str">
        <f>VLOOKUP(E4657,'Cross-Page Data'!$D$4:$F$48,3,FALSE)</f>
        <v>solar</v>
      </c>
      <c r="K4657" t="b">
        <f t="shared" si="72"/>
        <v>1</v>
      </c>
    </row>
    <row r="4658" spans="1:11" x14ac:dyDescent="0.35">
      <c r="A4658" s="28">
        <v>60729</v>
      </c>
      <c r="B4658" s="29" t="s">
        <v>28</v>
      </c>
      <c r="C4658" s="29" t="s">
        <v>35</v>
      </c>
      <c r="D4658" s="29" t="s">
        <v>63</v>
      </c>
      <c r="E4658" s="29" t="s">
        <v>83</v>
      </c>
      <c r="F4658" s="31">
        <v>106451</v>
      </c>
      <c r="G4658" s="31">
        <v>12134</v>
      </c>
      <c r="H4658" s="28">
        <v>2021</v>
      </c>
      <c r="I4658" t="str">
        <f>IF(J4658="natural gas",VLOOKUP(D4658,'Cross-Page Data'!$I$4:$J$13,2,FALSE),IF(J4658="solar",VLOOKUP('Form 923'!D4658,'Cross-Page Data'!$I$14:$J$117,2,FALSE),J4658))</f>
        <v>solar pv</v>
      </c>
      <c r="J4658" t="str">
        <f>VLOOKUP(E4658,'Cross-Page Data'!$D$4:$F$48,3,FALSE)</f>
        <v>solar</v>
      </c>
      <c r="K4658" t="b">
        <f t="shared" si="72"/>
        <v>1</v>
      </c>
    </row>
    <row r="4659" spans="1:11" x14ac:dyDescent="0.35">
      <c r="A4659" s="28">
        <v>60734</v>
      </c>
      <c r="B4659" s="29" t="s">
        <v>28</v>
      </c>
      <c r="C4659" s="29" t="s">
        <v>35</v>
      </c>
      <c r="D4659" s="29" t="s">
        <v>63</v>
      </c>
      <c r="E4659" s="29" t="s">
        <v>83</v>
      </c>
      <c r="F4659" s="31">
        <v>86746</v>
      </c>
      <c r="G4659" s="31">
        <v>9888</v>
      </c>
      <c r="H4659" s="28">
        <v>2021</v>
      </c>
      <c r="I4659" t="str">
        <f>IF(J4659="natural gas",VLOOKUP(D4659,'Cross-Page Data'!$I$4:$J$13,2,FALSE),IF(J4659="solar",VLOOKUP('Form 923'!D4659,'Cross-Page Data'!$I$14:$J$117,2,FALSE),J4659))</f>
        <v>solar pv</v>
      </c>
      <c r="J4659" t="str">
        <f>VLOOKUP(E4659,'Cross-Page Data'!$D$4:$F$48,3,FALSE)</f>
        <v>solar</v>
      </c>
      <c r="K4659" t="b">
        <f t="shared" si="72"/>
        <v>1</v>
      </c>
    </row>
    <row r="4660" spans="1:11" x14ac:dyDescent="0.35">
      <c r="A4660" s="28">
        <v>60735</v>
      </c>
      <c r="B4660" s="29" t="s">
        <v>28</v>
      </c>
      <c r="C4660" s="29" t="s">
        <v>35</v>
      </c>
      <c r="D4660" s="29" t="s">
        <v>63</v>
      </c>
      <c r="E4660" s="29" t="s">
        <v>83</v>
      </c>
      <c r="F4660" s="31">
        <v>223431</v>
      </c>
      <c r="G4660" s="31">
        <v>25468</v>
      </c>
      <c r="H4660" s="28">
        <v>2021</v>
      </c>
      <c r="I4660" t="str">
        <f>IF(J4660="natural gas",VLOOKUP(D4660,'Cross-Page Data'!$I$4:$J$13,2,FALSE),IF(J4660="solar",VLOOKUP('Form 923'!D4660,'Cross-Page Data'!$I$14:$J$117,2,FALSE),J4660))</f>
        <v>solar pv</v>
      </c>
      <c r="J4660" t="str">
        <f>VLOOKUP(E4660,'Cross-Page Data'!$D$4:$F$48,3,FALSE)</f>
        <v>solar</v>
      </c>
      <c r="K4660" t="b">
        <f t="shared" si="72"/>
        <v>1</v>
      </c>
    </row>
    <row r="4661" spans="1:11" x14ac:dyDescent="0.35">
      <c r="A4661" s="28">
        <v>60737</v>
      </c>
      <c r="B4661" s="29" t="s">
        <v>28</v>
      </c>
      <c r="C4661" s="29" t="s">
        <v>35</v>
      </c>
      <c r="D4661" s="29" t="s">
        <v>63</v>
      </c>
      <c r="E4661" s="29" t="s">
        <v>83</v>
      </c>
      <c r="F4661" s="31">
        <v>83888</v>
      </c>
      <c r="G4661" s="31">
        <v>9562</v>
      </c>
      <c r="H4661" s="28">
        <v>2021</v>
      </c>
      <c r="I4661" t="str">
        <f>IF(J4661="natural gas",VLOOKUP(D4661,'Cross-Page Data'!$I$4:$J$13,2,FALSE),IF(J4661="solar",VLOOKUP('Form 923'!D4661,'Cross-Page Data'!$I$14:$J$117,2,FALSE),J4661))</f>
        <v>solar pv</v>
      </c>
      <c r="J4661" t="str">
        <f>VLOOKUP(E4661,'Cross-Page Data'!$D$4:$F$48,3,FALSE)</f>
        <v>solar</v>
      </c>
      <c r="K4661" t="b">
        <f t="shared" si="72"/>
        <v>1</v>
      </c>
    </row>
    <row r="4662" spans="1:11" x14ac:dyDescent="0.35">
      <c r="A4662" s="28">
        <v>60743</v>
      </c>
      <c r="B4662" s="29" t="s">
        <v>28</v>
      </c>
      <c r="C4662" s="29" t="s">
        <v>35</v>
      </c>
      <c r="D4662" s="29" t="s">
        <v>60</v>
      </c>
      <c r="E4662" s="29" t="s">
        <v>79</v>
      </c>
      <c r="F4662" s="31">
        <v>4813833</v>
      </c>
      <c r="G4662" s="31">
        <v>548710</v>
      </c>
      <c r="H4662" s="28">
        <v>2021</v>
      </c>
      <c r="I4662" t="str">
        <f>IF(J4662="natural gas",VLOOKUP(D4662,'Cross-Page Data'!$I$4:$J$13,2,FALSE),IF(J4662="solar",VLOOKUP('Form 923'!D4662,'Cross-Page Data'!$I$14:$J$117,2,FALSE),J4662))</f>
        <v>wind</v>
      </c>
      <c r="J4662" t="str">
        <f>VLOOKUP(E4662,'Cross-Page Data'!$D$4:$F$48,3,FALSE)</f>
        <v>wind</v>
      </c>
      <c r="K4662" t="b">
        <f t="shared" si="72"/>
        <v>1</v>
      </c>
    </row>
    <row r="4663" spans="1:11" x14ac:dyDescent="0.35">
      <c r="A4663" s="28">
        <v>60748</v>
      </c>
      <c r="B4663" s="29" t="s">
        <v>28</v>
      </c>
      <c r="C4663" s="29" t="s">
        <v>35</v>
      </c>
      <c r="D4663" s="29" t="s">
        <v>63</v>
      </c>
      <c r="E4663" s="29" t="s">
        <v>83</v>
      </c>
      <c r="F4663" s="31">
        <v>424396</v>
      </c>
      <c r="G4663" s="31">
        <v>48375</v>
      </c>
      <c r="H4663" s="28">
        <v>2021</v>
      </c>
      <c r="I4663" t="str">
        <f>IF(J4663="natural gas",VLOOKUP(D4663,'Cross-Page Data'!$I$4:$J$13,2,FALSE),IF(J4663="solar",VLOOKUP('Form 923'!D4663,'Cross-Page Data'!$I$14:$J$117,2,FALSE),J4663))</f>
        <v>solar pv</v>
      </c>
      <c r="J4663" t="str">
        <f>VLOOKUP(E4663,'Cross-Page Data'!$D$4:$F$48,3,FALSE)</f>
        <v>solar</v>
      </c>
      <c r="K4663" t="b">
        <f t="shared" si="72"/>
        <v>1</v>
      </c>
    </row>
    <row r="4664" spans="1:11" x14ac:dyDescent="0.35">
      <c r="A4664" s="28">
        <v>60768</v>
      </c>
      <c r="B4664" s="29" t="s">
        <v>28</v>
      </c>
      <c r="C4664" s="29" t="s">
        <v>29</v>
      </c>
      <c r="D4664" s="29" t="s">
        <v>53</v>
      </c>
      <c r="E4664" s="29" t="s">
        <v>73</v>
      </c>
      <c r="F4664" s="31">
        <v>849811</v>
      </c>
      <c r="G4664" s="31">
        <v>1272778</v>
      </c>
      <c r="H4664" s="28">
        <v>2021</v>
      </c>
      <c r="I4664" t="str">
        <f>IF(J4664="natural gas",VLOOKUP(D4664,'Cross-Page Data'!$I$4:$J$13,2,FALSE),IF(J4664="solar",VLOOKUP('Form 923'!D4664,'Cross-Page Data'!$I$14:$J$117,2,FALSE),J4664))</f>
        <v>natural gas nonpeaker - preexisting nonretiring</v>
      </c>
      <c r="J4664" t="str">
        <f>VLOOKUP(E4664,'Cross-Page Data'!$D$4:$F$48,3,FALSE)</f>
        <v>natural gas</v>
      </c>
      <c r="K4664" t="b">
        <f t="shared" si="72"/>
        <v>1</v>
      </c>
    </row>
    <row r="4665" spans="1:11" x14ac:dyDescent="0.35">
      <c r="A4665" s="28">
        <v>60768</v>
      </c>
      <c r="B4665" s="29" t="s">
        <v>28</v>
      </c>
      <c r="C4665" s="29" t="s">
        <v>29</v>
      </c>
      <c r="D4665" s="29" t="s">
        <v>51</v>
      </c>
      <c r="E4665" s="29" t="s">
        <v>73</v>
      </c>
      <c r="F4665" s="31">
        <v>21455310</v>
      </c>
      <c r="G4665" s="31">
        <v>1857405</v>
      </c>
      <c r="H4665" s="28">
        <v>2021</v>
      </c>
      <c r="I4665" t="str">
        <f>IF(J4665="natural gas",VLOOKUP(D4665,'Cross-Page Data'!$I$4:$J$13,2,FALSE),IF(J4665="solar",VLOOKUP('Form 923'!D4665,'Cross-Page Data'!$I$14:$J$117,2,FALSE),J4665))</f>
        <v>natural gas nonpeaker - preexisting nonretiring</v>
      </c>
      <c r="J4665" t="str">
        <f>VLOOKUP(E4665,'Cross-Page Data'!$D$4:$F$48,3,FALSE)</f>
        <v>natural gas</v>
      </c>
      <c r="K4665" t="b">
        <f t="shared" si="72"/>
        <v>1</v>
      </c>
    </row>
    <row r="4666" spans="1:11" x14ac:dyDescent="0.35">
      <c r="A4666" s="28">
        <v>60777</v>
      </c>
      <c r="B4666" s="29" t="s">
        <v>28</v>
      </c>
      <c r="C4666" s="29" t="s">
        <v>35</v>
      </c>
      <c r="D4666" s="29" t="s">
        <v>63</v>
      </c>
      <c r="E4666" s="29" t="s">
        <v>83</v>
      </c>
      <c r="F4666" s="31">
        <v>2722516</v>
      </c>
      <c r="G4666" s="31">
        <v>310329</v>
      </c>
      <c r="H4666" s="28">
        <v>2021</v>
      </c>
      <c r="I4666" t="str">
        <f>IF(J4666="natural gas",VLOOKUP(D4666,'Cross-Page Data'!$I$4:$J$13,2,FALSE),IF(J4666="solar",VLOOKUP('Form 923'!D4666,'Cross-Page Data'!$I$14:$J$117,2,FALSE),J4666))</f>
        <v>solar pv</v>
      </c>
      <c r="J4666" t="str">
        <f>VLOOKUP(E4666,'Cross-Page Data'!$D$4:$F$48,3,FALSE)</f>
        <v>solar</v>
      </c>
      <c r="K4666" t="b">
        <f t="shared" si="72"/>
        <v>1</v>
      </c>
    </row>
    <row r="4667" spans="1:11" x14ac:dyDescent="0.35">
      <c r="A4667" s="28">
        <v>60785</v>
      </c>
      <c r="B4667" s="29" t="s">
        <v>28</v>
      </c>
      <c r="C4667" s="29" t="s">
        <v>35</v>
      </c>
      <c r="D4667" s="29" t="s">
        <v>66</v>
      </c>
      <c r="E4667" s="29" t="s">
        <v>85</v>
      </c>
      <c r="F4667" s="31">
        <v>2099669</v>
      </c>
      <c r="G4667" s="31">
        <v>239333</v>
      </c>
      <c r="H4667" s="28">
        <v>2021</v>
      </c>
      <c r="I4667" t="str">
        <f>IF(J4667="natural gas",VLOOKUP(D4667,'Cross-Page Data'!$I$4:$J$13,2,FALSE),IF(J4667="solar",VLOOKUP('Form 923'!D4667,'Cross-Page Data'!$I$14:$J$117,2,FALSE),J4667))</f>
        <v>geothermal</v>
      </c>
      <c r="J4667" t="str">
        <f>VLOOKUP(E4667,'Cross-Page Data'!$D$4:$F$48,3,FALSE)</f>
        <v>geothermal</v>
      </c>
      <c r="K4667" t="b">
        <f t="shared" si="72"/>
        <v>1</v>
      </c>
    </row>
    <row r="4668" spans="1:11" x14ac:dyDescent="0.35">
      <c r="A4668" s="28">
        <v>60785</v>
      </c>
      <c r="B4668" s="29" t="s">
        <v>28</v>
      </c>
      <c r="C4668" s="29" t="s">
        <v>35</v>
      </c>
      <c r="D4668" s="29" t="s">
        <v>63</v>
      </c>
      <c r="E4668" s="29" t="s">
        <v>83</v>
      </c>
      <c r="F4668" s="31">
        <v>144289</v>
      </c>
      <c r="G4668" s="31">
        <v>16447</v>
      </c>
      <c r="H4668" s="28">
        <v>2021</v>
      </c>
      <c r="I4668" t="str">
        <f>IF(J4668="natural gas",VLOOKUP(D4668,'Cross-Page Data'!$I$4:$J$13,2,FALSE),IF(J4668="solar",VLOOKUP('Form 923'!D4668,'Cross-Page Data'!$I$14:$J$117,2,FALSE),J4668))</f>
        <v>solar pv</v>
      </c>
      <c r="J4668" t="str">
        <f>VLOOKUP(E4668,'Cross-Page Data'!$D$4:$F$48,3,FALSE)</f>
        <v>solar</v>
      </c>
      <c r="K4668" t="b">
        <f t="shared" si="72"/>
        <v>1</v>
      </c>
    </row>
    <row r="4669" spans="1:11" x14ac:dyDescent="0.35">
      <c r="A4669" s="28">
        <v>60789</v>
      </c>
      <c r="B4669" s="29" t="s">
        <v>28</v>
      </c>
      <c r="C4669" s="29" t="s">
        <v>35</v>
      </c>
      <c r="D4669" s="29" t="s">
        <v>63</v>
      </c>
      <c r="E4669" s="29" t="s">
        <v>83</v>
      </c>
      <c r="F4669" s="31">
        <v>612689</v>
      </c>
      <c r="G4669" s="31">
        <v>69838</v>
      </c>
      <c r="H4669" s="28">
        <v>2021</v>
      </c>
      <c r="I4669" t="str">
        <f>IF(J4669="natural gas",VLOOKUP(D4669,'Cross-Page Data'!$I$4:$J$13,2,FALSE),IF(J4669="solar",VLOOKUP('Form 923'!D4669,'Cross-Page Data'!$I$14:$J$117,2,FALSE),J4669))</f>
        <v>solar pv</v>
      </c>
      <c r="J4669" t="str">
        <f>VLOOKUP(E4669,'Cross-Page Data'!$D$4:$F$48,3,FALSE)</f>
        <v>solar</v>
      </c>
      <c r="K4669" t="b">
        <f t="shared" si="72"/>
        <v>1</v>
      </c>
    </row>
    <row r="4670" spans="1:11" x14ac:dyDescent="0.35">
      <c r="A4670" s="28">
        <v>60825</v>
      </c>
      <c r="B4670" s="29" t="s">
        <v>28</v>
      </c>
      <c r="C4670" s="29" t="s">
        <v>35</v>
      </c>
      <c r="D4670" s="29" t="s">
        <v>63</v>
      </c>
      <c r="E4670" s="29" t="s">
        <v>83</v>
      </c>
      <c r="F4670" s="31">
        <v>1599678</v>
      </c>
      <c r="G4670" s="31">
        <v>182341</v>
      </c>
      <c r="H4670" s="28">
        <v>2021</v>
      </c>
      <c r="I4670" t="str">
        <f>IF(J4670="natural gas",VLOOKUP(D4670,'Cross-Page Data'!$I$4:$J$13,2,FALSE),IF(J4670="solar",VLOOKUP('Form 923'!D4670,'Cross-Page Data'!$I$14:$J$117,2,FALSE),J4670))</f>
        <v>solar pv</v>
      </c>
      <c r="J4670" t="str">
        <f>VLOOKUP(E4670,'Cross-Page Data'!$D$4:$F$48,3,FALSE)</f>
        <v>solar</v>
      </c>
      <c r="K4670" t="b">
        <f t="shared" si="72"/>
        <v>1</v>
      </c>
    </row>
    <row r="4671" spans="1:11" x14ac:dyDescent="0.35">
      <c r="A4671" s="28">
        <v>60827</v>
      </c>
      <c r="B4671" s="29" t="s">
        <v>28</v>
      </c>
      <c r="C4671" s="29" t="s">
        <v>35</v>
      </c>
      <c r="D4671" s="29" t="s">
        <v>63</v>
      </c>
      <c r="E4671" s="29" t="s">
        <v>83</v>
      </c>
      <c r="F4671" s="31">
        <v>3599158</v>
      </c>
      <c r="G4671" s="31">
        <v>410254</v>
      </c>
      <c r="H4671" s="28">
        <v>2021</v>
      </c>
      <c r="I4671" t="str">
        <f>IF(J4671="natural gas",VLOOKUP(D4671,'Cross-Page Data'!$I$4:$J$13,2,FALSE),IF(J4671="solar",VLOOKUP('Form 923'!D4671,'Cross-Page Data'!$I$14:$J$117,2,FALSE),J4671))</f>
        <v>solar pv</v>
      </c>
      <c r="J4671" t="str">
        <f>VLOOKUP(E4671,'Cross-Page Data'!$D$4:$F$48,3,FALSE)</f>
        <v>solar</v>
      </c>
      <c r="K4671" t="b">
        <f t="shared" si="72"/>
        <v>1</v>
      </c>
    </row>
    <row r="4672" spans="1:11" x14ac:dyDescent="0.35">
      <c r="A4672" s="28">
        <v>60848</v>
      </c>
      <c r="B4672" s="29" t="s">
        <v>28</v>
      </c>
      <c r="C4672" s="29" t="s">
        <v>35</v>
      </c>
      <c r="D4672" s="29" t="s">
        <v>63</v>
      </c>
      <c r="E4672" s="29" t="s">
        <v>83</v>
      </c>
      <c r="F4672" s="31">
        <v>22211</v>
      </c>
      <c r="G4672" s="31">
        <v>2532</v>
      </c>
      <c r="H4672" s="28">
        <v>2021</v>
      </c>
      <c r="I4672" t="str">
        <f>IF(J4672="natural gas",VLOOKUP(D4672,'Cross-Page Data'!$I$4:$J$13,2,FALSE),IF(J4672="solar",VLOOKUP('Form 923'!D4672,'Cross-Page Data'!$I$14:$J$117,2,FALSE),J4672))</f>
        <v>solar pv</v>
      </c>
      <c r="J4672" t="str">
        <f>VLOOKUP(E4672,'Cross-Page Data'!$D$4:$F$48,3,FALSE)</f>
        <v>solar</v>
      </c>
      <c r="K4672" t="b">
        <f t="shared" si="72"/>
        <v>1</v>
      </c>
    </row>
    <row r="4673" spans="1:11" x14ac:dyDescent="0.35">
      <c r="A4673" s="28">
        <v>60849</v>
      </c>
      <c r="B4673" s="29" t="s">
        <v>28</v>
      </c>
      <c r="C4673" s="29" t="s">
        <v>35</v>
      </c>
      <c r="D4673" s="29" t="s">
        <v>63</v>
      </c>
      <c r="E4673" s="29" t="s">
        <v>83</v>
      </c>
      <c r="F4673" s="31">
        <v>24844</v>
      </c>
      <c r="G4673" s="31">
        <v>2832</v>
      </c>
      <c r="H4673" s="28">
        <v>2021</v>
      </c>
      <c r="I4673" t="str">
        <f>IF(J4673="natural gas",VLOOKUP(D4673,'Cross-Page Data'!$I$4:$J$13,2,FALSE),IF(J4673="solar",VLOOKUP('Form 923'!D4673,'Cross-Page Data'!$I$14:$J$117,2,FALSE),J4673))</f>
        <v>solar pv</v>
      </c>
      <c r="J4673" t="str">
        <f>VLOOKUP(E4673,'Cross-Page Data'!$D$4:$F$48,3,FALSE)</f>
        <v>solar</v>
      </c>
      <c r="K4673" t="b">
        <f t="shared" si="72"/>
        <v>1</v>
      </c>
    </row>
    <row r="4674" spans="1:11" x14ac:dyDescent="0.35">
      <c r="A4674" s="28">
        <v>60853</v>
      </c>
      <c r="B4674" s="29" t="s">
        <v>28</v>
      </c>
      <c r="C4674" s="29" t="s">
        <v>35</v>
      </c>
      <c r="D4674" s="29" t="s">
        <v>63</v>
      </c>
      <c r="E4674" s="29" t="s">
        <v>83</v>
      </c>
      <c r="F4674" s="31">
        <v>30803</v>
      </c>
      <c r="G4674" s="31">
        <v>3511</v>
      </c>
      <c r="H4674" s="28">
        <v>2021</v>
      </c>
      <c r="I4674" t="str">
        <f>IF(J4674="natural gas",VLOOKUP(D4674,'Cross-Page Data'!$I$4:$J$13,2,FALSE),IF(J4674="solar",VLOOKUP('Form 923'!D4674,'Cross-Page Data'!$I$14:$J$117,2,FALSE),J4674))</f>
        <v>solar pv</v>
      </c>
      <c r="J4674" t="str">
        <f>VLOOKUP(E4674,'Cross-Page Data'!$D$4:$F$48,3,FALSE)</f>
        <v>solar</v>
      </c>
      <c r="K4674" t="b">
        <f t="shared" si="72"/>
        <v>1</v>
      </c>
    </row>
    <row r="4675" spans="1:11" x14ac:dyDescent="0.35">
      <c r="A4675" s="28">
        <v>60856</v>
      </c>
      <c r="B4675" s="29" t="s">
        <v>28</v>
      </c>
      <c r="C4675" s="29" t="s">
        <v>35</v>
      </c>
      <c r="D4675" s="29" t="s">
        <v>60</v>
      </c>
      <c r="E4675" s="29" t="s">
        <v>79</v>
      </c>
      <c r="F4675" s="31">
        <v>3825800</v>
      </c>
      <c r="G4675" s="31">
        <v>436088</v>
      </c>
      <c r="H4675" s="28">
        <v>2021</v>
      </c>
      <c r="I4675" t="str">
        <f>IF(J4675="natural gas",VLOOKUP(D4675,'Cross-Page Data'!$I$4:$J$13,2,FALSE),IF(J4675="solar",VLOOKUP('Form 923'!D4675,'Cross-Page Data'!$I$14:$J$117,2,FALSE),J4675))</f>
        <v>wind</v>
      </c>
      <c r="J4675" t="str">
        <f>VLOOKUP(E4675,'Cross-Page Data'!$D$4:$F$48,3,FALSE)</f>
        <v>wind</v>
      </c>
      <c r="K4675" t="b">
        <f t="shared" si="72"/>
        <v>1</v>
      </c>
    </row>
    <row r="4676" spans="1:11" x14ac:dyDescent="0.35">
      <c r="A4676" s="28">
        <v>60873</v>
      </c>
      <c r="B4676" s="29" t="s">
        <v>28</v>
      </c>
      <c r="C4676" s="29" t="s">
        <v>29</v>
      </c>
      <c r="D4676" s="29" t="s">
        <v>60</v>
      </c>
      <c r="E4676" s="29" t="s">
        <v>79</v>
      </c>
      <c r="F4676" s="31">
        <v>5196837</v>
      </c>
      <c r="G4676" s="31">
        <v>592367</v>
      </c>
      <c r="H4676" s="28">
        <v>2021</v>
      </c>
      <c r="I4676" t="str">
        <f>IF(J4676="natural gas",VLOOKUP(D4676,'Cross-Page Data'!$I$4:$J$13,2,FALSE),IF(J4676="solar",VLOOKUP('Form 923'!D4676,'Cross-Page Data'!$I$14:$J$117,2,FALSE),J4676))</f>
        <v>wind</v>
      </c>
      <c r="J4676" t="str">
        <f>VLOOKUP(E4676,'Cross-Page Data'!$D$4:$F$48,3,FALSE)</f>
        <v>wind</v>
      </c>
      <c r="K4676" t="b">
        <f t="shared" si="72"/>
        <v>1</v>
      </c>
    </row>
    <row r="4677" spans="1:11" x14ac:dyDescent="0.35">
      <c r="A4677" s="28">
        <v>60874</v>
      </c>
      <c r="B4677" s="29" t="s">
        <v>28</v>
      </c>
      <c r="C4677" s="29" t="s">
        <v>29</v>
      </c>
      <c r="D4677" s="29" t="s">
        <v>63</v>
      </c>
      <c r="E4677" s="29" t="s">
        <v>83</v>
      </c>
      <c r="F4677" s="31">
        <v>63738</v>
      </c>
      <c r="G4677" s="31">
        <v>7265</v>
      </c>
      <c r="H4677" s="28">
        <v>2021</v>
      </c>
      <c r="I4677" t="str">
        <f>IF(J4677="natural gas",VLOOKUP(D4677,'Cross-Page Data'!$I$4:$J$13,2,FALSE),IF(J4677="solar",VLOOKUP('Form 923'!D4677,'Cross-Page Data'!$I$14:$J$117,2,FALSE),J4677))</f>
        <v>solar pv</v>
      </c>
      <c r="J4677" t="str">
        <f>VLOOKUP(E4677,'Cross-Page Data'!$D$4:$F$48,3,FALSE)</f>
        <v>solar</v>
      </c>
      <c r="K4677" t="b">
        <f t="shared" si="72"/>
        <v>1</v>
      </c>
    </row>
    <row r="4678" spans="1:11" x14ac:dyDescent="0.35">
      <c r="A4678" s="28">
        <v>60875</v>
      </c>
      <c r="B4678" s="29" t="s">
        <v>28</v>
      </c>
      <c r="C4678" s="29" t="s">
        <v>29</v>
      </c>
      <c r="D4678" s="29" t="s">
        <v>63</v>
      </c>
      <c r="E4678" s="29" t="s">
        <v>83</v>
      </c>
      <c r="F4678" s="31">
        <v>59921</v>
      </c>
      <c r="G4678" s="31">
        <v>6830</v>
      </c>
      <c r="H4678" s="28">
        <v>2021</v>
      </c>
      <c r="I4678" t="str">
        <f>IF(J4678="natural gas",VLOOKUP(D4678,'Cross-Page Data'!$I$4:$J$13,2,FALSE),IF(J4678="solar",VLOOKUP('Form 923'!D4678,'Cross-Page Data'!$I$14:$J$117,2,FALSE),J4678))</f>
        <v>solar pv</v>
      </c>
      <c r="J4678" t="str">
        <f>VLOOKUP(E4678,'Cross-Page Data'!$D$4:$F$48,3,FALSE)</f>
        <v>solar</v>
      </c>
      <c r="K4678" t="b">
        <f t="shared" si="72"/>
        <v>1</v>
      </c>
    </row>
    <row r="4679" spans="1:11" x14ac:dyDescent="0.35">
      <c r="A4679" s="28">
        <v>60877</v>
      </c>
      <c r="B4679" s="29" t="s">
        <v>28</v>
      </c>
      <c r="C4679" s="29" t="s">
        <v>29</v>
      </c>
      <c r="D4679" s="29" t="s">
        <v>63</v>
      </c>
      <c r="E4679" s="29" t="s">
        <v>83</v>
      </c>
      <c r="F4679" s="31">
        <v>60753</v>
      </c>
      <c r="G4679" s="31">
        <v>6925</v>
      </c>
      <c r="H4679" s="28">
        <v>2021</v>
      </c>
      <c r="I4679" t="str">
        <f>IF(J4679="natural gas",VLOOKUP(D4679,'Cross-Page Data'!$I$4:$J$13,2,FALSE),IF(J4679="solar",VLOOKUP('Form 923'!D4679,'Cross-Page Data'!$I$14:$J$117,2,FALSE),J4679))</f>
        <v>solar pv</v>
      </c>
      <c r="J4679" t="str">
        <f>VLOOKUP(E4679,'Cross-Page Data'!$D$4:$F$48,3,FALSE)</f>
        <v>solar</v>
      </c>
      <c r="K4679" t="b">
        <f t="shared" ref="K4679:K4742" si="73">IF(AND($N$5=FALSE,OR(C4679="Commercial NAICS Cogen",C4679="Industrial NAICS Cogen",C4679="NAICS-22 Cogen")),FALSE,IF(AND($N$6=FALSE,OR(C4679="Commercial NAICS Cogen",C4679="Commercial NAICS Non-Cogen",C4679="industrial NAICS Cogen", C4679="industrial NAICS non-cogen")),FALSE,TRUE))</f>
        <v>1</v>
      </c>
    </row>
    <row r="4680" spans="1:11" x14ac:dyDescent="0.35">
      <c r="A4680" s="28">
        <v>60883</v>
      </c>
      <c r="B4680" s="29" t="s">
        <v>28</v>
      </c>
      <c r="C4680" s="29" t="s">
        <v>35</v>
      </c>
      <c r="D4680" s="29" t="s">
        <v>60</v>
      </c>
      <c r="E4680" s="29" t="s">
        <v>79</v>
      </c>
      <c r="F4680" s="31">
        <v>4529183</v>
      </c>
      <c r="G4680" s="31">
        <v>516264</v>
      </c>
      <c r="H4680" s="28">
        <v>2021</v>
      </c>
      <c r="I4680" t="str">
        <f>IF(J4680="natural gas",VLOOKUP(D4680,'Cross-Page Data'!$I$4:$J$13,2,FALSE),IF(J4680="solar",VLOOKUP('Form 923'!D4680,'Cross-Page Data'!$I$14:$J$117,2,FALSE),J4680))</f>
        <v>wind</v>
      </c>
      <c r="J4680" t="str">
        <f>VLOOKUP(E4680,'Cross-Page Data'!$D$4:$F$48,3,FALSE)</f>
        <v>wind</v>
      </c>
      <c r="K4680" t="b">
        <f t="shared" si="73"/>
        <v>1</v>
      </c>
    </row>
    <row r="4681" spans="1:11" x14ac:dyDescent="0.35">
      <c r="A4681" s="28">
        <v>60885</v>
      </c>
      <c r="B4681" s="29" t="s">
        <v>28</v>
      </c>
      <c r="C4681" s="29" t="s">
        <v>35</v>
      </c>
      <c r="D4681" s="29" t="s">
        <v>63</v>
      </c>
      <c r="E4681" s="29" t="s">
        <v>83</v>
      </c>
      <c r="F4681" s="31">
        <v>1134613</v>
      </c>
      <c r="G4681" s="31">
        <v>129330</v>
      </c>
      <c r="H4681" s="28">
        <v>2021</v>
      </c>
      <c r="I4681" t="str">
        <f>IF(J4681="natural gas",VLOOKUP(D4681,'Cross-Page Data'!$I$4:$J$13,2,FALSE),IF(J4681="solar",VLOOKUP('Form 923'!D4681,'Cross-Page Data'!$I$14:$J$117,2,FALSE),J4681))</f>
        <v>solar pv</v>
      </c>
      <c r="J4681" t="str">
        <f>VLOOKUP(E4681,'Cross-Page Data'!$D$4:$F$48,3,FALSE)</f>
        <v>solar</v>
      </c>
      <c r="K4681" t="b">
        <f t="shared" si="73"/>
        <v>1</v>
      </c>
    </row>
    <row r="4682" spans="1:11" x14ac:dyDescent="0.35">
      <c r="A4682" s="28">
        <v>60890</v>
      </c>
      <c r="B4682" s="29" t="s">
        <v>28</v>
      </c>
      <c r="C4682" s="29" t="s">
        <v>35</v>
      </c>
      <c r="D4682" s="29" t="s">
        <v>63</v>
      </c>
      <c r="E4682" s="29" t="s">
        <v>83</v>
      </c>
      <c r="F4682" s="31">
        <v>34697</v>
      </c>
      <c r="G4682" s="31">
        <v>3955</v>
      </c>
      <c r="H4682" s="28">
        <v>2021</v>
      </c>
      <c r="I4682" t="str">
        <f>IF(J4682="natural gas",VLOOKUP(D4682,'Cross-Page Data'!$I$4:$J$13,2,FALSE),IF(J4682="solar",VLOOKUP('Form 923'!D4682,'Cross-Page Data'!$I$14:$J$117,2,FALSE),J4682))</f>
        <v>solar pv</v>
      </c>
      <c r="J4682" t="str">
        <f>VLOOKUP(E4682,'Cross-Page Data'!$D$4:$F$48,3,FALSE)</f>
        <v>solar</v>
      </c>
      <c r="K4682" t="b">
        <f t="shared" si="73"/>
        <v>1</v>
      </c>
    </row>
    <row r="4683" spans="1:11" x14ac:dyDescent="0.35">
      <c r="A4683" s="28">
        <v>60891</v>
      </c>
      <c r="B4683" s="29" t="s">
        <v>28</v>
      </c>
      <c r="C4683" s="29" t="s">
        <v>35</v>
      </c>
      <c r="D4683" s="29" t="s">
        <v>63</v>
      </c>
      <c r="E4683" s="29" t="s">
        <v>83</v>
      </c>
      <c r="F4683" s="31">
        <v>18800</v>
      </c>
      <c r="G4683" s="31">
        <v>2143</v>
      </c>
      <c r="H4683" s="28">
        <v>2021</v>
      </c>
      <c r="I4683" t="str">
        <f>IF(J4683="natural gas",VLOOKUP(D4683,'Cross-Page Data'!$I$4:$J$13,2,FALSE),IF(J4683="solar",VLOOKUP('Form 923'!D4683,'Cross-Page Data'!$I$14:$J$117,2,FALSE),J4683))</f>
        <v>solar pv</v>
      </c>
      <c r="J4683" t="str">
        <f>VLOOKUP(E4683,'Cross-Page Data'!$D$4:$F$48,3,FALSE)</f>
        <v>solar</v>
      </c>
      <c r="K4683" t="b">
        <f t="shared" si="73"/>
        <v>1</v>
      </c>
    </row>
    <row r="4684" spans="1:11" x14ac:dyDescent="0.35">
      <c r="A4684" s="28">
        <v>60892</v>
      </c>
      <c r="B4684" s="29" t="s">
        <v>28</v>
      </c>
      <c r="C4684" s="29" t="s">
        <v>35</v>
      </c>
      <c r="D4684" s="29" t="s">
        <v>63</v>
      </c>
      <c r="E4684" s="29" t="s">
        <v>83</v>
      </c>
      <c r="F4684" s="31">
        <v>15652</v>
      </c>
      <c r="G4684" s="31">
        <v>1784.07</v>
      </c>
      <c r="H4684" s="28">
        <v>2021</v>
      </c>
      <c r="I4684" t="str">
        <f>IF(J4684="natural gas",VLOOKUP(D4684,'Cross-Page Data'!$I$4:$J$13,2,FALSE),IF(J4684="solar",VLOOKUP('Form 923'!D4684,'Cross-Page Data'!$I$14:$J$117,2,FALSE),J4684))</f>
        <v>solar pv</v>
      </c>
      <c r="J4684" t="str">
        <f>VLOOKUP(E4684,'Cross-Page Data'!$D$4:$F$48,3,FALSE)</f>
        <v>solar</v>
      </c>
      <c r="K4684" t="b">
        <f t="shared" si="73"/>
        <v>1</v>
      </c>
    </row>
    <row r="4685" spans="1:11" x14ac:dyDescent="0.35">
      <c r="A4685" s="28">
        <v>60893</v>
      </c>
      <c r="B4685" s="29" t="s">
        <v>28</v>
      </c>
      <c r="C4685" s="29" t="s">
        <v>35</v>
      </c>
      <c r="D4685" s="29" t="s">
        <v>63</v>
      </c>
      <c r="E4685" s="29" t="s">
        <v>83</v>
      </c>
      <c r="F4685" s="31">
        <v>16695</v>
      </c>
      <c r="G4685" s="31">
        <v>1903</v>
      </c>
      <c r="H4685" s="28">
        <v>2021</v>
      </c>
      <c r="I4685" t="str">
        <f>IF(J4685="natural gas",VLOOKUP(D4685,'Cross-Page Data'!$I$4:$J$13,2,FALSE),IF(J4685="solar",VLOOKUP('Form 923'!D4685,'Cross-Page Data'!$I$14:$J$117,2,FALSE),J4685))</f>
        <v>solar pv</v>
      </c>
      <c r="J4685" t="str">
        <f>VLOOKUP(E4685,'Cross-Page Data'!$D$4:$F$48,3,FALSE)</f>
        <v>solar</v>
      </c>
      <c r="K4685" t="b">
        <f t="shared" si="73"/>
        <v>1</v>
      </c>
    </row>
    <row r="4686" spans="1:11" x14ac:dyDescent="0.35">
      <c r="A4686" s="28">
        <v>60894</v>
      </c>
      <c r="B4686" s="29" t="s">
        <v>28</v>
      </c>
      <c r="C4686" s="29" t="s">
        <v>35</v>
      </c>
      <c r="D4686" s="29" t="s">
        <v>63</v>
      </c>
      <c r="E4686" s="29" t="s">
        <v>83</v>
      </c>
      <c r="F4686" s="31">
        <v>25784</v>
      </c>
      <c r="G4686" s="31">
        <v>2939</v>
      </c>
      <c r="H4686" s="28">
        <v>2021</v>
      </c>
      <c r="I4686" t="str">
        <f>IF(J4686="natural gas",VLOOKUP(D4686,'Cross-Page Data'!$I$4:$J$13,2,FALSE),IF(J4686="solar",VLOOKUP('Form 923'!D4686,'Cross-Page Data'!$I$14:$J$117,2,FALSE),J4686))</f>
        <v>solar pv</v>
      </c>
      <c r="J4686" t="str">
        <f>VLOOKUP(E4686,'Cross-Page Data'!$D$4:$F$48,3,FALSE)</f>
        <v>solar</v>
      </c>
      <c r="K4686" t="b">
        <f t="shared" si="73"/>
        <v>1</v>
      </c>
    </row>
    <row r="4687" spans="1:11" x14ac:dyDescent="0.35">
      <c r="A4687" s="28">
        <v>60895</v>
      </c>
      <c r="B4687" s="29" t="s">
        <v>28</v>
      </c>
      <c r="C4687" s="29" t="s">
        <v>35</v>
      </c>
      <c r="D4687" s="29" t="s">
        <v>63</v>
      </c>
      <c r="E4687" s="29" t="s">
        <v>83</v>
      </c>
      <c r="F4687" s="31">
        <v>24983</v>
      </c>
      <c r="G4687" s="31">
        <v>2848</v>
      </c>
      <c r="H4687" s="28">
        <v>2021</v>
      </c>
      <c r="I4687" t="str">
        <f>IF(J4687="natural gas",VLOOKUP(D4687,'Cross-Page Data'!$I$4:$J$13,2,FALSE),IF(J4687="solar",VLOOKUP('Form 923'!D4687,'Cross-Page Data'!$I$14:$J$117,2,FALSE),J4687))</f>
        <v>solar pv</v>
      </c>
      <c r="J4687" t="str">
        <f>VLOOKUP(E4687,'Cross-Page Data'!$D$4:$F$48,3,FALSE)</f>
        <v>solar</v>
      </c>
      <c r="K4687" t="b">
        <f t="shared" si="73"/>
        <v>1</v>
      </c>
    </row>
    <row r="4688" spans="1:11" x14ac:dyDescent="0.35">
      <c r="A4688" s="28">
        <v>60901</v>
      </c>
      <c r="B4688" s="29" t="s">
        <v>28</v>
      </c>
      <c r="C4688" s="29" t="s">
        <v>35</v>
      </c>
      <c r="D4688" s="29" t="s">
        <v>60</v>
      </c>
      <c r="E4688" s="29" t="s">
        <v>79</v>
      </c>
      <c r="F4688" s="31">
        <v>8094050</v>
      </c>
      <c r="G4688" s="31">
        <v>922609</v>
      </c>
      <c r="H4688" s="28">
        <v>2021</v>
      </c>
      <c r="I4688" t="str">
        <f>IF(J4688="natural gas",VLOOKUP(D4688,'Cross-Page Data'!$I$4:$J$13,2,FALSE),IF(J4688="solar",VLOOKUP('Form 923'!D4688,'Cross-Page Data'!$I$14:$J$117,2,FALSE),J4688))</f>
        <v>wind</v>
      </c>
      <c r="J4688" t="str">
        <f>VLOOKUP(E4688,'Cross-Page Data'!$D$4:$F$48,3,FALSE)</f>
        <v>wind</v>
      </c>
      <c r="K4688" t="b">
        <f t="shared" si="73"/>
        <v>1</v>
      </c>
    </row>
    <row r="4689" spans="1:11" x14ac:dyDescent="0.35">
      <c r="A4689" s="28">
        <v>60902</v>
      </c>
      <c r="B4689" s="29" t="s">
        <v>28</v>
      </c>
      <c r="C4689" s="29" t="s">
        <v>35</v>
      </c>
      <c r="D4689" s="29" t="s">
        <v>60</v>
      </c>
      <c r="E4689" s="29" t="s">
        <v>79</v>
      </c>
      <c r="F4689" s="31">
        <v>8187769</v>
      </c>
      <c r="G4689" s="31">
        <v>933292</v>
      </c>
      <c r="H4689" s="28">
        <v>2021</v>
      </c>
      <c r="I4689" t="str">
        <f>IF(J4689="natural gas",VLOOKUP(D4689,'Cross-Page Data'!$I$4:$J$13,2,FALSE),IF(J4689="solar",VLOOKUP('Form 923'!D4689,'Cross-Page Data'!$I$14:$J$117,2,FALSE),J4689))</f>
        <v>wind</v>
      </c>
      <c r="J4689" t="str">
        <f>VLOOKUP(E4689,'Cross-Page Data'!$D$4:$F$48,3,FALSE)</f>
        <v>wind</v>
      </c>
      <c r="K4689" t="b">
        <f t="shared" si="73"/>
        <v>1</v>
      </c>
    </row>
    <row r="4690" spans="1:11" x14ac:dyDescent="0.35">
      <c r="A4690" s="28">
        <v>60903</v>
      </c>
      <c r="B4690" s="29" t="s">
        <v>28</v>
      </c>
      <c r="C4690" s="29" t="s">
        <v>35</v>
      </c>
      <c r="D4690" s="29" t="s">
        <v>53</v>
      </c>
      <c r="E4690" s="29" t="s">
        <v>73</v>
      </c>
      <c r="F4690" s="31">
        <v>29913</v>
      </c>
      <c r="G4690" s="31">
        <v>270220</v>
      </c>
      <c r="H4690" s="28">
        <v>2021</v>
      </c>
      <c r="I4690" t="str">
        <f>IF(J4690="natural gas",VLOOKUP(D4690,'Cross-Page Data'!$I$4:$J$13,2,FALSE),IF(J4690="solar",VLOOKUP('Form 923'!D4690,'Cross-Page Data'!$I$14:$J$117,2,FALSE),J4690))</f>
        <v>natural gas nonpeaker - preexisting nonretiring</v>
      </c>
      <c r="J4690" t="str">
        <f>VLOOKUP(E4690,'Cross-Page Data'!$D$4:$F$48,3,FALSE)</f>
        <v>natural gas</v>
      </c>
      <c r="K4690" t="b">
        <f t="shared" si="73"/>
        <v>1</v>
      </c>
    </row>
    <row r="4691" spans="1:11" x14ac:dyDescent="0.35">
      <c r="A4691" s="28">
        <v>60903</v>
      </c>
      <c r="B4691" s="29" t="s">
        <v>28</v>
      </c>
      <c r="C4691" s="29" t="s">
        <v>35</v>
      </c>
      <c r="D4691" s="29" t="s">
        <v>51</v>
      </c>
      <c r="E4691" s="29" t="s">
        <v>73</v>
      </c>
      <c r="F4691" s="31">
        <v>5986118</v>
      </c>
      <c r="G4691" s="31">
        <v>461793</v>
      </c>
      <c r="H4691" s="28">
        <v>2021</v>
      </c>
      <c r="I4691" t="str">
        <f>IF(J4691="natural gas",VLOOKUP(D4691,'Cross-Page Data'!$I$4:$J$13,2,FALSE),IF(J4691="solar",VLOOKUP('Form 923'!D4691,'Cross-Page Data'!$I$14:$J$117,2,FALSE),J4691))</f>
        <v>natural gas nonpeaker - preexisting nonretiring</v>
      </c>
      <c r="J4691" t="str">
        <f>VLOOKUP(E4691,'Cross-Page Data'!$D$4:$F$48,3,FALSE)</f>
        <v>natural gas</v>
      </c>
      <c r="K4691" t="b">
        <f t="shared" si="73"/>
        <v>1</v>
      </c>
    </row>
    <row r="4692" spans="1:11" x14ac:dyDescent="0.35">
      <c r="A4692" s="28">
        <v>60905</v>
      </c>
      <c r="B4692" s="29" t="s">
        <v>28</v>
      </c>
      <c r="C4692" s="29" t="s">
        <v>35</v>
      </c>
      <c r="D4692" s="29" t="s">
        <v>60</v>
      </c>
      <c r="E4692" s="29" t="s">
        <v>79</v>
      </c>
      <c r="F4692" s="31">
        <v>3547566</v>
      </c>
      <c r="G4692" s="31">
        <v>404373</v>
      </c>
      <c r="H4692" s="28">
        <v>2021</v>
      </c>
      <c r="I4692" t="str">
        <f>IF(J4692="natural gas",VLOOKUP(D4692,'Cross-Page Data'!$I$4:$J$13,2,FALSE),IF(J4692="solar",VLOOKUP('Form 923'!D4692,'Cross-Page Data'!$I$14:$J$117,2,FALSE),J4692))</f>
        <v>wind</v>
      </c>
      <c r="J4692" t="str">
        <f>VLOOKUP(E4692,'Cross-Page Data'!$D$4:$F$48,3,FALSE)</f>
        <v>wind</v>
      </c>
      <c r="K4692" t="b">
        <f t="shared" si="73"/>
        <v>1</v>
      </c>
    </row>
    <row r="4693" spans="1:11" x14ac:dyDescent="0.35">
      <c r="A4693" s="28">
        <v>60913</v>
      </c>
      <c r="B4693" s="29" t="s">
        <v>28</v>
      </c>
      <c r="C4693" s="29" t="s">
        <v>35</v>
      </c>
      <c r="D4693" s="29" t="s">
        <v>63</v>
      </c>
      <c r="E4693" s="29" t="s">
        <v>83</v>
      </c>
      <c r="F4693" s="31">
        <v>40259</v>
      </c>
      <c r="G4693" s="31">
        <v>4589</v>
      </c>
      <c r="H4693" s="28">
        <v>2021</v>
      </c>
      <c r="I4693" t="str">
        <f>IF(J4693="natural gas",VLOOKUP(D4693,'Cross-Page Data'!$I$4:$J$13,2,FALSE),IF(J4693="solar",VLOOKUP('Form 923'!D4693,'Cross-Page Data'!$I$14:$J$117,2,FALSE),J4693))</f>
        <v>solar pv</v>
      </c>
      <c r="J4693" t="str">
        <f>VLOOKUP(E4693,'Cross-Page Data'!$D$4:$F$48,3,FALSE)</f>
        <v>solar</v>
      </c>
      <c r="K4693" t="b">
        <f t="shared" si="73"/>
        <v>1</v>
      </c>
    </row>
    <row r="4694" spans="1:11" x14ac:dyDescent="0.35">
      <c r="A4694" s="28">
        <v>60923</v>
      </c>
      <c r="B4694" s="29" t="s">
        <v>28</v>
      </c>
      <c r="C4694" s="29" t="s">
        <v>35</v>
      </c>
      <c r="D4694" s="29" t="s">
        <v>63</v>
      </c>
      <c r="E4694" s="29" t="s">
        <v>83</v>
      </c>
      <c r="F4694" s="31">
        <v>33687</v>
      </c>
      <c r="G4694" s="31">
        <v>3840</v>
      </c>
      <c r="H4694" s="28">
        <v>2021</v>
      </c>
      <c r="I4694" t="str">
        <f>IF(J4694="natural gas",VLOOKUP(D4694,'Cross-Page Data'!$I$4:$J$13,2,FALSE),IF(J4694="solar",VLOOKUP('Form 923'!D4694,'Cross-Page Data'!$I$14:$J$117,2,FALSE),J4694))</f>
        <v>solar pv</v>
      </c>
      <c r="J4694" t="str">
        <f>VLOOKUP(E4694,'Cross-Page Data'!$D$4:$F$48,3,FALSE)</f>
        <v>solar</v>
      </c>
      <c r="K4694" t="b">
        <f t="shared" si="73"/>
        <v>1</v>
      </c>
    </row>
    <row r="4695" spans="1:11" x14ac:dyDescent="0.35">
      <c r="A4695" s="28">
        <v>60925</v>
      </c>
      <c r="B4695" s="29" t="s">
        <v>28</v>
      </c>
      <c r="C4695" s="29" t="s">
        <v>29</v>
      </c>
      <c r="D4695" s="29" t="s">
        <v>53</v>
      </c>
      <c r="E4695" s="29" t="s">
        <v>73</v>
      </c>
      <c r="F4695" s="31">
        <v>0</v>
      </c>
      <c r="G4695" s="31">
        <v>1949763</v>
      </c>
      <c r="H4695" s="28">
        <v>2021</v>
      </c>
      <c r="I4695" t="str">
        <f>IF(J4695="natural gas",VLOOKUP(D4695,'Cross-Page Data'!$I$4:$J$13,2,FALSE),IF(J4695="solar",VLOOKUP('Form 923'!D4695,'Cross-Page Data'!$I$14:$J$117,2,FALSE),J4695))</f>
        <v>natural gas nonpeaker - preexisting nonretiring</v>
      </c>
      <c r="J4695" t="str">
        <f>VLOOKUP(E4695,'Cross-Page Data'!$D$4:$F$48,3,FALSE)</f>
        <v>natural gas</v>
      </c>
      <c r="K4695" t="b">
        <f t="shared" si="73"/>
        <v>1</v>
      </c>
    </row>
    <row r="4696" spans="1:11" x14ac:dyDescent="0.35">
      <c r="A4696" s="28">
        <v>60925</v>
      </c>
      <c r="B4696" s="29" t="s">
        <v>28</v>
      </c>
      <c r="C4696" s="29" t="s">
        <v>29</v>
      </c>
      <c r="D4696" s="29" t="s">
        <v>51</v>
      </c>
      <c r="E4696" s="29" t="s">
        <v>73</v>
      </c>
      <c r="F4696" s="31">
        <v>36460373</v>
      </c>
      <c r="G4696" s="31">
        <v>3253321</v>
      </c>
      <c r="H4696" s="28">
        <v>2021</v>
      </c>
      <c r="I4696" t="str">
        <f>IF(J4696="natural gas",VLOOKUP(D4696,'Cross-Page Data'!$I$4:$J$13,2,FALSE),IF(J4696="solar",VLOOKUP('Form 923'!D4696,'Cross-Page Data'!$I$14:$J$117,2,FALSE),J4696))</f>
        <v>natural gas nonpeaker - preexisting nonretiring</v>
      </c>
      <c r="J4696" t="str">
        <f>VLOOKUP(E4696,'Cross-Page Data'!$D$4:$F$48,3,FALSE)</f>
        <v>natural gas</v>
      </c>
      <c r="K4696" t="b">
        <f t="shared" si="73"/>
        <v>1</v>
      </c>
    </row>
    <row r="4697" spans="1:11" x14ac:dyDescent="0.35">
      <c r="A4697" s="28">
        <v>60926</v>
      </c>
      <c r="B4697" s="29" t="s">
        <v>28</v>
      </c>
      <c r="C4697" s="29" t="s">
        <v>29</v>
      </c>
      <c r="D4697" s="29" t="s">
        <v>53</v>
      </c>
      <c r="E4697" s="29" t="s">
        <v>73</v>
      </c>
      <c r="F4697" s="31">
        <v>0</v>
      </c>
      <c r="G4697" s="31">
        <v>2084998</v>
      </c>
      <c r="H4697" s="28">
        <v>2021</v>
      </c>
      <c r="I4697" t="str">
        <f>IF(J4697="natural gas",VLOOKUP(D4697,'Cross-Page Data'!$I$4:$J$13,2,FALSE),IF(J4697="solar",VLOOKUP('Form 923'!D4697,'Cross-Page Data'!$I$14:$J$117,2,FALSE),J4697))</f>
        <v>natural gas nonpeaker - preexisting nonretiring</v>
      </c>
      <c r="J4697" t="str">
        <f>VLOOKUP(E4697,'Cross-Page Data'!$D$4:$F$48,3,FALSE)</f>
        <v>natural gas</v>
      </c>
      <c r="K4697" t="b">
        <f t="shared" si="73"/>
        <v>1</v>
      </c>
    </row>
    <row r="4698" spans="1:11" x14ac:dyDescent="0.35">
      <c r="A4698" s="28">
        <v>60926</v>
      </c>
      <c r="B4698" s="29" t="s">
        <v>28</v>
      </c>
      <c r="C4698" s="29" t="s">
        <v>29</v>
      </c>
      <c r="D4698" s="29" t="s">
        <v>51</v>
      </c>
      <c r="E4698" s="29" t="s">
        <v>73</v>
      </c>
      <c r="F4698" s="31">
        <v>34183634</v>
      </c>
      <c r="G4698" s="31">
        <v>2926301</v>
      </c>
      <c r="H4698" s="28">
        <v>2021</v>
      </c>
      <c r="I4698" t="str">
        <f>IF(J4698="natural gas",VLOOKUP(D4698,'Cross-Page Data'!$I$4:$J$13,2,FALSE),IF(J4698="solar",VLOOKUP('Form 923'!D4698,'Cross-Page Data'!$I$14:$J$117,2,FALSE),J4698))</f>
        <v>natural gas nonpeaker - preexisting nonretiring</v>
      </c>
      <c r="J4698" t="str">
        <f>VLOOKUP(E4698,'Cross-Page Data'!$D$4:$F$48,3,FALSE)</f>
        <v>natural gas</v>
      </c>
      <c r="K4698" t="b">
        <f t="shared" si="73"/>
        <v>1</v>
      </c>
    </row>
    <row r="4699" spans="1:11" x14ac:dyDescent="0.35">
      <c r="A4699" s="28">
        <v>60927</v>
      </c>
      <c r="B4699" s="29" t="s">
        <v>28</v>
      </c>
      <c r="C4699" s="29" t="s">
        <v>29</v>
      </c>
      <c r="D4699" s="29" t="s">
        <v>53</v>
      </c>
      <c r="E4699" s="29" t="s">
        <v>73</v>
      </c>
      <c r="F4699" s="31">
        <v>0</v>
      </c>
      <c r="G4699" s="31">
        <v>2246099</v>
      </c>
      <c r="H4699" s="28">
        <v>2021</v>
      </c>
      <c r="I4699" t="str">
        <f>IF(J4699="natural gas",VLOOKUP(D4699,'Cross-Page Data'!$I$4:$J$13,2,FALSE),IF(J4699="solar",VLOOKUP('Form 923'!D4699,'Cross-Page Data'!$I$14:$J$117,2,FALSE),J4699))</f>
        <v>natural gas nonpeaker - preexisting nonretiring</v>
      </c>
      <c r="J4699" t="str">
        <f>VLOOKUP(E4699,'Cross-Page Data'!$D$4:$F$48,3,FALSE)</f>
        <v>natural gas</v>
      </c>
      <c r="K4699" t="b">
        <f t="shared" si="73"/>
        <v>1</v>
      </c>
    </row>
    <row r="4700" spans="1:11" x14ac:dyDescent="0.35">
      <c r="A4700" s="28">
        <v>60927</v>
      </c>
      <c r="B4700" s="29" t="s">
        <v>28</v>
      </c>
      <c r="C4700" s="29" t="s">
        <v>29</v>
      </c>
      <c r="D4700" s="29" t="s">
        <v>51</v>
      </c>
      <c r="E4700" s="29" t="s">
        <v>73</v>
      </c>
      <c r="F4700" s="31">
        <v>38010077</v>
      </c>
      <c r="G4700" s="31">
        <v>3289094</v>
      </c>
      <c r="H4700" s="28">
        <v>2021</v>
      </c>
      <c r="I4700" t="str">
        <f>IF(J4700="natural gas",VLOOKUP(D4700,'Cross-Page Data'!$I$4:$J$13,2,FALSE),IF(J4700="solar",VLOOKUP('Form 923'!D4700,'Cross-Page Data'!$I$14:$J$117,2,FALSE),J4700))</f>
        <v>natural gas nonpeaker - preexisting nonretiring</v>
      </c>
      <c r="J4700" t="str">
        <f>VLOOKUP(E4700,'Cross-Page Data'!$D$4:$F$48,3,FALSE)</f>
        <v>natural gas</v>
      </c>
      <c r="K4700" t="b">
        <f t="shared" si="73"/>
        <v>1</v>
      </c>
    </row>
    <row r="4701" spans="1:11" x14ac:dyDescent="0.35">
      <c r="A4701" s="28">
        <v>60928</v>
      </c>
      <c r="B4701" s="29" t="s">
        <v>28</v>
      </c>
      <c r="C4701" s="29" t="s">
        <v>29</v>
      </c>
      <c r="D4701" s="29" t="s">
        <v>50</v>
      </c>
      <c r="E4701" s="29" t="s">
        <v>73</v>
      </c>
      <c r="F4701" s="31">
        <v>1950531</v>
      </c>
      <c r="G4701" s="31">
        <v>166060</v>
      </c>
      <c r="H4701" s="28">
        <v>2021</v>
      </c>
      <c r="I4701" t="str">
        <f>IF(J4701="natural gas",VLOOKUP(D4701,'Cross-Page Data'!$I$4:$J$13,2,FALSE),IF(J4701="solar",VLOOKUP('Form 923'!D4701,'Cross-Page Data'!$I$14:$J$117,2,FALSE),J4701))</f>
        <v>natural gas peaker</v>
      </c>
      <c r="J4701" t="str">
        <f>VLOOKUP(E4701,'Cross-Page Data'!$D$4:$F$48,3,FALSE)</f>
        <v>natural gas</v>
      </c>
      <c r="K4701" t="b">
        <f t="shared" si="73"/>
        <v>1</v>
      </c>
    </row>
    <row r="4702" spans="1:11" x14ac:dyDescent="0.35">
      <c r="A4702" s="28">
        <v>60936</v>
      </c>
      <c r="B4702" s="29" t="s">
        <v>28</v>
      </c>
      <c r="C4702" s="29" t="s">
        <v>35</v>
      </c>
      <c r="D4702" s="29" t="s">
        <v>63</v>
      </c>
      <c r="E4702" s="29" t="s">
        <v>83</v>
      </c>
      <c r="F4702" s="31">
        <v>43392</v>
      </c>
      <c r="G4702" s="31">
        <v>4946</v>
      </c>
      <c r="H4702" s="28">
        <v>2021</v>
      </c>
      <c r="I4702" t="str">
        <f>IF(J4702="natural gas",VLOOKUP(D4702,'Cross-Page Data'!$I$4:$J$13,2,FALSE),IF(J4702="solar",VLOOKUP('Form 923'!D4702,'Cross-Page Data'!$I$14:$J$117,2,FALSE),J4702))</f>
        <v>solar pv</v>
      </c>
      <c r="J4702" t="str">
        <f>VLOOKUP(E4702,'Cross-Page Data'!$D$4:$F$48,3,FALSE)</f>
        <v>solar</v>
      </c>
      <c r="K4702" t="b">
        <f t="shared" si="73"/>
        <v>1</v>
      </c>
    </row>
    <row r="4703" spans="1:11" x14ac:dyDescent="0.35">
      <c r="A4703" s="28">
        <v>60960</v>
      </c>
      <c r="B4703" s="29" t="s">
        <v>28</v>
      </c>
      <c r="C4703" s="29" t="s">
        <v>35</v>
      </c>
      <c r="D4703" s="29" t="s">
        <v>50</v>
      </c>
      <c r="E4703" s="29" t="s">
        <v>73</v>
      </c>
      <c r="F4703" s="31">
        <v>482719</v>
      </c>
      <c r="G4703" s="31">
        <v>42668.057999999997</v>
      </c>
      <c r="H4703" s="28">
        <v>2021</v>
      </c>
      <c r="I4703" t="str">
        <f>IF(J4703="natural gas",VLOOKUP(D4703,'Cross-Page Data'!$I$4:$J$13,2,FALSE),IF(J4703="solar",VLOOKUP('Form 923'!D4703,'Cross-Page Data'!$I$14:$J$117,2,FALSE),J4703))</f>
        <v>natural gas peaker</v>
      </c>
      <c r="J4703" t="str">
        <f>VLOOKUP(E4703,'Cross-Page Data'!$D$4:$F$48,3,FALSE)</f>
        <v>natural gas</v>
      </c>
      <c r="K4703" t="b">
        <f t="shared" si="73"/>
        <v>1</v>
      </c>
    </row>
    <row r="4704" spans="1:11" x14ac:dyDescent="0.35">
      <c r="A4704" s="28">
        <v>60960</v>
      </c>
      <c r="B4704" s="29" t="s">
        <v>28</v>
      </c>
      <c r="C4704" s="29" t="s">
        <v>35</v>
      </c>
      <c r="D4704" s="29" t="s">
        <v>50</v>
      </c>
      <c r="E4704" s="29" t="s">
        <v>84</v>
      </c>
      <c r="F4704" s="31">
        <v>1002405</v>
      </c>
      <c r="G4704" s="31">
        <v>88870.941999999995</v>
      </c>
      <c r="H4704" s="28">
        <v>2021</v>
      </c>
      <c r="I4704" t="str">
        <f>IF(J4704="natural gas",VLOOKUP(D4704,'Cross-Page Data'!$I$4:$J$13,2,FALSE),IF(J4704="solar",VLOOKUP('Form 923'!D4704,'Cross-Page Data'!$I$14:$J$117,2,FALSE),J4704))</f>
        <v>biomass</v>
      </c>
      <c r="J4704" t="str">
        <f>VLOOKUP(E4704,'Cross-Page Data'!$D$4:$F$48,3,FALSE)</f>
        <v>biomass</v>
      </c>
      <c r="K4704" t="b">
        <f t="shared" si="73"/>
        <v>1</v>
      </c>
    </row>
    <row r="4705" spans="1:11" x14ac:dyDescent="0.35">
      <c r="A4705" s="28">
        <v>60983</v>
      </c>
      <c r="B4705" s="29" t="s">
        <v>28</v>
      </c>
      <c r="C4705" s="29" t="s">
        <v>35</v>
      </c>
      <c r="D4705" s="29" t="s">
        <v>60</v>
      </c>
      <c r="E4705" s="29" t="s">
        <v>79</v>
      </c>
      <c r="F4705" s="31">
        <v>2450651</v>
      </c>
      <c r="G4705" s="31">
        <v>279340</v>
      </c>
      <c r="H4705" s="28">
        <v>2021</v>
      </c>
      <c r="I4705" t="str">
        <f>IF(J4705="natural gas",VLOOKUP(D4705,'Cross-Page Data'!$I$4:$J$13,2,FALSE),IF(J4705="solar",VLOOKUP('Form 923'!D4705,'Cross-Page Data'!$I$14:$J$117,2,FALSE),J4705))</f>
        <v>wind</v>
      </c>
      <c r="J4705" t="str">
        <f>VLOOKUP(E4705,'Cross-Page Data'!$D$4:$F$48,3,FALSE)</f>
        <v>wind</v>
      </c>
      <c r="K4705" t="b">
        <f t="shared" si="73"/>
        <v>1</v>
      </c>
    </row>
    <row r="4706" spans="1:11" x14ac:dyDescent="0.35">
      <c r="A4706" s="28">
        <v>60983</v>
      </c>
      <c r="B4706" s="29" t="s">
        <v>28</v>
      </c>
      <c r="C4706" s="29" t="s">
        <v>35</v>
      </c>
      <c r="D4706" s="29" t="s">
        <v>60</v>
      </c>
      <c r="E4706" s="29" t="s">
        <v>79</v>
      </c>
      <c r="F4706" s="31">
        <v>561630</v>
      </c>
      <c r="G4706" s="31">
        <v>64018</v>
      </c>
      <c r="H4706" s="28">
        <v>2021</v>
      </c>
      <c r="I4706" t="str">
        <f>IF(J4706="natural gas",VLOOKUP(D4706,'Cross-Page Data'!$I$4:$J$13,2,FALSE),IF(J4706="solar",VLOOKUP('Form 923'!D4706,'Cross-Page Data'!$I$14:$J$117,2,FALSE),J4706))</f>
        <v>wind</v>
      </c>
      <c r="J4706" t="str">
        <f>VLOOKUP(E4706,'Cross-Page Data'!$D$4:$F$48,3,FALSE)</f>
        <v>wind</v>
      </c>
      <c r="K4706" t="b">
        <f t="shared" si="73"/>
        <v>1</v>
      </c>
    </row>
    <row r="4707" spans="1:11" x14ac:dyDescent="0.35">
      <c r="A4707" s="28">
        <v>60987</v>
      </c>
      <c r="B4707" s="29" t="s">
        <v>28</v>
      </c>
      <c r="C4707" s="29" t="s">
        <v>35</v>
      </c>
      <c r="D4707" s="29" t="s">
        <v>60</v>
      </c>
      <c r="E4707" s="29" t="s">
        <v>79</v>
      </c>
      <c r="F4707" s="31">
        <v>10577703</v>
      </c>
      <c r="G4707" s="31">
        <v>1205711</v>
      </c>
      <c r="H4707" s="28">
        <v>2021</v>
      </c>
      <c r="I4707" t="str">
        <f>IF(J4707="natural gas",VLOOKUP(D4707,'Cross-Page Data'!$I$4:$J$13,2,FALSE),IF(J4707="solar",VLOOKUP('Form 923'!D4707,'Cross-Page Data'!$I$14:$J$117,2,FALSE),J4707))</f>
        <v>wind</v>
      </c>
      <c r="J4707" t="str">
        <f>VLOOKUP(E4707,'Cross-Page Data'!$D$4:$F$48,3,FALSE)</f>
        <v>wind</v>
      </c>
      <c r="K4707" t="b">
        <f t="shared" si="73"/>
        <v>1</v>
      </c>
    </row>
    <row r="4708" spans="1:11" x14ac:dyDescent="0.35">
      <c r="A4708" s="28">
        <v>60989</v>
      </c>
      <c r="B4708" s="29" t="s">
        <v>28</v>
      </c>
      <c r="C4708" s="29" t="s">
        <v>35</v>
      </c>
      <c r="D4708" s="29" t="s">
        <v>63</v>
      </c>
      <c r="E4708" s="29" t="s">
        <v>83</v>
      </c>
      <c r="F4708" s="31">
        <v>1036829</v>
      </c>
      <c r="G4708" s="31">
        <v>118184</v>
      </c>
      <c r="H4708" s="28">
        <v>2021</v>
      </c>
      <c r="I4708" t="str">
        <f>IF(J4708="natural gas",VLOOKUP(D4708,'Cross-Page Data'!$I$4:$J$13,2,FALSE),IF(J4708="solar",VLOOKUP('Form 923'!D4708,'Cross-Page Data'!$I$14:$J$117,2,FALSE),J4708))</f>
        <v>solar pv</v>
      </c>
      <c r="J4708" t="str">
        <f>VLOOKUP(E4708,'Cross-Page Data'!$D$4:$F$48,3,FALSE)</f>
        <v>solar</v>
      </c>
      <c r="K4708" t="b">
        <f t="shared" si="73"/>
        <v>1</v>
      </c>
    </row>
    <row r="4709" spans="1:11" x14ac:dyDescent="0.35">
      <c r="A4709" s="28">
        <v>60991</v>
      </c>
      <c r="B4709" s="29" t="s">
        <v>28</v>
      </c>
      <c r="C4709" s="29" t="s">
        <v>35</v>
      </c>
      <c r="D4709" s="29" t="s">
        <v>60</v>
      </c>
      <c r="E4709" s="29" t="s">
        <v>79</v>
      </c>
      <c r="F4709" s="31">
        <v>1102871</v>
      </c>
      <c r="G4709" s="31">
        <v>125712</v>
      </c>
      <c r="H4709" s="28">
        <v>2021</v>
      </c>
      <c r="I4709" t="str">
        <f>IF(J4709="natural gas",VLOOKUP(D4709,'Cross-Page Data'!$I$4:$J$13,2,FALSE),IF(J4709="solar",VLOOKUP('Form 923'!D4709,'Cross-Page Data'!$I$14:$J$117,2,FALSE),J4709))</f>
        <v>wind</v>
      </c>
      <c r="J4709" t="str">
        <f>VLOOKUP(E4709,'Cross-Page Data'!$D$4:$F$48,3,FALSE)</f>
        <v>wind</v>
      </c>
      <c r="K4709" t="b">
        <f t="shared" si="73"/>
        <v>1</v>
      </c>
    </row>
    <row r="4710" spans="1:11" x14ac:dyDescent="0.35">
      <c r="A4710" s="28">
        <v>60999</v>
      </c>
      <c r="B4710" s="29" t="s">
        <v>28</v>
      </c>
      <c r="C4710" s="29" t="s">
        <v>35</v>
      </c>
      <c r="D4710" s="29" t="s">
        <v>60</v>
      </c>
      <c r="E4710" s="29" t="s">
        <v>79</v>
      </c>
      <c r="F4710" s="31">
        <v>5862348</v>
      </c>
      <c r="G4710" s="31">
        <v>668226</v>
      </c>
      <c r="H4710" s="28">
        <v>2021</v>
      </c>
      <c r="I4710" t="str">
        <f>IF(J4710="natural gas",VLOOKUP(D4710,'Cross-Page Data'!$I$4:$J$13,2,FALSE),IF(J4710="solar",VLOOKUP('Form 923'!D4710,'Cross-Page Data'!$I$14:$J$117,2,FALSE),J4710))</f>
        <v>wind</v>
      </c>
      <c r="J4710" t="str">
        <f>VLOOKUP(E4710,'Cross-Page Data'!$D$4:$F$48,3,FALSE)</f>
        <v>wind</v>
      </c>
      <c r="K4710" t="b">
        <f t="shared" si="73"/>
        <v>1</v>
      </c>
    </row>
    <row r="4711" spans="1:11" x14ac:dyDescent="0.35">
      <c r="A4711" s="28">
        <v>61001</v>
      </c>
      <c r="B4711" s="29" t="s">
        <v>28</v>
      </c>
      <c r="C4711" s="29" t="s">
        <v>35</v>
      </c>
      <c r="D4711" s="29" t="s">
        <v>60</v>
      </c>
      <c r="E4711" s="29" t="s">
        <v>79</v>
      </c>
      <c r="F4711" s="31">
        <v>3805790</v>
      </c>
      <c r="G4711" s="31">
        <v>433807</v>
      </c>
      <c r="H4711" s="28">
        <v>2021</v>
      </c>
      <c r="I4711" t="str">
        <f>IF(J4711="natural gas",VLOOKUP(D4711,'Cross-Page Data'!$I$4:$J$13,2,FALSE),IF(J4711="solar",VLOOKUP('Form 923'!D4711,'Cross-Page Data'!$I$14:$J$117,2,FALSE),J4711))</f>
        <v>wind</v>
      </c>
      <c r="J4711" t="str">
        <f>VLOOKUP(E4711,'Cross-Page Data'!$D$4:$F$48,3,FALSE)</f>
        <v>wind</v>
      </c>
      <c r="K4711" t="b">
        <f t="shared" si="73"/>
        <v>1</v>
      </c>
    </row>
    <row r="4712" spans="1:11" x14ac:dyDescent="0.35">
      <c r="A4712" s="28">
        <v>61011</v>
      </c>
      <c r="B4712" s="29" t="s">
        <v>28</v>
      </c>
      <c r="C4712" s="29" t="s">
        <v>35</v>
      </c>
      <c r="D4712" s="29" t="s">
        <v>63</v>
      </c>
      <c r="E4712" s="29" t="s">
        <v>83</v>
      </c>
      <c r="F4712" s="31">
        <v>1296834</v>
      </c>
      <c r="G4712" s="31">
        <v>147821</v>
      </c>
      <c r="H4712" s="28">
        <v>2021</v>
      </c>
      <c r="I4712" t="str">
        <f>IF(J4712="natural gas",VLOOKUP(D4712,'Cross-Page Data'!$I$4:$J$13,2,FALSE),IF(J4712="solar",VLOOKUP('Form 923'!D4712,'Cross-Page Data'!$I$14:$J$117,2,FALSE),J4712))</f>
        <v>solar pv</v>
      </c>
      <c r="J4712" t="str">
        <f>VLOOKUP(E4712,'Cross-Page Data'!$D$4:$F$48,3,FALSE)</f>
        <v>solar</v>
      </c>
      <c r="K4712" t="b">
        <f t="shared" si="73"/>
        <v>1</v>
      </c>
    </row>
    <row r="4713" spans="1:11" x14ac:dyDescent="0.35">
      <c r="A4713" s="28">
        <v>61020</v>
      </c>
      <c r="B4713" s="29" t="s">
        <v>28</v>
      </c>
      <c r="C4713" s="29" t="s">
        <v>29</v>
      </c>
      <c r="D4713" s="29" t="s">
        <v>63</v>
      </c>
      <c r="E4713" s="29" t="s">
        <v>83</v>
      </c>
      <c r="F4713" s="31">
        <v>1406574</v>
      </c>
      <c r="G4713" s="31">
        <v>160330</v>
      </c>
      <c r="H4713" s="28">
        <v>2021</v>
      </c>
      <c r="I4713" t="str">
        <f>IF(J4713="natural gas",VLOOKUP(D4713,'Cross-Page Data'!$I$4:$J$13,2,FALSE),IF(J4713="solar",VLOOKUP('Form 923'!D4713,'Cross-Page Data'!$I$14:$J$117,2,FALSE),J4713))</f>
        <v>solar pv</v>
      </c>
      <c r="J4713" t="str">
        <f>VLOOKUP(E4713,'Cross-Page Data'!$D$4:$F$48,3,FALSE)</f>
        <v>solar</v>
      </c>
      <c r="K4713" t="b">
        <f t="shared" si="73"/>
        <v>1</v>
      </c>
    </row>
    <row r="4714" spans="1:11" x14ac:dyDescent="0.35">
      <c r="A4714" s="28">
        <v>61021</v>
      </c>
      <c r="B4714" s="29" t="s">
        <v>28</v>
      </c>
      <c r="C4714" s="29" t="s">
        <v>29</v>
      </c>
      <c r="D4714" s="29" t="s">
        <v>63</v>
      </c>
      <c r="E4714" s="29" t="s">
        <v>83</v>
      </c>
      <c r="F4714" s="31">
        <v>1250152</v>
      </c>
      <c r="G4714" s="31">
        <v>142500</v>
      </c>
      <c r="H4714" s="28">
        <v>2021</v>
      </c>
      <c r="I4714" t="str">
        <f>IF(J4714="natural gas",VLOOKUP(D4714,'Cross-Page Data'!$I$4:$J$13,2,FALSE),IF(J4714="solar",VLOOKUP('Form 923'!D4714,'Cross-Page Data'!$I$14:$J$117,2,FALSE),J4714))</f>
        <v>solar pv</v>
      </c>
      <c r="J4714" t="str">
        <f>VLOOKUP(E4714,'Cross-Page Data'!$D$4:$F$48,3,FALSE)</f>
        <v>solar</v>
      </c>
      <c r="K4714" t="b">
        <f t="shared" si="73"/>
        <v>1</v>
      </c>
    </row>
    <row r="4715" spans="1:11" x14ac:dyDescent="0.35">
      <c r="A4715" s="28">
        <v>61022</v>
      </c>
      <c r="B4715" s="29" t="s">
        <v>28</v>
      </c>
      <c r="C4715" s="29" t="s">
        <v>29</v>
      </c>
      <c r="D4715" s="29" t="s">
        <v>63</v>
      </c>
      <c r="E4715" s="29" t="s">
        <v>83</v>
      </c>
      <c r="F4715" s="31">
        <v>1210631</v>
      </c>
      <c r="G4715" s="31">
        <v>137995</v>
      </c>
      <c r="H4715" s="28">
        <v>2021</v>
      </c>
      <c r="I4715" t="str">
        <f>IF(J4715="natural gas",VLOOKUP(D4715,'Cross-Page Data'!$I$4:$J$13,2,FALSE),IF(J4715="solar",VLOOKUP('Form 923'!D4715,'Cross-Page Data'!$I$14:$J$117,2,FALSE),J4715))</f>
        <v>solar pv</v>
      </c>
      <c r="J4715" t="str">
        <f>VLOOKUP(E4715,'Cross-Page Data'!$D$4:$F$48,3,FALSE)</f>
        <v>solar</v>
      </c>
      <c r="K4715" t="b">
        <f t="shared" si="73"/>
        <v>1</v>
      </c>
    </row>
    <row r="4716" spans="1:11" x14ac:dyDescent="0.35">
      <c r="A4716" s="28">
        <v>61024</v>
      </c>
      <c r="B4716" s="29" t="s">
        <v>28</v>
      </c>
      <c r="C4716" s="29" t="s">
        <v>29</v>
      </c>
      <c r="D4716" s="29" t="s">
        <v>63</v>
      </c>
      <c r="E4716" s="29" t="s">
        <v>83</v>
      </c>
      <c r="F4716" s="31">
        <v>1401407</v>
      </c>
      <c r="G4716" s="31">
        <v>159741</v>
      </c>
      <c r="H4716" s="28">
        <v>2021</v>
      </c>
      <c r="I4716" t="str">
        <f>IF(J4716="natural gas",VLOOKUP(D4716,'Cross-Page Data'!$I$4:$J$13,2,FALSE),IF(J4716="solar",VLOOKUP('Form 923'!D4716,'Cross-Page Data'!$I$14:$J$117,2,FALSE),J4716))</f>
        <v>solar pv</v>
      </c>
      <c r="J4716" t="str">
        <f>VLOOKUP(E4716,'Cross-Page Data'!$D$4:$F$48,3,FALSE)</f>
        <v>solar</v>
      </c>
      <c r="K4716" t="b">
        <f t="shared" si="73"/>
        <v>1</v>
      </c>
    </row>
    <row r="4717" spans="1:11" x14ac:dyDescent="0.35">
      <c r="A4717" s="28">
        <v>61028</v>
      </c>
      <c r="B4717" s="29" t="s">
        <v>28</v>
      </c>
      <c r="C4717" s="29" t="s">
        <v>35</v>
      </c>
      <c r="D4717" s="29" t="s">
        <v>53</v>
      </c>
      <c r="E4717" s="29" t="s">
        <v>73</v>
      </c>
      <c r="F4717" s="31">
        <v>1810570</v>
      </c>
      <c r="G4717" s="31">
        <v>2294856.5</v>
      </c>
      <c r="H4717" s="28">
        <v>2021</v>
      </c>
      <c r="I4717" t="str">
        <f>IF(J4717="natural gas",VLOOKUP(D4717,'Cross-Page Data'!$I$4:$J$13,2,FALSE),IF(J4717="solar",VLOOKUP('Form 923'!D4717,'Cross-Page Data'!$I$14:$J$117,2,FALSE),J4717))</f>
        <v>natural gas nonpeaker - preexisting nonretiring</v>
      </c>
      <c r="J4717" t="str">
        <f>VLOOKUP(E4717,'Cross-Page Data'!$D$4:$F$48,3,FALSE)</f>
        <v>natural gas</v>
      </c>
      <c r="K4717" t="b">
        <f t="shared" si="73"/>
        <v>1</v>
      </c>
    </row>
    <row r="4718" spans="1:11" x14ac:dyDescent="0.35">
      <c r="A4718" s="28">
        <v>61028</v>
      </c>
      <c r="B4718" s="29" t="s">
        <v>28</v>
      </c>
      <c r="C4718" s="29" t="s">
        <v>35</v>
      </c>
      <c r="D4718" s="29" t="s">
        <v>51</v>
      </c>
      <c r="E4718" s="29" t="s">
        <v>73</v>
      </c>
      <c r="F4718" s="31">
        <v>41071057</v>
      </c>
      <c r="G4718" s="31">
        <v>4077503.7</v>
      </c>
      <c r="H4718" s="28">
        <v>2021</v>
      </c>
      <c r="I4718" t="str">
        <f>IF(J4718="natural gas",VLOOKUP(D4718,'Cross-Page Data'!$I$4:$J$13,2,FALSE),IF(J4718="solar",VLOOKUP('Form 923'!D4718,'Cross-Page Data'!$I$14:$J$117,2,FALSE),J4718))</f>
        <v>natural gas nonpeaker - preexisting nonretiring</v>
      </c>
      <c r="J4718" t="str">
        <f>VLOOKUP(E4718,'Cross-Page Data'!$D$4:$F$48,3,FALSE)</f>
        <v>natural gas</v>
      </c>
      <c r="K4718" t="b">
        <f t="shared" si="73"/>
        <v>1</v>
      </c>
    </row>
    <row r="4719" spans="1:11" x14ac:dyDescent="0.35">
      <c r="A4719" s="28">
        <v>61029</v>
      </c>
      <c r="B4719" s="29" t="s">
        <v>28</v>
      </c>
      <c r="C4719" s="29" t="s">
        <v>29</v>
      </c>
      <c r="D4719" s="29" t="s">
        <v>63</v>
      </c>
      <c r="E4719" s="29" t="s">
        <v>83</v>
      </c>
      <c r="F4719" s="31">
        <v>1396319</v>
      </c>
      <c r="G4719" s="31">
        <v>159161</v>
      </c>
      <c r="H4719" s="28">
        <v>2021</v>
      </c>
      <c r="I4719" t="str">
        <f>IF(J4719="natural gas",VLOOKUP(D4719,'Cross-Page Data'!$I$4:$J$13,2,FALSE),IF(J4719="solar",VLOOKUP('Form 923'!D4719,'Cross-Page Data'!$I$14:$J$117,2,FALSE),J4719))</f>
        <v>solar pv</v>
      </c>
      <c r="J4719" t="str">
        <f>VLOOKUP(E4719,'Cross-Page Data'!$D$4:$F$48,3,FALSE)</f>
        <v>solar</v>
      </c>
      <c r="K4719" t="b">
        <f t="shared" si="73"/>
        <v>1</v>
      </c>
    </row>
    <row r="4720" spans="1:11" x14ac:dyDescent="0.35">
      <c r="A4720" s="28">
        <v>61032</v>
      </c>
      <c r="B4720" s="29" t="s">
        <v>28</v>
      </c>
      <c r="C4720" s="29" t="s">
        <v>35</v>
      </c>
      <c r="D4720" s="29" t="s">
        <v>60</v>
      </c>
      <c r="E4720" s="29" t="s">
        <v>79</v>
      </c>
      <c r="F4720" s="31">
        <v>5697413</v>
      </c>
      <c r="G4720" s="31">
        <v>649426</v>
      </c>
      <c r="H4720" s="28">
        <v>2021</v>
      </c>
      <c r="I4720" t="str">
        <f>IF(J4720="natural gas",VLOOKUP(D4720,'Cross-Page Data'!$I$4:$J$13,2,FALSE),IF(J4720="solar",VLOOKUP('Form 923'!D4720,'Cross-Page Data'!$I$14:$J$117,2,FALSE),J4720))</f>
        <v>wind</v>
      </c>
      <c r="J4720" t="str">
        <f>VLOOKUP(E4720,'Cross-Page Data'!$D$4:$F$48,3,FALSE)</f>
        <v>wind</v>
      </c>
      <c r="K4720" t="b">
        <f t="shared" si="73"/>
        <v>1</v>
      </c>
    </row>
    <row r="4721" spans="1:11" x14ac:dyDescent="0.35">
      <c r="A4721" s="28">
        <v>61035</v>
      </c>
      <c r="B4721" s="29" t="s">
        <v>28</v>
      </c>
      <c r="C4721" s="29" t="s">
        <v>35</v>
      </c>
      <c r="D4721" s="29" t="s">
        <v>62</v>
      </c>
      <c r="E4721" s="29" t="s">
        <v>73</v>
      </c>
      <c r="F4721" s="31">
        <v>22053028</v>
      </c>
      <c r="G4721" s="31">
        <v>3465083</v>
      </c>
      <c r="H4721" s="28">
        <v>2021</v>
      </c>
      <c r="I4721" t="str">
        <f>IF(J4721="natural gas",VLOOKUP(D4721,'Cross-Page Data'!$I$4:$J$13,2,FALSE),IF(J4721="solar",VLOOKUP('Form 923'!D4721,'Cross-Page Data'!$I$14:$J$117,2,FALSE),J4721))</f>
        <v>natural gas nonpeaker - preexisting nonretiring</v>
      </c>
      <c r="J4721" t="str">
        <f>VLOOKUP(E4721,'Cross-Page Data'!$D$4:$F$48,3,FALSE)</f>
        <v>natural gas</v>
      </c>
      <c r="K4721" t="b">
        <f t="shared" si="73"/>
        <v>1</v>
      </c>
    </row>
    <row r="4722" spans="1:11" x14ac:dyDescent="0.35">
      <c r="A4722" s="28">
        <v>61039</v>
      </c>
      <c r="B4722" s="29" t="s">
        <v>28</v>
      </c>
      <c r="C4722" s="29" t="s">
        <v>35</v>
      </c>
      <c r="D4722" s="29" t="s">
        <v>60</v>
      </c>
      <c r="E4722" s="29" t="s">
        <v>79</v>
      </c>
      <c r="F4722" s="31">
        <v>819495</v>
      </c>
      <c r="G4722" s="31">
        <v>93411</v>
      </c>
      <c r="H4722" s="28">
        <v>2021</v>
      </c>
      <c r="I4722" t="str">
        <f>IF(J4722="natural gas",VLOOKUP(D4722,'Cross-Page Data'!$I$4:$J$13,2,FALSE),IF(J4722="solar",VLOOKUP('Form 923'!D4722,'Cross-Page Data'!$I$14:$J$117,2,FALSE),J4722))</f>
        <v>wind</v>
      </c>
      <c r="J4722" t="str">
        <f>VLOOKUP(E4722,'Cross-Page Data'!$D$4:$F$48,3,FALSE)</f>
        <v>wind</v>
      </c>
      <c r="K4722" t="b">
        <f t="shared" si="73"/>
        <v>1</v>
      </c>
    </row>
    <row r="4723" spans="1:11" x14ac:dyDescent="0.35">
      <c r="A4723" s="28">
        <v>61040</v>
      </c>
      <c r="B4723" s="29" t="s">
        <v>28</v>
      </c>
      <c r="C4723" s="29" t="s">
        <v>35</v>
      </c>
      <c r="D4723" s="29" t="s">
        <v>60</v>
      </c>
      <c r="E4723" s="29" t="s">
        <v>79</v>
      </c>
      <c r="F4723" s="31">
        <v>2715488</v>
      </c>
      <c r="G4723" s="31">
        <v>309528</v>
      </c>
      <c r="H4723" s="28">
        <v>2021</v>
      </c>
      <c r="I4723" t="str">
        <f>IF(J4723="natural gas",VLOOKUP(D4723,'Cross-Page Data'!$I$4:$J$13,2,FALSE),IF(J4723="solar",VLOOKUP('Form 923'!D4723,'Cross-Page Data'!$I$14:$J$117,2,FALSE),J4723))</f>
        <v>wind</v>
      </c>
      <c r="J4723" t="str">
        <f>VLOOKUP(E4723,'Cross-Page Data'!$D$4:$F$48,3,FALSE)</f>
        <v>wind</v>
      </c>
      <c r="K4723" t="b">
        <f t="shared" si="73"/>
        <v>1</v>
      </c>
    </row>
    <row r="4724" spans="1:11" x14ac:dyDescent="0.35">
      <c r="A4724" s="28">
        <v>61041</v>
      </c>
      <c r="B4724" s="29" t="s">
        <v>28</v>
      </c>
      <c r="C4724" s="29" t="s">
        <v>35</v>
      </c>
      <c r="D4724" s="29" t="s">
        <v>60</v>
      </c>
      <c r="E4724" s="29" t="s">
        <v>79</v>
      </c>
      <c r="F4724" s="31">
        <v>270972</v>
      </c>
      <c r="G4724" s="31">
        <v>30887</v>
      </c>
      <c r="H4724" s="28">
        <v>2021</v>
      </c>
      <c r="I4724" t="str">
        <f>IF(J4724="natural gas",VLOOKUP(D4724,'Cross-Page Data'!$I$4:$J$13,2,FALSE),IF(J4724="solar",VLOOKUP('Form 923'!D4724,'Cross-Page Data'!$I$14:$J$117,2,FALSE),J4724))</f>
        <v>wind</v>
      </c>
      <c r="J4724" t="str">
        <f>VLOOKUP(E4724,'Cross-Page Data'!$D$4:$F$48,3,FALSE)</f>
        <v>wind</v>
      </c>
      <c r="K4724" t="b">
        <f t="shared" si="73"/>
        <v>1</v>
      </c>
    </row>
    <row r="4725" spans="1:11" x14ac:dyDescent="0.35">
      <c r="A4725" s="28">
        <v>61044</v>
      </c>
      <c r="B4725" s="29" t="s">
        <v>28</v>
      </c>
      <c r="C4725" s="29" t="s">
        <v>35</v>
      </c>
      <c r="D4725" s="29" t="s">
        <v>60</v>
      </c>
      <c r="E4725" s="29" t="s">
        <v>79</v>
      </c>
      <c r="F4725" s="31">
        <v>6637065</v>
      </c>
      <c r="G4725" s="31">
        <v>756533</v>
      </c>
      <c r="H4725" s="28">
        <v>2021</v>
      </c>
      <c r="I4725" t="str">
        <f>IF(J4725="natural gas",VLOOKUP(D4725,'Cross-Page Data'!$I$4:$J$13,2,FALSE),IF(J4725="solar",VLOOKUP('Form 923'!D4725,'Cross-Page Data'!$I$14:$J$117,2,FALSE),J4725))</f>
        <v>wind</v>
      </c>
      <c r="J4725" t="str">
        <f>VLOOKUP(E4725,'Cross-Page Data'!$D$4:$F$48,3,FALSE)</f>
        <v>wind</v>
      </c>
      <c r="K4725" t="b">
        <f t="shared" si="73"/>
        <v>1</v>
      </c>
    </row>
    <row r="4726" spans="1:11" x14ac:dyDescent="0.35">
      <c r="A4726" s="28">
        <v>61046</v>
      </c>
      <c r="B4726" s="29" t="s">
        <v>28</v>
      </c>
      <c r="C4726" s="29" t="s">
        <v>35</v>
      </c>
      <c r="D4726" s="29" t="s">
        <v>60</v>
      </c>
      <c r="E4726" s="29" t="s">
        <v>79</v>
      </c>
      <c r="F4726" s="31">
        <v>5370453</v>
      </c>
      <c r="G4726" s="31">
        <v>612157</v>
      </c>
      <c r="H4726" s="28">
        <v>2021</v>
      </c>
      <c r="I4726" t="str">
        <f>IF(J4726="natural gas",VLOOKUP(D4726,'Cross-Page Data'!$I$4:$J$13,2,FALSE),IF(J4726="solar",VLOOKUP('Form 923'!D4726,'Cross-Page Data'!$I$14:$J$117,2,FALSE),J4726))</f>
        <v>wind</v>
      </c>
      <c r="J4726" t="str">
        <f>VLOOKUP(E4726,'Cross-Page Data'!$D$4:$F$48,3,FALSE)</f>
        <v>wind</v>
      </c>
      <c r="K4726" t="b">
        <f t="shared" si="73"/>
        <v>1</v>
      </c>
    </row>
    <row r="4727" spans="1:11" x14ac:dyDescent="0.35">
      <c r="A4727" s="28">
        <v>61047</v>
      </c>
      <c r="B4727" s="29" t="s">
        <v>28</v>
      </c>
      <c r="C4727" s="29" t="s">
        <v>35</v>
      </c>
      <c r="D4727" s="29" t="s">
        <v>60</v>
      </c>
      <c r="E4727" s="29" t="s">
        <v>79</v>
      </c>
      <c r="F4727" s="31">
        <v>3579980</v>
      </c>
      <c r="G4727" s="31">
        <v>408068</v>
      </c>
      <c r="H4727" s="28">
        <v>2021</v>
      </c>
      <c r="I4727" t="str">
        <f>IF(J4727="natural gas",VLOOKUP(D4727,'Cross-Page Data'!$I$4:$J$13,2,FALSE),IF(J4727="solar",VLOOKUP('Form 923'!D4727,'Cross-Page Data'!$I$14:$J$117,2,FALSE),J4727))</f>
        <v>wind</v>
      </c>
      <c r="J4727" t="str">
        <f>VLOOKUP(E4727,'Cross-Page Data'!$D$4:$F$48,3,FALSE)</f>
        <v>wind</v>
      </c>
      <c r="K4727" t="b">
        <f t="shared" si="73"/>
        <v>1</v>
      </c>
    </row>
    <row r="4728" spans="1:11" x14ac:dyDescent="0.35">
      <c r="A4728" s="28">
        <v>61048</v>
      </c>
      <c r="B4728" s="29" t="s">
        <v>28</v>
      </c>
      <c r="C4728" s="29" t="s">
        <v>35</v>
      </c>
      <c r="D4728" s="29" t="s">
        <v>63</v>
      </c>
      <c r="E4728" s="29" t="s">
        <v>83</v>
      </c>
      <c r="F4728" s="31">
        <v>1105688</v>
      </c>
      <c r="G4728" s="31">
        <v>126033</v>
      </c>
      <c r="H4728" s="28">
        <v>2021</v>
      </c>
      <c r="I4728" t="str">
        <f>IF(J4728="natural gas",VLOOKUP(D4728,'Cross-Page Data'!$I$4:$J$13,2,FALSE),IF(J4728="solar",VLOOKUP('Form 923'!D4728,'Cross-Page Data'!$I$14:$J$117,2,FALSE),J4728))</f>
        <v>solar pv</v>
      </c>
      <c r="J4728" t="str">
        <f>VLOOKUP(E4728,'Cross-Page Data'!$D$4:$F$48,3,FALSE)</f>
        <v>solar</v>
      </c>
      <c r="K4728" t="b">
        <f t="shared" si="73"/>
        <v>1</v>
      </c>
    </row>
    <row r="4729" spans="1:11" x14ac:dyDescent="0.35">
      <c r="A4729" s="28">
        <v>61050</v>
      </c>
      <c r="B4729" s="29" t="s">
        <v>28</v>
      </c>
      <c r="C4729" s="29" t="s">
        <v>29</v>
      </c>
      <c r="D4729" s="29" t="s">
        <v>63</v>
      </c>
      <c r="E4729" s="29" t="s">
        <v>83</v>
      </c>
      <c r="F4729" s="31">
        <v>1396696</v>
      </c>
      <c r="G4729" s="31">
        <v>159204</v>
      </c>
      <c r="H4729" s="28">
        <v>2021</v>
      </c>
      <c r="I4729" t="str">
        <f>IF(J4729="natural gas",VLOOKUP(D4729,'Cross-Page Data'!$I$4:$J$13,2,FALSE),IF(J4729="solar",VLOOKUP('Form 923'!D4729,'Cross-Page Data'!$I$14:$J$117,2,FALSE),J4729))</f>
        <v>solar pv</v>
      </c>
      <c r="J4729" t="str">
        <f>VLOOKUP(E4729,'Cross-Page Data'!$D$4:$F$48,3,FALSE)</f>
        <v>solar</v>
      </c>
      <c r="K4729" t="b">
        <f t="shared" si="73"/>
        <v>1</v>
      </c>
    </row>
    <row r="4730" spans="1:11" x14ac:dyDescent="0.35">
      <c r="A4730" s="28">
        <v>61051</v>
      </c>
      <c r="B4730" s="29" t="s">
        <v>28</v>
      </c>
      <c r="C4730" s="29" t="s">
        <v>29</v>
      </c>
      <c r="D4730" s="29" t="s">
        <v>63</v>
      </c>
      <c r="E4730" s="29" t="s">
        <v>83</v>
      </c>
      <c r="F4730" s="31">
        <v>1447591</v>
      </c>
      <c r="G4730" s="31">
        <v>165005</v>
      </c>
      <c r="H4730" s="28">
        <v>2021</v>
      </c>
      <c r="I4730" t="str">
        <f>IF(J4730="natural gas",VLOOKUP(D4730,'Cross-Page Data'!$I$4:$J$13,2,FALSE),IF(J4730="solar",VLOOKUP('Form 923'!D4730,'Cross-Page Data'!$I$14:$J$117,2,FALSE),J4730))</f>
        <v>solar pv</v>
      </c>
      <c r="J4730" t="str">
        <f>VLOOKUP(E4730,'Cross-Page Data'!$D$4:$F$48,3,FALSE)</f>
        <v>solar</v>
      </c>
      <c r="K4730" t="b">
        <f t="shared" si="73"/>
        <v>1</v>
      </c>
    </row>
    <row r="4731" spans="1:11" x14ac:dyDescent="0.35">
      <c r="A4731" s="28">
        <v>61052</v>
      </c>
      <c r="B4731" s="29" t="s">
        <v>28</v>
      </c>
      <c r="C4731" s="29" t="s">
        <v>29</v>
      </c>
      <c r="D4731" s="29" t="s">
        <v>63</v>
      </c>
      <c r="E4731" s="29" t="s">
        <v>83</v>
      </c>
      <c r="F4731" s="31">
        <v>1380712</v>
      </c>
      <c r="G4731" s="31">
        <v>157382</v>
      </c>
      <c r="H4731" s="28">
        <v>2021</v>
      </c>
      <c r="I4731" t="str">
        <f>IF(J4731="natural gas",VLOOKUP(D4731,'Cross-Page Data'!$I$4:$J$13,2,FALSE),IF(J4731="solar",VLOOKUP('Form 923'!D4731,'Cross-Page Data'!$I$14:$J$117,2,FALSE),J4731))</f>
        <v>solar pv</v>
      </c>
      <c r="J4731" t="str">
        <f>VLOOKUP(E4731,'Cross-Page Data'!$D$4:$F$48,3,FALSE)</f>
        <v>solar</v>
      </c>
      <c r="K4731" t="b">
        <f t="shared" si="73"/>
        <v>1</v>
      </c>
    </row>
    <row r="4732" spans="1:11" x14ac:dyDescent="0.35">
      <c r="A4732" s="28">
        <v>61068</v>
      </c>
      <c r="B4732" s="29" t="s">
        <v>28</v>
      </c>
      <c r="C4732" s="29" t="s">
        <v>35</v>
      </c>
      <c r="D4732" s="29" t="s">
        <v>64</v>
      </c>
      <c r="E4732" s="29" t="s">
        <v>86</v>
      </c>
      <c r="F4732" s="31">
        <v>0</v>
      </c>
      <c r="G4732" s="31">
        <v>-160</v>
      </c>
      <c r="H4732" s="28">
        <v>2021</v>
      </c>
      <c r="I4732" t="str">
        <f>IF(J4732="natural gas",VLOOKUP(D4732,'Cross-Page Data'!$I$4:$J$13,2,FALSE),IF(J4732="solar",VLOOKUP('Form 923'!D4732,'Cross-Page Data'!$I$14:$J$117,2,FALSE),J4732))</f>
        <v>other</v>
      </c>
      <c r="J4732" t="str">
        <f>VLOOKUP(E4732,'Cross-Page Data'!$D$4:$F$48,3,FALSE)</f>
        <v>other</v>
      </c>
      <c r="K4732" t="b">
        <f t="shared" si="73"/>
        <v>1</v>
      </c>
    </row>
    <row r="4733" spans="1:11" x14ac:dyDescent="0.35">
      <c r="A4733" s="28">
        <v>61068</v>
      </c>
      <c r="B4733" s="29" t="s">
        <v>28</v>
      </c>
      <c r="C4733" s="29" t="s">
        <v>35</v>
      </c>
      <c r="D4733" s="29" t="s">
        <v>63</v>
      </c>
      <c r="E4733" s="29" t="s">
        <v>83</v>
      </c>
      <c r="F4733" s="31">
        <v>343489</v>
      </c>
      <c r="G4733" s="31">
        <v>39153</v>
      </c>
      <c r="H4733" s="28">
        <v>2021</v>
      </c>
      <c r="I4733" t="str">
        <f>IF(J4733="natural gas",VLOOKUP(D4733,'Cross-Page Data'!$I$4:$J$13,2,FALSE),IF(J4733="solar",VLOOKUP('Form 923'!D4733,'Cross-Page Data'!$I$14:$J$117,2,FALSE),J4733))</f>
        <v>solar pv</v>
      </c>
      <c r="J4733" t="str">
        <f>VLOOKUP(E4733,'Cross-Page Data'!$D$4:$F$48,3,FALSE)</f>
        <v>solar</v>
      </c>
      <c r="K4733" t="b">
        <f t="shared" si="73"/>
        <v>1</v>
      </c>
    </row>
    <row r="4734" spans="1:11" x14ac:dyDescent="0.35">
      <c r="A4734" s="28">
        <v>61070</v>
      </c>
      <c r="B4734" s="29" t="s">
        <v>28</v>
      </c>
      <c r="C4734" s="29" t="s">
        <v>29</v>
      </c>
      <c r="D4734" s="29" t="s">
        <v>60</v>
      </c>
      <c r="E4734" s="29" t="s">
        <v>79</v>
      </c>
      <c r="F4734" s="31">
        <v>2325513</v>
      </c>
      <c r="G4734" s="31">
        <v>265076</v>
      </c>
      <c r="H4734" s="28">
        <v>2021</v>
      </c>
      <c r="I4734" t="str">
        <f>IF(J4734="natural gas",VLOOKUP(D4734,'Cross-Page Data'!$I$4:$J$13,2,FALSE),IF(J4734="solar",VLOOKUP('Form 923'!D4734,'Cross-Page Data'!$I$14:$J$117,2,FALSE),J4734))</f>
        <v>wind</v>
      </c>
      <c r="J4734" t="str">
        <f>VLOOKUP(E4734,'Cross-Page Data'!$D$4:$F$48,3,FALSE)</f>
        <v>wind</v>
      </c>
      <c r="K4734" t="b">
        <f t="shared" si="73"/>
        <v>1</v>
      </c>
    </row>
    <row r="4735" spans="1:11" x14ac:dyDescent="0.35">
      <c r="A4735" s="28">
        <v>61077</v>
      </c>
      <c r="B4735" s="29" t="s">
        <v>28</v>
      </c>
      <c r="C4735" s="29" t="s">
        <v>29</v>
      </c>
      <c r="D4735" s="29" t="s">
        <v>60</v>
      </c>
      <c r="E4735" s="29" t="s">
        <v>79</v>
      </c>
      <c r="F4735" s="31">
        <v>16216618</v>
      </c>
      <c r="G4735" s="31">
        <v>1848469</v>
      </c>
      <c r="H4735" s="28">
        <v>2021</v>
      </c>
      <c r="I4735" t="str">
        <f>IF(J4735="natural gas",VLOOKUP(D4735,'Cross-Page Data'!$I$4:$J$13,2,FALSE),IF(J4735="solar",VLOOKUP('Form 923'!D4735,'Cross-Page Data'!$I$14:$J$117,2,FALSE),J4735))</f>
        <v>wind</v>
      </c>
      <c r="J4735" t="str">
        <f>VLOOKUP(E4735,'Cross-Page Data'!$D$4:$F$48,3,FALSE)</f>
        <v>wind</v>
      </c>
      <c r="K4735" t="b">
        <f t="shared" si="73"/>
        <v>1</v>
      </c>
    </row>
    <row r="4736" spans="1:11" x14ac:dyDescent="0.35">
      <c r="A4736" s="28">
        <v>61079</v>
      </c>
      <c r="B4736" s="29" t="s">
        <v>28</v>
      </c>
      <c r="C4736" s="29" t="s">
        <v>29</v>
      </c>
      <c r="D4736" s="29" t="s">
        <v>60</v>
      </c>
      <c r="E4736" s="29" t="s">
        <v>79</v>
      </c>
      <c r="F4736" s="31">
        <v>11237066</v>
      </c>
      <c r="G4736" s="31">
        <v>1280869</v>
      </c>
      <c r="H4736" s="28">
        <v>2021</v>
      </c>
      <c r="I4736" t="str">
        <f>IF(J4736="natural gas",VLOOKUP(D4736,'Cross-Page Data'!$I$4:$J$13,2,FALSE),IF(J4736="solar",VLOOKUP('Form 923'!D4736,'Cross-Page Data'!$I$14:$J$117,2,FALSE),J4736))</f>
        <v>wind</v>
      </c>
      <c r="J4736" t="str">
        <f>VLOOKUP(E4736,'Cross-Page Data'!$D$4:$F$48,3,FALSE)</f>
        <v>wind</v>
      </c>
      <c r="K4736" t="b">
        <f t="shared" si="73"/>
        <v>1</v>
      </c>
    </row>
    <row r="4737" spans="1:11" x14ac:dyDescent="0.35">
      <c r="A4737" s="28">
        <v>61084</v>
      </c>
      <c r="B4737" s="29" t="s">
        <v>28</v>
      </c>
      <c r="C4737" s="29" t="s">
        <v>29</v>
      </c>
      <c r="D4737" s="29" t="s">
        <v>63</v>
      </c>
      <c r="E4737" s="29" t="s">
        <v>83</v>
      </c>
      <c r="F4737" s="31">
        <v>1111495</v>
      </c>
      <c r="G4737" s="31">
        <v>126695</v>
      </c>
      <c r="H4737" s="28">
        <v>2021</v>
      </c>
      <c r="I4737" t="str">
        <f>IF(J4737="natural gas",VLOOKUP(D4737,'Cross-Page Data'!$I$4:$J$13,2,FALSE),IF(J4737="solar",VLOOKUP('Form 923'!D4737,'Cross-Page Data'!$I$14:$J$117,2,FALSE),J4737))</f>
        <v>solar pv</v>
      </c>
      <c r="J4737" t="str">
        <f>VLOOKUP(E4737,'Cross-Page Data'!$D$4:$F$48,3,FALSE)</f>
        <v>solar</v>
      </c>
      <c r="K4737" t="b">
        <f t="shared" si="73"/>
        <v>1</v>
      </c>
    </row>
    <row r="4738" spans="1:11" x14ac:dyDescent="0.35">
      <c r="A4738" s="28">
        <v>61092</v>
      </c>
      <c r="B4738" s="29" t="s">
        <v>28</v>
      </c>
      <c r="C4738" s="29" t="s">
        <v>35</v>
      </c>
      <c r="D4738" s="29" t="s">
        <v>63</v>
      </c>
      <c r="E4738" s="29" t="s">
        <v>83</v>
      </c>
      <c r="F4738" s="31">
        <v>42663</v>
      </c>
      <c r="G4738" s="31">
        <v>4863</v>
      </c>
      <c r="H4738" s="28">
        <v>2021</v>
      </c>
      <c r="I4738" t="str">
        <f>IF(J4738="natural gas",VLOOKUP(D4738,'Cross-Page Data'!$I$4:$J$13,2,FALSE),IF(J4738="solar",VLOOKUP('Form 923'!D4738,'Cross-Page Data'!$I$14:$J$117,2,FALSE),J4738))</f>
        <v>solar pv</v>
      </c>
      <c r="J4738" t="str">
        <f>VLOOKUP(E4738,'Cross-Page Data'!$D$4:$F$48,3,FALSE)</f>
        <v>solar</v>
      </c>
      <c r="K4738" t="b">
        <f t="shared" si="73"/>
        <v>1</v>
      </c>
    </row>
    <row r="4739" spans="1:11" x14ac:dyDescent="0.35">
      <c r="A4739" s="28">
        <v>61098</v>
      </c>
      <c r="B4739" s="29" t="s">
        <v>28</v>
      </c>
      <c r="C4739" s="29" t="s">
        <v>35</v>
      </c>
      <c r="D4739" s="29" t="s">
        <v>64</v>
      </c>
      <c r="E4739" s="29" t="s">
        <v>86</v>
      </c>
      <c r="F4739" s="31">
        <v>0</v>
      </c>
      <c r="G4739" s="31">
        <v>-761</v>
      </c>
      <c r="H4739" s="28">
        <v>2021</v>
      </c>
      <c r="I4739" t="str">
        <f>IF(J4739="natural gas",VLOOKUP(D4739,'Cross-Page Data'!$I$4:$J$13,2,FALSE),IF(J4739="solar",VLOOKUP('Form 923'!D4739,'Cross-Page Data'!$I$14:$J$117,2,FALSE),J4739))</f>
        <v>other</v>
      </c>
      <c r="J4739" t="str">
        <f>VLOOKUP(E4739,'Cross-Page Data'!$D$4:$F$48,3,FALSE)</f>
        <v>other</v>
      </c>
      <c r="K4739" t="b">
        <f t="shared" si="73"/>
        <v>1</v>
      </c>
    </row>
    <row r="4740" spans="1:11" x14ac:dyDescent="0.35">
      <c r="A4740" s="28">
        <v>61098</v>
      </c>
      <c r="B4740" s="29" t="s">
        <v>28</v>
      </c>
      <c r="C4740" s="29" t="s">
        <v>35</v>
      </c>
      <c r="D4740" s="29" t="s">
        <v>63</v>
      </c>
      <c r="E4740" s="29" t="s">
        <v>83</v>
      </c>
      <c r="F4740" s="31">
        <v>1694944</v>
      </c>
      <c r="G4740" s="31">
        <v>193200</v>
      </c>
      <c r="H4740" s="28">
        <v>2021</v>
      </c>
      <c r="I4740" t="str">
        <f>IF(J4740="natural gas",VLOOKUP(D4740,'Cross-Page Data'!$I$4:$J$13,2,FALSE),IF(J4740="solar",VLOOKUP('Form 923'!D4740,'Cross-Page Data'!$I$14:$J$117,2,FALSE),J4740))</f>
        <v>solar pv</v>
      </c>
      <c r="J4740" t="str">
        <f>VLOOKUP(E4740,'Cross-Page Data'!$D$4:$F$48,3,FALSE)</f>
        <v>solar</v>
      </c>
      <c r="K4740" t="b">
        <f t="shared" si="73"/>
        <v>1</v>
      </c>
    </row>
    <row r="4741" spans="1:11" x14ac:dyDescent="0.35">
      <c r="A4741" s="28">
        <v>61100</v>
      </c>
      <c r="B4741" s="29" t="s">
        <v>28</v>
      </c>
      <c r="C4741" s="29" t="s">
        <v>35</v>
      </c>
      <c r="D4741" s="29" t="s">
        <v>60</v>
      </c>
      <c r="E4741" s="29" t="s">
        <v>79</v>
      </c>
      <c r="F4741" s="31">
        <v>7232488</v>
      </c>
      <c r="G4741" s="31">
        <v>824403</v>
      </c>
      <c r="H4741" s="28">
        <v>2021</v>
      </c>
      <c r="I4741" t="str">
        <f>IF(J4741="natural gas",VLOOKUP(D4741,'Cross-Page Data'!$I$4:$J$13,2,FALSE),IF(J4741="solar",VLOOKUP('Form 923'!D4741,'Cross-Page Data'!$I$14:$J$117,2,FALSE),J4741))</f>
        <v>wind</v>
      </c>
      <c r="J4741" t="str">
        <f>VLOOKUP(E4741,'Cross-Page Data'!$D$4:$F$48,3,FALSE)</f>
        <v>wind</v>
      </c>
      <c r="K4741" t="b">
        <f t="shared" si="73"/>
        <v>1</v>
      </c>
    </row>
    <row r="4742" spans="1:11" x14ac:dyDescent="0.35">
      <c r="A4742" s="28">
        <v>61106</v>
      </c>
      <c r="B4742" s="29" t="s">
        <v>28</v>
      </c>
      <c r="C4742" s="29" t="s">
        <v>29</v>
      </c>
      <c r="D4742" s="29" t="s">
        <v>60</v>
      </c>
      <c r="E4742" s="29" t="s">
        <v>79</v>
      </c>
      <c r="F4742" s="31">
        <v>3348169</v>
      </c>
      <c r="G4742" s="31">
        <v>381645</v>
      </c>
      <c r="H4742" s="28">
        <v>2021</v>
      </c>
      <c r="I4742" t="str">
        <f>IF(J4742="natural gas",VLOOKUP(D4742,'Cross-Page Data'!$I$4:$J$13,2,FALSE),IF(J4742="solar",VLOOKUP('Form 923'!D4742,'Cross-Page Data'!$I$14:$J$117,2,FALSE),J4742))</f>
        <v>wind</v>
      </c>
      <c r="J4742" t="str">
        <f>VLOOKUP(E4742,'Cross-Page Data'!$D$4:$F$48,3,FALSE)</f>
        <v>wind</v>
      </c>
      <c r="K4742" t="b">
        <f t="shared" si="73"/>
        <v>1</v>
      </c>
    </row>
    <row r="4743" spans="1:11" x14ac:dyDescent="0.35">
      <c r="A4743" s="28">
        <v>61144</v>
      </c>
      <c r="B4743" s="29" t="s">
        <v>28</v>
      </c>
      <c r="C4743" s="29" t="s">
        <v>29</v>
      </c>
      <c r="D4743" s="29" t="s">
        <v>50</v>
      </c>
      <c r="E4743" s="29" t="s">
        <v>73</v>
      </c>
      <c r="F4743" s="31">
        <v>2802831</v>
      </c>
      <c r="G4743" s="31">
        <v>271388</v>
      </c>
      <c r="H4743" s="28">
        <v>2021</v>
      </c>
      <c r="I4743" t="str">
        <f>IF(J4743="natural gas",VLOOKUP(D4743,'Cross-Page Data'!$I$4:$J$13,2,FALSE),IF(J4743="solar",VLOOKUP('Form 923'!D4743,'Cross-Page Data'!$I$14:$J$117,2,FALSE),J4743))</f>
        <v>natural gas peaker</v>
      </c>
      <c r="J4743" t="str">
        <f>VLOOKUP(E4743,'Cross-Page Data'!$D$4:$F$48,3,FALSE)</f>
        <v>natural gas</v>
      </c>
      <c r="K4743" t="b">
        <f t="shared" ref="K4743:K4806" si="74">IF(AND($N$5=FALSE,OR(C4743="Commercial NAICS Cogen",C4743="Industrial NAICS Cogen",C4743="NAICS-22 Cogen")),FALSE,IF(AND($N$6=FALSE,OR(C4743="Commercial NAICS Cogen",C4743="Commercial NAICS Non-Cogen",C4743="industrial NAICS Cogen", C4743="industrial NAICS non-cogen")),FALSE,TRUE))</f>
        <v>1</v>
      </c>
    </row>
    <row r="4744" spans="1:11" x14ac:dyDescent="0.35">
      <c r="A4744" s="28">
        <v>61155</v>
      </c>
      <c r="B4744" s="29" t="s">
        <v>28</v>
      </c>
      <c r="C4744" s="29" t="s">
        <v>35</v>
      </c>
      <c r="D4744" s="29" t="s">
        <v>60</v>
      </c>
      <c r="E4744" s="29" t="s">
        <v>79</v>
      </c>
      <c r="F4744" s="31">
        <v>691909</v>
      </c>
      <c r="G4744" s="31">
        <v>78868</v>
      </c>
      <c r="H4744" s="28">
        <v>2021</v>
      </c>
      <c r="I4744" t="str">
        <f>IF(J4744="natural gas",VLOOKUP(D4744,'Cross-Page Data'!$I$4:$J$13,2,FALSE),IF(J4744="solar",VLOOKUP('Form 923'!D4744,'Cross-Page Data'!$I$14:$J$117,2,FALSE),J4744))</f>
        <v>wind</v>
      </c>
      <c r="J4744" t="str">
        <f>VLOOKUP(E4744,'Cross-Page Data'!$D$4:$F$48,3,FALSE)</f>
        <v>wind</v>
      </c>
      <c r="K4744" t="b">
        <f t="shared" si="74"/>
        <v>1</v>
      </c>
    </row>
    <row r="4745" spans="1:11" x14ac:dyDescent="0.35">
      <c r="A4745" s="28">
        <v>61161</v>
      </c>
      <c r="B4745" s="29" t="s">
        <v>28</v>
      </c>
      <c r="C4745" s="29" t="s">
        <v>35</v>
      </c>
      <c r="D4745" s="29" t="s">
        <v>60</v>
      </c>
      <c r="E4745" s="29" t="s">
        <v>79</v>
      </c>
      <c r="F4745" s="31">
        <v>6082787</v>
      </c>
      <c r="G4745" s="31">
        <v>693353</v>
      </c>
      <c r="H4745" s="28">
        <v>2021</v>
      </c>
      <c r="I4745" t="str">
        <f>IF(J4745="natural gas",VLOOKUP(D4745,'Cross-Page Data'!$I$4:$J$13,2,FALSE),IF(J4745="solar",VLOOKUP('Form 923'!D4745,'Cross-Page Data'!$I$14:$J$117,2,FALSE),J4745))</f>
        <v>wind</v>
      </c>
      <c r="J4745" t="str">
        <f>VLOOKUP(E4745,'Cross-Page Data'!$D$4:$F$48,3,FALSE)</f>
        <v>wind</v>
      </c>
      <c r="K4745" t="b">
        <f t="shared" si="74"/>
        <v>1</v>
      </c>
    </row>
    <row r="4746" spans="1:11" x14ac:dyDescent="0.35">
      <c r="A4746" s="28">
        <v>61172</v>
      </c>
      <c r="B4746" s="29" t="s">
        <v>28</v>
      </c>
      <c r="C4746" s="29" t="s">
        <v>35</v>
      </c>
      <c r="D4746" s="29" t="s">
        <v>63</v>
      </c>
      <c r="E4746" s="29" t="s">
        <v>83</v>
      </c>
      <c r="F4746" s="31">
        <v>537092</v>
      </c>
      <c r="G4746" s="31">
        <v>61221</v>
      </c>
      <c r="H4746" s="28">
        <v>2021</v>
      </c>
      <c r="I4746" t="str">
        <f>IF(J4746="natural gas",VLOOKUP(D4746,'Cross-Page Data'!$I$4:$J$13,2,FALSE),IF(J4746="solar",VLOOKUP('Form 923'!D4746,'Cross-Page Data'!$I$14:$J$117,2,FALSE),J4746))</f>
        <v>solar pv</v>
      </c>
      <c r="J4746" t="str">
        <f>VLOOKUP(E4746,'Cross-Page Data'!$D$4:$F$48,3,FALSE)</f>
        <v>solar</v>
      </c>
      <c r="K4746" t="b">
        <f t="shared" si="74"/>
        <v>1</v>
      </c>
    </row>
    <row r="4747" spans="1:11" x14ac:dyDescent="0.35">
      <c r="A4747" s="28">
        <v>61197</v>
      </c>
      <c r="B4747" s="29" t="s">
        <v>28</v>
      </c>
      <c r="C4747" s="29" t="s">
        <v>35</v>
      </c>
      <c r="D4747" s="29" t="s">
        <v>64</v>
      </c>
      <c r="E4747" s="29" t="s">
        <v>86</v>
      </c>
      <c r="F4747" s="31">
        <v>0</v>
      </c>
      <c r="G4747" s="31">
        <v>-536</v>
      </c>
      <c r="H4747" s="28">
        <v>2021</v>
      </c>
      <c r="I4747" t="str">
        <f>IF(J4747="natural gas",VLOOKUP(D4747,'Cross-Page Data'!$I$4:$J$13,2,FALSE),IF(J4747="solar",VLOOKUP('Form 923'!D4747,'Cross-Page Data'!$I$14:$J$117,2,FALSE),J4747))</f>
        <v>other</v>
      </c>
      <c r="J4747" t="str">
        <f>VLOOKUP(E4747,'Cross-Page Data'!$D$4:$F$48,3,FALSE)</f>
        <v>other</v>
      </c>
      <c r="K4747" t="b">
        <f t="shared" si="74"/>
        <v>1</v>
      </c>
    </row>
    <row r="4748" spans="1:11" x14ac:dyDescent="0.35">
      <c r="A4748" s="28">
        <v>61202</v>
      </c>
      <c r="B4748" s="29" t="s">
        <v>28</v>
      </c>
      <c r="C4748" s="29" t="s">
        <v>35</v>
      </c>
      <c r="D4748" s="29" t="s">
        <v>63</v>
      </c>
      <c r="E4748" s="29" t="s">
        <v>83</v>
      </c>
      <c r="F4748" s="31">
        <v>5657761</v>
      </c>
      <c r="G4748" s="31">
        <v>644906</v>
      </c>
      <c r="H4748" s="28">
        <v>2021</v>
      </c>
      <c r="I4748" t="str">
        <f>IF(J4748="natural gas",VLOOKUP(D4748,'Cross-Page Data'!$I$4:$J$13,2,FALSE),IF(J4748="solar",VLOOKUP('Form 923'!D4748,'Cross-Page Data'!$I$14:$J$117,2,FALSE),J4748))</f>
        <v>solar pv</v>
      </c>
      <c r="J4748" t="str">
        <f>VLOOKUP(E4748,'Cross-Page Data'!$D$4:$F$48,3,FALSE)</f>
        <v>solar</v>
      </c>
      <c r="K4748" t="b">
        <f t="shared" si="74"/>
        <v>1</v>
      </c>
    </row>
    <row r="4749" spans="1:11" x14ac:dyDescent="0.35">
      <c r="A4749" s="28">
        <v>61204</v>
      </c>
      <c r="B4749" s="29" t="s">
        <v>28</v>
      </c>
      <c r="C4749" s="29" t="s">
        <v>35</v>
      </c>
      <c r="D4749" s="29" t="s">
        <v>64</v>
      </c>
      <c r="E4749" s="29" t="s">
        <v>86</v>
      </c>
      <c r="F4749" s="31">
        <v>0</v>
      </c>
      <c r="G4749" s="31">
        <v>-17622</v>
      </c>
      <c r="H4749" s="28">
        <v>2021</v>
      </c>
      <c r="I4749" t="str">
        <f>IF(J4749="natural gas",VLOOKUP(D4749,'Cross-Page Data'!$I$4:$J$13,2,FALSE),IF(J4749="solar",VLOOKUP('Form 923'!D4749,'Cross-Page Data'!$I$14:$J$117,2,FALSE),J4749))</f>
        <v>other</v>
      </c>
      <c r="J4749" t="str">
        <f>VLOOKUP(E4749,'Cross-Page Data'!$D$4:$F$48,3,FALSE)</f>
        <v>other</v>
      </c>
      <c r="K4749" t="b">
        <f t="shared" si="74"/>
        <v>1</v>
      </c>
    </row>
    <row r="4750" spans="1:11" x14ac:dyDescent="0.35">
      <c r="A4750" s="28">
        <v>61212</v>
      </c>
      <c r="B4750" s="29" t="s">
        <v>28</v>
      </c>
      <c r="C4750" s="29" t="s">
        <v>35</v>
      </c>
      <c r="D4750" s="29" t="s">
        <v>60</v>
      </c>
      <c r="E4750" s="29" t="s">
        <v>79</v>
      </c>
      <c r="F4750" s="31">
        <v>6320552</v>
      </c>
      <c r="G4750" s="31">
        <v>720455</v>
      </c>
      <c r="H4750" s="28">
        <v>2021</v>
      </c>
      <c r="I4750" t="str">
        <f>IF(J4750="natural gas",VLOOKUP(D4750,'Cross-Page Data'!$I$4:$J$13,2,FALSE),IF(J4750="solar",VLOOKUP('Form 923'!D4750,'Cross-Page Data'!$I$14:$J$117,2,FALSE),J4750))</f>
        <v>wind</v>
      </c>
      <c r="J4750" t="str">
        <f>VLOOKUP(E4750,'Cross-Page Data'!$D$4:$F$48,3,FALSE)</f>
        <v>wind</v>
      </c>
      <c r="K4750" t="b">
        <f t="shared" si="74"/>
        <v>1</v>
      </c>
    </row>
    <row r="4751" spans="1:11" x14ac:dyDescent="0.35">
      <c r="A4751" s="28">
        <v>61213</v>
      </c>
      <c r="B4751" s="29" t="s">
        <v>28</v>
      </c>
      <c r="C4751" s="29" t="s">
        <v>35</v>
      </c>
      <c r="D4751" s="29" t="s">
        <v>30</v>
      </c>
      <c r="E4751" s="29" t="s">
        <v>78</v>
      </c>
      <c r="F4751" s="31">
        <v>6243874</v>
      </c>
      <c r="G4751" s="31">
        <v>389992</v>
      </c>
      <c r="H4751" s="28">
        <v>2021</v>
      </c>
      <c r="I4751" t="str">
        <f>IF(J4751="natural gas",VLOOKUP(D4751,'Cross-Page Data'!$I$4:$J$13,2,FALSE),IF(J4751="solar",VLOOKUP('Form 923'!D4751,'Cross-Page Data'!$I$14:$J$117,2,FALSE),J4751))</f>
        <v>biomass</v>
      </c>
      <c r="J4751" t="str">
        <f>VLOOKUP(E4751,'Cross-Page Data'!$D$4:$F$48,3,FALSE)</f>
        <v>biomass</v>
      </c>
      <c r="K4751" t="b">
        <f t="shared" si="74"/>
        <v>1</v>
      </c>
    </row>
    <row r="4752" spans="1:11" x14ac:dyDescent="0.35">
      <c r="A4752" s="28">
        <v>61221</v>
      </c>
      <c r="B4752" s="29" t="s">
        <v>28</v>
      </c>
      <c r="C4752" s="29" t="s">
        <v>35</v>
      </c>
      <c r="D4752" s="29" t="s">
        <v>60</v>
      </c>
      <c r="E4752" s="29" t="s">
        <v>79</v>
      </c>
      <c r="F4752" s="31">
        <v>3695248</v>
      </c>
      <c r="G4752" s="31">
        <v>421207</v>
      </c>
      <c r="H4752" s="28">
        <v>2021</v>
      </c>
      <c r="I4752" t="str">
        <f>IF(J4752="natural gas",VLOOKUP(D4752,'Cross-Page Data'!$I$4:$J$13,2,FALSE),IF(J4752="solar",VLOOKUP('Form 923'!D4752,'Cross-Page Data'!$I$14:$J$117,2,FALSE),J4752))</f>
        <v>wind</v>
      </c>
      <c r="J4752" t="str">
        <f>VLOOKUP(E4752,'Cross-Page Data'!$D$4:$F$48,3,FALSE)</f>
        <v>wind</v>
      </c>
      <c r="K4752" t="b">
        <f t="shared" si="74"/>
        <v>1</v>
      </c>
    </row>
    <row r="4753" spans="1:11" x14ac:dyDescent="0.35">
      <c r="A4753" s="28">
        <v>61222</v>
      </c>
      <c r="B4753" s="29" t="s">
        <v>28</v>
      </c>
      <c r="C4753" s="29" t="s">
        <v>35</v>
      </c>
      <c r="D4753" s="29" t="s">
        <v>60</v>
      </c>
      <c r="E4753" s="29" t="s">
        <v>79</v>
      </c>
      <c r="F4753" s="31">
        <v>1364184</v>
      </c>
      <c r="G4753" s="31">
        <v>155498</v>
      </c>
      <c r="H4753" s="28">
        <v>2021</v>
      </c>
      <c r="I4753" t="str">
        <f>IF(J4753="natural gas",VLOOKUP(D4753,'Cross-Page Data'!$I$4:$J$13,2,FALSE),IF(J4753="solar",VLOOKUP('Form 923'!D4753,'Cross-Page Data'!$I$14:$J$117,2,FALSE),J4753))</f>
        <v>wind</v>
      </c>
      <c r="J4753" t="str">
        <f>VLOOKUP(E4753,'Cross-Page Data'!$D$4:$F$48,3,FALSE)</f>
        <v>wind</v>
      </c>
      <c r="K4753" t="b">
        <f t="shared" si="74"/>
        <v>1</v>
      </c>
    </row>
    <row r="4754" spans="1:11" x14ac:dyDescent="0.35">
      <c r="A4754" s="28">
        <v>61261</v>
      </c>
      <c r="B4754" s="29" t="s">
        <v>28</v>
      </c>
      <c r="C4754" s="29" t="s">
        <v>35</v>
      </c>
      <c r="D4754" s="29" t="s">
        <v>60</v>
      </c>
      <c r="E4754" s="29" t="s">
        <v>79</v>
      </c>
      <c r="F4754" s="31">
        <v>4821956</v>
      </c>
      <c r="G4754" s="31">
        <v>549636</v>
      </c>
      <c r="H4754" s="28">
        <v>2021</v>
      </c>
      <c r="I4754" t="str">
        <f>IF(J4754="natural gas",VLOOKUP(D4754,'Cross-Page Data'!$I$4:$J$13,2,FALSE),IF(J4754="solar",VLOOKUP('Form 923'!D4754,'Cross-Page Data'!$I$14:$J$117,2,FALSE),J4754))</f>
        <v>wind</v>
      </c>
      <c r="J4754" t="str">
        <f>VLOOKUP(E4754,'Cross-Page Data'!$D$4:$F$48,3,FALSE)</f>
        <v>wind</v>
      </c>
      <c r="K4754" t="b">
        <f t="shared" si="74"/>
        <v>1</v>
      </c>
    </row>
    <row r="4755" spans="1:11" x14ac:dyDescent="0.35">
      <c r="A4755" s="28">
        <v>61262</v>
      </c>
      <c r="B4755" s="29" t="s">
        <v>28</v>
      </c>
      <c r="C4755" s="29" t="s">
        <v>35</v>
      </c>
      <c r="D4755" s="29" t="s">
        <v>63</v>
      </c>
      <c r="E4755" s="29" t="s">
        <v>83</v>
      </c>
      <c r="F4755" s="31">
        <v>1444720</v>
      </c>
      <c r="G4755" s="31">
        <v>164678</v>
      </c>
      <c r="H4755" s="28">
        <v>2021</v>
      </c>
      <c r="I4755" t="str">
        <f>IF(J4755="natural gas",VLOOKUP(D4755,'Cross-Page Data'!$I$4:$J$13,2,FALSE),IF(J4755="solar",VLOOKUP('Form 923'!D4755,'Cross-Page Data'!$I$14:$J$117,2,FALSE),J4755))</f>
        <v>solar pv</v>
      </c>
      <c r="J4755" t="str">
        <f>VLOOKUP(E4755,'Cross-Page Data'!$D$4:$F$48,3,FALSE)</f>
        <v>solar</v>
      </c>
      <c r="K4755" t="b">
        <f t="shared" si="74"/>
        <v>1</v>
      </c>
    </row>
    <row r="4756" spans="1:11" x14ac:dyDescent="0.35">
      <c r="A4756" s="28">
        <v>61264</v>
      </c>
      <c r="B4756" s="29" t="s">
        <v>28</v>
      </c>
      <c r="C4756" s="29" t="s">
        <v>35</v>
      </c>
      <c r="D4756" s="29" t="s">
        <v>63</v>
      </c>
      <c r="E4756" s="29" t="s">
        <v>83</v>
      </c>
      <c r="F4756" s="31">
        <v>101363</v>
      </c>
      <c r="G4756" s="31">
        <v>11554</v>
      </c>
      <c r="H4756" s="28">
        <v>2021</v>
      </c>
      <c r="I4756" t="str">
        <f>IF(J4756="natural gas",VLOOKUP(D4756,'Cross-Page Data'!$I$4:$J$13,2,FALSE),IF(J4756="solar",VLOOKUP('Form 923'!D4756,'Cross-Page Data'!$I$14:$J$117,2,FALSE),J4756))</f>
        <v>solar pv</v>
      </c>
      <c r="J4756" t="str">
        <f>VLOOKUP(E4756,'Cross-Page Data'!$D$4:$F$48,3,FALSE)</f>
        <v>solar</v>
      </c>
      <c r="K4756" t="b">
        <f t="shared" si="74"/>
        <v>1</v>
      </c>
    </row>
    <row r="4757" spans="1:11" x14ac:dyDescent="0.35">
      <c r="A4757" s="28">
        <v>61264</v>
      </c>
      <c r="B4757" s="29" t="s">
        <v>28</v>
      </c>
      <c r="C4757" s="29" t="s">
        <v>35</v>
      </c>
      <c r="D4757" s="29" t="s">
        <v>63</v>
      </c>
      <c r="E4757" s="29" t="s">
        <v>83</v>
      </c>
      <c r="F4757" s="31">
        <v>2132654</v>
      </c>
      <c r="G4757" s="31">
        <v>243093</v>
      </c>
      <c r="H4757" s="28">
        <v>2021</v>
      </c>
      <c r="I4757" t="str">
        <f>IF(J4757="natural gas",VLOOKUP(D4757,'Cross-Page Data'!$I$4:$J$13,2,FALSE),IF(J4757="solar",VLOOKUP('Form 923'!D4757,'Cross-Page Data'!$I$14:$J$117,2,FALSE),J4757))</f>
        <v>solar pv</v>
      </c>
      <c r="J4757" t="str">
        <f>VLOOKUP(E4757,'Cross-Page Data'!$D$4:$F$48,3,FALSE)</f>
        <v>solar</v>
      </c>
      <c r="K4757" t="b">
        <f t="shared" si="74"/>
        <v>1</v>
      </c>
    </row>
    <row r="4758" spans="1:11" x14ac:dyDescent="0.35">
      <c r="A4758" s="28">
        <v>61268</v>
      </c>
      <c r="B4758" s="29" t="s">
        <v>28</v>
      </c>
      <c r="C4758" s="29" t="s">
        <v>35</v>
      </c>
      <c r="D4758" s="29" t="s">
        <v>63</v>
      </c>
      <c r="E4758" s="29" t="s">
        <v>83</v>
      </c>
      <c r="F4758" s="31">
        <v>1101232</v>
      </c>
      <c r="G4758" s="31">
        <v>125525</v>
      </c>
      <c r="H4758" s="28">
        <v>2021</v>
      </c>
      <c r="I4758" t="str">
        <f>IF(J4758="natural gas",VLOOKUP(D4758,'Cross-Page Data'!$I$4:$J$13,2,FALSE),IF(J4758="solar",VLOOKUP('Form 923'!D4758,'Cross-Page Data'!$I$14:$J$117,2,FALSE),J4758))</f>
        <v>solar pv</v>
      </c>
      <c r="J4758" t="str">
        <f>VLOOKUP(E4758,'Cross-Page Data'!$D$4:$F$48,3,FALSE)</f>
        <v>solar</v>
      </c>
      <c r="K4758" t="b">
        <f t="shared" si="74"/>
        <v>1</v>
      </c>
    </row>
    <row r="4759" spans="1:11" x14ac:dyDescent="0.35">
      <c r="A4759" s="28">
        <v>61269</v>
      </c>
      <c r="B4759" s="29" t="s">
        <v>28</v>
      </c>
      <c r="C4759" s="29" t="s">
        <v>35</v>
      </c>
      <c r="D4759" s="29" t="s">
        <v>60</v>
      </c>
      <c r="E4759" s="29" t="s">
        <v>79</v>
      </c>
      <c r="F4759" s="31">
        <v>8360231</v>
      </c>
      <c r="G4759" s="31">
        <v>952950</v>
      </c>
      <c r="H4759" s="28">
        <v>2021</v>
      </c>
      <c r="I4759" t="str">
        <f>IF(J4759="natural gas",VLOOKUP(D4759,'Cross-Page Data'!$I$4:$J$13,2,FALSE),IF(J4759="solar",VLOOKUP('Form 923'!D4759,'Cross-Page Data'!$I$14:$J$117,2,FALSE),J4759))</f>
        <v>wind</v>
      </c>
      <c r="J4759" t="str">
        <f>VLOOKUP(E4759,'Cross-Page Data'!$D$4:$F$48,3,FALSE)</f>
        <v>wind</v>
      </c>
      <c r="K4759" t="b">
        <f t="shared" si="74"/>
        <v>1</v>
      </c>
    </row>
    <row r="4760" spans="1:11" x14ac:dyDescent="0.35">
      <c r="A4760" s="28">
        <v>61270</v>
      </c>
      <c r="B4760" s="29" t="s">
        <v>28</v>
      </c>
      <c r="C4760" s="29" t="s">
        <v>35</v>
      </c>
      <c r="D4760" s="29" t="s">
        <v>60</v>
      </c>
      <c r="E4760" s="29" t="s">
        <v>79</v>
      </c>
      <c r="F4760" s="31">
        <v>9252612</v>
      </c>
      <c r="G4760" s="31">
        <v>1054669</v>
      </c>
      <c r="H4760" s="28">
        <v>2021</v>
      </c>
      <c r="I4760" t="str">
        <f>IF(J4760="natural gas",VLOOKUP(D4760,'Cross-Page Data'!$I$4:$J$13,2,FALSE),IF(J4760="solar",VLOOKUP('Form 923'!D4760,'Cross-Page Data'!$I$14:$J$117,2,FALSE),J4760))</f>
        <v>wind</v>
      </c>
      <c r="J4760" t="str">
        <f>VLOOKUP(E4760,'Cross-Page Data'!$D$4:$F$48,3,FALSE)</f>
        <v>wind</v>
      </c>
      <c r="K4760" t="b">
        <f t="shared" si="74"/>
        <v>1</v>
      </c>
    </row>
    <row r="4761" spans="1:11" x14ac:dyDescent="0.35">
      <c r="A4761" s="28">
        <v>61272</v>
      </c>
      <c r="B4761" s="29" t="s">
        <v>28</v>
      </c>
      <c r="C4761" s="29" t="s">
        <v>35</v>
      </c>
      <c r="D4761" s="29" t="s">
        <v>63</v>
      </c>
      <c r="E4761" s="29" t="s">
        <v>83</v>
      </c>
      <c r="F4761" s="31">
        <v>1205760</v>
      </c>
      <c r="G4761" s="31">
        <v>137440</v>
      </c>
      <c r="H4761" s="28">
        <v>2021</v>
      </c>
      <c r="I4761" t="str">
        <f>IF(J4761="natural gas",VLOOKUP(D4761,'Cross-Page Data'!$I$4:$J$13,2,FALSE),IF(J4761="solar",VLOOKUP('Form 923'!D4761,'Cross-Page Data'!$I$14:$J$117,2,FALSE),J4761))</f>
        <v>solar pv</v>
      </c>
      <c r="J4761" t="str">
        <f>VLOOKUP(E4761,'Cross-Page Data'!$D$4:$F$48,3,FALSE)</f>
        <v>solar</v>
      </c>
      <c r="K4761" t="b">
        <f t="shared" si="74"/>
        <v>1</v>
      </c>
    </row>
    <row r="4762" spans="1:11" x14ac:dyDescent="0.35">
      <c r="A4762" s="28">
        <v>61289</v>
      </c>
      <c r="B4762" s="29" t="s">
        <v>28</v>
      </c>
      <c r="C4762" s="29" t="s">
        <v>35</v>
      </c>
      <c r="D4762" s="29" t="s">
        <v>63</v>
      </c>
      <c r="E4762" s="29" t="s">
        <v>83</v>
      </c>
      <c r="F4762" s="31">
        <v>33459</v>
      </c>
      <c r="G4762" s="31">
        <v>3814</v>
      </c>
      <c r="H4762" s="28">
        <v>2021</v>
      </c>
      <c r="I4762" t="str">
        <f>IF(J4762="natural gas",VLOOKUP(D4762,'Cross-Page Data'!$I$4:$J$13,2,FALSE),IF(J4762="solar",VLOOKUP('Form 923'!D4762,'Cross-Page Data'!$I$14:$J$117,2,FALSE),J4762))</f>
        <v>solar pv</v>
      </c>
      <c r="J4762" t="str">
        <f>VLOOKUP(E4762,'Cross-Page Data'!$D$4:$F$48,3,FALSE)</f>
        <v>solar</v>
      </c>
      <c r="K4762" t="b">
        <f t="shared" si="74"/>
        <v>1</v>
      </c>
    </row>
    <row r="4763" spans="1:11" x14ac:dyDescent="0.35">
      <c r="A4763" s="28">
        <v>61290</v>
      </c>
      <c r="B4763" s="29" t="s">
        <v>28</v>
      </c>
      <c r="C4763" s="29" t="s">
        <v>35</v>
      </c>
      <c r="D4763" s="29" t="s">
        <v>63</v>
      </c>
      <c r="E4763" s="29" t="s">
        <v>83</v>
      </c>
      <c r="F4763" s="31">
        <v>56042</v>
      </c>
      <c r="G4763" s="31">
        <v>6388</v>
      </c>
      <c r="H4763" s="28">
        <v>2021</v>
      </c>
      <c r="I4763" t="str">
        <f>IF(J4763="natural gas",VLOOKUP(D4763,'Cross-Page Data'!$I$4:$J$13,2,FALSE),IF(J4763="solar",VLOOKUP('Form 923'!D4763,'Cross-Page Data'!$I$14:$J$117,2,FALSE),J4763))</f>
        <v>solar pv</v>
      </c>
      <c r="J4763" t="str">
        <f>VLOOKUP(E4763,'Cross-Page Data'!$D$4:$F$48,3,FALSE)</f>
        <v>solar</v>
      </c>
      <c r="K4763" t="b">
        <f t="shared" si="74"/>
        <v>1</v>
      </c>
    </row>
    <row r="4764" spans="1:11" x14ac:dyDescent="0.35">
      <c r="A4764" s="28">
        <v>61291</v>
      </c>
      <c r="B4764" s="29" t="s">
        <v>28</v>
      </c>
      <c r="C4764" s="29" t="s">
        <v>35</v>
      </c>
      <c r="D4764" s="29" t="s">
        <v>63</v>
      </c>
      <c r="E4764" s="29" t="s">
        <v>83</v>
      </c>
      <c r="F4764" s="31">
        <v>51225</v>
      </c>
      <c r="G4764" s="31">
        <v>5839</v>
      </c>
      <c r="H4764" s="28">
        <v>2021</v>
      </c>
      <c r="I4764" t="str">
        <f>IF(J4764="natural gas",VLOOKUP(D4764,'Cross-Page Data'!$I$4:$J$13,2,FALSE),IF(J4764="solar",VLOOKUP('Form 923'!D4764,'Cross-Page Data'!$I$14:$J$117,2,FALSE),J4764))</f>
        <v>solar pv</v>
      </c>
      <c r="J4764" t="str">
        <f>VLOOKUP(E4764,'Cross-Page Data'!$D$4:$F$48,3,FALSE)</f>
        <v>solar</v>
      </c>
      <c r="K4764" t="b">
        <f t="shared" si="74"/>
        <v>1</v>
      </c>
    </row>
    <row r="4765" spans="1:11" x14ac:dyDescent="0.35">
      <c r="A4765" s="28">
        <v>61303</v>
      </c>
      <c r="B4765" s="29" t="s">
        <v>28</v>
      </c>
      <c r="C4765" s="29" t="s">
        <v>35</v>
      </c>
      <c r="D4765" s="29" t="s">
        <v>60</v>
      </c>
      <c r="E4765" s="29" t="s">
        <v>79</v>
      </c>
      <c r="F4765" s="31">
        <v>3338864</v>
      </c>
      <c r="G4765" s="31">
        <v>380584</v>
      </c>
      <c r="H4765" s="28">
        <v>2021</v>
      </c>
      <c r="I4765" t="str">
        <f>IF(J4765="natural gas",VLOOKUP(D4765,'Cross-Page Data'!$I$4:$J$13,2,FALSE),IF(J4765="solar",VLOOKUP('Form 923'!D4765,'Cross-Page Data'!$I$14:$J$117,2,FALSE),J4765))</f>
        <v>wind</v>
      </c>
      <c r="J4765" t="str">
        <f>VLOOKUP(E4765,'Cross-Page Data'!$D$4:$F$48,3,FALSE)</f>
        <v>wind</v>
      </c>
      <c r="K4765" t="b">
        <f t="shared" si="74"/>
        <v>1</v>
      </c>
    </row>
    <row r="4766" spans="1:11" x14ac:dyDescent="0.35">
      <c r="A4766" s="28">
        <v>61322</v>
      </c>
      <c r="B4766" s="29" t="s">
        <v>28</v>
      </c>
      <c r="C4766" s="29" t="s">
        <v>35</v>
      </c>
      <c r="D4766" s="29" t="s">
        <v>62</v>
      </c>
      <c r="E4766" s="29" t="s">
        <v>73</v>
      </c>
      <c r="F4766" s="31">
        <v>4392667</v>
      </c>
      <c r="G4766" s="31">
        <v>695881</v>
      </c>
      <c r="H4766" s="28">
        <v>2021</v>
      </c>
      <c r="I4766" t="str">
        <f>IF(J4766="natural gas",VLOOKUP(D4766,'Cross-Page Data'!$I$4:$J$13,2,FALSE),IF(J4766="solar",VLOOKUP('Form 923'!D4766,'Cross-Page Data'!$I$14:$J$117,2,FALSE),J4766))</f>
        <v>natural gas nonpeaker - preexisting nonretiring</v>
      </c>
      <c r="J4766" t="str">
        <f>VLOOKUP(E4766,'Cross-Page Data'!$D$4:$F$48,3,FALSE)</f>
        <v>natural gas</v>
      </c>
      <c r="K4766" t="b">
        <f t="shared" si="74"/>
        <v>1</v>
      </c>
    </row>
    <row r="4767" spans="1:11" x14ac:dyDescent="0.35">
      <c r="A4767" s="28">
        <v>61322</v>
      </c>
      <c r="B4767" s="29" t="s">
        <v>28</v>
      </c>
      <c r="C4767" s="29" t="s">
        <v>35</v>
      </c>
      <c r="D4767" s="29" t="s">
        <v>62</v>
      </c>
      <c r="E4767" s="29" t="s">
        <v>87</v>
      </c>
      <c r="F4767" s="31">
        <v>0</v>
      </c>
      <c r="G4767" s="31">
        <v>0</v>
      </c>
      <c r="H4767" s="28">
        <v>2021</v>
      </c>
      <c r="I4767" t="str">
        <f>IF(J4767="natural gas",VLOOKUP(D4767,'Cross-Page Data'!$I$4:$J$13,2,FALSE),IF(J4767="solar",VLOOKUP('Form 923'!D4767,'Cross-Page Data'!$I$14:$J$117,2,FALSE),J4767))</f>
        <v>other</v>
      </c>
      <c r="J4767" t="str">
        <f>VLOOKUP(E4767,'Cross-Page Data'!$D$4:$F$48,3,FALSE)</f>
        <v>other</v>
      </c>
      <c r="K4767" t="b">
        <f t="shared" si="74"/>
        <v>1</v>
      </c>
    </row>
    <row r="4768" spans="1:11" x14ac:dyDescent="0.35">
      <c r="A4768" s="28">
        <v>61330</v>
      </c>
      <c r="B4768" s="29" t="s">
        <v>28</v>
      </c>
      <c r="C4768" s="29" t="s">
        <v>35</v>
      </c>
      <c r="D4768" s="29" t="s">
        <v>60</v>
      </c>
      <c r="E4768" s="29" t="s">
        <v>79</v>
      </c>
      <c r="F4768" s="31">
        <v>1821310</v>
      </c>
      <c r="G4768" s="31">
        <v>207604</v>
      </c>
      <c r="H4768" s="28">
        <v>2021</v>
      </c>
      <c r="I4768" t="str">
        <f>IF(J4768="natural gas",VLOOKUP(D4768,'Cross-Page Data'!$I$4:$J$13,2,FALSE),IF(J4768="solar",VLOOKUP('Form 923'!D4768,'Cross-Page Data'!$I$14:$J$117,2,FALSE),J4768))</f>
        <v>wind</v>
      </c>
      <c r="J4768" t="str">
        <f>VLOOKUP(E4768,'Cross-Page Data'!$D$4:$F$48,3,FALSE)</f>
        <v>wind</v>
      </c>
      <c r="K4768" t="b">
        <f t="shared" si="74"/>
        <v>1</v>
      </c>
    </row>
    <row r="4769" spans="1:11" x14ac:dyDescent="0.35">
      <c r="A4769" s="28">
        <v>61335</v>
      </c>
      <c r="B4769" s="29" t="s">
        <v>28</v>
      </c>
      <c r="C4769" s="29" t="s">
        <v>35</v>
      </c>
      <c r="D4769" s="29" t="s">
        <v>63</v>
      </c>
      <c r="E4769" s="29" t="s">
        <v>83</v>
      </c>
      <c r="F4769" s="31">
        <v>54412</v>
      </c>
      <c r="G4769" s="31">
        <v>6202</v>
      </c>
      <c r="H4769" s="28">
        <v>2021</v>
      </c>
      <c r="I4769" t="str">
        <f>IF(J4769="natural gas",VLOOKUP(D4769,'Cross-Page Data'!$I$4:$J$13,2,FALSE),IF(J4769="solar",VLOOKUP('Form 923'!D4769,'Cross-Page Data'!$I$14:$J$117,2,FALSE),J4769))</f>
        <v>solar pv</v>
      </c>
      <c r="J4769" t="str">
        <f>VLOOKUP(E4769,'Cross-Page Data'!$D$4:$F$48,3,FALSE)</f>
        <v>solar</v>
      </c>
      <c r="K4769" t="b">
        <f t="shared" si="74"/>
        <v>1</v>
      </c>
    </row>
    <row r="4770" spans="1:11" x14ac:dyDescent="0.35">
      <c r="A4770" s="28">
        <v>61336</v>
      </c>
      <c r="B4770" s="29" t="s">
        <v>28</v>
      </c>
      <c r="C4770" s="29" t="s">
        <v>35</v>
      </c>
      <c r="D4770" s="29" t="s">
        <v>63</v>
      </c>
      <c r="E4770" s="29" t="s">
        <v>83</v>
      </c>
      <c r="F4770" s="31">
        <v>49698</v>
      </c>
      <c r="G4770" s="31">
        <v>5665</v>
      </c>
      <c r="H4770" s="28">
        <v>2021</v>
      </c>
      <c r="I4770" t="str">
        <f>IF(J4770="natural gas",VLOOKUP(D4770,'Cross-Page Data'!$I$4:$J$13,2,FALSE),IF(J4770="solar",VLOOKUP('Form 923'!D4770,'Cross-Page Data'!$I$14:$J$117,2,FALSE),J4770))</f>
        <v>solar pv</v>
      </c>
      <c r="J4770" t="str">
        <f>VLOOKUP(E4770,'Cross-Page Data'!$D$4:$F$48,3,FALSE)</f>
        <v>solar</v>
      </c>
      <c r="K4770" t="b">
        <f t="shared" si="74"/>
        <v>1</v>
      </c>
    </row>
    <row r="4771" spans="1:11" x14ac:dyDescent="0.35">
      <c r="A4771" s="28">
        <v>61337</v>
      </c>
      <c r="B4771" s="29" t="s">
        <v>28</v>
      </c>
      <c r="C4771" s="29" t="s">
        <v>35</v>
      </c>
      <c r="D4771" s="29" t="s">
        <v>63</v>
      </c>
      <c r="E4771" s="29" t="s">
        <v>83</v>
      </c>
      <c r="F4771" s="31">
        <v>48497</v>
      </c>
      <c r="G4771" s="31">
        <v>5528</v>
      </c>
      <c r="H4771" s="28">
        <v>2021</v>
      </c>
      <c r="I4771" t="str">
        <f>IF(J4771="natural gas",VLOOKUP(D4771,'Cross-Page Data'!$I$4:$J$13,2,FALSE),IF(J4771="solar",VLOOKUP('Form 923'!D4771,'Cross-Page Data'!$I$14:$J$117,2,FALSE),J4771))</f>
        <v>solar pv</v>
      </c>
      <c r="J4771" t="str">
        <f>VLOOKUP(E4771,'Cross-Page Data'!$D$4:$F$48,3,FALSE)</f>
        <v>solar</v>
      </c>
      <c r="K4771" t="b">
        <f t="shared" si="74"/>
        <v>1</v>
      </c>
    </row>
    <row r="4772" spans="1:11" x14ac:dyDescent="0.35">
      <c r="A4772" s="28">
        <v>61343</v>
      </c>
      <c r="B4772" s="29" t="s">
        <v>28</v>
      </c>
      <c r="C4772" s="29" t="s">
        <v>35</v>
      </c>
      <c r="D4772" s="29" t="s">
        <v>60</v>
      </c>
      <c r="E4772" s="29" t="s">
        <v>79</v>
      </c>
      <c r="F4772" s="31">
        <v>8135431</v>
      </c>
      <c r="G4772" s="31">
        <v>927326</v>
      </c>
      <c r="H4772" s="28">
        <v>2021</v>
      </c>
      <c r="I4772" t="str">
        <f>IF(J4772="natural gas",VLOOKUP(D4772,'Cross-Page Data'!$I$4:$J$13,2,FALSE),IF(J4772="solar",VLOOKUP('Form 923'!D4772,'Cross-Page Data'!$I$14:$J$117,2,FALSE),J4772))</f>
        <v>wind</v>
      </c>
      <c r="J4772" t="str">
        <f>VLOOKUP(E4772,'Cross-Page Data'!$D$4:$F$48,3,FALSE)</f>
        <v>wind</v>
      </c>
      <c r="K4772" t="b">
        <f t="shared" si="74"/>
        <v>1</v>
      </c>
    </row>
    <row r="4773" spans="1:11" x14ac:dyDescent="0.35">
      <c r="A4773" s="28">
        <v>61344</v>
      </c>
      <c r="B4773" s="29" t="s">
        <v>28</v>
      </c>
      <c r="C4773" s="29" t="s">
        <v>35</v>
      </c>
      <c r="D4773" s="29" t="s">
        <v>60</v>
      </c>
      <c r="E4773" s="29" t="s">
        <v>79</v>
      </c>
      <c r="F4773" s="31">
        <v>4101946</v>
      </c>
      <c r="G4773" s="31">
        <v>467565</v>
      </c>
      <c r="H4773" s="28">
        <v>2021</v>
      </c>
      <c r="I4773" t="str">
        <f>IF(J4773="natural gas",VLOOKUP(D4773,'Cross-Page Data'!$I$4:$J$13,2,FALSE),IF(J4773="solar",VLOOKUP('Form 923'!D4773,'Cross-Page Data'!$I$14:$J$117,2,FALSE),J4773))</f>
        <v>wind</v>
      </c>
      <c r="J4773" t="str">
        <f>VLOOKUP(E4773,'Cross-Page Data'!$D$4:$F$48,3,FALSE)</f>
        <v>wind</v>
      </c>
      <c r="K4773" t="b">
        <f t="shared" si="74"/>
        <v>1</v>
      </c>
    </row>
    <row r="4774" spans="1:11" x14ac:dyDescent="0.35">
      <c r="A4774" s="28">
        <v>61346</v>
      </c>
      <c r="B4774" s="29" t="s">
        <v>28</v>
      </c>
      <c r="C4774" s="29" t="s">
        <v>35</v>
      </c>
      <c r="D4774" s="29" t="s">
        <v>63</v>
      </c>
      <c r="E4774" s="29" t="s">
        <v>83</v>
      </c>
      <c r="F4774" s="31">
        <v>547725</v>
      </c>
      <c r="G4774" s="31">
        <v>62433</v>
      </c>
      <c r="H4774" s="28">
        <v>2021</v>
      </c>
      <c r="I4774" t="str">
        <f>IF(J4774="natural gas",VLOOKUP(D4774,'Cross-Page Data'!$I$4:$J$13,2,FALSE),IF(J4774="solar",VLOOKUP('Form 923'!D4774,'Cross-Page Data'!$I$14:$J$117,2,FALSE),J4774))</f>
        <v>solar pv</v>
      </c>
      <c r="J4774" t="str">
        <f>VLOOKUP(E4774,'Cross-Page Data'!$D$4:$F$48,3,FALSE)</f>
        <v>solar</v>
      </c>
      <c r="K4774" t="b">
        <f t="shared" si="74"/>
        <v>1</v>
      </c>
    </row>
    <row r="4775" spans="1:11" x14ac:dyDescent="0.35">
      <c r="A4775" s="28">
        <v>61346</v>
      </c>
      <c r="B4775" s="29" t="s">
        <v>28</v>
      </c>
      <c r="C4775" s="29" t="s">
        <v>35</v>
      </c>
      <c r="D4775" s="29" t="s">
        <v>63</v>
      </c>
      <c r="E4775" s="29" t="s">
        <v>83</v>
      </c>
      <c r="F4775" s="31">
        <v>1766996</v>
      </c>
      <c r="G4775" s="31">
        <v>201413</v>
      </c>
      <c r="H4775" s="28">
        <v>2021</v>
      </c>
      <c r="I4775" t="str">
        <f>IF(J4775="natural gas",VLOOKUP(D4775,'Cross-Page Data'!$I$4:$J$13,2,FALSE),IF(J4775="solar",VLOOKUP('Form 923'!D4775,'Cross-Page Data'!$I$14:$J$117,2,FALSE),J4775))</f>
        <v>solar pv</v>
      </c>
      <c r="J4775" t="str">
        <f>VLOOKUP(E4775,'Cross-Page Data'!$D$4:$F$48,3,FALSE)</f>
        <v>solar</v>
      </c>
      <c r="K4775" t="b">
        <f t="shared" si="74"/>
        <v>1</v>
      </c>
    </row>
    <row r="4776" spans="1:11" x14ac:dyDescent="0.35">
      <c r="A4776" s="28">
        <v>61353</v>
      </c>
      <c r="B4776" s="29" t="s">
        <v>28</v>
      </c>
      <c r="C4776" s="29" t="s">
        <v>35</v>
      </c>
      <c r="D4776" s="29" t="s">
        <v>63</v>
      </c>
      <c r="E4776" s="29" t="s">
        <v>83</v>
      </c>
      <c r="F4776" s="31">
        <v>3370490</v>
      </c>
      <c r="G4776" s="31">
        <v>384189</v>
      </c>
      <c r="H4776" s="28">
        <v>2021</v>
      </c>
      <c r="I4776" t="str">
        <f>IF(J4776="natural gas",VLOOKUP(D4776,'Cross-Page Data'!$I$4:$J$13,2,FALSE),IF(J4776="solar",VLOOKUP('Form 923'!D4776,'Cross-Page Data'!$I$14:$J$117,2,FALSE),J4776))</f>
        <v>solar pv</v>
      </c>
      <c r="J4776" t="str">
        <f>VLOOKUP(E4776,'Cross-Page Data'!$D$4:$F$48,3,FALSE)</f>
        <v>solar</v>
      </c>
      <c r="K4776" t="b">
        <f t="shared" si="74"/>
        <v>1</v>
      </c>
    </row>
    <row r="4777" spans="1:11" x14ac:dyDescent="0.35">
      <c r="A4777" s="28">
        <v>61357</v>
      </c>
      <c r="B4777" s="29" t="s">
        <v>28</v>
      </c>
      <c r="C4777" s="29" t="s">
        <v>35</v>
      </c>
      <c r="D4777" s="29" t="s">
        <v>60</v>
      </c>
      <c r="E4777" s="29" t="s">
        <v>79</v>
      </c>
      <c r="F4777" s="31">
        <v>6353969</v>
      </c>
      <c r="G4777" s="31">
        <v>724264</v>
      </c>
      <c r="H4777" s="28">
        <v>2021</v>
      </c>
      <c r="I4777" t="str">
        <f>IF(J4777="natural gas",VLOOKUP(D4777,'Cross-Page Data'!$I$4:$J$13,2,FALSE),IF(J4777="solar",VLOOKUP('Form 923'!D4777,'Cross-Page Data'!$I$14:$J$117,2,FALSE),J4777))</f>
        <v>wind</v>
      </c>
      <c r="J4777" t="str">
        <f>VLOOKUP(E4777,'Cross-Page Data'!$D$4:$F$48,3,FALSE)</f>
        <v>wind</v>
      </c>
      <c r="K4777" t="b">
        <f t="shared" si="74"/>
        <v>1</v>
      </c>
    </row>
    <row r="4778" spans="1:11" x14ac:dyDescent="0.35">
      <c r="A4778" s="28">
        <v>61366</v>
      </c>
      <c r="B4778" s="29" t="s">
        <v>28</v>
      </c>
      <c r="C4778" s="29" t="s">
        <v>29</v>
      </c>
      <c r="D4778" s="29" t="s">
        <v>64</v>
      </c>
      <c r="E4778" s="29" t="s">
        <v>86</v>
      </c>
      <c r="F4778" s="31">
        <v>0</v>
      </c>
      <c r="G4778" s="31">
        <v>-2627</v>
      </c>
      <c r="H4778" s="28">
        <v>2021</v>
      </c>
      <c r="I4778" t="str">
        <f>IF(J4778="natural gas",VLOOKUP(D4778,'Cross-Page Data'!$I$4:$J$13,2,FALSE),IF(J4778="solar",VLOOKUP('Form 923'!D4778,'Cross-Page Data'!$I$14:$J$117,2,FALSE),J4778))</f>
        <v>other</v>
      </c>
      <c r="J4778" t="str">
        <f>VLOOKUP(E4778,'Cross-Page Data'!$D$4:$F$48,3,FALSE)</f>
        <v>other</v>
      </c>
      <c r="K4778" t="b">
        <f t="shared" si="74"/>
        <v>1</v>
      </c>
    </row>
    <row r="4779" spans="1:11" x14ac:dyDescent="0.35">
      <c r="A4779" s="28">
        <v>61368</v>
      </c>
      <c r="B4779" s="29" t="s">
        <v>28</v>
      </c>
      <c r="C4779" s="29" t="s">
        <v>35</v>
      </c>
      <c r="D4779" s="29" t="s">
        <v>63</v>
      </c>
      <c r="E4779" s="29" t="s">
        <v>83</v>
      </c>
      <c r="F4779" s="31">
        <v>3110503</v>
      </c>
      <c r="G4779" s="31">
        <v>354554</v>
      </c>
      <c r="H4779" s="28">
        <v>2021</v>
      </c>
      <c r="I4779" t="str">
        <f>IF(J4779="natural gas",VLOOKUP(D4779,'Cross-Page Data'!$I$4:$J$13,2,FALSE),IF(J4779="solar",VLOOKUP('Form 923'!D4779,'Cross-Page Data'!$I$14:$J$117,2,FALSE),J4779))</f>
        <v>solar pv</v>
      </c>
      <c r="J4779" t="str">
        <f>VLOOKUP(E4779,'Cross-Page Data'!$D$4:$F$48,3,FALSE)</f>
        <v>solar</v>
      </c>
      <c r="K4779" t="b">
        <f t="shared" si="74"/>
        <v>1</v>
      </c>
    </row>
    <row r="4780" spans="1:11" x14ac:dyDescent="0.35">
      <c r="A4780" s="28">
        <v>61369</v>
      </c>
      <c r="B4780" s="29" t="s">
        <v>28</v>
      </c>
      <c r="C4780" s="29" t="s">
        <v>35</v>
      </c>
      <c r="D4780" s="29" t="s">
        <v>63</v>
      </c>
      <c r="E4780" s="29" t="s">
        <v>83</v>
      </c>
      <c r="F4780" s="31">
        <v>1571000</v>
      </c>
      <c r="G4780" s="31">
        <v>179072</v>
      </c>
      <c r="H4780" s="28">
        <v>2021</v>
      </c>
      <c r="I4780" t="str">
        <f>IF(J4780="natural gas",VLOOKUP(D4780,'Cross-Page Data'!$I$4:$J$13,2,FALSE),IF(J4780="solar",VLOOKUP('Form 923'!D4780,'Cross-Page Data'!$I$14:$J$117,2,FALSE),J4780))</f>
        <v>solar pv</v>
      </c>
      <c r="J4780" t="str">
        <f>VLOOKUP(E4780,'Cross-Page Data'!$D$4:$F$48,3,FALSE)</f>
        <v>solar</v>
      </c>
      <c r="K4780" t="b">
        <f t="shared" si="74"/>
        <v>1</v>
      </c>
    </row>
    <row r="4781" spans="1:11" x14ac:dyDescent="0.35">
      <c r="A4781" s="28">
        <v>61402</v>
      </c>
      <c r="B4781" s="29" t="s">
        <v>28</v>
      </c>
      <c r="C4781" s="29" t="s">
        <v>35</v>
      </c>
      <c r="D4781" s="29" t="s">
        <v>60</v>
      </c>
      <c r="E4781" s="29" t="s">
        <v>79</v>
      </c>
      <c r="F4781" s="31">
        <v>10852289</v>
      </c>
      <c r="G4781" s="31">
        <v>1237010</v>
      </c>
      <c r="H4781" s="28">
        <v>2021</v>
      </c>
      <c r="I4781" t="str">
        <f>IF(J4781="natural gas",VLOOKUP(D4781,'Cross-Page Data'!$I$4:$J$13,2,FALSE),IF(J4781="solar",VLOOKUP('Form 923'!D4781,'Cross-Page Data'!$I$14:$J$117,2,FALSE),J4781))</f>
        <v>wind</v>
      </c>
      <c r="J4781" t="str">
        <f>VLOOKUP(E4781,'Cross-Page Data'!$D$4:$F$48,3,FALSE)</f>
        <v>wind</v>
      </c>
      <c r="K4781" t="b">
        <f t="shared" si="74"/>
        <v>1</v>
      </c>
    </row>
    <row r="4782" spans="1:11" x14ac:dyDescent="0.35">
      <c r="A4782" s="28">
        <v>61406</v>
      </c>
      <c r="B4782" s="29" t="s">
        <v>28</v>
      </c>
      <c r="C4782" s="29" t="s">
        <v>35</v>
      </c>
      <c r="D4782" s="29" t="s">
        <v>63</v>
      </c>
      <c r="E4782" s="29" t="s">
        <v>83</v>
      </c>
      <c r="F4782" s="31">
        <v>363071</v>
      </c>
      <c r="G4782" s="31">
        <v>41385</v>
      </c>
      <c r="H4782" s="28">
        <v>2021</v>
      </c>
      <c r="I4782" t="str">
        <f>IF(J4782="natural gas",VLOOKUP(D4782,'Cross-Page Data'!$I$4:$J$13,2,FALSE),IF(J4782="solar",VLOOKUP('Form 923'!D4782,'Cross-Page Data'!$I$14:$J$117,2,FALSE),J4782))</f>
        <v>solar pv</v>
      </c>
      <c r="J4782" t="str">
        <f>VLOOKUP(E4782,'Cross-Page Data'!$D$4:$F$48,3,FALSE)</f>
        <v>solar</v>
      </c>
      <c r="K4782" t="b">
        <f t="shared" si="74"/>
        <v>1</v>
      </c>
    </row>
    <row r="4783" spans="1:11" x14ac:dyDescent="0.35">
      <c r="A4783" s="28">
        <v>61407</v>
      </c>
      <c r="B4783" s="29" t="s">
        <v>28</v>
      </c>
      <c r="C4783" s="29" t="s">
        <v>35</v>
      </c>
      <c r="D4783" s="29" t="s">
        <v>60</v>
      </c>
      <c r="E4783" s="29" t="s">
        <v>79</v>
      </c>
      <c r="F4783" s="31">
        <v>3620811</v>
      </c>
      <c r="G4783" s="31">
        <v>412722</v>
      </c>
      <c r="H4783" s="28">
        <v>2021</v>
      </c>
      <c r="I4783" t="str">
        <f>IF(J4783="natural gas",VLOOKUP(D4783,'Cross-Page Data'!$I$4:$J$13,2,FALSE),IF(J4783="solar",VLOOKUP('Form 923'!D4783,'Cross-Page Data'!$I$14:$J$117,2,FALSE),J4783))</f>
        <v>wind</v>
      </c>
      <c r="J4783" t="str">
        <f>VLOOKUP(E4783,'Cross-Page Data'!$D$4:$F$48,3,FALSE)</f>
        <v>wind</v>
      </c>
      <c r="K4783" t="b">
        <f t="shared" si="74"/>
        <v>1</v>
      </c>
    </row>
    <row r="4784" spans="1:11" x14ac:dyDescent="0.35">
      <c r="A4784" s="28">
        <v>61417</v>
      </c>
      <c r="B4784" s="29" t="s">
        <v>28</v>
      </c>
      <c r="C4784" s="29" t="s">
        <v>35</v>
      </c>
      <c r="D4784" s="29" t="s">
        <v>60</v>
      </c>
      <c r="E4784" s="29" t="s">
        <v>79</v>
      </c>
      <c r="F4784" s="31">
        <v>5244272</v>
      </c>
      <c r="G4784" s="31">
        <v>597774</v>
      </c>
      <c r="H4784" s="28">
        <v>2021</v>
      </c>
      <c r="I4784" t="str">
        <f>IF(J4784="natural gas",VLOOKUP(D4784,'Cross-Page Data'!$I$4:$J$13,2,FALSE),IF(J4784="solar",VLOOKUP('Form 923'!D4784,'Cross-Page Data'!$I$14:$J$117,2,FALSE),J4784))</f>
        <v>wind</v>
      </c>
      <c r="J4784" t="str">
        <f>VLOOKUP(E4784,'Cross-Page Data'!$D$4:$F$48,3,FALSE)</f>
        <v>wind</v>
      </c>
      <c r="K4784" t="b">
        <f t="shared" si="74"/>
        <v>1</v>
      </c>
    </row>
    <row r="4785" spans="1:11" x14ac:dyDescent="0.35">
      <c r="A4785" s="28">
        <v>61422</v>
      </c>
      <c r="B4785" s="29" t="s">
        <v>28</v>
      </c>
      <c r="C4785" s="29" t="s">
        <v>35</v>
      </c>
      <c r="D4785" s="29" t="s">
        <v>63</v>
      </c>
      <c r="E4785" s="29" t="s">
        <v>83</v>
      </c>
      <c r="F4785" s="31">
        <v>1660896</v>
      </c>
      <c r="G4785" s="31">
        <v>189319</v>
      </c>
      <c r="H4785" s="28">
        <v>2021</v>
      </c>
      <c r="I4785" t="str">
        <f>IF(J4785="natural gas",VLOOKUP(D4785,'Cross-Page Data'!$I$4:$J$13,2,FALSE),IF(J4785="solar",VLOOKUP('Form 923'!D4785,'Cross-Page Data'!$I$14:$J$117,2,FALSE),J4785))</f>
        <v>solar pv</v>
      </c>
      <c r="J4785" t="str">
        <f>VLOOKUP(E4785,'Cross-Page Data'!$D$4:$F$48,3,FALSE)</f>
        <v>solar</v>
      </c>
      <c r="K4785" t="b">
        <f t="shared" si="74"/>
        <v>1</v>
      </c>
    </row>
    <row r="4786" spans="1:11" x14ac:dyDescent="0.35">
      <c r="A4786" s="28">
        <v>61431</v>
      </c>
      <c r="B4786" s="29" t="s">
        <v>28</v>
      </c>
      <c r="C4786" s="29" t="s">
        <v>29</v>
      </c>
      <c r="D4786" s="29" t="s">
        <v>64</v>
      </c>
      <c r="E4786" s="29" t="s">
        <v>86</v>
      </c>
      <c r="F4786" s="31">
        <v>0</v>
      </c>
      <c r="G4786" s="31">
        <v>-1326</v>
      </c>
      <c r="H4786" s="28">
        <v>2021</v>
      </c>
      <c r="I4786" t="str">
        <f>IF(J4786="natural gas",VLOOKUP(D4786,'Cross-Page Data'!$I$4:$J$13,2,FALSE),IF(J4786="solar",VLOOKUP('Form 923'!D4786,'Cross-Page Data'!$I$14:$J$117,2,FALSE),J4786))</f>
        <v>other</v>
      </c>
      <c r="J4786" t="str">
        <f>VLOOKUP(E4786,'Cross-Page Data'!$D$4:$F$48,3,FALSE)</f>
        <v>other</v>
      </c>
      <c r="K4786" t="b">
        <f t="shared" si="74"/>
        <v>1</v>
      </c>
    </row>
    <row r="4787" spans="1:11" x14ac:dyDescent="0.35">
      <c r="A4787" s="28">
        <v>61457</v>
      </c>
      <c r="B4787" s="29" t="s">
        <v>28</v>
      </c>
      <c r="C4787" s="29" t="s">
        <v>35</v>
      </c>
      <c r="D4787" s="29" t="s">
        <v>63</v>
      </c>
      <c r="E4787" s="29" t="s">
        <v>83</v>
      </c>
      <c r="F4787" s="31">
        <v>100161</v>
      </c>
      <c r="G4787" s="31">
        <v>11417</v>
      </c>
      <c r="H4787" s="28">
        <v>2021</v>
      </c>
      <c r="I4787" t="str">
        <f>IF(J4787="natural gas",VLOOKUP(D4787,'Cross-Page Data'!$I$4:$J$13,2,FALSE),IF(J4787="solar",VLOOKUP('Form 923'!D4787,'Cross-Page Data'!$I$14:$J$117,2,FALSE),J4787))</f>
        <v>solar pv</v>
      </c>
      <c r="J4787" t="str">
        <f>VLOOKUP(E4787,'Cross-Page Data'!$D$4:$F$48,3,FALSE)</f>
        <v>solar</v>
      </c>
      <c r="K4787" t="b">
        <f t="shared" si="74"/>
        <v>1</v>
      </c>
    </row>
    <row r="4788" spans="1:11" x14ac:dyDescent="0.35">
      <c r="A4788" s="28">
        <v>61458</v>
      </c>
      <c r="B4788" s="29" t="s">
        <v>28</v>
      </c>
      <c r="C4788" s="29" t="s">
        <v>35</v>
      </c>
      <c r="D4788" s="29" t="s">
        <v>63</v>
      </c>
      <c r="E4788" s="29" t="s">
        <v>83</v>
      </c>
      <c r="F4788" s="31">
        <v>85152</v>
      </c>
      <c r="G4788" s="31">
        <v>9706</v>
      </c>
      <c r="H4788" s="28">
        <v>2021</v>
      </c>
      <c r="I4788" t="str">
        <f>IF(J4788="natural gas",VLOOKUP(D4788,'Cross-Page Data'!$I$4:$J$13,2,FALSE),IF(J4788="solar",VLOOKUP('Form 923'!D4788,'Cross-Page Data'!$I$14:$J$117,2,FALSE),J4788))</f>
        <v>solar pv</v>
      </c>
      <c r="J4788" t="str">
        <f>VLOOKUP(E4788,'Cross-Page Data'!$D$4:$F$48,3,FALSE)</f>
        <v>solar</v>
      </c>
      <c r="K4788" t="b">
        <f t="shared" si="74"/>
        <v>1</v>
      </c>
    </row>
    <row r="4789" spans="1:11" x14ac:dyDescent="0.35">
      <c r="A4789" s="28">
        <v>61489</v>
      </c>
      <c r="B4789" s="29" t="s">
        <v>28</v>
      </c>
      <c r="C4789" s="29" t="s">
        <v>35</v>
      </c>
      <c r="D4789" s="29" t="s">
        <v>63</v>
      </c>
      <c r="E4789" s="29" t="s">
        <v>83</v>
      </c>
      <c r="F4789" s="31">
        <v>380521</v>
      </c>
      <c r="G4789" s="31">
        <v>43374</v>
      </c>
      <c r="H4789" s="28">
        <v>2021</v>
      </c>
      <c r="I4789" t="str">
        <f>IF(J4789="natural gas",VLOOKUP(D4789,'Cross-Page Data'!$I$4:$J$13,2,FALSE),IF(J4789="solar",VLOOKUP('Form 923'!D4789,'Cross-Page Data'!$I$14:$J$117,2,FALSE),J4789))</f>
        <v>solar pv</v>
      </c>
      <c r="J4789" t="str">
        <f>VLOOKUP(E4789,'Cross-Page Data'!$D$4:$F$48,3,FALSE)</f>
        <v>solar</v>
      </c>
      <c r="K4789" t="b">
        <f t="shared" si="74"/>
        <v>1</v>
      </c>
    </row>
    <row r="4790" spans="1:11" x14ac:dyDescent="0.35">
      <c r="A4790" s="28">
        <v>61490</v>
      </c>
      <c r="B4790" s="29" t="s">
        <v>28</v>
      </c>
      <c r="C4790" s="29" t="s">
        <v>35</v>
      </c>
      <c r="D4790" s="29" t="s">
        <v>63</v>
      </c>
      <c r="E4790" s="29" t="s">
        <v>83</v>
      </c>
      <c r="F4790" s="31">
        <v>345496</v>
      </c>
      <c r="G4790" s="31">
        <v>39382</v>
      </c>
      <c r="H4790" s="28">
        <v>2021</v>
      </c>
      <c r="I4790" t="str">
        <f>IF(J4790="natural gas",VLOOKUP(D4790,'Cross-Page Data'!$I$4:$J$13,2,FALSE),IF(J4790="solar",VLOOKUP('Form 923'!D4790,'Cross-Page Data'!$I$14:$J$117,2,FALSE),J4790))</f>
        <v>solar pv</v>
      </c>
      <c r="J4790" t="str">
        <f>VLOOKUP(E4790,'Cross-Page Data'!$D$4:$F$48,3,FALSE)</f>
        <v>solar</v>
      </c>
      <c r="K4790" t="b">
        <f t="shared" si="74"/>
        <v>1</v>
      </c>
    </row>
    <row r="4791" spans="1:11" x14ac:dyDescent="0.35">
      <c r="A4791" s="28">
        <v>61498</v>
      </c>
      <c r="B4791" s="29" t="s">
        <v>28</v>
      </c>
      <c r="C4791" s="29" t="s">
        <v>35</v>
      </c>
      <c r="D4791" s="29" t="s">
        <v>63</v>
      </c>
      <c r="E4791" s="29" t="s">
        <v>83</v>
      </c>
      <c r="F4791" s="31">
        <v>368211</v>
      </c>
      <c r="G4791" s="31">
        <v>41971</v>
      </c>
      <c r="H4791" s="28">
        <v>2021</v>
      </c>
      <c r="I4791" t="str">
        <f>IF(J4791="natural gas",VLOOKUP(D4791,'Cross-Page Data'!$I$4:$J$13,2,FALSE),IF(J4791="solar",VLOOKUP('Form 923'!D4791,'Cross-Page Data'!$I$14:$J$117,2,FALSE),J4791))</f>
        <v>solar pv</v>
      </c>
      <c r="J4791" t="str">
        <f>VLOOKUP(E4791,'Cross-Page Data'!$D$4:$F$48,3,FALSE)</f>
        <v>solar</v>
      </c>
      <c r="K4791" t="b">
        <f t="shared" si="74"/>
        <v>1</v>
      </c>
    </row>
    <row r="4792" spans="1:11" x14ac:dyDescent="0.35">
      <c r="A4792" s="28">
        <v>61499</v>
      </c>
      <c r="B4792" s="29" t="s">
        <v>28</v>
      </c>
      <c r="C4792" s="29" t="s">
        <v>35</v>
      </c>
      <c r="D4792" s="29" t="s">
        <v>63</v>
      </c>
      <c r="E4792" s="29" t="s">
        <v>83</v>
      </c>
      <c r="F4792" s="31">
        <v>27126</v>
      </c>
      <c r="G4792" s="31">
        <v>3092</v>
      </c>
      <c r="H4792" s="28">
        <v>2021</v>
      </c>
      <c r="I4792" t="str">
        <f>IF(J4792="natural gas",VLOOKUP(D4792,'Cross-Page Data'!$I$4:$J$13,2,FALSE),IF(J4792="solar",VLOOKUP('Form 923'!D4792,'Cross-Page Data'!$I$14:$J$117,2,FALSE),J4792))</f>
        <v>solar pv</v>
      </c>
      <c r="J4792" t="str">
        <f>VLOOKUP(E4792,'Cross-Page Data'!$D$4:$F$48,3,FALSE)</f>
        <v>solar</v>
      </c>
      <c r="K4792" t="b">
        <f t="shared" si="74"/>
        <v>1</v>
      </c>
    </row>
    <row r="4793" spans="1:11" x14ac:dyDescent="0.35">
      <c r="A4793" s="28">
        <v>61500</v>
      </c>
      <c r="B4793" s="29" t="s">
        <v>28</v>
      </c>
      <c r="C4793" s="29" t="s">
        <v>35</v>
      </c>
      <c r="D4793" s="29" t="s">
        <v>63</v>
      </c>
      <c r="E4793" s="29" t="s">
        <v>83</v>
      </c>
      <c r="F4793" s="31">
        <v>43521</v>
      </c>
      <c r="G4793" s="31">
        <v>4961</v>
      </c>
      <c r="H4793" s="28">
        <v>2021</v>
      </c>
      <c r="I4793" t="str">
        <f>IF(J4793="natural gas",VLOOKUP(D4793,'Cross-Page Data'!$I$4:$J$13,2,FALSE),IF(J4793="solar",VLOOKUP('Form 923'!D4793,'Cross-Page Data'!$I$14:$J$117,2,FALSE),J4793))</f>
        <v>solar pv</v>
      </c>
      <c r="J4793" t="str">
        <f>VLOOKUP(E4793,'Cross-Page Data'!$D$4:$F$48,3,FALSE)</f>
        <v>solar</v>
      </c>
      <c r="K4793" t="b">
        <f t="shared" si="74"/>
        <v>1</v>
      </c>
    </row>
    <row r="4794" spans="1:11" x14ac:dyDescent="0.35">
      <c r="A4794" s="28">
        <v>61512</v>
      </c>
      <c r="B4794" s="29" t="s">
        <v>28</v>
      </c>
      <c r="C4794" s="29" t="s">
        <v>35</v>
      </c>
      <c r="D4794" s="29" t="s">
        <v>63</v>
      </c>
      <c r="E4794" s="29" t="s">
        <v>83</v>
      </c>
      <c r="F4794" s="31">
        <v>925141</v>
      </c>
      <c r="G4794" s="31">
        <v>105453</v>
      </c>
      <c r="H4794" s="28">
        <v>2021</v>
      </c>
      <c r="I4794" t="str">
        <f>IF(J4794="natural gas",VLOOKUP(D4794,'Cross-Page Data'!$I$4:$J$13,2,FALSE),IF(J4794="solar",VLOOKUP('Form 923'!D4794,'Cross-Page Data'!$I$14:$J$117,2,FALSE),J4794))</f>
        <v>solar pv</v>
      </c>
      <c r="J4794" t="str">
        <f>VLOOKUP(E4794,'Cross-Page Data'!$D$4:$F$48,3,FALSE)</f>
        <v>solar</v>
      </c>
      <c r="K4794" t="b">
        <f t="shared" si="74"/>
        <v>1</v>
      </c>
    </row>
    <row r="4795" spans="1:11" x14ac:dyDescent="0.35">
      <c r="A4795" s="28">
        <v>61561</v>
      </c>
      <c r="B4795" s="29" t="s">
        <v>28</v>
      </c>
      <c r="C4795" s="29" t="s">
        <v>35</v>
      </c>
      <c r="D4795" s="29" t="s">
        <v>63</v>
      </c>
      <c r="E4795" s="29" t="s">
        <v>83</v>
      </c>
      <c r="F4795" s="31">
        <v>888766</v>
      </c>
      <c r="G4795" s="31">
        <v>101307</v>
      </c>
      <c r="H4795" s="28">
        <v>2021</v>
      </c>
      <c r="I4795" t="str">
        <f>IF(J4795="natural gas",VLOOKUP(D4795,'Cross-Page Data'!$I$4:$J$13,2,FALSE),IF(J4795="solar",VLOOKUP('Form 923'!D4795,'Cross-Page Data'!$I$14:$J$117,2,FALSE),J4795))</f>
        <v>solar pv</v>
      </c>
      <c r="J4795" t="str">
        <f>VLOOKUP(E4795,'Cross-Page Data'!$D$4:$F$48,3,FALSE)</f>
        <v>solar</v>
      </c>
      <c r="K4795" t="b">
        <f t="shared" si="74"/>
        <v>1</v>
      </c>
    </row>
    <row r="4796" spans="1:11" x14ac:dyDescent="0.35">
      <c r="A4796" s="28">
        <v>61564</v>
      </c>
      <c r="B4796" s="29" t="s">
        <v>28</v>
      </c>
      <c r="C4796" s="29" t="s">
        <v>29</v>
      </c>
      <c r="D4796" s="29" t="s">
        <v>60</v>
      </c>
      <c r="E4796" s="29" t="s">
        <v>79</v>
      </c>
      <c r="F4796" s="31">
        <v>7624940</v>
      </c>
      <c r="G4796" s="31">
        <v>869137</v>
      </c>
      <c r="H4796" s="28">
        <v>2021</v>
      </c>
      <c r="I4796" t="str">
        <f>IF(J4796="natural gas",VLOOKUP(D4796,'Cross-Page Data'!$I$4:$J$13,2,FALSE),IF(J4796="solar",VLOOKUP('Form 923'!D4796,'Cross-Page Data'!$I$14:$J$117,2,FALSE),J4796))</f>
        <v>wind</v>
      </c>
      <c r="J4796" t="str">
        <f>VLOOKUP(E4796,'Cross-Page Data'!$D$4:$F$48,3,FALSE)</f>
        <v>wind</v>
      </c>
      <c r="K4796" t="b">
        <f t="shared" si="74"/>
        <v>1</v>
      </c>
    </row>
    <row r="4797" spans="1:11" x14ac:dyDescent="0.35">
      <c r="A4797" s="28">
        <v>61565</v>
      </c>
      <c r="B4797" s="29" t="s">
        <v>28</v>
      </c>
      <c r="C4797" s="29" t="s">
        <v>29</v>
      </c>
      <c r="D4797" s="29" t="s">
        <v>60</v>
      </c>
      <c r="E4797" s="29" t="s">
        <v>79</v>
      </c>
      <c r="F4797" s="31">
        <v>5125721</v>
      </c>
      <c r="G4797" s="31">
        <v>584261</v>
      </c>
      <c r="H4797" s="28">
        <v>2021</v>
      </c>
      <c r="I4797" t="str">
        <f>IF(J4797="natural gas",VLOOKUP(D4797,'Cross-Page Data'!$I$4:$J$13,2,FALSE),IF(J4797="solar",VLOOKUP('Form 923'!D4797,'Cross-Page Data'!$I$14:$J$117,2,FALSE),J4797))</f>
        <v>wind</v>
      </c>
      <c r="J4797" t="str">
        <f>VLOOKUP(E4797,'Cross-Page Data'!$D$4:$F$48,3,FALSE)</f>
        <v>wind</v>
      </c>
      <c r="K4797" t="b">
        <f t="shared" si="74"/>
        <v>1</v>
      </c>
    </row>
    <row r="4798" spans="1:11" x14ac:dyDescent="0.35">
      <c r="A4798" s="28">
        <v>61582</v>
      </c>
      <c r="B4798" s="29" t="s">
        <v>28</v>
      </c>
      <c r="C4798" s="29" t="s">
        <v>35</v>
      </c>
      <c r="D4798" s="29" t="s">
        <v>60</v>
      </c>
      <c r="E4798" s="29" t="s">
        <v>79</v>
      </c>
      <c r="F4798" s="31">
        <v>4435681</v>
      </c>
      <c r="G4798" s="31">
        <v>505606</v>
      </c>
      <c r="H4798" s="28">
        <v>2021</v>
      </c>
      <c r="I4798" t="str">
        <f>IF(J4798="natural gas",VLOOKUP(D4798,'Cross-Page Data'!$I$4:$J$13,2,FALSE),IF(J4798="solar",VLOOKUP('Form 923'!D4798,'Cross-Page Data'!$I$14:$J$117,2,FALSE),J4798))</f>
        <v>wind</v>
      </c>
      <c r="J4798" t="str">
        <f>VLOOKUP(E4798,'Cross-Page Data'!$D$4:$F$48,3,FALSE)</f>
        <v>wind</v>
      </c>
      <c r="K4798" t="b">
        <f t="shared" si="74"/>
        <v>1</v>
      </c>
    </row>
    <row r="4799" spans="1:11" x14ac:dyDescent="0.35">
      <c r="A4799" s="28">
        <v>61583</v>
      </c>
      <c r="B4799" s="29" t="s">
        <v>28</v>
      </c>
      <c r="C4799" s="29" t="s">
        <v>35</v>
      </c>
      <c r="D4799" s="29" t="s">
        <v>60</v>
      </c>
      <c r="E4799" s="29" t="s">
        <v>79</v>
      </c>
      <c r="F4799" s="31">
        <v>1262856</v>
      </c>
      <c r="G4799" s="31">
        <v>143948</v>
      </c>
      <c r="H4799" s="28">
        <v>2021</v>
      </c>
      <c r="I4799" t="str">
        <f>IF(J4799="natural gas",VLOOKUP(D4799,'Cross-Page Data'!$I$4:$J$13,2,FALSE),IF(J4799="solar",VLOOKUP('Form 923'!D4799,'Cross-Page Data'!$I$14:$J$117,2,FALSE),J4799))</f>
        <v>wind</v>
      </c>
      <c r="J4799" t="str">
        <f>VLOOKUP(E4799,'Cross-Page Data'!$D$4:$F$48,3,FALSE)</f>
        <v>wind</v>
      </c>
      <c r="K4799" t="b">
        <f t="shared" si="74"/>
        <v>1</v>
      </c>
    </row>
    <row r="4800" spans="1:11" x14ac:dyDescent="0.35">
      <c r="A4800" s="28">
        <v>61588</v>
      </c>
      <c r="B4800" s="29" t="s">
        <v>28</v>
      </c>
      <c r="C4800" s="29" t="s">
        <v>35</v>
      </c>
      <c r="D4800" s="29" t="s">
        <v>63</v>
      </c>
      <c r="E4800" s="29" t="s">
        <v>83</v>
      </c>
      <c r="F4800" s="31">
        <v>128998</v>
      </c>
      <c r="G4800" s="31">
        <v>14704</v>
      </c>
      <c r="H4800" s="28">
        <v>2021</v>
      </c>
      <c r="I4800" t="str">
        <f>IF(J4800="natural gas",VLOOKUP(D4800,'Cross-Page Data'!$I$4:$J$13,2,FALSE),IF(J4800="solar",VLOOKUP('Form 923'!D4800,'Cross-Page Data'!$I$14:$J$117,2,FALSE),J4800))</f>
        <v>solar pv</v>
      </c>
      <c r="J4800" t="str">
        <f>VLOOKUP(E4800,'Cross-Page Data'!$D$4:$F$48,3,FALSE)</f>
        <v>solar</v>
      </c>
      <c r="K4800" t="b">
        <f t="shared" si="74"/>
        <v>1</v>
      </c>
    </row>
    <row r="4801" spans="1:11" x14ac:dyDescent="0.35">
      <c r="A4801" s="28">
        <v>61609</v>
      </c>
      <c r="B4801" s="29" t="s">
        <v>28</v>
      </c>
      <c r="C4801" s="29" t="s">
        <v>35</v>
      </c>
      <c r="D4801" s="29" t="s">
        <v>60</v>
      </c>
      <c r="E4801" s="29" t="s">
        <v>79</v>
      </c>
      <c r="F4801" s="31">
        <v>3666194</v>
      </c>
      <c r="G4801" s="31">
        <v>417895</v>
      </c>
      <c r="H4801" s="28">
        <v>2021</v>
      </c>
      <c r="I4801" t="str">
        <f>IF(J4801="natural gas",VLOOKUP(D4801,'Cross-Page Data'!$I$4:$J$13,2,FALSE),IF(J4801="solar",VLOOKUP('Form 923'!D4801,'Cross-Page Data'!$I$14:$J$117,2,FALSE),J4801))</f>
        <v>wind</v>
      </c>
      <c r="J4801" t="str">
        <f>VLOOKUP(E4801,'Cross-Page Data'!$D$4:$F$48,3,FALSE)</f>
        <v>wind</v>
      </c>
      <c r="K4801" t="b">
        <f t="shared" si="74"/>
        <v>1</v>
      </c>
    </row>
    <row r="4802" spans="1:11" x14ac:dyDescent="0.35">
      <c r="A4802" s="28">
        <v>61610</v>
      </c>
      <c r="B4802" s="29" t="s">
        <v>28</v>
      </c>
      <c r="C4802" s="29" t="s">
        <v>35</v>
      </c>
      <c r="D4802" s="29" t="s">
        <v>63</v>
      </c>
      <c r="E4802" s="29" t="s">
        <v>83</v>
      </c>
      <c r="F4802" s="31">
        <v>1249373</v>
      </c>
      <c r="G4802" s="31">
        <v>142411</v>
      </c>
      <c r="H4802" s="28">
        <v>2021</v>
      </c>
      <c r="I4802" t="str">
        <f>IF(J4802="natural gas",VLOOKUP(D4802,'Cross-Page Data'!$I$4:$J$13,2,FALSE),IF(J4802="solar",VLOOKUP('Form 923'!D4802,'Cross-Page Data'!$I$14:$J$117,2,FALSE),J4802))</f>
        <v>solar pv</v>
      </c>
      <c r="J4802" t="str">
        <f>VLOOKUP(E4802,'Cross-Page Data'!$D$4:$F$48,3,FALSE)</f>
        <v>solar</v>
      </c>
      <c r="K4802" t="b">
        <f t="shared" si="74"/>
        <v>1</v>
      </c>
    </row>
    <row r="4803" spans="1:11" x14ac:dyDescent="0.35">
      <c r="A4803" s="28">
        <v>61611</v>
      </c>
      <c r="B4803" s="29" t="s">
        <v>28</v>
      </c>
      <c r="C4803" s="29" t="s">
        <v>35</v>
      </c>
      <c r="D4803" s="29" t="s">
        <v>63</v>
      </c>
      <c r="E4803" s="29" t="s">
        <v>83</v>
      </c>
      <c r="F4803" s="31">
        <v>2072007</v>
      </c>
      <c r="G4803" s="31">
        <v>236180</v>
      </c>
      <c r="H4803" s="28">
        <v>2021</v>
      </c>
      <c r="I4803" t="str">
        <f>IF(J4803="natural gas",VLOOKUP(D4803,'Cross-Page Data'!$I$4:$J$13,2,FALSE),IF(J4803="solar",VLOOKUP('Form 923'!D4803,'Cross-Page Data'!$I$14:$J$117,2,FALSE),J4803))</f>
        <v>solar pv</v>
      </c>
      <c r="J4803" t="str">
        <f>VLOOKUP(E4803,'Cross-Page Data'!$D$4:$F$48,3,FALSE)</f>
        <v>solar</v>
      </c>
      <c r="K4803" t="b">
        <f t="shared" si="74"/>
        <v>1</v>
      </c>
    </row>
    <row r="4804" spans="1:11" x14ac:dyDescent="0.35">
      <c r="A4804" s="28">
        <v>61614</v>
      </c>
      <c r="B4804" s="29" t="s">
        <v>28</v>
      </c>
      <c r="C4804" s="29" t="s">
        <v>29</v>
      </c>
      <c r="D4804" s="29" t="s">
        <v>63</v>
      </c>
      <c r="E4804" s="29" t="s">
        <v>83</v>
      </c>
      <c r="F4804" s="31">
        <v>75536</v>
      </c>
      <c r="G4804" s="31">
        <v>8610</v>
      </c>
      <c r="H4804" s="28">
        <v>2021</v>
      </c>
      <c r="I4804" t="str">
        <f>IF(J4804="natural gas",VLOOKUP(D4804,'Cross-Page Data'!$I$4:$J$13,2,FALSE),IF(J4804="solar",VLOOKUP('Form 923'!D4804,'Cross-Page Data'!$I$14:$J$117,2,FALSE),J4804))</f>
        <v>solar pv</v>
      </c>
      <c r="J4804" t="str">
        <f>VLOOKUP(E4804,'Cross-Page Data'!$D$4:$F$48,3,FALSE)</f>
        <v>solar</v>
      </c>
      <c r="K4804" t="b">
        <f t="shared" si="74"/>
        <v>1</v>
      </c>
    </row>
    <row r="4805" spans="1:11" x14ac:dyDescent="0.35">
      <c r="A4805" s="28">
        <v>61615</v>
      </c>
      <c r="B4805" s="29" t="s">
        <v>28</v>
      </c>
      <c r="C4805" s="29" t="s">
        <v>29</v>
      </c>
      <c r="D4805" s="29" t="s">
        <v>63</v>
      </c>
      <c r="E4805" s="29" t="s">
        <v>83</v>
      </c>
      <c r="F4805" s="31">
        <v>30688</v>
      </c>
      <c r="G4805" s="31">
        <v>3498</v>
      </c>
      <c r="H4805" s="28">
        <v>2021</v>
      </c>
      <c r="I4805" t="str">
        <f>IF(J4805="natural gas",VLOOKUP(D4805,'Cross-Page Data'!$I$4:$J$13,2,FALSE),IF(J4805="solar",VLOOKUP('Form 923'!D4805,'Cross-Page Data'!$I$14:$J$117,2,FALSE),J4805))</f>
        <v>solar pv</v>
      </c>
      <c r="J4805" t="str">
        <f>VLOOKUP(E4805,'Cross-Page Data'!$D$4:$F$48,3,FALSE)</f>
        <v>solar</v>
      </c>
      <c r="K4805" t="b">
        <f t="shared" si="74"/>
        <v>1</v>
      </c>
    </row>
    <row r="4806" spans="1:11" x14ac:dyDescent="0.35">
      <c r="A4806" s="28">
        <v>61616</v>
      </c>
      <c r="B4806" s="29" t="s">
        <v>28</v>
      </c>
      <c r="C4806" s="29" t="s">
        <v>29</v>
      </c>
      <c r="D4806" s="29" t="s">
        <v>63</v>
      </c>
      <c r="E4806" s="29" t="s">
        <v>83</v>
      </c>
      <c r="F4806" s="31">
        <v>42847</v>
      </c>
      <c r="G4806" s="31">
        <v>4884</v>
      </c>
      <c r="H4806" s="28">
        <v>2021</v>
      </c>
      <c r="I4806" t="str">
        <f>IF(J4806="natural gas",VLOOKUP(D4806,'Cross-Page Data'!$I$4:$J$13,2,FALSE),IF(J4806="solar",VLOOKUP('Form 923'!D4806,'Cross-Page Data'!$I$14:$J$117,2,FALSE),J4806))</f>
        <v>solar pv</v>
      </c>
      <c r="J4806" t="str">
        <f>VLOOKUP(E4806,'Cross-Page Data'!$D$4:$F$48,3,FALSE)</f>
        <v>solar</v>
      </c>
      <c r="K4806" t="b">
        <f t="shared" si="74"/>
        <v>1</v>
      </c>
    </row>
    <row r="4807" spans="1:11" x14ac:dyDescent="0.35">
      <c r="A4807" s="28">
        <v>61617</v>
      </c>
      <c r="B4807" s="29" t="s">
        <v>28</v>
      </c>
      <c r="C4807" s="29" t="s">
        <v>29</v>
      </c>
      <c r="D4807" s="29" t="s">
        <v>63</v>
      </c>
      <c r="E4807" s="29" t="s">
        <v>83</v>
      </c>
      <c r="F4807" s="31">
        <v>32452</v>
      </c>
      <c r="G4807" s="31">
        <v>3699</v>
      </c>
      <c r="H4807" s="28">
        <v>2021</v>
      </c>
      <c r="I4807" t="str">
        <f>IF(J4807="natural gas",VLOOKUP(D4807,'Cross-Page Data'!$I$4:$J$13,2,FALSE),IF(J4807="solar",VLOOKUP('Form 923'!D4807,'Cross-Page Data'!$I$14:$J$117,2,FALSE),J4807))</f>
        <v>solar pv</v>
      </c>
      <c r="J4807" t="str">
        <f>VLOOKUP(E4807,'Cross-Page Data'!$D$4:$F$48,3,FALSE)</f>
        <v>solar</v>
      </c>
      <c r="K4807" t="b">
        <f t="shared" ref="K4807:K4870" si="75">IF(AND($N$5=FALSE,OR(C4807="Commercial NAICS Cogen",C4807="Industrial NAICS Cogen",C4807="NAICS-22 Cogen")),FALSE,IF(AND($N$6=FALSE,OR(C4807="Commercial NAICS Cogen",C4807="Commercial NAICS Non-Cogen",C4807="industrial NAICS Cogen", C4807="industrial NAICS non-cogen")),FALSE,TRUE))</f>
        <v>1</v>
      </c>
    </row>
    <row r="4808" spans="1:11" x14ac:dyDescent="0.35">
      <c r="A4808" s="28">
        <v>61618</v>
      </c>
      <c r="B4808" s="29" t="s">
        <v>28</v>
      </c>
      <c r="C4808" s="29" t="s">
        <v>29</v>
      </c>
      <c r="D4808" s="29" t="s">
        <v>63</v>
      </c>
      <c r="E4808" s="29" t="s">
        <v>83</v>
      </c>
      <c r="F4808" s="31">
        <v>59876</v>
      </c>
      <c r="G4808" s="31">
        <v>6825</v>
      </c>
      <c r="H4808" s="28">
        <v>2021</v>
      </c>
      <c r="I4808" t="str">
        <f>IF(J4808="natural gas",VLOOKUP(D4808,'Cross-Page Data'!$I$4:$J$13,2,FALSE),IF(J4808="solar",VLOOKUP('Form 923'!D4808,'Cross-Page Data'!$I$14:$J$117,2,FALSE),J4808))</f>
        <v>solar pv</v>
      </c>
      <c r="J4808" t="str">
        <f>VLOOKUP(E4808,'Cross-Page Data'!$D$4:$F$48,3,FALSE)</f>
        <v>solar</v>
      </c>
      <c r="K4808" t="b">
        <f t="shared" si="75"/>
        <v>1</v>
      </c>
    </row>
    <row r="4809" spans="1:11" x14ac:dyDescent="0.35">
      <c r="A4809" s="28">
        <v>61626</v>
      </c>
      <c r="B4809" s="29" t="s">
        <v>28</v>
      </c>
      <c r="C4809" s="29" t="s">
        <v>35</v>
      </c>
      <c r="D4809" s="29" t="s">
        <v>63</v>
      </c>
      <c r="E4809" s="29" t="s">
        <v>83</v>
      </c>
      <c r="F4809" s="31">
        <v>73739</v>
      </c>
      <c r="G4809" s="31">
        <v>8405</v>
      </c>
      <c r="H4809" s="28">
        <v>2021</v>
      </c>
      <c r="I4809" t="str">
        <f>IF(J4809="natural gas",VLOOKUP(D4809,'Cross-Page Data'!$I$4:$J$13,2,FALSE),IF(J4809="solar",VLOOKUP('Form 923'!D4809,'Cross-Page Data'!$I$14:$J$117,2,FALSE),J4809))</f>
        <v>solar pv</v>
      </c>
      <c r="J4809" t="str">
        <f>VLOOKUP(E4809,'Cross-Page Data'!$D$4:$F$48,3,FALSE)</f>
        <v>solar</v>
      </c>
      <c r="K4809" t="b">
        <f t="shared" si="75"/>
        <v>1</v>
      </c>
    </row>
    <row r="4810" spans="1:11" x14ac:dyDescent="0.35">
      <c r="A4810" s="28">
        <v>61627</v>
      </c>
      <c r="B4810" s="29" t="s">
        <v>28</v>
      </c>
      <c r="C4810" s="29" t="s">
        <v>35</v>
      </c>
      <c r="D4810" s="29" t="s">
        <v>63</v>
      </c>
      <c r="E4810" s="29" t="s">
        <v>83</v>
      </c>
      <c r="F4810" s="31">
        <v>57581</v>
      </c>
      <c r="G4810" s="31">
        <v>6563.37</v>
      </c>
      <c r="H4810" s="28">
        <v>2021</v>
      </c>
      <c r="I4810" t="str">
        <f>IF(J4810="natural gas",VLOOKUP(D4810,'Cross-Page Data'!$I$4:$J$13,2,FALSE),IF(J4810="solar",VLOOKUP('Form 923'!D4810,'Cross-Page Data'!$I$14:$J$117,2,FALSE),J4810))</f>
        <v>solar pv</v>
      </c>
      <c r="J4810" t="str">
        <f>VLOOKUP(E4810,'Cross-Page Data'!$D$4:$F$48,3,FALSE)</f>
        <v>solar</v>
      </c>
      <c r="K4810" t="b">
        <f t="shared" si="75"/>
        <v>1</v>
      </c>
    </row>
    <row r="4811" spans="1:11" x14ac:dyDescent="0.35">
      <c r="A4811" s="28">
        <v>61637</v>
      </c>
      <c r="B4811" s="29" t="s">
        <v>28</v>
      </c>
      <c r="C4811" s="29" t="s">
        <v>35</v>
      </c>
      <c r="D4811" s="29" t="s">
        <v>63</v>
      </c>
      <c r="E4811" s="29" t="s">
        <v>83</v>
      </c>
      <c r="F4811" s="31">
        <v>25346</v>
      </c>
      <c r="G4811" s="31">
        <v>2889</v>
      </c>
      <c r="H4811" s="28">
        <v>2021</v>
      </c>
      <c r="I4811" t="str">
        <f>IF(J4811="natural gas",VLOOKUP(D4811,'Cross-Page Data'!$I$4:$J$13,2,FALSE),IF(J4811="solar",VLOOKUP('Form 923'!D4811,'Cross-Page Data'!$I$14:$J$117,2,FALSE),J4811))</f>
        <v>solar pv</v>
      </c>
      <c r="J4811" t="str">
        <f>VLOOKUP(E4811,'Cross-Page Data'!$D$4:$F$48,3,FALSE)</f>
        <v>solar</v>
      </c>
      <c r="K4811" t="b">
        <f t="shared" si="75"/>
        <v>1</v>
      </c>
    </row>
    <row r="4812" spans="1:11" x14ac:dyDescent="0.35">
      <c r="A4812" s="28">
        <v>61638</v>
      </c>
      <c r="B4812" s="29" t="s">
        <v>28</v>
      </c>
      <c r="C4812" s="29" t="s">
        <v>35</v>
      </c>
      <c r="D4812" s="29" t="s">
        <v>60</v>
      </c>
      <c r="E4812" s="29" t="s">
        <v>79</v>
      </c>
      <c r="F4812" s="31">
        <v>5564880</v>
      </c>
      <c r="G4812" s="31">
        <v>634319</v>
      </c>
      <c r="H4812" s="28">
        <v>2021</v>
      </c>
      <c r="I4812" t="str">
        <f>IF(J4812="natural gas",VLOOKUP(D4812,'Cross-Page Data'!$I$4:$J$13,2,FALSE),IF(J4812="solar",VLOOKUP('Form 923'!D4812,'Cross-Page Data'!$I$14:$J$117,2,FALSE),J4812))</f>
        <v>wind</v>
      </c>
      <c r="J4812" t="str">
        <f>VLOOKUP(E4812,'Cross-Page Data'!$D$4:$F$48,3,FALSE)</f>
        <v>wind</v>
      </c>
      <c r="K4812" t="b">
        <f t="shared" si="75"/>
        <v>1</v>
      </c>
    </row>
    <row r="4813" spans="1:11" x14ac:dyDescent="0.35">
      <c r="A4813" s="28">
        <v>61643</v>
      </c>
      <c r="B4813" s="29" t="s">
        <v>28</v>
      </c>
      <c r="C4813" s="29" t="s">
        <v>29</v>
      </c>
      <c r="D4813" s="29" t="s">
        <v>52</v>
      </c>
      <c r="E4813" s="29" t="s">
        <v>73</v>
      </c>
      <c r="F4813" s="31">
        <v>2217797</v>
      </c>
      <c r="G4813" s="31">
        <v>262378</v>
      </c>
      <c r="H4813" s="28">
        <v>2021</v>
      </c>
      <c r="I4813" t="str">
        <f>IF(J4813="natural gas",VLOOKUP(D4813,'Cross-Page Data'!$I$4:$J$13,2,FALSE),IF(J4813="solar",VLOOKUP('Form 923'!D4813,'Cross-Page Data'!$I$14:$J$117,2,FALSE),J4813))</f>
        <v>natural gas peaker</v>
      </c>
      <c r="J4813" t="str">
        <f>VLOOKUP(E4813,'Cross-Page Data'!$D$4:$F$48,3,FALSE)</f>
        <v>natural gas</v>
      </c>
      <c r="K4813" t="b">
        <f t="shared" si="75"/>
        <v>1</v>
      </c>
    </row>
    <row r="4814" spans="1:11" x14ac:dyDescent="0.35">
      <c r="A4814" s="28">
        <v>61646</v>
      </c>
      <c r="B4814" s="29" t="s">
        <v>28</v>
      </c>
      <c r="C4814" s="29" t="s">
        <v>35</v>
      </c>
      <c r="D4814" s="29" t="s">
        <v>63</v>
      </c>
      <c r="E4814" s="29" t="s">
        <v>83</v>
      </c>
      <c r="F4814" s="31">
        <v>977355</v>
      </c>
      <c r="G4814" s="31">
        <v>111405</v>
      </c>
      <c r="H4814" s="28">
        <v>2021</v>
      </c>
      <c r="I4814" t="str">
        <f>IF(J4814="natural gas",VLOOKUP(D4814,'Cross-Page Data'!$I$4:$J$13,2,FALSE),IF(J4814="solar",VLOOKUP('Form 923'!D4814,'Cross-Page Data'!$I$14:$J$117,2,FALSE),J4814))</f>
        <v>solar pv</v>
      </c>
      <c r="J4814" t="str">
        <f>VLOOKUP(E4814,'Cross-Page Data'!$D$4:$F$48,3,FALSE)</f>
        <v>solar</v>
      </c>
      <c r="K4814" t="b">
        <f t="shared" si="75"/>
        <v>1</v>
      </c>
    </row>
    <row r="4815" spans="1:11" x14ac:dyDescent="0.35">
      <c r="A4815" s="28">
        <v>61648</v>
      </c>
      <c r="B4815" s="29" t="s">
        <v>28</v>
      </c>
      <c r="C4815" s="29" t="s">
        <v>29</v>
      </c>
      <c r="D4815" s="29" t="s">
        <v>63</v>
      </c>
      <c r="E4815" s="29" t="s">
        <v>83</v>
      </c>
      <c r="F4815" s="31">
        <v>1794175</v>
      </c>
      <c r="G4815" s="31">
        <v>204511</v>
      </c>
      <c r="H4815" s="28">
        <v>2021</v>
      </c>
      <c r="I4815" t="str">
        <f>IF(J4815="natural gas",VLOOKUP(D4815,'Cross-Page Data'!$I$4:$J$13,2,FALSE),IF(J4815="solar",VLOOKUP('Form 923'!D4815,'Cross-Page Data'!$I$14:$J$117,2,FALSE),J4815))</f>
        <v>solar pv</v>
      </c>
      <c r="J4815" t="str">
        <f>VLOOKUP(E4815,'Cross-Page Data'!$D$4:$F$48,3,FALSE)</f>
        <v>solar</v>
      </c>
      <c r="K4815" t="b">
        <f t="shared" si="75"/>
        <v>1</v>
      </c>
    </row>
    <row r="4816" spans="1:11" x14ac:dyDescent="0.35">
      <c r="A4816" s="28">
        <v>61650</v>
      </c>
      <c r="B4816" s="29" t="s">
        <v>28</v>
      </c>
      <c r="C4816" s="29" t="s">
        <v>29</v>
      </c>
      <c r="D4816" s="29" t="s">
        <v>60</v>
      </c>
      <c r="E4816" s="29" t="s">
        <v>79</v>
      </c>
      <c r="F4816" s="31">
        <v>6488615</v>
      </c>
      <c r="G4816" s="31">
        <v>739612</v>
      </c>
      <c r="H4816" s="28">
        <v>2021</v>
      </c>
      <c r="I4816" t="str">
        <f>IF(J4816="natural gas",VLOOKUP(D4816,'Cross-Page Data'!$I$4:$J$13,2,FALSE),IF(J4816="solar",VLOOKUP('Form 923'!D4816,'Cross-Page Data'!$I$14:$J$117,2,FALSE),J4816))</f>
        <v>wind</v>
      </c>
      <c r="J4816" t="str">
        <f>VLOOKUP(E4816,'Cross-Page Data'!$D$4:$F$48,3,FALSE)</f>
        <v>wind</v>
      </c>
      <c r="K4816" t="b">
        <f t="shared" si="75"/>
        <v>1</v>
      </c>
    </row>
    <row r="4817" spans="1:11" x14ac:dyDescent="0.35">
      <c r="A4817" s="28">
        <v>61654</v>
      </c>
      <c r="B4817" s="29" t="s">
        <v>28</v>
      </c>
      <c r="C4817" s="29" t="s">
        <v>29</v>
      </c>
      <c r="D4817" s="29" t="s">
        <v>63</v>
      </c>
      <c r="E4817" s="29" t="s">
        <v>83</v>
      </c>
      <c r="F4817" s="31">
        <v>1308266</v>
      </c>
      <c r="G4817" s="31">
        <v>149124</v>
      </c>
      <c r="H4817" s="28">
        <v>2021</v>
      </c>
      <c r="I4817" t="str">
        <f>IF(J4817="natural gas",VLOOKUP(D4817,'Cross-Page Data'!$I$4:$J$13,2,FALSE),IF(J4817="solar",VLOOKUP('Form 923'!D4817,'Cross-Page Data'!$I$14:$J$117,2,FALSE),J4817))</f>
        <v>solar pv</v>
      </c>
      <c r="J4817" t="str">
        <f>VLOOKUP(E4817,'Cross-Page Data'!$D$4:$F$48,3,FALSE)</f>
        <v>solar</v>
      </c>
      <c r="K4817" t="b">
        <f t="shared" si="75"/>
        <v>1</v>
      </c>
    </row>
    <row r="4818" spans="1:11" x14ac:dyDescent="0.35">
      <c r="A4818" s="28">
        <v>61655</v>
      </c>
      <c r="B4818" s="29" t="s">
        <v>28</v>
      </c>
      <c r="C4818" s="29" t="s">
        <v>29</v>
      </c>
      <c r="D4818" s="29" t="s">
        <v>63</v>
      </c>
      <c r="E4818" s="29" t="s">
        <v>83</v>
      </c>
      <c r="F4818" s="31">
        <v>628795</v>
      </c>
      <c r="G4818" s="31">
        <v>71674</v>
      </c>
      <c r="H4818" s="28">
        <v>2021</v>
      </c>
      <c r="I4818" t="str">
        <f>IF(J4818="natural gas",VLOOKUP(D4818,'Cross-Page Data'!$I$4:$J$13,2,FALSE),IF(J4818="solar",VLOOKUP('Form 923'!D4818,'Cross-Page Data'!$I$14:$J$117,2,FALSE),J4818))</f>
        <v>solar pv</v>
      </c>
      <c r="J4818" t="str">
        <f>VLOOKUP(E4818,'Cross-Page Data'!$D$4:$F$48,3,FALSE)</f>
        <v>solar</v>
      </c>
      <c r="K4818" t="b">
        <f t="shared" si="75"/>
        <v>1</v>
      </c>
    </row>
    <row r="4819" spans="1:11" x14ac:dyDescent="0.35">
      <c r="A4819" s="28">
        <v>61656</v>
      </c>
      <c r="B4819" s="29" t="s">
        <v>28</v>
      </c>
      <c r="C4819" s="29" t="s">
        <v>29</v>
      </c>
      <c r="D4819" s="29" t="s">
        <v>63</v>
      </c>
      <c r="E4819" s="29" t="s">
        <v>83</v>
      </c>
      <c r="F4819" s="31">
        <v>1078729</v>
      </c>
      <c r="G4819" s="31">
        <v>122960</v>
      </c>
      <c r="H4819" s="28">
        <v>2021</v>
      </c>
      <c r="I4819" t="str">
        <f>IF(J4819="natural gas",VLOOKUP(D4819,'Cross-Page Data'!$I$4:$J$13,2,FALSE),IF(J4819="solar",VLOOKUP('Form 923'!D4819,'Cross-Page Data'!$I$14:$J$117,2,FALSE),J4819))</f>
        <v>solar pv</v>
      </c>
      <c r="J4819" t="str">
        <f>VLOOKUP(E4819,'Cross-Page Data'!$D$4:$F$48,3,FALSE)</f>
        <v>solar</v>
      </c>
      <c r="K4819" t="b">
        <f t="shared" si="75"/>
        <v>1</v>
      </c>
    </row>
    <row r="4820" spans="1:11" x14ac:dyDescent="0.35">
      <c r="A4820" s="28">
        <v>61657</v>
      </c>
      <c r="B4820" s="29" t="s">
        <v>28</v>
      </c>
      <c r="C4820" s="29" t="s">
        <v>29</v>
      </c>
      <c r="D4820" s="29" t="s">
        <v>63</v>
      </c>
      <c r="E4820" s="29" t="s">
        <v>83</v>
      </c>
      <c r="F4820" s="31">
        <v>830171</v>
      </c>
      <c r="G4820" s="31">
        <v>94628</v>
      </c>
      <c r="H4820" s="28">
        <v>2021</v>
      </c>
      <c r="I4820" t="str">
        <f>IF(J4820="natural gas",VLOOKUP(D4820,'Cross-Page Data'!$I$4:$J$13,2,FALSE),IF(J4820="solar",VLOOKUP('Form 923'!D4820,'Cross-Page Data'!$I$14:$J$117,2,FALSE),J4820))</f>
        <v>solar pv</v>
      </c>
      <c r="J4820" t="str">
        <f>VLOOKUP(E4820,'Cross-Page Data'!$D$4:$F$48,3,FALSE)</f>
        <v>solar</v>
      </c>
      <c r="K4820" t="b">
        <f t="shared" si="75"/>
        <v>1</v>
      </c>
    </row>
    <row r="4821" spans="1:11" x14ac:dyDescent="0.35">
      <c r="A4821" s="28">
        <v>61661</v>
      </c>
      <c r="B4821" s="29" t="s">
        <v>28</v>
      </c>
      <c r="C4821" s="29" t="s">
        <v>35</v>
      </c>
      <c r="D4821" s="29" t="s">
        <v>64</v>
      </c>
      <c r="E4821" s="29" t="s">
        <v>86</v>
      </c>
      <c r="F4821" s="31">
        <v>0</v>
      </c>
      <c r="G4821" s="31">
        <v>-4877</v>
      </c>
      <c r="H4821" s="28">
        <v>2021</v>
      </c>
      <c r="I4821" t="str">
        <f>IF(J4821="natural gas",VLOOKUP(D4821,'Cross-Page Data'!$I$4:$J$13,2,FALSE),IF(J4821="solar",VLOOKUP('Form 923'!D4821,'Cross-Page Data'!$I$14:$J$117,2,FALSE),J4821))</f>
        <v>other</v>
      </c>
      <c r="J4821" t="str">
        <f>VLOOKUP(E4821,'Cross-Page Data'!$D$4:$F$48,3,FALSE)</f>
        <v>other</v>
      </c>
      <c r="K4821" t="b">
        <f t="shared" si="75"/>
        <v>1</v>
      </c>
    </row>
    <row r="4822" spans="1:11" x14ac:dyDescent="0.35">
      <c r="A4822" s="28">
        <v>61663</v>
      </c>
      <c r="B4822" s="29" t="s">
        <v>28</v>
      </c>
      <c r="C4822" s="29" t="s">
        <v>29</v>
      </c>
      <c r="D4822" s="29" t="s">
        <v>63</v>
      </c>
      <c r="E4822" s="29" t="s">
        <v>83</v>
      </c>
      <c r="F4822" s="31">
        <v>1338874</v>
      </c>
      <c r="G4822" s="31">
        <v>152613</v>
      </c>
      <c r="H4822" s="28">
        <v>2021</v>
      </c>
      <c r="I4822" t="str">
        <f>IF(J4822="natural gas",VLOOKUP(D4822,'Cross-Page Data'!$I$4:$J$13,2,FALSE),IF(J4822="solar",VLOOKUP('Form 923'!D4822,'Cross-Page Data'!$I$14:$J$117,2,FALSE),J4822))</f>
        <v>solar pv</v>
      </c>
      <c r="J4822" t="str">
        <f>VLOOKUP(E4822,'Cross-Page Data'!$D$4:$F$48,3,FALSE)</f>
        <v>solar</v>
      </c>
      <c r="K4822" t="b">
        <f t="shared" si="75"/>
        <v>1</v>
      </c>
    </row>
    <row r="4823" spans="1:11" x14ac:dyDescent="0.35">
      <c r="A4823" s="28">
        <v>61665</v>
      </c>
      <c r="B4823" s="29" t="s">
        <v>28</v>
      </c>
      <c r="C4823" s="29" t="s">
        <v>29</v>
      </c>
      <c r="D4823" s="29" t="s">
        <v>63</v>
      </c>
      <c r="E4823" s="29" t="s">
        <v>83</v>
      </c>
      <c r="F4823" s="31">
        <v>1163423</v>
      </c>
      <c r="G4823" s="31">
        <v>132614</v>
      </c>
      <c r="H4823" s="28">
        <v>2021</v>
      </c>
      <c r="I4823" t="str">
        <f>IF(J4823="natural gas",VLOOKUP(D4823,'Cross-Page Data'!$I$4:$J$13,2,FALSE),IF(J4823="solar",VLOOKUP('Form 923'!D4823,'Cross-Page Data'!$I$14:$J$117,2,FALSE),J4823))</f>
        <v>solar pv</v>
      </c>
      <c r="J4823" t="str">
        <f>VLOOKUP(E4823,'Cross-Page Data'!$D$4:$F$48,3,FALSE)</f>
        <v>solar</v>
      </c>
      <c r="K4823" t="b">
        <f t="shared" si="75"/>
        <v>1</v>
      </c>
    </row>
    <row r="4824" spans="1:11" x14ac:dyDescent="0.35">
      <c r="A4824" s="28">
        <v>61666</v>
      </c>
      <c r="B4824" s="29" t="s">
        <v>28</v>
      </c>
      <c r="C4824" s="29" t="s">
        <v>29</v>
      </c>
      <c r="D4824" s="29" t="s">
        <v>63</v>
      </c>
      <c r="E4824" s="29" t="s">
        <v>83</v>
      </c>
      <c r="F4824" s="31">
        <v>973583</v>
      </c>
      <c r="G4824" s="31">
        <v>110975</v>
      </c>
      <c r="H4824" s="28">
        <v>2021</v>
      </c>
      <c r="I4824" t="str">
        <f>IF(J4824="natural gas",VLOOKUP(D4824,'Cross-Page Data'!$I$4:$J$13,2,FALSE),IF(J4824="solar",VLOOKUP('Form 923'!D4824,'Cross-Page Data'!$I$14:$J$117,2,FALSE),J4824))</f>
        <v>solar pv</v>
      </c>
      <c r="J4824" t="str">
        <f>VLOOKUP(E4824,'Cross-Page Data'!$D$4:$F$48,3,FALSE)</f>
        <v>solar</v>
      </c>
      <c r="K4824" t="b">
        <f t="shared" si="75"/>
        <v>1</v>
      </c>
    </row>
    <row r="4825" spans="1:11" x14ac:dyDescent="0.35">
      <c r="A4825" s="28">
        <v>61667</v>
      </c>
      <c r="B4825" s="29" t="s">
        <v>28</v>
      </c>
      <c r="C4825" s="29" t="s">
        <v>29</v>
      </c>
      <c r="D4825" s="29" t="s">
        <v>63</v>
      </c>
      <c r="E4825" s="29" t="s">
        <v>83</v>
      </c>
      <c r="F4825" s="31">
        <v>1191092</v>
      </c>
      <c r="G4825" s="31">
        <v>135768</v>
      </c>
      <c r="H4825" s="28">
        <v>2021</v>
      </c>
      <c r="I4825" t="str">
        <f>IF(J4825="natural gas",VLOOKUP(D4825,'Cross-Page Data'!$I$4:$J$13,2,FALSE),IF(J4825="solar",VLOOKUP('Form 923'!D4825,'Cross-Page Data'!$I$14:$J$117,2,FALSE),J4825))</f>
        <v>solar pv</v>
      </c>
      <c r="J4825" t="str">
        <f>VLOOKUP(E4825,'Cross-Page Data'!$D$4:$F$48,3,FALSE)</f>
        <v>solar</v>
      </c>
      <c r="K4825" t="b">
        <f t="shared" si="75"/>
        <v>1</v>
      </c>
    </row>
    <row r="4826" spans="1:11" x14ac:dyDescent="0.35">
      <c r="A4826" s="28">
        <v>61672</v>
      </c>
      <c r="B4826" s="29" t="s">
        <v>28</v>
      </c>
      <c r="C4826" s="29" t="s">
        <v>35</v>
      </c>
      <c r="D4826" s="29" t="s">
        <v>63</v>
      </c>
      <c r="E4826" s="29" t="s">
        <v>83</v>
      </c>
      <c r="F4826" s="31">
        <v>82467</v>
      </c>
      <c r="G4826" s="31">
        <v>9400</v>
      </c>
      <c r="H4826" s="28">
        <v>2021</v>
      </c>
      <c r="I4826" t="str">
        <f>IF(J4826="natural gas",VLOOKUP(D4826,'Cross-Page Data'!$I$4:$J$13,2,FALSE),IF(J4826="solar",VLOOKUP('Form 923'!D4826,'Cross-Page Data'!$I$14:$J$117,2,FALSE),J4826))</f>
        <v>solar pv</v>
      </c>
      <c r="J4826" t="str">
        <f>VLOOKUP(E4826,'Cross-Page Data'!$D$4:$F$48,3,FALSE)</f>
        <v>solar</v>
      </c>
      <c r="K4826" t="b">
        <f t="shared" si="75"/>
        <v>1</v>
      </c>
    </row>
    <row r="4827" spans="1:11" x14ac:dyDescent="0.35">
      <c r="A4827" s="28">
        <v>61673</v>
      </c>
      <c r="B4827" s="29" t="s">
        <v>28</v>
      </c>
      <c r="C4827" s="29" t="s">
        <v>35</v>
      </c>
      <c r="D4827" s="29" t="s">
        <v>60</v>
      </c>
      <c r="E4827" s="29" t="s">
        <v>79</v>
      </c>
      <c r="F4827" s="31">
        <v>2048662</v>
      </c>
      <c r="G4827" s="31">
        <v>233519</v>
      </c>
      <c r="H4827" s="28">
        <v>2021</v>
      </c>
      <c r="I4827" t="str">
        <f>IF(J4827="natural gas",VLOOKUP(D4827,'Cross-Page Data'!$I$4:$J$13,2,FALSE),IF(J4827="solar",VLOOKUP('Form 923'!D4827,'Cross-Page Data'!$I$14:$J$117,2,FALSE),J4827))</f>
        <v>wind</v>
      </c>
      <c r="J4827" t="str">
        <f>VLOOKUP(E4827,'Cross-Page Data'!$D$4:$F$48,3,FALSE)</f>
        <v>wind</v>
      </c>
      <c r="K4827" t="b">
        <f t="shared" si="75"/>
        <v>1</v>
      </c>
    </row>
    <row r="4828" spans="1:11" x14ac:dyDescent="0.35">
      <c r="A4828" s="28">
        <v>61674</v>
      </c>
      <c r="B4828" s="29" t="s">
        <v>28</v>
      </c>
      <c r="C4828" s="29" t="s">
        <v>35</v>
      </c>
      <c r="D4828" s="29" t="s">
        <v>60</v>
      </c>
      <c r="E4828" s="29" t="s">
        <v>79</v>
      </c>
      <c r="F4828" s="31">
        <v>5766196</v>
      </c>
      <c r="G4828" s="31">
        <v>657266</v>
      </c>
      <c r="H4828" s="28">
        <v>2021</v>
      </c>
      <c r="I4828" t="str">
        <f>IF(J4828="natural gas",VLOOKUP(D4828,'Cross-Page Data'!$I$4:$J$13,2,FALSE),IF(J4828="solar",VLOOKUP('Form 923'!D4828,'Cross-Page Data'!$I$14:$J$117,2,FALSE),J4828))</f>
        <v>wind</v>
      </c>
      <c r="J4828" t="str">
        <f>VLOOKUP(E4828,'Cross-Page Data'!$D$4:$F$48,3,FALSE)</f>
        <v>wind</v>
      </c>
      <c r="K4828" t="b">
        <f t="shared" si="75"/>
        <v>1</v>
      </c>
    </row>
    <row r="4829" spans="1:11" x14ac:dyDescent="0.35">
      <c r="A4829" s="28">
        <v>61678</v>
      </c>
      <c r="B4829" s="29" t="s">
        <v>28</v>
      </c>
      <c r="C4829" s="29" t="s">
        <v>35</v>
      </c>
      <c r="D4829" s="29" t="s">
        <v>64</v>
      </c>
      <c r="E4829" s="29" t="s">
        <v>86</v>
      </c>
      <c r="F4829" s="31">
        <v>0</v>
      </c>
      <c r="G4829" s="31">
        <v>-1284</v>
      </c>
      <c r="H4829" s="28">
        <v>2021</v>
      </c>
      <c r="I4829" t="str">
        <f>IF(J4829="natural gas",VLOOKUP(D4829,'Cross-Page Data'!$I$4:$J$13,2,FALSE),IF(J4829="solar",VLOOKUP('Form 923'!D4829,'Cross-Page Data'!$I$14:$J$117,2,FALSE),J4829))</f>
        <v>other</v>
      </c>
      <c r="J4829" t="str">
        <f>VLOOKUP(E4829,'Cross-Page Data'!$D$4:$F$48,3,FALSE)</f>
        <v>other</v>
      </c>
      <c r="K4829" t="b">
        <f t="shared" si="75"/>
        <v>1</v>
      </c>
    </row>
    <row r="4830" spans="1:11" x14ac:dyDescent="0.35">
      <c r="A4830" s="28">
        <v>61678</v>
      </c>
      <c r="B4830" s="29" t="s">
        <v>28</v>
      </c>
      <c r="C4830" s="29" t="s">
        <v>35</v>
      </c>
      <c r="D4830" s="29" t="s">
        <v>63</v>
      </c>
      <c r="E4830" s="29" t="s">
        <v>83</v>
      </c>
      <c r="F4830" s="31">
        <v>538952</v>
      </c>
      <c r="G4830" s="31">
        <v>61433</v>
      </c>
      <c r="H4830" s="28">
        <v>2021</v>
      </c>
      <c r="I4830" t="str">
        <f>IF(J4830="natural gas",VLOOKUP(D4830,'Cross-Page Data'!$I$4:$J$13,2,FALSE),IF(J4830="solar",VLOOKUP('Form 923'!D4830,'Cross-Page Data'!$I$14:$J$117,2,FALSE),J4830))</f>
        <v>solar pv</v>
      </c>
      <c r="J4830" t="str">
        <f>VLOOKUP(E4830,'Cross-Page Data'!$D$4:$F$48,3,FALSE)</f>
        <v>solar</v>
      </c>
      <c r="K4830" t="b">
        <f t="shared" si="75"/>
        <v>1</v>
      </c>
    </row>
    <row r="4831" spans="1:11" x14ac:dyDescent="0.35">
      <c r="A4831" s="28">
        <v>61693</v>
      </c>
      <c r="B4831" s="29" t="s">
        <v>28</v>
      </c>
      <c r="C4831" s="29" t="s">
        <v>35</v>
      </c>
      <c r="D4831" s="29" t="s">
        <v>63</v>
      </c>
      <c r="E4831" s="29" t="s">
        <v>83</v>
      </c>
      <c r="F4831" s="31">
        <v>897153</v>
      </c>
      <c r="G4831" s="31">
        <v>102263</v>
      </c>
      <c r="H4831" s="28">
        <v>2021</v>
      </c>
      <c r="I4831" t="str">
        <f>IF(J4831="natural gas",VLOOKUP(D4831,'Cross-Page Data'!$I$4:$J$13,2,FALSE),IF(J4831="solar",VLOOKUP('Form 923'!D4831,'Cross-Page Data'!$I$14:$J$117,2,FALSE),J4831))</f>
        <v>solar pv</v>
      </c>
      <c r="J4831" t="str">
        <f>VLOOKUP(E4831,'Cross-Page Data'!$D$4:$F$48,3,FALSE)</f>
        <v>solar</v>
      </c>
      <c r="K4831" t="b">
        <f t="shared" si="75"/>
        <v>1</v>
      </c>
    </row>
    <row r="4832" spans="1:11" x14ac:dyDescent="0.35">
      <c r="A4832" s="28">
        <v>61696</v>
      </c>
      <c r="B4832" s="29" t="s">
        <v>28</v>
      </c>
      <c r="C4832" s="29" t="s">
        <v>35</v>
      </c>
      <c r="D4832" s="29" t="s">
        <v>63</v>
      </c>
      <c r="E4832" s="29" t="s">
        <v>83</v>
      </c>
      <c r="F4832" s="31">
        <v>3897624</v>
      </c>
      <c r="G4832" s="31">
        <v>444275</v>
      </c>
      <c r="H4832" s="28">
        <v>2021</v>
      </c>
      <c r="I4832" t="str">
        <f>IF(J4832="natural gas",VLOOKUP(D4832,'Cross-Page Data'!$I$4:$J$13,2,FALSE),IF(J4832="solar",VLOOKUP('Form 923'!D4832,'Cross-Page Data'!$I$14:$J$117,2,FALSE),J4832))</f>
        <v>solar pv</v>
      </c>
      <c r="J4832" t="str">
        <f>VLOOKUP(E4832,'Cross-Page Data'!$D$4:$F$48,3,FALSE)</f>
        <v>solar</v>
      </c>
      <c r="K4832" t="b">
        <f t="shared" si="75"/>
        <v>1</v>
      </c>
    </row>
    <row r="4833" spans="1:11" x14ac:dyDescent="0.35">
      <c r="A4833" s="28">
        <v>61697</v>
      </c>
      <c r="B4833" s="29" t="s">
        <v>28</v>
      </c>
      <c r="C4833" s="29" t="s">
        <v>35</v>
      </c>
      <c r="D4833" s="29" t="s">
        <v>63</v>
      </c>
      <c r="E4833" s="29" t="s">
        <v>83</v>
      </c>
      <c r="F4833" s="31">
        <v>967110</v>
      </c>
      <c r="G4833" s="31">
        <v>110237</v>
      </c>
      <c r="H4833" s="28">
        <v>2021</v>
      </c>
      <c r="I4833" t="str">
        <f>IF(J4833="natural gas",VLOOKUP(D4833,'Cross-Page Data'!$I$4:$J$13,2,FALSE),IF(J4833="solar",VLOOKUP('Form 923'!D4833,'Cross-Page Data'!$I$14:$J$117,2,FALSE),J4833))</f>
        <v>solar pv</v>
      </c>
      <c r="J4833" t="str">
        <f>VLOOKUP(E4833,'Cross-Page Data'!$D$4:$F$48,3,FALSE)</f>
        <v>solar</v>
      </c>
      <c r="K4833" t="b">
        <f t="shared" si="75"/>
        <v>1</v>
      </c>
    </row>
    <row r="4834" spans="1:11" x14ac:dyDescent="0.35">
      <c r="A4834" s="28">
        <v>61701</v>
      </c>
      <c r="B4834" s="29" t="s">
        <v>28</v>
      </c>
      <c r="C4834" s="29" t="s">
        <v>35</v>
      </c>
      <c r="D4834" s="29" t="s">
        <v>63</v>
      </c>
      <c r="E4834" s="29" t="s">
        <v>83</v>
      </c>
      <c r="F4834" s="31">
        <v>1324348</v>
      </c>
      <c r="G4834" s="31">
        <v>150957</v>
      </c>
      <c r="H4834" s="28">
        <v>2021</v>
      </c>
      <c r="I4834" t="str">
        <f>IF(J4834="natural gas",VLOOKUP(D4834,'Cross-Page Data'!$I$4:$J$13,2,FALSE),IF(J4834="solar",VLOOKUP('Form 923'!D4834,'Cross-Page Data'!$I$14:$J$117,2,FALSE),J4834))</f>
        <v>solar pv</v>
      </c>
      <c r="J4834" t="str">
        <f>VLOOKUP(E4834,'Cross-Page Data'!$D$4:$F$48,3,FALSE)</f>
        <v>solar</v>
      </c>
      <c r="K4834" t="b">
        <f t="shared" si="75"/>
        <v>1</v>
      </c>
    </row>
    <row r="4835" spans="1:11" x14ac:dyDescent="0.35">
      <c r="A4835" s="28">
        <v>61721</v>
      </c>
      <c r="B4835" s="29" t="s">
        <v>28</v>
      </c>
      <c r="C4835" s="29" t="s">
        <v>42</v>
      </c>
      <c r="D4835" s="29" t="s">
        <v>64</v>
      </c>
      <c r="E4835" s="29" t="s">
        <v>86</v>
      </c>
      <c r="F4835" s="31">
        <v>0</v>
      </c>
      <c r="G4835" s="31">
        <v>-124</v>
      </c>
      <c r="H4835" s="28">
        <v>2021</v>
      </c>
      <c r="I4835" t="str">
        <f>IF(J4835="natural gas",VLOOKUP(D4835,'Cross-Page Data'!$I$4:$J$13,2,FALSE),IF(J4835="solar",VLOOKUP('Form 923'!D4835,'Cross-Page Data'!$I$14:$J$117,2,FALSE),J4835))</f>
        <v>other</v>
      </c>
      <c r="J4835" t="str">
        <f>VLOOKUP(E4835,'Cross-Page Data'!$D$4:$F$48,3,FALSE)</f>
        <v>other</v>
      </c>
      <c r="K4835" t="b">
        <f t="shared" si="75"/>
        <v>0</v>
      </c>
    </row>
    <row r="4836" spans="1:11" x14ac:dyDescent="0.35">
      <c r="A4836" s="28">
        <v>61733</v>
      </c>
      <c r="B4836" s="29" t="s">
        <v>28</v>
      </c>
      <c r="C4836" s="29" t="s">
        <v>41</v>
      </c>
      <c r="D4836" s="29" t="s">
        <v>63</v>
      </c>
      <c r="E4836" s="29" t="s">
        <v>83</v>
      </c>
      <c r="F4836" s="31">
        <v>51173</v>
      </c>
      <c r="G4836" s="31">
        <v>5833</v>
      </c>
      <c r="H4836" s="28">
        <v>2021</v>
      </c>
      <c r="I4836" t="str">
        <f>IF(J4836="natural gas",VLOOKUP(D4836,'Cross-Page Data'!$I$4:$J$13,2,FALSE),IF(J4836="solar",VLOOKUP('Form 923'!D4836,'Cross-Page Data'!$I$14:$J$117,2,FALSE),J4836))</f>
        <v>solar pv</v>
      </c>
      <c r="J4836" t="str">
        <f>VLOOKUP(E4836,'Cross-Page Data'!$D$4:$F$48,3,FALSE)</f>
        <v>solar</v>
      </c>
      <c r="K4836" t="b">
        <f t="shared" si="75"/>
        <v>0</v>
      </c>
    </row>
    <row r="4837" spans="1:11" x14ac:dyDescent="0.35">
      <c r="A4837" s="28">
        <v>61735</v>
      </c>
      <c r="B4837" s="29" t="s">
        <v>28</v>
      </c>
      <c r="C4837" s="29" t="s">
        <v>35</v>
      </c>
      <c r="D4837" s="29" t="s">
        <v>60</v>
      </c>
      <c r="E4837" s="29" t="s">
        <v>79</v>
      </c>
      <c r="F4837" s="31">
        <v>4578110</v>
      </c>
      <c r="G4837" s="31">
        <v>521841</v>
      </c>
      <c r="H4837" s="28">
        <v>2021</v>
      </c>
      <c r="I4837" t="str">
        <f>IF(J4837="natural gas",VLOOKUP(D4837,'Cross-Page Data'!$I$4:$J$13,2,FALSE),IF(J4837="solar",VLOOKUP('Form 923'!D4837,'Cross-Page Data'!$I$14:$J$117,2,FALSE),J4837))</f>
        <v>wind</v>
      </c>
      <c r="J4837" t="str">
        <f>VLOOKUP(E4837,'Cross-Page Data'!$D$4:$F$48,3,FALSE)</f>
        <v>wind</v>
      </c>
      <c r="K4837" t="b">
        <f t="shared" si="75"/>
        <v>1</v>
      </c>
    </row>
    <row r="4838" spans="1:11" x14ac:dyDescent="0.35">
      <c r="A4838" s="28">
        <v>61736</v>
      </c>
      <c r="B4838" s="29" t="s">
        <v>28</v>
      </c>
      <c r="C4838" s="29" t="s">
        <v>35</v>
      </c>
      <c r="D4838" s="29" t="s">
        <v>63</v>
      </c>
      <c r="E4838" s="29" t="s">
        <v>83</v>
      </c>
      <c r="F4838" s="31">
        <v>234370</v>
      </c>
      <c r="G4838" s="31">
        <v>26715</v>
      </c>
      <c r="H4838" s="28">
        <v>2021</v>
      </c>
      <c r="I4838" t="str">
        <f>IF(J4838="natural gas",VLOOKUP(D4838,'Cross-Page Data'!$I$4:$J$13,2,FALSE),IF(J4838="solar",VLOOKUP('Form 923'!D4838,'Cross-Page Data'!$I$14:$J$117,2,FALSE),J4838))</f>
        <v>solar pv</v>
      </c>
      <c r="J4838" t="str">
        <f>VLOOKUP(E4838,'Cross-Page Data'!$D$4:$F$48,3,FALSE)</f>
        <v>solar</v>
      </c>
      <c r="K4838" t="b">
        <f t="shared" si="75"/>
        <v>1</v>
      </c>
    </row>
    <row r="4839" spans="1:11" x14ac:dyDescent="0.35">
      <c r="A4839" s="28">
        <v>61747</v>
      </c>
      <c r="B4839" s="29" t="s">
        <v>28</v>
      </c>
      <c r="C4839" s="29" t="s">
        <v>29</v>
      </c>
      <c r="D4839" s="29" t="s">
        <v>60</v>
      </c>
      <c r="E4839" s="29" t="s">
        <v>79</v>
      </c>
      <c r="F4839" s="31">
        <v>5448436</v>
      </c>
      <c r="G4839" s="31">
        <v>621046</v>
      </c>
      <c r="H4839" s="28">
        <v>2021</v>
      </c>
      <c r="I4839" t="str">
        <f>IF(J4839="natural gas",VLOOKUP(D4839,'Cross-Page Data'!$I$4:$J$13,2,FALSE),IF(J4839="solar",VLOOKUP('Form 923'!D4839,'Cross-Page Data'!$I$14:$J$117,2,FALSE),J4839))</f>
        <v>wind</v>
      </c>
      <c r="J4839" t="str">
        <f>VLOOKUP(E4839,'Cross-Page Data'!$D$4:$F$48,3,FALSE)</f>
        <v>wind</v>
      </c>
      <c r="K4839" t="b">
        <f t="shared" si="75"/>
        <v>1</v>
      </c>
    </row>
    <row r="4840" spans="1:11" x14ac:dyDescent="0.35">
      <c r="A4840" s="28">
        <v>61750</v>
      </c>
      <c r="B4840" s="29" t="s">
        <v>28</v>
      </c>
      <c r="C4840" s="29" t="s">
        <v>35</v>
      </c>
      <c r="D4840" s="29" t="s">
        <v>63</v>
      </c>
      <c r="E4840" s="29" t="s">
        <v>83</v>
      </c>
      <c r="F4840" s="31">
        <v>2270155</v>
      </c>
      <c r="G4840" s="31">
        <v>258766</v>
      </c>
      <c r="H4840" s="28">
        <v>2021</v>
      </c>
      <c r="I4840" t="str">
        <f>IF(J4840="natural gas",VLOOKUP(D4840,'Cross-Page Data'!$I$4:$J$13,2,FALSE),IF(J4840="solar",VLOOKUP('Form 923'!D4840,'Cross-Page Data'!$I$14:$J$117,2,FALSE),J4840))</f>
        <v>solar pv</v>
      </c>
      <c r="J4840" t="str">
        <f>VLOOKUP(E4840,'Cross-Page Data'!$D$4:$F$48,3,FALSE)</f>
        <v>solar</v>
      </c>
      <c r="K4840" t="b">
        <f t="shared" si="75"/>
        <v>1</v>
      </c>
    </row>
    <row r="4841" spans="1:11" x14ac:dyDescent="0.35">
      <c r="A4841" s="28">
        <v>61756</v>
      </c>
      <c r="B4841" s="29" t="s">
        <v>28</v>
      </c>
      <c r="C4841" s="29" t="s">
        <v>35</v>
      </c>
      <c r="D4841" s="29" t="s">
        <v>60</v>
      </c>
      <c r="E4841" s="29" t="s">
        <v>79</v>
      </c>
      <c r="F4841" s="31">
        <v>5254466</v>
      </c>
      <c r="G4841" s="31">
        <v>598936</v>
      </c>
      <c r="H4841" s="28">
        <v>2021</v>
      </c>
      <c r="I4841" t="str">
        <f>IF(J4841="natural gas",VLOOKUP(D4841,'Cross-Page Data'!$I$4:$J$13,2,FALSE),IF(J4841="solar",VLOOKUP('Form 923'!D4841,'Cross-Page Data'!$I$14:$J$117,2,FALSE),J4841))</f>
        <v>wind</v>
      </c>
      <c r="J4841" t="str">
        <f>VLOOKUP(E4841,'Cross-Page Data'!$D$4:$F$48,3,FALSE)</f>
        <v>wind</v>
      </c>
      <c r="K4841" t="b">
        <f t="shared" si="75"/>
        <v>1</v>
      </c>
    </row>
    <row r="4842" spans="1:11" x14ac:dyDescent="0.35">
      <c r="A4842" s="28">
        <v>61763</v>
      </c>
      <c r="B4842" s="29" t="s">
        <v>28</v>
      </c>
      <c r="C4842" s="29" t="s">
        <v>29</v>
      </c>
      <c r="D4842" s="29" t="s">
        <v>63</v>
      </c>
      <c r="E4842" s="29" t="s">
        <v>83</v>
      </c>
      <c r="F4842" s="31">
        <v>1261610</v>
      </c>
      <c r="G4842" s="31">
        <v>143806</v>
      </c>
      <c r="H4842" s="28">
        <v>2021</v>
      </c>
      <c r="I4842" t="str">
        <f>IF(J4842="natural gas",VLOOKUP(D4842,'Cross-Page Data'!$I$4:$J$13,2,FALSE),IF(J4842="solar",VLOOKUP('Form 923'!D4842,'Cross-Page Data'!$I$14:$J$117,2,FALSE),J4842))</f>
        <v>solar pv</v>
      </c>
      <c r="J4842" t="str">
        <f>VLOOKUP(E4842,'Cross-Page Data'!$D$4:$F$48,3,FALSE)</f>
        <v>solar</v>
      </c>
      <c r="K4842" t="b">
        <f t="shared" si="75"/>
        <v>1</v>
      </c>
    </row>
    <row r="4843" spans="1:11" x14ac:dyDescent="0.35">
      <c r="A4843" s="28">
        <v>61766</v>
      </c>
      <c r="B4843" s="29" t="s">
        <v>28</v>
      </c>
      <c r="C4843" s="29" t="s">
        <v>29</v>
      </c>
      <c r="D4843" s="29" t="s">
        <v>63</v>
      </c>
      <c r="E4843" s="29" t="s">
        <v>83</v>
      </c>
      <c r="F4843" s="31">
        <v>1331513</v>
      </c>
      <c r="G4843" s="31">
        <v>151774</v>
      </c>
      <c r="H4843" s="28">
        <v>2021</v>
      </c>
      <c r="I4843" t="str">
        <f>IF(J4843="natural gas",VLOOKUP(D4843,'Cross-Page Data'!$I$4:$J$13,2,FALSE),IF(J4843="solar",VLOOKUP('Form 923'!D4843,'Cross-Page Data'!$I$14:$J$117,2,FALSE),J4843))</f>
        <v>solar pv</v>
      </c>
      <c r="J4843" t="str">
        <f>VLOOKUP(E4843,'Cross-Page Data'!$D$4:$F$48,3,FALSE)</f>
        <v>solar</v>
      </c>
      <c r="K4843" t="b">
        <f t="shared" si="75"/>
        <v>1</v>
      </c>
    </row>
    <row r="4844" spans="1:11" x14ac:dyDescent="0.35">
      <c r="A4844" s="28">
        <v>61767</v>
      </c>
      <c r="B4844" s="29" t="s">
        <v>28</v>
      </c>
      <c r="C4844" s="29" t="s">
        <v>29</v>
      </c>
      <c r="D4844" s="29" t="s">
        <v>63</v>
      </c>
      <c r="E4844" s="29" t="s">
        <v>83</v>
      </c>
      <c r="F4844" s="31">
        <v>1278147</v>
      </c>
      <c r="G4844" s="31">
        <v>145691</v>
      </c>
      <c r="H4844" s="28">
        <v>2021</v>
      </c>
      <c r="I4844" t="str">
        <f>IF(J4844="natural gas",VLOOKUP(D4844,'Cross-Page Data'!$I$4:$J$13,2,FALSE),IF(J4844="solar",VLOOKUP('Form 923'!D4844,'Cross-Page Data'!$I$14:$J$117,2,FALSE),J4844))</f>
        <v>solar pv</v>
      </c>
      <c r="J4844" t="str">
        <f>VLOOKUP(E4844,'Cross-Page Data'!$D$4:$F$48,3,FALSE)</f>
        <v>solar</v>
      </c>
      <c r="K4844" t="b">
        <f t="shared" si="75"/>
        <v>1</v>
      </c>
    </row>
    <row r="4845" spans="1:11" x14ac:dyDescent="0.35">
      <c r="A4845" s="28">
        <v>61768</v>
      </c>
      <c r="B4845" s="29" t="s">
        <v>28</v>
      </c>
      <c r="C4845" s="29" t="s">
        <v>29</v>
      </c>
      <c r="D4845" s="29" t="s">
        <v>63</v>
      </c>
      <c r="E4845" s="29" t="s">
        <v>83</v>
      </c>
      <c r="F4845" s="31">
        <v>1360727</v>
      </c>
      <c r="G4845" s="31">
        <v>155104</v>
      </c>
      <c r="H4845" s="28">
        <v>2021</v>
      </c>
      <c r="I4845" t="str">
        <f>IF(J4845="natural gas",VLOOKUP(D4845,'Cross-Page Data'!$I$4:$J$13,2,FALSE),IF(J4845="solar",VLOOKUP('Form 923'!D4845,'Cross-Page Data'!$I$14:$J$117,2,FALSE),J4845))</f>
        <v>solar pv</v>
      </c>
      <c r="J4845" t="str">
        <f>VLOOKUP(E4845,'Cross-Page Data'!$D$4:$F$48,3,FALSE)</f>
        <v>solar</v>
      </c>
      <c r="K4845" t="b">
        <f t="shared" si="75"/>
        <v>1</v>
      </c>
    </row>
    <row r="4846" spans="1:11" x14ac:dyDescent="0.35">
      <c r="A4846" s="28">
        <v>61773</v>
      </c>
      <c r="B4846" s="29" t="s">
        <v>28</v>
      </c>
      <c r="C4846" s="29" t="s">
        <v>35</v>
      </c>
      <c r="D4846" s="29" t="s">
        <v>60</v>
      </c>
      <c r="E4846" s="29" t="s">
        <v>79</v>
      </c>
      <c r="F4846" s="31">
        <v>2385309</v>
      </c>
      <c r="G4846" s="31">
        <v>271892</v>
      </c>
      <c r="H4846" s="28">
        <v>2021</v>
      </c>
      <c r="I4846" t="str">
        <f>IF(J4846="natural gas",VLOOKUP(D4846,'Cross-Page Data'!$I$4:$J$13,2,FALSE),IF(J4846="solar",VLOOKUP('Form 923'!D4846,'Cross-Page Data'!$I$14:$J$117,2,FALSE),J4846))</f>
        <v>wind</v>
      </c>
      <c r="J4846" t="str">
        <f>VLOOKUP(E4846,'Cross-Page Data'!$D$4:$F$48,3,FALSE)</f>
        <v>wind</v>
      </c>
      <c r="K4846" t="b">
        <f t="shared" si="75"/>
        <v>1</v>
      </c>
    </row>
    <row r="4847" spans="1:11" x14ac:dyDescent="0.35">
      <c r="A4847" s="28">
        <v>61776</v>
      </c>
      <c r="B4847" s="29" t="s">
        <v>28</v>
      </c>
      <c r="C4847" s="29" t="s">
        <v>35</v>
      </c>
      <c r="D4847" s="29" t="s">
        <v>60</v>
      </c>
      <c r="E4847" s="29" t="s">
        <v>79</v>
      </c>
      <c r="F4847" s="31">
        <v>3907196</v>
      </c>
      <c r="G4847" s="31">
        <v>445366</v>
      </c>
      <c r="H4847" s="28">
        <v>2021</v>
      </c>
      <c r="I4847" t="str">
        <f>IF(J4847="natural gas",VLOOKUP(D4847,'Cross-Page Data'!$I$4:$J$13,2,FALSE),IF(J4847="solar",VLOOKUP('Form 923'!D4847,'Cross-Page Data'!$I$14:$J$117,2,FALSE),J4847))</f>
        <v>wind</v>
      </c>
      <c r="J4847" t="str">
        <f>VLOOKUP(E4847,'Cross-Page Data'!$D$4:$F$48,3,FALSE)</f>
        <v>wind</v>
      </c>
      <c r="K4847" t="b">
        <f t="shared" si="75"/>
        <v>1</v>
      </c>
    </row>
    <row r="4848" spans="1:11" x14ac:dyDescent="0.35">
      <c r="A4848" s="28">
        <v>61778</v>
      </c>
      <c r="B4848" s="29" t="s">
        <v>28</v>
      </c>
      <c r="C4848" s="29" t="s">
        <v>35</v>
      </c>
      <c r="D4848" s="29" t="s">
        <v>63</v>
      </c>
      <c r="E4848" s="29" t="s">
        <v>83</v>
      </c>
      <c r="F4848" s="31">
        <v>354017</v>
      </c>
      <c r="G4848" s="31">
        <v>40353</v>
      </c>
      <c r="H4848" s="28">
        <v>2021</v>
      </c>
      <c r="I4848" t="str">
        <f>IF(J4848="natural gas",VLOOKUP(D4848,'Cross-Page Data'!$I$4:$J$13,2,FALSE),IF(J4848="solar",VLOOKUP('Form 923'!D4848,'Cross-Page Data'!$I$14:$J$117,2,FALSE),J4848))</f>
        <v>solar pv</v>
      </c>
      <c r="J4848" t="str">
        <f>VLOOKUP(E4848,'Cross-Page Data'!$D$4:$F$48,3,FALSE)</f>
        <v>solar</v>
      </c>
      <c r="K4848" t="b">
        <f t="shared" si="75"/>
        <v>1</v>
      </c>
    </row>
    <row r="4849" spans="1:11" x14ac:dyDescent="0.35">
      <c r="A4849" s="28">
        <v>61782</v>
      </c>
      <c r="B4849" s="29" t="s">
        <v>28</v>
      </c>
      <c r="C4849" s="29" t="s">
        <v>35</v>
      </c>
      <c r="D4849" s="29" t="s">
        <v>60</v>
      </c>
      <c r="E4849" s="29" t="s">
        <v>79</v>
      </c>
      <c r="F4849" s="31">
        <v>6707888</v>
      </c>
      <c r="G4849" s="31">
        <v>764606</v>
      </c>
      <c r="H4849" s="28">
        <v>2021</v>
      </c>
      <c r="I4849" t="str">
        <f>IF(J4849="natural gas",VLOOKUP(D4849,'Cross-Page Data'!$I$4:$J$13,2,FALSE),IF(J4849="solar",VLOOKUP('Form 923'!D4849,'Cross-Page Data'!$I$14:$J$117,2,FALSE),J4849))</f>
        <v>wind</v>
      </c>
      <c r="J4849" t="str">
        <f>VLOOKUP(E4849,'Cross-Page Data'!$D$4:$F$48,3,FALSE)</f>
        <v>wind</v>
      </c>
      <c r="K4849" t="b">
        <f t="shared" si="75"/>
        <v>1</v>
      </c>
    </row>
    <row r="4850" spans="1:11" x14ac:dyDescent="0.35">
      <c r="A4850" s="28">
        <v>61784</v>
      </c>
      <c r="B4850" s="29" t="s">
        <v>28</v>
      </c>
      <c r="C4850" s="29" t="s">
        <v>35</v>
      </c>
      <c r="D4850" s="29" t="s">
        <v>60</v>
      </c>
      <c r="E4850" s="29" t="s">
        <v>79</v>
      </c>
      <c r="F4850" s="31">
        <v>6990546</v>
      </c>
      <c r="G4850" s="31">
        <v>796825</v>
      </c>
      <c r="H4850" s="28">
        <v>2021</v>
      </c>
      <c r="I4850" t="str">
        <f>IF(J4850="natural gas",VLOOKUP(D4850,'Cross-Page Data'!$I$4:$J$13,2,FALSE),IF(J4850="solar",VLOOKUP('Form 923'!D4850,'Cross-Page Data'!$I$14:$J$117,2,FALSE),J4850))</f>
        <v>wind</v>
      </c>
      <c r="J4850" t="str">
        <f>VLOOKUP(E4850,'Cross-Page Data'!$D$4:$F$48,3,FALSE)</f>
        <v>wind</v>
      </c>
      <c r="K4850" t="b">
        <f t="shared" si="75"/>
        <v>1</v>
      </c>
    </row>
    <row r="4851" spans="1:11" x14ac:dyDescent="0.35">
      <c r="A4851" s="28">
        <v>61785</v>
      </c>
      <c r="B4851" s="29" t="s">
        <v>28</v>
      </c>
      <c r="C4851" s="29" t="s">
        <v>35</v>
      </c>
      <c r="D4851" s="29" t="s">
        <v>63</v>
      </c>
      <c r="E4851" s="29" t="s">
        <v>83</v>
      </c>
      <c r="F4851" s="31">
        <v>3244237</v>
      </c>
      <c r="G4851" s="31">
        <v>369798</v>
      </c>
      <c r="H4851" s="28">
        <v>2021</v>
      </c>
      <c r="I4851" t="str">
        <f>IF(J4851="natural gas",VLOOKUP(D4851,'Cross-Page Data'!$I$4:$J$13,2,FALSE),IF(J4851="solar",VLOOKUP('Form 923'!D4851,'Cross-Page Data'!$I$14:$J$117,2,FALSE),J4851))</f>
        <v>solar pv</v>
      </c>
      <c r="J4851" t="str">
        <f>VLOOKUP(E4851,'Cross-Page Data'!$D$4:$F$48,3,FALSE)</f>
        <v>solar</v>
      </c>
      <c r="K4851" t="b">
        <f t="shared" si="75"/>
        <v>1</v>
      </c>
    </row>
    <row r="4852" spans="1:11" x14ac:dyDescent="0.35">
      <c r="A4852" s="28">
        <v>61787</v>
      </c>
      <c r="B4852" s="29" t="s">
        <v>28</v>
      </c>
      <c r="C4852" s="29" t="s">
        <v>35</v>
      </c>
      <c r="D4852" s="29" t="s">
        <v>60</v>
      </c>
      <c r="E4852" s="29" t="s">
        <v>79</v>
      </c>
      <c r="F4852" s="31">
        <v>3810387</v>
      </c>
      <c r="G4852" s="31">
        <v>434331</v>
      </c>
      <c r="H4852" s="28">
        <v>2021</v>
      </c>
      <c r="I4852" t="str">
        <f>IF(J4852="natural gas",VLOOKUP(D4852,'Cross-Page Data'!$I$4:$J$13,2,FALSE),IF(J4852="solar",VLOOKUP('Form 923'!D4852,'Cross-Page Data'!$I$14:$J$117,2,FALSE),J4852))</f>
        <v>wind</v>
      </c>
      <c r="J4852" t="str">
        <f>VLOOKUP(E4852,'Cross-Page Data'!$D$4:$F$48,3,FALSE)</f>
        <v>wind</v>
      </c>
      <c r="K4852" t="b">
        <f t="shared" si="75"/>
        <v>1</v>
      </c>
    </row>
    <row r="4853" spans="1:11" x14ac:dyDescent="0.35">
      <c r="A4853" s="28">
        <v>61789</v>
      </c>
      <c r="B4853" s="29" t="s">
        <v>28</v>
      </c>
      <c r="C4853" s="29" t="s">
        <v>35</v>
      </c>
      <c r="D4853" s="29" t="s">
        <v>60</v>
      </c>
      <c r="E4853" s="29" t="s">
        <v>79</v>
      </c>
      <c r="F4853" s="31">
        <v>9859124</v>
      </c>
      <c r="G4853" s="31">
        <v>1123803</v>
      </c>
      <c r="H4853" s="28">
        <v>2021</v>
      </c>
      <c r="I4853" t="str">
        <f>IF(J4853="natural gas",VLOOKUP(D4853,'Cross-Page Data'!$I$4:$J$13,2,FALSE),IF(J4853="solar",VLOOKUP('Form 923'!D4853,'Cross-Page Data'!$I$14:$J$117,2,FALSE),J4853))</f>
        <v>wind</v>
      </c>
      <c r="J4853" t="str">
        <f>VLOOKUP(E4853,'Cross-Page Data'!$D$4:$F$48,3,FALSE)</f>
        <v>wind</v>
      </c>
      <c r="K4853" t="b">
        <f t="shared" si="75"/>
        <v>1</v>
      </c>
    </row>
    <row r="4854" spans="1:11" x14ac:dyDescent="0.35">
      <c r="A4854" s="28">
        <v>61790</v>
      </c>
      <c r="B4854" s="29" t="s">
        <v>28</v>
      </c>
      <c r="C4854" s="29" t="s">
        <v>35</v>
      </c>
      <c r="D4854" s="29" t="s">
        <v>63</v>
      </c>
      <c r="E4854" s="29" t="s">
        <v>83</v>
      </c>
      <c r="F4854" s="31">
        <v>1487759</v>
      </c>
      <c r="G4854" s="31">
        <v>169584</v>
      </c>
      <c r="H4854" s="28">
        <v>2021</v>
      </c>
      <c r="I4854" t="str">
        <f>IF(J4854="natural gas",VLOOKUP(D4854,'Cross-Page Data'!$I$4:$J$13,2,FALSE),IF(J4854="solar",VLOOKUP('Form 923'!D4854,'Cross-Page Data'!$I$14:$J$117,2,FALSE),J4854))</f>
        <v>solar pv</v>
      </c>
      <c r="J4854" t="str">
        <f>VLOOKUP(E4854,'Cross-Page Data'!$D$4:$F$48,3,FALSE)</f>
        <v>solar</v>
      </c>
      <c r="K4854" t="b">
        <f t="shared" si="75"/>
        <v>1</v>
      </c>
    </row>
    <row r="4855" spans="1:11" x14ac:dyDescent="0.35">
      <c r="A4855" s="28">
        <v>61807</v>
      </c>
      <c r="B4855" s="29" t="s">
        <v>28</v>
      </c>
      <c r="C4855" s="29" t="s">
        <v>29</v>
      </c>
      <c r="D4855" s="29" t="s">
        <v>63</v>
      </c>
      <c r="E4855" s="29" t="s">
        <v>83</v>
      </c>
      <c r="F4855" s="31">
        <v>1295832</v>
      </c>
      <c r="G4855" s="31">
        <v>147707</v>
      </c>
      <c r="H4855" s="28">
        <v>2021</v>
      </c>
      <c r="I4855" t="str">
        <f>IF(J4855="natural gas",VLOOKUP(D4855,'Cross-Page Data'!$I$4:$J$13,2,FALSE),IF(J4855="solar",VLOOKUP('Form 923'!D4855,'Cross-Page Data'!$I$14:$J$117,2,FALSE),J4855))</f>
        <v>solar pv</v>
      </c>
      <c r="J4855" t="str">
        <f>VLOOKUP(E4855,'Cross-Page Data'!$D$4:$F$48,3,FALSE)</f>
        <v>solar</v>
      </c>
      <c r="K4855" t="b">
        <f t="shared" si="75"/>
        <v>1</v>
      </c>
    </row>
    <row r="4856" spans="1:11" x14ac:dyDescent="0.35">
      <c r="A4856" s="28">
        <v>61811</v>
      </c>
      <c r="B4856" s="29" t="s">
        <v>28</v>
      </c>
      <c r="C4856" s="29" t="s">
        <v>35</v>
      </c>
      <c r="D4856" s="29" t="s">
        <v>63</v>
      </c>
      <c r="E4856" s="29" t="s">
        <v>83</v>
      </c>
      <c r="F4856" s="31">
        <v>917341</v>
      </c>
      <c r="G4856" s="31">
        <v>104564</v>
      </c>
      <c r="H4856" s="28">
        <v>2021</v>
      </c>
      <c r="I4856" t="str">
        <f>IF(J4856="natural gas",VLOOKUP(D4856,'Cross-Page Data'!$I$4:$J$13,2,FALSE),IF(J4856="solar",VLOOKUP('Form 923'!D4856,'Cross-Page Data'!$I$14:$J$117,2,FALSE),J4856))</f>
        <v>solar pv</v>
      </c>
      <c r="J4856" t="str">
        <f>VLOOKUP(E4856,'Cross-Page Data'!$D$4:$F$48,3,FALSE)</f>
        <v>solar</v>
      </c>
      <c r="K4856" t="b">
        <f t="shared" si="75"/>
        <v>1</v>
      </c>
    </row>
    <row r="4857" spans="1:11" x14ac:dyDescent="0.35">
      <c r="A4857" s="28">
        <v>61813</v>
      </c>
      <c r="B4857" s="29" t="s">
        <v>28</v>
      </c>
      <c r="C4857" s="29" t="s">
        <v>35</v>
      </c>
      <c r="D4857" s="29" t="s">
        <v>63</v>
      </c>
      <c r="E4857" s="29" t="s">
        <v>83</v>
      </c>
      <c r="F4857" s="31">
        <v>1179723</v>
      </c>
      <c r="G4857" s="31">
        <v>134472</v>
      </c>
      <c r="H4857" s="28">
        <v>2021</v>
      </c>
      <c r="I4857" t="str">
        <f>IF(J4857="natural gas",VLOOKUP(D4857,'Cross-Page Data'!$I$4:$J$13,2,FALSE),IF(J4857="solar",VLOOKUP('Form 923'!D4857,'Cross-Page Data'!$I$14:$J$117,2,FALSE),J4857))</f>
        <v>solar pv</v>
      </c>
      <c r="J4857" t="str">
        <f>VLOOKUP(E4857,'Cross-Page Data'!$D$4:$F$48,3,FALSE)</f>
        <v>solar</v>
      </c>
      <c r="K4857" t="b">
        <f t="shared" si="75"/>
        <v>1</v>
      </c>
    </row>
    <row r="4858" spans="1:11" x14ac:dyDescent="0.35">
      <c r="A4858" s="28">
        <v>61836</v>
      </c>
      <c r="B4858" s="29" t="s">
        <v>28</v>
      </c>
      <c r="C4858" s="29" t="s">
        <v>35</v>
      </c>
      <c r="D4858" s="29" t="s">
        <v>60</v>
      </c>
      <c r="E4858" s="29" t="s">
        <v>79</v>
      </c>
      <c r="F4858" s="31">
        <v>4842046</v>
      </c>
      <c r="G4858" s="31">
        <v>551926</v>
      </c>
      <c r="H4858" s="28">
        <v>2021</v>
      </c>
      <c r="I4858" t="str">
        <f>IF(J4858="natural gas",VLOOKUP(D4858,'Cross-Page Data'!$I$4:$J$13,2,FALSE),IF(J4858="solar",VLOOKUP('Form 923'!D4858,'Cross-Page Data'!$I$14:$J$117,2,FALSE),J4858))</f>
        <v>wind</v>
      </c>
      <c r="J4858" t="str">
        <f>VLOOKUP(E4858,'Cross-Page Data'!$D$4:$F$48,3,FALSE)</f>
        <v>wind</v>
      </c>
      <c r="K4858" t="b">
        <f t="shared" si="75"/>
        <v>1</v>
      </c>
    </row>
    <row r="4859" spans="1:11" x14ac:dyDescent="0.35">
      <c r="A4859" s="28">
        <v>61839</v>
      </c>
      <c r="B4859" s="29" t="s">
        <v>28</v>
      </c>
      <c r="C4859" s="29" t="s">
        <v>35</v>
      </c>
      <c r="D4859" s="29" t="s">
        <v>63</v>
      </c>
      <c r="E4859" s="29" t="s">
        <v>83</v>
      </c>
      <c r="F4859" s="31">
        <v>12581</v>
      </c>
      <c r="G4859" s="31">
        <v>1434</v>
      </c>
      <c r="H4859" s="28">
        <v>2021</v>
      </c>
      <c r="I4859" t="str">
        <f>IF(J4859="natural gas",VLOOKUP(D4859,'Cross-Page Data'!$I$4:$J$13,2,FALSE),IF(J4859="solar",VLOOKUP('Form 923'!D4859,'Cross-Page Data'!$I$14:$J$117,2,FALSE),J4859))</f>
        <v>solar pv</v>
      </c>
      <c r="J4859" t="str">
        <f>VLOOKUP(E4859,'Cross-Page Data'!$D$4:$F$48,3,FALSE)</f>
        <v>solar</v>
      </c>
      <c r="K4859" t="b">
        <f t="shared" si="75"/>
        <v>1</v>
      </c>
    </row>
    <row r="4860" spans="1:11" x14ac:dyDescent="0.35">
      <c r="A4860" s="28">
        <v>61852</v>
      </c>
      <c r="B4860" s="29" t="s">
        <v>28</v>
      </c>
      <c r="C4860" s="29" t="s">
        <v>35</v>
      </c>
      <c r="D4860" s="29" t="s">
        <v>63</v>
      </c>
      <c r="E4860" s="29" t="s">
        <v>83</v>
      </c>
      <c r="F4860" s="31">
        <v>521563</v>
      </c>
      <c r="G4860" s="31">
        <v>59451</v>
      </c>
      <c r="H4860" s="28">
        <v>2021</v>
      </c>
      <c r="I4860" t="str">
        <f>IF(J4860="natural gas",VLOOKUP(D4860,'Cross-Page Data'!$I$4:$J$13,2,FALSE),IF(J4860="solar",VLOOKUP('Form 923'!D4860,'Cross-Page Data'!$I$14:$J$117,2,FALSE),J4860))</f>
        <v>solar pv</v>
      </c>
      <c r="J4860" t="str">
        <f>VLOOKUP(E4860,'Cross-Page Data'!$D$4:$F$48,3,FALSE)</f>
        <v>solar</v>
      </c>
      <c r="K4860" t="b">
        <f t="shared" si="75"/>
        <v>1</v>
      </c>
    </row>
    <row r="4861" spans="1:11" x14ac:dyDescent="0.35">
      <c r="A4861" s="28">
        <v>61858</v>
      </c>
      <c r="B4861" s="29" t="s">
        <v>28</v>
      </c>
      <c r="C4861" s="29" t="s">
        <v>35</v>
      </c>
      <c r="D4861" s="29" t="s">
        <v>60</v>
      </c>
      <c r="E4861" s="29" t="s">
        <v>79</v>
      </c>
      <c r="F4861" s="31">
        <v>2281917</v>
      </c>
      <c r="G4861" s="31">
        <v>260107</v>
      </c>
      <c r="H4861" s="28">
        <v>2021</v>
      </c>
      <c r="I4861" t="str">
        <f>IF(J4861="natural gas",VLOOKUP(D4861,'Cross-Page Data'!$I$4:$J$13,2,FALSE),IF(J4861="solar",VLOOKUP('Form 923'!D4861,'Cross-Page Data'!$I$14:$J$117,2,FALSE),J4861))</f>
        <v>wind</v>
      </c>
      <c r="J4861" t="str">
        <f>VLOOKUP(E4861,'Cross-Page Data'!$D$4:$F$48,3,FALSE)</f>
        <v>wind</v>
      </c>
      <c r="K4861" t="b">
        <f t="shared" si="75"/>
        <v>1</v>
      </c>
    </row>
    <row r="4862" spans="1:11" x14ac:dyDescent="0.35">
      <c r="A4862" s="28">
        <v>61861</v>
      </c>
      <c r="B4862" s="29" t="s">
        <v>28</v>
      </c>
      <c r="C4862" s="29" t="s">
        <v>35</v>
      </c>
      <c r="D4862" s="29" t="s">
        <v>64</v>
      </c>
      <c r="E4862" s="29" t="s">
        <v>86</v>
      </c>
      <c r="F4862" s="31">
        <v>0</v>
      </c>
      <c r="G4862" s="31">
        <v>-2199</v>
      </c>
      <c r="H4862" s="28">
        <v>2021</v>
      </c>
      <c r="I4862" t="str">
        <f>IF(J4862="natural gas",VLOOKUP(D4862,'Cross-Page Data'!$I$4:$J$13,2,FALSE),IF(J4862="solar",VLOOKUP('Form 923'!D4862,'Cross-Page Data'!$I$14:$J$117,2,FALSE),J4862))</f>
        <v>other</v>
      </c>
      <c r="J4862" t="str">
        <f>VLOOKUP(E4862,'Cross-Page Data'!$D$4:$F$48,3,FALSE)</f>
        <v>other</v>
      </c>
      <c r="K4862" t="b">
        <f t="shared" si="75"/>
        <v>1</v>
      </c>
    </row>
    <row r="4863" spans="1:11" x14ac:dyDescent="0.35">
      <c r="A4863" s="28">
        <v>61865</v>
      </c>
      <c r="B4863" s="29" t="s">
        <v>28</v>
      </c>
      <c r="C4863" s="29" t="s">
        <v>35</v>
      </c>
      <c r="D4863" s="29" t="s">
        <v>60</v>
      </c>
      <c r="E4863" s="29" t="s">
        <v>79</v>
      </c>
      <c r="F4863" s="31">
        <v>6007663</v>
      </c>
      <c r="G4863" s="31">
        <v>684790</v>
      </c>
      <c r="H4863" s="28">
        <v>2021</v>
      </c>
      <c r="I4863" t="str">
        <f>IF(J4863="natural gas",VLOOKUP(D4863,'Cross-Page Data'!$I$4:$J$13,2,FALSE),IF(J4863="solar",VLOOKUP('Form 923'!D4863,'Cross-Page Data'!$I$14:$J$117,2,FALSE),J4863))</f>
        <v>wind</v>
      </c>
      <c r="J4863" t="str">
        <f>VLOOKUP(E4863,'Cross-Page Data'!$D$4:$F$48,3,FALSE)</f>
        <v>wind</v>
      </c>
      <c r="K4863" t="b">
        <f t="shared" si="75"/>
        <v>1</v>
      </c>
    </row>
    <row r="4864" spans="1:11" x14ac:dyDescent="0.35">
      <c r="A4864" s="28">
        <v>61866</v>
      </c>
      <c r="B4864" s="29" t="s">
        <v>28</v>
      </c>
      <c r="C4864" s="29" t="s">
        <v>35</v>
      </c>
      <c r="D4864" s="29" t="s">
        <v>60</v>
      </c>
      <c r="E4864" s="29" t="s">
        <v>79</v>
      </c>
      <c r="F4864" s="31">
        <v>3355427</v>
      </c>
      <c r="G4864" s="31">
        <v>382472</v>
      </c>
      <c r="H4864" s="28">
        <v>2021</v>
      </c>
      <c r="I4864" t="str">
        <f>IF(J4864="natural gas",VLOOKUP(D4864,'Cross-Page Data'!$I$4:$J$13,2,FALSE),IF(J4864="solar",VLOOKUP('Form 923'!D4864,'Cross-Page Data'!$I$14:$J$117,2,FALSE),J4864))</f>
        <v>wind</v>
      </c>
      <c r="J4864" t="str">
        <f>VLOOKUP(E4864,'Cross-Page Data'!$D$4:$F$48,3,FALSE)</f>
        <v>wind</v>
      </c>
      <c r="K4864" t="b">
        <f t="shared" si="75"/>
        <v>1</v>
      </c>
    </row>
    <row r="4865" spans="1:11" x14ac:dyDescent="0.35">
      <c r="A4865" s="28">
        <v>61876</v>
      </c>
      <c r="B4865" s="29" t="s">
        <v>28</v>
      </c>
      <c r="C4865" s="29" t="s">
        <v>35</v>
      </c>
      <c r="D4865" s="29" t="s">
        <v>60</v>
      </c>
      <c r="E4865" s="29" t="s">
        <v>79</v>
      </c>
      <c r="F4865" s="31">
        <v>7194596</v>
      </c>
      <c r="G4865" s="31">
        <v>820084</v>
      </c>
      <c r="H4865" s="28">
        <v>2021</v>
      </c>
      <c r="I4865" t="str">
        <f>IF(J4865="natural gas",VLOOKUP(D4865,'Cross-Page Data'!$I$4:$J$13,2,FALSE),IF(J4865="solar",VLOOKUP('Form 923'!D4865,'Cross-Page Data'!$I$14:$J$117,2,FALSE),J4865))</f>
        <v>wind</v>
      </c>
      <c r="J4865" t="str">
        <f>VLOOKUP(E4865,'Cross-Page Data'!$D$4:$F$48,3,FALSE)</f>
        <v>wind</v>
      </c>
      <c r="K4865" t="b">
        <f t="shared" si="75"/>
        <v>1</v>
      </c>
    </row>
    <row r="4866" spans="1:11" x14ac:dyDescent="0.35">
      <c r="A4866" s="28">
        <v>61889</v>
      </c>
      <c r="B4866" s="29" t="s">
        <v>28</v>
      </c>
      <c r="C4866" s="29" t="s">
        <v>35</v>
      </c>
      <c r="D4866" s="29" t="s">
        <v>60</v>
      </c>
      <c r="E4866" s="29" t="s">
        <v>79</v>
      </c>
      <c r="F4866" s="31">
        <v>6090779</v>
      </c>
      <c r="G4866" s="31">
        <v>694264</v>
      </c>
      <c r="H4866" s="28">
        <v>2021</v>
      </c>
      <c r="I4866" t="str">
        <f>IF(J4866="natural gas",VLOOKUP(D4866,'Cross-Page Data'!$I$4:$J$13,2,FALSE),IF(J4866="solar",VLOOKUP('Form 923'!D4866,'Cross-Page Data'!$I$14:$J$117,2,FALSE),J4866))</f>
        <v>wind</v>
      </c>
      <c r="J4866" t="str">
        <f>VLOOKUP(E4866,'Cross-Page Data'!$D$4:$F$48,3,FALSE)</f>
        <v>wind</v>
      </c>
      <c r="K4866" t="b">
        <f t="shared" si="75"/>
        <v>1</v>
      </c>
    </row>
    <row r="4867" spans="1:11" x14ac:dyDescent="0.35">
      <c r="A4867" s="28">
        <v>61890</v>
      </c>
      <c r="B4867" s="29" t="s">
        <v>28</v>
      </c>
      <c r="C4867" s="29" t="s">
        <v>35</v>
      </c>
      <c r="D4867" s="29" t="s">
        <v>50</v>
      </c>
      <c r="E4867" s="29" t="s">
        <v>74</v>
      </c>
      <c r="F4867" s="31">
        <v>5550</v>
      </c>
      <c r="G4867" s="31">
        <v>240.976</v>
      </c>
      <c r="H4867" s="28">
        <v>2021</v>
      </c>
      <c r="I4867" t="str">
        <f>IF(J4867="natural gas",VLOOKUP(D4867,'Cross-Page Data'!$I$4:$J$13,2,FALSE),IF(J4867="solar",VLOOKUP('Form 923'!D4867,'Cross-Page Data'!$I$14:$J$117,2,FALSE),J4867))</f>
        <v>heavy or residual fuel oil</v>
      </c>
      <c r="J4867" t="str">
        <f>VLOOKUP(E4867,'Cross-Page Data'!$D$4:$F$48,3,FALSE)</f>
        <v>heavy or residual fuel oil</v>
      </c>
      <c r="K4867" t="b">
        <f t="shared" si="75"/>
        <v>1</v>
      </c>
    </row>
    <row r="4868" spans="1:11" x14ac:dyDescent="0.35">
      <c r="A4868" s="28">
        <v>61890</v>
      </c>
      <c r="B4868" s="29" t="s">
        <v>28</v>
      </c>
      <c r="C4868" s="29" t="s">
        <v>35</v>
      </c>
      <c r="D4868" s="29" t="s">
        <v>50</v>
      </c>
      <c r="E4868" s="29" t="s">
        <v>73</v>
      </c>
      <c r="F4868" s="31">
        <v>11850</v>
      </c>
      <c r="G4868" s="31">
        <v>704.024</v>
      </c>
      <c r="H4868" s="28">
        <v>2021</v>
      </c>
      <c r="I4868" t="str">
        <f>IF(J4868="natural gas",VLOOKUP(D4868,'Cross-Page Data'!$I$4:$J$13,2,FALSE),IF(J4868="solar",VLOOKUP('Form 923'!D4868,'Cross-Page Data'!$I$14:$J$117,2,FALSE),J4868))</f>
        <v>natural gas peaker</v>
      </c>
      <c r="J4868" t="str">
        <f>VLOOKUP(E4868,'Cross-Page Data'!$D$4:$F$48,3,FALSE)</f>
        <v>natural gas</v>
      </c>
      <c r="K4868" t="b">
        <f t="shared" si="75"/>
        <v>1</v>
      </c>
    </row>
    <row r="4869" spans="1:11" x14ac:dyDescent="0.35">
      <c r="A4869" s="28">
        <v>61891</v>
      </c>
      <c r="B4869" s="29" t="s">
        <v>28</v>
      </c>
      <c r="C4869" s="29" t="s">
        <v>35</v>
      </c>
      <c r="D4869" s="29" t="s">
        <v>64</v>
      </c>
      <c r="E4869" s="29" t="s">
        <v>86</v>
      </c>
      <c r="F4869" s="31">
        <v>0</v>
      </c>
      <c r="G4869" s="31">
        <v>-5280</v>
      </c>
      <c r="H4869" s="28">
        <v>2021</v>
      </c>
      <c r="I4869" t="str">
        <f>IF(J4869="natural gas",VLOOKUP(D4869,'Cross-Page Data'!$I$4:$J$13,2,FALSE),IF(J4869="solar",VLOOKUP('Form 923'!D4869,'Cross-Page Data'!$I$14:$J$117,2,FALSE),J4869))</f>
        <v>other</v>
      </c>
      <c r="J4869" t="str">
        <f>VLOOKUP(E4869,'Cross-Page Data'!$D$4:$F$48,3,FALSE)</f>
        <v>other</v>
      </c>
      <c r="K4869" t="b">
        <f t="shared" si="75"/>
        <v>1</v>
      </c>
    </row>
    <row r="4870" spans="1:11" x14ac:dyDescent="0.35">
      <c r="A4870" s="28">
        <v>61892</v>
      </c>
      <c r="B4870" s="29" t="s">
        <v>28</v>
      </c>
      <c r="C4870" s="29" t="s">
        <v>35</v>
      </c>
      <c r="D4870" s="29" t="s">
        <v>64</v>
      </c>
      <c r="E4870" s="29" t="s">
        <v>86</v>
      </c>
      <c r="F4870" s="31">
        <v>0</v>
      </c>
      <c r="G4870" s="31">
        <v>-5190</v>
      </c>
      <c r="H4870" s="28">
        <v>2021</v>
      </c>
      <c r="I4870" t="str">
        <f>IF(J4870="natural gas",VLOOKUP(D4870,'Cross-Page Data'!$I$4:$J$13,2,FALSE),IF(J4870="solar",VLOOKUP('Form 923'!D4870,'Cross-Page Data'!$I$14:$J$117,2,FALSE),J4870))</f>
        <v>other</v>
      </c>
      <c r="J4870" t="str">
        <f>VLOOKUP(E4870,'Cross-Page Data'!$D$4:$F$48,3,FALSE)</f>
        <v>other</v>
      </c>
      <c r="K4870" t="b">
        <f t="shared" si="75"/>
        <v>1</v>
      </c>
    </row>
    <row r="4871" spans="1:11" x14ac:dyDescent="0.35">
      <c r="A4871" s="28">
        <v>61906</v>
      </c>
      <c r="B4871" s="29" t="s">
        <v>28</v>
      </c>
      <c r="C4871" s="29" t="s">
        <v>35</v>
      </c>
      <c r="D4871" s="29" t="s">
        <v>63</v>
      </c>
      <c r="E4871" s="29" t="s">
        <v>83</v>
      </c>
      <c r="F4871" s="31">
        <v>4810025</v>
      </c>
      <c r="G4871" s="31">
        <v>548276</v>
      </c>
      <c r="H4871" s="28">
        <v>2021</v>
      </c>
      <c r="I4871" t="str">
        <f>IF(J4871="natural gas",VLOOKUP(D4871,'Cross-Page Data'!$I$4:$J$13,2,FALSE),IF(J4871="solar",VLOOKUP('Form 923'!D4871,'Cross-Page Data'!$I$14:$J$117,2,FALSE),J4871))</f>
        <v>solar pv</v>
      </c>
      <c r="J4871" t="str">
        <f>VLOOKUP(E4871,'Cross-Page Data'!$D$4:$F$48,3,FALSE)</f>
        <v>solar</v>
      </c>
      <c r="K4871" t="b">
        <f t="shared" ref="K4871:K4934" si="76">IF(AND($N$5=FALSE,OR(C4871="Commercial NAICS Cogen",C4871="Industrial NAICS Cogen",C4871="NAICS-22 Cogen")),FALSE,IF(AND($N$6=FALSE,OR(C4871="Commercial NAICS Cogen",C4871="Commercial NAICS Non-Cogen",C4871="industrial NAICS Cogen", C4871="industrial NAICS non-cogen")),FALSE,TRUE))</f>
        <v>1</v>
      </c>
    </row>
    <row r="4872" spans="1:11" x14ac:dyDescent="0.35">
      <c r="A4872" s="28">
        <v>61911</v>
      </c>
      <c r="B4872" s="29" t="s">
        <v>28</v>
      </c>
      <c r="C4872" s="29" t="s">
        <v>29</v>
      </c>
      <c r="D4872" s="29" t="s">
        <v>60</v>
      </c>
      <c r="E4872" s="29" t="s">
        <v>79</v>
      </c>
      <c r="F4872" s="31">
        <v>2825704</v>
      </c>
      <c r="G4872" s="31">
        <v>322091</v>
      </c>
      <c r="H4872" s="28">
        <v>2021</v>
      </c>
      <c r="I4872" t="str">
        <f>IF(J4872="natural gas",VLOOKUP(D4872,'Cross-Page Data'!$I$4:$J$13,2,FALSE),IF(J4872="solar",VLOOKUP('Form 923'!D4872,'Cross-Page Data'!$I$14:$J$117,2,FALSE),J4872))</f>
        <v>wind</v>
      </c>
      <c r="J4872" t="str">
        <f>VLOOKUP(E4872,'Cross-Page Data'!$D$4:$F$48,3,FALSE)</f>
        <v>wind</v>
      </c>
      <c r="K4872" t="b">
        <f t="shared" si="76"/>
        <v>1</v>
      </c>
    </row>
    <row r="4873" spans="1:11" x14ac:dyDescent="0.35">
      <c r="A4873" s="28">
        <v>61912</v>
      </c>
      <c r="B4873" s="29" t="s">
        <v>28</v>
      </c>
      <c r="C4873" s="29" t="s">
        <v>42</v>
      </c>
      <c r="D4873" s="29" t="s">
        <v>66</v>
      </c>
      <c r="E4873" s="29" t="s">
        <v>85</v>
      </c>
      <c r="F4873" s="31">
        <v>4401443</v>
      </c>
      <c r="G4873" s="31">
        <v>501703</v>
      </c>
      <c r="H4873" s="28">
        <v>2021</v>
      </c>
      <c r="I4873" t="str">
        <f>IF(J4873="natural gas",VLOOKUP(D4873,'Cross-Page Data'!$I$4:$J$13,2,FALSE),IF(J4873="solar",VLOOKUP('Form 923'!D4873,'Cross-Page Data'!$I$14:$J$117,2,FALSE),J4873))</f>
        <v>geothermal</v>
      </c>
      <c r="J4873" t="str">
        <f>VLOOKUP(E4873,'Cross-Page Data'!$D$4:$F$48,3,FALSE)</f>
        <v>geothermal</v>
      </c>
      <c r="K4873" t="b">
        <f t="shared" si="76"/>
        <v>0</v>
      </c>
    </row>
    <row r="4874" spans="1:11" x14ac:dyDescent="0.35">
      <c r="A4874" s="28">
        <v>61916</v>
      </c>
      <c r="B4874" s="29" t="s">
        <v>28</v>
      </c>
      <c r="C4874" s="29" t="s">
        <v>35</v>
      </c>
      <c r="D4874" s="29" t="s">
        <v>60</v>
      </c>
      <c r="E4874" s="29" t="s">
        <v>79</v>
      </c>
      <c r="F4874" s="31">
        <v>3280330</v>
      </c>
      <c r="G4874" s="31">
        <v>373912</v>
      </c>
      <c r="H4874" s="28">
        <v>2021</v>
      </c>
      <c r="I4874" t="str">
        <f>IF(J4874="natural gas",VLOOKUP(D4874,'Cross-Page Data'!$I$4:$J$13,2,FALSE),IF(J4874="solar",VLOOKUP('Form 923'!D4874,'Cross-Page Data'!$I$14:$J$117,2,FALSE),J4874))</f>
        <v>wind</v>
      </c>
      <c r="J4874" t="str">
        <f>VLOOKUP(E4874,'Cross-Page Data'!$D$4:$F$48,3,FALSE)</f>
        <v>wind</v>
      </c>
      <c r="K4874" t="b">
        <f t="shared" si="76"/>
        <v>1</v>
      </c>
    </row>
    <row r="4875" spans="1:11" x14ac:dyDescent="0.35">
      <c r="A4875" s="28">
        <v>61920</v>
      </c>
      <c r="B4875" s="29" t="s">
        <v>28</v>
      </c>
      <c r="C4875" s="29" t="s">
        <v>35</v>
      </c>
      <c r="D4875" s="29" t="s">
        <v>63</v>
      </c>
      <c r="E4875" s="29" t="s">
        <v>83</v>
      </c>
      <c r="F4875" s="31">
        <v>1006298</v>
      </c>
      <c r="G4875" s="31">
        <v>114704</v>
      </c>
      <c r="H4875" s="28">
        <v>2021</v>
      </c>
      <c r="I4875" t="str">
        <f>IF(J4875="natural gas",VLOOKUP(D4875,'Cross-Page Data'!$I$4:$J$13,2,FALSE),IF(J4875="solar",VLOOKUP('Form 923'!D4875,'Cross-Page Data'!$I$14:$J$117,2,FALSE),J4875))</f>
        <v>solar pv</v>
      </c>
      <c r="J4875" t="str">
        <f>VLOOKUP(E4875,'Cross-Page Data'!$D$4:$F$48,3,FALSE)</f>
        <v>solar</v>
      </c>
      <c r="K4875" t="b">
        <f t="shared" si="76"/>
        <v>1</v>
      </c>
    </row>
    <row r="4876" spans="1:11" x14ac:dyDescent="0.35">
      <c r="A4876" s="28">
        <v>61921</v>
      </c>
      <c r="B4876" s="29" t="s">
        <v>28</v>
      </c>
      <c r="C4876" s="29" t="s">
        <v>35</v>
      </c>
      <c r="D4876" s="29" t="s">
        <v>60</v>
      </c>
      <c r="E4876" s="29" t="s">
        <v>79</v>
      </c>
      <c r="F4876" s="31">
        <v>9934616</v>
      </c>
      <c r="G4876" s="31">
        <v>1132408</v>
      </c>
      <c r="H4876" s="28">
        <v>2021</v>
      </c>
      <c r="I4876" t="str">
        <f>IF(J4876="natural gas",VLOOKUP(D4876,'Cross-Page Data'!$I$4:$J$13,2,FALSE),IF(J4876="solar",VLOOKUP('Form 923'!D4876,'Cross-Page Data'!$I$14:$J$117,2,FALSE),J4876))</f>
        <v>wind</v>
      </c>
      <c r="J4876" t="str">
        <f>VLOOKUP(E4876,'Cross-Page Data'!$D$4:$F$48,3,FALSE)</f>
        <v>wind</v>
      </c>
      <c r="K4876" t="b">
        <f t="shared" si="76"/>
        <v>1</v>
      </c>
    </row>
    <row r="4877" spans="1:11" x14ac:dyDescent="0.35">
      <c r="A4877" s="28">
        <v>61925</v>
      </c>
      <c r="B4877" s="29" t="s">
        <v>28</v>
      </c>
      <c r="C4877" s="29" t="s">
        <v>35</v>
      </c>
      <c r="D4877" s="29" t="s">
        <v>64</v>
      </c>
      <c r="E4877" s="29" t="s">
        <v>86</v>
      </c>
      <c r="F4877" s="31">
        <v>0</v>
      </c>
      <c r="G4877" s="31">
        <v>-105</v>
      </c>
      <c r="H4877" s="28">
        <v>2021</v>
      </c>
      <c r="I4877" t="str">
        <f>IF(J4877="natural gas",VLOOKUP(D4877,'Cross-Page Data'!$I$4:$J$13,2,FALSE),IF(J4877="solar",VLOOKUP('Form 923'!D4877,'Cross-Page Data'!$I$14:$J$117,2,FALSE),J4877))</f>
        <v>other</v>
      </c>
      <c r="J4877" t="str">
        <f>VLOOKUP(E4877,'Cross-Page Data'!$D$4:$F$48,3,FALSE)</f>
        <v>other</v>
      </c>
      <c r="K4877" t="b">
        <f t="shared" si="76"/>
        <v>1</v>
      </c>
    </row>
    <row r="4878" spans="1:11" x14ac:dyDescent="0.35">
      <c r="A4878" s="28">
        <v>61925</v>
      </c>
      <c r="B4878" s="29" t="s">
        <v>28</v>
      </c>
      <c r="C4878" s="29" t="s">
        <v>35</v>
      </c>
      <c r="D4878" s="29" t="s">
        <v>60</v>
      </c>
      <c r="E4878" s="29" t="s">
        <v>79</v>
      </c>
      <c r="F4878" s="31">
        <v>1725122</v>
      </c>
      <c r="G4878" s="31">
        <v>196640</v>
      </c>
      <c r="H4878" s="28">
        <v>2021</v>
      </c>
      <c r="I4878" t="str">
        <f>IF(J4878="natural gas",VLOOKUP(D4878,'Cross-Page Data'!$I$4:$J$13,2,FALSE),IF(J4878="solar",VLOOKUP('Form 923'!D4878,'Cross-Page Data'!$I$14:$J$117,2,FALSE),J4878))</f>
        <v>wind</v>
      </c>
      <c r="J4878" t="str">
        <f>VLOOKUP(E4878,'Cross-Page Data'!$D$4:$F$48,3,FALSE)</f>
        <v>wind</v>
      </c>
      <c r="K4878" t="b">
        <f t="shared" si="76"/>
        <v>1</v>
      </c>
    </row>
    <row r="4879" spans="1:11" x14ac:dyDescent="0.35">
      <c r="A4879" s="28">
        <v>61926</v>
      </c>
      <c r="B4879" s="29" t="s">
        <v>28</v>
      </c>
      <c r="C4879" s="29" t="s">
        <v>35</v>
      </c>
      <c r="D4879" s="29" t="s">
        <v>60</v>
      </c>
      <c r="E4879" s="29" t="s">
        <v>79</v>
      </c>
      <c r="F4879" s="31">
        <v>8365961</v>
      </c>
      <c r="G4879" s="31">
        <v>953603</v>
      </c>
      <c r="H4879" s="28">
        <v>2021</v>
      </c>
      <c r="I4879" t="str">
        <f>IF(J4879="natural gas",VLOOKUP(D4879,'Cross-Page Data'!$I$4:$J$13,2,FALSE),IF(J4879="solar",VLOOKUP('Form 923'!D4879,'Cross-Page Data'!$I$14:$J$117,2,FALSE),J4879))</f>
        <v>wind</v>
      </c>
      <c r="J4879" t="str">
        <f>VLOOKUP(E4879,'Cross-Page Data'!$D$4:$F$48,3,FALSE)</f>
        <v>wind</v>
      </c>
      <c r="K4879" t="b">
        <f t="shared" si="76"/>
        <v>1</v>
      </c>
    </row>
    <row r="4880" spans="1:11" x14ac:dyDescent="0.35">
      <c r="A4880" s="28">
        <v>61930</v>
      </c>
      <c r="B4880" s="29" t="s">
        <v>28</v>
      </c>
      <c r="C4880" s="29" t="s">
        <v>35</v>
      </c>
      <c r="D4880" s="29" t="s">
        <v>63</v>
      </c>
      <c r="E4880" s="29" t="s">
        <v>83</v>
      </c>
      <c r="F4880" s="31">
        <v>4869567</v>
      </c>
      <c r="G4880" s="31">
        <v>555063</v>
      </c>
      <c r="H4880" s="28">
        <v>2021</v>
      </c>
      <c r="I4880" t="str">
        <f>IF(J4880="natural gas",VLOOKUP(D4880,'Cross-Page Data'!$I$4:$J$13,2,FALSE),IF(J4880="solar",VLOOKUP('Form 923'!D4880,'Cross-Page Data'!$I$14:$J$117,2,FALSE),J4880))</f>
        <v>solar pv</v>
      </c>
      <c r="J4880" t="str">
        <f>VLOOKUP(E4880,'Cross-Page Data'!$D$4:$F$48,3,FALSE)</f>
        <v>solar</v>
      </c>
      <c r="K4880" t="b">
        <f t="shared" si="76"/>
        <v>1</v>
      </c>
    </row>
    <row r="4881" spans="1:11" x14ac:dyDescent="0.35">
      <c r="A4881" s="28">
        <v>61931</v>
      </c>
      <c r="B4881" s="29" t="s">
        <v>28</v>
      </c>
      <c r="C4881" s="29" t="s">
        <v>35</v>
      </c>
      <c r="D4881" s="29" t="s">
        <v>63</v>
      </c>
      <c r="E4881" s="29" t="s">
        <v>83</v>
      </c>
      <c r="F4881" s="31">
        <v>594765</v>
      </c>
      <c r="G4881" s="31">
        <v>67795</v>
      </c>
      <c r="H4881" s="28">
        <v>2021</v>
      </c>
      <c r="I4881" t="str">
        <f>IF(J4881="natural gas",VLOOKUP(D4881,'Cross-Page Data'!$I$4:$J$13,2,FALSE),IF(J4881="solar",VLOOKUP('Form 923'!D4881,'Cross-Page Data'!$I$14:$J$117,2,FALSE),J4881))</f>
        <v>solar pv</v>
      </c>
      <c r="J4881" t="str">
        <f>VLOOKUP(E4881,'Cross-Page Data'!$D$4:$F$48,3,FALSE)</f>
        <v>solar</v>
      </c>
      <c r="K4881" t="b">
        <f t="shared" si="76"/>
        <v>1</v>
      </c>
    </row>
    <row r="4882" spans="1:11" x14ac:dyDescent="0.35">
      <c r="A4882" s="28">
        <v>61932</v>
      </c>
      <c r="B4882" s="29" t="s">
        <v>28</v>
      </c>
      <c r="C4882" s="29" t="s">
        <v>35</v>
      </c>
      <c r="D4882" s="29" t="s">
        <v>63</v>
      </c>
      <c r="E4882" s="29" t="s">
        <v>83</v>
      </c>
      <c r="F4882" s="31">
        <v>589553</v>
      </c>
      <c r="G4882" s="31">
        <v>67201</v>
      </c>
      <c r="H4882" s="28">
        <v>2021</v>
      </c>
      <c r="I4882" t="str">
        <f>IF(J4882="natural gas",VLOOKUP(D4882,'Cross-Page Data'!$I$4:$J$13,2,FALSE),IF(J4882="solar",VLOOKUP('Form 923'!D4882,'Cross-Page Data'!$I$14:$J$117,2,FALSE),J4882))</f>
        <v>solar pv</v>
      </c>
      <c r="J4882" t="str">
        <f>VLOOKUP(E4882,'Cross-Page Data'!$D$4:$F$48,3,FALSE)</f>
        <v>solar</v>
      </c>
      <c r="K4882" t="b">
        <f t="shared" si="76"/>
        <v>1</v>
      </c>
    </row>
    <row r="4883" spans="1:11" x14ac:dyDescent="0.35">
      <c r="A4883" s="28">
        <v>61933</v>
      </c>
      <c r="B4883" s="29" t="s">
        <v>28</v>
      </c>
      <c r="C4883" s="29" t="s">
        <v>35</v>
      </c>
      <c r="D4883" s="29" t="s">
        <v>63</v>
      </c>
      <c r="E4883" s="29" t="s">
        <v>83</v>
      </c>
      <c r="F4883" s="31">
        <v>380957</v>
      </c>
      <c r="G4883" s="31">
        <v>43424</v>
      </c>
      <c r="H4883" s="28">
        <v>2021</v>
      </c>
      <c r="I4883" t="str">
        <f>IF(J4883="natural gas",VLOOKUP(D4883,'Cross-Page Data'!$I$4:$J$13,2,FALSE),IF(J4883="solar",VLOOKUP('Form 923'!D4883,'Cross-Page Data'!$I$14:$J$117,2,FALSE),J4883))</f>
        <v>solar pv</v>
      </c>
      <c r="J4883" t="str">
        <f>VLOOKUP(E4883,'Cross-Page Data'!$D$4:$F$48,3,FALSE)</f>
        <v>solar</v>
      </c>
      <c r="K4883" t="b">
        <f t="shared" si="76"/>
        <v>1</v>
      </c>
    </row>
    <row r="4884" spans="1:11" x14ac:dyDescent="0.35">
      <c r="A4884" s="28">
        <v>61957</v>
      </c>
      <c r="B4884" s="29" t="s">
        <v>28</v>
      </c>
      <c r="C4884" s="29" t="s">
        <v>35</v>
      </c>
      <c r="D4884" s="29" t="s">
        <v>60</v>
      </c>
      <c r="E4884" s="29" t="s">
        <v>79</v>
      </c>
      <c r="F4884" s="31">
        <v>8969420</v>
      </c>
      <c r="G4884" s="31">
        <v>1022389</v>
      </c>
      <c r="H4884" s="28">
        <v>2021</v>
      </c>
      <c r="I4884" t="str">
        <f>IF(J4884="natural gas",VLOOKUP(D4884,'Cross-Page Data'!$I$4:$J$13,2,FALSE),IF(J4884="solar",VLOOKUP('Form 923'!D4884,'Cross-Page Data'!$I$14:$J$117,2,FALSE),J4884))</f>
        <v>wind</v>
      </c>
      <c r="J4884" t="str">
        <f>VLOOKUP(E4884,'Cross-Page Data'!$D$4:$F$48,3,FALSE)</f>
        <v>wind</v>
      </c>
      <c r="K4884" t="b">
        <f t="shared" si="76"/>
        <v>1</v>
      </c>
    </row>
    <row r="4885" spans="1:11" x14ac:dyDescent="0.35">
      <c r="A4885" s="28">
        <v>61959</v>
      </c>
      <c r="B4885" s="29" t="s">
        <v>28</v>
      </c>
      <c r="C4885" s="29" t="s">
        <v>35</v>
      </c>
      <c r="D4885" s="29" t="s">
        <v>63</v>
      </c>
      <c r="E4885" s="29" t="s">
        <v>83</v>
      </c>
      <c r="F4885" s="31">
        <v>227729</v>
      </c>
      <c r="G4885" s="31">
        <v>25958</v>
      </c>
      <c r="H4885" s="28">
        <v>2021</v>
      </c>
      <c r="I4885" t="str">
        <f>IF(J4885="natural gas",VLOOKUP(D4885,'Cross-Page Data'!$I$4:$J$13,2,FALSE),IF(J4885="solar",VLOOKUP('Form 923'!D4885,'Cross-Page Data'!$I$14:$J$117,2,FALSE),J4885))</f>
        <v>solar pv</v>
      </c>
      <c r="J4885" t="str">
        <f>VLOOKUP(E4885,'Cross-Page Data'!$D$4:$F$48,3,FALSE)</f>
        <v>solar</v>
      </c>
      <c r="K4885" t="b">
        <f t="shared" si="76"/>
        <v>1</v>
      </c>
    </row>
    <row r="4886" spans="1:11" x14ac:dyDescent="0.35">
      <c r="A4886" s="28">
        <v>61962</v>
      </c>
      <c r="B4886" s="29" t="s">
        <v>28</v>
      </c>
      <c r="C4886" s="29" t="s">
        <v>35</v>
      </c>
      <c r="D4886" s="29" t="s">
        <v>63</v>
      </c>
      <c r="E4886" s="29" t="s">
        <v>83</v>
      </c>
      <c r="F4886" s="31">
        <v>3690554</v>
      </c>
      <c r="G4886" s="31">
        <v>420672</v>
      </c>
      <c r="H4886" s="28">
        <v>2021</v>
      </c>
      <c r="I4886" t="str">
        <f>IF(J4886="natural gas",VLOOKUP(D4886,'Cross-Page Data'!$I$4:$J$13,2,FALSE),IF(J4886="solar",VLOOKUP('Form 923'!D4886,'Cross-Page Data'!$I$14:$J$117,2,FALSE),J4886))</f>
        <v>solar pv</v>
      </c>
      <c r="J4886" t="str">
        <f>VLOOKUP(E4886,'Cross-Page Data'!$D$4:$F$48,3,FALSE)</f>
        <v>solar</v>
      </c>
      <c r="K4886" t="b">
        <f t="shared" si="76"/>
        <v>1</v>
      </c>
    </row>
    <row r="4887" spans="1:11" x14ac:dyDescent="0.35">
      <c r="A4887" s="28">
        <v>61969</v>
      </c>
      <c r="B4887" s="29" t="s">
        <v>28</v>
      </c>
      <c r="C4887" s="29" t="s">
        <v>35</v>
      </c>
      <c r="D4887" s="29" t="s">
        <v>60</v>
      </c>
      <c r="E4887" s="29" t="s">
        <v>79</v>
      </c>
      <c r="F4887" s="31">
        <v>9658170</v>
      </c>
      <c r="G4887" s="31">
        <v>1100897</v>
      </c>
      <c r="H4887" s="28">
        <v>2021</v>
      </c>
      <c r="I4887" t="str">
        <f>IF(J4887="natural gas",VLOOKUP(D4887,'Cross-Page Data'!$I$4:$J$13,2,FALSE),IF(J4887="solar",VLOOKUP('Form 923'!D4887,'Cross-Page Data'!$I$14:$J$117,2,FALSE),J4887))</f>
        <v>wind</v>
      </c>
      <c r="J4887" t="str">
        <f>VLOOKUP(E4887,'Cross-Page Data'!$D$4:$F$48,3,FALSE)</f>
        <v>wind</v>
      </c>
      <c r="K4887" t="b">
        <f t="shared" si="76"/>
        <v>1</v>
      </c>
    </row>
    <row r="4888" spans="1:11" x14ac:dyDescent="0.35">
      <c r="A4888" s="28">
        <v>61970</v>
      </c>
      <c r="B4888" s="29" t="s">
        <v>28</v>
      </c>
      <c r="C4888" s="29" t="s">
        <v>35</v>
      </c>
      <c r="D4888" s="29" t="s">
        <v>60</v>
      </c>
      <c r="E4888" s="29" t="s">
        <v>79</v>
      </c>
      <c r="F4888" s="31">
        <v>3322309</v>
      </c>
      <c r="G4888" s="31">
        <v>378697</v>
      </c>
      <c r="H4888" s="28">
        <v>2021</v>
      </c>
      <c r="I4888" t="str">
        <f>IF(J4888="natural gas",VLOOKUP(D4888,'Cross-Page Data'!$I$4:$J$13,2,FALSE),IF(J4888="solar",VLOOKUP('Form 923'!D4888,'Cross-Page Data'!$I$14:$J$117,2,FALSE),J4888))</f>
        <v>wind</v>
      </c>
      <c r="J4888" t="str">
        <f>VLOOKUP(E4888,'Cross-Page Data'!$D$4:$F$48,3,FALSE)</f>
        <v>wind</v>
      </c>
      <c r="K4888" t="b">
        <f t="shared" si="76"/>
        <v>1</v>
      </c>
    </row>
    <row r="4889" spans="1:11" x14ac:dyDescent="0.35">
      <c r="A4889" s="28">
        <v>61976</v>
      </c>
      <c r="B4889" s="29" t="s">
        <v>28</v>
      </c>
      <c r="C4889" s="29" t="s">
        <v>35</v>
      </c>
      <c r="D4889" s="29" t="s">
        <v>63</v>
      </c>
      <c r="E4889" s="29" t="s">
        <v>83</v>
      </c>
      <c r="F4889" s="31">
        <v>707552</v>
      </c>
      <c r="G4889" s="31">
        <v>80651</v>
      </c>
      <c r="H4889" s="28">
        <v>2021</v>
      </c>
      <c r="I4889" t="str">
        <f>IF(J4889="natural gas",VLOOKUP(D4889,'Cross-Page Data'!$I$4:$J$13,2,FALSE),IF(J4889="solar",VLOOKUP('Form 923'!D4889,'Cross-Page Data'!$I$14:$J$117,2,FALSE),J4889))</f>
        <v>solar pv</v>
      </c>
      <c r="J4889" t="str">
        <f>VLOOKUP(E4889,'Cross-Page Data'!$D$4:$F$48,3,FALSE)</f>
        <v>solar</v>
      </c>
      <c r="K4889" t="b">
        <f t="shared" si="76"/>
        <v>1</v>
      </c>
    </row>
    <row r="4890" spans="1:11" x14ac:dyDescent="0.35">
      <c r="A4890" s="28">
        <v>61982</v>
      </c>
      <c r="B4890" s="29" t="s">
        <v>28</v>
      </c>
      <c r="C4890" s="29" t="s">
        <v>29</v>
      </c>
      <c r="D4890" s="29" t="s">
        <v>63</v>
      </c>
      <c r="E4890" s="29" t="s">
        <v>83</v>
      </c>
      <c r="F4890" s="31">
        <v>1422358</v>
      </c>
      <c r="G4890" s="31">
        <v>162129</v>
      </c>
      <c r="H4890" s="28">
        <v>2021</v>
      </c>
      <c r="I4890" t="str">
        <f>IF(J4890="natural gas",VLOOKUP(D4890,'Cross-Page Data'!$I$4:$J$13,2,FALSE),IF(J4890="solar",VLOOKUP('Form 923'!D4890,'Cross-Page Data'!$I$14:$J$117,2,FALSE),J4890))</f>
        <v>solar pv</v>
      </c>
      <c r="J4890" t="str">
        <f>VLOOKUP(E4890,'Cross-Page Data'!$D$4:$F$48,3,FALSE)</f>
        <v>solar</v>
      </c>
      <c r="K4890" t="b">
        <f t="shared" si="76"/>
        <v>1</v>
      </c>
    </row>
    <row r="4891" spans="1:11" x14ac:dyDescent="0.35">
      <c r="A4891" s="28">
        <v>61984</v>
      </c>
      <c r="B4891" s="29" t="s">
        <v>28</v>
      </c>
      <c r="C4891" s="29" t="s">
        <v>35</v>
      </c>
      <c r="D4891" s="29" t="s">
        <v>60</v>
      </c>
      <c r="E4891" s="29" t="s">
        <v>79</v>
      </c>
      <c r="F4891" s="31">
        <v>9294854</v>
      </c>
      <c r="G4891" s="31">
        <v>1059484</v>
      </c>
      <c r="H4891" s="28">
        <v>2021</v>
      </c>
      <c r="I4891" t="str">
        <f>IF(J4891="natural gas",VLOOKUP(D4891,'Cross-Page Data'!$I$4:$J$13,2,FALSE),IF(J4891="solar",VLOOKUP('Form 923'!D4891,'Cross-Page Data'!$I$14:$J$117,2,FALSE),J4891))</f>
        <v>wind</v>
      </c>
      <c r="J4891" t="str">
        <f>VLOOKUP(E4891,'Cross-Page Data'!$D$4:$F$48,3,FALSE)</f>
        <v>wind</v>
      </c>
      <c r="K4891" t="b">
        <f t="shared" si="76"/>
        <v>1</v>
      </c>
    </row>
    <row r="4892" spans="1:11" x14ac:dyDescent="0.35">
      <c r="A4892" s="28">
        <v>61985</v>
      </c>
      <c r="B4892" s="29" t="s">
        <v>28</v>
      </c>
      <c r="C4892" s="29" t="s">
        <v>29</v>
      </c>
      <c r="D4892" s="29" t="s">
        <v>63</v>
      </c>
      <c r="E4892" s="29" t="s">
        <v>83</v>
      </c>
      <c r="F4892" s="31">
        <v>2379553</v>
      </c>
      <c r="G4892" s="31">
        <v>271236</v>
      </c>
      <c r="H4892" s="28">
        <v>2021</v>
      </c>
      <c r="I4892" t="str">
        <f>IF(J4892="natural gas",VLOOKUP(D4892,'Cross-Page Data'!$I$4:$J$13,2,FALSE),IF(J4892="solar",VLOOKUP('Form 923'!D4892,'Cross-Page Data'!$I$14:$J$117,2,FALSE),J4892))</f>
        <v>solar pv</v>
      </c>
      <c r="J4892" t="str">
        <f>VLOOKUP(E4892,'Cross-Page Data'!$D$4:$F$48,3,FALSE)</f>
        <v>solar</v>
      </c>
      <c r="K4892" t="b">
        <f t="shared" si="76"/>
        <v>1</v>
      </c>
    </row>
    <row r="4893" spans="1:11" x14ac:dyDescent="0.35">
      <c r="A4893" s="28">
        <v>61986</v>
      </c>
      <c r="B4893" s="29" t="s">
        <v>28</v>
      </c>
      <c r="C4893" s="29" t="s">
        <v>29</v>
      </c>
      <c r="D4893" s="29" t="s">
        <v>63</v>
      </c>
      <c r="E4893" s="29" t="s">
        <v>83</v>
      </c>
      <c r="F4893" s="31">
        <v>1898336</v>
      </c>
      <c r="G4893" s="31">
        <v>216384</v>
      </c>
      <c r="H4893" s="28">
        <v>2021</v>
      </c>
      <c r="I4893" t="str">
        <f>IF(J4893="natural gas",VLOOKUP(D4893,'Cross-Page Data'!$I$4:$J$13,2,FALSE),IF(J4893="solar",VLOOKUP('Form 923'!D4893,'Cross-Page Data'!$I$14:$J$117,2,FALSE),J4893))</f>
        <v>solar pv</v>
      </c>
      <c r="J4893" t="str">
        <f>VLOOKUP(E4893,'Cross-Page Data'!$D$4:$F$48,3,FALSE)</f>
        <v>solar</v>
      </c>
      <c r="K4893" t="b">
        <f t="shared" si="76"/>
        <v>1</v>
      </c>
    </row>
    <row r="4894" spans="1:11" x14ac:dyDescent="0.35">
      <c r="A4894" s="28">
        <v>61988</v>
      </c>
      <c r="B4894" s="29" t="s">
        <v>28</v>
      </c>
      <c r="C4894" s="29" t="s">
        <v>35</v>
      </c>
      <c r="D4894" s="29" t="s">
        <v>63</v>
      </c>
      <c r="E4894" s="29" t="s">
        <v>83</v>
      </c>
      <c r="F4894" s="31">
        <v>879205</v>
      </c>
      <c r="G4894" s="31">
        <v>100217</v>
      </c>
      <c r="H4894" s="28">
        <v>2021</v>
      </c>
      <c r="I4894" t="str">
        <f>IF(J4894="natural gas",VLOOKUP(D4894,'Cross-Page Data'!$I$4:$J$13,2,FALSE),IF(J4894="solar",VLOOKUP('Form 923'!D4894,'Cross-Page Data'!$I$14:$J$117,2,FALSE),J4894))</f>
        <v>solar pv</v>
      </c>
      <c r="J4894" t="str">
        <f>VLOOKUP(E4894,'Cross-Page Data'!$D$4:$F$48,3,FALSE)</f>
        <v>solar</v>
      </c>
      <c r="K4894" t="b">
        <f t="shared" si="76"/>
        <v>1</v>
      </c>
    </row>
    <row r="4895" spans="1:11" x14ac:dyDescent="0.35">
      <c r="A4895" s="28">
        <v>61991</v>
      </c>
      <c r="B4895" s="29" t="s">
        <v>28</v>
      </c>
      <c r="C4895" s="29" t="s">
        <v>35</v>
      </c>
      <c r="D4895" s="29" t="s">
        <v>63</v>
      </c>
      <c r="E4895" s="29" t="s">
        <v>83</v>
      </c>
      <c r="F4895" s="31">
        <v>1108609</v>
      </c>
      <c r="G4895" s="31">
        <v>126366</v>
      </c>
      <c r="H4895" s="28">
        <v>2021</v>
      </c>
      <c r="I4895" t="str">
        <f>IF(J4895="natural gas",VLOOKUP(D4895,'Cross-Page Data'!$I$4:$J$13,2,FALSE),IF(J4895="solar",VLOOKUP('Form 923'!D4895,'Cross-Page Data'!$I$14:$J$117,2,FALSE),J4895))</f>
        <v>solar pv</v>
      </c>
      <c r="J4895" t="str">
        <f>VLOOKUP(E4895,'Cross-Page Data'!$D$4:$F$48,3,FALSE)</f>
        <v>solar</v>
      </c>
      <c r="K4895" t="b">
        <f t="shared" si="76"/>
        <v>1</v>
      </c>
    </row>
    <row r="4896" spans="1:11" x14ac:dyDescent="0.35">
      <c r="A4896" s="28">
        <v>62004</v>
      </c>
      <c r="B4896" s="29" t="s">
        <v>28</v>
      </c>
      <c r="C4896" s="29" t="s">
        <v>35</v>
      </c>
      <c r="D4896" s="29" t="s">
        <v>63</v>
      </c>
      <c r="E4896" s="29" t="s">
        <v>83</v>
      </c>
      <c r="F4896" s="31">
        <v>110294</v>
      </c>
      <c r="G4896" s="31">
        <v>12572</v>
      </c>
      <c r="H4896" s="28">
        <v>2021</v>
      </c>
      <c r="I4896" t="str">
        <f>IF(J4896="natural gas",VLOOKUP(D4896,'Cross-Page Data'!$I$4:$J$13,2,FALSE),IF(J4896="solar",VLOOKUP('Form 923'!D4896,'Cross-Page Data'!$I$14:$J$117,2,FALSE),J4896))</f>
        <v>solar pv</v>
      </c>
      <c r="J4896" t="str">
        <f>VLOOKUP(E4896,'Cross-Page Data'!$D$4:$F$48,3,FALSE)</f>
        <v>solar</v>
      </c>
      <c r="K4896" t="b">
        <f t="shared" si="76"/>
        <v>1</v>
      </c>
    </row>
    <row r="4897" spans="1:11" x14ac:dyDescent="0.35">
      <c r="A4897" s="28">
        <v>62004</v>
      </c>
      <c r="B4897" s="29" t="s">
        <v>28</v>
      </c>
      <c r="C4897" s="29" t="s">
        <v>35</v>
      </c>
      <c r="D4897" s="29" t="s">
        <v>63</v>
      </c>
      <c r="E4897" s="29" t="s">
        <v>83</v>
      </c>
      <c r="F4897" s="31">
        <v>2509209</v>
      </c>
      <c r="G4897" s="31">
        <v>286015</v>
      </c>
      <c r="H4897" s="28">
        <v>2021</v>
      </c>
      <c r="I4897" t="str">
        <f>IF(J4897="natural gas",VLOOKUP(D4897,'Cross-Page Data'!$I$4:$J$13,2,FALSE),IF(J4897="solar",VLOOKUP('Form 923'!D4897,'Cross-Page Data'!$I$14:$J$117,2,FALSE),J4897))</f>
        <v>solar pv</v>
      </c>
      <c r="J4897" t="str">
        <f>VLOOKUP(E4897,'Cross-Page Data'!$D$4:$F$48,3,FALSE)</f>
        <v>solar</v>
      </c>
      <c r="K4897" t="b">
        <f t="shared" si="76"/>
        <v>1</v>
      </c>
    </row>
    <row r="4898" spans="1:11" x14ac:dyDescent="0.35">
      <c r="A4898" s="28">
        <v>62012</v>
      </c>
      <c r="B4898" s="29" t="s">
        <v>28</v>
      </c>
      <c r="C4898" s="29" t="s">
        <v>35</v>
      </c>
      <c r="D4898" s="29" t="s">
        <v>63</v>
      </c>
      <c r="E4898" s="29" t="s">
        <v>83</v>
      </c>
      <c r="F4898" s="31">
        <v>1378028</v>
      </c>
      <c r="G4898" s="31">
        <v>157076</v>
      </c>
      <c r="H4898" s="28">
        <v>2021</v>
      </c>
      <c r="I4898" t="str">
        <f>IF(J4898="natural gas",VLOOKUP(D4898,'Cross-Page Data'!$I$4:$J$13,2,FALSE),IF(J4898="solar",VLOOKUP('Form 923'!D4898,'Cross-Page Data'!$I$14:$J$117,2,FALSE),J4898))</f>
        <v>solar pv</v>
      </c>
      <c r="J4898" t="str">
        <f>VLOOKUP(E4898,'Cross-Page Data'!$D$4:$F$48,3,FALSE)</f>
        <v>solar</v>
      </c>
      <c r="K4898" t="b">
        <f t="shared" si="76"/>
        <v>1</v>
      </c>
    </row>
    <row r="4899" spans="1:11" x14ac:dyDescent="0.35">
      <c r="A4899" s="28">
        <v>62013</v>
      </c>
      <c r="B4899" s="29" t="s">
        <v>28</v>
      </c>
      <c r="C4899" s="29" t="s">
        <v>35</v>
      </c>
      <c r="D4899" s="29" t="s">
        <v>63</v>
      </c>
      <c r="E4899" s="29" t="s">
        <v>83</v>
      </c>
      <c r="F4899" s="31">
        <v>1402688</v>
      </c>
      <c r="G4899" s="31">
        <v>159887</v>
      </c>
      <c r="H4899" s="28">
        <v>2021</v>
      </c>
      <c r="I4899" t="str">
        <f>IF(J4899="natural gas",VLOOKUP(D4899,'Cross-Page Data'!$I$4:$J$13,2,FALSE),IF(J4899="solar",VLOOKUP('Form 923'!D4899,'Cross-Page Data'!$I$14:$J$117,2,FALSE),J4899))</f>
        <v>solar pv</v>
      </c>
      <c r="J4899" t="str">
        <f>VLOOKUP(E4899,'Cross-Page Data'!$D$4:$F$48,3,FALSE)</f>
        <v>solar</v>
      </c>
      <c r="K4899" t="b">
        <f t="shared" si="76"/>
        <v>1</v>
      </c>
    </row>
    <row r="4900" spans="1:11" x14ac:dyDescent="0.35">
      <c r="A4900" s="28">
        <v>62014</v>
      </c>
      <c r="B4900" s="29" t="s">
        <v>28</v>
      </c>
      <c r="C4900" s="29" t="s">
        <v>35</v>
      </c>
      <c r="D4900" s="29" t="s">
        <v>63</v>
      </c>
      <c r="E4900" s="29" t="s">
        <v>83</v>
      </c>
      <c r="F4900" s="31">
        <v>2544031</v>
      </c>
      <c r="G4900" s="31">
        <v>289984</v>
      </c>
      <c r="H4900" s="28">
        <v>2021</v>
      </c>
      <c r="I4900" t="str">
        <f>IF(J4900="natural gas",VLOOKUP(D4900,'Cross-Page Data'!$I$4:$J$13,2,FALSE),IF(J4900="solar",VLOOKUP('Form 923'!D4900,'Cross-Page Data'!$I$14:$J$117,2,FALSE),J4900))</f>
        <v>solar pv</v>
      </c>
      <c r="J4900" t="str">
        <f>VLOOKUP(E4900,'Cross-Page Data'!$D$4:$F$48,3,FALSE)</f>
        <v>solar</v>
      </c>
      <c r="K4900" t="b">
        <f t="shared" si="76"/>
        <v>1</v>
      </c>
    </row>
    <row r="4901" spans="1:11" x14ac:dyDescent="0.35">
      <c r="A4901" s="28">
        <v>62015</v>
      </c>
      <c r="B4901" s="29" t="s">
        <v>28</v>
      </c>
      <c r="C4901" s="29" t="s">
        <v>35</v>
      </c>
      <c r="D4901" s="29" t="s">
        <v>63</v>
      </c>
      <c r="E4901" s="29" t="s">
        <v>83</v>
      </c>
      <c r="F4901" s="31">
        <v>3457755</v>
      </c>
      <c r="G4901" s="31">
        <v>394136</v>
      </c>
      <c r="H4901" s="28">
        <v>2021</v>
      </c>
      <c r="I4901" t="str">
        <f>IF(J4901="natural gas",VLOOKUP(D4901,'Cross-Page Data'!$I$4:$J$13,2,FALSE),IF(J4901="solar",VLOOKUP('Form 923'!D4901,'Cross-Page Data'!$I$14:$J$117,2,FALSE),J4901))</f>
        <v>solar pv</v>
      </c>
      <c r="J4901" t="str">
        <f>VLOOKUP(E4901,'Cross-Page Data'!$D$4:$F$48,3,FALSE)</f>
        <v>solar</v>
      </c>
      <c r="K4901" t="b">
        <f t="shared" si="76"/>
        <v>1</v>
      </c>
    </row>
    <row r="4902" spans="1:11" x14ac:dyDescent="0.35">
      <c r="A4902" s="28">
        <v>62030</v>
      </c>
      <c r="B4902" s="29" t="s">
        <v>28</v>
      </c>
      <c r="C4902" s="29" t="s">
        <v>35</v>
      </c>
      <c r="D4902" s="29" t="s">
        <v>63</v>
      </c>
      <c r="E4902" s="29" t="s">
        <v>83</v>
      </c>
      <c r="F4902" s="31">
        <v>31425</v>
      </c>
      <c r="G4902" s="31">
        <v>3582</v>
      </c>
      <c r="H4902" s="28">
        <v>2021</v>
      </c>
      <c r="I4902" t="str">
        <f>IF(J4902="natural gas",VLOOKUP(D4902,'Cross-Page Data'!$I$4:$J$13,2,FALSE),IF(J4902="solar",VLOOKUP('Form 923'!D4902,'Cross-Page Data'!$I$14:$J$117,2,FALSE),J4902))</f>
        <v>solar pv</v>
      </c>
      <c r="J4902" t="str">
        <f>VLOOKUP(E4902,'Cross-Page Data'!$D$4:$F$48,3,FALSE)</f>
        <v>solar</v>
      </c>
      <c r="K4902" t="b">
        <f t="shared" si="76"/>
        <v>1</v>
      </c>
    </row>
    <row r="4903" spans="1:11" x14ac:dyDescent="0.35">
      <c r="A4903" s="28">
        <v>62031</v>
      </c>
      <c r="B4903" s="29" t="s">
        <v>28</v>
      </c>
      <c r="C4903" s="29" t="s">
        <v>35</v>
      </c>
      <c r="D4903" s="29" t="s">
        <v>63</v>
      </c>
      <c r="E4903" s="29" t="s">
        <v>83</v>
      </c>
      <c r="F4903" s="31">
        <v>76703</v>
      </c>
      <c r="G4903" s="31">
        <v>8743</v>
      </c>
      <c r="H4903" s="28">
        <v>2021</v>
      </c>
      <c r="I4903" t="str">
        <f>IF(J4903="natural gas",VLOOKUP(D4903,'Cross-Page Data'!$I$4:$J$13,2,FALSE),IF(J4903="solar",VLOOKUP('Form 923'!D4903,'Cross-Page Data'!$I$14:$J$117,2,FALSE),J4903))</f>
        <v>solar pv</v>
      </c>
      <c r="J4903" t="str">
        <f>VLOOKUP(E4903,'Cross-Page Data'!$D$4:$F$48,3,FALSE)</f>
        <v>solar</v>
      </c>
      <c r="K4903" t="b">
        <f t="shared" si="76"/>
        <v>1</v>
      </c>
    </row>
    <row r="4904" spans="1:11" x14ac:dyDescent="0.35">
      <c r="A4904" s="28">
        <v>62032</v>
      </c>
      <c r="B4904" s="29" t="s">
        <v>28</v>
      </c>
      <c r="C4904" s="29" t="s">
        <v>35</v>
      </c>
      <c r="D4904" s="29" t="s">
        <v>63</v>
      </c>
      <c r="E4904" s="29" t="s">
        <v>83</v>
      </c>
      <c r="F4904" s="31">
        <v>50418</v>
      </c>
      <c r="G4904" s="31">
        <v>5747</v>
      </c>
      <c r="H4904" s="28">
        <v>2021</v>
      </c>
      <c r="I4904" t="str">
        <f>IF(J4904="natural gas",VLOOKUP(D4904,'Cross-Page Data'!$I$4:$J$13,2,FALSE),IF(J4904="solar",VLOOKUP('Form 923'!D4904,'Cross-Page Data'!$I$14:$J$117,2,FALSE),J4904))</f>
        <v>solar pv</v>
      </c>
      <c r="J4904" t="str">
        <f>VLOOKUP(E4904,'Cross-Page Data'!$D$4:$F$48,3,FALSE)</f>
        <v>solar</v>
      </c>
      <c r="K4904" t="b">
        <f t="shared" si="76"/>
        <v>1</v>
      </c>
    </row>
    <row r="4905" spans="1:11" x14ac:dyDescent="0.35">
      <c r="A4905" s="28">
        <v>62035</v>
      </c>
      <c r="B4905" s="29" t="s">
        <v>28</v>
      </c>
      <c r="C4905" s="29" t="s">
        <v>35</v>
      </c>
      <c r="D4905" s="29" t="s">
        <v>60</v>
      </c>
      <c r="E4905" s="29" t="s">
        <v>79</v>
      </c>
      <c r="F4905" s="31">
        <v>7609314</v>
      </c>
      <c r="G4905" s="31">
        <v>867356</v>
      </c>
      <c r="H4905" s="28">
        <v>2021</v>
      </c>
      <c r="I4905" t="str">
        <f>IF(J4905="natural gas",VLOOKUP(D4905,'Cross-Page Data'!$I$4:$J$13,2,FALSE),IF(J4905="solar",VLOOKUP('Form 923'!D4905,'Cross-Page Data'!$I$14:$J$117,2,FALSE),J4905))</f>
        <v>wind</v>
      </c>
      <c r="J4905" t="str">
        <f>VLOOKUP(E4905,'Cross-Page Data'!$D$4:$F$48,3,FALSE)</f>
        <v>wind</v>
      </c>
      <c r="K4905" t="b">
        <f t="shared" si="76"/>
        <v>1</v>
      </c>
    </row>
    <row r="4906" spans="1:11" x14ac:dyDescent="0.35">
      <c r="A4906" s="28">
        <v>62038</v>
      </c>
      <c r="B4906" s="29" t="s">
        <v>28</v>
      </c>
      <c r="C4906" s="29" t="s">
        <v>35</v>
      </c>
      <c r="D4906" s="29" t="s">
        <v>60</v>
      </c>
      <c r="E4906" s="29" t="s">
        <v>79</v>
      </c>
      <c r="F4906" s="31">
        <v>10510246</v>
      </c>
      <c r="G4906" s="31">
        <v>1198021.8999999999</v>
      </c>
      <c r="H4906" s="28">
        <v>2021</v>
      </c>
      <c r="I4906" t="str">
        <f>IF(J4906="natural gas",VLOOKUP(D4906,'Cross-Page Data'!$I$4:$J$13,2,FALSE),IF(J4906="solar",VLOOKUP('Form 923'!D4906,'Cross-Page Data'!$I$14:$J$117,2,FALSE),J4906))</f>
        <v>wind</v>
      </c>
      <c r="J4906" t="str">
        <f>VLOOKUP(E4906,'Cross-Page Data'!$D$4:$F$48,3,FALSE)</f>
        <v>wind</v>
      </c>
      <c r="K4906" t="b">
        <f t="shared" si="76"/>
        <v>1</v>
      </c>
    </row>
    <row r="4907" spans="1:11" x14ac:dyDescent="0.35">
      <c r="A4907" s="28">
        <v>62052</v>
      </c>
      <c r="B4907" s="29" t="s">
        <v>28</v>
      </c>
      <c r="C4907" s="29" t="s">
        <v>35</v>
      </c>
      <c r="D4907" s="29" t="s">
        <v>63</v>
      </c>
      <c r="E4907" s="29" t="s">
        <v>83</v>
      </c>
      <c r="F4907" s="31">
        <v>673653</v>
      </c>
      <c r="G4907" s="31">
        <v>76787</v>
      </c>
      <c r="H4907" s="28">
        <v>2021</v>
      </c>
      <c r="I4907" t="str">
        <f>IF(J4907="natural gas",VLOOKUP(D4907,'Cross-Page Data'!$I$4:$J$13,2,FALSE),IF(J4907="solar",VLOOKUP('Form 923'!D4907,'Cross-Page Data'!$I$14:$J$117,2,FALSE),J4907))</f>
        <v>solar pv</v>
      </c>
      <c r="J4907" t="str">
        <f>VLOOKUP(E4907,'Cross-Page Data'!$D$4:$F$48,3,FALSE)</f>
        <v>solar</v>
      </c>
      <c r="K4907" t="b">
        <f t="shared" si="76"/>
        <v>1</v>
      </c>
    </row>
    <row r="4908" spans="1:11" x14ac:dyDescent="0.35">
      <c r="A4908" s="28">
        <v>62057</v>
      </c>
      <c r="B4908" s="29" t="s">
        <v>28</v>
      </c>
      <c r="C4908" s="29" t="s">
        <v>35</v>
      </c>
      <c r="D4908" s="29" t="s">
        <v>63</v>
      </c>
      <c r="E4908" s="29" t="s">
        <v>83</v>
      </c>
      <c r="F4908" s="31">
        <v>816503</v>
      </c>
      <c r="G4908" s="31">
        <v>93070</v>
      </c>
      <c r="H4908" s="28">
        <v>2021</v>
      </c>
      <c r="I4908" t="str">
        <f>IF(J4908="natural gas",VLOOKUP(D4908,'Cross-Page Data'!$I$4:$J$13,2,FALSE),IF(J4908="solar",VLOOKUP('Form 923'!D4908,'Cross-Page Data'!$I$14:$J$117,2,FALSE),J4908))</f>
        <v>solar pv</v>
      </c>
      <c r="J4908" t="str">
        <f>VLOOKUP(E4908,'Cross-Page Data'!$D$4:$F$48,3,FALSE)</f>
        <v>solar</v>
      </c>
      <c r="K4908" t="b">
        <f t="shared" si="76"/>
        <v>1</v>
      </c>
    </row>
    <row r="4909" spans="1:11" x14ac:dyDescent="0.35">
      <c r="A4909" s="28">
        <v>62058</v>
      </c>
      <c r="B4909" s="29" t="s">
        <v>28</v>
      </c>
      <c r="C4909" s="29" t="s">
        <v>35</v>
      </c>
      <c r="D4909" s="29" t="s">
        <v>63</v>
      </c>
      <c r="E4909" s="29" t="s">
        <v>83</v>
      </c>
      <c r="F4909" s="31">
        <v>1550243</v>
      </c>
      <c r="G4909" s="31">
        <v>176706</v>
      </c>
      <c r="H4909" s="28">
        <v>2021</v>
      </c>
      <c r="I4909" t="str">
        <f>IF(J4909="natural gas",VLOOKUP(D4909,'Cross-Page Data'!$I$4:$J$13,2,FALSE),IF(J4909="solar",VLOOKUP('Form 923'!D4909,'Cross-Page Data'!$I$14:$J$117,2,FALSE),J4909))</f>
        <v>solar pv</v>
      </c>
      <c r="J4909" t="str">
        <f>VLOOKUP(E4909,'Cross-Page Data'!$D$4:$F$48,3,FALSE)</f>
        <v>solar</v>
      </c>
      <c r="K4909" t="b">
        <f t="shared" si="76"/>
        <v>1</v>
      </c>
    </row>
    <row r="4910" spans="1:11" x14ac:dyDescent="0.35">
      <c r="A4910" s="28">
        <v>62079</v>
      </c>
      <c r="B4910" s="29" t="s">
        <v>28</v>
      </c>
      <c r="C4910" s="29" t="s">
        <v>29</v>
      </c>
      <c r="D4910" s="29" t="s">
        <v>60</v>
      </c>
      <c r="E4910" s="29" t="s">
        <v>79</v>
      </c>
      <c r="F4910" s="31">
        <v>7194306</v>
      </c>
      <c r="G4910" s="31">
        <v>820051</v>
      </c>
      <c r="H4910" s="28">
        <v>2021</v>
      </c>
      <c r="I4910" t="str">
        <f>IF(J4910="natural gas",VLOOKUP(D4910,'Cross-Page Data'!$I$4:$J$13,2,FALSE),IF(J4910="solar",VLOOKUP('Form 923'!D4910,'Cross-Page Data'!$I$14:$J$117,2,FALSE),J4910))</f>
        <v>wind</v>
      </c>
      <c r="J4910" t="str">
        <f>VLOOKUP(E4910,'Cross-Page Data'!$D$4:$F$48,3,FALSE)</f>
        <v>wind</v>
      </c>
      <c r="K4910" t="b">
        <f t="shared" si="76"/>
        <v>1</v>
      </c>
    </row>
    <row r="4911" spans="1:11" x14ac:dyDescent="0.35">
      <c r="A4911" s="28">
        <v>62080</v>
      </c>
      <c r="B4911" s="29" t="s">
        <v>28</v>
      </c>
      <c r="C4911" s="29" t="s">
        <v>29</v>
      </c>
      <c r="D4911" s="29" t="s">
        <v>60</v>
      </c>
      <c r="E4911" s="29" t="s">
        <v>79</v>
      </c>
      <c r="F4911" s="31">
        <v>4215832</v>
      </c>
      <c r="G4911" s="31">
        <v>480546</v>
      </c>
      <c r="H4911" s="28">
        <v>2021</v>
      </c>
      <c r="I4911" t="str">
        <f>IF(J4911="natural gas",VLOOKUP(D4911,'Cross-Page Data'!$I$4:$J$13,2,FALSE),IF(J4911="solar",VLOOKUP('Form 923'!D4911,'Cross-Page Data'!$I$14:$J$117,2,FALSE),J4911))</f>
        <v>wind</v>
      </c>
      <c r="J4911" t="str">
        <f>VLOOKUP(E4911,'Cross-Page Data'!$D$4:$F$48,3,FALSE)</f>
        <v>wind</v>
      </c>
      <c r="K4911" t="b">
        <f t="shared" si="76"/>
        <v>1</v>
      </c>
    </row>
    <row r="4912" spans="1:11" x14ac:dyDescent="0.35">
      <c r="A4912" s="28">
        <v>62081</v>
      </c>
      <c r="B4912" s="29" t="s">
        <v>28</v>
      </c>
      <c r="C4912" s="29" t="s">
        <v>29</v>
      </c>
      <c r="D4912" s="29" t="s">
        <v>60</v>
      </c>
      <c r="E4912" s="29" t="s">
        <v>79</v>
      </c>
      <c r="F4912" s="31">
        <v>6482466</v>
      </c>
      <c r="G4912" s="31">
        <v>738911</v>
      </c>
      <c r="H4912" s="28">
        <v>2021</v>
      </c>
      <c r="I4912" t="str">
        <f>IF(J4912="natural gas",VLOOKUP(D4912,'Cross-Page Data'!$I$4:$J$13,2,FALSE),IF(J4912="solar",VLOOKUP('Form 923'!D4912,'Cross-Page Data'!$I$14:$J$117,2,FALSE),J4912))</f>
        <v>wind</v>
      </c>
      <c r="J4912" t="str">
        <f>VLOOKUP(E4912,'Cross-Page Data'!$D$4:$F$48,3,FALSE)</f>
        <v>wind</v>
      </c>
      <c r="K4912" t="b">
        <f t="shared" si="76"/>
        <v>1</v>
      </c>
    </row>
    <row r="4913" spans="1:11" x14ac:dyDescent="0.35">
      <c r="A4913" s="28">
        <v>62082</v>
      </c>
      <c r="B4913" s="29" t="s">
        <v>28</v>
      </c>
      <c r="C4913" s="29" t="s">
        <v>29</v>
      </c>
      <c r="D4913" s="29" t="s">
        <v>63</v>
      </c>
      <c r="E4913" s="29" t="s">
        <v>83</v>
      </c>
      <c r="F4913" s="31">
        <v>73420</v>
      </c>
      <c r="G4913" s="31">
        <v>8369</v>
      </c>
      <c r="H4913" s="28">
        <v>2021</v>
      </c>
      <c r="I4913" t="str">
        <f>IF(J4913="natural gas",VLOOKUP(D4913,'Cross-Page Data'!$I$4:$J$13,2,FALSE),IF(J4913="solar",VLOOKUP('Form 923'!D4913,'Cross-Page Data'!$I$14:$J$117,2,FALSE),J4913))</f>
        <v>solar pv</v>
      </c>
      <c r="J4913" t="str">
        <f>VLOOKUP(E4913,'Cross-Page Data'!$D$4:$F$48,3,FALSE)</f>
        <v>solar</v>
      </c>
      <c r="K4913" t="b">
        <f t="shared" si="76"/>
        <v>1</v>
      </c>
    </row>
    <row r="4914" spans="1:11" x14ac:dyDescent="0.35">
      <c r="A4914" s="28">
        <v>62092</v>
      </c>
      <c r="B4914" s="29" t="s">
        <v>28</v>
      </c>
      <c r="C4914" s="29" t="s">
        <v>29</v>
      </c>
      <c r="D4914" s="29" t="s">
        <v>63</v>
      </c>
      <c r="E4914" s="29" t="s">
        <v>83</v>
      </c>
      <c r="F4914" s="31">
        <v>44446</v>
      </c>
      <c r="G4914" s="31">
        <v>5066</v>
      </c>
      <c r="H4914" s="28">
        <v>2021</v>
      </c>
      <c r="I4914" t="str">
        <f>IF(J4914="natural gas",VLOOKUP(D4914,'Cross-Page Data'!$I$4:$J$13,2,FALSE),IF(J4914="solar",VLOOKUP('Form 923'!D4914,'Cross-Page Data'!$I$14:$J$117,2,FALSE),J4914))</f>
        <v>solar pv</v>
      </c>
      <c r="J4914" t="str">
        <f>VLOOKUP(E4914,'Cross-Page Data'!$D$4:$F$48,3,FALSE)</f>
        <v>solar</v>
      </c>
      <c r="K4914" t="b">
        <f t="shared" si="76"/>
        <v>1</v>
      </c>
    </row>
    <row r="4915" spans="1:11" x14ac:dyDescent="0.35">
      <c r="A4915" s="28">
        <v>62103</v>
      </c>
      <c r="B4915" s="29" t="s">
        <v>28</v>
      </c>
      <c r="C4915" s="29" t="s">
        <v>29</v>
      </c>
      <c r="D4915" s="29" t="s">
        <v>60</v>
      </c>
      <c r="E4915" s="29" t="s">
        <v>79</v>
      </c>
      <c r="F4915" s="31">
        <v>4823062</v>
      </c>
      <c r="G4915" s="31">
        <v>549762</v>
      </c>
      <c r="H4915" s="28">
        <v>2021</v>
      </c>
      <c r="I4915" t="str">
        <f>IF(J4915="natural gas",VLOOKUP(D4915,'Cross-Page Data'!$I$4:$J$13,2,FALSE),IF(J4915="solar",VLOOKUP('Form 923'!D4915,'Cross-Page Data'!$I$14:$J$117,2,FALSE),J4915))</f>
        <v>wind</v>
      </c>
      <c r="J4915" t="str">
        <f>VLOOKUP(E4915,'Cross-Page Data'!$D$4:$F$48,3,FALSE)</f>
        <v>wind</v>
      </c>
      <c r="K4915" t="b">
        <f t="shared" si="76"/>
        <v>1</v>
      </c>
    </row>
    <row r="4916" spans="1:11" x14ac:dyDescent="0.35">
      <c r="A4916" s="28">
        <v>62106</v>
      </c>
      <c r="B4916" s="29" t="s">
        <v>28</v>
      </c>
      <c r="C4916" s="29" t="s">
        <v>35</v>
      </c>
      <c r="D4916" s="29" t="s">
        <v>60</v>
      </c>
      <c r="E4916" s="29" t="s">
        <v>79</v>
      </c>
      <c r="F4916" s="31">
        <v>56078</v>
      </c>
      <c r="G4916" s="31">
        <v>6392</v>
      </c>
      <c r="H4916" s="28">
        <v>2021</v>
      </c>
      <c r="I4916" t="str">
        <f>IF(J4916="natural gas",VLOOKUP(D4916,'Cross-Page Data'!$I$4:$J$13,2,FALSE),IF(J4916="solar",VLOOKUP('Form 923'!D4916,'Cross-Page Data'!$I$14:$J$117,2,FALSE),J4916))</f>
        <v>wind</v>
      </c>
      <c r="J4916" t="str">
        <f>VLOOKUP(E4916,'Cross-Page Data'!$D$4:$F$48,3,FALSE)</f>
        <v>wind</v>
      </c>
      <c r="K4916" t="b">
        <f t="shared" si="76"/>
        <v>1</v>
      </c>
    </row>
    <row r="4917" spans="1:11" x14ac:dyDescent="0.35">
      <c r="A4917" s="28">
        <v>62110</v>
      </c>
      <c r="B4917" s="29" t="s">
        <v>28</v>
      </c>
      <c r="C4917" s="29" t="s">
        <v>35</v>
      </c>
      <c r="D4917" s="29" t="s">
        <v>60</v>
      </c>
      <c r="E4917" s="29" t="s">
        <v>79</v>
      </c>
      <c r="F4917" s="31">
        <v>59007</v>
      </c>
      <c r="G4917" s="31">
        <v>6726</v>
      </c>
      <c r="H4917" s="28">
        <v>2021</v>
      </c>
      <c r="I4917" t="str">
        <f>IF(J4917="natural gas",VLOOKUP(D4917,'Cross-Page Data'!$I$4:$J$13,2,FALSE),IF(J4917="solar",VLOOKUP('Form 923'!D4917,'Cross-Page Data'!$I$14:$J$117,2,FALSE),J4917))</f>
        <v>wind</v>
      </c>
      <c r="J4917" t="str">
        <f>VLOOKUP(E4917,'Cross-Page Data'!$D$4:$F$48,3,FALSE)</f>
        <v>wind</v>
      </c>
      <c r="K4917" t="b">
        <f t="shared" si="76"/>
        <v>1</v>
      </c>
    </row>
    <row r="4918" spans="1:11" x14ac:dyDescent="0.35">
      <c r="A4918" s="28">
        <v>62115</v>
      </c>
      <c r="B4918" s="29" t="s">
        <v>28</v>
      </c>
      <c r="C4918" s="29" t="s">
        <v>35</v>
      </c>
      <c r="D4918" s="29" t="s">
        <v>53</v>
      </c>
      <c r="E4918" s="29" t="s">
        <v>73</v>
      </c>
      <c r="F4918" s="31">
        <v>0</v>
      </c>
      <c r="G4918" s="31">
        <v>1061223</v>
      </c>
      <c r="H4918" s="28">
        <v>2021</v>
      </c>
      <c r="I4918" t="str">
        <f>IF(J4918="natural gas",VLOOKUP(D4918,'Cross-Page Data'!$I$4:$J$13,2,FALSE),IF(J4918="solar",VLOOKUP('Form 923'!D4918,'Cross-Page Data'!$I$14:$J$117,2,FALSE),J4918))</f>
        <v>natural gas nonpeaker - preexisting nonretiring</v>
      </c>
      <c r="J4918" t="str">
        <f>VLOOKUP(E4918,'Cross-Page Data'!$D$4:$F$48,3,FALSE)</f>
        <v>natural gas</v>
      </c>
      <c r="K4918" t="b">
        <f t="shared" si="76"/>
        <v>1</v>
      </c>
    </row>
    <row r="4919" spans="1:11" x14ac:dyDescent="0.35">
      <c r="A4919" s="28">
        <v>62115</v>
      </c>
      <c r="B4919" s="29" t="s">
        <v>28</v>
      </c>
      <c r="C4919" s="29" t="s">
        <v>35</v>
      </c>
      <c r="D4919" s="29" t="s">
        <v>51</v>
      </c>
      <c r="E4919" s="29" t="s">
        <v>73</v>
      </c>
      <c r="F4919" s="31">
        <v>20451158</v>
      </c>
      <c r="G4919" s="31">
        <v>1868891</v>
      </c>
      <c r="H4919" s="28">
        <v>2021</v>
      </c>
      <c r="I4919" t="str">
        <f>IF(J4919="natural gas",VLOOKUP(D4919,'Cross-Page Data'!$I$4:$J$13,2,FALSE),IF(J4919="solar",VLOOKUP('Form 923'!D4919,'Cross-Page Data'!$I$14:$J$117,2,FALSE),J4919))</f>
        <v>natural gas nonpeaker - preexisting nonretiring</v>
      </c>
      <c r="J4919" t="str">
        <f>VLOOKUP(E4919,'Cross-Page Data'!$D$4:$F$48,3,FALSE)</f>
        <v>natural gas</v>
      </c>
      <c r="K4919" t="b">
        <f t="shared" si="76"/>
        <v>1</v>
      </c>
    </row>
    <row r="4920" spans="1:11" x14ac:dyDescent="0.35">
      <c r="A4920" s="28">
        <v>62116</v>
      </c>
      <c r="B4920" s="29" t="s">
        <v>28</v>
      </c>
      <c r="C4920" s="29" t="s">
        <v>35</v>
      </c>
      <c r="D4920" s="29" t="s">
        <v>53</v>
      </c>
      <c r="E4920" s="29" t="s">
        <v>73</v>
      </c>
      <c r="F4920" s="31">
        <v>0</v>
      </c>
      <c r="G4920" s="31">
        <v>1358494</v>
      </c>
      <c r="H4920" s="28">
        <v>2021</v>
      </c>
      <c r="I4920" t="str">
        <f>IF(J4920="natural gas",VLOOKUP(D4920,'Cross-Page Data'!$I$4:$J$13,2,FALSE),IF(J4920="solar",VLOOKUP('Form 923'!D4920,'Cross-Page Data'!$I$14:$J$117,2,FALSE),J4920))</f>
        <v>natural gas nonpeaker - preexisting nonretiring</v>
      </c>
      <c r="J4920" t="str">
        <f>VLOOKUP(E4920,'Cross-Page Data'!$D$4:$F$48,3,FALSE)</f>
        <v>natural gas</v>
      </c>
      <c r="K4920" t="b">
        <f t="shared" si="76"/>
        <v>1</v>
      </c>
    </row>
    <row r="4921" spans="1:11" x14ac:dyDescent="0.35">
      <c r="A4921" s="28">
        <v>62116</v>
      </c>
      <c r="B4921" s="29" t="s">
        <v>28</v>
      </c>
      <c r="C4921" s="29" t="s">
        <v>35</v>
      </c>
      <c r="D4921" s="29" t="s">
        <v>51</v>
      </c>
      <c r="E4921" s="29" t="s">
        <v>73</v>
      </c>
      <c r="F4921" s="31">
        <v>26237976</v>
      </c>
      <c r="G4921" s="31">
        <v>2483251</v>
      </c>
      <c r="H4921" s="28">
        <v>2021</v>
      </c>
      <c r="I4921" t="str">
        <f>IF(J4921="natural gas",VLOOKUP(D4921,'Cross-Page Data'!$I$4:$J$13,2,FALSE),IF(J4921="solar",VLOOKUP('Form 923'!D4921,'Cross-Page Data'!$I$14:$J$117,2,FALSE),J4921))</f>
        <v>natural gas nonpeaker - preexisting nonretiring</v>
      </c>
      <c r="J4921" t="str">
        <f>VLOOKUP(E4921,'Cross-Page Data'!$D$4:$F$48,3,FALSE)</f>
        <v>natural gas</v>
      </c>
      <c r="K4921" t="b">
        <f t="shared" si="76"/>
        <v>1</v>
      </c>
    </row>
    <row r="4922" spans="1:11" x14ac:dyDescent="0.35">
      <c r="A4922" s="28">
        <v>62132</v>
      </c>
      <c r="B4922" s="29" t="s">
        <v>28</v>
      </c>
      <c r="C4922" s="29" t="s">
        <v>29</v>
      </c>
      <c r="D4922" s="29" t="s">
        <v>60</v>
      </c>
      <c r="E4922" s="29" t="s">
        <v>79</v>
      </c>
      <c r="F4922" s="31">
        <v>9833654</v>
      </c>
      <c r="G4922" s="31">
        <v>1120900</v>
      </c>
      <c r="H4922" s="28">
        <v>2021</v>
      </c>
      <c r="I4922" t="str">
        <f>IF(J4922="natural gas",VLOOKUP(D4922,'Cross-Page Data'!$I$4:$J$13,2,FALSE),IF(J4922="solar",VLOOKUP('Form 923'!D4922,'Cross-Page Data'!$I$14:$J$117,2,FALSE),J4922))</f>
        <v>wind</v>
      </c>
      <c r="J4922" t="str">
        <f>VLOOKUP(E4922,'Cross-Page Data'!$D$4:$F$48,3,FALSE)</f>
        <v>wind</v>
      </c>
      <c r="K4922" t="b">
        <f t="shared" si="76"/>
        <v>1</v>
      </c>
    </row>
    <row r="4923" spans="1:11" x14ac:dyDescent="0.35">
      <c r="A4923" s="28">
        <v>62133</v>
      </c>
      <c r="B4923" s="29" t="s">
        <v>28</v>
      </c>
      <c r="C4923" s="29" t="s">
        <v>29</v>
      </c>
      <c r="D4923" s="29" t="s">
        <v>60</v>
      </c>
      <c r="E4923" s="29" t="s">
        <v>79</v>
      </c>
      <c r="F4923" s="31">
        <v>11116461</v>
      </c>
      <c r="G4923" s="31">
        <v>1267122</v>
      </c>
      <c r="H4923" s="28">
        <v>2021</v>
      </c>
      <c r="I4923" t="str">
        <f>IF(J4923="natural gas",VLOOKUP(D4923,'Cross-Page Data'!$I$4:$J$13,2,FALSE),IF(J4923="solar",VLOOKUP('Form 923'!D4923,'Cross-Page Data'!$I$14:$J$117,2,FALSE),J4923))</f>
        <v>wind</v>
      </c>
      <c r="J4923" t="str">
        <f>VLOOKUP(E4923,'Cross-Page Data'!$D$4:$F$48,3,FALSE)</f>
        <v>wind</v>
      </c>
      <c r="K4923" t="b">
        <f t="shared" si="76"/>
        <v>1</v>
      </c>
    </row>
    <row r="4924" spans="1:11" x14ac:dyDescent="0.35">
      <c r="A4924" s="28">
        <v>62141</v>
      </c>
      <c r="B4924" s="29" t="s">
        <v>28</v>
      </c>
      <c r="C4924" s="29" t="s">
        <v>35</v>
      </c>
      <c r="D4924" s="29" t="s">
        <v>63</v>
      </c>
      <c r="E4924" s="29" t="s">
        <v>83</v>
      </c>
      <c r="F4924" s="31">
        <v>3704707</v>
      </c>
      <c r="G4924" s="31">
        <v>422285</v>
      </c>
      <c r="H4924" s="28">
        <v>2021</v>
      </c>
      <c r="I4924" t="str">
        <f>IF(J4924="natural gas",VLOOKUP(D4924,'Cross-Page Data'!$I$4:$J$13,2,FALSE),IF(J4924="solar",VLOOKUP('Form 923'!D4924,'Cross-Page Data'!$I$14:$J$117,2,FALSE),J4924))</f>
        <v>solar pv</v>
      </c>
      <c r="J4924" t="str">
        <f>VLOOKUP(E4924,'Cross-Page Data'!$D$4:$F$48,3,FALSE)</f>
        <v>solar</v>
      </c>
      <c r="K4924" t="b">
        <f t="shared" si="76"/>
        <v>1</v>
      </c>
    </row>
    <row r="4925" spans="1:11" x14ac:dyDescent="0.35">
      <c r="A4925" s="28">
        <v>62142</v>
      </c>
      <c r="B4925" s="29" t="s">
        <v>28</v>
      </c>
      <c r="C4925" s="29" t="s">
        <v>35</v>
      </c>
      <c r="D4925" s="29" t="s">
        <v>60</v>
      </c>
      <c r="E4925" s="29" t="s">
        <v>79</v>
      </c>
      <c r="F4925" s="31">
        <v>6655812</v>
      </c>
      <c r="G4925" s="31">
        <v>758670</v>
      </c>
      <c r="H4925" s="28">
        <v>2021</v>
      </c>
      <c r="I4925" t="str">
        <f>IF(J4925="natural gas",VLOOKUP(D4925,'Cross-Page Data'!$I$4:$J$13,2,FALSE),IF(J4925="solar",VLOOKUP('Form 923'!D4925,'Cross-Page Data'!$I$14:$J$117,2,FALSE),J4925))</f>
        <v>wind</v>
      </c>
      <c r="J4925" t="str">
        <f>VLOOKUP(E4925,'Cross-Page Data'!$D$4:$F$48,3,FALSE)</f>
        <v>wind</v>
      </c>
      <c r="K4925" t="b">
        <f t="shared" si="76"/>
        <v>1</v>
      </c>
    </row>
    <row r="4926" spans="1:11" x14ac:dyDescent="0.35">
      <c r="A4926" s="28">
        <v>62163</v>
      </c>
      <c r="B4926" s="29" t="s">
        <v>28</v>
      </c>
      <c r="C4926" s="29" t="s">
        <v>35</v>
      </c>
      <c r="D4926" s="29" t="s">
        <v>63</v>
      </c>
      <c r="E4926" s="29" t="s">
        <v>83</v>
      </c>
      <c r="F4926" s="31">
        <v>1046470</v>
      </c>
      <c r="G4926" s="31">
        <v>119283</v>
      </c>
      <c r="H4926" s="28">
        <v>2021</v>
      </c>
      <c r="I4926" t="str">
        <f>IF(J4926="natural gas",VLOOKUP(D4926,'Cross-Page Data'!$I$4:$J$13,2,FALSE),IF(J4926="solar",VLOOKUP('Form 923'!D4926,'Cross-Page Data'!$I$14:$J$117,2,FALSE),J4926))</f>
        <v>solar pv</v>
      </c>
      <c r="J4926" t="str">
        <f>VLOOKUP(E4926,'Cross-Page Data'!$D$4:$F$48,3,FALSE)</f>
        <v>solar</v>
      </c>
      <c r="K4926" t="b">
        <f t="shared" si="76"/>
        <v>1</v>
      </c>
    </row>
    <row r="4927" spans="1:11" x14ac:dyDescent="0.35">
      <c r="A4927" s="28">
        <v>62164</v>
      </c>
      <c r="B4927" s="29" t="s">
        <v>28</v>
      </c>
      <c r="C4927" s="29" t="s">
        <v>35</v>
      </c>
      <c r="D4927" s="29" t="s">
        <v>63</v>
      </c>
      <c r="E4927" s="29" t="s">
        <v>83</v>
      </c>
      <c r="F4927" s="31">
        <v>62536</v>
      </c>
      <c r="G4927" s="31">
        <v>7128</v>
      </c>
      <c r="H4927" s="28">
        <v>2021</v>
      </c>
      <c r="I4927" t="str">
        <f>IF(J4927="natural gas",VLOOKUP(D4927,'Cross-Page Data'!$I$4:$J$13,2,FALSE),IF(J4927="solar",VLOOKUP('Form 923'!D4927,'Cross-Page Data'!$I$14:$J$117,2,FALSE),J4927))</f>
        <v>solar pv</v>
      </c>
      <c r="J4927" t="str">
        <f>VLOOKUP(E4927,'Cross-Page Data'!$D$4:$F$48,3,FALSE)</f>
        <v>solar</v>
      </c>
      <c r="K4927" t="b">
        <f t="shared" si="76"/>
        <v>1</v>
      </c>
    </row>
    <row r="4928" spans="1:11" x14ac:dyDescent="0.35">
      <c r="A4928" s="28">
        <v>62165</v>
      </c>
      <c r="B4928" s="29" t="s">
        <v>28</v>
      </c>
      <c r="C4928" s="29" t="s">
        <v>35</v>
      </c>
      <c r="D4928" s="29" t="s">
        <v>63</v>
      </c>
      <c r="E4928" s="29" t="s">
        <v>83</v>
      </c>
      <c r="F4928" s="31">
        <v>1851392</v>
      </c>
      <c r="G4928" s="31">
        <v>211033</v>
      </c>
      <c r="H4928" s="28">
        <v>2021</v>
      </c>
      <c r="I4928" t="str">
        <f>IF(J4928="natural gas",VLOOKUP(D4928,'Cross-Page Data'!$I$4:$J$13,2,FALSE),IF(J4928="solar",VLOOKUP('Form 923'!D4928,'Cross-Page Data'!$I$14:$J$117,2,FALSE),J4928))</f>
        <v>solar pv</v>
      </c>
      <c r="J4928" t="str">
        <f>VLOOKUP(E4928,'Cross-Page Data'!$D$4:$F$48,3,FALSE)</f>
        <v>solar</v>
      </c>
      <c r="K4928" t="b">
        <f t="shared" si="76"/>
        <v>1</v>
      </c>
    </row>
    <row r="4929" spans="1:11" x14ac:dyDescent="0.35">
      <c r="A4929" s="28">
        <v>62173</v>
      </c>
      <c r="B4929" s="29" t="s">
        <v>28</v>
      </c>
      <c r="C4929" s="29" t="s">
        <v>35</v>
      </c>
      <c r="D4929" s="29" t="s">
        <v>63</v>
      </c>
      <c r="E4929" s="29" t="s">
        <v>83</v>
      </c>
      <c r="F4929" s="31">
        <v>68533</v>
      </c>
      <c r="G4929" s="31">
        <v>7812</v>
      </c>
      <c r="H4929" s="28">
        <v>2021</v>
      </c>
      <c r="I4929" t="str">
        <f>IF(J4929="natural gas",VLOOKUP(D4929,'Cross-Page Data'!$I$4:$J$13,2,FALSE),IF(J4929="solar",VLOOKUP('Form 923'!D4929,'Cross-Page Data'!$I$14:$J$117,2,FALSE),J4929))</f>
        <v>solar pv</v>
      </c>
      <c r="J4929" t="str">
        <f>VLOOKUP(E4929,'Cross-Page Data'!$D$4:$F$48,3,FALSE)</f>
        <v>solar</v>
      </c>
      <c r="K4929" t="b">
        <f t="shared" si="76"/>
        <v>1</v>
      </c>
    </row>
    <row r="4930" spans="1:11" x14ac:dyDescent="0.35">
      <c r="A4930" s="28">
        <v>62177</v>
      </c>
      <c r="B4930" s="29" t="s">
        <v>28</v>
      </c>
      <c r="C4930" s="29" t="s">
        <v>35</v>
      </c>
      <c r="D4930" s="29" t="s">
        <v>63</v>
      </c>
      <c r="E4930" s="29" t="s">
        <v>83</v>
      </c>
      <c r="F4930" s="31">
        <v>2155316</v>
      </c>
      <c r="G4930" s="31">
        <v>245676</v>
      </c>
      <c r="H4930" s="28">
        <v>2021</v>
      </c>
      <c r="I4930" t="str">
        <f>IF(J4930="natural gas",VLOOKUP(D4930,'Cross-Page Data'!$I$4:$J$13,2,FALSE),IF(J4930="solar",VLOOKUP('Form 923'!D4930,'Cross-Page Data'!$I$14:$J$117,2,FALSE),J4930))</f>
        <v>solar pv</v>
      </c>
      <c r="J4930" t="str">
        <f>VLOOKUP(E4930,'Cross-Page Data'!$D$4:$F$48,3,FALSE)</f>
        <v>solar</v>
      </c>
      <c r="K4930" t="b">
        <f t="shared" si="76"/>
        <v>1</v>
      </c>
    </row>
    <row r="4931" spans="1:11" x14ac:dyDescent="0.35">
      <c r="A4931" s="28">
        <v>62178</v>
      </c>
      <c r="B4931" s="29" t="s">
        <v>28</v>
      </c>
      <c r="C4931" s="29" t="s">
        <v>35</v>
      </c>
      <c r="D4931" s="29" t="s">
        <v>63</v>
      </c>
      <c r="E4931" s="29" t="s">
        <v>83</v>
      </c>
      <c r="F4931" s="31">
        <v>2919468</v>
      </c>
      <c r="G4931" s="31">
        <v>332779</v>
      </c>
      <c r="H4931" s="28">
        <v>2021</v>
      </c>
      <c r="I4931" t="str">
        <f>IF(J4931="natural gas",VLOOKUP(D4931,'Cross-Page Data'!$I$4:$J$13,2,FALSE),IF(J4931="solar",VLOOKUP('Form 923'!D4931,'Cross-Page Data'!$I$14:$J$117,2,FALSE),J4931))</f>
        <v>solar pv</v>
      </c>
      <c r="J4931" t="str">
        <f>VLOOKUP(E4931,'Cross-Page Data'!$D$4:$F$48,3,FALSE)</f>
        <v>solar</v>
      </c>
      <c r="K4931" t="b">
        <f t="shared" si="76"/>
        <v>1</v>
      </c>
    </row>
    <row r="4932" spans="1:11" x14ac:dyDescent="0.35">
      <c r="A4932" s="28">
        <v>62200</v>
      </c>
      <c r="B4932" s="29" t="s">
        <v>28</v>
      </c>
      <c r="C4932" s="29" t="s">
        <v>35</v>
      </c>
      <c r="D4932" s="29" t="s">
        <v>63</v>
      </c>
      <c r="E4932" s="29" t="s">
        <v>83</v>
      </c>
      <c r="F4932" s="31">
        <v>1560244</v>
      </c>
      <c r="G4932" s="31">
        <v>177846</v>
      </c>
      <c r="H4932" s="28">
        <v>2021</v>
      </c>
      <c r="I4932" t="str">
        <f>IF(J4932="natural gas",VLOOKUP(D4932,'Cross-Page Data'!$I$4:$J$13,2,FALSE),IF(J4932="solar",VLOOKUP('Form 923'!D4932,'Cross-Page Data'!$I$14:$J$117,2,FALSE),J4932))</f>
        <v>solar pv</v>
      </c>
      <c r="J4932" t="str">
        <f>VLOOKUP(E4932,'Cross-Page Data'!$D$4:$F$48,3,FALSE)</f>
        <v>solar</v>
      </c>
      <c r="K4932" t="b">
        <f t="shared" si="76"/>
        <v>1</v>
      </c>
    </row>
    <row r="4933" spans="1:11" x14ac:dyDescent="0.35">
      <c r="A4933" s="28">
        <v>62206</v>
      </c>
      <c r="B4933" s="29" t="s">
        <v>28</v>
      </c>
      <c r="C4933" s="29" t="s">
        <v>29</v>
      </c>
      <c r="D4933" s="29" t="s">
        <v>63</v>
      </c>
      <c r="E4933" s="29" t="s">
        <v>83</v>
      </c>
      <c r="F4933" s="31">
        <v>1408705</v>
      </c>
      <c r="G4933" s="31">
        <v>160573</v>
      </c>
      <c r="H4933" s="28">
        <v>2021</v>
      </c>
      <c r="I4933" t="str">
        <f>IF(J4933="natural gas",VLOOKUP(D4933,'Cross-Page Data'!$I$4:$J$13,2,FALSE),IF(J4933="solar",VLOOKUP('Form 923'!D4933,'Cross-Page Data'!$I$14:$J$117,2,FALSE),J4933))</f>
        <v>solar pv</v>
      </c>
      <c r="J4933" t="str">
        <f>VLOOKUP(E4933,'Cross-Page Data'!$D$4:$F$48,3,FALSE)</f>
        <v>solar</v>
      </c>
      <c r="K4933" t="b">
        <f t="shared" si="76"/>
        <v>1</v>
      </c>
    </row>
    <row r="4934" spans="1:11" x14ac:dyDescent="0.35">
      <c r="A4934" s="28">
        <v>62207</v>
      </c>
      <c r="B4934" s="29" t="s">
        <v>28</v>
      </c>
      <c r="C4934" s="29" t="s">
        <v>35</v>
      </c>
      <c r="D4934" s="29" t="s">
        <v>60</v>
      </c>
      <c r="E4934" s="29" t="s">
        <v>79</v>
      </c>
      <c r="F4934" s="31">
        <v>3330239</v>
      </c>
      <c r="G4934" s="31">
        <v>379601</v>
      </c>
      <c r="H4934" s="28">
        <v>2021</v>
      </c>
      <c r="I4934" t="str">
        <f>IF(J4934="natural gas",VLOOKUP(D4934,'Cross-Page Data'!$I$4:$J$13,2,FALSE),IF(J4934="solar",VLOOKUP('Form 923'!D4934,'Cross-Page Data'!$I$14:$J$117,2,FALSE),J4934))</f>
        <v>wind</v>
      </c>
      <c r="J4934" t="str">
        <f>VLOOKUP(E4934,'Cross-Page Data'!$D$4:$F$48,3,FALSE)</f>
        <v>wind</v>
      </c>
      <c r="K4934" t="b">
        <f t="shared" si="76"/>
        <v>1</v>
      </c>
    </row>
    <row r="4935" spans="1:11" x14ac:dyDescent="0.35">
      <c r="A4935" s="28">
        <v>62220</v>
      </c>
      <c r="B4935" s="29" t="s">
        <v>28</v>
      </c>
      <c r="C4935" s="29" t="s">
        <v>35</v>
      </c>
      <c r="D4935" s="29" t="s">
        <v>60</v>
      </c>
      <c r="E4935" s="29" t="s">
        <v>79</v>
      </c>
      <c r="F4935" s="31">
        <v>6345521</v>
      </c>
      <c r="G4935" s="31">
        <v>723301</v>
      </c>
      <c r="H4935" s="28">
        <v>2021</v>
      </c>
      <c r="I4935" t="str">
        <f>IF(J4935="natural gas",VLOOKUP(D4935,'Cross-Page Data'!$I$4:$J$13,2,FALSE),IF(J4935="solar",VLOOKUP('Form 923'!D4935,'Cross-Page Data'!$I$14:$J$117,2,FALSE),J4935))</f>
        <v>wind</v>
      </c>
      <c r="J4935" t="str">
        <f>VLOOKUP(E4935,'Cross-Page Data'!$D$4:$F$48,3,FALSE)</f>
        <v>wind</v>
      </c>
      <c r="K4935" t="b">
        <f t="shared" ref="K4935:K4998" si="77">IF(AND($N$5=FALSE,OR(C4935="Commercial NAICS Cogen",C4935="Industrial NAICS Cogen",C4935="NAICS-22 Cogen")),FALSE,IF(AND($N$6=FALSE,OR(C4935="Commercial NAICS Cogen",C4935="Commercial NAICS Non-Cogen",C4935="industrial NAICS Cogen", C4935="industrial NAICS non-cogen")),FALSE,TRUE))</f>
        <v>1</v>
      </c>
    </row>
    <row r="4936" spans="1:11" x14ac:dyDescent="0.35">
      <c r="A4936" s="28">
        <v>62227</v>
      </c>
      <c r="B4936" s="29" t="s">
        <v>28</v>
      </c>
      <c r="C4936" s="29" t="s">
        <v>35</v>
      </c>
      <c r="D4936" s="29" t="s">
        <v>60</v>
      </c>
      <c r="E4936" s="29" t="s">
        <v>79</v>
      </c>
      <c r="F4936" s="31">
        <v>1226966</v>
      </c>
      <c r="G4936" s="31">
        <v>139857</v>
      </c>
      <c r="H4936" s="28">
        <v>2021</v>
      </c>
      <c r="I4936" t="str">
        <f>IF(J4936="natural gas",VLOOKUP(D4936,'Cross-Page Data'!$I$4:$J$13,2,FALSE),IF(J4936="solar",VLOOKUP('Form 923'!D4936,'Cross-Page Data'!$I$14:$J$117,2,FALSE),J4936))</f>
        <v>wind</v>
      </c>
      <c r="J4936" t="str">
        <f>VLOOKUP(E4936,'Cross-Page Data'!$D$4:$F$48,3,FALSE)</f>
        <v>wind</v>
      </c>
      <c r="K4936" t="b">
        <f t="shared" si="77"/>
        <v>1</v>
      </c>
    </row>
    <row r="4937" spans="1:11" x14ac:dyDescent="0.35">
      <c r="A4937" s="28">
        <v>62247</v>
      </c>
      <c r="B4937" s="29" t="s">
        <v>28</v>
      </c>
      <c r="C4937" s="29" t="s">
        <v>35</v>
      </c>
      <c r="D4937" s="29" t="s">
        <v>60</v>
      </c>
      <c r="E4937" s="29" t="s">
        <v>79</v>
      </c>
      <c r="F4937" s="31">
        <v>8194631</v>
      </c>
      <c r="G4937" s="31">
        <v>934074</v>
      </c>
      <c r="H4937" s="28">
        <v>2021</v>
      </c>
      <c r="I4937" t="str">
        <f>IF(J4937="natural gas",VLOOKUP(D4937,'Cross-Page Data'!$I$4:$J$13,2,FALSE),IF(J4937="solar",VLOOKUP('Form 923'!D4937,'Cross-Page Data'!$I$14:$J$117,2,FALSE),J4937))</f>
        <v>wind</v>
      </c>
      <c r="J4937" t="str">
        <f>VLOOKUP(E4937,'Cross-Page Data'!$D$4:$F$48,3,FALSE)</f>
        <v>wind</v>
      </c>
      <c r="K4937" t="b">
        <f t="shared" si="77"/>
        <v>1</v>
      </c>
    </row>
    <row r="4938" spans="1:11" x14ac:dyDescent="0.35">
      <c r="A4938" s="28">
        <v>62249</v>
      </c>
      <c r="B4938" s="29" t="s">
        <v>28</v>
      </c>
      <c r="C4938" s="29" t="s">
        <v>35</v>
      </c>
      <c r="D4938" s="29" t="s">
        <v>63</v>
      </c>
      <c r="E4938" s="29" t="s">
        <v>83</v>
      </c>
      <c r="F4938" s="31">
        <v>4156332</v>
      </c>
      <c r="G4938" s="31">
        <v>473764</v>
      </c>
      <c r="H4938" s="28">
        <v>2021</v>
      </c>
      <c r="I4938" t="str">
        <f>IF(J4938="natural gas",VLOOKUP(D4938,'Cross-Page Data'!$I$4:$J$13,2,FALSE),IF(J4938="solar",VLOOKUP('Form 923'!D4938,'Cross-Page Data'!$I$14:$J$117,2,FALSE),J4938))</f>
        <v>solar pv</v>
      </c>
      <c r="J4938" t="str">
        <f>VLOOKUP(E4938,'Cross-Page Data'!$D$4:$F$48,3,FALSE)</f>
        <v>solar</v>
      </c>
      <c r="K4938" t="b">
        <f t="shared" si="77"/>
        <v>1</v>
      </c>
    </row>
    <row r="4939" spans="1:11" x14ac:dyDescent="0.35">
      <c r="A4939" s="28">
        <v>62258</v>
      </c>
      <c r="B4939" s="29" t="s">
        <v>28</v>
      </c>
      <c r="C4939" s="29" t="s">
        <v>35</v>
      </c>
      <c r="D4939" s="29" t="s">
        <v>60</v>
      </c>
      <c r="E4939" s="29" t="s">
        <v>79</v>
      </c>
      <c r="F4939" s="31">
        <v>3480107</v>
      </c>
      <c r="G4939" s="31">
        <v>396684</v>
      </c>
      <c r="H4939" s="28">
        <v>2021</v>
      </c>
      <c r="I4939" t="str">
        <f>IF(J4939="natural gas",VLOOKUP(D4939,'Cross-Page Data'!$I$4:$J$13,2,FALSE),IF(J4939="solar",VLOOKUP('Form 923'!D4939,'Cross-Page Data'!$I$14:$J$117,2,FALSE),J4939))</f>
        <v>wind</v>
      </c>
      <c r="J4939" t="str">
        <f>VLOOKUP(E4939,'Cross-Page Data'!$D$4:$F$48,3,FALSE)</f>
        <v>wind</v>
      </c>
      <c r="K4939" t="b">
        <f t="shared" si="77"/>
        <v>1</v>
      </c>
    </row>
    <row r="4940" spans="1:11" x14ac:dyDescent="0.35">
      <c r="A4940" s="28">
        <v>62259</v>
      </c>
      <c r="B4940" s="29" t="s">
        <v>28</v>
      </c>
      <c r="C4940" s="29" t="s">
        <v>35</v>
      </c>
      <c r="D4940" s="29" t="s">
        <v>60</v>
      </c>
      <c r="E4940" s="29" t="s">
        <v>79</v>
      </c>
      <c r="F4940" s="31">
        <v>10321687</v>
      </c>
      <c r="G4940" s="31">
        <v>1176529</v>
      </c>
      <c r="H4940" s="28">
        <v>2021</v>
      </c>
      <c r="I4940" t="str">
        <f>IF(J4940="natural gas",VLOOKUP(D4940,'Cross-Page Data'!$I$4:$J$13,2,FALSE),IF(J4940="solar",VLOOKUP('Form 923'!D4940,'Cross-Page Data'!$I$14:$J$117,2,FALSE),J4940))</f>
        <v>wind</v>
      </c>
      <c r="J4940" t="str">
        <f>VLOOKUP(E4940,'Cross-Page Data'!$D$4:$F$48,3,FALSE)</f>
        <v>wind</v>
      </c>
      <c r="K4940" t="b">
        <f t="shared" si="77"/>
        <v>1</v>
      </c>
    </row>
    <row r="4941" spans="1:11" x14ac:dyDescent="0.35">
      <c r="A4941" s="28">
        <v>62269</v>
      </c>
      <c r="B4941" s="29" t="s">
        <v>28</v>
      </c>
      <c r="C4941" s="29" t="s">
        <v>35</v>
      </c>
      <c r="D4941" s="29" t="s">
        <v>60</v>
      </c>
      <c r="E4941" s="29" t="s">
        <v>79</v>
      </c>
      <c r="F4941" s="31">
        <v>3084596</v>
      </c>
      <c r="G4941" s="31">
        <v>351601</v>
      </c>
      <c r="H4941" s="28">
        <v>2021</v>
      </c>
      <c r="I4941" t="str">
        <f>IF(J4941="natural gas",VLOOKUP(D4941,'Cross-Page Data'!$I$4:$J$13,2,FALSE),IF(J4941="solar",VLOOKUP('Form 923'!D4941,'Cross-Page Data'!$I$14:$J$117,2,FALSE),J4941))</f>
        <v>wind</v>
      </c>
      <c r="J4941" t="str">
        <f>VLOOKUP(E4941,'Cross-Page Data'!$D$4:$F$48,3,FALSE)</f>
        <v>wind</v>
      </c>
      <c r="K4941" t="b">
        <f t="shared" si="77"/>
        <v>1</v>
      </c>
    </row>
    <row r="4942" spans="1:11" x14ac:dyDescent="0.35">
      <c r="A4942" s="28">
        <v>62288</v>
      </c>
      <c r="B4942" s="29" t="s">
        <v>28</v>
      </c>
      <c r="C4942" s="29" t="s">
        <v>35</v>
      </c>
      <c r="D4942" s="29" t="s">
        <v>63</v>
      </c>
      <c r="E4942" s="29" t="s">
        <v>83</v>
      </c>
      <c r="F4942" s="31">
        <v>2304520</v>
      </c>
      <c r="G4942" s="31">
        <v>262683</v>
      </c>
      <c r="H4942" s="28">
        <v>2021</v>
      </c>
      <c r="I4942" t="str">
        <f>IF(J4942="natural gas",VLOOKUP(D4942,'Cross-Page Data'!$I$4:$J$13,2,FALSE),IF(J4942="solar",VLOOKUP('Form 923'!D4942,'Cross-Page Data'!$I$14:$J$117,2,FALSE),J4942))</f>
        <v>solar pv</v>
      </c>
      <c r="J4942" t="str">
        <f>VLOOKUP(E4942,'Cross-Page Data'!$D$4:$F$48,3,FALSE)</f>
        <v>solar</v>
      </c>
      <c r="K4942" t="b">
        <f t="shared" si="77"/>
        <v>1</v>
      </c>
    </row>
    <row r="4943" spans="1:11" x14ac:dyDescent="0.35">
      <c r="A4943" s="28">
        <v>62290</v>
      </c>
      <c r="B4943" s="29" t="s">
        <v>28</v>
      </c>
      <c r="C4943" s="29" t="s">
        <v>29</v>
      </c>
      <c r="D4943" s="29" t="s">
        <v>60</v>
      </c>
      <c r="E4943" s="29" t="s">
        <v>79</v>
      </c>
      <c r="F4943" s="31">
        <v>3878361</v>
      </c>
      <c r="G4943" s="31">
        <v>442079</v>
      </c>
      <c r="H4943" s="28">
        <v>2021</v>
      </c>
      <c r="I4943" t="str">
        <f>IF(J4943="natural gas",VLOOKUP(D4943,'Cross-Page Data'!$I$4:$J$13,2,FALSE),IF(J4943="solar",VLOOKUP('Form 923'!D4943,'Cross-Page Data'!$I$14:$J$117,2,FALSE),J4943))</f>
        <v>wind</v>
      </c>
      <c r="J4943" t="str">
        <f>VLOOKUP(E4943,'Cross-Page Data'!$D$4:$F$48,3,FALSE)</f>
        <v>wind</v>
      </c>
      <c r="K4943" t="b">
        <f t="shared" si="77"/>
        <v>1</v>
      </c>
    </row>
    <row r="4944" spans="1:11" x14ac:dyDescent="0.35">
      <c r="A4944" s="28">
        <v>62291</v>
      </c>
      <c r="B4944" s="29" t="s">
        <v>28</v>
      </c>
      <c r="C4944" s="29" t="s">
        <v>35</v>
      </c>
      <c r="D4944" s="29" t="s">
        <v>60</v>
      </c>
      <c r="E4944" s="29" t="s">
        <v>79</v>
      </c>
      <c r="F4944" s="31">
        <v>1134761</v>
      </c>
      <c r="G4944" s="31">
        <v>129347</v>
      </c>
      <c r="H4944" s="28">
        <v>2021</v>
      </c>
      <c r="I4944" t="str">
        <f>IF(J4944="natural gas",VLOOKUP(D4944,'Cross-Page Data'!$I$4:$J$13,2,FALSE),IF(J4944="solar",VLOOKUP('Form 923'!D4944,'Cross-Page Data'!$I$14:$J$117,2,FALSE),J4944))</f>
        <v>wind</v>
      </c>
      <c r="J4944" t="str">
        <f>VLOOKUP(E4944,'Cross-Page Data'!$D$4:$F$48,3,FALSE)</f>
        <v>wind</v>
      </c>
      <c r="K4944" t="b">
        <f t="shared" si="77"/>
        <v>1</v>
      </c>
    </row>
    <row r="4945" spans="1:11" x14ac:dyDescent="0.35">
      <c r="A4945" s="28">
        <v>62301</v>
      </c>
      <c r="B4945" s="29" t="s">
        <v>28</v>
      </c>
      <c r="C4945" s="29" t="s">
        <v>35</v>
      </c>
      <c r="D4945" s="29" t="s">
        <v>63</v>
      </c>
      <c r="E4945" s="29" t="s">
        <v>83</v>
      </c>
      <c r="F4945" s="31">
        <v>52356</v>
      </c>
      <c r="G4945" s="31">
        <v>5968</v>
      </c>
      <c r="H4945" s="28">
        <v>2021</v>
      </c>
      <c r="I4945" t="str">
        <f>IF(J4945="natural gas",VLOOKUP(D4945,'Cross-Page Data'!$I$4:$J$13,2,FALSE),IF(J4945="solar",VLOOKUP('Form 923'!D4945,'Cross-Page Data'!$I$14:$J$117,2,FALSE),J4945))</f>
        <v>solar pv</v>
      </c>
      <c r="J4945" t="str">
        <f>VLOOKUP(E4945,'Cross-Page Data'!$D$4:$F$48,3,FALSE)</f>
        <v>solar</v>
      </c>
      <c r="K4945" t="b">
        <f t="shared" si="77"/>
        <v>1</v>
      </c>
    </row>
    <row r="4946" spans="1:11" x14ac:dyDescent="0.35">
      <c r="A4946" s="28">
        <v>62302</v>
      </c>
      <c r="B4946" s="29" t="s">
        <v>28</v>
      </c>
      <c r="C4946" s="29" t="s">
        <v>35</v>
      </c>
      <c r="D4946" s="29" t="s">
        <v>63</v>
      </c>
      <c r="E4946" s="29" t="s">
        <v>83</v>
      </c>
      <c r="F4946" s="31">
        <v>60588</v>
      </c>
      <c r="G4946" s="31">
        <v>6906</v>
      </c>
      <c r="H4946" s="28">
        <v>2021</v>
      </c>
      <c r="I4946" t="str">
        <f>IF(J4946="natural gas",VLOOKUP(D4946,'Cross-Page Data'!$I$4:$J$13,2,FALSE),IF(J4946="solar",VLOOKUP('Form 923'!D4946,'Cross-Page Data'!$I$14:$J$117,2,FALSE),J4946))</f>
        <v>solar pv</v>
      </c>
      <c r="J4946" t="str">
        <f>VLOOKUP(E4946,'Cross-Page Data'!$D$4:$F$48,3,FALSE)</f>
        <v>solar</v>
      </c>
      <c r="K4946" t="b">
        <f t="shared" si="77"/>
        <v>1</v>
      </c>
    </row>
    <row r="4947" spans="1:11" x14ac:dyDescent="0.35">
      <c r="A4947" s="28">
        <v>62323</v>
      </c>
      <c r="B4947" s="29" t="s">
        <v>28</v>
      </c>
      <c r="C4947" s="29" t="s">
        <v>42</v>
      </c>
      <c r="D4947" s="29" t="s">
        <v>63</v>
      </c>
      <c r="E4947" s="29" t="s">
        <v>83</v>
      </c>
      <c r="F4947" s="31">
        <v>25373</v>
      </c>
      <c r="G4947" s="31">
        <v>2892</v>
      </c>
      <c r="H4947" s="28">
        <v>2021</v>
      </c>
      <c r="I4947" t="str">
        <f>IF(J4947="natural gas",VLOOKUP(D4947,'Cross-Page Data'!$I$4:$J$13,2,FALSE),IF(J4947="solar",VLOOKUP('Form 923'!D4947,'Cross-Page Data'!$I$14:$J$117,2,FALSE),J4947))</f>
        <v>solar pv</v>
      </c>
      <c r="J4947" t="str">
        <f>VLOOKUP(E4947,'Cross-Page Data'!$D$4:$F$48,3,FALSE)</f>
        <v>solar</v>
      </c>
      <c r="K4947" t="b">
        <f t="shared" si="77"/>
        <v>0</v>
      </c>
    </row>
    <row r="4948" spans="1:11" x14ac:dyDescent="0.35">
      <c r="A4948" s="28">
        <v>62340</v>
      </c>
      <c r="B4948" s="29" t="s">
        <v>28</v>
      </c>
      <c r="C4948" s="29" t="s">
        <v>35</v>
      </c>
      <c r="D4948" s="29" t="s">
        <v>63</v>
      </c>
      <c r="E4948" s="29" t="s">
        <v>83</v>
      </c>
      <c r="F4948" s="31">
        <v>1739932</v>
      </c>
      <c r="G4948" s="31">
        <v>198328</v>
      </c>
      <c r="H4948" s="28">
        <v>2021</v>
      </c>
      <c r="I4948" t="str">
        <f>IF(J4948="natural gas",VLOOKUP(D4948,'Cross-Page Data'!$I$4:$J$13,2,FALSE),IF(J4948="solar",VLOOKUP('Form 923'!D4948,'Cross-Page Data'!$I$14:$J$117,2,FALSE),J4948))</f>
        <v>solar pv</v>
      </c>
      <c r="J4948" t="str">
        <f>VLOOKUP(E4948,'Cross-Page Data'!$D$4:$F$48,3,FALSE)</f>
        <v>solar</v>
      </c>
      <c r="K4948" t="b">
        <f t="shared" si="77"/>
        <v>1</v>
      </c>
    </row>
    <row r="4949" spans="1:11" x14ac:dyDescent="0.35">
      <c r="A4949" s="28">
        <v>62356</v>
      </c>
      <c r="B4949" s="29" t="s">
        <v>28</v>
      </c>
      <c r="C4949" s="29" t="s">
        <v>35</v>
      </c>
      <c r="D4949" s="29" t="s">
        <v>60</v>
      </c>
      <c r="E4949" s="29" t="s">
        <v>79</v>
      </c>
      <c r="F4949" s="31">
        <v>6553632</v>
      </c>
      <c r="G4949" s="31">
        <v>747023</v>
      </c>
      <c r="H4949" s="28">
        <v>2021</v>
      </c>
      <c r="I4949" t="str">
        <f>IF(J4949="natural gas",VLOOKUP(D4949,'Cross-Page Data'!$I$4:$J$13,2,FALSE),IF(J4949="solar",VLOOKUP('Form 923'!D4949,'Cross-Page Data'!$I$14:$J$117,2,FALSE),J4949))</f>
        <v>wind</v>
      </c>
      <c r="J4949" t="str">
        <f>VLOOKUP(E4949,'Cross-Page Data'!$D$4:$F$48,3,FALSE)</f>
        <v>wind</v>
      </c>
      <c r="K4949" t="b">
        <f t="shared" si="77"/>
        <v>1</v>
      </c>
    </row>
    <row r="4950" spans="1:11" x14ac:dyDescent="0.35">
      <c r="A4950" s="28">
        <v>62364</v>
      </c>
      <c r="B4950" s="29" t="s">
        <v>28</v>
      </c>
      <c r="C4950" s="29" t="s">
        <v>35</v>
      </c>
      <c r="D4950" s="29" t="s">
        <v>60</v>
      </c>
      <c r="E4950" s="29" t="s">
        <v>79</v>
      </c>
      <c r="F4950" s="31">
        <v>8217127</v>
      </c>
      <c r="G4950" s="31">
        <v>936638</v>
      </c>
      <c r="H4950" s="28">
        <v>2021</v>
      </c>
      <c r="I4950" t="str">
        <f>IF(J4950="natural gas",VLOOKUP(D4950,'Cross-Page Data'!$I$4:$J$13,2,FALSE),IF(J4950="solar",VLOOKUP('Form 923'!D4950,'Cross-Page Data'!$I$14:$J$117,2,FALSE),J4950))</f>
        <v>wind</v>
      </c>
      <c r="J4950" t="str">
        <f>VLOOKUP(E4950,'Cross-Page Data'!$D$4:$F$48,3,FALSE)</f>
        <v>wind</v>
      </c>
      <c r="K4950" t="b">
        <f t="shared" si="77"/>
        <v>1</v>
      </c>
    </row>
    <row r="4951" spans="1:11" x14ac:dyDescent="0.35">
      <c r="A4951" s="28">
        <v>62367</v>
      </c>
      <c r="B4951" s="29" t="s">
        <v>28</v>
      </c>
      <c r="C4951" s="29" t="s">
        <v>35</v>
      </c>
      <c r="D4951" s="29" t="s">
        <v>63</v>
      </c>
      <c r="E4951" s="29" t="s">
        <v>83</v>
      </c>
      <c r="F4951" s="31">
        <v>1937735</v>
      </c>
      <c r="G4951" s="31">
        <v>220875</v>
      </c>
      <c r="H4951" s="28">
        <v>2021</v>
      </c>
      <c r="I4951" t="str">
        <f>IF(J4951="natural gas",VLOOKUP(D4951,'Cross-Page Data'!$I$4:$J$13,2,FALSE),IF(J4951="solar",VLOOKUP('Form 923'!D4951,'Cross-Page Data'!$I$14:$J$117,2,FALSE),J4951))</f>
        <v>solar pv</v>
      </c>
      <c r="J4951" t="str">
        <f>VLOOKUP(E4951,'Cross-Page Data'!$D$4:$F$48,3,FALSE)</f>
        <v>solar</v>
      </c>
      <c r="K4951" t="b">
        <f t="shared" si="77"/>
        <v>1</v>
      </c>
    </row>
    <row r="4952" spans="1:11" x14ac:dyDescent="0.35">
      <c r="A4952" s="28">
        <v>62373</v>
      </c>
      <c r="B4952" s="29" t="s">
        <v>28</v>
      </c>
      <c r="C4952" s="29" t="s">
        <v>29</v>
      </c>
      <c r="D4952" s="29" t="s">
        <v>64</v>
      </c>
      <c r="E4952" s="29" t="s">
        <v>86</v>
      </c>
      <c r="F4952" s="31">
        <v>0</v>
      </c>
      <c r="G4952" s="31">
        <v>-256</v>
      </c>
      <c r="H4952" s="28">
        <v>2021</v>
      </c>
      <c r="I4952" t="str">
        <f>IF(J4952="natural gas",VLOOKUP(D4952,'Cross-Page Data'!$I$4:$J$13,2,FALSE),IF(J4952="solar",VLOOKUP('Form 923'!D4952,'Cross-Page Data'!$I$14:$J$117,2,FALSE),J4952))</f>
        <v>other</v>
      </c>
      <c r="J4952" t="str">
        <f>VLOOKUP(E4952,'Cross-Page Data'!$D$4:$F$48,3,FALSE)</f>
        <v>other</v>
      </c>
      <c r="K4952" t="b">
        <f t="shared" si="77"/>
        <v>1</v>
      </c>
    </row>
    <row r="4953" spans="1:11" x14ac:dyDescent="0.35">
      <c r="A4953" s="28">
        <v>62375</v>
      </c>
      <c r="B4953" s="29" t="s">
        <v>28</v>
      </c>
      <c r="C4953" s="29" t="s">
        <v>35</v>
      </c>
      <c r="D4953" s="29" t="s">
        <v>63</v>
      </c>
      <c r="E4953" s="29" t="s">
        <v>83</v>
      </c>
      <c r="F4953" s="31">
        <v>2407714</v>
      </c>
      <c r="G4953" s="31">
        <v>274446</v>
      </c>
      <c r="H4953" s="28">
        <v>2021</v>
      </c>
      <c r="I4953" t="str">
        <f>IF(J4953="natural gas",VLOOKUP(D4953,'Cross-Page Data'!$I$4:$J$13,2,FALSE),IF(J4953="solar",VLOOKUP('Form 923'!D4953,'Cross-Page Data'!$I$14:$J$117,2,FALSE),J4953))</f>
        <v>solar pv</v>
      </c>
      <c r="J4953" t="str">
        <f>VLOOKUP(E4953,'Cross-Page Data'!$D$4:$F$48,3,FALSE)</f>
        <v>solar</v>
      </c>
      <c r="K4953" t="b">
        <f t="shared" si="77"/>
        <v>1</v>
      </c>
    </row>
    <row r="4954" spans="1:11" x14ac:dyDescent="0.35">
      <c r="A4954" s="28">
        <v>62376</v>
      </c>
      <c r="B4954" s="29" t="s">
        <v>28</v>
      </c>
      <c r="C4954" s="29" t="s">
        <v>35</v>
      </c>
      <c r="D4954" s="29" t="s">
        <v>63</v>
      </c>
      <c r="E4954" s="29" t="s">
        <v>83</v>
      </c>
      <c r="F4954" s="31">
        <v>772980</v>
      </c>
      <c r="G4954" s="31">
        <v>88109</v>
      </c>
      <c r="H4954" s="28">
        <v>2021</v>
      </c>
      <c r="I4954" t="str">
        <f>IF(J4954="natural gas",VLOOKUP(D4954,'Cross-Page Data'!$I$4:$J$13,2,FALSE),IF(J4954="solar",VLOOKUP('Form 923'!D4954,'Cross-Page Data'!$I$14:$J$117,2,FALSE),J4954))</f>
        <v>solar pv</v>
      </c>
      <c r="J4954" t="str">
        <f>VLOOKUP(E4954,'Cross-Page Data'!$D$4:$F$48,3,FALSE)</f>
        <v>solar</v>
      </c>
      <c r="K4954" t="b">
        <f t="shared" si="77"/>
        <v>1</v>
      </c>
    </row>
    <row r="4955" spans="1:11" x14ac:dyDescent="0.35">
      <c r="A4955" s="28">
        <v>62377</v>
      </c>
      <c r="B4955" s="29" t="s">
        <v>28</v>
      </c>
      <c r="C4955" s="29" t="s">
        <v>29</v>
      </c>
      <c r="D4955" s="29" t="s">
        <v>63</v>
      </c>
      <c r="E4955" s="29" t="s">
        <v>83</v>
      </c>
      <c r="F4955" s="31">
        <v>829585</v>
      </c>
      <c r="G4955" s="31">
        <v>94561</v>
      </c>
      <c r="H4955" s="28">
        <v>2021</v>
      </c>
      <c r="I4955" t="str">
        <f>IF(J4955="natural gas",VLOOKUP(D4955,'Cross-Page Data'!$I$4:$J$13,2,FALSE),IF(J4955="solar",VLOOKUP('Form 923'!D4955,'Cross-Page Data'!$I$14:$J$117,2,FALSE),J4955))</f>
        <v>solar pv</v>
      </c>
      <c r="J4955" t="str">
        <f>VLOOKUP(E4955,'Cross-Page Data'!$D$4:$F$48,3,FALSE)</f>
        <v>solar</v>
      </c>
      <c r="K4955" t="b">
        <f t="shared" si="77"/>
        <v>1</v>
      </c>
    </row>
    <row r="4956" spans="1:11" x14ac:dyDescent="0.35">
      <c r="A4956" s="28">
        <v>62380</v>
      </c>
      <c r="B4956" s="29" t="s">
        <v>28</v>
      </c>
      <c r="C4956" s="29" t="s">
        <v>35</v>
      </c>
      <c r="D4956" s="29" t="s">
        <v>60</v>
      </c>
      <c r="E4956" s="29" t="s">
        <v>79</v>
      </c>
      <c r="F4956" s="31">
        <v>6417214</v>
      </c>
      <c r="G4956" s="31">
        <v>731473</v>
      </c>
      <c r="H4956" s="28">
        <v>2021</v>
      </c>
      <c r="I4956" t="str">
        <f>IF(J4956="natural gas",VLOOKUP(D4956,'Cross-Page Data'!$I$4:$J$13,2,FALSE),IF(J4956="solar",VLOOKUP('Form 923'!D4956,'Cross-Page Data'!$I$14:$J$117,2,FALSE),J4956))</f>
        <v>wind</v>
      </c>
      <c r="J4956" t="str">
        <f>VLOOKUP(E4956,'Cross-Page Data'!$D$4:$F$48,3,FALSE)</f>
        <v>wind</v>
      </c>
      <c r="K4956" t="b">
        <f t="shared" si="77"/>
        <v>1</v>
      </c>
    </row>
    <row r="4957" spans="1:11" x14ac:dyDescent="0.35">
      <c r="A4957" s="28">
        <v>62381</v>
      </c>
      <c r="B4957" s="29" t="s">
        <v>28</v>
      </c>
      <c r="C4957" s="29" t="s">
        <v>29</v>
      </c>
      <c r="D4957" s="29" t="s">
        <v>64</v>
      </c>
      <c r="E4957" s="29" t="s">
        <v>86</v>
      </c>
      <c r="F4957" s="31">
        <v>0</v>
      </c>
      <c r="G4957" s="31">
        <v>333</v>
      </c>
      <c r="H4957" s="28">
        <v>2021</v>
      </c>
      <c r="I4957" t="str">
        <f>IF(J4957="natural gas",VLOOKUP(D4957,'Cross-Page Data'!$I$4:$J$13,2,FALSE),IF(J4957="solar",VLOOKUP('Form 923'!D4957,'Cross-Page Data'!$I$14:$J$117,2,FALSE),J4957))</f>
        <v>other</v>
      </c>
      <c r="J4957" t="str">
        <f>VLOOKUP(E4957,'Cross-Page Data'!$D$4:$F$48,3,FALSE)</f>
        <v>other</v>
      </c>
      <c r="K4957" t="b">
        <f t="shared" si="77"/>
        <v>1</v>
      </c>
    </row>
    <row r="4958" spans="1:11" x14ac:dyDescent="0.35">
      <c r="A4958" s="28">
        <v>62381</v>
      </c>
      <c r="B4958" s="29" t="s">
        <v>28</v>
      </c>
      <c r="C4958" s="29" t="s">
        <v>29</v>
      </c>
      <c r="D4958" s="29" t="s">
        <v>63</v>
      </c>
      <c r="E4958" s="29" t="s">
        <v>83</v>
      </c>
      <c r="F4958" s="31">
        <v>61708</v>
      </c>
      <c r="G4958" s="31">
        <v>7034</v>
      </c>
      <c r="H4958" s="28">
        <v>2021</v>
      </c>
      <c r="I4958" t="str">
        <f>IF(J4958="natural gas",VLOOKUP(D4958,'Cross-Page Data'!$I$4:$J$13,2,FALSE),IF(J4958="solar",VLOOKUP('Form 923'!D4958,'Cross-Page Data'!$I$14:$J$117,2,FALSE),J4958))</f>
        <v>solar pv</v>
      </c>
      <c r="J4958" t="str">
        <f>VLOOKUP(E4958,'Cross-Page Data'!$D$4:$F$48,3,FALSE)</f>
        <v>solar</v>
      </c>
      <c r="K4958" t="b">
        <f t="shared" si="77"/>
        <v>1</v>
      </c>
    </row>
    <row r="4959" spans="1:11" x14ac:dyDescent="0.35">
      <c r="A4959" s="28">
        <v>62382</v>
      </c>
      <c r="B4959" s="29" t="s">
        <v>28</v>
      </c>
      <c r="C4959" s="29" t="s">
        <v>29</v>
      </c>
      <c r="D4959" s="29" t="s">
        <v>64</v>
      </c>
      <c r="E4959" s="29" t="s">
        <v>86</v>
      </c>
      <c r="F4959" s="31">
        <v>0</v>
      </c>
      <c r="G4959" s="31">
        <v>627</v>
      </c>
      <c r="H4959" s="28">
        <v>2021</v>
      </c>
      <c r="I4959" t="str">
        <f>IF(J4959="natural gas",VLOOKUP(D4959,'Cross-Page Data'!$I$4:$J$13,2,FALSE),IF(J4959="solar",VLOOKUP('Form 923'!D4959,'Cross-Page Data'!$I$14:$J$117,2,FALSE),J4959))</f>
        <v>other</v>
      </c>
      <c r="J4959" t="str">
        <f>VLOOKUP(E4959,'Cross-Page Data'!$D$4:$F$48,3,FALSE)</f>
        <v>other</v>
      </c>
      <c r="K4959" t="b">
        <f t="shared" si="77"/>
        <v>1</v>
      </c>
    </row>
    <row r="4960" spans="1:11" x14ac:dyDescent="0.35">
      <c r="A4960" s="28">
        <v>62382</v>
      </c>
      <c r="B4960" s="29" t="s">
        <v>28</v>
      </c>
      <c r="C4960" s="29" t="s">
        <v>29</v>
      </c>
      <c r="D4960" s="29" t="s">
        <v>63</v>
      </c>
      <c r="E4960" s="29" t="s">
        <v>83</v>
      </c>
      <c r="F4960" s="31">
        <v>67956</v>
      </c>
      <c r="G4960" s="31">
        <v>7746</v>
      </c>
      <c r="H4960" s="28">
        <v>2021</v>
      </c>
      <c r="I4960" t="str">
        <f>IF(J4960="natural gas",VLOOKUP(D4960,'Cross-Page Data'!$I$4:$J$13,2,FALSE),IF(J4960="solar",VLOOKUP('Form 923'!D4960,'Cross-Page Data'!$I$14:$J$117,2,FALSE),J4960))</f>
        <v>solar pv</v>
      </c>
      <c r="J4960" t="str">
        <f>VLOOKUP(E4960,'Cross-Page Data'!$D$4:$F$48,3,FALSE)</f>
        <v>solar</v>
      </c>
      <c r="K4960" t="b">
        <f t="shared" si="77"/>
        <v>1</v>
      </c>
    </row>
    <row r="4961" spans="1:11" x14ac:dyDescent="0.35">
      <c r="A4961" s="28">
        <v>62383</v>
      </c>
      <c r="B4961" s="29" t="s">
        <v>28</v>
      </c>
      <c r="C4961" s="29" t="s">
        <v>29</v>
      </c>
      <c r="D4961" s="29" t="s">
        <v>64</v>
      </c>
      <c r="E4961" s="29" t="s">
        <v>86</v>
      </c>
      <c r="F4961" s="31">
        <v>0</v>
      </c>
      <c r="G4961" s="31">
        <v>1371</v>
      </c>
      <c r="H4961" s="28">
        <v>2021</v>
      </c>
      <c r="I4961" t="str">
        <f>IF(J4961="natural gas",VLOOKUP(D4961,'Cross-Page Data'!$I$4:$J$13,2,FALSE),IF(J4961="solar",VLOOKUP('Form 923'!D4961,'Cross-Page Data'!$I$14:$J$117,2,FALSE),J4961))</f>
        <v>other</v>
      </c>
      <c r="J4961" t="str">
        <f>VLOOKUP(E4961,'Cross-Page Data'!$D$4:$F$48,3,FALSE)</f>
        <v>other</v>
      </c>
      <c r="K4961" t="b">
        <f t="shared" si="77"/>
        <v>1</v>
      </c>
    </row>
    <row r="4962" spans="1:11" x14ac:dyDescent="0.35">
      <c r="A4962" s="28">
        <v>62383</v>
      </c>
      <c r="B4962" s="29" t="s">
        <v>28</v>
      </c>
      <c r="C4962" s="29" t="s">
        <v>29</v>
      </c>
      <c r="D4962" s="29" t="s">
        <v>63</v>
      </c>
      <c r="E4962" s="29" t="s">
        <v>83</v>
      </c>
      <c r="F4962" s="31">
        <v>55929</v>
      </c>
      <c r="G4962" s="31">
        <v>6375</v>
      </c>
      <c r="H4962" s="28">
        <v>2021</v>
      </c>
      <c r="I4962" t="str">
        <f>IF(J4962="natural gas",VLOOKUP(D4962,'Cross-Page Data'!$I$4:$J$13,2,FALSE),IF(J4962="solar",VLOOKUP('Form 923'!D4962,'Cross-Page Data'!$I$14:$J$117,2,FALSE),J4962))</f>
        <v>solar pv</v>
      </c>
      <c r="J4962" t="str">
        <f>VLOOKUP(E4962,'Cross-Page Data'!$D$4:$F$48,3,FALSE)</f>
        <v>solar</v>
      </c>
      <c r="K4962" t="b">
        <f t="shared" si="77"/>
        <v>1</v>
      </c>
    </row>
    <row r="4963" spans="1:11" x14ac:dyDescent="0.35">
      <c r="A4963" s="28">
        <v>62394</v>
      </c>
      <c r="B4963" s="29" t="s">
        <v>28</v>
      </c>
      <c r="C4963" s="29" t="s">
        <v>29</v>
      </c>
      <c r="D4963" s="29" t="s">
        <v>63</v>
      </c>
      <c r="E4963" s="29" t="s">
        <v>83</v>
      </c>
      <c r="F4963" s="31">
        <v>1269198</v>
      </c>
      <c r="G4963" s="31">
        <v>144671</v>
      </c>
      <c r="H4963" s="28">
        <v>2021</v>
      </c>
      <c r="I4963" t="str">
        <f>IF(J4963="natural gas",VLOOKUP(D4963,'Cross-Page Data'!$I$4:$J$13,2,FALSE),IF(J4963="solar",VLOOKUP('Form 923'!D4963,'Cross-Page Data'!$I$14:$J$117,2,FALSE),J4963))</f>
        <v>solar pv</v>
      </c>
      <c r="J4963" t="str">
        <f>VLOOKUP(E4963,'Cross-Page Data'!$D$4:$F$48,3,FALSE)</f>
        <v>solar</v>
      </c>
      <c r="K4963" t="b">
        <f t="shared" si="77"/>
        <v>1</v>
      </c>
    </row>
    <row r="4964" spans="1:11" x14ac:dyDescent="0.35">
      <c r="A4964" s="28">
        <v>62399</v>
      </c>
      <c r="B4964" s="29" t="s">
        <v>28</v>
      </c>
      <c r="C4964" s="29" t="s">
        <v>35</v>
      </c>
      <c r="D4964" s="29" t="s">
        <v>63</v>
      </c>
      <c r="E4964" s="29" t="s">
        <v>83</v>
      </c>
      <c r="F4964" s="31">
        <v>1059700</v>
      </c>
      <c r="G4964" s="31">
        <v>120791</v>
      </c>
      <c r="H4964" s="28">
        <v>2021</v>
      </c>
      <c r="I4964" t="str">
        <f>IF(J4964="natural gas",VLOOKUP(D4964,'Cross-Page Data'!$I$4:$J$13,2,FALSE),IF(J4964="solar",VLOOKUP('Form 923'!D4964,'Cross-Page Data'!$I$14:$J$117,2,FALSE),J4964))</f>
        <v>solar pv</v>
      </c>
      <c r="J4964" t="str">
        <f>VLOOKUP(E4964,'Cross-Page Data'!$D$4:$F$48,3,FALSE)</f>
        <v>solar</v>
      </c>
      <c r="K4964" t="b">
        <f t="shared" si="77"/>
        <v>1</v>
      </c>
    </row>
    <row r="4965" spans="1:11" x14ac:dyDescent="0.35">
      <c r="A4965" s="28">
        <v>62411</v>
      </c>
      <c r="B4965" s="29" t="s">
        <v>28</v>
      </c>
      <c r="C4965" s="29" t="s">
        <v>35</v>
      </c>
      <c r="D4965" s="29" t="s">
        <v>60</v>
      </c>
      <c r="E4965" s="29" t="s">
        <v>79</v>
      </c>
      <c r="F4965" s="31">
        <v>3125084</v>
      </c>
      <c r="G4965" s="31">
        <v>356216</v>
      </c>
      <c r="H4965" s="28">
        <v>2021</v>
      </c>
      <c r="I4965" t="str">
        <f>IF(J4965="natural gas",VLOOKUP(D4965,'Cross-Page Data'!$I$4:$J$13,2,FALSE),IF(J4965="solar",VLOOKUP('Form 923'!D4965,'Cross-Page Data'!$I$14:$J$117,2,FALSE),J4965))</f>
        <v>wind</v>
      </c>
      <c r="J4965" t="str">
        <f>VLOOKUP(E4965,'Cross-Page Data'!$D$4:$F$48,3,FALSE)</f>
        <v>wind</v>
      </c>
      <c r="K4965" t="b">
        <f t="shared" si="77"/>
        <v>1</v>
      </c>
    </row>
    <row r="4966" spans="1:11" x14ac:dyDescent="0.35">
      <c r="A4966" s="28">
        <v>62415</v>
      </c>
      <c r="B4966" s="29" t="s">
        <v>28</v>
      </c>
      <c r="C4966" s="29" t="s">
        <v>35</v>
      </c>
      <c r="D4966" s="29" t="s">
        <v>63</v>
      </c>
      <c r="E4966" s="29" t="s">
        <v>83</v>
      </c>
      <c r="F4966" s="31">
        <v>2212297</v>
      </c>
      <c r="G4966" s="31">
        <v>252171</v>
      </c>
      <c r="H4966" s="28">
        <v>2021</v>
      </c>
      <c r="I4966" t="str">
        <f>IF(J4966="natural gas",VLOOKUP(D4966,'Cross-Page Data'!$I$4:$J$13,2,FALSE),IF(J4966="solar",VLOOKUP('Form 923'!D4966,'Cross-Page Data'!$I$14:$J$117,2,FALSE),J4966))</f>
        <v>solar pv</v>
      </c>
      <c r="J4966" t="str">
        <f>VLOOKUP(E4966,'Cross-Page Data'!$D$4:$F$48,3,FALSE)</f>
        <v>solar</v>
      </c>
      <c r="K4966" t="b">
        <f t="shared" si="77"/>
        <v>1</v>
      </c>
    </row>
    <row r="4967" spans="1:11" x14ac:dyDescent="0.35">
      <c r="A4967" s="28">
        <v>62417</v>
      </c>
      <c r="B4967" s="29" t="s">
        <v>28</v>
      </c>
      <c r="C4967" s="29" t="s">
        <v>35</v>
      </c>
      <c r="D4967" s="29" t="s">
        <v>60</v>
      </c>
      <c r="E4967" s="29" t="s">
        <v>79</v>
      </c>
      <c r="F4967" s="31">
        <v>3248632</v>
      </c>
      <c r="G4967" s="31">
        <v>370299</v>
      </c>
      <c r="H4967" s="28">
        <v>2021</v>
      </c>
      <c r="I4967" t="str">
        <f>IF(J4967="natural gas",VLOOKUP(D4967,'Cross-Page Data'!$I$4:$J$13,2,FALSE),IF(J4967="solar",VLOOKUP('Form 923'!D4967,'Cross-Page Data'!$I$14:$J$117,2,FALSE),J4967))</f>
        <v>wind</v>
      </c>
      <c r="J4967" t="str">
        <f>VLOOKUP(E4967,'Cross-Page Data'!$D$4:$F$48,3,FALSE)</f>
        <v>wind</v>
      </c>
      <c r="K4967" t="b">
        <f t="shared" si="77"/>
        <v>1</v>
      </c>
    </row>
    <row r="4968" spans="1:11" x14ac:dyDescent="0.35">
      <c r="A4968" s="28">
        <v>62420</v>
      </c>
      <c r="B4968" s="29" t="s">
        <v>28</v>
      </c>
      <c r="C4968" s="29" t="s">
        <v>35</v>
      </c>
      <c r="D4968" s="29" t="s">
        <v>63</v>
      </c>
      <c r="E4968" s="29" t="s">
        <v>83</v>
      </c>
      <c r="F4968" s="31">
        <v>832304</v>
      </c>
      <c r="G4968" s="31">
        <v>94871</v>
      </c>
      <c r="H4968" s="28">
        <v>2021</v>
      </c>
      <c r="I4968" t="str">
        <f>IF(J4968="natural gas",VLOOKUP(D4968,'Cross-Page Data'!$I$4:$J$13,2,FALSE),IF(J4968="solar",VLOOKUP('Form 923'!D4968,'Cross-Page Data'!$I$14:$J$117,2,FALSE),J4968))</f>
        <v>solar pv</v>
      </c>
      <c r="J4968" t="str">
        <f>VLOOKUP(E4968,'Cross-Page Data'!$D$4:$F$48,3,FALSE)</f>
        <v>solar</v>
      </c>
      <c r="K4968" t="b">
        <f t="shared" si="77"/>
        <v>1</v>
      </c>
    </row>
    <row r="4969" spans="1:11" x14ac:dyDescent="0.35">
      <c r="A4969" s="28">
        <v>62422</v>
      </c>
      <c r="B4969" s="29" t="s">
        <v>28</v>
      </c>
      <c r="C4969" s="29" t="s">
        <v>35</v>
      </c>
      <c r="D4969" s="29" t="s">
        <v>63</v>
      </c>
      <c r="E4969" s="29" t="s">
        <v>83</v>
      </c>
      <c r="F4969" s="31">
        <v>893153</v>
      </c>
      <c r="G4969" s="31">
        <v>101807</v>
      </c>
      <c r="H4969" s="28">
        <v>2021</v>
      </c>
      <c r="I4969" t="str">
        <f>IF(J4969="natural gas",VLOOKUP(D4969,'Cross-Page Data'!$I$4:$J$13,2,FALSE),IF(J4969="solar",VLOOKUP('Form 923'!D4969,'Cross-Page Data'!$I$14:$J$117,2,FALSE),J4969))</f>
        <v>solar pv</v>
      </c>
      <c r="J4969" t="str">
        <f>VLOOKUP(E4969,'Cross-Page Data'!$D$4:$F$48,3,FALSE)</f>
        <v>solar</v>
      </c>
      <c r="K4969" t="b">
        <f t="shared" si="77"/>
        <v>1</v>
      </c>
    </row>
    <row r="4970" spans="1:11" x14ac:dyDescent="0.35">
      <c r="A4970" s="28">
        <v>62431</v>
      </c>
      <c r="B4970" s="29" t="s">
        <v>28</v>
      </c>
      <c r="C4970" s="29" t="s">
        <v>35</v>
      </c>
      <c r="D4970" s="29" t="s">
        <v>60</v>
      </c>
      <c r="E4970" s="29" t="s">
        <v>79</v>
      </c>
      <c r="F4970" s="31">
        <v>3585498</v>
      </c>
      <c r="G4970" s="31">
        <v>408697</v>
      </c>
      <c r="H4970" s="28">
        <v>2021</v>
      </c>
      <c r="I4970" t="str">
        <f>IF(J4970="natural gas",VLOOKUP(D4970,'Cross-Page Data'!$I$4:$J$13,2,FALSE),IF(J4970="solar",VLOOKUP('Form 923'!D4970,'Cross-Page Data'!$I$14:$J$117,2,FALSE),J4970))</f>
        <v>wind</v>
      </c>
      <c r="J4970" t="str">
        <f>VLOOKUP(E4970,'Cross-Page Data'!$D$4:$F$48,3,FALSE)</f>
        <v>wind</v>
      </c>
      <c r="K4970" t="b">
        <f t="shared" si="77"/>
        <v>1</v>
      </c>
    </row>
    <row r="4971" spans="1:11" x14ac:dyDescent="0.35">
      <c r="A4971" s="28">
        <v>62440</v>
      </c>
      <c r="B4971" s="29" t="s">
        <v>28</v>
      </c>
      <c r="C4971" s="29" t="s">
        <v>35</v>
      </c>
      <c r="D4971" s="29" t="s">
        <v>63</v>
      </c>
      <c r="E4971" s="29" t="s">
        <v>83</v>
      </c>
      <c r="F4971" s="31">
        <v>1199366</v>
      </c>
      <c r="G4971" s="31">
        <v>136711</v>
      </c>
      <c r="H4971" s="28">
        <v>2021</v>
      </c>
      <c r="I4971" t="str">
        <f>IF(J4971="natural gas",VLOOKUP(D4971,'Cross-Page Data'!$I$4:$J$13,2,FALSE),IF(J4971="solar",VLOOKUP('Form 923'!D4971,'Cross-Page Data'!$I$14:$J$117,2,FALSE),J4971))</f>
        <v>solar pv</v>
      </c>
      <c r="J4971" t="str">
        <f>VLOOKUP(E4971,'Cross-Page Data'!$D$4:$F$48,3,FALSE)</f>
        <v>solar</v>
      </c>
      <c r="K4971" t="b">
        <f t="shared" si="77"/>
        <v>1</v>
      </c>
    </row>
    <row r="4972" spans="1:11" x14ac:dyDescent="0.35">
      <c r="A4972" s="28">
        <v>62444</v>
      </c>
      <c r="B4972" s="29" t="s">
        <v>28</v>
      </c>
      <c r="C4972" s="29" t="s">
        <v>35</v>
      </c>
      <c r="D4972" s="29" t="s">
        <v>64</v>
      </c>
      <c r="E4972" s="29" t="s">
        <v>86</v>
      </c>
      <c r="F4972" s="31">
        <v>0</v>
      </c>
      <c r="G4972" s="31">
        <v>-4380</v>
      </c>
      <c r="H4972" s="28">
        <v>2021</v>
      </c>
      <c r="I4972" t="str">
        <f>IF(J4972="natural gas",VLOOKUP(D4972,'Cross-Page Data'!$I$4:$J$13,2,FALSE),IF(J4972="solar",VLOOKUP('Form 923'!D4972,'Cross-Page Data'!$I$14:$J$117,2,FALSE),J4972))</f>
        <v>other</v>
      </c>
      <c r="J4972" t="str">
        <f>VLOOKUP(E4972,'Cross-Page Data'!$D$4:$F$48,3,FALSE)</f>
        <v>other</v>
      </c>
      <c r="K4972" t="b">
        <f t="shared" si="77"/>
        <v>1</v>
      </c>
    </row>
    <row r="4973" spans="1:11" x14ac:dyDescent="0.35">
      <c r="A4973" s="28">
        <v>62445</v>
      </c>
      <c r="B4973" s="29" t="s">
        <v>28</v>
      </c>
      <c r="C4973" s="29" t="s">
        <v>35</v>
      </c>
      <c r="D4973" s="29" t="s">
        <v>60</v>
      </c>
      <c r="E4973" s="29" t="s">
        <v>79</v>
      </c>
      <c r="F4973" s="31">
        <v>1617662</v>
      </c>
      <c r="G4973" s="31">
        <v>184391</v>
      </c>
      <c r="H4973" s="28">
        <v>2021</v>
      </c>
      <c r="I4973" t="str">
        <f>IF(J4973="natural gas",VLOOKUP(D4973,'Cross-Page Data'!$I$4:$J$13,2,FALSE),IF(J4973="solar",VLOOKUP('Form 923'!D4973,'Cross-Page Data'!$I$14:$J$117,2,FALSE),J4973))</f>
        <v>wind</v>
      </c>
      <c r="J4973" t="str">
        <f>VLOOKUP(E4973,'Cross-Page Data'!$D$4:$F$48,3,FALSE)</f>
        <v>wind</v>
      </c>
      <c r="K4973" t="b">
        <f t="shared" si="77"/>
        <v>1</v>
      </c>
    </row>
    <row r="4974" spans="1:11" x14ac:dyDescent="0.35">
      <c r="A4974" s="28">
        <v>62448</v>
      </c>
      <c r="B4974" s="29" t="s">
        <v>28</v>
      </c>
      <c r="C4974" s="29" t="s">
        <v>35</v>
      </c>
      <c r="D4974" s="29" t="s">
        <v>63</v>
      </c>
      <c r="E4974" s="29" t="s">
        <v>83</v>
      </c>
      <c r="F4974" s="31">
        <v>1879141</v>
      </c>
      <c r="G4974" s="31">
        <v>214196</v>
      </c>
      <c r="H4974" s="28">
        <v>2021</v>
      </c>
      <c r="I4974" t="str">
        <f>IF(J4974="natural gas",VLOOKUP(D4974,'Cross-Page Data'!$I$4:$J$13,2,FALSE),IF(J4974="solar",VLOOKUP('Form 923'!D4974,'Cross-Page Data'!$I$14:$J$117,2,FALSE),J4974))</f>
        <v>solar pv</v>
      </c>
      <c r="J4974" t="str">
        <f>VLOOKUP(E4974,'Cross-Page Data'!$D$4:$F$48,3,FALSE)</f>
        <v>solar</v>
      </c>
      <c r="K4974" t="b">
        <f t="shared" si="77"/>
        <v>1</v>
      </c>
    </row>
    <row r="4975" spans="1:11" x14ac:dyDescent="0.35">
      <c r="A4975" s="28">
        <v>62462</v>
      </c>
      <c r="B4975" s="29" t="s">
        <v>28</v>
      </c>
      <c r="C4975" s="29" t="s">
        <v>35</v>
      </c>
      <c r="D4975" s="29" t="s">
        <v>63</v>
      </c>
      <c r="E4975" s="29" t="s">
        <v>83</v>
      </c>
      <c r="F4975" s="31">
        <v>990111</v>
      </c>
      <c r="G4975" s="31">
        <v>112859</v>
      </c>
      <c r="H4975" s="28">
        <v>2021</v>
      </c>
      <c r="I4975" t="str">
        <f>IF(J4975="natural gas",VLOOKUP(D4975,'Cross-Page Data'!$I$4:$J$13,2,FALSE),IF(J4975="solar",VLOOKUP('Form 923'!D4975,'Cross-Page Data'!$I$14:$J$117,2,FALSE),J4975))</f>
        <v>solar pv</v>
      </c>
      <c r="J4975" t="str">
        <f>VLOOKUP(E4975,'Cross-Page Data'!$D$4:$F$48,3,FALSE)</f>
        <v>solar</v>
      </c>
      <c r="K4975" t="b">
        <f t="shared" si="77"/>
        <v>1</v>
      </c>
    </row>
    <row r="4976" spans="1:11" x14ac:dyDescent="0.35">
      <c r="A4976" s="28">
        <v>62464</v>
      </c>
      <c r="B4976" s="29" t="s">
        <v>28</v>
      </c>
      <c r="C4976" s="29" t="s">
        <v>35</v>
      </c>
      <c r="D4976" s="29" t="s">
        <v>63</v>
      </c>
      <c r="E4976" s="29" t="s">
        <v>83</v>
      </c>
      <c r="F4976" s="31">
        <v>871484</v>
      </c>
      <c r="G4976" s="31">
        <v>99337</v>
      </c>
      <c r="H4976" s="28">
        <v>2021</v>
      </c>
      <c r="I4976" t="str">
        <f>IF(J4976="natural gas",VLOOKUP(D4976,'Cross-Page Data'!$I$4:$J$13,2,FALSE),IF(J4976="solar",VLOOKUP('Form 923'!D4976,'Cross-Page Data'!$I$14:$J$117,2,FALSE),J4976))</f>
        <v>solar pv</v>
      </c>
      <c r="J4976" t="str">
        <f>VLOOKUP(E4976,'Cross-Page Data'!$D$4:$F$48,3,FALSE)</f>
        <v>solar</v>
      </c>
      <c r="K4976" t="b">
        <f t="shared" si="77"/>
        <v>1</v>
      </c>
    </row>
    <row r="4977" spans="1:11" x14ac:dyDescent="0.35">
      <c r="A4977" s="28">
        <v>62465</v>
      </c>
      <c r="B4977" s="29" t="s">
        <v>28</v>
      </c>
      <c r="C4977" s="29" t="s">
        <v>35</v>
      </c>
      <c r="D4977" s="29" t="s">
        <v>63</v>
      </c>
      <c r="E4977" s="29" t="s">
        <v>83</v>
      </c>
      <c r="F4977" s="31">
        <v>942660</v>
      </c>
      <c r="G4977" s="31">
        <v>107450</v>
      </c>
      <c r="H4977" s="28">
        <v>2021</v>
      </c>
      <c r="I4977" t="str">
        <f>IF(J4977="natural gas",VLOOKUP(D4977,'Cross-Page Data'!$I$4:$J$13,2,FALSE),IF(J4977="solar",VLOOKUP('Form 923'!D4977,'Cross-Page Data'!$I$14:$J$117,2,FALSE),J4977))</f>
        <v>solar pv</v>
      </c>
      <c r="J4977" t="str">
        <f>VLOOKUP(E4977,'Cross-Page Data'!$D$4:$F$48,3,FALSE)</f>
        <v>solar</v>
      </c>
      <c r="K4977" t="b">
        <f t="shared" si="77"/>
        <v>1</v>
      </c>
    </row>
    <row r="4978" spans="1:11" x14ac:dyDescent="0.35">
      <c r="A4978" s="28">
        <v>62469</v>
      </c>
      <c r="B4978" s="29" t="s">
        <v>28</v>
      </c>
      <c r="C4978" s="29" t="s">
        <v>35</v>
      </c>
      <c r="D4978" s="29" t="s">
        <v>63</v>
      </c>
      <c r="E4978" s="29" t="s">
        <v>83</v>
      </c>
      <c r="F4978" s="31">
        <v>1396151</v>
      </c>
      <c r="G4978" s="31">
        <v>159142</v>
      </c>
      <c r="H4978" s="28">
        <v>2021</v>
      </c>
      <c r="I4978" t="str">
        <f>IF(J4978="natural gas",VLOOKUP(D4978,'Cross-Page Data'!$I$4:$J$13,2,FALSE),IF(J4978="solar",VLOOKUP('Form 923'!D4978,'Cross-Page Data'!$I$14:$J$117,2,FALSE),J4978))</f>
        <v>solar pv</v>
      </c>
      <c r="J4978" t="str">
        <f>VLOOKUP(E4978,'Cross-Page Data'!$D$4:$F$48,3,FALSE)</f>
        <v>solar</v>
      </c>
      <c r="K4978" t="b">
        <f t="shared" si="77"/>
        <v>1</v>
      </c>
    </row>
    <row r="4979" spans="1:11" x14ac:dyDescent="0.35">
      <c r="A4979" s="28">
        <v>62470</v>
      </c>
      <c r="B4979" s="29" t="s">
        <v>28</v>
      </c>
      <c r="C4979" s="29" t="s">
        <v>35</v>
      </c>
      <c r="D4979" s="29" t="s">
        <v>63</v>
      </c>
      <c r="E4979" s="29" t="s">
        <v>83</v>
      </c>
      <c r="F4979" s="31">
        <v>2907039</v>
      </c>
      <c r="G4979" s="31">
        <v>331362</v>
      </c>
      <c r="H4979" s="28">
        <v>2021</v>
      </c>
      <c r="I4979" t="str">
        <f>IF(J4979="natural gas",VLOOKUP(D4979,'Cross-Page Data'!$I$4:$J$13,2,FALSE),IF(J4979="solar",VLOOKUP('Form 923'!D4979,'Cross-Page Data'!$I$14:$J$117,2,FALSE),J4979))</f>
        <v>solar pv</v>
      </c>
      <c r="J4979" t="str">
        <f>VLOOKUP(E4979,'Cross-Page Data'!$D$4:$F$48,3,FALSE)</f>
        <v>solar</v>
      </c>
      <c r="K4979" t="b">
        <f t="shared" si="77"/>
        <v>1</v>
      </c>
    </row>
    <row r="4980" spans="1:11" x14ac:dyDescent="0.35">
      <c r="A4980" s="28">
        <v>62475</v>
      </c>
      <c r="B4980" s="29" t="s">
        <v>28</v>
      </c>
      <c r="C4980" s="29" t="s">
        <v>29</v>
      </c>
      <c r="D4980" s="29" t="s">
        <v>60</v>
      </c>
      <c r="E4980" s="29" t="s">
        <v>79</v>
      </c>
      <c r="F4980" s="31">
        <v>3174526</v>
      </c>
      <c r="G4980" s="31">
        <v>361852</v>
      </c>
      <c r="H4980" s="28">
        <v>2021</v>
      </c>
      <c r="I4980" t="str">
        <f>IF(J4980="natural gas",VLOOKUP(D4980,'Cross-Page Data'!$I$4:$J$13,2,FALSE),IF(J4980="solar",VLOOKUP('Form 923'!D4980,'Cross-Page Data'!$I$14:$J$117,2,FALSE),J4980))</f>
        <v>wind</v>
      </c>
      <c r="J4980" t="str">
        <f>VLOOKUP(E4980,'Cross-Page Data'!$D$4:$F$48,3,FALSE)</f>
        <v>wind</v>
      </c>
      <c r="K4980" t="b">
        <f t="shared" si="77"/>
        <v>1</v>
      </c>
    </row>
    <row r="4981" spans="1:11" x14ac:dyDescent="0.35">
      <c r="A4981" s="28">
        <v>62478</v>
      </c>
      <c r="B4981" s="29" t="s">
        <v>28</v>
      </c>
      <c r="C4981" s="29" t="s">
        <v>29</v>
      </c>
      <c r="D4981" s="29" t="s">
        <v>60</v>
      </c>
      <c r="E4981" s="29" t="s">
        <v>79</v>
      </c>
      <c r="F4981" s="31">
        <v>4363182</v>
      </c>
      <c r="G4981" s="31">
        <v>497342</v>
      </c>
      <c r="H4981" s="28">
        <v>2021</v>
      </c>
      <c r="I4981" t="str">
        <f>IF(J4981="natural gas",VLOOKUP(D4981,'Cross-Page Data'!$I$4:$J$13,2,FALSE),IF(J4981="solar",VLOOKUP('Form 923'!D4981,'Cross-Page Data'!$I$14:$J$117,2,FALSE),J4981))</f>
        <v>wind</v>
      </c>
      <c r="J4981" t="str">
        <f>VLOOKUP(E4981,'Cross-Page Data'!$D$4:$F$48,3,FALSE)</f>
        <v>wind</v>
      </c>
      <c r="K4981" t="b">
        <f t="shared" si="77"/>
        <v>1</v>
      </c>
    </row>
    <row r="4982" spans="1:11" x14ac:dyDescent="0.35">
      <c r="A4982" s="28">
        <v>62481</v>
      </c>
      <c r="B4982" s="29" t="s">
        <v>28</v>
      </c>
      <c r="C4982" s="29" t="s">
        <v>29</v>
      </c>
      <c r="D4982" s="29" t="s">
        <v>60</v>
      </c>
      <c r="E4982" s="29" t="s">
        <v>79</v>
      </c>
      <c r="F4982" s="31">
        <v>5783250</v>
      </c>
      <c r="G4982" s="31">
        <v>659210</v>
      </c>
      <c r="H4982" s="28">
        <v>2021</v>
      </c>
      <c r="I4982" t="str">
        <f>IF(J4982="natural gas",VLOOKUP(D4982,'Cross-Page Data'!$I$4:$J$13,2,FALSE),IF(J4982="solar",VLOOKUP('Form 923'!D4982,'Cross-Page Data'!$I$14:$J$117,2,FALSE),J4982))</f>
        <v>wind</v>
      </c>
      <c r="J4982" t="str">
        <f>VLOOKUP(E4982,'Cross-Page Data'!$D$4:$F$48,3,FALSE)</f>
        <v>wind</v>
      </c>
      <c r="K4982" t="b">
        <f t="shared" si="77"/>
        <v>1</v>
      </c>
    </row>
    <row r="4983" spans="1:11" x14ac:dyDescent="0.35">
      <c r="A4983" s="28">
        <v>62482</v>
      </c>
      <c r="B4983" s="29" t="s">
        <v>28</v>
      </c>
      <c r="C4983" s="29" t="s">
        <v>35</v>
      </c>
      <c r="D4983" s="29" t="s">
        <v>60</v>
      </c>
      <c r="E4983" s="29" t="s">
        <v>79</v>
      </c>
      <c r="F4983" s="31">
        <v>1356831</v>
      </c>
      <c r="G4983" s="31">
        <v>154660</v>
      </c>
      <c r="H4983" s="28">
        <v>2021</v>
      </c>
      <c r="I4983" t="str">
        <f>IF(J4983="natural gas",VLOOKUP(D4983,'Cross-Page Data'!$I$4:$J$13,2,FALSE),IF(J4983="solar",VLOOKUP('Form 923'!D4983,'Cross-Page Data'!$I$14:$J$117,2,FALSE),J4983))</f>
        <v>wind</v>
      </c>
      <c r="J4983" t="str">
        <f>VLOOKUP(E4983,'Cross-Page Data'!$D$4:$F$48,3,FALSE)</f>
        <v>wind</v>
      </c>
      <c r="K4983" t="b">
        <f t="shared" si="77"/>
        <v>1</v>
      </c>
    </row>
    <row r="4984" spans="1:11" x14ac:dyDescent="0.35">
      <c r="A4984" s="28">
        <v>62483</v>
      </c>
      <c r="B4984" s="29" t="s">
        <v>28</v>
      </c>
      <c r="C4984" s="29" t="s">
        <v>35</v>
      </c>
      <c r="D4984" s="29" t="s">
        <v>63</v>
      </c>
      <c r="E4984" s="29" t="s">
        <v>83</v>
      </c>
      <c r="F4984" s="31">
        <v>4474774</v>
      </c>
      <c r="G4984" s="31">
        <v>510062</v>
      </c>
      <c r="H4984" s="28">
        <v>2021</v>
      </c>
      <c r="I4984" t="str">
        <f>IF(J4984="natural gas",VLOOKUP(D4984,'Cross-Page Data'!$I$4:$J$13,2,FALSE),IF(J4984="solar",VLOOKUP('Form 923'!D4984,'Cross-Page Data'!$I$14:$J$117,2,FALSE),J4984))</f>
        <v>solar pv</v>
      </c>
      <c r="J4984" t="str">
        <f>VLOOKUP(E4984,'Cross-Page Data'!$D$4:$F$48,3,FALSE)</f>
        <v>solar</v>
      </c>
      <c r="K4984" t="b">
        <f t="shared" si="77"/>
        <v>1</v>
      </c>
    </row>
    <row r="4985" spans="1:11" x14ac:dyDescent="0.35">
      <c r="A4985" s="28">
        <v>62488</v>
      </c>
      <c r="B4985" s="29" t="s">
        <v>28</v>
      </c>
      <c r="C4985" s="29" t="s">
        <v>35</v>
      </c>
      <c r="D4985" s="29" t="s">
        <v>60</v>
      </c>
      <c r="E4985" s="29" t="s">
        <v>79</v>
      </c>
      <c r="F4985" s="31">
        <v>5354995</v>
      </c>
      <c r="G4985" s="31">
        <v>610395</v>
      </c>
      <c r="H4985" s="28">
        <v>2021</v>
      </c>
      <c r="I4985" t="str">
        <f>IF(J4985="natural gas",VLOOKUP(D4985,'Cross-Page Data'!$I$4:$J$13,2,FALSE),IF(J4985="solar",VLOOKUP('Form 923'!D4985,'Cross-Page Data'!$I$14:$J$117,2,FALSE),J4985))</f>
        <v>wind</v>
      </c>
      <c r="J4985" t="str">
        <f>VLOOKUP(E4985,'Cross-Page Data'!$D$4:$F$48,3,FALSE)</f>
        <v>wind</v>
      </c>
      <c r="K4985" t="b">
        <f t="shared" si="77"/>
        <v>1</v>
      </c>
    </row>
    <row r="4986" spans="1:11" x14ac:dyDescent="0.35">
      <c r="A4986" s="28">
        <v>62489</v>
      </c>
      <c r="B4986" s="29" t="s">
        <v>28</v>
      </c>
      <c r="C4986" s="29" t="s">
        <v>35</v>
      </c>
      <c r="D4986" s="29" t="s">
        <v>60</v>
      </c>
      <c r="E4986" s="29" t="s">
        <v>79</v>
      </c>
      <c r="F4986" s="31">
        <v>2780419</v>
      </c>
      <c r="G4986" s="31">
        <v>316929</v>
      </c>
      <c r="H4986" s="28">
        <v>2021</v>
      </c>
      <c r="I4986" t="str">
        <f>IF(J4986="natural gas",VLOOKUP(D4986,'Cross-Page Data'!$I$4:$J$13,2,FALSE),IF(J4986="solar",VLOOKUP('Form 923'!D4986,'Cross-Page Data'!$I$14:$J$117,2,FALSE),J4986))</f>
        <v>wind</v>
      </c>
      <c r="J4986" t="str">
        <f>VLOOKUP(E4986,'Cross-Page Data'!$D$4:$F$48,3,FALSE)</f>
        <v>wind</v>
      </c>
      <c r="K4986" t="b">
        <f t="shared" si="77"/>
        <v>1</v>
      </c>
    </row>
    <row r="4987" spans="1:11" x14ac:dyDescent="0.35">
      <c r="A4987" s="28">
        <v>62490</v>
      </c>
      <c r="B4987" s="29" t="s">
        <v>28</v>
      </c>
      <c r="C4987" s="29" t="s">
        <v>29</v>
      </c>
      <c r="D4987" s="29" t="s">
        <v>63</v>
      </c>
      <c r="E4987" s="29" t="s">
        <v>83</v>
      </c>
      <c r="F4987" s="31">
        <v>1377721</v>
      </c>
      <c r="G4987" s="31">
        <v>157041</v>
      </c>
      <c r="H4987" s="28">
        <v>2021</v>
      </c>
      <c r="I4987" t="str">
        <f>IF(J4987="natural gas",VLOOKUP(D4987,'Cross-Page Data'!$I$4:$J$13,2,FALSE),IF(J4987="solar",VLOOKUP('Form 923'!D4987,'Cross-Page Data'!$I$14:$J$117,2,FALSE),J4987))</f>
        <v>solar pv</v>
      </c>
      <c r="J4987" t="str">
        <f>VLOOKUP(E4987,'Cross-Page Data'!$D$4:$F$48,3,FALSE)</f>
        <v>solar</v>
      </c>
      <c r="K4987" t="b">
        <f t="shared" si="77"/>
        <v>1</v>
      </c>
    </row>
    <row r="4988" spans="1:11" x14ac:dyDescent="0.35">
      <c r="A4988" s="28">
        <v>62491</v>
      </c>
      <c r="B4988" s="29" t="s">
        <v>28</v>
      </c>
      <c r="C4988" s="29" t="s">
        <v>29</v>
      </c>
      <c r="D4988" s="29" t="s">
        <v>63</v>
      </c>
      <c r="E4988" s="29" t="s">
        <v>83</v>
      </c>
      <c r="F4988" s="31">
        <v>1511894</v>
      </c>
      <c r="G4988" s="31">
        <v>172335</v>
      </c>
      <c r="H4988" s="28">
        <v>2021</v>
      </c>
      <c r="I4988" t="str">
        <f>IF(J4988="natural gas",VLOOKUP(D4988,'Cross-Page Data'!$I$4:$J$13,2,FALSE),IF(J4988="solar",VLOOKUP('Form 923'!D4988,'Cross-Page Data'!$I$14:$J$117,2,FALSE),J4988))</f>
        <v>solar pv</v>
      </c>
      <c r="J4988" t="str">
        <f>VLOOKUP(E4988,'Cross-Page Data'!$D$4:$F$48,3,FALSE)</f>
        <v>solar</v>
      </c>
      <c r="K4988" t="b">
        <f t="shared" si="77"/>
        <v>1</v>
      </c>
    </row>
    <row r="4989" spans="1:11" x14ac:dyDescent="0.35">
      <c r="A4989" s="28">
        <v>62493</v>
      </c>
      <c r="B4989" s="29" t="s">
        <v>28</v>
      </c>
      <c r="C4989" s="29" t="s">
        <v>29</v>
      </c>
      <c r="D4989" s="29" t="s">
        <v>63</v>
      </c>
      <c r="E4989" s="29" t="s">
        <v>83</v>
      </c>
      <c r="F4989" s="31">
        <v>1571587</v>
      </c>
      <c r="G4989" s="31">
        <v>179139</v>
      </c>
      <c r="H4989" s="28">
        <v>2021</v>
      </c>
      <c r="I4989" t="str">
        <f>IF(J4989="natural gas",VLOOKUP(D4989,'Cross-Page Data'!$I$4:$J$13,2,FALSE),IF(J4989="solar",VLOOKUP('Form 923'!D4989,'Cross-Page Data'!$I$14:$J$117,2,FALSE),J4989))</f>
        <v>solar pv</v>
      </c>
      <c r="J4989" t="str">
        <f>VLOOKUP(E4989,'Cross-Page Data'!$D$4:$F$48,3,FALSE)</f>
        <v>solar</v>
      </c>
      <c r="K4989" t="b">
        <f t="shared" si="77"/>
        <v>1</v>
      </c>
    </row>
    <row r="4990" spans="1:11" x14ac:dyDescent="0.35">
      <c r="A4990" s="28">
        <v>62494</v>
      </c>
      <c r="B4990" s="29" t="s">
        <v>28</v>
      </c>
      <c r="C4990" s="29" t="s">
        <v>35</v>
      </c>
      <c r="D4990" s="29" t="s">
        <v>60</v>
      </c>
      <c r="E4990" s="29" t="s">
        <v>79</v>
      </c>
      <c r="F4990" s="31">
        <v>8975079</v>
      </c>
      <c r="G4990" s="31">
        <v>1023034</v>
      </c>
      <c r="H4990" s="28">
        <v>2021</v>
      </c>
      <c r="I4990" t="str">
        <f>IF(J4990="natural gas",VLOOKUP(D4990,'Cross-Page Data'!$I$4:$J$13,2,FALSE),IF(J4990="solar",VLOOKUP('Form 923'!D4990,'Cross-Page Data'!$I$14:$J$117,2,FALSE),J4990))</f>
        <v>wind</v>
      </c>
      <c r="J4990" t="str">
        <f>VLOOKUP(E4990,'Cross-Page Data'!$D$4:$F$48,3,FALSE)</f>
        <v>wind</v>
      </c>
      <c r="K4990" t="b">
        <f t="shared" si="77"/>
        <v>1</v>
      </c>
    </row>
    <row r="4991" spans="1:11" x14ac:dyDescent="0.35">
      <c r="A4991" s="28">
        <v>62495</v>
      </c>
      <c r="B4991" s="29" t="s">
        <v>28</v>
      </c>
      <c r="C4991" s="29" t="s">
        <v>35</v>
      </c>
      <c r="D4991" s="29" t="s">
        <v>63</v>
      </c>
      <c r="E4991" s="29" t="s">
        <v>83</v>
      </c>
      <c r="F4991" s="31">
        <v>1334609</v>
      </c>
      <c r="G4991" s="31">
        <v>152127</v>
      </c>
      <c r="H4991" s="28">
        <v>2021</v>
      </c>
      <c r="I4991" t="str">
        <f>IF(J4991="natural gas",VLOOKUP(D4991,'Cross-Page Data'!$I$4:$J$13,2,FALSE),IF(J4991="solar",VLOOKUP('Form 923'!D4991,'Cross-Page Data'!$I$14:$J$117,2,FALSE),J4991))</f>
        <v>solar pv</v>
      </c>
      <c r="J4991" t="str">
        <f>VLOOKUP(E4991,'Cross-Page Data'!$D$4:$F$48,3,FALSE)</f>
        <v>solar</v>
      </c>
      <c r="K4991" t="b">
        <f t="shared" si="77"/>
        <v>1</v>
      </c>
    </row>
    <row r="4992" spans="1:11" x14ac:dyDescent="0.35">
      <c r="A4992" s="28">
        <v>62505</v>
      </c>
      <c r="B4992" s="29" t="s">
        <v>28</v>
      </c>
      <c r="C4992" s="29" t="s">
        <v>35</v>
      </c>
      <c r="D4992" s="29" t="s">
        <v>63</v>
      </c>
      <c r="E4992" s="29" t="s">
        <v>83</v>
      </c>
      <c r="F4992" s="31">
        <v>164652</v>
      </c>
      <c r="G4992" s="31">
        <v>18768</v>
      </c>
      <c r="H4992" s="28">
        <v>2021</v>
      </c>
      <c r="I4992" t="str">
        <f>IF(J4992="natural gas",VLOOKUP(D4992,'Cross-Page Data'!$I$4:$J$13,2,FALSE),IF(J4992="solar",VLOOKUP('Form 923'!D4992,'Cross-Page Data'!$I$14:$J$117,2,FALSE),J4992))</f>
        <v>solar pv</v>
      </c>
      <c r="J4992" t="str">
        <f>VLOOKUP(E4992,'Cross-Page Data'!$D$4:$F$48,3,FALSE)</f>
        <v>solar</v>
      </c>
      <c r="K4992" t="b">
        <f t="shared" si="77"/>
        <v>1</v>
      </c>
    </row>
    <row r="4993" spans="1:11" x14ac:dyDescent="0.35">
      <c r="A4993" s="28">
        <v>62505</v>
      </c>
      <c r="B4993" s="29" t="s">
        <v>28</v>
      </c>
      <c r="C4993" s="29" t="s">
        <v>35</v>
      </c>
      <c r="D4993" s="29" t="s">
        <v>63</v>
      </c>
      <c r="E4993" s="29" t="s">
        <v>83</v>
      </c>
      <c r="F4993" s="31">
        <v>314740</v>
      </c>
      <c r="G4993" s="31">
        <v>35876</v>
      </c>
      <c r="H4993" s="28">
        <v>2021</v>
      </c>
      <c r="I4993" t="str">
        <f>IF(J4993="natural gas",VLOOKUP(D4993,'Cross-Page Data'!$I$4:$J$13,2,FALSE),IF(J4993="solar",VLOOKUP('Form 923'!D4993,'Cross-Page Data'!$I$14:$J$117,2,FALSE),J4993))</f>
        <v>solar pv</v>
      </c>
      <c r="J4993" t="str">
        <f>VLOOKUP(E4993,'Cross-Page Data'!$D$4:$F$48,3,FALSE)</f>
        <v>solar</v>
      </c>
      <c r="K4993" t="b">
        <f t="shared" si="77"/>
        <v>1</v>
      </c>
    </row>
    <row r="4994" spans="1:11" x14ac:dyDescent="0.35">
      <c r="A4994" s="28">
        <v>62516</v>
      </c>
      <c r="B4994" s="29" t="s">
        <v>28</v>
      </c>
      <c r="C4994" s="29" t="s">
        <v>29</v>
      </c>
      <c r="D4994" s="29" t="s">
        <v>60</v>
      </c>
      <c r="E4994" s="29" t="s">
        <v>79</v>
      </c>
      <c r="F4994" s="31">
        <v>3888790</v>
      </c>
      <c r="G4994" s="31">
        <v>443268</v>
      </c>
      <c r="H4994" s="28">
        <v>2021</v>
      </c>
      <c r="I4994" t="str">
        <f>IF(J4994="natural gas",VLOOKUP(D4994,'Cross-Page Data'!$I$4:$J$13,2,FALSE),IF(J4994="solar",VLOOKUP('Form 923'!D4994,'Cross-Page Data'!$I$14:$J$117,2,FALSE),J4994))</f>
        <v>wind</v>
      </c>
      <c r="J4994" t="str">
        <f>VLOOKUP(E4994,'Cross-Page Data'!$D$4:$F$48,3,FALSE)</f>
        <v>wind</v>
      </c>
      <c r="K4994" t="b">
        <f t="shared" si="77"/>
        <v>1</v>
      </c>
    </row>
    <row r="4995" spans="1:11" x14ac:dyDescent="0.35">
      <c r="A4995" s="28">
        <v>62541</v>
      </c>
      <c r="B4995" s="29" t="s">
        <v>28</v>
      </c>
      <c r="C4995" s="29" t="s">
        <v>29</v>
      </c>
      <c r="D4995" s="29" t="s">
        <v>63</v>
      </c>
      <c r="E4995" s="29" t="s">
        <v>83</v>
      </c>
      <c r="F4995" s="31">
        <v>501772</v>
      </c>
      <c r="G4995" s="31">
        <v>57195</v>
      </c>
      <c r="H4995" s="28">
        <v>2021</v>
      </c>
      <c r="I4995" t="str">
        <f>IF(J4995="natural gas",VLOOKUP(D4995,'Cross-Page Data'!$I$4:$J$13,2,FALSE),IF(J4995="solar",VLOOKUP('Form 923'!D4995,'Cross-Page Data'!$I$14:$J$117,2,FALSE),J4995))</f>
        <v>solar pv</v>
      </c>
      <c r="J4995" t="str">
        <f>VLOOKUP(E4995,'Cross-Page Data'!$D$4:$F$48,3,FALSE)</f>
        <v>solar</v>
      </c>
      <c r="K4995" t="b">
        <f t="shared" si="77"/>
        <v>1</v>
      </c>
    </row>
    <row r="4996" spans="1:11" x14ac:dyDescent="0.35">
      <c r="A4996" s="28">
        <v>62542</v>
      </c>
      <c r="B4996" s="29" t="s">
        <v>28</v>
      </c>
      <c r="C4996" s="29" t="s">
        <v>29</v>
      </c>
      <c r="D4996" s="29" t="s">
        <v>63</v>
      </c>
      <c r="E4996" s="29" t="s">
        <v>83</v>
      </c>
      <c r="F4996" s="31">
        <v>1184311</v>
      </c>
      <c r="G4996" s="31">
        <v>134995</v>
      </c>
      <c r="H4996" s="28">
        <v>2021</v>
      </c>
      <c r="I4996" t="str">
        <f>IF(J4996="natural gas",VLOOKUP(D4996,'Cross-Page Data'!$I$4:$J$13,2,FALSE),IF(J4996="solar",VLOOKUP('Form 923'!D4996,'Cross-Page Data'!$I$14:$J$117,2,FALSE),J4996))</f>
        <v>solar pv</v>
      </c>
      <c r="J4996" t="str">
        <f>VLOOKUP(E4996,'Cross-Page Data'!$D$4:$F$48,3,FALSE)</f>
        <v>solar</v>
      </c>
      <c r="K4996" t="b">
        <f t="shared" si="77"/>
        <v>1</v>
      </c>
    </row>
    <row r="4997" spans="1:11" x14ac:dyDescent="0.35">
      <c r="A4997" s="28">
        <v>62543</v>
      </c>
      <c r="B4997" s="29" t="s">
        <v>28</v>
      </c>
      <c r="C4997" s="29" t="s">
        <v>29</v>
      </c>
      <c r="D4997" s="29" t="s">
        <v>63</v>
      </c>
      <c r="E4997" s="29" t="s">
        <v>83</v>
      </c>
      <c r="F4997" s="31">
        <v>1418506</v>
      </c>
      <c r="G4997" s="31">
        <v>161690</v>
      </c>
      <c r="H4997" s="28">
        <v>2021</v>
      </c>
      <c r="I4997" t="str">
        <f>IF(J4997="natural gas",VLOOKUP(D4997,'Cross-Page Data'!$I$4:$J$13,2,FALSE),IF(J4997="solar",VLOOKUP('Form 923'!D4997,'Cross-Page Data'!$I$14:$J$117,2,FALSE),J4997))</f>
        <v>solar pv</v>
      </c>
      <c r="J4997" t="str">
        <f>VLOOKUP(E4997,'Cross-Page Data'!$D$4:$F$48,3,FALSE)</f>
        <v>solar</v>
      </c>
      <c r="K4997" t="b">
        <f t="shared" si="77"/>
        <v>1</v>
      </c>
    </row>
    <row r="4998" spans="1:11" x14ac:dyDescent="0.35">
      <c r="A4998" s="28">
        <v>62544</v>
      </c>
      <c r="B4998" s="29" t="s">
        <v>28</v>
      </c>
      <c r="C4998" s="29" t="s">
        <v>35</v>
      </c>
      <c r="D4998" s="29" t="s">
        <v>63</v>
      </c>
      <c r="E4998" s="29" t="s">
        <v>83</v>
      </c>
      <c r="F4998" s="31">
        <v>1469356</v>
      </c>
      <c r="G4998" s="31">
        <v>167486</v>
      </c>
      <c r="H4998" s="28">
        <v>2021</v>
      </c>
      <c r="I4998" t="str">
        <f>IF(J4998="natural gas",VLOOKUP(D4998,'Cross-Page Data'!$I$4:$J$13,2,FALSE),IF(J4998="solar",VLOOKUP('Form 923'!D4998,'Cross-Page Data'!$I$14:$J$117,2,FALSE),J4998))</f>
        <v>solar pv</v>
      </c>
      <c r="J4998" t="str">
        <f>VLOOKUP(E4998,'Cross-Page Data'!$D$4:$F$48,3,FALSE)</f>
        <v>solar</v>
      </c>
      <c r="K4998" t="b">
        <f t="shared" si="77"/>
        <v>1</v>
      </c>
    </row>
    <row r="4999" spans="1:11" x14ac:dyDescent="0.35">
      <c r="A4999" s="28">
        <v>62547</v>
      </c>
      <c r="B4999" s="29" t="s">
        <v>28</v>
      </c>
      <c r="C4999" s="29" t="s">
        <v>35</v>
      </c>
      <c r="D4999" s="29" t="s">
        <v>63</v>
      </c>
      <c r="E4999" s="29" t="s">
        <v>83</v>
      </c>
      <c r="F4999" s="31">
        <v>807002</v>
      </c>
      <c r="G4999" s="31">
        <v>91987</v>
      </c>
      <c r="H4999" s="28">
        <v>2021</v>
      </c>
      <c r="I4999" t="str">
        <f>IF(J4999="natural gas",VLOOKUP(D4999,'Cross-Page Data'!$I$4:$J$13,2,FALSE),IF(J4999="solar",VLOOKUP('Form 923'!D4999,'Cross-Page Data'!$I$14:$J$117,2,FALSE),J4999))</f>
        <v>solar pv</v>
      </c>
      <c r="J4999" t="str">
        <f>VLOOKUP(E4999,'Cross-Page Data'!$D$4:$F$48,3,FALSE)</f>
        <v>solar</v>
      </c>
      <c r="K4999" t="b">
        <f t="shared" ref="K4999:K5062" si="78">IF(AND($N$5=FALSE,OR(C4999="Commercial NAICS Cogen",C4999="Industrial NAICS Cogen",C4999="NAICS-22 Cogen")),FALSE,IF(AND($N$6=FALSE,OR(C4999="Commercial NAICS Cogen",C4999="Commercial NAICS Non-Cogen",C4999="industrial NAICS Cogen", C4999="industrial NAICS non-cogen")),FALSE,TRUE))</f>
        <v>1</v>
      </c>
    </row>
    <row r="5000" spans="1:11" x14ac:dyDescent="0.35">
      <c r="A5000" s="28">
        <v>62560</v>
      </c>
      <c r="B5000" s="29" t="s">
        <v>28</v>
      </c>
      <c r="C5000" s="29" t="s">
        <v>35</v>
      </c>
      <c r="D5000" s="29" t="s">
        <v>63</v>
      </c>
      <c r="E5000" s="29" t="s">
        <v>83</v>
      </c>
      <c r="F5000" s="31">
        <v>897073</v>
      </c>
      <c r="G5000" s="31">
        <v>102254</v>
      </c>
      <c r="H5000" s="28">
        <v>2021</v>
      </c>
      <c r="I5000" t="str">
        <f>IF(J5000="natural gas",VLOOKUP(D5000,'Cross-Page Data'!$I$4:$J$13,2,FALSE),IF(J5000="solar",VLOOKUP('Form 923'!D5000,'Cross-Page Data'!$I$14:$J$117,2,FALSE),J5000))</f>
        <v>solar pv</v>
      </c>
      <c r="J5000" t="str">
        <f>VLOOKUP(E5000,'Cross-Page Data'!$D$4:$F$48,3,FALSE)</f>
        <v>solar</v>
      </c>
      <c r="K5000" t="b">
        <f t="shared" si="78"/>
        <v>1</v>
      </c>
    </row>
    <row r="5001" spans="1:11" x14ac:dyDescent="0.35">
      <c r="A5001" s="28">
        <v>62561</v>
      </c>
      <c r="B5001" s="29" t="s">
        <v>28</v>
      </c>
      <c r="C5001" s="29" t="s">
        <v>35</v>
      </c>
      <c r="D5001" s="29" t="s">
        <v>63</v>
      </c>
      <c r="E5001" s="29" t="s">
        <v>83</v>
      </c>
      <c r="F5001" s="31">
        <v>8829587</v>
      </c>
      <c r="G5001" s="31">
        <v>1006450</v>
      </c>
      <c r="H5001" s="28">
        <v>2021</v>
      </c>
      <c r="I5001" t="str">
        <f>IF(J5001="natural gas",VLOOKUP(D5001,'Cross-Page Data'!$I$4:$J$13,2,FALSE),IF(J5001="solar",VLOOKUP('Form 923'!D5001,'Cross-Page Data'!$I$14:$J$117,2,FALSE),J5001))</f>
        <v>solar pv</v>
      </c>
      <c r="J5001" t="str">
        <f>VLOOKUP(E5001,'Cross-Page Data'!$D$4:$F$48,3,FALSE)</f>
        <v>solar</v>
      </c>
      <c r="K5001" t="b">
        <f t="shared" si="78"/>
        <v>1</v>
      </c>
    </row>
    <row r="5002" spans="1:11" x14ac:dyDescent="0.35">
      <c r="A5002" s="28">
        <v>62562</v>
      </c>
      <c r="B5002" s="29" t="s">
        <v>28</v>
      </c>
      <c r="C5002" s="29" t="s">
        <v>35</v>
      </c>
      <c r="D5002" s="29" t="s">
        <v>60</v>
      </c>
      <c r="E5002" s="29" t="s">
        <v>79</v>
      </c>
      <c r="F5002" s="31">
        <v>13259328</v>
      </c>
      <c r="G5002" s="31">
        <v>1511379</v>
      </c>
      <c r="H5002" s="28">
        <v>2021</v>
      </c>
      <c r="I5002" t="str">
        <f>IF(J5002="natural gas",VLOOKUP(D5002,'Cross-Page Data'!$I$4:$J$13,2,FALSE),IF(J5002="solar",VLOOKUP('Form 923'!D5002,'Cross-Page Data'!$I$14:$J$117,2,FALSE),J5002))</f>
        <v>wind</v>
      </c>
      <c r="J5002" t="str">
        <f>VLOOKUP(E5002,'Cross-Page Data'!$D$4:$F$48,3,FALSE)</f>
        <v>wind</v>
      </c>
      <c r="K5002" t="b">
        <f t="shared" si="78"/>
        <v>1</v>
      </c>
    </row>
    <row r="5003" spans="1:11" x14ac:dyDescent="0.35">
      <c r="A5003" s="28">
        <v>62563</v>
      </c>
      <c r="B5003" s="29" t="s">
        <v>28</v>
      </c>
      <c r="C5003" s="29" t="s">
        <v>29</v>
      </c>
      <c r="D5003" s="29" t="s">
        <v>60</v>
      </c>
      <c r="E5003" s="29" t="s">
        <v>79</v>
      </c>
      <c r="F5003" s="31">
        <v>7029314</v>
      </c>
      <c r="G5003" s="31">
        <v>801244</v>
      </c>
      <c r="H5003" s="28">
        <v>2021</v>
      </c>
      <c r="I5003" t="str">
        <f>IF(J5003="natural gas",VLOOKUP(D5003,'Cross-Page Data'!$I$4:$J$13,2,FALSE),IF(J5003="solar",VLOOKUP('Form 923'!D5003,'Cross-Page Data'!$I$14:$J$117,2,FALSE),J5003))</f>
        <v>wind</v>
      </c>
      <c r="J5003" t="str">
        <f>VLOOKUP(E5003,'Cross-Page Data'!$D$4:$F$48,3,FALSE)</f>
        <v>wind</v>
      </c>
      <c r="K5003" t="b">
        <f t="shared" si="78"/>
        <v>1</v>
      </c>
    </row>
    <row r="5004" spans="1:11" x14ac:dyDescent="0.35">
      <c r="A5004" s="28">
        <v>62565</v>
      </c>
      <c r="B5004" s="29" t="s">
        <v>28</v>
      </c>
      <c r="C5004" s="29" t="s">
        <v>35</v>
      </c>
      <c r="D5004" s="29" t="s">
        <v>62</v>
      </c>
      <c r="E5004" s="29" t="s">
        <v>73</v>
      </c>
      <c r="F5004" s="31">
        <v>12440528</v>
      </c>
      <c r="G5004" s="31">
        <v>1891898</v>
      </c>
      <c r="H5004" s="28">
        <v>2021</v>
      </c>
      <c r="I5004" t="str">
        <f>IF(J5004="natural gas",VLOOKUP(D5004,'Cross-Page Data'!$I$4:$J$13,2,FALSE),IF(J5004="solar",VLOOKUP('Form 923'!D5004,'Cross-Page Data'!$I$14:$J$117,2,FALSE),J5004))</f>
        <v>natural gas nonpeaker - preexisting nonretiring</v>
      </c>
      <c r="J5004" t="str">
        <f>VLOOKUP(E5004,'Cross-Page Data'!$D$4:$F$48,3,FALSE)</f>
        <v>natural gas</v>
      </c>
      <c r="K5004" t="b">
        <f t="shared" si="78"/>
        <v>1</v>
      </c>
    </row>
    <row r="5005" spans="1:11" x14ac:dyDescent="0.35">
      <c r="A5005" s="28">
        <v>62566</v>
      </c>
      <c r="B5005" s="29" t="s">
        <v>28</v>
      </c>
      <c r="C5005" s="29" t="s">
        <v>35</v>
      </c>
      <c r="D5005" s="29" t="s">
        <v>60</v>
      </c>
      <c r="E5005" s="29" t="s">
        <v>79</v>
      </c>
      <c r="F5005" s="31">
        <v>7161138</v>
      </c>
      <c r="G5005" s="31">
        <v>816270</v>
      </c>
      <c r="H5005" s="28">
        <v>2021</v>
      </c>
      <c r="I5005" t="str">
        <f>IF(J5005="natural gas",VLOOKUP(D5005,'Cross-Page Data'!$I$4:$J$13,2,FALSE),IF(J5005="solar",VLOOKUP('Form 923'!D5005,'Cross-Page Data'!$I$14:$J$117,2,FALSE),J5005))</f>
        <v>wind</v>
      </c>
      <c r="J5005" t="str">
        <f>VLOOKUP(E5005,'Cross-Page Data'!$D$4:$F$48,3,FALSE)</f>
        <v>wind</v>
      </c>
      <c r="K5005" t="b">
        <f t="shared" si="78"/>
        <v>1</v>
      </c>
    </row>
    <row r="5006" spans="1:11" x14ac:dyDescent="0.35">
      <c r="A5006" s="28">
        <v>62584</v>
      </c>
      <c r="B5006" s="29" t="s">
        <v>28</v>
      </c>
      <c r="C5006" s="29" t="s">
        <v>35</v>
      </c>
      <c r="D5006" s="29" t="s">
        <v>63</v>
      </c>
      <c r="E5006" s="29" t="s">
        <v>83</v>
      </c>
      <c r="F5006" s="31">
        <v>2939243</v>
      </c>
      <c r="G5006" s="31">
        <v>335033</v>
      </c>
      <c r="H5006" s="28">
        <v>2021</v>
      </c>
      <c r="I5006" t="str">
        <f>IF(J5006="natural gas",VLOOKUP(D5006,'Cross-Page Data'!$I$4:$J$13,2,FALSE),IF(J5006="solar",VLOOKUP('Form 923'!D5006,'Cross-Page Data'!$I$14:$J$117,2,FALSE),J5006))</f>
        <v>solar pv</v>
      </c>
      <c r="J5006" t="str">
        <f>VLOOKUP(E5006,'Cross-Page Data'!$D$4:$F$48,3,FALSE)</f>
        <v>solar</v>
      </c>
      <c r="K5006" t="b">
        <f t="shared" si="78"/>
        <v>1</v>
      </c>
    </row>
    <row r="5007" spans="1:11" x14ac:dyDescent="0.35">
      <c r="A5007" s="28">
        <v>62587</v>
      </c>
      <c r="B5007" s="29" t="s">
        <v>28</v>
      </c>
      <c r="C5007" s="29" t="s">
        <v>35</v>
      </c>
      <c r="D5007" s="29" t="s">
        <v>60</v>
      </c>
      <c r="E5007" s="29" t="s">
        <v>79</v>
      </c>
      <c r="F5007" s="31">
        <v>10913830</v>
      </c>
      <c r="G5007" s="31">
        <v>1244025</v>
      </c>
      <c r="H5007" s="28">
        <v>2021</v>
      </c>
      <c r="I5007" t="str">
        <f>IF(J5007="natural gas",VLOOKUP(D5007,'Cross-Page Data'!$I$4:$J$13,2,FALSE),IF(J5007="solar",VLOOKUP('Form 923'!D5007,'Cross-Page Data'!$I$14:$J$117,2,FALSE),J5007))</f>
        <v>wind</v>
      </c>
      <c r="J5007" t="str">
        <f>VLOOKUP(E5007,'Cross-Page Data'!$D$4:$F$48,3,FALSE)</f>
        <v>wind</v>
      </c>
      <c r="K5007" t="b">
        <f t="shared" si="78"/>
        <v>1</v>
      </c>
    </row>
    <row r="5008" spans="1:11" x14ac:dyDescent="0.35">
      <c r="A5008" s="28">
        <v>62591</v>
      </c>
      <c r="B5008" s="29" t="s">
        <v>28</v>
      </c>
      <c r="C5008" s="29" t="s">
        <v>29</v>
      </c>
      <c r="D5008" s="29" t="s">
        <v>60</v>
      </c>
      <c r="E5008" s="29" t="s">
        <v>79</v>
      </c>
      <c r="F5008" s="31">
        <v>6464859</v>
      </c>
      <c r="G5008" s="31">
        <v>736904</v>
      </c>
      <c r="H5008" s="28">
        <v>2021</v>
      </c>
      <c r="I5008" t="str">
        <f>IF(J5008="natural gas",VLOOKUP(D5008,'Cross-Page Data'!$I$4:$J$13,2,FALSE),IF(J5008="solar",VLOOKUP('Form 923'!D5008,'Cross-Page Data'!$I$14:$J$117,2,FALSE),J5008))</f>
        <v>wind</v>
      </c>
      <c r="J5008" t="str">
        <f>VLOOKUP(E5008,'Cross-Page Data'!$D$4:$F$48,3,FALSE)</f>
        <v>wind</v>
      </c>
      <c r="K5008" t="b">
        <f t="shared" si="78"/>
        <v>1</v>
      </c>
    </row>
    <row r="5009" spans="1:11" x14ac:dyDescent="0.35">
      <c r="A5009" s="28">
        <v>62592</v>
      </c>
      <c r="B5009" s="29" t="s">
        <v>28</v>
      </c>
      <c r="C5009" s="29" t="s">
        <v>35</v>
      </c>
      <c r="D5009" s="29" t="s">
        <v>60</v>
      </c>
      <c r="E5009" s="29" t="s">
        <v>79</v>
      </c>
      <c r="F5009" s="31">
        <v>2188022</v>
      </c>
      <c r="G5009" s="31">
        <v>249404</v>
      </c>
      <c r="H5009" s="28">
        <v>2021</v>
      </c>
      <c r="I5009" t="str">
        <f>IF(J5009="natural gas",VLOOKUP(D5009,'Cross-Page Data'!$I$4:$J$13,2,FALSE),IF(J5009="solar",VLOOKUP('Form 923'!D5009,'Cross-Page Data'!$I$14:$J$117,2,FALSE),J5009))</f>
        <v>wind</v>
      </c>
      <c r="J5009" t="str">
        <f>VLOOKUP(E5009,'Cross-Page Data'!$D$4:$F$48,3,FALSE)</f>
        <v>wind</v>
      </c>
      <c r="K5009" t="b">
        <f t="shared" si="78"/>
        <v>1</v>
      </c>
    </row>
    <row r="5010" spans="1:11" x14ac:dyDescent="0.35">
      <c r="A5010" s="28">
        <v>62606</v>
      </c>
      <c r="B5010" s="29" t="s">
        <v>28</v>
      </c>
      <c r="C5010" s="29" t="s">
        <v>35</v>
      </c>
      <c r="D5010" s="29" t="s">
        <v>60</v>
      </c>
      <c r="E5010" s="29" t="s">
        <v>79</v>
      </c>
      <c r="F5010" s="31">
        <v>1797861</v>
      </c>
      <c r="G5010" s="31">
        <v>204931</v>
      </c>
      <c r="H5010" s="28">
        <v>2021</v>
      </c>
      <c r="I5010" t="str">
        <f>IF(J5010="natural gas",VLOOKUP(D5010,'Cross-Page Data'!$I$4:$J$13,2,FALSE),IF(J5010="solar",VLOOKUP('Form 923'!D5010,'Cross-Page Data'!$I$14:$J$117,2,FALSE),J5010))</f>
        <v>wind</v>
      </c>
      <c r="J5010" t="str">
        <f>VLOOKUP(E5010,'Cross-Page Data'!$D$4:$F$48,3,FALSE)</f>
        <v>wind</v>
      </c>
      <c r="K5010" t="b">
        <f t="shared" si="78"/>
        <v>1</v>
      </c>
    </row>
    <row r="5011" spans="1:11" x14ac:dyDescent="0.35">
      <c r="A5011" s="28">
        <v>62609</v>
      </c>
      <c r="B5011" s="29" t="s">
        <v>28</v>
      </c>
      <c r="C5011" s="29" t="s">
        <v>29</v>
      </c>
      <c r="D5011" s="29" t="s">
        <v>64</v>
      </c>
      <c r="E5011" s="29" t="s">
        <v>86</v>
      </c>
      <c r="F5011" s="31">
        <v>0</v>
      </c>
      <c r="G5011" s="31">
        <v>-1008</v>
      </c>
      <c r="H5011" s="28">
        <v>2021</v>
      </c>
      <c r="I5011" t="str">
        <f>IF(J5011="natural gas",VLOOKUP(D5011,'Cross-Page Data'!$I$4:$J$13,2,FALSE),IF(J5011="solar",VLOOKUP('Form 923'!D5011,'Cross-Page Data'!$I$14:$J$117,2,FALSE),J5011))</f>
        <v>other</v>
      </c>
      <c r="J5011" t="str">
        <f>VLOOKUP(E5011,'Cross-Page Data'!$D$4:$F$48,3,FALSE)</f>
        <v>other</v>
      </c>
      <c r="K5011" t="b">
        <f t="shared" si="78"/>
        <v>1</v>
      </c>
    </row>
    <row r="5012" spans="1:11" x14ac:dyDescent="0.35">
      <c r="A5012" s="28">
        <v>62618</v>
      </c>
      <c r="B5012" s="29" t="s">
        <v>28</v>
      </c>
      <c r="C5012" s="29" t="s">
        <v>35</v>
      </c>
      <c r="D5012" s="29" t="s">
        <v>60</v>
      </c>
      <c r="E5012" s="29" t="s">
        <v>79</v>
      </c>
      <c r="F5012" s="31">
        <v>1061787</v>
      </c>
      <c r="G5012" s="31">
        <v>121029</v>
      </c>
      <c r="H5012" s="28">
        <v>2021</v>
      </c>
      <c r="I5012" t="str">
        <f>IF(J5012="natural gas",VLOOKUP(D5012,'Cross-Page Data'!$I$4:$J$13,2,FALSE),IF(J5012="solar",VLOOKUP('Form 923'!D5012,'Cross-Page Data'!$I$14:$J$117,2,FALSE),J5012))</f>
        <v>wind</v>
      </c>
      <c r="J5012" t="str">
        <f>VLOOKUP(E5012,'Cross-Page Data'!$D$4:$F$48,3,FALSE)</f>
        <v>wind</v>
      </c>
      <c r="K5012" t="b">
        <f t="shared" si="78"/>
        <v>1</v>
      </c>
    </row>
    <row r="5013" spans="1:11" x14ac:dyDescent="0.35">
      <c r="A5013" s="28">
        <v>62620</v>
      </c>
      <c r="B5013" s="29" t="s">
        <v>28</v>
      </c>
      <c r="C5013" s="29" t="s">
        <v>35</v>
      </c>
      <c r="D5013" s="29" t="s">
        <v>60</v>
      </c>
      <c r="E5013" s="29" t="s">
        <v>79</v>
      </c>
      <c r="F5013" s="31">
        <v>10448668</v>
      </c>
      <c r="G5013" s="31">
        <v>1191003</v>
      </c>
      <c r="H5013" s="28">
        <v>2021</v>
      </c>
      <c r="I5013" t="str">
        <f>IF(J5013="natural gas",VLOOKUP(D5013,'Cross-Page Data'!$I$4:$J$13,2,FALSE),IF(J5013="solar",VLOOKUP('Form 923'!D5013,'Cross-Page Data'!$I$14:$J$117,2,FALSE),J5013))</f>
        <v>wind</v>
      </c>
      <c r="J5013" t="str">
        <f>VLOOKUP(E5013,'Cross-Page Data'!$D$4:$F$48,3,FALSE)</f>
        <v>wind</v>
      </c>
      <c r="K5013" t="b">
        <f t="shared" si="78"/>
        <v>1</v>
      </c>
    </row>
    <row r="5014" spans="1:11" x14ac:dyDescent="0.35">
      <c r="A5014" s="28">
        <v>62624</v>
      </c>
      <c r="B5014" s="29" t="s">
        <v>28</v>
      </c>
      <c r="C5014" s="29" t="s">
        <v>35</v>
      </c>
      <c r="D5014" s="29" t="s">
        <v>60</v>
      </c>
      <c r="E5014" s="29" t="s">
        <v>79</v>
      </c>
      <c r="F5014" s="31">
        <v>6953953</v>
      </c>
      <c r="G5014" s="31">
        <v>792654</v>
      </c>
      <c r="H5014" s="28">
        <v>2021</v>
      </c>
      <c r="I5014" t="str">
        <f>IF(J5014="natural gas",VLOOKUP(D5014,'Cross-Page Data'!$I$4:$J$13,2,FALSE),IF(J5014="solar",VLOOKUP('Form 923'!D5014,'Cross-Page Data'!$I$14:$J$117,2,FALSE),J5014))</f>
        <v>wind</v>
      </c>
      <c r="J5014" t="str">
        <f>VLOOKUP(E5014,'Cross-Page Data'!$D$4:$F$48,3,FALSE)</f>
        <v>wind</v>
      </c>
      <c r="K5014" t="b">
        <f t="shared" si="78"/>
        <v>1</v>
      </c>
    </row>
    <row r="5015" spans="1:11" x14ac:dyDescent="0.35">
      <c r="A5015" s="28">
        <v>62630</v>
      </c>
      <c r="B5015" s="29" t="s">
        <v>28</v>
      </c>
      <c r="C5015" s="29" t="s">
        <v>35</v>
      </c>
      <c r="D5015" s="29" t="s">
        <v>60</v>
      </c>
      <c r="E5015" s="29" t="s">
        <v>79</v>
      </c>
      <c r="F5015" s="31">
        <v>5229962</v>
      </c>
      <c r="G5015" s="31">
        <v>596143</v>
      </c>
      <c r="H5015" s="28">
        <v>2021</v>
      </c>
      <c r="I5015" t="str">
        <f>IF(J5015="natural gas",VLOOKUP(D5015,'Cross-Page Data'!$I$4:$J$13,2,FALSE),IF(J5015="solar",VLOOKUP('Form 923'!D5015,'Cross-Page Data'!$I$14:$J$117,2,FALSE),J5015))</f>
        <v>wind</v>
      </c>
      <c r="J5015" t="str">
        <f>VLOOKUP(E5015,'Cross-Page Data'!$D$4:$F$48,3,FALSE)</f>
        <v>wind</v>
      </c>
      <c r="K5015" t="b">
        <f t="shared" si="78"/>
        <v>1</v>
      </c>
    </row>
    <row r="5016" spans="1:11" x14ac:dyDescent="0.35">
      <c r="A5016" s="28">
        <v>62631</v>
      </c>
      <c r="B5016" s="29" t="s">
        <v>28</v>
      </c>
      <c r="C5016" s="29" t="s">
        <v>29</v>
      </c>
      <c r="D5016" s="29" t="s">
        <v>63</v>
      </c>
      <c r="E5016" s="29" t="s">
        <v>83</v>
      </c>
      <c r="F5016" s="31">
        <v>1468503</v>
      </c>
      <c r="G5016" s="31">
        <v>167389</v>
      </c>
      <c r="H5016" s="28">
        <v>2021</v>
      </c>
      <c r="I5016" t="str">
        <f>IF(J5016="natural gas",VLOOKUP(D5016,'Cross-Page Data'!$I$4:$J$13,2,FALSE),IF(J5016="solar",VLOOKUP('Form 923'!D5016,'Cross-Page Data'!$I$14:$J$117,2,FALSE),J5016))</f>
        <v>solar pv</v>
      </c>
      <c r="J5016" t="str">
        <f>VLOOKUP(E5016,'Cross-Page Data'!$D$4:$F$48,3,FALSE)</f>
        <v>solar</v>
      </c>
      <c r="K5016" t="b">
        <f t="shared" si="78"/>
        <v>1</v>
      </c>
    </row>
    <row r="5017" spans="1:11" x14ac:dyDescent="0.35">
      <c r="A5017" s="28">
        <v>62632</v>
      </c>
      <c r="B5017" s="29" t="s">
        <v>28</v>
      </c>
      <c r="C5017" s="29" t="s">
        <v>29</v>
      </c>
      <c r="D5017" s="29" t="s">
        <v>63</v>
      </c>
      <c r="E5017" s="29" t="s">
        <v>83</v>
      </c>
      <c r="F5017" s="31">
        <v>1409058</v>
      </c>
      <c r="G5017" s="31">
        <v>160613</v>
      </c>
      <c r="H5017" s="28">
        <v>2021</v>
      </c>
      <c r="I5017" t="str">
        <f>IF(J5017="natural gas",VLOOKUP(D5017,'Cross-Page Data'!$I$4:$J$13,2,FALSE),IF(J5017="solar",VLOOKUP('Form 923'!D5017,'Cross-Page Data'!$I$14:$J$117,2,FALSE),J5017))</f>
        <v>solar pv</v>
      </c>
      <c r="J5017" t="str">
        <f>VLOOKUP(E5017,'Cross-Page Data'!$D$4:$F$48,3,FALSE)</f>
        <v>solar</v>
      </c>
      <c r="K5017" t="b">
        <f t="shared" si="78"/>
        <v>1</v>
      </c>
    </row>
    <row r="5018" spans="1:11" x14ac:dyDescent="0.35">
      <c r="A5018" s="28">
        <v>62633</v>
      </c>
      <c r="B5018" s="29" t="s">
        <v>28</v>
      </c>
      <c r="C5018" s="29" t="s">
        <v>29</v>
      </c>
      <c r="D5018" s="29" t="s">
        <v>63</v>
      </c>
      <c r="E5018" s="29" t="s">
        <v>83</v>
      </c>
      <c r="F5018" s="31">
        <v>1264346</v>
      </c>
      <c r="G5018" s="31">
        <v>144118</v>
      </c>
      <c r="H5018" s="28">
        <v>2021</v>
      </c>
      <c r="I5018" t="str">
        <f>IF(J5018="natural gas",VLOOKUP(D5018,'Cross-Page Data'!$I$4:$J$13,2,FALSE),IF(J5018="solar",VLOOKUP('Form 923'!D5018,'Cross-Page Data'!$I$14:$J$117,2,FALSE),J5018))</f>
        <v>solar pv</v>
      </c>
      <c r="J5018" t="str">
        <f>VLOOKUP(E5018,'Cross-Page Data'!$D$4:$F$48,3,FALSE)</f>
        <v>solar</v>
      </c>
      <c r="K5018" t="b">
        <f t="shared" si="78"/>
        <v>1</v>
      </c>
    </row>
    <row r="5019" spans="1:11" x14ac:dyDescent="0.35">
      <c r="A5019" s="28">
        <v>62634</v>
      </c>
      <c r="B5019" s="29" t="s">
        <v>28</v>
      </c>
      <c r="C5019" s="29" t="s">
        <v>29</v>
      </c>
      <c r="D5019" s="29" t="s">
        <v>63</v>
      </c>
      <c r="E5019" s="29" t="s">
        <v>83</v>
      </c>
      <c r="F5019" s="31">
        <v>1461127</v>
      </c>
      <c r="G5019" s="31">
        <v>166548</v>
      </c>
      <c r="H5019" s="28">
        <v>2021</v>
      </c>
      <c r="I5019" t="str">
        <f>IF(J5019="natural gas",VLOOKUP(D5019,'Cross-Page Data'!$I$4:$J$13,2,FALSE),IF(J5019="solar",VLOOKUP('Form 923'!D5019,'Cross-Page Data'!$I$14:$J$117,2,FALSE),J5019))</f>
        <v>solar pv</v>
      </c>
      <c r="J5019" t="str">
        <f>VLOOKUP(E5019,'Cross-Page Data'!$D$4:$F$48,3,FALSE)</f>
        <v>solar</v>
      </c>
      <c r="K5019" t="b">
        <f t="shared" si="78"/>
        <v>1</v>
      </c>
    </row>
    <row r="5020" spans="1:11" x14ac:dyDescent="0.35">
      <c r="A5020" s="28">
        <v>62644</v>
      </c>
      <c r="B5020" s="29" t="s">
        <v>28</v>
      </c>
      <c r="C5020" s="29" t="s">
        <v>35</v>
      </c>
      <c r="D5020" s="29" t="s">
        <v>64</v>
      </c>
      <c r="E5020" s="29" t="s">
        <v>86</v>
      </c>
      <c r="F5020" s="31">
        <v>0</v>
      </c>
      <c r="G5020" s="31">
        <v>-164</v>
      </c>
      <c r="H5020" s="28">
        <v>2021</v>
      </c>
      <c r="I5020" t="str">
        <f>IF(J5020="natural gas",VLOOKUP(D5020,'Cross-Page Data'!$I$4:$J$13,2,FALSE),IF(J5020="solar",VLOOKUP('Form 923'!D5020,'Cross-Page Data'!$I$14:$J$117,2,FALSE),J5020))</f>
        <v>other</v>
      </c>
      <c r="J5020" t="str">
        <f>VLOOKUP(E5020,'Cross-Page Data'!$D$4:$F$48,3,FALSE)</f>
        <v>other</v>
      </c>
      <c r="K5020" t="b">
        <f t="shared" si="78"/>
        <v>1</v>
      </c>
    </row>
    <row r="5021" spans="1:11" x14ac:dyDescent="0.35">
      <c r="A5021" s="28">
        <v>62645</v>
      </c>
      <c r="B5021" s="29" t="s">
        <v>28</v>
      </c>
      <c r="C5021" s="29" t="s">
        <v>29</v>
      </c>
      <c r="D5021" s="29" t="s">
        <v>63</v>
      </c>
      <c r="E5021" s="29" t="s">
        <v>83</v>
      </c>
      <c r="F5021" s="31">
        <v>1141402</v>
      </c>
      <c r="G5021" s="31">
        <v>130104</v>
      </c>
      <c r="H5021" s="28">
        <v>2021</v>
      </c>
      <c r="I5021" t="str">
        <f>IF(J5021="natural gas",VLOOKUP(D5021,'Cross-Page Data'!$I$4:$J$13,2,FALSE),IF(J5021="solar",VLOOKUP('Form 923'!D5021,'Cross-Page Data'!$I$14:$J$117,2,FALSE),J5021))</f>
        <v>solar pv</v>
      </c>
      <c r="J5021" t="str">
        <f>VLOOKUP(E5021,'Cross-Page Data'!$D$4:$F$48,3,FALSE)</f>
        <v>solar</v>
      </c>
      <c r="K5021" t="b">
        <f t="shared" si="78"/>
        <v>1</v>
      </c>
    </row>
    <row r="5022" spans="1:11" x14ac:dyDescent="0.35">
      <c r="A5022" s="28">
        <v>62656</v>
      </c>
      <c r="B5022" s="29" t="s">
        <v>28</v>
      </c>
      <c r="C5022" s="29" t="s">
        <v>35</v>
      </c>
      <c r="D5022" s="29" t="s">
        <v>63</v>
      </c>
      <c r="E5022" s="29" t="s">
        <v>83</v>
      </c>
      <c r="F5022" s="31">
        <v>2071585</v>
      </c>
      <c r="G5022" s="31">
        <v>236132</v>
      </c>
      <c r="H5022" s="28">
        <v>2021</v>
      </c>
      <c r="I5022" t="str">
        <f>IF(J5022="natural gas",VLOOKUP(D5022,'Cross-Page Data'!$I$4:$J$13,2,FALSE),IF(J5022="solar",VLOOKUP('Form 923'!D5022,'Cross-Page Data'!$I$14:$J$117,2,FALSE),J5022))</f>
        <v>solar pv</v>
      </c>
      <c r="J5022" t="str">
        <f>VLOOKUP(E5022,'Cross-Page Data'!$D$4:$F$48,3,FALSE)</f>
        <v>solar</v>
      </c>
      <c r="K5022" t="b">
        <f t="shared" si="78"/>
        <v>1</v>
      </c>
    </row>
    <row r="5023" spans="1:11" x14ac:dyDescent="0.35">
      <c r="A5023" s="28">
        <v>62657</v>
      </c>
      <c r="B5023" s="29" t="s">
        <v>28</v>
      </c>
      <c r="C5023" s="29" t="s">
        <v>35</v>
      </c>
      <c r="D5023" s="29" t="s">
        <v>63</v>
      </c>
      <c r="E5023" s="29" t="s">
        <v>83</v>
      </c>
      <c r="F5023" s="31">
        <v>418867</v>
      </c>
      <c r="G5023" s="31">
        <v>47745</v>
      </c>
      <c r="H5023" s="28">
        <v>2021</v>
      </c>
      <c r="I5023" t="str">
        <f>IF(J5023="natural gas",VLOOKUP(D5023,'Cross-Page Data'!$I$4:$J$13,2,FALSE),IF(J5023="solar",VLOOKUP('Form 923'!D5023,'Cross-Page Data'!$I$14:$J$117,2,FALSE),J5023))</f>
        <v>solar pv</v>
      </c>
      <c r="J5023" t="str">
        <f>VLOOKUP(E5023,'Cross-Page Data'!$D$4:$F$48,3,FALSE)</f>
        <v>solar</v>
      </c>
      <c r="K5023" t="b">
        <f t="shared" si="78"/>
        <v>1</v>
      </c>
    </row>
    <row r="5024" spans="1:11" x14ac:dyDescent="0.35">
      <c r="A5024" s="28">
        <v>62666</v>
      </c>
      <c r="B5024" s="29" t="s">
        <v>28</v>
      </c>
      <c r="C5024" s="29" t="s">
        <v>35</v>
      </c>
      <c r="D5024" s="29" t="s">
        <v>63</v>
      </c>
      <c r="E5024" s="29" t="s">
        <v>83</v>
      </c>
      <c r="F5024" s="31">
        <v>1567892</v>
      </c>
      <c r="G5024" s="31">
        <v>178718</v>
      </c>
      <c r="H5024" s="28">
        <v>2021</v>
      </c>
      <c r="I5024" t="str">
        <f>IF(J5024="natural gas",VLOOKUP(D5024,'Cross-Page Data'!$I$4:$J$13,2,FALSE),IF(J5024="solar",VLOOKUP('Form 923'!D5024,'Cross-Page Data'!$I$14:$J$117,2,FALSE),J5024))</f>
        <v>solar pv</v>
      </c>
      <c r="J5024" t="str">
        <f>VLOOKUP(E5024,'Cross-Page Data'!$D$4:$F$48,3,FALSE)</f>
        <v>solar</v>
      </c>
      <c r="K5024" t="b">
        <f t="shared" si="78"/>
        <v>1</v>
      </c>
    </row>
    <row r="5025" spans="1:11" x14ac:dyDescent="0.35">
      <c r="A5025" s="28">
        <v>62668</v>
      </c>
      <c r="B5025" s="29" t="s">
        <v>28</v>
      </c>
      <c r="C5025" s="29" t="s">
        <v>29</v>
      </c>
      <c r="D5025" s="29" t="s">
        <v>63</v>
      </c>
      <c r="E5025" s="29" t="s">
        <v>83</v>
      </c>
      <c r="F5025" s="31">
        <v>894495</v>
      </c>
      <c r="G5025" s="31">
        <v>101960</v>
      </c>
      <c r="H5025" s="28">
        <v>2021</v>
      </c>
      <c r="I5025" t="str">
        <f>IF(J5025="natural gas",VLOOKUP(D5025,'Cross-Page Data'!$I$4:$J$13,2,FALSE),IF(J5025="solar",VLOOKUP('Form 923'!D5025,'Cross-Page Data'!$I$14:$J$117,2,FALSE),J5025))</f>
        <v>solar pv</v>
      </c>
      <c r="J5025" t="str">
        <f>VLOOKUP(E5025,'Cross-Page Data'!$D$4:$F$48,3,FALSE)</f>
        <v>solar</v>
      </c>
      <c r="K5025" t="b">
        <f t="shared" si="78"/>
        <v>1</v>
      </c>
    </row>
    <row r="5026" spans="1:11" x14ac:dyDescent="0.35">
      <c r="A5026" s="28">
        <v>62669</v>
      </c>
      <c r="B5026" s="29" t="s">
        <v>28</v>
      </c>
      <c r="C5026" s="29" t="s">
        <v>29</v>
      </c>
      <c r="D5026" s="29" t="s">
        <v>63</v>
      </c>
      <c r="E5026" s="29" t="s">
        <v>83</v>
      </c>
      <c r="F5026" s="31">
        <v>349184</v>
      </c>
      <c r="G5026" s="31">
        <v>39802</v>
      </c>
      <c r="H5026" s="28">
        <v>2021</v>
      </c>
      <c r="I5026" t="str">
        <f>IF(J5026="natural gas",VLOOKUP(D5026,'Cross-Page Data'!$I$4:$J$13,2,FALSE),IF(J5026="solar",VLOOKUP('Form 923'!D5026,'Cross-Page Data'!$I$14:$J$117,2,FALSE),J5026))</f>
        <v>solar pv</v>
      </c>
      <c r="J5026" t="str">
        <f>VLOOKUP(E5026,'Cross-Page Data'!$D$4:$F$48,3,FALSE)</f>
        <v>solar</v>
      </c>
      <c r="K5026" t="b">
        <f t="shared" si="78"/>
        <v>1</v>
      </c>
    </row>
    <row r="5027" spans="1:11" x14ac:dyDescent="0.35">
      <c r="A5027" s="28">
        <v>62678</v>
      </c>
      <c r="B5027" s="29" t="s">
        <v>28</v>
      </c>
      <c r="C5027" s="29" t="s">
        <v>35</v>
      </c>
      <c r="D5027" s="29" t="s">
        <v>63</v>
      </c>
      <c r="E5027" s="29" t="s">
        <v>83</v>
      </c>
      <c r="F5027" s="31">
        <v>1275103</v>
      </c>
      <c r="G5027" s="31">
        <v>145344</v>
      </c>
      <c r="H5027" s="28">
        <v>2021</v>
      </c>
      <c r="I5027" t="str">
        <f>IF(J5027="natural gas",VLOOKUP(D5027,'Cross-Page Data'!$I$4:$J$13,2,FALSE),IF(J5027="solar",VLOOKUP('Form 923'!D5027,'Cross-Page Data'!$I$14:$J$117,2,FALSE),J5027))</f>
        <v>solar pv</v>
      </c>
      <c r="J5027" t="str">
        <f>VLOOKUP(E5027,'Cross-Page Data'!$D$4:$F$48,3,FALSE)</f>
        <v>solar</v>
      </c>
      <c r="K5027" t="b">
        <f t="shared" si="78"/>
        <v>1</v>
      </c>
    </row>
    <row r="5028" spans="1:11" x14ac:dyDescent="0.35">
      <c r="A5028" s="28">
        <v>62679</v>
      </c>
      <c r="B5028" s="29" t="s">
        <v>28</v>
      </c>
      <c r="C5028" s="29" t="s">
        <v>35</v>
      </c>
      <c r="D5028" s="29" t="s">
        <v>63</v>
      </c>
      <c r="E5028" s="29" t="s">
        <v>83</v>
      </c>
      <c r="F5028" s="31">
        <v>1405426</v>
      </c>
      <c r="G5028" s="31">
        <v>160199</v>
      </c>
      <c r="H5028" s="28">
        <v>2021</v>
      </c>
      <c r="I5028" t="str">
        <f>IF(J5028="natural gas",VLOOKUP(D5028,'Cross-Page Data'!$I$4:$J$13,2,FALSE),IF(J5028="solar",VLOOKUP('Form 923'!D5028,'Cross-Page Data'!$I$14:$J$117,2,FALSE),J5028))</f>
        <v>solar pv</v>
      </c>
      <c r="J5028" t="str">
        <f>VLOOKUP(E5028,'Cross-Page Data'!$D$4:$F$48,3,FALSE)</f>
        <v>solar</v>
      </c>
      <c r="K5028" t="b">
        <f t="shared" si="78"/>
        <v>1</v>
      </c>
    </row>
    <row r="5029" spans="1:11" x14ac:dyDescent="0.35">
      <c r="A5029" s="28">
        <v>62682</v>
      </c>
      <c r="B5029" s="29" t="s">
        <v>28</v>
      </c>
      <c r="C5029" s="29" t="s">
        <v>42</v>
      </c>
      <c r="D5029" s="29" t="s">
        <v>64</v>
      </c>
      <c r="E5029" s="29" t="s">
        <v>86</v>
      </c>
      <c r="F5029" s="31">
        <v>0</v>
      </c>
      <c r="G5029" s="31">
        <v>-222</v>
      </c>
      <c r="H5029" s="28">
        <v>2021</v>
      </c>
      <c r="I5029" t="str">
        <f>IF(J5029="natural gas",VLOOKUP(D5029,'Cross-Page Data'!$I$4:$J$13,2,FALSE),IF(J5029="solar",VLOOKUP('Form 923'!D5029,'Cross-Page Data'!$I$14:$J$117,2,FALSE),J5029))</f>
        <v>other</v>
      </c>
      <c r="J5029" t="str">
        <f>VLOOKUP(E5029,'Cross-Page Data'!$D$4:$F$48,3,FALSE)</f>
        <v>other</v>
      </c>
      <c r="K5029" t="b">
        <f t="shared" si="78"/>
        <v>0</v>
      </c>
    </row>
    <row r="5030" spans="1:11" x14ac:dyDescent="0.35">
      <c r="A5030" s="28">
        <v>62682</v>
      </c>
      <c r="B5030" s="29" t="s">
        <v>28</v>
      </c>
      <c r="C5030" s="29" t="s">
        <v>42</v>
      </c>
      <c r="D5030" s="29" t="s">
        <v>63</v>
      </c>
      <c r="E5030" s="29" t="s">
        <v>83</v>
      </c>
      <c r="F5030" s="31">
        <v>81494</v>
      </c>
      <c r="G5030" s="31">
        <v>9289</v>
      </c>
      <c r="H5030" s="28">
        <v>2021</v>
      </c>
      <c r="I5030" t="str">
        <f>IF(J5030="natural gas",VLOOKUP(D5030,'Cross-Page Data'!$I$4:$J$13,2,FALSE),IF(J5030="solar",VLOOKUP('Form 923'!D5030,'Cross-Page Data'!$I$14:$J$117,2,FALSE),J5030))</f>
        <v>solar pv</v>
      </c>
      <c r="J5030" t="str">
        <f>VLOOKUP(E5030,'Cross-Page Data'!$D$4:$F$48,3,FALSE)</f>
        <v>solar</v>
      </c>
      <c r="K5030" t="b">
        <f t="shared" si="78"/>
        <v>0</v>
      </c>
    </row>
    <row r="5031" spans="1:11" x14ac:dyDescent="0.35">
      <c r="A5031" s="28">
        <v>62683</v>
      </c>
      <c r="B5031" s="29" t="s">
        <v>28</v>
      </c>
      <c r="C5031" s="29" t="s">
        <v>42</v>
      </c>
      <c r="D5031" s="29" t="s">
        <v>64</v>
      </c>
      <c r="E5031" s="29" t="s">
        <v>86</v>
      </c>
      <c r="F5031" s="31">
        <v>0</v>
      </c>
      <c r="G5031" s="31">
        <v>-222</v>
      </c>
      <c r="H5031" s="28">
        <v>2021</v>
      </c>
      <c r="I5031" t="str">
        <f>IF(J5031="natural gas",VLOOKUP(D5031,'Cross-Page Data'!$I$4:$J$13,2,FALSE),IF(J5031="solar",VLOOKUP('Form 923'!D5031,'Cross-Page Data'!$I$14:$J$117,2,FALSE),J5031))</f>
        <v>other</v>
      </c>
      <c r="J5031" t="str">
        <f>VLOOKUP(E5031,'Cross-Page Data'!$D$4:$F$48,3,FALSE)</f>
        <v>other</v>
      </c>
      <c r="K5031" t="b">
        <f t="shared" si="78"/>
        <v>0</v>
      </c>
    </row>
    <row r="5032" spans="1:11" x14ac:dyDescent="0.35">
      <c r="A5032" s="28">
        <v>62683</v>
      </c>
      <c r="B5032" s="29" t="s">
        <v>28</v>
      </c>
      <c r="C5032" s="29" t="s">
        <v>42</v>
      </c>
      <c r="D5032" s="29" t="s">
        <v>63</v>
      </c>
      <c r="E5032" s="29" t="s">
        <v>83</v>
      </c>
      <c r="F5032" s="31">
        <v>82606</v>
      </c>
      <c r="G5032" s="31">
        <v>9416</v>
      </c>
      <c r="H5032" s="28">
        <v>2021</v>
      </c>
      <c r="I5032" t="str">
        <f>IF(J5032="natural gas",VLOOKUP(D5032,'Cross-Page Data'!$I$4:$J$13,2,FALSE),IF(J5032="solar",VLOOKUP('Form 923'!D5032,'Cross-Page Data'!$I$14:$J$117,2,FALSE),J5032))</f>
        <v>solar pv</v>
      </c>
      <c r="J5032" t="str">
        <f>VLOOKUP(E5032,'Cross-Page Data'!$D$4:$F$48,3,FALSE)</f>
        <v>solar</v>
      </c>
      <c r="K5032" t="b">
        <f t="shared" si="78"/>
        <v>0</v>
      </c>
    </row>
    <row r="5033" spans="1:11" x14ac:dyDescent="0.35">
      <c r="A5033" s="28">
        <v>62711</v>
      </c>
      <c r="B5033" s="29" t="s">
        <v>28</v>
      </c>
      <c r="C5033" s="29" t="s">
        <v>35</v>
      </c>
      <c r="D5033" s="29" t="s">
        <v>60</v>
      </c>
      <c r="E5033" s="29" t="s">
        <v>79</v>
      </c>
      <c r="F5033" s="31">
        <v>7802249</v>
      </c>
      <c r="G5033" s="31">
        <v>889348</v>
      </c>
      <c r="H5033" s="28">
        <v>2021</v>
      </c>
      <c r="I5033" t="str">
        <f>IF(J5033="natural gas",VLOOKUP(D5033,'Cross-Page Data'!$I$4:$J$13,2,FALSE),IF(J5033="solar",VLOOKUP('Form 923'!D5033,'Cross-Page Data'!$I$14:$J$117,2,FALSE),J5033))</f>
        <v>wind</v>
      </c>
      <c r="J5033" t="str">
        <f>VLOOKUP(E5033,'Cross-Page Data'!$D$4:$F$48,3,FALSE)</f>
        <v>wind</v>
      </c>
      <c r="K5033" t="b">
        <f t="shared" si="78"/>
        <v>1</v>
      </c>
    </row>
    <row r="5034" spans="1:11" x14ac:dyDescent="0.35">
      <c r="A5034" s="28">
        <v>62715</v>
      </c>
      <c r="B5034" s="29" t="s">
        <v>28</v>
      </c>
      <c r="C5034" s="29" t="s">
        <v>35</v>
      </c>
      <c r="D5034" s="29" t="s">
        <v>60</v>
      </c>
      <c r="E5034" s="29" t="s">
        <v>79</v>
      </c>
      <c r="F5034" s="31">
        <v>2122330</v>
      </c>
      <c r="G5034" s="31">
        <v>241916</v>
      </c>
      <c r="H5034" s="28">
        <v>2021</v>
      </c>
      <c r="I5034" t="str">
        <f>IF(J5034="natural gas",VLOOKUP(D5034,'Cross-Page Data'!$I$4:$J$13,2,FALSE),IF(J5034="solar",VLOOKUP('Form 923'!D5034,'Cross-Page Data'!$I$14:$J$117,2,FALSE),J5034))</f>
        <v>wind</v>
      </c>
      <c r="J5034" t="str">
        <f>VLOOKUP(E5034,'Cross-Page Data'!$D$4:$F$48,3,FALSE)</f>
        <v>wind</v>
      </c>
      <c r="K5034" t="b">
        <f t="shared" si="78"/>
        <v>1</v>
      </c>
    </row>
    <row r="5035" spans="1:11" x14ac:dyDescent="0.35">
      <c r="A5035" s="28">
        <v>62730</v>
      </c>
      <c r="B5035" s="29" t="s">
        <v>28</v>
      </c>
      <c r="C5035" s="29" t="s">
        <v>29</v>
      </c>
      <c r="D5035" s="29" t="s">
        <v>63</v>
      </c>
      <c r="E5035" s="29" t="s">
        <v>83</v>
      </c>
      <c r="F5035" s="31">
        <v>824933</v>
      </c>
      <c r="G5035" s="31">
        <v>94031</v>
      </c>
      <c r="H5035" s="28">
        <v>2021</v>
      </c>
      <c r="I5035" t="str">
        <f>IF(J5035="natural gas",VLOOKUP(D5035,'Cross-Page Data'!$I$4:$J$13,2,FALSE),IF(J5035="solar",VLOOKUP('Form 923'!D5035,'Cross-Page Data'!$I$14:$J$117,2,FALSE),J5035))</f>
        <v>solar pv</v>
      </c>
      <c r="J5035" t="str">
        <f>VLOOKUP(E5035,'Cross-Page Data'!$D$4:$F$48,3,FALSE)</f>
        <v>solar</v>
      </c>
      <c r="K5035" t="b">
        <f t="shared" si="78"/>
        <v>1</v>
      </c>
    </row>
    <row r="5036" spans="1:11" x14ac:dyDescent="0.35">
      <c r="A5036" s="28">
        <v>62735</v>
      </c>
      <c r="B5036" s="29" t="s">
        <v>28</v>
      </c>
      <c r="C5036" s="29" t="s">
        <v>35</v>
      </c>
      <c r="D5036" s="29" t="s">
        <v>63</v>
      </c>
      <c r="E5036" s="29" t="s">
        <v>83</v>
      </c>
      <c r="F5036" s="31">
        <v>63260</v>
      </c>
      <c r="G5036" s="31">
        <v>7211</v>
      </c>
      <c r="H5036" s="28">
        <v>2021</v>
      </c>
      <c r="I5036" t="str">
        <f>IF(J5036="natural gas",VLOOKUP(D5036,'Cross-Page Data'!$I$4:$J$13,2,FALSE),IF(J5036="solar",VLOOKUP('Form 923'!D5036,'Cross-Page Data'!$I$14:$J$117,2,FALSE),J5036))</f>
        <v>solar pv</v>
      </c>
      <c r="J5036" t="str">
        <f>VLOOKUP(E5036,'Cross-Page Data'!$D$4:$F$48,3,FALSE)</f>
        <v>solar</v>
      </c>
      <c r="K5036" t="b">
        <f t="shared" si="78"/>
        <v>1</v>
      </c>
    </row>
    <row r="5037" spans="1:11" x14ac:dyDescent="0.35">
      <c r="A5037" s="28">
        <v>62745</v>
      </c>
      <c r="B5037" s="29" t="s">
        <v>28</v>
      </c>
      <c r="C5037" s="29" t="s">
        <v>35</v>
      </c>
      <c r="D5037" s="29" t="s">
        <v>60</v>
      </c>
      <c r="E5037" s="29" t="s">
        <v>79</v>
      </c>
      <c r="F5037" s="31">
        <v>6259834</v>
      </c>
      <c r="G5037" s="31">
        <v>713534</v>
      </c>
      <c r="H5037" s="28">
        <v>2021</v>
      </c>
      <c r="I5037" t="str">
        <f>IF(J5037="natural gas",VLOOKUP(D5037,'Cross-Page Data'!$I$4:$J$13,2,FALSE),IF(J5037="solar",VLOOKUP('Form 923'!D5037,'Cross-Page Data'!$I$14:$J$117,2,FALSE),J5037))</f>
        <v>wind</v>
      </c>
      <c r="J5037" t="str">
        <f>VLOOKUP(E5037,'Cross-Page Data'!$D$4:$F$48,3,FALSE)</f>
        <v>wind</v>
      </c>
      <c r="K5037" t="b">
        <f t="shared" si="78"/>
        <v>1</v>
      </c>
    </row>
    <row r="5038" spans="1:11" x14ac:dyDescent="0.35">
      <c r="A5038" s="28">
        <v>62750</v>
      </c>
      <c r="B5038" s="29" t="s">
        <v>28</v>
      </c>
      <c r="C5038" s="29" t="s">
        <v>29</v>
      </c>
      <c r="D5038" s="29" t="s">
        <v>63</v>
      </c>
      <c r="E5038" s="29" t="s">
        <v>83</v>
      </c>
      <c r="F5038" s="31">
        <v>1146780</v>
      </c>
      <c r="G5038" s="31">
        <v>130717</v>
      </c>
      <c r="H5038" s="28">
        <v>2021</v>
      </c>
      <c r="I5038" t="str">
        <f>IF(J5038="natural gas",VLOOKUP(D5038,'Cross-Page Data'!$I$4:$J$13,2,FALSE),IF(J5038="solar",VLOOKUP('Form 923'!D5038,'Cross-Page Data'!$I$14:$J$117,2,FALSE),J5038))</f>
        <v>solar pv</v>
      </c>
      <c r="J5038" t="str">
        <f>VLOOKUP(E5038,'Cross-Page Data'!$D$4:$F$48,3,FALSE)</f>
        <v>solar</v>
      </c>
      <c r="K5038" t="b">
        <f t="shared" si="78"/>
        <v>1</v>
      </c>
    </row>
    <row r="5039" spans="1:11" x14ac:dyDescent="0.35">
      <c r="A5039" s="28">
        <v>62753</v>
      </c>
      <c r="B5039" s="29" t="s">
        <v>28</v>
      </c>
      <c r="C5039" s="29" t="s">
        <v>35</v>
      </c>
      <c r="D5039" s="29" t="s">
        <v>64</v>
      </c>
      <c r="E5039" s="29" t="s">
        <v>86</v>
      </c>
      <c r="F5039" s="31">
        <v>0</v>
      </c>
      <c r="G5039" s="31">
        <v>-157</v>
      </c>
      <c r="H5039" s="28">
        <v>2021</v>
      </c>
      <c r="I5039" t="str">
        <f>IF(J5039="natural gas",VLOOKUP(D5039,'Cross-Page Data'!$I$4:$J$13,2,FALSE),IF(J5039="solar",VLOOKUP('Form 923'!D5039,'Cross-Page Data'!$I$14:$J$117,2,FALSE),J5039))</f>
        <v>other</v>
      </c>
      <c r="J5039" t="str">
        <f>VLOOKUP(E5039,'Cross-Page Data'!$D$4:$F$48,3,FALSE)</f>
        <v>other</v>
      </c>
      <c r="K5039" t="b">
        <f t="shared" si="78"/>
        <v>1</v>
      </c>
    </row>
    <row r="5040" spans="1:11" x14ac:dyDescent="0.35">
      <c r="A5040" s="28">
        <v>62755</v>
      </c>
      <c r="B5040" s="29" t="s">
        <v>28</v>
      </c>
      <c r="C5040" s="29" t="s">
        <v>35</v>
      </c>
      <c r="D5040" s="29" t="s">
        <v>63</v>
      </c>
      <c r="E5040" s="29" t="s">
        <v>83</v>
      </c>
      <c r="F5040" s="31">
        <v>5760669</v>
      </c>
      <c r="G5040" s="31">
        <v>656636</v>
      </c>
      <c r="H5040" s="28">
        <v>2021</v>
      </c>
      <c r="I5040" t="str">
        <f>IF(J5040="natural gas",VLOOKUP(D5040,'Cross-Page Data'!$I$4:$J$13,2,FALSE),IF(J5040="solar",VLOOKUP('Form 923'!D5040,'Cross-Page Data'!$I$14:$J$117,2,FALSE),J5040))</f>
        <v>solar pv</v>
      </c>
      <c r="J5040" t="str">
        <f>VLOOKUP(E5040,'Cross-Page Data'!$D$4:$F$48,3,FALSE)</f>
        <v>solar</v>
      </c>
      <c r="K5040" t="b">
        <f t="shared" si="78"/>
        <v>1</v>
      </c>
    </row>
    <row r="5041" spans="1:11" x14ac:dyDescent="0.35">
      <c r="A5041" s="28">
        <v>62765</v>
      </c>
      <c r="B5041" s="29" t="s">
        <v>28</v>
      </c>
      <c r="C5041" s="29" t="s">
        <v>35</v>
      </c>
      <c r="D5041" s="29" t="s">
        <v>60</v>
      </c>
      <c r="E5041" s="29" t="s">
        <v>79</v>
      </c>
      <c r="F5041" s="31">
        <v>7657399</v>
      </c>
      <c r="G5041" s="31">
        <v>872837</v>
      </c>
      <c r="H5041" s="28">
        <v>2021</v>
      </c>
      <c r="I5041" t="str">
        <f>IF(J5041="natural gas",VLOOKUP(D5041,'Cross-Page Data'!$I$4:$J$13,2,FALSE),IF(J5041="solar",VLOOKUP('Form 923'!D5041,'Cross-Page Data'!$I$14:$J$117,2,FALSE),J5041))</f>
        <v>wind</v>
      </c>
      <c r="J5041" t="str">
        <f>VLOOKUP(E5041,'Cross-Page Data'!$D$4:$F$48,3,FALSE)</f>
        <v>wind</v>
      </c>
      <c r="K5041" t="b">
        <f t="shared" si="78"/>
        <v>1</v>
      </c>
    </row>
    <row r="5042" spans="1:11" x14ac:dyDescent="0.35">
      <c r="A5042" s="28">
        <v>62772</v>
      </c>
      <c r="B5042" s="29" t="s">
        <v>28</v>
      </c>
      <c r="C5042" s="29" t="s">
        <v>35</v>
      </c>
      <c r="D5042" s="29" t="s">
        <v>63</v>
      </c>
      <c r="E5042" s="29" t="s">
        <v>83</v>
      </c>
      <c r="F5042" s="31">
        <v>860438</v>
      </c>
      <c r="G5042" s="31">
        <v>98078</v>
      </c>
      <c r="H5042" s="28">
        <v>2021</v>
      </c>
      <c r="I5042" t="str">
        <f>IF(J5042="natural gas",VLOOKUP(D5042,'Cross-Page Data'!$I$4:$J$13,2,FALSE),IF(J5042="solar",VLOOKUP('Form 923'!D5042,'Cross-Page Data'!$I$14:$J$117,2,FALSE),J5042))</f>
        <v>solar pv</v>
      </c>
      <c r="J5042" t="str">
        <f>VLOOKUP(E5042,'Cross-Page Data'!$D$4:$F$48,3,FALSE)</f>
        <v>solar</v>
      </c>
      <c r="K5042" t="b">
        <f t="shared" si="78"/>
        <v>1</v>
      </c>
    </row>
    <row r="5043" spans="1:11" x14ac:dyDescent="0.35">
      <c r="A5043" s="28">
        <v>62773</v>
      </c>
      <c r="B5043" s="29" t="s">
        <v>28</v>
      </c>
      <c r="C5043" s="29" t="s">
        <v>35</v>
      </c>
      <c r="D5043" s="29" t="s">
        <v>63</v>
      </c>
      <c r="E5043" s="29" t="s">
        <v>83</v>
      </c>
      <c r="F5043" s="31">
        <v>1156808</v>
      </c>
      <c r="G5043" s="31">
        <v>131860</v>
      </c>
      <c r="H5043" s="28">
        <v>2021</v>
      </c>
      <c r="I5043" t="str">
        <f>IF(J5043="natural gas",VLOOKUP(D5043,'Cross-Page Data'!$I$4:$J$13,2,FALSE),IF(J5043="solar",VLOOKUP('Form 923'!D5043,'Cross-Page Data'!$I$14:$J$117,2,FALSE),J5043))</f>
        <v>solar pv</v>
      </c>
      <c r="J5043" t="str">
        <f>VLOOKUP(E5043,'Cross-Page Data'!$D$4:$F$48,3,FALSE)</f>
        <v>solar</v>
      </c>
      <c r="K5043" t="b">
        <f t="shared" si="78"/>
        <v>1</v>
      </c>
    </row>
    <row r="5044" spans="1:11" x14ac:dyDescent="0.35">
      <c r="A5044" s="28">
        <v>62774</v>
      </c>
      <c r="B5044" s="29" t="s">
        <v>28</v>
      </c>
      <c r="C5044" s="29" t="s">
        <v>35</v>
      </c>
      <c r="D5044" s="29" t="s">
        <v>63</v>
      </c>
      <c r="E5044" s="29" t="s">
        <v>83</v>
      </c>
      <c r="F5044" s="31">
        <v>49980</v>
      </c>
      <c r="G5044" s="31">
        <v>5697</v>
      </c>
      <c r="H5044" s="28">
        <v>2021</v>
      </c>
      <c r="I5044" t="str">
        <f>IF(J5044="natural gas",VLOOKUP(D5044,'Cross-Page Data'!$I$4:$J$13,2,FALSE),IF(J5044="solar",VLOOKUP('Form 923'!D5044,'Cross-Page Data'!$I$14:$J$117,2,FALSE),J5044))</f>
        <v>solar pv</v>
      </c>
      <c r="J5044" t="str">
        <f>VLOOKUP(E5044,'Cross-Page Data'!$D$4:$F$48,3,FALSE)</f>
        <v>solar</v>
      </c>
      <c r="K5044" t="b">
        <f t="shared" si="78"/>
        <v>1</v>
      </c>
    </row>
    <row r="5045" spans="1:11" x14ac:dyDescent="0.35">
      <c r="A5045" s="28">
        <v>62774</v>
      </c>
      <c r="B5045" s="29" t="s">
        <v>28</v>
      </c>
      <c r="C5045" s="29" t="s">
        <v>35</v>
      </c>
      <c r="D5045" s="29" t="s">
        <v>63</v>
      </c>
      <c r="E5045" s="29" t="s">
        <v>83</v>
      </c>
      <c r="F5045" s="31">
        <v>1059103</v>
      </c>
      <c r="G5045" s="31">
        <v>120723</v>
      </c>
      <c r="H5045" s="28">
        <v>2021</v>
      </c>
      <c r="I5045" t="str">
        <f>IF(J5045="natural gas",VLOOKUP(D5045,'Cross-Page Data'!$I$4:$J$13,2,FALSE),IF(J5045="solar",VLOOKUP('Form 923'!D5045,'Cross-Page Data'!$I$14:$J$117,2,FALSE),J5045))</f>
        <v>solar pv</v>
      </c>
      <c r="J5045" t="str">
        <f>VLOOKUP(E5045,'Cross-Page Data'!$D$4:$F$48,3,FALSE)</f>
        <v>solar</v>
      </c>
      <c r="K5045" t="b">
        <f t="shared" si="78"/>
        <v>1</v>
      </c>
    </row>
    <row r="5046" spans="1:11" x14ac:dyDescent="0.35">
      <c r="A5046" s="28">
        <v>62795</v>
      </c>
      <c r="B5046" s="29" t="s">
        <v>28</v>
      </c>
      <c r="C5046" s="29" t="s">
        <v>29</v>
      </c>
      <c r="D5046" s="29" t="s">
        <v>60</v>
      </c>
      <c r="E5046" s="29" t="s">
        <v>79</v>
      </c>
      <c r="F5046" s="31">
        <v>6988239</v>
      </c>
      <c r="G5046" s="31">
        <v>796562</v>
      </c>
      <c r="H5046" s="28">
        <v>2021</v>
      </c>
      <c r="I5046" t="str">
        <f>IF(J5046="natural gas",VLOOKUP(D5046,'Cross-Page Data'!$I$4:$J$13,2,FALSE),IF(J5046="solar",VLOOKUP('Form 923'!D5046,'Cross-Page Data'!$I$14:$J$117,2,FALSE),J5046))</f>
        <v>wind</v>
      </c>
      <c r="J5046" t="str">
        <f>VLOOKUP(E5046,'Cross-Page Data'!$D$4:$F$48,3,FALSE)</f>
        <v>wind</v>
      </c>
      <c r="K5046" t="b">
        <f t="shared" si="78"/>
        <v>1</v>
      </c>
    </row>
    <row r="5047" spans="1:11" x14ac:dyDescent="0.35">
      <c r="A5047" s="28">
        <v>62798</v>
      </c>
      <c r="B5047" s="29" t="s">
        <v>28</v>
      </c>
      <c r="C5047" s="29" t="s">
        <v>35</v>
      </c>
      <c r="D5047" s="29" t="s">
        <v>63</v>
      </c>
      <c r="E5047" s="29" t="s">
        <v>83</v>
      </c>
      <c r="F5047" s="31">
        <v>2041442</v>
      </c>
      <c r="G5047" s="31">
        <v>232696</v>
      </c>
      <c r="H5047" s="28">
        <v>2021</v>
      </c>
      <c r="I5047" t="str">
        <f>IF(J5047="natural gas",VLOOKUP(D5047,'Cross-Page Data'!$I$4:$J$13,2,FALSE),IF(J5047="solar",VLOOKUP('Form 923'!D5047,'Cross-Page Data'!$I$14:$J$117,2,FALSE),J5047))</f>
        <v>solar pv</v>
      </c>
      <c r="J5047" t="str">
        <f>VLOOKUP(E5047,'Cross-Page Data'!$D$4:$F$48,3,FALSE)</f>
        <v>solar</v>
      </c>
      <c r="K5047" t="b">
        <f t="shared" si="78"/>
        <v>1</v>
      </c>
    </row>
    <row r="5048" spans="1:11" x14ac:dyDescent="0.35">
      <c r="A5048" s="28">
        <v>62804</v>
      </c>
      <c r="B5048" s="29" t="s">
        <v>28</v>
      </c>
      <c r="C5048" s="29" t="s">
        <v>35</v>
      </c>
      <c r="D5048" s="29" t="s">
        <v>63</v>
      </c>
      <c r="E5048" s="29" t="s">
        <v>83</v>
      </c>
      <c r="F5048" s="31">
        <v>4812333</v>
      </c>
      <c r="G5048" s="31">
        <v>548539</v>
      </c>
      <c r="H5048" s="28">
        <v>2021</v>
      </c>
      <c r="I5048" t="str">
        <f>IF(J5048="natural gas",VLOOKUP(D5048,'Cross-Page Data'!$I$4:$J$13,2,FALSE),IF(J5048="solar",VLOOKUP('Form 923'!D5048,'Cross-Page Data'!$I$14:$J$117,2,FALSE),J5048))</f>
        <v>solar pv</v>
      </c>
      <c r="J5048" t="str">
        <f>VLOOKUP(E5048,'Cross-Page Data'!$D$4:$F$48,3,FALSE)</f>
        <v>solar</v>
      </c>
      <c r="K5048" t="b">
        <f t="shared" si="78"/>
        <v>1</v>
      </c>
    </row>
    <row r="5049" spans="1:11" x14ac:dyDescent="0.35">
      <c r="A5049" s="28">
        <v>62809</v>
      </c>
      <c r="B5049" s="29" t="s">
        <v>28</v>
      </c>
      <c r="C5049" s="29" t="s">
        <v>35</v>
      </c>
      <c r="D5049" s="29" t="s">
        <v>60</v>
      </c>
      <c r="E5049" s="29" t="s">
        <v>79</v>
      </c>
      <c r="F5049" s="31">
        <v>584413</v>
      </c>
      <c r="G5049" s="31">
        <v>66615</v>
      </c>
      <c r="H5049" s="28">
        <v>2021</v>
      </c>
      <c r="I5049" t="str">
        <f>IF(J5049="natural gas",VLOOKUP(D5049,'Cross-Page Data'!$I$4:$J$13,2,FALSE),IF(J5049="solar",VLOOKUP('Form 923'!D5049,'Cross-Page Data'!$I$14:$J$117,2,FALSE),J5049))</f>
        <v>wind</v>
      </c>
      <c r="J5049" t="str">
        <f>VLOOKUP(E5049,'Cross-Page Data'!$D$4:$F$48,3,FALSE)</f>
        <v>wind</v>
      </c>
      <c r="K5049" t="b">
        <f t="shared" si="78"/>
        <v>1</v>
      </c>
    </row>
    <row r="5050" spans="1:11" x14ac:dyDescent="0.35">
      <c r="A5050" s="28">
        <v>62812</v>
      </c>
      <c r="B5050" s="29" t="s">
        <v>28</v>
      </c>
      <c r="C5050" s="29" t="s">
        <v>35</v>
      </c>
      <c r="D5050" s="29" t="s">
        <v>63</v>
      </c>
      <c r="E5050" s="29" t="s">
        <v>83</v>
      </c>
      <c r="F5050" s="31">
        <v>2348944</v>
      </c>
      <c r="G5050" s="31">
        <v>267747</v>
      </c>
      <c r="H5050" s="28">
        <v>2021</v>
      </c>
      <c r="I5050" t="str">
        <f>IF(J5050="natural gas",VLOOKUP(D5050,'Cross-Page Data'!$I$4:$J$13,2,FALSE),IF(J5050="solar",VLOOKUP('Form 923'!D5050,'Cross-Page Data'!$I$14:$J$117,2,FALSE),J5050))</f>
        <v>solar pv</v>
      </c>
      <c r="J5050" t="str">
        <f>VLOOKUP(E5050,'Cross-Page Data'!$D$4:$F$48,3,FALSE)</f>
        <v>solar</v>
      </c>
      <c r="K5050" t="b">
        <f t="shared" si="78"/>
        <v>1</v>
      </c>
    </row>
    <row r="5051" spans="1:11" x14ac:dyDescent="0.35">
      <c r="A5051" s="28">
        <v>62813</v>
      </c>
      <c r="B5051" s="29" t="s">
        <v>28</v>
      </c>
      <c r="C5051" s="29" t="s">
        <v>29</v>
      </c>
      <c r="D5051" s="29" t="s">
        <v>63</v>
      </c>
      <c r="E5051" s="29" t="s">
        <v>83</v>
      </c>
      <c r="F5051" s="31">
        <v>1522213</v>
      </c>
      <c r="G5051" s="31">
        <v>173511</v>
      </c>
      <c r="H5051" s="28">
        <v>2021</v>
      </c>
      <c r="I5051" t="str">
        <f>IF(J5051="natural gas",VLOOKUP(D5051,'Cross-Page Data'!$I$4:$J$13,2,FALSE),IF(J5051="solar",VLOOKUP('Form 923'!D5051,'Cross-Page Data'!$I$14:$J$117,2,FALSE),J5051))</f>
        <v>solar pv</v>
      </c>
      <c r="J5051" t="str">
        <f>VLOOKUP(E5051,'Cross-Page Data'!$D$4:$F$48,3,FALSE)</f>
        <v>solar</v>
      </c>
      <c r="K5051" t="b">
        <f t="shared" si="78"/>
        <v>1</v>
      </c>
    </row>
    <row r="5052" spans="1:11" x14ac:dyDescent="0.35">
      <c r="A5052" s="28">
        <v>62814</v>
      </c>
      <c r="B5052" s="29" t="s">
        <v>28</v>
      </c>
      <c r="C5052" s="29" t="s">
        <v>29</v>
      </c>
      <c r="D5052" s="29" t="s">
        <v>63</v>
      </c>
      <c r="E5052" s="29" t="s">
        <v>83</v>
      </c>
      <c r="F5052" s="31">
        <v>777198</v>
      </c>
      <c r="G5052" s="31">
        <v>88589.61</v>
      </c>
      <c r="H5052" s="28">
        <v>2021</v>
      </c>
      <c r="I5052" t="str">
        <f>IF(J5052="natural gas",VLOOKUP(D5052,'Cross-Page Data'!$I$4:$J$13,2,FALSE),IF(J5052="solar",VLOOKUP('Form 923'!D5052,'Cross-Page Data'!$I$14:$J$117,2,FALSE),J5052))</f>
        <v>solar pv</v>
      </c>
      <c r="J5052" t="str">
        <f>VLOOKUP(E5052,'Cross-Page Data'!$D$4:$F$48,3,FALSE)</f>
        <v>solar</v>
      </c>
      <c r="K5052" t="b">
        <f t="shared" si="78"/>
        <v>1</v>
      </c>
    </row>
    <row r="5053" spans="1:11" x14ac:dyDescent="0.35">
      <c r="A5053" s="28">
        <v>62822</v>
      </c>
      <c r="B5053" s="29" t="s">
        <v>28</v>
      </c>
      <c r="C5053" s="29" t="s">
        <v>35</v>
      </c>
      <c r="D5053" s="29" t="s">
        <v>63</v>
      </c>
      <c r="E5053" s="29" t="s">
        <v>83</v>
      </c>
      <c r="F5053" s="31">
        <v>0</v>
      </c>
      <c r="G5053" s="31">
        <v>0</v>
      </c>
      <c r="H5053" s="28">
        <v>2021</v>
      </c>
      <c r="I5053" t="str">
        <f>IF(J5053="natural gas",VLOOKUP(D5053,'Cross-Page Data'!$I$4:$J$13,2,FALSE),IF(J5053="solar",VLOOKUP('Form 923'!D5053,'Cross-Page Data'!$I$14:$J$117,2,FALSE),J5053))</f>
        <v>solar pv</v>
      </c>
      <c r="J5053" t="str">
        <f>VLOOKUP(E5053,'Cross-Page Data'!$D$4:$F$48,3,FALSE)</f>
        <v>solar</v>
      </c>
      <c r="K5053" t="b">
        <f t="shared" si="78"/>
        <v>1</v>
      </c>
    </row>
    <row r="5054" spans="1:11" x14ac:dyDescent="0.35">
      <c r="A5054" s="28">
        <v>62828</v>
      </c>
      <c r="B5054" s="29" t="s">
        <v>28</v>
      </c>
      <c r="C5054" s="29" t="s">
        <v>35</v>
      </c>
      <c r="D5054" s="29" t="s">
        <v>63</v>
      </c>
      <c r="E5054" s="29" t="s">
        <v>83</v>
      </c>
      <c r="F5054" s="31">
        <v>1249452</v>
      </c>
      <c r="G5054" s="31">
        <v>142420</v>
      </c>
      <c r="H5054" s="28">
        <v>2021</v>
      </c>
      <c r="I5054" t="str">
        <f>IF(J5054="natural gas",VLOOKUP(D5054,'Cross-Page Data'!$I$4:$J$13,2,FALSE),IF(J5054="solar",VLOOKUP('Form 923'!D5054,'Cross-Page Data'!$I$14:$J$117,2,FALSE),J5054))</f>
        <v>solar pv</v>
      </c>
      <c r="J5054" t="str">
        <f>VLOOKUP(E5054,'Cross-Page Data'!$D$4:$F$48,3,FALSE)</f>
        <v>solar</v>
      </c>
      <c r="K5054" t="b">
        <f t="shared" si="78"/>
        <v>1</v>
      </c>
    </row>
    <row r="5055" spans="1:11" x14ac:dyDescent="0.35">
      <c r="A5055" s="28">
        <v>62836</v>
      </c>
      <c r="B5055" s="29" t="s">
        <v>28</v>
      </c>
      <c r="C5055" s="29" t="s">
        <v>35</v>
      </c>
      <c r="D5055" s="29" t="s">
        <v>60</v>
      </c>
      <c r="E5055" s="29" t="s">
        <v>79</v>
      </c>
      <c r="F5055" s="31">
        <v>1559287</v>
      </c>
      <c r="G5055" s="31">
        <v>177737</v>
      </c>
      <c r="H5055" s="28">
        <v>2021</v>
      </c>
      <c r="I5055" t="str">
        <f>IF(J5055="natural gas",VLOOKUP(D5055,'Cross-Page Data'!$I$4:$J$13,2,FALSE),IF(J5055="solar",VLOOKUP('Form 923'!D5055,'Cross-Page Data'!$I$14:$J$117,2,FALSE),J5055))</f>
        <v>wind</v>
      </c>
      <c r="J5055" t="str">
        <f>VLOOKUP(E5055,'Cross-Page Data'!$D$4:$F$48,3,FALSE)</f>
        <v>wind</v>
      </c>
      <c r="K5055" t="b">
        <f t="shared" si="78"/>
        <v>1</v>
      </c>
    </row>
    <row r="5056" spans="1:11" x14ac:dyDescent="0.35">
      <c r="A5056" s="28">
        <v>62837</v>
      </c>
      <c r="B5056" s="29" t="s">
        <v>28</v>
      </c>
      <c r="C5056" s="29" t="s">
        <v>35</v>
      </c>
      <c r="D5056" s="29" t="s">
        <v>60</v>
      </c>
      <c r="E5056" s="29" t="s">
        <v>79</v>
      </c>
      <c r="F5056" s="31">
        <v>4724129</v>
      </c>
      <c r="G5056" s="31">
        <v>538485</v>
      </c>
      <c r="H5056" s="28">
        <v>2021</v>
      </c>
      <c r="I5056" t="str">
        <f>IF(J5056="natural gas",VLOOKUP(D5056,'Cross-Page Data'!$I$4:$J$13,2,FALSE),IF(J5056="solar",VLOOKUP('Form 923'!D5056,'Cross-Page Data'!$I$14:$J$117,2,FALSE),J5056))</f>
        <v>wind</v>
      </c>
      <c r="J5056" t="str">
        <f>VLOOKUP(E5056,'Cross-Page Data'!$D$4:$F$48,3,FALSE)</f>
        <v>wind</v>
      </c>
      <c r="K5056" t="b">
        <f t="shared" si="78"/>
        <v>1</v>
      </c>
    </row>
    <row r="5057" spans="1:11" x14ac:dyDescent="0.35">
      <c r="A5057" s="28">
        <v>62840</v>
      </c>
      <c r="B5057" s="29" t="s">
        <v>28</v>
      </c>
      <c r="C5057" s="29" t="s">
        <v>35</v>
      </c>
      <c r="D5057" s="29" t="s">
        <v>60</v>
      </c>
      <c r="E5057" s="29" t="s">
        <v>79</v>
      </c>
      <c r="F5057" s="31">
        <v>5154383</v>
      </c>
      <c r="G5057" s="31">
        <v>587528</v>
      </c>
      <c r="H5057" s="28">
        <v>2021</v>
      </c>
      <c r="I5057" t="str">
        <f>IF(J5057="natural gas",VLOOKUP(D5057,'Cross-Page Data'!$I$4:$J$13,2,FALSE),IF(J5057="solar",VLOOKUP('Form 923'!D5057,'Cross-Page Data'!$I$14:$J$117,2,FALSE),J5057))</f>
        <v>wind</v>
      </c>
      <c r="J5057" t="str">
        <f>VLOOKUP(E5057,'Cross-Page Data'!$D$4:$F$48,3,FALSE)</f>
        <v>wind</v>
      </c>
      <c r="K5057" t="b">
        <f t="shared" si="78"/>
        <v>1</v>
      </c>
    </row>
    <row r="5058" spans="1:11" x14ac:dyDescent="0.35">
      <c r="A5058" s="28">
        <v>62845</v>
      </c>
      <c r="B5058" s="29" t="s">
        <v>28</v>
      </c>
      <c r="C5058" s="29" t="s">
        <v>35</v>
      </c>
      <c r="D5058" s="29" t="s">
        <v>63</v>
      </c>
      <c r="E5058" s="29" t="s">
        <v>83</v>
      </c>
      <c r="F5058" s="31">
        <v>4637471</v>
      </c>
      <c r="G5058" s="31">
        <v>528607</v>
      </c>
      <c r="H5058" s="28">
        <v>2021</v>
      </c>
      <c r="I5058" t="str">
        <f>IF(J5058="natural gas",VLOOKUP(D5058,'Cross-Page Data'!$I$4:$J$13,2,FALSE),IF(J5058="solar",VLOOKUP('Form 923'!D5058,'Cross-Page Data'!$I$14:$J$117,2,FALSE),J5058))</f>
        <v>solar pv</v>
      </c>
      <c r="J5058" t="str">
        <f>VLOOKUP(E5058,'Cross-Page Data'!$D$4:$F$48,3,FALSE)</f>
        <v>solar</v>
      </c>
      <c r="K5058" t="b">
        <f t="shared" si="78"/>
        <v>1</v>
      </c>
    </row>
    <row r="5059" spans="1:11" x14ac:dyDescent="0.35">
      <c r="A5059" s="28">
        <v>62855</v>
      </c>
      <c r="B5059" s="29" t="s">
        <v>28</v>
      </c>
      <c r="C5059" s="29" t="s">
        <v>35</v>
      </c>
      <c r="D5059" s="29" t="s">
        <v>60</v>
      </c>
      <c r="E5059" s="29" t="s">
        <v>79</v>
      </c>
      <c r="F5059" s="31">
        <v>1329803</v>
      </c>
      <c r="G5059" s="31">
        <v>151579</v>
      </c>
      <c r="H5059" s="28">
        <v>2021</v>
      </c>
      <c r="I5059" t="str">
        <f>IF(J5059="natural gas",VLOOKUP(D5059,'Cross-Page Data'!$I$4:$J$13,2,FALSE),IF(J5059="solar",VLOOKUP('Form 923'!D5059,'Cross-Page Data'!$I$14:$J$117,2,FALSE),J5059))</f>
        <v>wind</v>
      </c>
      <c r="J5059" t="str">
        <f>VLOOKUP(E5059,'Cross-Page Data'!$D$4:$F$48,3,FALSE)</f>
        <v>wind</v>
      </c>
      <c r="K5059" t="b">
        <f t="shared" si="78"/>
        <v>1</v>
      </c>
    </row>
    <row r="5060" spans="1:11" x14ac:dyDescent="0.35">
      <c r="A5060" s="28">
        <v>62856</v>
      </c>
      <c r="B5060" s="29" t="s">
        <v>28</v>
      </c>
      <c r="C5060" s="29" t="s">
        <v>35</v>
      </c>
      <c r="D5060" s="29" t="s">
        <v>64</v>
      </c>
      <c r="E5060" s="29" t="s">
        <v>86</v>
      </c>
      <c r="F5060" s="31">
        <v>0</v>
      </c>
      <c r="G5060" s="31">
        <v>-3273</v>
      </c>
      <c r="H5060" s="28">
        <v>2021</v>
      </c>
      <c r="I5060" t="str">
        <f>IF(J5060="natural gas",VLOOKUP(D5060,'Cross-Page Data'!$I$4:$J$13,2,FALSE),IF(J5060="solar",VLOOKUP('Form 923'!D5060,'Cross-Page Data'!$I$14:$J$117,2,FALSE),J5060))</f>
        <v>other</v>
      </c>
      <c r="J5060" t="str">
        <f>VLOOKUP(E5060,'Cross-Page Data'!$D$4:$F$48,3,FALSE)</f>
        <v>other</v>
      </c>
      <c r="K5060" t="b">
        <f t="shared" si="78"/>
        <v>1</v>
      </c>
    </row>
    <row r="5061" spans="1:11" x14ac:dyDescent="0.35">
      <c r="A5061" s="28">
        <v>62871</v>
      </c>
      <c r="B5061" s="29" t="s">
        <v>28</v>
      </c>
      <c r="C5061" s="29" t="s">
        <v>35</v>
      </c>
      <c r="D5061" s="29" t="s">
        <v>60</v>
      </c>
      <c r="E5061" s="29" t="s">
        <v>79</v>
      </c>
      <c r="F5061" s="31">
        <v>4193660</v>
      </c>
      <c r="G5061" s="31">
        <v>478019</v>
      </c>
      <c r="H5061" s="28">
        <v>2021</v>
      </c>
      <c r="I5061" t="str">
        <f>IF(J5061="natural gas",VLOOKUP(D5061,'Cross-Page Data'!$I$4:$J$13,2,FALSE),IF(J5061="solar",VLOOKUP('Form 923'!D5061,'Cross-Page Data'!$I$14:$J$117,2,FALSE),J5061))</f>
        <v>wind</v>
      </c>
      <c r="J5061" t="str">
        <f>VLOOKUP(E5061,'Cross-Page Data'!$D$4:$F$48,3,FALSE)</f>
        <v>wind</v>
      </c>
      <c r="K5061" t="b">
        <f t="shared" si="78"/>
        <v>1</v>
      </c>
    </row>
    <row r="5062" spans="1:11" x14ac:dyDescent="0.35">
      <c r="A5062" s="28">
        <v>62891</v>
      </c>
      <c r="B5062" s="29" t="s">
        <v>28</v>
      </c>
      <c r="C5062" s="29" t="s">
        <v>35</v>
      </c>
      <c r="D5062" s="29" t="s">
        <v>60</v>
      </c>
      <c r="E5062" s="29" t="s">
        <v>79</v>
      </c>
      <c r="F5062" s="31">
        <v>2779163</v>
      </c>
      <c r="G5062" s="31">
        <v>316786</v>
      </c>
      <c r="H5062" s="28">
        <v>2021</v>
      </c>
      <c r="I5062" t="str">
        <f>IF(J5062="natural gas",VLOOKUP(D5062,'Cross-Page Data'!$I$4:$J$13,2,FALSE),IF(J5062="solar",VLOOKUP('Form 923'!D5062,'Cross-Page Data'!$I$14:$J$117,2,FALSE),J5062))</f>
        <v>wind</v>
      </c>
      <c r="J5062" t="str">
        <f>VLOOKUP(E5062,'Cross-Page Data'!$D$4:$F$48,3,FALSE)</f>
        <v>wind</v>
      </c>
      <c r="K5062" t="b">
        <f t="shared" si="78"/>
        <v>1</v>
      </c>
    </row>
    <row r="5063" spans="1:11" x14ac:dyDescent="0.35">
      <c r="A5063" s="28">
        <v>62893</v>
      </c>
      <c r="B5063" s="29" t="s">
        <v>28</v>
      </c>
      <c r="C5063" s="29" t="s">
        <v>35</v>
      </c>
      <c r="D5063" s="29" t="s">
        <v>63</v>
      </c>
      <c r="E5063" s="29" t="s">
        <v>83</v>
      </c>
      <c r="F5063" s="31">
        <v>275122</v>
      </c>
      <c r="G5063" s="31">
        <v>31360</v>
      </c>
      <c r="H5063" s="28">
        <v>2021</v>
      </c>
      <c r="I5063" t="str">
        <f>IF(J5063="natural gas",VLOOKUP(D5063,'Cross-Page Data'!$I$4:$J$13,2,FALSE),IF(J5063="solar",VLOOKUP('Form 923'!D5063,'Cross-Page Data'!$I$14:$J$117,2,FALSE),J5063))</f>
        <v>solar pv</v>
      </c>
      <c r="J5063" t="str">
        <f>VLOOKUP(E5063,'Cross-Page Data'!$D$4:$F$48,3,FALSE)</f>
        <v>solar</v>
      </c>
      <c r="K5063" t="b">
        <f t="shared" ref="K5063:K5126" si="79">IF(AND($N$5=FALSE,OR(C5063="Commercial NAICS Cogen",C5063="Industrial NAICS Cogen",C5063="NAICS-22 Cogen")),FALSE,IF(AND($N$6=FALSE,OR(C5063="Commercial NAICS Cogen",C5063="Commercial NAICS Non-Cogen",C5063="industrial NAICS Cogen", C5063="industrial NAICS non-cogen")),FALSE,TRUE))</f>
        <v>1</v>
      </c>
    </row>
    <row r="5064" spans="1:11" x14ac:dyDescent="0.35">
      <c r="A5064" s="28">
        <v>62899</v>
      </c>
      <c r="B5064" s="29" t="s">
        <v>28</v>
      </c>
      <c r="C5064" s="29" t="s">
        <v>35</v>
      </c>
      <c r="D5064" s="29" t="s">
        <v>63</v>
      </c>
      <c r="E5064" s="29" t="s">
        <v>83</v>
      </c>
      <c r="F5064" s="31">
        <v>2392258</v>
      </c>
      <c r="G5064" s="31">
        <v>272684</v>
      </c>
      <c r="H5064" s="28">
        <v>2021</v>
      </c>
      <c r="I5064" t="str">
        <f>IF(J5064="natural gas",VLOOKUP(D5064,'Cross-Page Data'!$I$4:$J$13,2,FALSE),IF(J5064="solar",VLOOKUP('Form 923'!D5064,'Cross-Page Data'!$I$14:$J$117,2,FALSE),J5064))</f>
        <v>solar pv</v>
      </c>
      <c r="J5064" t="str">
        <f>VLOOKUP(E5064,'Cross-Page Data'!$D$4:$F$48,3,FALSE)</f>
        <v>solar</v>
      </c>
      <c r="K5064" t="b">
        <f t="shared" si="79"/>
        <v>1</v>
      </c>
    </row>
    <row r="5065" spans="1:11" x14ac:dyDescent="0.35">
      <c r="A5065" s="28">
        <v>62908</v>
      </c>
      <c r="B5065" s="29" t="s">
        <v>28</v>
      </c>
      <c r="C5065" s="29" t="s">
        <v>35</v>
      </c>
      <c r="D5065" s="29" t="s">
        <v>64</v>
      </c>
      <c r="E5065" s="29" t="s">
        <v>86</v>
      </c>
      <c r="F5065" s="31">
        <v>0</v>
      </c>
      <c r="G5065" s="31">
        <v>-398</v>
      </c>
      <c r="H5065" s="28">
        <v>2021</v>
      </c>
      <c r="I5065" t="str">
        <f>IF(J5065="natural gas",VLOOKUP(D5065,'Cross-Page Data'!$I$4:$J$13,2,FALSE),IF(J5065="solar",VLOOKUP('Form 923'!D5065,'Cross-Page Data'!$I$14:$J$117,2,FALSE),J5065))</f>
        <v>other</v>
      </c>
      <c r="J5065" t="str">
        <f>VLOOKUP(E5065,'Cross-Page Data'!$D$4:$F$48,3,FALSE)</f>
        <v>other</v>
      </c>
      <c r="K5065" t="b">
        <f t="shared" si="79"/>
        <v>1</v>
      </c>
    </row>
    <row r="5066" spans="1:11" x14ac:dyDescent="0.35">
      <c r="A5066" s="28">
        <v>62909</v>
      </c>
      <c r="B5066" s="29" t="s">
        <v>28</v>
      </c>
      <c r="C5066" s="29" t="s">
        <v>35</v>
      </c>
      <c r="D5066" s="29" t="s">
        <v>60</v>
      </c>
      <c r="E5066" s="29" t="s">
        <v>79</v>
      </c>
      <c r="F5066" s="31">
        <v>2725053</v>
      </c>
      <c r="G5066" s="31">
        <v>310618</v>
      </c>
      <c r="H5066" s="28">
        <v>2021</v>
      </c>
      <c r="I5066" t="str">
        <f>IF(J5066="natural gas",VLOOKUP(D5066,'Cross-Page Data'!$I$4:$J$13,2,FALSE),IF(J5066="solar",VLOOKUP('Form 923'!D5066,'Cross-Page Data'!$I$14:$J$117,2,FALSE),J5066))</f>
        <v>wind</v>
      </c>
      <c r="J5066" t="str">
        <f>VLOOKUP(E5066,'Cross-Page Data'!$D$4:$F$48,3,FALSE)</f>
        <v>wind</v>
      </c>
      <c r="K5066" t="b">
        <f t="shared" si="79"/>
        <v>1</v>
      </c>
    </row>
    <row r="5067" spans="1:11" x14ac:dyDescent="0.35">
      <c r="A5067" s="28">
        <v>62914</v>
      </c>
      <c r="B5067" s="29" t="s">
        <v>28</v>
      </c>
      <c r="C5067" s="29" t="s">
        <v>29</v>
      </c>
      <c r="D5067" s="29" t="s">
        <v>63</v>
      </c>
      <c r="E5067" s="29" t="s">
        <v>83</v>
      </c>
      <c r="F5067" s="31">
        <v>1251257</v>
      </c>
      <c r="G5067" s="31">
        <v>142626</v>
      </c>
      <c r="H5067" s="28">
        <v>2021</v>
      </c>
      <c r="I5067" t="str">
        <f>IF(J5067="natural gas",VLOOKUP(D5067,'Cross-Page Data'!$I$4:$J$13,2,FALSE),IF(J5067="solar",VLOOKUP('Form 923'!D5067,'Cross-Page Data'!$I$14:$J$117,2,FALSE),J5067))</f>
        <v>solar pv</v>
      </c>
      <c r="J5067" t="str">
        <f>VLOOKUP(E5067,'Cross-Page Data'!$D$4:$F$48,3,FALSE)</f>
        <v>solar</v>
      </c>
      <c r="K5067" t="b">
        <f t="shared" si="79"/>
        <v>1</v>
      </c>
    </row>
    <row r="5068" spans="1:11" x14ac:dyDescent="0.35">
      <c r="A5068" s="28">
        <v>62915</v>
      </c>
      <c r="B5068" s="29" t="s">
        <v>28</v>
      </c>
      <c r="C5068" s="29" t="s">
        <v>29</v>
      </c>
      <c r="D5068" s="29" t="s">
        <v>63</v>
      </c>
      <c r="E5068" s="29" t="s">
        <v>83</v>
      </c>
      <c r="F5068" s="31">
        <v>1036776</v>
      </c>
      <c r="G5068" s="31">
        <v>118178</v>
      </c>
      <c r="H5068" s="28">
        <v>2021</v>
      </c>
      <c r="I5068" t="str">
        <f>IF(J5068="natural gas",VLOOKUP(D5068,'Cross-Page Data'!$I$4:$J$13,2,FALSE),IF(J5068="solar",VLOOKUP('Form 923'!D5068,'Cross-Page Data'!$I$14:$J$117,2,FALSE),J5068))</f>
        <v>solar pv</v>
      </c>
      <c r="J5068" t="str">
        <f>VLOOKUP(E5068,'Cross-Page Data'!$D$4:$F$48,3,FALSE)</f>
        <v>solar</v>
      </c>
      <c r="K5068" t="b">
        <f t="shared" si="79"/>
        <v>1</v>
      </c>
    </row>
    <row r="5069" spans="1:11" x14ac:dyDescent="0.35">
      <c r="A5069" s="28">
        <v>62916</v>
      </c>
      <c r="B5069" s="29" t="s">
        <v>28</v>
      </c>
      <c r="C5069" s="29" t="s">
        <v>29</v>
      </c>
      <c r="D5069" s="29" t="s">
        <v>63</v>
      </c>
      <c r="E5069" s="29" t="s">
        <v>83</v>
      </c>
      <c r="F5069" s="31">
        <v>1319537</v>
      </c>
      <c r="G5069" s="31">
        <v>150409</v>
      </c>
      <c r="H5069" s="28">
        <v>2021</v>
      </c>
      <c r="I5069" t="str">
        <f>IF(J5069="natural gas",VLOOKUP(D5069,'Cross-Page Data'!$I$4:$J$13,2,FALSE),IF(J5069="solar",VLOOKUP('Form 923'!D5069,'Cross-Page Data'!$I$14:$J$117,2,FALSE),J5069))</f>
        <v>solar pv</v>
      </c>
      <c r="J5069" t="str">
        <f>VLOOKUP(E5069,'Cross-Page Data'!$D$4:$F$48,3,FALSE)</f>
        <v>solar</v>
      </c>
      <c r="K5069" t="b">
        <f t="shared" si="79"/>
        <v>1</v>
      </c>
    </row>
    <row r="5070" spans="1:11" x14ac:dyDescent="0.35">
      <c r="A5070" s="28">
        <v>62917</v>
      </c>
      <c r="B5070" s="29" t="s">
        <v>28</v>
      </c>
      <c r="C5070" s="29" t="s">
        <v>29</v>
      </c>
      <c r="D5070" s="29" t="s">
        <v>63</v>
      </c>
      <c r="E5070" s="29" t="s">
        <v>83</v>
      </c>
      <c r="F5070" s="31">
        <v>1092125</v>
      </c>
      <c r="G5070" s="31">
        <v>124487</v>
      </c>
      <c r="H5070" s="28">
        <v>2021</v>
      </c>
      <c r="I5070" t="str">
        <f>IF(J5070="natural gas",VLOOKUP(D5070,'Cross-Page Data'!$I$4:$J$13,2,FALSE),IF(J5070="solar",VLOOKUP('Form 923'!D5070,'Cross-Page Data'!$I$14:$J$117,2,FALSE),J5070))</f>
        <v>solar pv</v>
      </c>
      <c r="J5070" t="str">
        <f>VLOOKUP(E5070,'Cross-Page Data'!$D$4:$F$48,3,FALSE)</f>
        <v>solar</v>
      </c>
      <c r="K5070" t="b">
        <f t="shared" si="79"/>
        <v>1</v>
      </c>
    </row>
    <row r="5071" spans="1:11" x14ac:dyDescent="0.35">
      <c r="A5071" s="28">
        <v>62919</v>
      </c>
      <c r="B5071" s="29" t="s">
        <v>28</v>
      </c>
      <c r="C5071" s="29" t="s">
        <v>29</v>
      </c>
      <c r="D5071" s="29" t="s">
        <v>63</v>
      </c>
      <c r="E5071" s="29" t="s">
        <v>83</v>
      </c>
      <c r="F5071" s="31">
        <v>884740</v>
      </c>
      <c r="G5071" s="31">
        <v>100848</v>
      </c>
      <c r="H5071" s="28">
        <v>2021</v>
      </c>
      <c r="I5071" t="str">
        <f>IF(J5071="natural gas",VLOOKUP(D5071,'Cross-Page Data'!$I$4:$J$13,2,FALSE),IF(J5071="solar",VLOOKUP('Form 923'!D5071,'Cross-Page Data'!$I$14:$J$117,2,FALSE),J5071))</f>
        <v>solar pv</v>
      </c>
      <c r="J5071" t="str">
        <f>VLOOKUP(E5071,'Cross-Page Data'!$D$4:$F$48,3,FALSE)</f>
        <v>solar</v>
      </c>
      <c r="K5071" t="b">
        <f t="shared" si="79"/>
        <v>1</v>
      </c>
    </row>
    <row r="5072" spans="1:11" x14ac:dyDescent="0.35">
      <c r="A5072" s="28">
        <v>62921</v>
      </c>
      <c r="B5072" s="29" t="s">
        <v>28</v>
      </c>
      <c r="C5072" s="29" t="s">
        <v>29</v>
      </c>
      <c r="D5072" s="29" t="s">
        <v>63</v>
      </c>
      <c r="E5072" s="29" t="s">
        <v>83</v>
      </c>
      <c r="F5072" s="31">
        <v>1111766</v>
      </c>
      <c r="G5072" s="31">
        <v>126726</v>
      </c>
      <c r="H5072" s="28">
        <v>2021</v>
      </c>
      <c r="I5072" t="str">
        <f>IF(J5072="natural gas",VLOOKUP(D5072,'Cross-Page Data'!$I$4:$J$13,2,FALSE),IF(J5072="solar",VLOOKUP('Form 923'!D5072,'Cross-Page Data'!$I$14:$J$117,2,FALSE),J5072))</f>
        <v>solar pv</v>
      </c>
      <c r="J5072" t="str">
        <f>VLOOKUP(E5072,'Cross-Page Data'!$D$4:$F$48,3,FALSE)</f>
        <v>solar</v>
      </c>
      <c r="K5072" t="b">
        <f t="shared" si="79"/>
        <v>1</v>
      </c>
    </row>
    <row r="5073" spans="1:11" x14ac:dyDescent="0.35">
      <c r="A5073" s="28">
        <v>62922</v>
      </c>
      <c r="B5073" s="29" t="s">
        <v>28</v>
      </c>
      <c r="C5073" s="29" t="s">
        <v>29</v>
      </c>
      <c r="D5073" s="29" t="s">
        <v>63</v>
      </c>
      <c r="E5073" s="29" t="s">
        <v>83</v>
      </c>
      <c r="F5073" s="31">
        <v>1386080</v>
      </c>
      <c r="G5073" s="31">
        <v>157994</v>
      </c>
      <c r="H5073" s="28">
        <v>2021</v>
      </c>
      <c r="I5073" t="str">
        <f>IF(J5073="natural gas",VLOOKUP(D5073,'Cross-Page Data'!$I$4:$J$13,2,FALSE),IF(J5073="solar",VLOOKUP('Form 923'!D5073,'Cross-Page Data'!$I$14:$J$117,2,FALSE),J5073))</f>
        <v>solar pv</v>
      </c>
      <c r="J5073" t="str">
        <f>VLOOKUP(E5073,'Cross-Page Data'!$D$4:$F$48,3,FALSE)</f>
        <v>solar</v>
      </c>
      <c r="K5073" t="b">
        <f t="shared" si="79"/>
        <v>1</v>
      </c>
    </row>
    <row r="5074" spans="1:11" x14ac:dyDescent="0.35">
      <c r="A5074" s="28">
        <v>62923</v>
      </c>
      <c r="B5074" s="29" t="s">
        <v>28</v>
      </c>
      <c r="C5074" s="29" t="s">
        <v>29</v>
      </c>
      <c r="D5074" s="29" t="s">
        <v>63</v>
      </c>
      <c r="E5074" s="29" t="s">
        <v>83</v>
      </c>
      <c r="F5074" s="31">
        <v>1283524</v>
      </c>
      <c r="G5074" s="31">
        <v>146304</v>
      </c>
      <c r="H5074" s="28">
        <v>2021</v>
      </c>
      <c r="I5074" t="str">
        <f>IF(J5074="natural gas",VLOOKUP(D5074,'Cross-Page Data'!$I$4:$J$13,2,FALSE),IF(J5074="solar",VLOOKUP('Form 923'!D5074,'Cross-Page Data'!$I$14:$J$117,2,FALSE),J5074))</f>
        <v>solar pv</v>
      </c>
      <c r="J5074" t="str">
        <f>VLOOKUP(E5074,'Cross-Page Data'!$D$4:$F$48,3,FALSE)</f>
        <v>solar</v>
      </c>
      <c r="K5074" t="b">
        <f t="shared" si="79"/>
        <v>1</v>
      </c>
    </row>
    <row r="5075" spans="1:11" x14ac:dyDescent="0.35">
      <c r="A5075" s="28">
        <v>62924</v>
      </c>
      <c r="B5075" s="29" t="s">
        <v>28</v>
      </c>
      <c r="C5075" s="29" t="s">
        <v>29</v>
      </c>
      <c r="D5075" s="29" t="s">
        <v>63</v>
      </c>
      <c r="E5075" s="29" t="s">
        <v>83</v>
      </c>
      <c r="F5075" s="31">
        <v>1201813</v>
      </c>
      <c r="G5075" s="31">
        <v>136990</v>
      </c>
      <c r="H5075" s="28">
        <v>2021</v>
      </c>
      <c r="I5075" t="str">
        <f>IF(J5075="natural gas",VLOOKUP(D5075,'Cross-Page Data'!$I$4:$J$13,2,FALSE),IF(J5075="solar",VLOOKUP('Form 923'!D5075,'Cross-Page Data'!$I$14:$J$117,2,FALSE),J5075))</f>
        <v>solar pv</v>
      </c>
      <c r="J5075" t="str">
        <f>VLOOKUP(E5075,'Cross-Page Data'!$D$4:$F$48,3,FALSE)</f>
        <v>solar</v>
      </c>
      <c r="K5075" t="b">
        <f t="shared" si="79"/>
        <v>1</v>
      </c>
    </row>
    <row r="5076" spans="1:11" x14ac:dyDescent="0.35">
      <c r="A5076" s="28">
        <v>62925</v>
      </c>
      <c r="B5076" s="29" t="s">
        <v>28</v>
      </c>
      <c r="C5076" s="29" t="s">
        <v>29</v>
      </c>
      <c r="D5076" s="29" t="s">
        <v>63</v>
      </c>
      <c r="E5076" s="29" t="s">
        <v>83</v>
      </c>
      <c r="F5076" s="31">
        <v>1306353</v>
      </c>
      <c r="G5076" s="31">
        <v>148906</v>
      </c>
      <c r="H5076" s="28">
        <v>2021</v>
      </c>
      <c r="I5076" t="str">
        <f>IF(J5076="natural gas",VLOOKUP(D5076,'Cross-Page Data'!$I$4:$J$13,2,FALSE),IF(J5076="solar",VLOOKUP('Form 923'!D5076,'Cross-Page Data'!$I$14:$J$117,2,FALSE),J5076))</f>
        <v>solar pv</v>
      </c>
      <c r="J5076" t="str">
        <f>VLOOKUP(E5076,'Cross-Page Data'!$D$4:$F$48,3,FALSE)</f>
        <v>solar</v>
      </c>
      <c r="K5076" t="b">
        <f t="shared" si="79"/>
        <v>1</v>
      </c>
    </row>
    <row r="5077" spans="1:11" x14ac:dyDescent="0.35">
      <c r="A5077" s="28">
        <v>62932</v>
      </c>
      <c r="B5077" s="29" t="s">
        <v>28</v>
      </c>
      <c r="C5077" s="29" t="s">
        <v>35</v>
      </c>
      <c r="D5077" s="29" t="s">
        <v>63</v>
      </c>
      <c r="E5077" s="29" t="s">
        <v>83</v>
      </c>
      <c r="F5077" s="31">
        <v>553999</v>
      </c>
      <c r="G5077" s="31">
        <v>63148</v>
      </c>
      <c r="H5077" s="28">
        <v>2021</v>
      </c>
      <c r="I5077" t="str">
        <f>IF(J5077="natural gas",VLOOKUP(D5077,'Cross-Page Data'!$I$4:$J$13,2,FALSE),IF(J5077="solar",VLOOKUP('Form 923'!D5077,'Cross-Page Data'!$I$14:$J$117,2,FALSE),J5077))</f>
        <v>solar pv</v>
      </c>
      <c r="J5077" t="str">
        <f>VLOOKUP(E5077,'Cross-Page Data'!$D$4:$F$48,3,FALSE)</f>
        <v>solar</v>
      </c>
      <c r="K5077" t="b">
        <f t="shared" si="79"/>
        <v>1</v>
      </c>
    </row>
    <row r="5078" spans="1:11" x14ac:dyDescent="0.35">
      <c r="A5078" s="28">
        <v>62933</v>
      </c>
      <c r="B5078" s="29" t="s">
        <v>28</v>
      </c>
      <c r="C5078" s="29" t="s">
        <v>35</v>
      </c>
      <c r="D5078" s="29" t="s">
        <v>63</v>
      </c>
      <c r="E5078" s="29" t="s">
        <v>83</v>
      </c>
      <c r="F5078" s="31">
        <v>2962485</v>
      </c>
      <c r="G5078" s="31">
        <v>337682</v>
      </c>
      <c r="H5078" s="28">
        <v>2021</v>
      </c>
      <c r="I5078" t="str">
        <f>IF(J5078="natural gas",VLOOKUP(D5078,'Cross-Page Data'!$I$4:$J$13,2,FALSE),IF(J5078="solar",VLOOKUP('Form 923'!D5078,'Cross-Page Data'!$I$14:$J$117,2,FALSE),J5078))</f>
        <v>solar pv</v>
      </c>
      <c r="J5078" t="str">
        <f>VLOOKUP(E5078,'Cross-Page Data'!$D$4:$F$48,3,FALSE)</f>
        <v>solar</v>
      </c>
      <c r="K5078" t="b">
        <f t="shared" si="79"/>
        <v>1</v>
      </c>
    </row>
    <row r="5079" spans="1:11" x14ac:dyDescent="0.35">
      <c r="A5079" s="28">
        <v>62936</v>
      </c>
      <c r="B5079" s="29" t="s">
        <v>28</v>
      </c>
      <c r="C5079" s="29" t="s">
        <v>35</v>
      </c>
      <c r="D5079" s="29" t="s">
        <v>60</v>
      </c>
      <c r="E5079" s="29" t="s">
        <v>79</v>
      </c>
      <c r="F5079" s="31">
        <v>3741701</v>
      </c>
      <c r="G5079" s="31">
        <v>426502</v>
      </c>
      <c r="H5079" s="28">
        <v>2021</v>
      </c>
      <c r="I5079" t="str">
        <f>IF(J5079="natural gas",VLOOKUP(D5079,'Cross-Page Data'!$I$4:$J$13,2,FALSE),IF(J5079="solar",VLOOKUP('Form 923'!D5079,'Cross-Page Data'!$I$14:$J$117,2,FALSE),J5079))</f>
        <v>wind</v>
      </c>
      <c r="J5079" t="str">
        <f>VLOOKUP(E5079,'Cross-Page Data'!$D$4:$F$48,3,FALSE)</f>
        <v>wind</v>
      </c>
      <c r="K5079" t="b">
        <f t="shared" si="79"/>
        <v>1</v>
      </c>
    </row>
    <row r="5080" spans="1:11" x14ac:dyDescent="0.35">
      <c r="A5080" s="28">
        <v>62937</v>
      </c>
      <c r="B5080" s="29" t="s">
        <v>28</v>
      </c>
      <c r="C5080" s="29" t="s">
        <v>35</v>
      </c>
      <c r="D5080" s="29" t="s">
        <v>64</v>
      </c>
      <c r="E5080" s="29" t="s">
        <v>86</v>
      </c>
      <c r="F5080" s="31">
        <v>0</v>
      </c>
      <c r="G5080" s="31">
        <v>-367</v>
      </c>
      <c r="H5080" s="28">
        <v>2021</v>
      </c>
      <c r="I5080" t="str">
        <f>IF(J5080="natural gas",VLOOKUP(D5080,'Cross-Page Data'!$I$4:$J$13,2,FALSE),IF(J5080="solar",VLOOKUP('Form 923'!D5080,'Cross-Page Data'!$I$14:$J$117,2,FALSE),J5080))</f>
        <v>other</v>
      </c>
      <c r="J5080" t="str">
        <f>VLOOKUP(E5080,'Cross-Page Data'!$D$4:$F$48,3,FALSE)</f>
        <v>other</v>
      </c>
      <c r="K5080" t="b">
        <f t="shared" si="79"/>
        <v>1</v>
      </c>
    </row>
    <row r="5081" spans="1:11" x14ac:dyDescent="0.35">
      <c r="A5081" s="28">
        <v>62938</v>
      </c>
      <c r="B5081" s="29" t="s">
        <v>28</v>
      </c>
      <c r="C5081" s="29" t="s">
        <v>35</v>
      </c>
      <c r="D5081" s="29" t="s">
        <v>60</v>
      </c>
      <c r="E5081" s="29" t="s">
        <v>79</v>
      </c>
      <c r="F5081" s="31">
        <v>3492206</v>
      </c>
      <c r="G5081" s="31">
        <v>398063</v>
      </c>
      <c r="H5081" s="28">
        <v>2021</v>
      </c>
      <c r="I5081" t="str">
        <f>IF(J5081="natural gas",VLOOKUP(D5081,'Cross-Page Data'!$I$4:$J$13,2,FALSE),IF(J5081="solar",VLOOKUP('Form 923'!D5081,'Cross-Page Data'!$I$14:$J$117,2,FALSE),J5081))</f>
        <v>wind</v>
      </c>
      <c r="J5081" t="str">
        <f>VLOOKUP(E5081,'Cross-Page Data'!$D$4:$F$48,3,FALSE)</f>
        <v>wind</v>
      </c>
      <c r="K5081" t="b">
        <f t="shared" si="79"/>
        <v>1</v>
      </c>
    </row>
    <row r="5082" spans="1:11" x14ac:dyDescent="0.35">
      <c r="A5082" s="28">
        <v>62939</v>
      </c>
      <c r="B5082" s="29" t="s">
        <v>28</v>
      </c>
      <c r="C5082" s="29" t="s">
        <v>35</v>
      </c>
      <c r="D5082" s="29" t="s">
        <v>60</v>
      </c>
      <c r="E5082" s="29" t="s">
        <v>79</v>
      </c>
      <c r="F5082" s="31">
        <v>2575167</v>
      </c>
      <c r="G5082" s="31">
        <v>293533</v>
      </c>
      <c r="H5082" s="28">
        <v>2021</v>
      </c>
      <c r="I5082" t="str">
        <f>IF(J5082="natural gas",VLOOKUP(D5082,'Cross-Page Data'!$I$4:$J$13,2,FALSE),IF(J5082="solar",VLOOKUP('Form 923'!D5082,'Cross-Page Data'!$I$14:$J$117,2,FALSE),J5082))</f>
        <v>wind</v>
      </c>
      <c r="J5082" t="str">
        <f>VLOOKUP(E5082,'Cross-Page Data'!$D$4:$F$48,3,FALSE)</f>
        <v>wind</v>
      </c>
      <c r="K5082" t="b">
        <f t="shared" si="79"/>
        <v>1</v>
      </c>
    </row>
    <row r="5083" spans="1:11" x14ac:dyDescent="0.35">
      <c r="A5083" s="28">
        <v>62943</v>
      </c>
      <c r="B5083" s="29" t="s">
        <v>28</v>
      </c>
      <c r="C5083" s="29" t="s">
        <v>35</v>
      </c>
      <c r="D5083" s="29" t="s">
        <v>60</v>
      </c>
      <c r="E5083" s="29" t="s">
        <v>79</v>
      </c>
      <c r="F5083" s="31">
        <v>4267549</v>
      </c>
      <c r="G5083" s="31">
        <v>486441</v>
      </c>
      <c r="H5083" s="28">
        <v>2021</v>
      </c>
      <c r="I5083" t="str">
        <f>IF(J5083="natural gas",VLOOKUP(D5083,'Cross-Page Data'!$I$4:$J$13,2,FALSE),IF(J5083="solar",VLOOKUP('Form 923'!D5083,'Cross-Page Data'!$I$14:$J$117,2,FALSE),J5083))</f>
        <v>wind</v>
      </c>
      <c r="J5083" t="str">
        <f>VLOOKUP(E5083,'Cross-Page Data'!$D$4:$F$48,3,FALSE)</f>
        <v>wind</v>
      </c>
      <c r="K5083" t="b">
        <f t="shared" si="79"/>
        <v>1</v>
      </c>
    </row>
    <row r="5084" spans="1:11" x14ac:dyDescent="0.35">
      <c r="A5084" s="28">
        <v>62943</v>
      </c>
      <c r="B5084" s="29" t="s">
        <v>28</v>
      </c>
      <c r="C5084" s="29" t="s">
        <v>35</v>
      </c>
      <c r="D5084" s="29" t="s">
        <v>60</v>
      </c>
      <c r="E5084" s="29" t="s">
        <v>79</v>
      </c>
      <c r="F5084" s="31">
        <v>3522324</v>
      </c>
      <c r="G5084" s="31">
        <v>401496</v>
      </c>
      <c r="H5084" s="28">
        <v>2021</v>
      </c>
      <c r="I5084" t="str">
        <f>IF(J5084="natural gas",VLOOKUP(D5084,'Cross-Page Data'!$I$4:$J$13,2,FALSE),IF(J5084="solar",VLOOKUP('Form 923'!D5084,'Cross-Page Data'!$I$14:$J$117,2,FALSE),J5084))</f>
        <v>wind</v>
      </c>
      <c r="J5084" t="str">
        <f>VLOOKUP(E5084,'Cross-Page Data'!$D$4:$F$48,3,FALSE)</f>
        <v>wind</v>
      </c>
      <c r="K5084" t="b">
        <f t="shared" si="79"/>
        <v>1</v>
      </c>
    </row>
    <row r="5085" spans="1:11" x14ac:dyDescent="0.35">
      <c r="A5085" s="28">
        <v>62944</v>
      </c>
      <c r="B5085" s="29" t="s">
        <v>28</v>
      </c>
      <c r="C5085" s="29" t="s">
        <v>35</v>
      </c>
      <c r="D5085" s="29" t="s">
        <v>60</v>
      </c>
      <c r="E5085" s="29" t="s">
        <v>79</v>
      </c>
      <c r="F5085" s="31">
        <v>3313140</v>
      </c>
      <c r="G5085" s="31">
        <v>377652</v>
      </c>
      <c r="H5085" s="28">
        <v>2021</v>
      </c>
      <c r="I5085" t="str">
        <f>IF(J5085="natural gas",VLOOKUP(D5085,'Cross-Page Data'!$I$4:$J$13,2,FALSE),IF(J5085="solar",VLOOKUP('Form 923'!D5085,'Cross-Page Data'!$I$14:$J$117,2,FALSE),J5085))</f>
        <v>wind</v>
      </c>
      <c r="J5085" t="str">
        <f>VLOOKUP(E5085,'Cross-Page Data'!$D$4:$F$48,3,FALSE)</f>
        <v>wind</v>
      </c>
      <c r="K5085" t="b">
        <f t="shared" si="79"/>
        <v>1</v>
      </c>
    </row>
    <row r="5086" spans="1:11" x14ac:dyDescent="0.35">
      <c r="A5086" s="28">
        <v>62946</v>
      </c>
      <c r="B5086" s="29" t="s">
        <v>28</v>
      </c>
      <c r="C5086" s="29" t="s">
        <v>35</v>
      </c>
      <c r="D5086" s="29" t="s">
        <v>63</v>
      </c>
      <c r="E5086" s="29" t="s">
        <v>83</v>
      </c>
      <c r="F5086" s="31">
        <v>40269</v>
      </c>
      <c r="G5086" s="31">
        <v>4590</v>
      </c>
      <c r="H5086" s="28">
        <v>2021</v>
      </c>
      <c r="I5086" t="str">
        <f>IF(J5086="natural gas",VLOOKUP(D5086,'Cross-Page Data'!$I$4:$J$13,2,FALSE),IF(J5086="solar",VLOOKUP('Form 923'!D5086,'Cross-Page Data'!$I$14:$J$117,2,FALSE),J5086))</f>
        <v>solar pv</v>
      </c>
      <c r="J5086" t="str">
        <f>VLOOKUP(E5086,'Cross-Page Data'!$D$4:$F$48,3,FALSE)</f>
        <v>solar</v>
      </c>
      <c r="K5086" t="b">
        <f t="shared" si="79"/>
        <v>1</v>
      </c>
    </row>
    <row r="5087" spans="1:11" x14ac:dyDescent="0.35">
      <c r="A5087" s="28">
        <v>62950</v>
      </c>
      <c r="B5087" s="29" t="s">
        <v>28</v>
      </c>
      <c r="C5087" s="29" t="s">
        <v>35</v>
      </c>
      <c r="D5087" s="29" t="s">
        <v>63</v>
      </c>
      <c r="E5087" s="29" t="s">
        <v>83</v>
      </c>
      <c r="F5087" s="31">
        <v>612697</v>
      </c>
      <c r="G5087" s="31">
        <v>69839</v>
      </c>
      <c r="H5087" s="28">
        <v>2021</v>
      </c>
      <c r="I5087" t="str">
        <f>IF(J5087="natural gas",VLOOKUP(D5087,'Cross-Page Data'!$I$4:$J$13,2,FALSE),IF(J5087="solar",VLOOKUP('Form 923'!D5087,'Cross-Page Data'!$I$14:$J$117,2,FALSE),J5087))</f>
        <v>solar pv</v>
      </c>
      <c r="J5087" t="str">
        <f>VLOOKUP(E5087,'Cross-Page Data'!$D$4:$F$48,3,FALSE)</f>
        <v>solar</v>
      </c>
      <c r="K5087" t="b">
        <f t="shared" si="79"/>
        <v>1</v>
      </c>
    </row>
    <row r="5088" spans="1:11" x14ac:dyDescent="0.35">
      <c r="A5088" s="28">
        <v>62951</v>
      </c>
      <c r="B5088" s="29" t="s">
        <v>28</v>
      </c>
      <c r="C5088" s="29" t="s">
        <v>35</v>
      </c>
      <c r="D5088" s="29" t="s">
        <v>63</v>
      </c>
      <c r="E5088" s="29" t="s">
        <v>83</v>
      </c>
      <c r="F5088" s="31">
        <v>214307</v>
      </c>
      <c r="G5088" s="31">
        <v>24428</v>
      </c>
      <c r="H5088" s="28">
        <v>2021</v>
      </c>
      <c r="I5088" t="str">
        <f>IF(J5088="natural gas",VLOOKUP(D5088,'Cross-Page Data'!$I$4:$J$13,2,FALSE),IF(J5088="solar",VLOOKUP('Form 923'!D5088,'Cross-Page Data'!$I$14:$J$117,2,FALSE),J5088))</f>
        <v>solar pv</v>
      </c>
      <c r="J5088" t="str">
        <f>VLOOKUP(E5088,'Cross-Page Data'!$D$4:$F$48,3,FALSE)</f>
        <v>solar</v>
      </c>
      <c r="K5088" t="b">
        <f t="shared" si="79"/>
        <v>1</v>
      </c>
    </row>
    <row r="5089" spans="1:11" x14ac:dyDescent="0.35">
      <c r="A5089" s="28">
        <v>62952</v>
      </c>
      <c r="B5089" s="29" t="s">
        <v>28</v>
      </c>
      <c r="C5089" s="29" t="s">
        <v>29</v>
      </c>
      <c r="D5089" s="29" t="s">
        <v>60</v>
      </c>
      <c r="E5089" s="29" t="s">
        <v>79</v>
      </c>
      <c r="F5089" s="31">
        <v>16141065</v>
      </c>
      <c r="G5089" s="31">
        <v>1839857</v>
      </c>
      <c r="H5089" s="28">
        <v>2021</v>
      </c>
      <c r="I5089" t="str">
        <f>IF(J5089="natural gas",VLOOKUP(D5089,'Cross-Page Data'!$I$4:$J$13,2,FALSE),IF(J5089="solar",VLOOKUP('Form 923'!D5089,'Cross-Page Data'!$I$14:$J$117,2,FALSE),J5089))</f>
        <v>wind</v>
      </c>
      <c r="J5089" t="str">
        <f>VLOOKUP(E5089,'Cross-Page Data'!$D$4:$F$48,3,FALSE)</f>
        <v>wind</v>
      </c>
      <c r="K5089" t="b">
        <f t="shared" si="79"/>
        <v>1</v>
      </c>
    </row>
    <row r="5090" spans="1:11" x14ac:dyDescent="0.35">
      <c r="A5090" s="28">
        <v>62955</v>
      </c>
      <c r="B5090" s="29" t="s">
        <v>28</v>
      </c>
      <c r="C5090" s="29" t="s">
        <v>29</v>
      </c>
      <c r="D5090" s="29" t="s">
        <v>63</v>
      </c>
      <c r="E5090" s="29" t="s">
        <v>83</v>
      </c>
      <c r="F5090" s="31">
        <v>72369</v>
      </c>
      <c r="G5090" s="31">
        <v>8249</v>
      </c>
      <c r="H5090" s="28">
        <v>2021</v>
      </c>
      <c r="I5090" t="str">
        <f>IF(J5090="natural gas",VLOOKUP(D5090,'Cross-Page Data'!$I$4:$J$13,2,FALSE),IF(J5090="solar",VLOOKUP('Form 923'!D5090,'Cross-Page Data'!$I$14:$J$117,2,FALSE),J5090))</f>
        <v>solar pv</v>
      </c>
      <c r="J5090" t="str">
        <f>VLOOKUP(E5090,'Cross-Page Data'!$D$4:$F$48,3,FALSE)</f>
        <v>solar</v>
      </c>
      <c r="K5090" t="b">
        <f t="shared" si="79"/>
        <v>1</v>
      </c>
    </row>
    <row r="5091" spans="1:11" x14ac:dyDescent="0.35">
      <c r="A5091" s="28">
        <v>62959</v>
      </c>
      <c r="B5091" s="29" t="s">
        <v>28</v>
      </c>
      <c r="C5091" s="29" t="s">
        <v>35</v>
      </c>
      <c r="D5091" s="29" t="s">
        <v>63</v>
      </c>
      <c r="E5091" s="29" t="s">
        <v>83</v>
      </c>
      <c r="F5091" s="31">
        <v>132376</v>
      </c>
      <c r="G5091" s="31">
        <v>15089</v>
      </c>
      <c r="H5091" s="28">
        <v>2021</v>
      </c>
      <c r="I5091" t="str">
        <f>IF(J5091="natural gas",VLOOKUP(D5091,'Cross-Page Data'!$I$4:$J$13,2,FALSE),IF(J5091="solar",VLOOKUP('Form 923'!D5091,'Cross-Page Data'!$I$14:$J$117,2,FALSE),J5091))</f>
        <v>solar pv</v>
      </c>
      <c r="J5091" t="str">
        <f>VLOOKUP(E5091,'Cross-Page Data'!$D$4:$F$48,3,FALSE)</f>
        <v>solar</v>
      </c>
      <c r="K5091" t="b">
        <f t="shared" si="79"/>
        <v>1</v>
      </c>
    </row>
    <row r="5092" spans="1:11" x14ac:dyDescent="0.35">
      <c r="A5092" s="28">
        <v>62993</v>
      </c>
      <c r="B5092" s="29" t="s">
        <v>28</v>
      </c>
      <c r="C5092" s="29" t="s">
        <v>35</v>
      </c>
      <c r="D5092" s="29" t="s">
        <v>63</v>
      </c>
      <c r="E5092" s="29" t="s">
        <v>83</v>
      </c>
      <c r="F5092" s="31">
        <v>374195</v>
      </c>
      <c r="G5092" s="31">
        <v>42653</v>
      </c>
      <c r="H5092" s="28">
        <v>2021</v>
      </c>
      <c r="I5092" t="str">
        <f>IF(J5092="natural gas",VLOOKUP(D5092,'Cross-Page Data'!$I$4:$J$13,2,FALSE),IF(J5092="solar",VLOOKUP('Form 923'!D5092,'Cross-Page Data'!$I$14:$J$117,2,FALSE),J5092))</f>
        <v>solar pv</v>
      </c>
      <c r="J5092" t="str">
        <f>VLOOKUP(E5092,'Cross-Page Data'!$D$4:$F$48,3,FALSE)</f>
        <v>solar</v>
      </c>
      <c r="K5092" t="b">
        <f t="shared" si="79"/>
        <v>1</v>
      </c>
    </row>
    <row r="5093" spans="1:11" x14ac:dyDescent="0.35">
      <c r="A5093" s="28">
        <v>63025</v>
      </c>
      <c r="B5093" s="29" t="s">
        <v>28</v>
      </c>
      <c r="C5093" s="29" t="s">
        <v>35</v>
      </c>
      <c r="D5093" s="29" t="s">
        <v>60</v>
      </c>
      <c r="E5093" s="29" t="s">
        <v>79</v>
      </c>
      <c r="F5093" s="31">
        <v>6563618</v>
      </c>
      <c r="G5093" s="31">
        <v>748161</v>
      </c>
      <c r="H5093" s="28">
        <v>2021</v>
      </c>
      <c r="I5093" t="str">
        <f>IF(J5093="natural gas",VLOOKUP(D5093,'Cross-Page Data'!$I$4:$J$13,2,FALSE),IF(J5093="solar",VLOOKUP('Form 923'!D5093,'Cross-Page Data'!$I$14:$J$117,2,FALSE),J5093))</f>
        <v>wind</v>
      </c>
      <c r="J5093" t="str">
        <f>VLOOKUP(E5093,'Cross-Page Data'!$D$4:$F$48,3,FALSE)</f>
        <v>wind</v>
      </c>
      <c r="K5093" t="b">
        <f t="shared" si="79"/>
        <v>1</v>
      </c>
    </row>
    <row r="5094" spans="1:11" x14ac:dyDescent="0.35">
      <c r="A5094" s="28">
        <v>63029</v>
      </c>
      <c r="B5094" s="29" t="s">
        <v>28</v>
      </c>
      <c r="C5094" s="29" t="s">
        <v>35</v>
      </c>
      <c r="D5094" s="29" t="s">
        <v>63</v>
      </c>
      <c r="E5094" s="29" t="s">
        <v>83</v>
      </c>
      <c r="F5094" s="31">
        <v>2629508</v>
      </c>
      <c r="G5094" s="31">
        <v>299727.15000000002</v>
      </c>
      <c r="H5094" s="28">
        <v>2021</v>
      </c>
      <c r="I5094" t="str">
        <f>IF(J5094="natural gas",VLOOKUP(D5094,'Cross-Page Data'!$I$4:$J$13,2,FALSE),IF(J5094="solar",VLOOKUP('Form 923'!D5094,'Cross-Page Data'!$I$14:$J$117,2,FALSE),J5094))</f>
        <v>solar pv</v>
      </c>
      <c r="J5094" t="str">
        <f>VLOOKUP(E5094,'Cross-Page Data'!$D$4:$F$48,3,FALSE)</f>
        <v>solar</v>
      </c>
      <c r="K5094" t="b">
        <f t="shared" si="79"/>
        <v>1</v>
      </c>
    </row>
    <row r="5095" spans="1:11" x14ac:dyDescent="0.35">
      <c r="A5095" s="28">
        <v>63030</v>
      </c>
      <c r="B5095" s="29" t="s">
        <v>28</v>
      </c>
      <c r="C5095" s="29" t="s">
        <v>35</v>
      </c>
      <c r="D5095" s="29" t="s">
        <v>60</v>
      </c>
      <c r="E5095" s="29" t="s">
        <v>79</v>
      </c>
      <c r="F5095" s="31">
        <v>5927065</v>
      </c>
      <c r="G5095" s="31">
        <v>675603</v>
      </c>
      <c r="H5095" s="28">
        <v>2021</v>
      </c>
      <c r="I5095" t="str">
        <f>IF(J5095="natural gas",VLOOKUP(D5095,'Cross-Page Data'!$I$4:$J$13,2,FALSE),IF(J5095="solar",VLOOKUP('Form 923'!D5095,'Cross-Page Data'!$I$14:$J$117,2,FALSE),J5095))</f>
        <v>wind</v>
      </c>
      <c r="J5095" t="str">
        <f>VLOOKUP(E5095,'Cross-Page Data'!$D$4:$F$48,3,FALSE)</f>
        <v>wind</v>
      </c>
      <c r="K5095" t="b">
        <f t="shared" si="79"/>
        <v>1</v>
      </c>
    </row>
    <row r="5096" spans="1:11" x14ac:dyDescent="0.35">
      <c r="A5096" s="28">
        <v>63030</v>
      </c>
      <c r="B5096" s="29" t="s">
        <v>28</v>
      </c>
      <c r="C5096" s="29" t="s">
        <v>35</v>
      </c>
      <c r="D5096" s="29" t="s">
        <v>60</v>
      </c>
      <c r="E5096" s="29" t="s">
        <v>79</v>
      </c>
      <c r="F5096" s="31">
        <v>1316485</v>
      </c>
      <c r="G5096" s="31">
        <v>150061</v>
      </c>
      <c r="H5096" s="28">
        <v>2021</v>
      </c>
      <c r="I5096" t="str">
        <f>IF(J5096="natural gas",VLOOKUP(D5096,'Cross-Page Data'!$I$4:$J$13,2,FALSE),IF(J5096="solar",VLOOKUP('Form 923'!D5096,'Cross-Page Data'!$I$14:$J$117,2,FALSE),J5096))</f>
        <v>wind</v>
      </c>
      <c r="J5096" t="str">
        <f>VLOOKUP(E5096,'Cross-Page Data'!$D$4:$F$48,3,FALSE)</f>
        <v>wind</v>
      </c>
      <c r="K5096" t="b">
        <f t="shared" si="79"/>
        <v>1</v>
      </c>
    </row>
    <row r="5097" spans="1:11" x14ac:dyDescent="0.35">
      <c r="A5097" s="28">
        <v>63049</v>
      </c>
      <c r="B5097" s="29" t="s">
        <v>28</v>
      </c>
      <c r="C5097" s="29" t="s">
        <v>35</v>
      </c>
      <c r="D5097" s="29" t="s">
        <v>63</v>
      </c>
      <c r="E5097" s="29" t="s">
        <v>83</v>
      </c>
      <c r="F5097" s="31">
        <v>821433</v>
      </c>
      <c r="G5097" s="31">
        <v>93632</v>
      </c>
      <c r="H5097" s="28">
        <v>2021</v>
      </c>
      <c r="I5097" t="str">
        <f>IF(J5097="natural gas",VLOOKUP(D5097,'Cross-Page Data'!$I$4:$J$13,2,FALSE),IF(J5097="solar",VLOOKUP('Form 923'!D5097,'Cross-Page Data'!$I$14:$J$117,2,FALSE),J5097))</f>
        <v>solar pv</v>
      </c>
      <c r="J5097" t="str">
        <f>VLOOKUP(E5097,'Cross-Page Data'!$D$4:$F$48,3,FALSE)</f>
        <v>solar</v>
      </c>
      <c r="K5097" t="b">
        <f t="shared" si="79"/>
        <v>1</v>
      </c>
    </row>
    <row r="5098" spans="1:11" x14ac:dyDescent="0.35">
      <c r="A5098" s="28">
        <v>63050</v>
      </c>
      <c r="B5098" s="29" t="s">
        <v>28</v>
      </c>
      <c r="C5098" s="29" t="s">
        <v>35</v>
      </c>
      <c r="D5098" s="29" t="s">
        <v>63</v>
      </c>
      <c r="E5098" s="29" t="s">
        <v>83</v>
      </c>
      <c r="F5098" s="31">
        <v>1000026</v>
      </c>
      <c r="G5098" s="31">
        <v>113989</v>
      </c>
      <c r="H5098" s="28">
        <v>2021</v>
      </c>
      <c r="I5098" t="str">
        <f>IF(J5098="natural gas",VLOOKUP(D5098,'Cross-Page Data'!$I$4:$J$13,2,FALSE),IF(J5098="solar",VLOOKUP('Form 923'!D5098,'Cross-Page Data'!$I$14:$J$117,2,FALSE),J5098))</f>
        <v>solar pv</v>
      </c>
      <c r="J5098" t="str">
        <f>VLOOKUP(E5098,'Cross-Page Data'!$D$4:$F$48,3,FALSE)</f>
        <v>solar</v>
      </c>
      <c r="K5098" t="b">
        <f t="shared" si="79"/>
        <v>1</v>
      </c>
    </row>
    <row r="5099" spans="1:11" x14ac:dyDescent="0.35">
      <c r="A5099" s="28">
        <v>63053</v>
      </c>
      <c r="B5099" s="29" t="s">
        <v>28</v>
      </c>
      <c r="C5099" s="29" t="s">
        <v>29</v>
      </c>
      <c r="D5099" s="29" t="s">
        <v>60</v>
      </c>
      <c r="E5099" s="29" t="s">
        <v>79</v>
      </c>
      <c r="F5099" s="31">
        <v>12439726</v>
      </c>
      <c r="G5099" s="31">
        <v>1417956</v>
      </c>
      <c r="H5099" s="28">
        <v>2021</v>
      </c>
      <c r="I5099" t="str">
        <f>IF(J5099="natural gas",VLOOKUP(D5099,'Cross-Page Data'!$I$4:$J$13,2,FALSE),IF(J5099="solar",VLOOKUP('Form 923'!D5099,'Cross-Page Data'!$I$14:$J$117,2,FALSE),J5099))</f>
        <v>wind</v>
      </c>
      <c r="J5099" t="str">
        <f>VLOOKUP(E5099,'Cross-Page Data'!$D$4:$F$48,3,FALSE)</f>
        <v>wind</v>
      </c>
      <c r="K5099" t="b">
        <f t="shared" si="79"/>
        <v>1</v>
      </c>
    </row>
    <row r="5100" spans="1:11" x14ac:dyDescent="0.35">
      <c r="A5100" s="28">
        <v>63061</v>
      </c>
      <c r="B5100" s="29" t="s">
        <v>28</v>
      </c>
      <c r="C5100" s="29" t="s">
        <v>35</v>
      </c>
      <c r="D5100" s="29" t="s">
        <v>63</v>
      </c>
      <c r="E5100" s="29" t="s">
        <v>83</v>
      </c>
      <c r="F5100" s="31">
        <v>0</v>
      </c>
      <c r="G5100" s="31">
        <v>0</v>
      </c>
      <c r="H5100" s="28">
        <v>2021</v>
      </c>
      <c r="I5100" t="str">
        <f>IF(J5100="natural gas",VLOOKUP(D5100,'Cross-Page Data'!$I$4:$J$13,2,FALSE),IF(J5100="solar",VLOOKUP('Form 923'!D5100,'Cross-Page Data'!$I$14:$J$117,2,FALSE),J5100))</f>
        <v>solar pv</v>
      </c>
      <c r="J5100" t="str">
        <f>VLOOKUP(E5100,'Cross-Page Data'!$D$4:$F$48,3,FALSE)</f>
        <v>solar</v>
      </c>
      <c r="K5100" t="b">
        <f t="shared" si="79"/>
        <v>1</v>
      </c>
    </row>
    <row r="5101" spans="1:11" x14ac:dyDescent="0.35">
      <c r="A5101" s="28">
        <v>63064</v>
      </c>
      <c r="B5101" s="29" t="s">
        <v>28</v>
      </c>
      <c r="C5101" s="29" t="s">
        <v>29</v>
      </c>
      <c r="D5101" s="29" t="s">
        <v>64</v>
      </c>
      <c r="E5101" s="29" t="s">
        <v>86</v>
      </c>
      <c r="F5101" s="31">
        <v>0</v>
      </c>
      <c r="G5101" s="31">
        <v>-205</v>
      </c>
      <c r="H5101" s="28">
        <v>2021</v>
      </c>
      <c r="I5101" t="str">
        <f>IF(J5101="natural gas",VLOOKUP(D5101,'Cross-Page Data'!$I$4:$J$13,2,FALSE),IF(J5101="solar",VLOOKUP('Form 923'!D5101,'Cross-Page Data'!$I$14:$J$117,2,FALSE),J5101))</f>
        <v>other</v>
      </c>
      <c r="J5101" t="str">
        <f>VLOOKUP(E5101,'Cross-Page Data'!$D$4:$F$48,3,FALSE)</f>
        <v>other</v>
      </c>
      <c r="K5101" t="b">
        <f t="shared" si="79"/>
        <v>1</v>
      </c>
    </row>
    <row r="5102" spans="1:11" x14ac:dyDescent="0.35">
      <c r="A5102" s="28">
        <v>63076</v>
      </c>
      <c r="B5102" s="29" t="s">
        <v>28</v>
      </c>
      <c r="C5102" s="29" t="s">
        <v>29</v>
      </c>
      <c r="D5102" s="29" t="s">
        <v>63</v>
      </c>
      <c r="E5102" s="29" t="s">
        <v>83</v>
      </c>
      <c r="F5102" s="31">
        <v>1544303</v>
      </c>
      <c r="G5102" s="31">
        <v>176029</v>
      </c>
      <c r="H5102" s="28">
        <v>2021</v>
      </c>
      <c r="I5102" t="str">
        <f>IF(J5102="natural gas",VLOOKUP(D5102,'Cross-Page Data'!$I$4:$J$13,2,FALSE),IF(J5102="solar",VLOOKUP('Form 923'!D5102,'Cross-Page Data'!$I$14:$J$117,2,FALSE),J5102))</f>
        <v>solar pv</v>
      </c>
      <c r="J5102" t="str">
        <f>VLOOKUP(E5102,'Cross-Page Data'!$D$4:$F$48,3,FALSE)</f>
        <v>solar</v>
      </c>
      <c r="K5102" t="b">
        <f t="shared" si="79"/>
        <v>1</v>
      </c>
    </row>
    <row r="5103" spans="1:11" x14ac:dyDescent="0.35">
      <c r="A5103" s="28">
        <v>63080</v>
      </c>
      <c r="B5103" s="29" t="s">
        <v>28</v>
      </c>
      <c r="C5103" s="29" t="s">
        <v>35</v>
      </c>
      <c r="D5103" s="29" t="s">
        <v>63</v>
      </c>
      <c r="E5103" s="29" t="s">
        <v>83</v>
      </c>
      <c r="F5103" s="31">
        <v>1538503</v>
      </c>
      <c r="G5103" s="31">
        <v>175368</v>
      </c>
      <c r="H5103" s="28">
        <v>2021</v>
      </c>
      <c r="I5103" t="str">
        <f>IF(J5103="natural gas",VLOOKUP(D5103,'Cross-Page Data'!$I$4:$J$13,2,FALSE),IF(J5103="solar",VLOOKUP('Form 923'!D5103,'Cross-Page Data'!$I$14:$J$117,2,FALSE),J5103))</f>
        <v>solar pv</v>
      </c>
      <c r="J5103" t="str">
        <f>VLOOKUP(E5103,'Cross-Page Data'!$D$4:$F$48,3,FALSE)</f>
        <v>solar</v>
      </c>
      <c r="K5103" t="b">
        <f t="shared" si="79"/>
        <v>1</v>
      </c>
    </row>
    <row r="5104" spans="1:11" x14ac:dyDescent="0.35">
      <c r="A5104" s="28">
        <v>63084</v>
      </c>
      <c r="B5104" s="29" t="s">
        <v>28</v>
      </c>
      <c r="C5104" s="29" t="s">
        <v>35</v>
      </c>
      <c r="D5104" s="29" t="s">
        <v>63</v>
      </c>
      <c r="E5104" s="29" t="s">
        <v>83</v>
      </c>
      <c r="F5104" s="31">
        <v>567790</v>
      </c>
      <c r="G5104" s="31">
        <v>64720</v>
      </c>
      <c r="H5104" s="28">
        <v>2021</v>
      </c>
      <c r="I5104" t="str">
        <f>IF(J5104="natural gas",VLOOKUP(D5104,'Cross-Page Data'!$I$4:$J$13,2,FALSE),IF(J5104="solar",VLOOKUP('Form 923'!D5104,'Cross-Page Data'!$I$14:$J$117,2,FALSE),J5104))</f>
        <v>solar pv</v>
      </c>
      <c r="J5104" t="str">
        <f>VLOOKUP(E5104,'Cross-Page Data'!$D$4:$F$48,3,FALSE)</f>
        <v>solar</v>
      </c>
      <c r="K5104" t="b">
        <f t="shared" si="79"/>
        <v>1</v>
      </c>
    </row>
    <row r="5105" spans="1:11" x14ac:dyDescent="0.35">
      <c r="A5105" s="28">
        <v>63100</v>
      </c>
      <c r="B5105" s="29" t="s">
        <v>28</v>
      </c>
      <c r="C5105" s="29" t="s">
        <v>35</v>
      </c>
      <c r="D5105" s="29" t="s">
        <v>60</v>
      </c>
      <c r="E5105" s="29" t="s">
        <v>79</v>
      </c>
      <c r="F5105" s="31">
        <v>6709353</v>
      </c>
      <c r="G5105" s="31">
        <v>764773</v>
      </c>
      <c r="H5105" s="28">
        <v>2021</v>
      </c>
      <c r="I5105" t="str">
        <f>IF(J5105="natural gas",VLOOKUP(D5105,'Cross-Page Data'!$I$4:$J$13,2,FALSE),IF(J5105="solar",VLOOKUP('Form 923'!D5105,'Cross-Page Data'!$I$14:$J$117,2,FALSE),J5105))</f>
        <v>wind</v>
      </c>
      <c r="J5105" t="str">
        <f>VLOOKUP(E5105,'Cross-Page Data'!$D$4:$F$48,3,FALSE)</f>
        <v>wind</v>
      </c>
      <c r="K5105" t="b">
        <f t="shared" si="79"/>
        <v>1</v>
      </c>
    </row>
    <row r="5106" spans="1:11" x14ac:dyDescent="0.35">
      <c r="A5106" s="28">
        <v>63101</v>
      </c>
      <c r="B5106" s="29" t="s">
        <v>28</v>
      </c>
      <c r="C5106" s="29" t="s">
        <v>35</v>
      </c>
      <c r="D5106" s="29" t="s">
        <v>60</v>
      </c>
      <c r="E5106" s="29" t="s">
        <v>79</v>
      </c>
      <c r="F5106" s="31">
        <v>4816087</v>
      </c>
      <c r="G5106" s="31">
        <v>548967</v>
      </c>
      <c r="H5106" s="28">
        <v>2021</v>
      </c>
      <c r="I5106" t="str">
        <f>IF(J5106="natural gas",VLOOKUP(D5106,'Cross-Page Data'!$I$4:$J$13,2,FALSE),IF(J5106="solar",VLOOKUP('Form 923'!D5106,'Cross-Page Data'!$I$14:$J$117,2,FALSE),J5106))</f>
        <v>wind</v>
      </c>
      <c r="J5106" t="str">
        <f>VLOOKUP(E5106,'Cross-Page Data'!$D$4:$F$48,3,FALSE)</f>
        <v>wind</v>
      </c>
      <c r="K5106" t="b">
        <f t="shared" si="79"/>
        <v>1</v>
      </c>
    </row>
    <row r="5107" spans="1:11" x14ac:dyDescent="0.35">
      <c r="A5107" s="28">
        <v>63102</v>
      </c>
      <c r="B5107" s="29" t="s">
        <v>28</v>
      </c>
      <c r="C5107" s="29" t="s">
        <v>35</v>
      </c>
      <c r="D5107" s="29" t="s">
        <v>60</v>
      </c>
      <c r="E5107" s="29" t="s">
        <v>79</v>
      </c>
      <c r="F5107" s="31">
        <v>2588193</v>
      </c>
      <c r="G5107" s="31">
        <v>295018</v>
      </c>
      <c r="H5107" s="28">
        <v>2021</v>
      </c>
      <c r="I5107" t="str">
        <f>IF(J5107="natural gas",VLOOKUP(D5107,'Cross-Page Data'!$I$4:$J$13,2,FALSE),IF(J5107="solar",VLOOKUP('Form 923'!D5107,'Cross-Page Data'!$I$14:$J$117,2,FALSE),J5107))</f>
        <v>wind</v>
      </c>
      <c r="J5107" t="str">
        <f>VLOOKUP(E5107,'Cross-Page Data'!$D$4:$F$48,3,FALSE)</f>
        <v>wind</v>
      </c>
      <c r="K5107" t="b">
        <f t="shared" si="79"/>
        <v>1</v>
      </c>
    </row>
    <row r="5108" spans="1:11" x14ac:dyDescent="0.35">
      <c r="A5108" s="28">
        <v>63103</v>
      </c>
      <c r="B5108" s="29" t="s">
        <v>28</v>
      </c>
      <c r="C5108" s="29" t="s">
        <v>35</v>
      </c>
      <c r="D5108" s="29" t="s">
        <v>60</v>
      </c>
      <c r="E5108" s="29" t="s">
        <v>79</v>
      </c>
      <c r="F5108" s="31">
        <v>9018381</v>
      </c>
      <c r="G5108" s="31">
        <v>1027970</v>
      </c>
      <c r="H5108" s="28">
        <v>2021</v>
      </c>
      <c r="I5108" t="str">
        <f>IF(J5108="natural gas",VLOOKUP(D5108,'Cross-Page Data'!$I$4:$J$13,2,FALSE),IF(J5108="solar",VLOOKUP('Form 923'!D5108,'Cross-Page Data'!$I$14:$J$117,2,FALSE),J5108))</f>
        <v>wind</v>
      </c>
      <c r="J5108" t="str">
        <f>VLOOKUP(E5108,'Cross-Page Data'!$D$4:$F$48,3,FALSE)</f>
        <v>wind</v>
      </c>
      <c r="K5108" t="b">
        <f t="shared" si="79"/>
        <v>1</v>
      </c>
    </row>
    <row r="5109" spans="1:11" x14ac:dyDescent="0.35">
      <c r="A5109" s="28">
        <v>63104</v>
      </c>
      <c r="B5109" s="29" t="s">
        <v>28</v>
      </c>
      <c r="C5109" s="29" t="s">
        <v>35</v>
      </c>
      <c r="D5109" s="29" t="s">
        <v>60</v>
      </c>
      <c r="E5109" s="29" t="s">
        <v>79</v>
      </c>
      <c r="F5109" s="31">
        <v>7092794</v>
      </c>
      <c r="G5109" s="31">
        <v>808480</v>
      </c>
      <c r="H5109" s="28">
        <v>2021</v>
      </c>
      <c r="I5109" t="str">
        <f>IF(J5109="natural gas",VLOOKUP(D5109,'Cross-Page Data'!$I$4:$J$13,2,FALSE),IF(J5109="solar",VLOOKUP('Form 923'!D5109,'Cross-Page Data'!$I$14:$J$117,2,FALSE),J5109))</f>
        <v>wind</v>
      </c>
      <c r="J5109" t="str">
        <f>VLOOKUP(E5109,'Cross-Page Data'!$D$4:$F$48,3,FALSE)</f>
        <v>wind</v>
      </c>
      <c r="K5109" t="b">
        <f t="shared" si="79"/>
        <v>1</v>
      </c>
    </row>
    <row r="5110" spans="1:11" x14ac:dyDescent="0.35">
      <c r="A5110" s="28">
        <v>63105</v>
      </c>
      <c r="B5110" s="29" t="s">
        <v>28</v>
      </c>
      <c r="C5110" s="29" t="s">
        <v>29</v>
      </c>
      <c r="D5110" s="29" t="s">
        <v>63</v>
      </c>
      <c r="E5110" s="29" t="s">
        <v>83</v>
      </c>
      <c r="F5110" s="31">
        <v>1726685</v>
      </c>
      <c r="G5110" s="31">
        <v>196818</v>
      </c>
      <c r="H5110" s="28">
        <v>2021</v>
      </c>
      <c r="I5110" t="str">
        <f>IF(J5110="natural gas",VLOOKUP(D5110,'Cross-Page Data'!$I$4:$J$13,2,FALSE),IF(J5110="solar",VLOOKUP('Form 923'!D5110,'Cross-Page Data'!$I$14:$J$117,2,FALSE),J5110))</f>
        <v>solar pv</v>
      </c>
      <c r="J5110" t="str">
        <f>VLOOKUP(E5110,'Cross-Page Data'!$D$4:$F$48,3,FALSE)</f>
        <v>solar</v>
      </c>
      <c r="K5110" t="b">
        <f t="shared" si="79"/>
        <v>1</v>
      </c>
    </row>
    <row r="5111" spans="1:11" x14ac:dyDescent="0.35">
      <c r="A5111" s="28">
        <v>63109</v>
      </c>
      <c r="B5111" s="29" t="s">
        <v>28</v>
      </c>
      <c r="C5111" s="29" t="s">
        <v>29</v>
      </c>
      <c r="D5111" s="29" t="s">
        <v>63</v>
      </c>
      <c r="E5111" s="29" t="s">
        <v>83</v>
      </c>
      <c r="F5111" s="31">
        <v>837409</v>
      </c>
      <c r="G5111" s="31">
        <v>95453</v>
      </c>
      <c r="H5111" s="28">
        <v>2021</v>
      </c>
      <c r="I5111" t="str">
        <f>IF(J5111="natural gas",VLOOKUP(D5111,'Cross-Page Data'!$I$4:$J$13,2,FALSE),IF(J5111="solar",VLOOKUP('Form 923'!D5111,'Cross-Page Data'!$I$14:$J$117,2,FALSE),J5111))</f>
        <v>solar pv</v>
      </c>
      <c r="J5111" t="str">
        <f>VLOOKUP(E5111,'Cross-Page Data'!$D$4:$F$48,3,FALSE)</f>
        <v>solar</v>
      </c>
      <c r="K5111" t="b">
        <f t="shared" si="79"/>
        <v>1</v>
      </c>
    </row>
    <row r="5112" spans="1:11" x14ac:dyDescent="0.35">
      <c r="A5112" s="28">
        <v>63110</v>
      </c>
      <c r="B5112" s="29" t="s">
        <v>28</v>
      </c>
      <c r="C5112" s="29" t="s">
        <v>29</v>
      </c>
      <c r="D5112" s="29" t="s">
        <v>63</v>
      </c>
      <c r="E5112" s="29" t="s">
        <v>83</v>
      </c>
      <c r="F5112" s="31">
        <v>1019869</v>
      </c>
      <c r="G5112" s="31">
        <v>116251</v>
      </c>
      <c r="H5112" s="28">
        <v>2021</v>
      </c>
      <c r="I5112" t="str">
        <f>IF(J5112="natural gas",VLOOKUP(D5112,'Cross-Page Data'!$I$4:$J$13,2,FALSE),IF(J5112="solar",VLOOKUP('Form 923'!D5112,'Cross-Page Data'!$I$14:$J$117,2,FALSE),J5112))</f>
        <v>solar pv</v>
      </c>
      <c r="J5112" t="str">
        <f>VLOOKUP(E5112,'Cross-Page Data'!$D$4:$F$48,3,FALSE)</f>
        <v>solar</v>
      </c>
      <c r="K5112" t="b">
        <f t="shared" si="79"/>
        <v>1</v>
      </c>
    </row>
    <row r="5113" spans="1:11" x14ac:dyDescent="0.35">
      <c r="A5113" s="28">
        <v>63114</v>
      </c>
      <c r="B5113" s="29" t="s">
        <v>28</v>
      </c>
      <c r="C5113" s="29" t="s">
        <v>35</v>
      </c>
      <c r="D5113" s="29" t="s">
        <v>60</v>
      </c>
      <c r="E5113" s="29" t="s">
        <v>79</v>
      </c>
      <c r="F5113" s="31">
        <v>9388689</v>
      </c>
      <c r="G5113" s="31">
        <v>1070180</v>
      </c>
      <c r="H5113" s="28">
        <v>2021</v>
      </c>
      <c r="I5113" t="str">
        <f>IF(J5113="natural gas",VLOOKUP(D5113,'Cross-Page Data'!$I$4:$J$13,2,FALSE),IF(J5113="solar",VLOOKUP('Form 923'!D5113,'Cross-Page Data'!$I$14:$J$117,2,FALSE),J5113))</f>
        <v>wind</v>
      </c>
      <c r="J5113" t="str">
        <f>VLOOKUP(E5113,'Cross-Page Data'!$D$4:$F$48,3,FALSE)</f>
        <v>wind</v>
      </c>
      <c r="K5113" t="b">
        <f t="shared" si="79"/>
        <v>1</v>
      </c>
    </row>
    <row r="5114" spans="1:11" x14ac:dyDescent="0.35">
      <c r="A5114" s="28">
        <v>63132</v>
      </c>
      <c r="B5114" s="29" t="s">
        <v>28</v>
      </c>
      <c r="C5114" s="29" t="s">
        <v>35</v>
      </c>
      <c r="D5114" s="29" t="s">
        <v>60</v>
      </c>
      <c r="E5114" s="29" t="s">
        <v>79</v>
      </c>
      <c r="F5114" s="31">
        <v>1925541</v>
      </c>
      <c r="G5114" s="31">
        <v>219485</v>
      </c>
      <c r="H5114" s="28">
        <v>2021</v>
      </c>
      <c r="I5114" t="str">
        <f>IF(J5114="natural gas",VLOOKUP(D5114,'Cross-Page Data'!$I$4:$J$13,2,FALSE),IF(J5114="solar",VLOOKUP('Form 923'!D5114,'Cross-Page Data'!$I$14:$J$117,2,FALSE),J5114))</f>
        <v>wind</v>
      </c>
      <c r="J5114" t="str">
        <f>VLOOKUP(E5114,'Cross-Page Data'!$D$4:$F$48,3,FALSE)</f>
        <v>wind</v>
      </c>
      <c r="K5114" t="b">
        <f t="shared" si="79"/>
        <v>1</v>
      </c>
    </row>
    <row r="5115" spans="1:11" x14ac:dyDescent="0.35">
      <c r="A5115" s="28">
        <v>63133</v>
      </c>
      <c r="B5115" s="29" t="s">
        <v>28</v>
      </c>
      <c r="C5115" s="29" t="s">
        <v>41</v>
      </c>
      <c r="D5115" s="29" t="s">
        <v>60</v>
      </c>
      <c r="E5115" s="29" t="s">
        <v>79</v>
      </c>
      <c r="F5115" s="31">
        <v>7389534</v>
      </c>
      <c r="G5115" s="31">
        <v>842304</v>
      </c>
      <c r="H5115" s="28">
        <v>2021</v>
      </c>
      <c r="I5115" t="str">
        <f>IF(J5115="natural gas",VLOOKUP(D5115,'Cross-Page Data'!$I$4:$J$13,2,FALSE),IF(J5115="solar",VLOOKUP('Form 923'!D5115,'Cross-Page Data'!$I$14:$J$117,2,FALSE),J5115))</f>
        <v>wind</v>
      </c>
      <c r="J5115" t="str">
        <f>VLOOKUP(E5115,'Cross-Page Data'!$D$4:$F$48,3,FALSE)</f>
        <v>wind</v>
      </c>
      <c r="K5115" t="b">
        <f t="shared" si="79"/>
        <v>0</v>
      </c>
    </row>
    <row r="5116" spans="1:11" x14ac:dyDescent="0.35">
      <c r="A5116" s="28">
        <v>63187</v>
      </c>
      <c r="B5116" s="29" t="s">
        <v>28</v>
      </c>
      <c r="C5116" s="29" t="s">
        <v>35</v>
      </c>
      <c r="D5116" s="29" t="s">
        <v>63</v>
      </c>
      <c r="E5116" s="29" t="s">
        <v>83</v>
      </c>
      <c r="F5116" s="31">
        <v>543023</v>
      </c>
      <c r="G5116" s="31">
        <v>61897</v>
      </c>
      <c r="H5116" s="28">
        <v>2021</v>
      </c>
      <c r="I5116" t="str">
        <f>IF(J5116="natural gas",VLOOKUP(D5116,'Cross-Page Data'!$I$4:$J$13,2,FALSE),IF(J5116="solar",VLOOKUP('Form 923'!D5116,'Cross-Page Data'!$I$14:$J$117,2,FALSE),J5116))</f>
        <v>solar pv</v>
      </c>
      <c r="J5116" t="str">
        <f>VLOOKUP(E5116,'Cross-Page Data'!$D$4:$F$48,3,FALSE)</f>
        <v>solar</v>
      </c>
      <c r="K5116" t="b">
        <f t="shared" si="79"/>
        <v>1</v>
      </c>
    </row>
    <row r="5117" spans="1:11" x14ac:dyDescent="0.35">
      <c r="A5117" s="28">
        <v>63205</v>
      </c>
      <c r="B5117" s="29" t="s">
        <v>28</v>
      </c>
      <c r="C5117" s="29" t="s">
        <v>35</v>
      </c>
      <c r="D5117" s="29" t="s">
        <v>60</v>
      </c>
      <c r="E5117" s="29" t="s">
        <v>79</v>
      </c>
      <c r="F5117" s="31">
        <v>3634321</v>
      </c>
      <c r="G5117" s="31">
        <v>414262</v>
      </c>
      <c r="H5117" s="28">
        <v>2021</v>
      </c>
      <c r="I5117" t="str">
        <f>IF(J5117="natural gas",VLOOKUP(D5117,'Cross-Page Data'!$I$4:$J$13,2,FALSE),IF(J5117="solar",VLOOKUP('Form 923'!D5117,'Cross-Page Data'!$I$14:$J$117,2,FALSE),J5117))</f>
        <v>wind</v>
      </c>
      <c r="J5117" t="str">
        <f>VLOOKUP(E5117,'Cross-Page Data'!$D$4:$F$48,3,FALSE)</f>
        <v>wind</v>
      </c>
      <c r="K5117" t="b">
        <f t="shared" si="79"/>
        <v>1</v>
      </c>
    </row>
    <row r="5118" spans="1:11" x14ac:dyDescent="0.35">
      <c r="A5118" s="28">
        <v>63209</v>
      </c>
      <c r="B5118" s="29" t="s">
        <v>28</v>
      </c>
      <c r="C5118" s="29" t="s">
        <v>35</v>
      </c>
      <c r="D5118" s="29" t="s">
        <v>60</v>
      </c>
      <c r="E5118" s="29" t="s">
        <v>79</v>
      </c>
      <c r="F5118" s="31">
        <v>8710501</v>
      </c>
      <c r="G5118" s="31">
        <v>992876</v>
      </c>
      <c r="H5118" s="28">
        <v>2021</v>
      </c>
      <c r="I5118" t="str">
        <f>IF(J5118="natural gas",VLOOKUP(D5118,'Cross-Page Data'!$I$4:$J$13,2,FALSE),IF(J5118="solar",VLOOKUP('Form 923'!D5118,'Cross-Page Data'!$I$14:$J$117,2,FALSE),J5118))</f>
        <v>wind</v>
      </c>
      <c r="J5118" t="str">
        <f>VLOOKUP(E5118,'Cross-Page Data'!$D$4:$F$48,3,FALSE)</f>
        <v>wind</v>
      </c>
      <c r="K5118" t="b">
        <f t="shared" si="79"/>
        <v>1</v>
      </c>
    </row>
    <row r="5119" spans="1:11" x14ac:dyDescent="0.35">
      <c r="A5119" s="28">
        <v>63222</v>
      </c>
      <c r="B5119" s="29" t="s">
        <v>28</v>
      </c>
      <c r="C5119" s="29" t="s">
        <v>35</v>
      </c>
      <c r="D5119" s="29" t="s">
        <v>63</v>
      </c>
      <c r="E5119" s="29" t="s">
        <v>83</v>
      </c>
      <c r="F5119" s="31">
        <v>2367746</v>
      </c>
      <c r="G5119" s="31">
        <v>269890</v>
      </c>
      <c r="H5119" s="28">
        <v>2021</v>
      </c>
      <c r="I5119" t="str">
        <f>IF(J5119="natural gas",VLOOKUP(D5119,'Cross-Page Data'!$I$4:$J$13,2,FALSE),IF(J5119="solar",VLOOKUP('Form 923'!D5119,'Cross-Page Data'!$I$14:$J$117,2,FALSE),J5119))</f>
        <v>solar pv</v>
      </c>
      <c r="J5119" t="str">
        <f>VLOOKUP(E5119,'Cross-Page Data'!$D$4:$F$48,3,FALSE)</f>
        <v>solar</v>
      </c>
      <c r="K5119" t="b">
        <f t="shared" si="79"/>
        <v>1</v>
      </c>
    </row>
    <row r="5120" spans="1:11" x14ac:dyDescent="0.35">
      <c r="A5120" s="28">
        <v>63251</v>
      </c>
      <c r="B5120" s="29" t="s">
        <v>28</v>
      </c>
      <c r="C5120" s="29" t="s">
        <v>35</v>
      </c>
      <c r="D5120" s="29" t="s">
        <v>60</v>
      </c>
      <c r="E5120" s="29" t="s">
        <v>79</v>
      </c>
      <c r="F5120" s="31">
        <v>2701155</v>
      </c>
      <c r="G5120" s="31">
        <v>307894</v>
      </c>
      <c r="H5120" s="28">
        <v>2021</v>
      </c>
      <c r="I5120" t="str">
        <f>IF(J5120="natural gas",VLOOKUP(D5120,'Cross-Page Data'!$I$4:$J$13,2,FALSE),IF(J5120="solar",VLOOKUP('Form 923'!D5120,'Cross-Page Data'!$I$14:$J$117,2,FALSE),J5120))</f>
        <v>wind</v>
      </c>
      <c r="J5120" t="str">
        <f>VLOOKUP(E5120,'Cross-Page Data'!$D$4:$F$48,3,FALSE)</f>
        <v>wind</v>
      </c>
      <c r="K5120" t="b">
        <f t="shared" si="79"/>
        <v>1</v>
      </c>
    </row>
    <row r="5121" spans="1:11" x14ac:dyDescent="0.35">
      <c r="A5121" s="28">
        <v>63255</v>
      </c>
      <c r="B5121" s="29" t="s">
        <v>28</v>
      </c>
      <c r="C5121" s="29" t="s">
        <v>35</v>
      </c>
      <c r="D5121" s="29" t="s">
        <v>64</v>
      </c>
      <c r="E5121" s="29" t="s">
        <v>86</v>
      </c>
      <c r="F5121" s="31">
        <v>0</v>
      </c>
      <c r="G5121" s="31">
        <v>-320</v>
      </c>
      <c r="H5121" s="28">
        <v>2021</v>
      </c>
      <c r="I5121" t="str">
        <f>IF(J5121="natural gas",VLOOKUP(D5121,'Cross-Page Data'!$I$4:$J$13,2,FALSE),IF(J5121="solar",VLOOKUP('Form 923'!D5121,'Cross-Page Data'!$I$14:$J$117,2,FALSE),J5121))</f>
        <v>other</v>
      </c>
      <c r="J5121" t="str">
        <f>VLOOKUP(E5121,'Cross-Page Data'!$D$4:$F$48,3,FALSE)</f>
        <v>other</v>
      </c>
      <c r="K5121" t="b">
        <f t="shared" si="79"/>
        <v>1</v>
      </c>
    </row>
    <row r="5122" spans="1:11" x14ac:dyDescent="0.35">
      <c r="A5122" s="28">
        <v>63255</v>
      </c>
      <c r="B5122" s="29" t="s">
        <v>28</v>
      </c>
      <c r="C5122" s="29" t="s">
        <v>35</v>
      </c>
      <c r="D5122" s="29" t="s">
        <v>63</v>
      </c>
      <c r="E5122" s="29" t="s">
        <v>83</v>
      </c>
      <c r="F5122" s="31">
        <v>2869903</v>
      </c>
      <c r="G5122" s="31">
        <v>327129</v>
      </c>
      <c r="H5122" s="28">
        <v>2021</v>
      </c>
      <c r="I5122" t="str">
        <f>IF(J5122="natural gas",VLOOKUP(D5122,'Cross-Page Data'!$I$4:$J$13,2,FALSE),IF(J5122="solar",VLOOKUP('Form 923'!D5122,'Cross-Page Data'!$I$14:$J$117,2,FALSE),J5122))</f>
        <v>solar pv</v>
      </c>
      <c r="J5122" t="str">
        <f>VLOOKUP(E5122,'Cross-Page Data'!$D$4:$F$48,3,FALSE)</f>
        <v>solar</v>
      </c>
      <c r="K5122" t="b">
        <f t="shared" si="79"/>
        <v>1</v>
      </c>
    </row>
    <row r="5123" spans="1:11" x14ac:dyDescent="0.35">
      <c r="A5123" s="28">
        <v>63258</v>
      </c>
      <c r="B5123" s="29" t="s">
        <v>28</v>
      </c>
      <c r="C5123" s="29" t="s">
        <v>35</v>
      </c>
      <c r="D5123" s="29" t="s">
        <v>60</v>
      </c>
      <c r="E5123" s="29" t="s">
        <v>79</v>
      </c>
      <c r="F5123" s="31">
        <v>6365005</v>
      </c>
      <c r="G5123" s="31">
        <v>725522</v>
      </c>
      <c r="H5123" s="28">
        <v>2021</v>
      </c>
      <c r="I5123" t="str">
        <f>IF(J5123="natural gas",VLOOKUP(D5123,'Cross-Page Data'!$I$4:$J$13,2,FALSE),IF(J5123="solar",VLOOKUP('Form 923'!D5123,'Cross-Page Data'!$I$14:$J$117,2,FALSE),J5123))</f>
        <v>wind</v>
      </c>
      <c r="J5123" t="str">
        <f>VLOOKUP(E5123,'Cross-Page Data'!$D$4:$F$48,3,FALSE)</f>
        <v>wind</v>
      </c>
      <c r="K5123" t="b">
        <f t="shared" si="79"/>
        <v>1</v>
      </c>
    </row>
    <row r="5124" spans="1:11" x14ac:dyDescent="0.35">
      <c r="A5124" s="28">
        <v>63269</v>
      </c>
      <c r="B5124" s="29" t="s">
        <v>28</v>
      </c>
      <c r="C5124" s="29" t="s">
        <v>29</v>
      </c>
      <c r="D5124" s="29" t="s">
        <v>60</v>
      </c>
      <c r="E5124" s="29" t="s">
        <v>79</v>
      </c>
      <c r="F5124" s="31">
        <v>7211275</v>
      </c>
      <c r="G5124" s="31">
        <v>821985</v>
      </c>
      <c r="H5124" s="28">
        <v>2021</v>
      </c>
      <c r="I5124" t="str">
        <f>IF(J5124="natural gas",VLOOKUP(D5124,'Cross-Page Data'!$I$4:$J$13,2,FALSE),IF(J5124="solar",VLOOKUP('Form 923'!D5124,'Cross-Page Data'!$I$14:$J$117,2,FALSE),J5124))</f>
        <v>wind</v>
      </c>
      <c r="J5124" t="str">
        <f>VLOOKUP(E5124,'Cross-Page Data'!$D$4:$F$48,3,FALSE)</f>
        <v>wind</v>
      </c>
      <c r="K5124" t="b">
        <f t="shared" si="79"/>
        <v>1</v>
      </c>
    </row>
    <row r="5125" spans="1:11" x14ac:dyDescent="0.35">
      <c r="A5125" s="28">
        <v>63271</v>
      </c>
      <c r="B5125" s="29" t="s">
        <v>28</v>
      </c>
      <c r="C5125" s="29" t="s">
        <v>35</v>
      </c>
      <c r="D5125" s="29" t="s">
        <v>63</v>
      </c>
      <c r="E5125" s="29" t="s">
        <v>83</v>
      </c>
      <c r="F5125" s="31">
        <v>1434896</v>
      </c>
      <c r="G5125" s="31">
        <v>163558</v>
      </c>
      <c r="H5125" s="28">
        <v>2021</v>
      </c>
      <c r="I5125" t="str">
        <f>IF(J5125="natural gas",VLOOKUP(D5125,'Cross-Page Data'!$I$4:$J$13,2,FALSE),IF(J5125="solar",VLOOKUP('Form 923'!D5125,'Cross-Page Data'!$I$14:$J$117,2,FALSE),J5125))</f>
        <v>solar pv</v>
      </c>
      <c r="J5125" t="str">
        <f>VLOOKUP(E5125,'Cross-Page Data'!$D$4:$F$48,3,FALSE)</f>
        <v>solar</v>
      </c>
      <c r="K5125" t="b">
        <f t="shared" si="79"/>
        <v>1</v>
      </c>
    </row>
    <row r="5126" spans="1:11" x14ac:dyDescent="0.35">
      <c r="A5126" s="28">
        <v>63273</v>
      </c>
      <c r="B5126" s="29" t="s">
        <v>28</v>
      </c>
      <c r="C5126" s="29" t="s">
        <v>35</v>
      </c>
      <c r="D5126" s="29" t="s">
        <v>63</v>
      </c>
      <c r="E5126" s="29" t="s">
        <v>83</v>
      </c>
      <c r="F5126" s="31">
        <v>2015737</v>
      </c>
      <c r="G5126" s="31">
        <v>229766</v>
      </c>
      <c r="H5126" s="28">
        <v>2021</v>
      </c>
      <c r="I5126" t="str">
        <f>IF(J5126="natural gas",VLOOKUP(D5126,'Cross-Page Data'!$I$4:$J$13,2,FALSE),IF(J5126="solar",VLOOKUP('Form 923'!D5126,'Cross-Page Data'!$I$14:$J$117,2,FALSE),J5126))</f>
        <v>solar pv</v>
      </c>
      <c r="J5126" t="str">
        <f>VLOOKUP(E5126,'Cross-Page Data'!$D$4:$F$48,3,FALSE)</f>
        <v>solar</v>
      </c>
      <c r="K5126" t="b">
        <f t="shared" si="79"/>
        <v>1</v>
      </c>
    </row>
    <row r="5127" spans="1:11" x14ac:dyDescent="0.35">
      <c r="A5127" s="28">
        <v>63287</v>
      </c>
      <c r="B5127" s="29" t="s">
        <v>28</v>
      </c>
      <c r="C5127" s="29" t="s">
        <v>35</v>
      </c>
      <c r="D5127" s="29" t="s">
        <v>60</v>
      </c>
      <c r="E5127" s="29" t="s">
        <v>79</v>
      </c>
      <c r="F5127" s="31">
        <v>1479206</v>
      </c>
      <c r="G5127" s="31">
        <v>168609</v>
      </c>
      <c r="H5127" s="28">
        <v>2021</v>
      </c>
      <c r="I5127" t="str">
        <f>IF(J5127="natural gas",VLOOKUP(D5127,'Cross-Page Data'!$I$4:$J$13,2,FALSE),IF(J5127="solar",VLOOKUP('Form 923'!D5127,'Cross-Page Data'!$I$14:$J$117,2,FALSE),J5127))</f>
        <v>wind</v>
      </c>
      <c r="J5127" t="str">
        <f>VLOOKUP(E5127,'Cross-Page Data'!$D$4:$F$48,3,FALSE)</f>
        <v>wind</v>
      </c>
      <c r="K5127" t="b">
        <f t="shared" ref="K5127:K5190" si="80">IF(AND($N$5=FALSE,OR(C5127="Commercial NAICS Cogen",C5127="Industrial NAICS Cogen",C5127="NAICS-22 Cogen")),FALSE,IF(AND($N$6=FALSE,OR(C5127="Commercial NAICS Cogen",C5127="Commercial NAICS Non-Cogen",C5127="industrial NAICS Cogen", C5127="industrial NAICS non-cogen")),FALSE,TRUE))</f>
        <v>1</v>
      </c>
    </row>
    <row r="5128" spans="1:11" x14ac:dyDescent="0.35">
      <c r="A5128" s="28">
        <v>63295</v>
      </c>
      <c r="B5128" s="29" t="s">
        <v>28</v>
      </c>
      <c r="C5128" s="29" t="s">
        <v>35</v>
      </c>
      <c r="D5128" s="29" t="s">
        <v>63</v>
      </c>
      <c r="E5128" s="29" t="s">
        <v>83</v>
      </c>
      <c r="F5128" s="31">
        <v>2010061</v>
      </c>
      <c r="G5128" s="31">
        <v>229119</v>
      </c>
      <c r="H5128" s="28">
        <v>2021</v>
      </c>
      <c r="I5128" t="str">
        <f>IF(J5128="natural gas",VLOOKUP(D5128,'Cross-Page Data'!$I$4:$J$13,2,FALSE),IF(J5128="solar",VLOOKUP('Form 923'!D5128,'Cross-Page Data'!$I$14:$J$117,2,FALSE),J5128))</f>
        <v>solar pv</v>
      </c>
      <c r="J5128" t="str">
        <f>VLOOKUP(E5128,'Cross-Page Data'!$D$4:$F$48,3,FALSE)</f>
        <v>solar</v>
      </c>
      <c r="K5128" t="b">
        <f t="shared" si="80"/>
        <v>1</v>
      </c>
    </row>
    <row r="5129" spans="1:11" x14ac:dyDescent="0.35">
      <c r="A5129" s="28">
        <v>63320</v>
      </c>
      <c r="B5129" s="29" t="s">
        <v>28</v>
      </c>
      <c r="C5129" s="29" t="s">
        <v>35</v>
      </c>
      <c r="D5129" s="29" t="s">
        <v>63</v>
      </c>
      <c r="E5129" s="29" t="s">
        <v>83</v>
      </c>
      <c r="F5129" s="31">
        <v>270919</v>
      </c>
      <c r="G5129" s="31">
        <v>30881</v>
      </c>
      <c r="H5129" s="28">
        <v>2021</v>
      </c>
      <c r="I5129" t="str">
        <f>IF(J5129="natural gas",VLOOKUP(D5129,'Cross-Page Data'!$I$4:$J$13,2,FALSE),IF(J5129="solar",VLOOKUP('Form 923'!D5129,'Cross-Page Data'!$I$14:$J$117,2,FALSE),J5129))</f>
        <v>solar pv</v>
      </c>
      <c r="J5129" t="str">
        <f>VLOOKUP(E5129,'Cross-Page Data'!$D$4:$F$48,3,FALSE)</f>
        <v>solar</v>
      </c>
      <c r="K5129" t="b">
        <f t="shared" si="80"/>
        <v>1</v>
      </c>
    </row>
    <row r="5130" spans="1:11" x14ac:dyDescent="0.35">
      <c r="A5130" s="28">
        <v>63327</v>
      </c>
      <c r="B5130" s="29" t="s">
        <v>28</v>
      </c>
      <c r="C5130" s="29" t="s">
        <v>35</v>
      </c>
      <c r="D5130" s="29" t="s">
        <v>60</v>
      </c>
      <c r="E5130" s="29" t="s">
        <v>79</v>
      </c>
      <c r="F5130" s="31">
        <v>8540139</v>
      </c>
      <c r="G5130" s="31">
        <v>973457</v>
      </c>
      <c r="H5130" s="28">
        <v>2021</v>
      </c>
      <c r="I5130" t="str">
        <f>IF(J5130="natural gas",VLOOKUP(D5130,'Cross-Page Data'!$I$4:$J$13,2,FALSE),IF(J5130="solar",VLOOKUP('Form 923'!D5130,'Cross-Page Data'!$I$14:$J$117,2,FALSE),J5130))</f>
        <v>wind</v>
      </c>
      <c r="J5130" t="str">
        <f>VLOOKUP(E5130,'Cross-Page Data'!$D$4:$F$48,3,FALSE)</f>
        <v>wind</v>
      </c>
      <c r="K5130" t="b">
        <f t="shared" si="80"/>
        <v>1</v>
      </c>
    </row>
    <row r="5131" spans="1:11" x14ac:dyDescent="0.35">
      <c r="A5131" s="28">
        <v>63328</v>
      </c>
      <c r="B5131" s="29" t="s">
        <v>28</v>
      </c>
      <c r="C5131" s="29" t="s">
        <v>35</v>
      </c>
      <c r="D5131" s="29" t="s">
        <v>63</v>
      </c>
      <c r="E5131" s="29" t="s">
        <v>83</v>
      </c>
      <c r="F5131" s="31">
        <v>2371455</v>
      </c>
      <c r="G5131" s="31">
        <v>270313</v>
      </c>
      <c r="H5131" s="28">
        <v>2021</v>
      </c>
      <c r="I5131" t="str">
        <f>IF(J5131="natural gas",VLOOKUP(D5131,'Cross-Page Data'!$I$4:$J$13,2,FALSE),IF(J5131="solar",VLOOKUP('Form 923'!D5131,'Cross-Page Data'!$I$14:$J$117,2,FALSE),J5131))</f>
        <v>solar pv</v>
      </c>
      <c r="J5131" t="str">
        <f>VLOOKUP(E5131,'Cross-Page Data'!$D$4:$F$48,3,FALSE)</f>
        <v>solar</v>
      </c>
      <c r="K5131" t="b">
        <f t="shared" si="80"/>
        <v>1</v>
      </c>
    </row>
    <row r="5132" spans="1:11" x14ac:dyDescent="0.35">
      <c r="A5132" s="28">
        <v>63329</v>
      </c>
      <c r="B5132" s="29" t="s">
        <v>28</v>
      </c>
      <c r="C5132" s="29" t="s">
        <v>35</v>
      </c>
      <c r="D5132" s="29" t="s">
        <v>63</v>
      </c>
      <c r="E5132" s="29" t="s">
        <v>83</v>
      </c>
      <c r="F5132" s="31">
        <v>178557</v>
      </c>
      <c r="G5132" s="31">
        <v>20353</v>
      </c>
      <c r="H5132" s="28">
        <v>2021</v>
      </c>
      <c r="I5132" t="str">
        <f>IF(J5132="natural gas",VLOOKUP(D5132,'Cross-Page Data'!$I$4:$J$13,2,FALSE),IF(J5132="solar",VLOOKUP('Form 923'!D5132,'Cross-Page Data'!$I$14:$J$117,2,FALSE),J5132))</f>
        <v>solar pv</v>
      </c>
      <c r="J5132" t="str">
        <f>VLOOKUP(E5132,'Cross-Page Data'!$D$4:$F$48,3,FALSE)</f>
        <v>solar</v>
      </c>
      <c r="K5132" t="b">
        <f t="shared" si="80"/>
        <v>1</v>
      </c>
    </row>
    <row r="5133" spans="1:11" x14ac:dyDescent="0.35">
      <c r="A5133" s="28">
        <v>63335</v>
      </c>
      <c r="B5133" s="29" t="s">
        <v>28</v>
      </c>
      <c r="C5133" s="29" t="s">
        <v>35</v>
      </c>
      <c r="D5133" s="29" t="s">
        <v>50</v>
      </c>
      <c r="E5133" s="29" t="s">
        <v>73</v>
      </c>
      <c r="F5133" s="31">
        <v>2453955</v>
      </c>
      <c r="G5133" s="31">
        <v>235300</v>
      </c>
      <c r="H5133" s="28">
        <v>2021</v>
      </c>
      <c r="I5133" t="str">
        <f>IF(J5133="natural gas",VLOOKUP(D5133,'Cross-Page Data'!$I$4:$J$13,2,FALSE),IF(J5133="solar",VLOOKUP('Form 923'!D5133,'Cross-Page Data'!$I$14:$J$117,2,FALSE),J5133))</f>
        <v>natural gas peaker</v>
      </c>
      <c r="J5133" t="str">
        <f>VLOOKUP(E5133,'Cross-Page Data'!$D$4:$F$48,3,FALSE)</f>
        <v>natural gas</v>
      </c>
      <c r="K5133" t="b">
        <f t="shared" si="80"/>
        <v>1</v>
      </c>
    </row>
    <row r="5134" spans="1:11" x14ac:dyDescent="0.35">
      <c r="A5134" s="28">
        <v>63349</v>
      </c>
      <c r="B5134" s="29" t="s">
        <v>28</v>
      </c>
      <c r="C5134" s="29" t="s">
        <v>35</v>
      </c>
      <c r="D5134" s="29" t="s">
        <v>63</v>
      </c>
      <c r="E5134" s="29" t="s">
        <v>83</v>
      </c>
      <c r="F5134" s="31">
        <v>770035</v>
      </c>
      <c r="G5134" s="31">
        <v>87773</v>
      </c>
      <c r="H5134" s="28">
        <v>2021</v>
      </c>
      <c r="I5134" t="str">
        <f>IF(J5134="natural gas",VLOOKUP(D5134,'Cross-Page Data'!$I$4:$J$13,2,FALSE),IF(J5134="solar",VLOOKUP('Form 923'!D5134,'Cross-Page Data'!$I$14:$J$117,2,FALSE),J5134))</f>
        <v>solar pv</v>
      </c>
      <c r="J5134" t="str">
        <f>VLOOKUP(E5134,'Cross-Page Data'!$D$4:$F$48,3,FALSE)</f>
        <v>solar</v>
      </c>
      <c r="K5134" t="b">
        <f t="shared" si="80"/>
        <v>1</v>
      </c>
    </row>
    <row r="5135" spans="1:11" x14ac:dyDescent="0.35">
      <c r="A5135" s="28">
        <v>63350</v>
      </c>
      <c r="B5135" s="29" t="s">
        <v>28</v>
      </c>
      <c r="C5135" s="29" t="s">
        <v>35</v>
      </c>
      <c r="D5135" s="29" t="s">
        <v>63</v>
      </c>
      <c r="E5135" s="29" t="s">
        <v>83</v>
      </c>
      <c r="F5135" s="31">
        <v>1055348</v>
      </c>
      <c r="G5135" s="31">
        <v>120295</v>
      </c>
      <c r="H5135" s="28">
        <v>2021</v>
      </c>
      <c r="I5135" t="str">
        <f>IF(J5135="natural gas",VLOOKUP(D5135,'Cross-Page Data'!$I$4:$J$13,2,FALSE),IF(J5135="solar",VLOOKUP('Form 923'!D5135,'Cross-Page Data'!$I$14:$J$117,2,FALSE),J5135))</f>
        <v>solar pv</v>
      </c>
      <c r="J5135" t="str">
        <f>VLOOKUP(E5135,'Cross-Page Data'!$D$4:$F$48,3,FALSE)</f>
        <v>solar</v>
      </c>
      <c r="K5135" t="b">
        <f t="shared" si="80"/>
        <v>1</v>
      </c>
    </row>
    <row r="5136" spans="1:11" x14ac:dyDescent="0.35">
      <c r="A5136" s="28">
        <v>63351</v>
      </c>
      <c r="B5136" s="29" t="s">
        <v>28</v>
      </c>
      <c r="C5136" s="29" t="s">
        <v>35</v>
      </c>
      <c r="D5136" s="29" t="s">
        <v>63</v>
      </c>
      <c r="E5136" s="29" t="s">
        <v>83</v>
      </c>
      <c r="F5136" s="31">
        <v>2466678</v>
      </c>
      <c r="G5136" s="31">
        <v>281167</v>
      </c>
      <c r="H5136" s="28">
        <v>2021</v>
      </c>
      <c r="I5136" t="str">
        <f>IF(J5136="natural gas",VLOOKUP(D5136,'Cross-Page Data'!$I$4:$J$13,2,FALSE),IF(J5136="solar",VLOOKUP('Form 923'!D5136,'Cross-Page Data'!$I$14:$J$117,2,FALSE),J5136))</f>
        <v>solar pv</v>
      </c>
      <c r="J5136" t="str">
        <f>VLOOKUP(E5136,'Cross-Page Data'!$D$4:$F$48,3,FALSE)</f>
        <v>solar</v>
      </c>
      <c r="K5136" t="b">
        <f t="shared" si="80"/>
        <v>1</v>
      </c>
    </row>
    <row r="5137" spans="1:11" x14ac:dyDescent="0.35">
      <c r="A5137" s="28">
        <v>63365</v>
      </c>
      <c r="B5137" s="29" t="s">
        <v>28</v>
      </c>
      <c r="C5137" s="29" t="s">
        <v>35</v>
      </c>
      <c r="D5137" s="29" t="s">
        <v>66</v>
      </c>
      <c r="E5137" s="29" t="s">
        <v>85</v>
      </c>
      <c r="F5137" s="31">
        <v>0</v>
      </c>
      <c r="G5137" s="31">
        <v>0</v>
      </c>
      <c r="H5137" s="28">
        <v>2021</v>
      </c>
      <c r="I5137" t="str">
        <f>IF(J5137="natural gas",VLOOKUP(D5137,'Cross-Page Data'!$I$4:$J$13,2,FALSE),IF(J5137="solar",VLOOKUP('Form 923'!D5137,'Cross-Page Data'!$I$14:$J$117,2,FALSE),J5137))</f>
        <v>geothermal</v>
      </c>
      <c r="J5137" t="str">
        <f>VLOOKUP(E5137,'Cross-Page Data'!$D$4:$F$48,3,FALSE)</f>
        <v>geothermal</v>
      </c>
      <c r="K5137" t="b">
        <f t="shared" si="80"/>
        <v>1</v>
      </c>
    </row>
    <row r="5138" spans="1:11" x14ac:dyDescent="0.35">
      <c r="A5138" s="28">
        <v>63365</v>
      </c>
      <c r="B5138" s="29" t="s">
        <v>28</v>
      </c>
      <c r="C5138" s="29" t="s">
        <v>35</v>
      </c>
      <c r="D5138" s="29" t="s">
        <v>30</v>
      </c>
      <c r="E5138" s="29" t="s">
        <v>85</v>
      </c>
      <c r="F5138" s="31">
        <v>1092450</v>
      </c>
      <c r="G5138" s="31">
        <v>124524</v>
      </c>
      <c r="H5138" s="28">
        <v>2021</v>
      </c>
      <c r="I5138" t="str">
        <f>IF(J5138="natural gas",VLOOKUP(D5138,'Cross-Page Data'!$I$4:$J$13,2,FALSE),IF(J5138="solar",VLOOKUP('Form 923'!D5138,'Cross-Page Data'!$I$14:$J$117,2,FALSE),J5138))</f>
        <v>geothermal</v>
      </c>
      <c r="J5138" t="str">
        <f>VLOOKUP(E5138,'Cross-Page Data'!$D$4:$F$48,3,FALSE)</f>
        <v>geothermal</v>
      </c>
      <c r="K5138" t="b">
        <f t="shared" si="80"/>
        <v>1</v>
      </c>
    </row>
    <row r="5139" spans="1:11" x14ac:dyDescent="0.35">
      <c r="A5139" s="28">
        <v>63378</v>
      </c>
      <c r="B5139" s="29" t="s">
        <v>28</v>
      </c>
      <c r="C5139" s="29" t="s">
        <v>35</v>
      </c>
      <c r="D5139" s="29" t="s">
        <v>63</v>
      </c>
      <c r="E5139" s="29" t="s">
        <v>83</v>
      </c>
      <c r="F5139" s="31">
        <v>1753012</v>
      </c>
      <c r="G5139" s="31">
        <v>199818.77</v>
      </c>
      <c r="H5139" s="28">
        <v>2021</v>
      </c>
      <c r="I5139" t="str">
        <f>IF(J5139="natural gas",VLOOKUP(D5139,'Cross-Page Data'!$I$4:$J$13,2,FALSE),IF(J5139="solar",VLOOKUP('Form 923'!D5139,'Cross-Page Data'!$I$14:$J$117,2,FALSE),J5139))</f>
        <v>solar pv</v>
      </c>
      <c r="J5139" t="str">
        <f>VLOOKUP(E5139,'Cross-Page Data'!$D$4:$F$48,3,FALSE)</f>
        <v>solar</v>
      </c>
      <c r="K5139" t="b">
        <f t="shared" si="80"/>
        <v>1</v>
      </c>
    </row>
    <row r="5140" spans="1:11" x14ac:dyDescent="0.35">
      <c r="A5140" s="28">
        <v>63384</v>
      </c>
      <c r="B5140" s="29" t="s">
        <v>28</v>
      </c>
      <c r="C5140" s="29" t="s">
        <v>35</v>
      </c>
      <c r="D5140" s="29" t="s">
        <v>60</v>
      </c>
      <c r="E5140" s="29" t="s">
        <v>79</v>
      </c>
      <c r="F5140" s="31">
        <v>561542</v>
      </c>
      <c r="G5140" s="31">
        <v>64008</v>
      </c>
      <c r="H5140" s="28">
        <v>2021</v>
      </c>
      <c r="I5140" t="str">
        <f>IF(J5140="natural gas",VLOOKUP(D5140,'Cross-Page Data'!$I$4:$J$13,2,FALSE),IF(J5140="solar",VLOOKUP('Form 923'!D5140,'Cross-Page Data'!$I$14:$J$117,2,FALSE),J5140))</f>
        <v>wind</v>
      </c>
      <c r="J5140" t="str">
        <f>VLOOKUP(E5140,'Cross-Page Data'!$D$4:$F$48,3,FALSE)</f>
        <v>wind</v>
      </c>
      <c r="K5140" t="b">
        <f t="shared" si="80"/>
        <v>1</v>
      </c>
    </row>
    <row r="5141" spans="1:11" x14ac:dyDescent="0.35">
      <c r="A5141" s="28">
        <v>63387</v>
      </c>
      <c r="B5141" s="29" t="s">
        <v>28</v>
      </c>
      <c r="C5141" s="29" t="s">
        <v>35</v>
      </c>
      <c r="D5141" s="29" t="s">
        <v>63</v>
      </c>
      <c r="E5141" s="29" t="s">
        <v>83</v>
      </c>
      <c r="F5141" s="31">
        <v>2827582</v>
      </c>
      <c r="G5141" s="31">
        <v>322305</v>
      </c>
      <c r="H5141" s="28">
        <v>2021</v>
      </c>
      <c r="I5141" t="str">
        <f>IF(J5141="natural gas",VLOOKUP(D5141,'Cross-Page Data'!$I$4:$J$13,2,FALSE),IF(J5141="solar",VLOOKUP('Form 923'!D5141,'Cross-Page Data'!$I$14:$J$117,2,FALSE),J5141))</f>
        <v>solar pv</v>
      </c>
      <c r="J5141" t="str">
        <f>VLOOKUP(E5141,'Cross-Page Data'!$D$4:$F$48,3,FALSE)</f>
        <v>solar</v>
      </c>
      <c r="K5141" t="b">
        <f t="shared" si="80"/>
        <v>1</v>
      </c>
    </row>
    <row r="5142" spans="1:11" x14ac:dyDescent="0.35">
      <c r="A5142" s="28">
        <v>63389</v>
      </c>
      <c r="B5142" s="29" t="s">
        <v>28</v>
      </c>
      <c r="C5142" s="29" t="s">
        <v>35</v>
      </c>
      <c r="D5142" s="29" t="s">
        <v>60</v>
      </c>
      <c r="E5142" s="29" t="s">
        <v>79</v>
      </c>
      <c r="F5142" s="31">
        <v>11040110</v>
      </c>
      <c r="G5142" s="31">
        <v>1258419</v>
      </c>
      <c r="H5142" s="28">
        <v>2021</v>
      </c>
      <c r="I5142" t="str">
        <f>IF(J5142="natural gas",VLOOKUP(D5142,'Cross-Page Data'!$I$4:$J$13,2,FALSE),IF(J5142="solar",VLOOKUP('Form 923'!D5142,'Cross-Page Data'!$I$14:$J$117,2,FALSE),J5142))</f>
        <v>wind</v>
      </c>
      <c r="J5142" t="str">
        <f>VLOOKUP(E5142,'Cross-Page Data'!$D$4:$F$48,3,FALSE)</f>
        <v>wind</v>
      </c>
      <c r="K5142" t="b">
        <f t="shared" si="80"/>
        <v>1</v>
      </c>
    </row>
    <row r="5143" spans="1:11" x14ac:dyDescent="0.35">
      <c r="A5143" s="28">
        <v>63390</v>
      </c>
      <c r="B5143" s="29" t="s">
        <v>28</v>
      </c>
      <c r="C5143" s="29" t="s">
        <v>35</v>
      </c>
      <c r="D5143" s="29" t="s">
        <v>63</v>
      </c>
      <c r="E5143" s="29" t="s">
        <v>83</v>
      </c>
      <c r="F5143" s="31">
        <v>29977</v>
      </c>
      <c r="G5143" s="31">
        <v>3417</v>
      </c>
      <c r="H5143" s="28">
        <v>2021</v>
      </c>
      <c r="I5143" t="str">
        <f>IF(J5143="natural gas",VLOOKUP(D5143,'Cross-Page Data'!$I$4:$J$13,2,FALSE),IF(J5143="solar",VLOOKUP('Form 923'!D5143,'Cross-Page Data'!$I$14:$J$117,2,FALSE),J5143))</f>
        <v>solar pv</v>
      </c>
      <c r="J5143" t="str">
        <f>VLOOKUP(E5143,'Cross-Page Data'!$D$4:$F$48,3,FALSE)</f>
        <v>solar</v>
      </c>
      <c r="K5143" t="b">
        <f t="shared" si="80"/>
        <v>1</v>
      </c>
    </row>
    <row r="5144" spans="1:11" x14ac:dyDescent="0.35">
      <c r="A5144" s="28">
        <v>63436</v>
      </c>
      <c r="B5144" s="29" t="s">
        <v>28</v>
      </c>
      <c r="C5144" s="29" t="s">
        <v>29</v>
      </c>
      <c r="D5144" s="29" t="s">
        <v>60</v>
      </c>
      <c r="E5144" s="29" t="s">
        <v>79</v>
      </c>
      <c r="F5144" s="31">
        <v>1916558</v>
      </c>
      <c r="G5144" s="31">
        <v>218461</v>
      </c>
      <c r="H5144" s="28">
        <v>2021</v>
      </c>
      <c r="I5144" t="str">
        <f>IF(J5144="natural gas",VLOOKUP(D5144,'Cross-Page Data'!$I$4:$J$13,2,FALSE),IF(J5144="solar",VLOOKUP('Form 923'!D5144,'Cross-Page Data'!$I$14:$J$117,2,FALSE),J5144))</f>
        <v>wind</v>
      </c>
      <c r="J5144" t="str">
        <f>VLOOKUP(E5144,'Cross-Page Data'!$D$4:$F$48,3,FALSE)</f>
        <v>wind</v>
      </c>
      <c r="K5144" t="b">
        <f t="shared" si="80"/>
        <v>1</v>
      </c>
    </row>
    <row r="5145" spans="1:11" x14ac:dyDescent="0.35">
      <c r="A5145" s="28">
        <v>63440</v>
      </c>
      <c r="B5145" s="29" t="s">
        <v>28</v>
      </c>
      <c r="C5145" s="29" t="s">
        <v>35</v>
      </c>
      <c r="D5145" s="29" t="s">
        <v>63</v>
      </c>
      <c r="E5145" s="29" t="s">
        <v>83</v>
      </c>
      <c r="F5145" s="31">
        <v>2188898</v>
      </c>
      <c r="G5145" s="31">
        <v>249504</v>
      </c>
      <c r="H5145" s="28">
        <v>2021</v>
      </c>
      <c r="I5145" t="str">
        <f>IF(J5145="natural gas",VLOOKUP(D5145,'Cross-Page Data'!$I$4:$J$13,2,FALSE),IF(J5145="solar",VLOOKUP('Form 923'!D5145,'Cross-Page Data'!$I$14:$J$117,2,FALSE),J5145))</f>
        <v>solar pv</v>
      </c>
      <c r="J5145" t="str">
        <f>VLOOKUP(E5145,'Cross-Page Data'!$D$4:$F$48,3,FALSE)</f>
        <v>solar</v>
      </c>
      <c r="K5145" t="b">
        <f t="shared" si="80"/>
        <v>1</v>
      </c>
    </row>
    <row r="5146" spans="1:11" x14ac:dyDescent="0.35">
      <c r="A5146" s="28">
        <v>63476</v>
      </c>
      <c r="B5146" s="29" t="s">
        <v>28</v>
      </c>
      <c r="C5146" s="29" t="s">
        <v>35</v>
      </c>
      <c r="D5146" s="29" t="s">
        <v>63</v>
      </c>
      <c r="E5146" s="29" t="s">
        <v>83</v>
      </c>
      <c r="F5146" s="31">
        <v>2614056</v>
      </c>
      <c r="G5146" s="31">
        <v>297966</v>
      </c>
      <c r="H5146" s="28">
        <v>2021</v>
      </c>
      <c r="I5146" t="str">
        <f>IF(J5146="natural gas",VLOOKUP(D5146,'Cross-Page Data'!$I$4:$J$13,2,FALSE),IF(J5146="solar",VLOOKUP('Form 923'!D5146,'Cross-Page Data'!$I$14:$J$117,2,FALSE),J5146))</f>
        <v>solar pv</v>
      </c>
      <c r="J5146" t="str">
        <f>VLOOKUP(E5146,'Cross-Page Data'!$D$4:$F$48,3,FALSE)</f>
        <v>solar</v>
      </c>
      <c r="K5146" t="b">
        <f t="shared" si="80"/>
        <v>1</v>
      </c>
    </row>
    <row r="5147" spans="1:11" x14ac:dyDescent="0.35">
      <c r="A5147" s="28">
        <v>63482</v>
      </c>
      <c r="B5147" s="29" t="s">
        <v>28</v>
      </c>
      <c r="C5147" s="29" t="s">
        <v>35</v>
      </c>
      <c r="D5147" s="29" t="s">
        <v>60</v>
      </c>
      <c r="E5147" s="29" t="s">
        <v>79</v>
      </c>
      <c r="F5147" s="31">
        <v>1575736</v>
      </c>
      <c r="G5147" s="31">
        <v>179612</v>
      </c>
      <c r="H5147" s="28">
        <v>2021</v>
      </c>
      <c r="I5147" t="str">
        <f>IF(J5147="natural gas",VLOOKUP(D5147,'Cross-Page Data'!$I$4:$J$13,2,FALSE),IF(J5147="solar",VLOOKUP('Form 923'!D5147,'Cross-Page Data'!$I$14:$J$117,2,FALSE),J5147))</f>
        <v>wind</v>
      </c>
      <c r="J5147" t="str">
        <f>VLOOKUP(E5147,'Cross-Page Data'!$D$4:$F$48,3,FALSE)</f>
        <v>wind</v>
      </c>
      <c r="K5147" t="b">
        <f t="shared" si="80"/>
        <v>1</v>
      </c>
    </row>
    <row r="5148" spans="1:11" x14ac:dyDescent="0.35">
      <c r="A5148" s="28">
        <v>63489</v>
      </c>
      <c r="B5148" s="29" t="s">
        <v>28</v>
      </c>
      <c r="C5148" s="29" t="s">
        <v>35</v>
      </c>
      <c r="D5148" s="29" t="s">
        <v>60</v>
      </c>
      <c r="E5148" s="29" t="s">
        <v>79</v>
      </c>
      <c r="F5148" s="31">
        <v>3587316</v>
      </c>
      <c r="G5148" s="31">
        <v>408904</v>
      </c>
      <c r="H5148" s="28">
        <v>2021</v>
      </c>
      <c r="I5148" t="str">
        <f>IF(J5148="natural gas",VLOOKUP(D5148,'Cross-Page Data'!$I$4:$J$13,2,FALSE),IF(J5148="solar",VLOOKUP('Form 923'!D5148,'Cross-Page Data'!$I$14:$J$117,2,FALSE),J5148))</f>
        <v>wind</v>
      </c>
      <c r="J5148" t="str">
        <f>VLOOKUP(E5148,'Cross-Page Data'!$D$4:$F$48,3,FALSE)</f>
        <v>wind</v>
      </c>
      <c r="K5148" t="b">
        <f t="shared" si="80"/>
        <v>1</v>
      </c>
    </row>
    <row r="5149" spans="1:11" x14ac:dyDescent="0.35">
      <c r="A5149" s="28">
        <v>63494</v>
      </c>
      <c r="B5149" s="29" t="s">
        <v>28</v>
      </c>
      <c r="C5149" s="29" t="s">
        <v>35</v>
      </c>
      <c r="D5149" s="29" t="s">
        <v>60</v>
      </c>
      <c r="E5149" s="29" t="s">
        <v>79</v>
      </c>
      <c r="F5149" s="31">
        <v>1684775</v>
      </c>
      <c r="G5149" s="31">
        <v>192041</v>
      </c>
      <c r="H5149" s="28">
        <v>2021</v>
      </c>
      <c r="I5149" t="str">
        <f>IF(J5149="natural gas",VLOOKUP(D5149,'Cross-Page Data'!$I$4:$J$13,2,FALSE),IF(J5149="solar",VLOOKUP('Form 923'!D5149,'Cross-Page Data'!$I$14:$J$117,2,FALSE),J5149))</f>
        <v>wind</v>
      </c>
      <c r="J5149" t="str">
        <f>VLOOKUP(E5149,'Cross-Page Data'!$D$4:$F$48,3,FALSE)</f>
        <v>wind</v>
      </c>
      <c r="K5149" t="b">
        <f t="shared" si="80"/>
        <v>1</v>
      </c>
    </row>
    <row r="5150" spans="1:11" x14ac:dyDescent="0.35">
      <c r="A5150" s="28">
        <v>63495</v>
      </c>
      <c r="B5150" s="29" t="s">
        <v>28</v>
      </c>
      <c r="C5150" s="29" t="s">
        <v>29</v>
      </c>
      <c r="D5150" s="29" t="s">
        <v>63</v>
      </c>
      <c r="E5150" s="29" t="s">
        <v>83</v>
      </c>
      <c r="F5150" s="31">
        <v>908331</v>
      </c>
      <c r="G5150" s="31">
        <v>103537</v>
      </c>
      <c r="H5150" s="28">
        <v>2021</v>
      </c>
      <c r="I5150" t="str">
        <f>IF(J5150="natural gas",VLOOKUP(D5150,'Cross-Page Data'!$I$4:$J$13,2,FALSE),IF(J5150="solar",VLOOKUP('Form 923'!D5150,'Cross-Page Data'!$I$14:$J$117,2,FALSE),J5150))</f>
        <v>solar pv</v>
      </c>
      <c r="J5150" t="str">
        <f>VLOOKUP(E5150,'Cross-Page Data'!$D$4:$F$48,3,FALSE)</f>
        <v>solar</v>
      </c>
      <c r="K5150" t="b">
        <f t="shared" si="80"/>
        <v>1</v>
      </c>
    </row>
    <row r="5151" spans="1:11" x14ac:dyDescent="0.35">
      <c r="A5151" s="28">
        <v>63502</v>
      </c>
      <c r="B5151" s="29" t="s">
        <v>28</v>
      </c>
      <c r="C5151" s="29" t="s">
        <v>29</v>
      </c>
      <c r="D5151" s="29" t="s">
        <v>60</v>
      </c>
      <c r="E5151" s="29" t="s">
        <v>79</v>
      </c>
      <c r="F5151" s="31">
        <v>2633864</v>
      </c>
      <c r="G5151" s="31">
        <v>300224</v>
      </c>
      <c r="H5151" s="28">
        <v>2021</v>
      </c>
      <c r="I5151" t="str">
        <f>IF(J5151="natural gas",VLOOKUP(D5151,'Cross-Page Data'!$I$4:$J$13,2,FALSE),IF(J5151="solar",VLOOKUP('Form 923'!D5151,'Cross-Page Data'!$I$14:$J$117,2,FALSE),J5151))</f>
        <v>wind</v>
      </c>
      <c r="J5151" t="str">
        <f>VLOOKUP(E5151,'Cross-Page Data'!$D$4:$F$48,3,FALSE)</f>
        <v>wind</v>
      </c>
      <c r="K5151" t="b">
        <f t="shared" si="80"/>
        <v>1</v>
      </c>
    </row>
    <row r="5152" spans="1:11" x14ac:dyDescent="0.35">
      <c r="A5152" s="28">
        <v>63504</v>
      </c>
      <c r="B5152" s="29" t="s">
        <v>28</v>
      </c>
      <c r="C5152" s="29" t="s">
        <v>35</v>
      </c>
      <c r="D5152" s="29" t="s">
        <v>63</v>
      </c>
      <c r="E5152" s="29" t="s">
        <v>83</v>
      </c>
      <c r="F5152" s="31">
        <v>3239518</v>
      </c>
      <c r="G5152" s="31">
        <v>369260</v>
      </c>
      <c r="H5152" s="28">
        <v>2021</v>
      </c>
      <c r="I5152" t="str">
        <f>IF(J5152="natural gas",VLOOKUP(D5152,'Cross-Page Data'!$I$4:$J$13,2,FALSE),IF(J5152="solar",VLOOKUP('Form 923'!D5152,'Cross-Page Data'!$I$14:$J$117,2,FALSE),J5152))</f>
        <v>solar pv</v>
      </c>
      <c r="J5152" t="str">
        <f>VLOOKUP(E5152,'Cross-Page Data'!$D$4:$F$48,3,FALSE)</f>
        <v>solar</v>
      </c>
      <c r="K5152" t="b">
        <f t="shared" si="80"/>
        <v>1</v>
      </c>
    </row>
    <row r="5153" spans="1:11" x14ac:dyDescent="0.35">
      <c r="A5153" s="28">
        <v>63517</v>
      </c>
      <c r="B5153" s="29" t="s">
        <v>28</v>
      </c>
      <c r="C5153" s="29" t="s">
        <v>29</v>
      </c>
      <c r="D5153" s="29" t="s">
        <v>63</v>
      </c>
      <c r="E5153" s="29" t="s">
        <v>83</v>
      </c>
      <c r="F5153" s="31">
        <v>1207093</v>
      </c>
      <c r="G5153" s="31">
        <v>137592</v>
      </c>
      <c r="H5153" s="28">
        <v>2021</v>
      </c>
      <c r="I5153" t="str">
        <f>IF(J5153="natural gas",VLOOKUP(D5153,'Cross-Page Data'!$I$4:$J$13,2,FALSE),IF(J5153="solar",VLOOKUP('Form 923'!D5153,'Cross-Page Data'!$I$14:$J$117,2,FALSE),J5153))</f>
        <v>solar pv</v>
      </c>
      <c r="J5153" t="str">
        <f>VLOOKUP(E5153,'Cross-Page Data'!$D$4:$F$48,3,FALSE)</f>
        <v>solar</v>
      </c>
      <c r="K5153" t="b">
        <f t="shared" si="80"/>
        <v>1</v>
      </c>
    </row>
    <row r="5154" spans="1:11" x14ac:dyDescent="0.35">
      <c r="A5154" s="28">
        <v>63518</v>
      </c>
      <c r="B5154" s="29" t="s">
        <v>28</v>
      </c>
      <c r="C5154" s="29" t="s">
        <v>29</v>
      </c>
      <c r="D5154" s="29" t="s">
        <v>63</v>
      </c>
      <c r="E5154" s="29" t="s">
        <v>83</v>
      </c>
      <c r="F5154" s="31">
        <v>745283</v>
      </c>
      <c r="G5154" s="31">
        <v>84952</v>
      </c>
      <c r="H5154" s="28">
        <v>2021</v>
      </c>
      <c r="I5154" t="str">
        <f>IF(J5154="natural gas",VLOOKUP(D5154,'Cross-Page Data'!$I$4:$J$13,2,FALSE),IF(J5154="solar",VLOOKUP('Form 923'!D5154,'Cross-Page Data'!$I$14:$J$117,2,FALSE),J5154))</f>
        <v>solar pv</v>
      </c>
      <c r="J5154" t="str">
        <f>VLOOKUP(E5154,'Cross-Page Data'!$D$4:$F$48,3,FALSE)</f>
        <v>solar</v>
      </c>
      <c r="K5154" t="b">
        <f t="shared" si="80"/>
        <v>1</v>
      </c>
    </row>
    <row r="5155" spans="1:11" x14ac:dyDescent="0.35">
      <c r="A5155" s="28">
        <v>63519</v>
      </c>
      <c r="B5155" s="29" t="s">
        <v>28</v>
      </c>
      <c r="C5155" s="29" t="s">
        <v>35</v>
      </c>
      <c r="D5155" s="29" t="s">
        <v>63</v>
      </c>
      <c r="E5155" s="29" t="s">
        <v>83</v>
      </c>
      <c r="F5155" s="31">
        <v>3351698</v>
      </c>
      <c r="G5155" s="31">
        <v>382047</v>
      </c>
      <c r="H5155" s="28">
        <v>2021</v>
      </c>
      <c r="I5155" t="str">
        <f>IF(J5155="natural gas",VLOOKUP(D5155,'Cross-Page Data'!$I$4:$J$13,2,FALSE),IF(J5155="solar",VLOOKUP('Form 923'!D5155,'Cross-Page Data'!$I$14:$J$117,2,FALSE),J5155))</f>
        <v>solar pv</v>
      </c>
      <c r="J5155" t="str">
        <f>VLOOKUP(E5155,'Cross-Page Data'!$D$4:$F$48,3,FALSE)</f>
        <v>solar</v>
      </c>
      <c r="K5155" t="b">
        <f t="shared" si="80"/>
        <v>1</v>
      </c>
    </row>
    <row r="5156" spans="1:11" x14ac:dyDescent="0.35">
      <c r="A5156" s="28">
        <v>63538</v>
      </c>
      <c r="B5156" s="29" t="s">
        <v>28</v>
      </c>
      <c r="C5156" s="29" t="s">
        <v>35</v>
      </c>
      <c r="D5156" s="29" t="s">
        <v>63</v>
      </c>
      <c r="E5156" s="29" t="s">
        <v>83</v>
      </c>
      <c r="F5156" s="31">
        <v>53822</v>
      </c>
      <c r="G5156" s="31">
        <v>6135</v>
      </c>
      <c r="H5156" s="28">
        <v>2021</v>
      </c>
      <c r="I5156" t="str">
        <f>IF(J5156="natural gas",VLOOKUP(D5156,'Cross-Page Data'!$I$4:$J$13,2,FALSE),IF(J5156="solar",VLOOKUP('Form 923'!D5156,'Cross-Page Data'!$I$14:$J$117,2,FALSE),J5156))</f>
        <v>solar pv</v>
      </c>
      <c r="J5156" t="str">
        <f>VLOOKUP(E5156,'Cross-Page Data'!$D$4:$F$48,3,FALSE)</f>
        <v>solar</v>
      </c>
      <c r="K5156" t="b">
        <f t="shared" si="80"/>
        <v>1</v>
      </c>
    </row>
    <row r="5157" spans="1:11" x14ac:dyDescent="0.35">
      <c r="A5157" s="28">
        <v>63545</v>
      </c>
      <c r="B5157" s="29" t="s">
        <v>28</v>
      </c>
      <c r="C5157" s="29" t="s">
        <v>35</v>
      </c>
      <c r="D5157" s="29" t="s">
        <v>63</v>
      </c>
      <c r="E5157" s="29" t="s">
        <v>83</v>
      </c>
      <c r="F5157" s="31">
        <v>658187</v>
      </c>
      <c r="G5157" s="31">
        <v>75024</v>
      </c>
      <c r="H5157" s="28">
        <v>2021</v>
      </c>
      <c r="I5157" t="str">
        <f>IF(J5157="natural gas",VLOOKUP(D5157,'Cross-Page Data'!$I$4:$J$13,2,FALSE),IF(J5157="solar",VLOOKUP('Form 923'!D5157,'Cross-Page Data'!$I$14:$J$117,2,FALSE),J5157))</f>
        <v>solar pv</v>
      </c>
      <c r="J5157" t="str">
        <f>VLOOKUP(E5157,'Cross-Page Data'!$D$4:$F$48,3,FALSE)</f>
        <v>solar</v>
      </c>
      <c r="K5157" t="b">
        <f t="shared" si="80"/>
        <v>1</v>
      </c>
    </row>
    <row r="5158" spans="1:11" x14ac:dyDescent="0.35">
      <c r="A5158" s="28">
        <v>63548</v>
      </c>
      <c r="B5158" s="29" t="s">
        <v>28</v>
      </c>
      <c r="C5158" s="29" t="s">
        <v>35</v>
      </c>
      <c r="D5158" s="29" t="s">
        <v>63</v>
      </c>
      <c r="E5158" s="29" t="s">
        <v>83</v>
      </c>
      <c r="F5158" s="31">
        <v>1374000</v>
      </c>
      <c r="G5158" s="31">
        <v>156617</v>
      </c>
      <c r="H5158" s="28">
        <v>2021</v>
      </c>
      <c r="I5158" t="str">
        <f>IF(J5158="natural gas",VLOOKUP(D5158,'Cross-Page Data'!$I$4:$J$13,2,FALSE),IF(J5158="solar",VLOOKUP('Form 923'!D5158,'Cross-Page Data'!$I$14:$J$117,2,FALSE),J5158))</f>
        <v>solar pv</v>
      </c>
      <c r="J5158" t="str">
        <f>VLOOKUP(E5158,'Cross-Page Data'!$D$4:$F$48,3,FALSE)</f>
        <v>solar</v>
      </c>
      <c r="K5158" t="b">
        <f t="shared" si="80"/>
        <v>1</v>
      </c>
    </row>
    <row r="5159" spans="1:11" x14ac:dyDescent="0.35">
      <c r="A5159" s="28">
        <v>63549</v>
      </c>
      <c r="B5159" s="29" t="s">
        <v>28</v>
      </c>
      <c r="C5159" s="29" t="s">
        <v>35</v>
      </c>
      <c r="D5159" s="29" t="s">
        <v>63</v>
      </c>
      <c r="E5159" s="29" t="s">
        <v>83</v>
      </c>
      <c r="F5159" s="31">
        <v>1033592</v>
      </c>
      <c r="G5159" s="31">
        <v>117815</v>
      </c>
      <c r="H5159" s="28">
        <v>2021</v>
      </c>
      <c r="I5159" t="str">
        <f>IF(J5159="natural gas",VLOOKUP(D5159,'Cross-Page Data'!$I$4:$J$13,2,FALSE),IF(J5159="solar",VLOOKUP('Form 923'!D5159,'Cross-Page Data'!$I$14:$J$117,2,FALSE),J5159))</f>
        <v>solar pv</v>
      </c>
      <c r="J5159" t="str">
        <f>VLOOKUP(E5159,'Cross-Page Data'!$D$4:$F$48,3,FALSE)</f>
        <v>solar</v>
      </c>
      <c r="K5159" t="b">
        <f t="shared" si="80"/>
        <v>1</v>
      </c>
    </row>
    <row r="5160" spans="1:11" x14ac:dyDescent="0.35">
      <c r="A5160" s="28">
        <v>63574</v>
      </c>
      <c r="B5160" s="29" t="s">
        <v>28</v>
      </c>
      <c r="C5160" s="29" t="s">
        <v>35</v>
      </c>
      <c r="D5160" s="29" t="s">
        <v>60</v>
      </c>
      <c r="E5160" s="29" t="s">
        <v>79</v>
      </c>
      <c r="F5160" s="31">
        <v>2712305</v>
      </c>
      <c r="G5160" s="31">
        <v>309165</v>
      </c>
      <c r="H5160" s="28">
        <v>2021</v>
      </c>
      <c r="I5160" t="str">
        <f>IF(J5160="natural gas",VLOOKUP(D5160,'Cross-Page Data'!$I$4:$J$13,2,FALSE),IF(J5160="solar",VLOOKUP('Form 923'!D5160,'Cross-Page Data'!$I$14:$J$117,2,FALSE),J5160))</f>
        <v>wind</v>
      </c>
      <c r="J5160" t="str">
        <f>VLOOKUP(E5160,'Cross-Page Data'!$D$4:$F$48,3,FALSE)</f>
        <v>wind</v>
      </c>
      <c r="K5160" t="b">
        <f t="shared" si="80"/>
        <v>1</v>
      </c>
    </row>
    <row r="5161" spans="1:11" x14ac:dyDescent="0.35">
      <c r="A5161" s="28">
        <v>63574</v>
      </c>
      <c r="B5161" s="29" t="s">
        <v>28</v>
      </c>
      <c r="C5161" s="29" t="s">
        <v>35</v>
      </c>
      <c r="D5161" s="29" t="s">
        <v>60</v>
      </c>
      <c r="E5161" s="29" t="s">
        <v>79</v>
      </c>
      <c r="F5161" s="31">
        <v>3000120</v>
      </c>
      <c r="G5161" s="31">
        <v>341972</v>
      </c>
      <c r="H5161" s="28">
        <v>2021</v>
      </c>
      <c r="I5161" t="str">
        <f>IF(J5161="natural gas",VLOOKUP(D5161,'Cross-Page Data'!$I$4:$J$13,2,FALSE),IF(J5161="solar",VLOOKUP('Form 923'!D5161,'Cross-Page Data'!$I$14:$J$117,2,FALSE),J5161))</f>
        <v>wind</v>
      </c>
      <c r="J5161" t="str">
        <f>VLOOKUP(E5161,'Cross-Page Data'!$D$4:$F$48,3,FALSE)</f>
        <v>wind</v>
      </c>
      <c r="K5161" t="b">
        <f t="shared" si="80"/>
        <v>1</v>
      </c>
    </row>
    <row r="5162" spans="1:11" x14ac:dyDescent="0.35">
      <c r="A5162" s="28">
        <v>63578</v>
      </c>
      <c r="B5162" s="29" t="s">
        <v>28</v>
      </c>
      <c r="C5162" s="29" t="s">
        <v>29</v>
      </c>
      <c r="D5162" s="29" t="s">
        <v>60</v>
      </c>
      <c r="E5162" s="29" t="s">
        <v>79</v>
      </c>
      <c r="F5162" s="31">
        <v>17875593</v>
      </c>
      <c r="G5162" s="31">
        <v>2037569</v>
      </c>
      <c r="H5162" s="28">
        <v>2021</v>
      </c>
      <c r="I5162" t="str">
        <f>IF(J5162="natural gas",VLOOKUP(D5162,'Cross-Page Data'!$I$4:$J$13,2,FALSE),IF(J5162="solar",VLOOKUP('Form 923'!D5162,'Cross-Page Data'!$I$14:$J$117,2,FALSE),J5162))</f>
        <v>wind</v>
      </c>
      <c r="J5162" t="str">
        <f>VLOOKUP(E5162,'Cross-Page Data'!$D$4:$F$48,3,FALSE)</f>
        <v>wind</v>
      </c>
      <c r="K5162" t="b">
        <f t="shared" si="80"/>
        <v>1</v>
      </c>
    </row>
    <row r="5163" spans="1:11" x14ac:dyDescent="0.35">
      <c r="A5163" s="28">
        <v>63579</v>
      </c>
      <c r="B5163" s="29" t="s">
        <v>28</v>
      </c>
      <c r="C5163" s="29" t="s">
        <v>35</v>
      </c>
      <c r="D5163" s="29" t="s">
        <v>63</v>
      </c>
      <c r="E5163" s="29" t="s">
        <v>83</v>
      </c>
      <c r="F5163" s="31">
        <v>1240960</v>
      </c>
      <c r="G5163" s="31">
        <v>141452</v>
      </c>
      <c r="H5163" s="28">
        <v>2021</v>
      </c>
      <c r="I5163" t="str">
        <f>IF(J5163="natural gas",VLOOKUP(D5163,'Cross-Page Data'!$I$4:$J$13,2,FALSE),IF(J5163="solar",VLOOKUP('Form 923'!D5163,'Cross-Page Data'!$I$14:$J$117,2,FALSE),J5163))</f>
        <v>solar pv</v>
      </c>
      <c r="J5163" t="str">
        <f>VLOOKUP(E5163,'Cross-Page Data'!$D$4:$F$48,3,FALSE)</f>
        <v>solar</v>
      </c>
      <c r="K5163" t="b">
        <f t="shared" si="80"/>
        <v>1</v>
      </c>
    </row>
    <row r="5164" spans="1:11" x14ac:dyDescent="0.35">
      <c r="A5164" s="28">
        <v>63582</v>
      </c>
      <c r="B5164" s="29" t="s">
        <v>28</v>
      </c>
      <c r="C5164" s="29" t="s">
        <v>35</v>
      </c>
      <c r="D5164" s="29" t="s">
        <v>63</v>
      </c>
      <c r="E5164" s="29" t="s">
        <v>83</v>
      </c>
      <c r="F5164" s="31">
        <v>1616101</v>
      </c>
      <c r="G5164" s="31">
        <v>184213</v>
      </c>
      <c r="H5164" s="28">
        <v>2021</v>
      </c>
      <c r="I5164" t="str">
        <f>IF(J5164="natural gas",VLOOKUP(D5164,'Cross-Page Data'!$I$4:$J$13,2,FALSE),IF(J5164="solar",VLOOKUP('Form 923'!D5164,'Cross-Page Data'!$I$14:$J$117,2,FALSE),J5164))</f>
        <v>solar pv</v>
      </c>
      <c r="J5164" t="str">
        <f>VLOOKUP(E5164,'Cross-Page Data'!$D$4:$F$48,3,FALSE)</f>
        <v>solar</v>
      </c>
      <c r="K5164" t="b">
        <f t="shared" si="80"/>
        <v>1</v>
      </c>
    </row>
    <row r="5165" spans="1:11" x14ac:dyDescent="0.35">
      <c r="A5165" s="28">
        <v>63583</v>
      </c>
      <c r="B5165" s="29" t="s">
        <v>28</v>
      </c>
      <c r="C5165" s="29" t="s">
        <v>35</v>
      </c>
      <c r="D5165" s="29" t="s">
        <v>63</v>
      </c>
      <c r="E5165" s="29" t="s">
        <v>83</v>
      </c>
      <c r="F5165" s="31">
        <v>1613372</v>
      </c>
      <c r="G5165" s="31">
        <v>183902</v>
      </c>
      <c r="H5165" s="28">
        <v>2021</v>
      </c>
      <c r="I5165" t="str">
        <f>IF(J5165="natural gas",VLOOKUP(D5165,'Cross-Page Data'!$I$4:$J$13,2,FALSE),IF(J5165="solar",VLOOKUP('Form 923'!D5165,'Cross-Page Data'!$I$14:$J$117,2,FALSE),J5165))</f>
        <v>solar pv</v>
      </c>
      <c r="J5165" t="str">
        <f>VLOOKUP(E5165,'Cross-Page Data'!$D$4:$F$48,3,FALSE)</f>
        <v>solar</v>
      </c>
      <c r="K5165" t="b">
        <f t="shared" si="80"/>
        <v>1</v>
      </c>
    </row>
    <row r="5166" spans="1:11" x14ac:dyDescent="0.35">
      <c r="A5166" s="28">
        <v>63590</v>
      </c>
      <c r="B5166" s="29" t="s">
        <v>28</v>
      </c>
      <c r="C5166" s="29" t="s">
        <v>35</v>
      </c>
      <c r="D5166" s="29" t="s">
        <v>60</v>
      </c>
      <c r="E5166" s="29" t="s">
        <v>79</v>
      </c>
      <c r="F5166" s="31">
        <v>7826517</v>
      </c>
      <c r="G5166" s="31">
        <v>892114</v>
      </c>
      <c r="H5166" s="28">
        <v>2021</v>
      </c>
      <c r="I5166" t="str">
        <f>IF(J5166="natural gas",VLOOKUP(D5166,'Cross-Page Data'!$I$4:$J$13,2,FALSE),IF(J5166="solar",VLOOKUP('Form 923'!D5166,'Cross-Page Data'!$I$14:$J$117,2,FALSE),J5166))</f>
        <v>wind</v>
      </c>
      <c r="J5166" t="str">
        <f>VLOOKUP(E5166,'Cross-Page Data'!$D$4:$F$48,3,FALSE)</f>
        <v>wind</v>
      </c>
      <c r="K5166" t="b">
        <f t="shared" si="80"/>
        <v>1</v>
      </c>
    </row>
    <row r="5167" spans="1:11" x14ac:dyDescent="0.35">
      <c r="A5167" s="28">
        <v>63601</v>
      </c>
      <c r="B5167" s="29" t="s">
        <v>28</v>
      </c>
      <c r="C5167" s="29" t="s">
        <v>29</v>
      </c>
      <c r="D5167" s="29" t="s">
        <v>60</v>
      </c>
      <c r="E5167" s="29" t="s">
        <v>79</v>
      </c>
      <c r="F5167" s="31">
        <v>3221174</v>
      </c>
      <c r="G5167" s="31">
        <v>367169</v>
      </c>
      <c r="H5167" s="28">
        <v>2021</v>
      </c>
      <c r="I5167" t="str">
        <f>IF(J5167="natural gas",VLOOKUP(D5167,'Cross-Page Data'!$I$4:$J$13,2,FALSE),IF(J5167="solar",VLOOKUP('Form 923'!D5167,'Cross-Page Data'!$I$14:$J$117,2,FALSE),J5167))</f>
        <v>wind</v>
      </c>
      <c r="J5167" t="str">
        <f>VLOOKUP(E5167,'Cross-Page Data'!$D$4:$F$48,3,FALSE)</f>
        <v>wind</v>
      </c>
      <c r="K5167" t="b">
        <f t="shared" si="80"/>
        <v>1</v>
      </c>
    </row>
    <row r="5168" spans="1:11" x14ac:dyDescent="0.35">
      <c r="A5168" s="28">
        <v>63624</v>
      </c>
      <c r="B5168" s="29" t="s">
        <v>28</v>
      </c>
      <c r="C5168" s="29" t="s">
        <v>35</v>
      </c>
      <c r="D5168" s="29" t="s">
        <v>60</v>
      </c>
      <c r="E5168" s="29" t="s">
        <v>79</v>
      </c>
      <c r="F5168" s="31">
        <v>1426604</v>
      </c>
      <c r="G5168" s="31">
        <v>162613</v>
      </c>
      <c r="H5168" s="28">
        <v>2021</v>
      </c>
      <c r="I5168" t="str">
        <f>IF(J5168="natural gas",VLOOKUP(D5168,'Cross-Page Data'!$I$4:$J$13,2,FALSE),IF(J5168="solar",VLOOKUP('Form 923'!D5168,'Cross-Page Data'!$I$14:$J$117,2,FALSE),J5168))</f>
        <v>wind</v>
      </c>
      <c r="J5168" t="str">
        <f>VLOOKUP(E5168,'Cross-Page Data'!$D$4:$F$48,3,FALSE)</f>
        <v>wind</v>
      </c>
      <c r="K5168" t="b">
        <f t="shared" si="80"/>
        <v>1</v>
      </c>
    </row>
    <row r="5169" spans="1:11" x14ac:dyDescent="0.35">
      <c r="A5169" s="28">
        <v>63639</v>
      </c>
      <c r="B5169" s="29" t="s">
        <v>28</v>
      </c>
      <c r="C5169" s="29" t="s">
        <v>29</v>
      </c>
      <c r="D5169" s="29" t="s">
        <v>60</v>
      </c>
      <c r="E5169" s="29" t="s">
        <v>79</v>
      </c>
      <c r="F5169" s="31">
        <v>2444912</v>
      </c>
      <c r="G5169" s="31">
        <v>278686</v>
      </c>
      <c r="H5169" s="28">
        <v>2021</v>
      </c>
      <c r="I5169" t="str">
        <f>IF(J5169="natural gas",VLOOKUP(D5169,'Cross-Page Data'!$I$4:$J$13,2,FALSE),IF(J5169="solar",VLOOKUP('Form 923'!D5169,'Cross-Page Data'!$I$14:$J$117,2,FALSE),J5169))</f>
        <v>wind</v>
      </c>
      <c r="J5169" t="str">
        <f>VLOOKUP(E5169,'Cross-Page Data'!$D$4:$F$48,3,FALSE)</f>
        <v>wind</v>
      </c>
      <c r="K5169" t="b">
        <f t="shared" si="80"/>
        <v>1</v>
      </c>
    </row>
    <row r="5170" spans="1:11" x14ac:dyDescent="0.35">
      <c r="A5170" s="28">
        <v>63640</v>
      </c>
      <c r="B5170" s="29" t="s">
        <v>28</v>
      </c>
      <c r="C5170" s="29" t="s">
        <v>29</v>
      </c>
      <c r="D5170" s="29" t="s">
        <v>60</v>
      </c>
      <c r="E5170" s="29" t="s">
        <v>79</v>
      </c>
      <c r="F5170" s="31">
        <v>5329791</v>
      </c>
      <c r="G5170" s="31">
        <v>607522</v>
      </c>
      <c r="H5170" s="28">
        <v>2021</v>
      </c>
      <c r="I5170" t="str">
        <f>IF(J5170="natural gas",VLOOKUP(D5170,'Cross-Page Data'!$I$4:$J$13,2,FALSE),IF(J5170="solar",VLOOKUP('Form 923'!D5170,'Cross-Page Data'!$I$14:$J$117,2,FALSE),J5170))</f>
        <v>wind</v>
      </c>
      <c r="J5170" t="str">
        <f>VLOOKUP(E5170,'Cross-Page Data'!$D$4:$F$48,3,FALSE)</f>
        <v>wind</v>
      </c>
      <c r="K5170" t="b">
        <f t="shared" si="80"/>
        <v>1</v>
      </c>
    </row>
    <row r="5171" spans="1:11" x14ac:dyDescent="0.35">
      <c r="A5171" s="28">
        <v>63641</v>
      </c>
      <c r="B5171" s="29" t="s">
        <v>28</v>
      </c>
      <c r="C5171" s="29" t="s">
        <v>29</v>
      </c>
      <c r="D5171" s="29" t="s">
        <v>60</v>
      </c>
      <c r="E5171" s="29" t="s">
        <v>79</v>
      </c>
      <c r="F5171" s="31">
        <v>7088022</v>
      </c>
      <c r="G5171" s="31">
        <v>807936</v>
      </c>
      <c r="H5171" s="28">
        <v>2021</v>
      </c>
      <c r="I5171" t="str">
        <f>IF(J5171="natural gas",VLOOKUP(D5171,'Cross-Page Data'!$I$4:$J$13,2,FALSE),IF(J5171="solar",VLOOKUP('Form 923'!D5171,'Cross-Page Data'!$I$14:$J$117,2,FALSE),J5171))</f>
        <v>wind</v>
      </c>
      <c r="J5171" t="str">
        <f>VLOOKUP(E5171,'Cross-Page Data'!$D$4:$F$48,3,FALSE)</f>
        <v>wind</v>
      </c>
      <c r="K5171" t="b">
        <f t="shared" si="80"/>
        <v>1</v>
      </c>
    </row>
    <row r="5172" spans="1:11" x14ac:dyDescent="0.35">
      <c r="A5172" s="28">
        <v>63655</v>
      </c>
      <c r="B5172" s="29" t="s">
        <v>28</v>
      </c>
      <c r="C5172" s="29" t="s">
        <v>35</v>
      </c>
      <c r="D5172" s="29" t="s">
        <v>60</v>
      </c>
      <c r="E5172" s="29" t="s">
        <v>79</v>
      </c>
      <c r="F5172" s="31">
        <v>5429255</v>
      </c>
      <c r="G5172" s="31">
        <v>618859.65</v>
      </c>
      <c r="H5172" s="28">
        <v>2021</v>
      </c>
      <c r="I5172" t="str">
        <f>IF(J5172="natural gas",VLOOKUP(D5172,'Cross-Page Data'!$I$4:$J$13,2,FALSE),IF(J5172="solar",VLOOKUP('Form 923'!D5172,'Cross-Page Data'!$I$14:$J$117,2,FALSE),J5172))</f>
        <v>wind</v>
      </c>
      <c r="J5172" t="str">
        <f>VLOOKUP(E5172,'Cross-Page Data'!$D$4:$F$48,3,FALSE)</f>
        <v>wind</v>
      </c>
      <c r="K5172" t="b">
        <f t="shared" si="80"/>
        <v>1</v>
      </c>
    </row>
    <row r="5173" spans="1:11" x14ac:dyDescent="0.35">
      <c r="A5173" s="28">
        <v>63666</v>
      </c>
      <c r="B5173" s="29" t="s">
        <v>28</v>
      </c>
      <c r="C5173" s="29" t="s">
        <v>35</v>
      </c>
      <c r="D5173" s="29" t="s">
        <v>60</v>
      </c>
      <c r="E5173" s="29" t="s">
        <v>79</v>
      </c>
      <c r="F5173" s="31">
        <v>3306138</v>
      </c>
      <c r="G5173" s="31">
        <v>376854</v>
      </c>
      <c r="H5173" s="28">
        <v>2021</v>
      </c>
      <c r="I5173" t="str">
        <f>IF(J5173="natural gas",VLOOKUP(D5173,'Cross-Page Data'!$I$4:$J$13,2,FALSE),IF(J5173="solar",VLOOKUP('Form 923'!D5173,'Cross-Page Data'!$I$14:$J$117,2,FALSE),J5173))</f>
        <v>wind</v>
      </c>
      <c r="J5173" t="str">
        <f>VLOOKUP(E5173,'Cross-Page Data'!$D$4:$F$48,3,FALSE)</f>
        <v>wind</v>
      </c>
      <c r="K5173" t="b">
        <f t="shared" si="80"/>
        <v>1</v>
      </c>
    </row>
    <row r="5174" spans="1:11" x14ac:dyDescent="0.35">
      <c r="A5174" s="28">
        <v>63667</v>
      </c>
      <c r="B5174" s="29" t="s">
        <v>28</v>
      </c>
      <c r="C5174" s="29" t="s">
        <v>35</v>
      </c>
      <c r="D5174" s="29" t="s">
        <v>63</v>
      </c>
      <c r="E5174" s="29" t="s">
        <v>83</v>
      </c>
      <c r="F5174" s="31">
        <v>768268</v>
      </c>
      <c r="G5174" s="31">
        <v>87572</v>
      </c>
      <c r="H5174" s="28">
        <v>2021</v>
      </c>
      <c r="I5174" t="str">
        <f>IF(J5174="natural gas",VLOOKUP(D5174,'Cross-Page Data'!$I$4:$J$13,2,FALSE),IF(J5174="solar",VLOOKUP('Form 923'!D5174,'Cross-Page Data'!$I$14:$J$117,2,FALSE),J5174))</f>
        <v>solar pv</v>
      </c>
      <c r="J5174" t="str">
        <f>VLOOKUP(E5174,'Cross-Page Data'!$D$4:$F$48,3,FALSE)</f>
        <v>solar</v>
      </c>
      <c r="K5174" t="b">
        <f t="shared" si="80"/>
        <v>1</v>
      </c>
    </row>
    <row r="5175" spans="1:11" x14ac:dyDescent="0.35">
      <c r="A5175" s="28">
        <v>63668</v>
      </c>
      <c r="B5175" s="29" t="s">
        <v>28</v>
      </c>
      <c r="C5175" s="29" t="s">
        <v>35</v>
      </c>
      <c r="D5175" s="29" t="s">
        <v>63</v>
      </c>
      <c r="E5175" s="29" t="s">
        <v>83</v>
      </c>
      <c r="F5175" s="31">
        <v>292578</v>
      </c>
      <c r="G5175" s="31">
        <v>33350</v>
      </c>
      <c r="H5175" s="28">
        <v>2021</v>
      </c>
      <c r="I5175" t="str">
        <f>IF(J5175="natural gas",VLOOKUP(D5175,'Cross-Page Data'!$I$4:$J$13,2,FALSE),IF(J5175="solar",VLOOKUP('Form 923'!D5175,'Cross-Page Data'!$I$14:$J$117,2,FALSE),J5175))</f>
        <v>solar pv</v>
      </c>
      <c r="J5175" t="str">
        <f>VLOOKUP(E5175,'Cross-Page Data'!$D$4:$F$48,3,FALSE)</f>
        <v>solar</v>
      </c>
      <c r="K5175" t="b">
        <f t="shared" si="80"/>
        <v>1</v>
      </c>
    </row>
    <row r="5176" spans="1:11" x14ac:dyDescent="0.35">
      <c r="A5176" s="28">
        <v>63686</v>
      </c>
      <c r="B5176" s="29" t="s">
        <v>28</v>
      </c>
      <c r="C5176" s="29" t="s">
        <v>29</v>
      </c>
      <c r="D5176" s="29" t="s">
        <v>60</v>
      </c>
      <c r="E5176" s="29" t="s">
        <v>79</v>
      </c>
      <c r="F5176" s="31">
        <v>2788260</v>
      </c>
      <c r="G5176" s="31">
        <v>317823</v>
      </c>
      <c r="H5176" s="28">
        <v>2021</v>
      </c>
      <c r="I5176" t="str">
        <f>IF(J5176="natural gas",VLOOKUP(D5176,'Cross-Page Data'!$I$4:$J$13,2,FALSE),IF(J5176="solar",VLOOKUP('Form 923'!D5176,'Cross-Page Data'!$I$14:$J$117,2,FALSE),J5176))</f>
        <v>wind</v>
      </c>
      <c r="J5176" t="str">
        <f>VLOOKUP(E5176,'Cross-Page Data'!$D$4:$F$48,3,FALSE)</f>
        <v>wind</v>
      </c>
      <c r="K5176" t="b">
        <f t="shared" si="80"/>
        <v>1</v>
      </c>
    </row>
    <row r="5177" spans="1:11" x14ac:dyDescent="0.35">
      <c r="A5177" s="28">
        <v>63687</v>
      </c>
      <c r="B5177" s="29" t="s">
        <v>28</v>
      </c>
      <c r="C5177" s="29" t="s">
        <v>29</v>
      </c>
      <c r="D5177" s="29" t="s">
        <v>60</v>
      </c>
      <c r="E5177" s="29" t="s">
        <v>79</v>
      </c>
      <c r="F5177" s="31">
        <v>3107696</v>
      </c>
      <c r="G5177" s="31">
        <v>354234</v>
      </c>
      <c r="H5177" s="28">
        <v>2021</v>
      </c>
      <c r="I5177" t="str">
        <f>IF(J5177="natural gas",VLOOKUP(D5177,'Cross-Page Data'!$I$4:$J$13,2,FALSE),IF(J5177="solar",VLOOKUP('Form 923'!D5177,'Cross-Page Data'!$I$14:$J$117,2,FALSE),J5177))</f>
        <v>wind</v>
      </c>
      <c r="J5177" t="str">
        <f>VLOOKUP(E5177,'Cross-Page Data'!$D$4:$F$48,3,FALSE)</f>
        <v>wind</v>
      </c>
      <c r="K5177" t="b">
        <f t="shared" si="80"/>
        <v>1</v>
      </c>
    </row>
    <row r="5178" spans="1:11" x14ac:dyDescent="0.35">
      <c r="A5178" s="28">
        <v>63688</v>
      </c>
      <c r="B5178" s="29" t="s">
        <v>28</v>
      </c>
      <c r="C5178" s="29" t="s">
        <v>35</v>
      </c>
      <c r="D5178" s="29" t="s">
        <v>50</v>
      </c>
      <c r="E5178" s="29" t="s">
        <v>73</v>
      </c>
      <c r="F5178" s="31">
        <v>1736008</v>
      </c>
      <c r="G5178" s="31">
        <v>168638</v>
      </c>
      <c r="H5178" s="28">
        <v>2021</v>
      </c>
      <c r="I5178" t="str">
        <f>IF(J5178="natural gas",VLOOKUP(D5178,'Cross-Page Data'!$I$4:$J$13,2,FALSE),IF(J5178="solar",VLOOKUP('Form 923'!D5178,'Cross-Page Data'!$I$14:$J$117,2,FALSE),J5178))</f>
        <v>natural gas peaker</v>
      </c>
      <c r="J5178" t="str">
        <f>VLOOKUP(E5178,'Cross-Page Data'!$D$4:$F$48,3,FALSE)</f>
        <v>natural gas</v>
      </c>
      <c r="K5178" t="b">
        <f t="shared" si="80"/>
        <v>1</v>
      </c>
    </row>
    <row r="5179" spans="1:11" x14ac:dyDescent="0.35">
      <c r="A5179" s="28">
        <v>63721</v>
      </c>
      <c r="B5179" s="29" t="s">
        <v>28</v>
      </c>
      <c r="C5179" s="29" t="s">
        <v>35</v>
      </c>
      <c r="D5179" s="29" t="s">
        <v>64</v>
      </c>
      <c r="E5179" s="29" t="s">
        <v>86</v>
      </c>
      <c r="F5179" s="31">
        <v>0</v>
      </c>
      <c r="G5179" s="31">
        <v>-210</v>
      </c>
      <c r="H5179" s="28">
        <v>2021</v>
      </c>
      <c r="I5179" t="str">
        <f>IF(J5179="natural gas",VLOOKUP(D5179,'Cross-Page Data'!$I$4:$J$13,2,FALSE),IF(J5179="solar",VLOOKUP('Form 923'!D5179,'Cross-Page Data'!$I$14:$J$117,2,FALSE),J5179))</f>
        <v>other</v>
      </c>
      <c r="J5179" t="str">
        <f>VLOOKUP(E5179,'Cross-Page Data'!$D$4:$F$48,3,FALSE)</f>
        <v>other</v>
      </c>
      <c r="K5179" t="b">
        <f t="shared" si="80"/>
        <v>1</v>
      </c>
    </row>
    <row r="5180" spans="1:11" x14ac:dyDescent="0.35">
      <c r="A5180" s="28">
        <v>63721</v>
      </c>
      <c r="B5180" s="29" t="s">
        <v>28</v>
      </c>
      <c r="C5180" s="29" t="s">
        <v>35</v>
      </c>
      <c r="D5180" s="29" t="s">
        <v>63</v>
      </c>
      <c r="E5180" s="29" t="s">
        <v>83</v>
      </c>
      <c r="F5180" s="31">
        <v>136175</v>
      </c>
      <c r="G5180" s="31">
        <v>15522</v>
      </c>
      <c r="H5180" s="28">
        <v>2021</v>
      </c>
      <c r="I5180" t="str">
        <f>IF(J5180="natural gas",VLOOKUP(D5180,'Cross-Page Data'!$I$4:$J$13,2,FALSE),IF(J5180="solar",VLOOKUP('Form 923'!D5180,'Cross-Page Data'!$I$14:$J$117,2,FALSE),J5180))</f>
        <v>solar pv</v>
      </c>
      <c r="J5180" t="str">
        <f>VLOOKUP(E5180,'Cross-Page Data'!$D$4:$F$48,3,FALSE)</f>
        <v>solar</v>
      </c>
      <c r="K5180" t="b">
        <f t="shared" si="80"/>
        <v>1</v>
      </c>
    </row>
    <row r="5181" spans="1:11" x14ac:dyDescent="0.35">
      <c r="A5181" s="28">
        <v>63727</v>
      </c>
      <c r="B5181" s="29" t="s">
        <v>28</v>
      </c>
      <c r="C5181" s="29" t="s">
        <v>35</v>
      </c>
      <c r="D5181" s="29" t="s">
        <v>63</v>
      </c>
      <c r="E5181" s="29" t="s">
        <v>83</v>
      </c>
      <c r="F5181" s="31">
        <v>85072</v>
      </c>
      <c r="G5181" s="31">
        <v>9697</v>
      </c>
      <c r="H5181" s="28">
        <v>2021</v>
      </c>
      <c r="I5181" t="str">
        <f>IF(J5181="natural gas",VLOOKUP(D5181,'Cross-Page Data'!$I$4:$J$13,2,FALSE),IF(J5181="solar",VLOOKUP('Form 923'!D5181,'Cross-Page Data'!$I$14:$J$117,2,FALSE),J5181))</f>
        <v>solar pv</v>
      </c>
      <c r="J5181" t="str">
        <f>VLOOKUP(E5181,'Cross-Page Data'!$D$4:$F$48,3,FALSE)</f>
        <v>solar</v>
      </c>
      <c r="K5181" t="b">
        <f t="shared" si="80"/>
        <v>1</v>
      </c>
    </row>
    <row r="5182" spans="1:11" x14ac:dyDescent="0.35">
      <c r="A5182" s="28">
        <v>63737</v>
      </c>
      <c r="B5182" s="29" t="s">
        <v>28</v>
      </c>
      <c r="C5182" s="29" t="s">
        <v>35</v>
      </c>
      <c r="D5182" s="29" t="s">
        <v>64</v>
      </c>
      <c r="E5182" s="29" t="s">
        <v>86</v>
      </c>
      <c r="F5182" s="31">
        <v>0</v>
      </c>
      <c r="G5182" s="31">
        <v>-1169</v>
      </c>
      <c r="H5182" s="28">
        <v>2021</v>
      </c>
      <c r="I5182" t="str">
        <f>IF(J5182="natural gas",VLOOKUP(D5182,'Cross-Page Data'!$I$4:$J$13,2,FALSE),IF(J5182="solar",VLOOKUP('Form 923'!D5182,'Cross-Page Data'!$I$14:$J$117,2,FALSE),J5182))</f>
        <v>other</v>
      </c>
      <c r="J5182" t="str">
        <f>VLOOKUP(E5182,'Cross-Page Data'!$D$4:$F$48,3,FALSE)</f>
        <v>other</v>
      </c>
      <c r="K5182" t="b">
        <f t="shared" si="80"/>
        <v>1</v>
      </c>
    </row>
    <row r="5183" spans="1:11" x14ac:dyDescent="0.35">
      <c r="A5183" s="28">
        <v>63739</v>
      </c>
      <c r="B5183" s="29" t="s">
        <v>28</v>
      </c>
      <c r="C5183" s="29" t="s">
        <v>35</v>
      </c>
      <c r="D5183" s="29" t="s">
        <v>60</v>
      </c>
      <c r="E5183" s="29" t="s">
        <v>79</v>
      </c>
      <c r="F5183" s="31">
        <v>5894931</v>
      </c>
      <c r="G5183" s="31">
        <v>671940</v>
      </c>
      <c r="H5183" s="28">
        <v>2021</v>
      </c>
      <c r="I5183" t="str">
        <f>IF(J5183="natural gas",VLOOKUP(D5183,'Cross-Page Data'!$I$4:$J$13,2,FALSE),IF(J5183="solar",VLOOKUP('Form 923'!D5183,'Cross-Page Data'!$I$14:$J$117,2,FALSE),J5183))</f>
        <v>wind</v>
      </c>
      <c r="J5183" t="str">
        <f>VLOOKUP(E5183,'Cross-Page Data'!$D$4:$F$48,3,FALSE)</f>
        <v>wind</v>
      </c>
      <c r="K5183" t="b">
        <f t="shared" si="80"/>
        <v>1</v>
      </c>
    </row>
    <row r="5184" spans="1:11" x14ac:dyDescent="0.35">
      <c r="A5184" s="28">
        <v>63745</v>
      </c>
      <c r="B5184" s="29" t="s">
        <v>28</v>
      </c>
      <c r="C5184" s="29" t="s">
        <v>29</v>
      </c>
      <c r="D5184" s="29" t="s">
        <v>63</v>
      </c>
      <c r="E5184" s="29" t="s">
        <v>83</v>
      </c>
      <c r="F5184" s="31">
        <v>1356746</v>
      </c>
      <c r="G5184" s="31">
        <v>154650</v>
      </c>
      <c r="H5184" s="28">
        <v>2021</v>
      </c>
      <c r="I5184" t="str">
        <f>IF(J5184="natural gas",VLOOKUP(D5184,'Cross-Page Data'!$I$4:$J$13,2,FALSE),IF(J5184="solar",VLOOKUP('Form 923'!D5184,'Cross-Page Data'!$I$14:$J$117,2,FALSE),J5184))</f>
        <v>solar pv</v>
      </c>
      <c r="J5184" t="str">
        <f>VLOOKUP(E5184,'Cross-Page Data'!$D$4:$F$48,3,FALSE)</f>
        <v>solar</v>
      </c>
      <c r="K5184" t="b">
        <f t="shared" si="80"/>
        <v>1</v>
      </c>
    </row>
    <row r="5185" spans="1:11" x14ac:dyDescent="0.35">
      <c r="A5185" s="28">
        <v>63754</v>
      </c>
      <c r="B5185" s="29" t="s">
        <v>28</v>
      </c>
      <c r="C5185" s="29" t="s">
        <v>29</v>
      </c>
      <c r="D5185" s="29" t="s">
        <v>63</v>
      </c>
      <c r="E5185" s="29" t="s">
        <v>83</v>
      </c>
      <c r="F5185" s="31">
        <v>1410794</v>
      </c>
      <c r="G5185" s="31">
        <v>160811</v>
      </c>
      <c r="H5185" s="28">
        <v>2021</v>
      </c>
      <c r="I5185" t="str">
        <f>IF(J5185="natural gas",VLOOKUP(D5185,'Cross-Page Data'!$I$4:$J$13,2,FALSE),IF(J5185="solar",VLOOKUP('Form 923'!D5185,'Cross-Page Data'!$I$14:$J$117,2,FALSE),J5185))</f>
        <v>solar pv</v>
      </c>
      <c r="J5185" t="str">
        <f>VLOOKUP(E5185,'Cross-Page Data'!$D$4:$F$48,3,FALSE)</f>
        <v>solar</v>
      </c>
      <c r="K5185" t="b">
        <f t="shared" si="80"/>
        <v>1</v>
      </c>
    </row>
    <row r="5186" spans="1:11" x14ac:dyDescent="0.35">
      <c r="A5186" s="28">
        <v>63764</v>
      </c>
      <c r="B5186" s="29" t="s">
        <v>28</v>
      </c>
      <c r="C5186" s="29" t="s">
        <v>35</v>
      </c>
      <c r="D5186" s="29" t="s">
        <v>63</v>
      </c>
      <c r="E5186" s="29" t="s">
        <v>83</v>
      </c>
      <c r="F5186" s="31">
        <v>107189</v>
      </c>
      <c r="G5186" s="31">
        <v>12218</v>
      </c>
      <c r="H5186" s="28">
        <v>2021</v>
      </c>
      <c r="I5186" t="str">
        <f>IF(J5186="natural gas",VLOOKUP(D5186,'Cross-Page Data'!$I$4:$J$13,2,FALSE),IF(J5186="solar",VLOOKUP('Form 923'!D5186,'Cross-Page Data'!$I$14:$J$117,2,FALSE),J5186))</f>
        <v>solar pv</v>
      </c>
      <c r="J5186" t="str">
        <f>VLOOKUP(E5186,'Cross-Page Data'!$D$4:$F$48,3,FALSE)</f>
        <v>solar</v>
      </c>
      <c r="K5186" t="b">
        <f t="shared" si="80"/>
        <v>1</v>
      </c>
    </row>
    <row r="5187" spans="1:11" x14ac:dyDescent="0.35">
      <c r="A5187" s="28">
        <v>63769</v>
      </c>
      <c r="B5187" s="29" t="s">
        <v>28</v>
      </c>
      <c r="C5187" s="29" t="s">
        <v>35</v>
      </c>
      <c r="D5187" s="29" t="s">
        <v>63</v>
      </c>
      <c r="E5187" s="29" t="s">
        <v>83</v>
      </c>
      <c r="F5187" s="31">
        <v>101732</v>
      </c>
      <c r="G5187" s="31">
        <v>11596</v>
      </c>
      <c r="H5187" s="28">
        <v>2021</v>
      </c>
      <c r="I5187" t="str">
        <f>IF(J5187="natural gas",VLOOKUP(D5187,'Cross-Page Data'!$I$4:$J$13,2,FALSE),IF(J5187="solar",VLOOKUP('Form 923'!D5187,'Cross-Page Data'!$I$14:$J$117,2,FALSE),J5187))</f>
        <v>solar pv</v>
      </c>
      <c r="J5187" t="str">
        <f>VLOOKUP(E5187,'Cross-Page Data'!$D$4:$F$48,3,FALSE)</f>
        <v>solar</v>
      </c>
      <c r="K5187" t="b">
        <f t="shared" si="80"/>
        <v>1</v>
      </c>
    </row>
    <row r="5188" spans="1:11" x14ac:dyDescent="0.35">
      <c r="A5188" s="28">
        <v>63770</v>
      </c>
      <c r="B5188" s="29" t="s">
        <v>28</v>
      </c>
      <c r="C5188" s="29" t="s">
        <v>35</v>
      </c>
      <c r="D5188" s="29" t="s">
        <v>63</v>
      </c>
      <c r="E5188" s="29" t="s">
        <v>83</v>
      </c>
      <c r="F5188" s="31">
        <v>567692</v>
      </c>
      <c r="G5188" s="31">
        <v>64709</v>
      </c>
      <c r="H5188" s="28">
        <v>2021</v>
      </c>
      <c r="I5188" t="str">
        <f>IF(J5188="natural gas",VLOOKUP(D5188,'Cross-Page Data'!$I$4:$J$13,2,FALSE),IF(J5188="solar",VLOOKUP('Form 923'!D5188,'Cross-Page Data'!$I$14:$J$117,2,FALSE),J5188))</f>
        <v>solar pv</v>
      </c>
      <c r="J5188" t="str">
        <f>VLOOKUP(E5188,'Cross-Page Data'!$D$4:$F$48,3,FALSE)</f>
        <v>solar</v>
      </c>
      <c r="K5188" t="b">
        <f t="shared" si="80"/>
        <v>1</v>
      </c>
    </row>
    <row r="5189" spans="1:11" x14ac:dyDescent="0.35">
      <c r="A5189" s="28">
        <v>63803</v>
      </c>
      <c r="B5189" s="29" t="s">
        <v>28</v>
      </c>
      <c r="C5189" s="29" t="s">
        <v>35</v>
      </c>
      <c r="D5189" s="29" t="s">
        <v>60</v>
      </c>
      <c r="E5189" s="29" t="s">
        <v>79</v>
      </c>
      <c r="F5189" s="31">
        <v>9328806</v>
      </c>
      <c r="G5189" s="31">
        <v>1063354</v>
      </c>
      <c r="H5189" s="28">
        <v>2021</v>
      </c>
      <c r="I5189" t="str">
        <f>IF(J5189="natural gas",VLOOKUP(D5189,'Cross-Page Data'!$I$4:$J$13,2,FALSE),IF(J5189="solar",VLOOKUP('Form 923'!D5189,'Cross-Page Data'!$I$14:$J$117,2,FALSE),J5189))</f>
        <v>wind</v>
      </c>
      <c r="J5189" t="str">
        <f>VLOOKUP(E5189,'Cross-Page Data'!$D$4:$F$48,3,FALSE)</f>
        <v>wind</v>
      </c>
      <c r="K5189" t="b">
        <f t="shared" si="80"/>
        <v>1</v>
      </c>
    </row>
    <row r="5190" spans="1:11" x14ac:dyDescent="0.35">
      <c r="A5190" s="28">
        <v>63807</v>
      </c>
      <c r="B5190" s="29" t="s">
        <v>28</v>
      </c>
      <c r="C5190" s="29" t="s">
        <v>35</v>
      </c>
      <c r="D5190" s="29" t="s">
        <v>63</v>
      </c>
      <c r="E5190" s="29" t="s">
        <v>83</v>
      </c>
      <c r="F5190" s="31">
        <v>56331</v>
      </c>
      <c r="G5190" s="31">
        <v>6421</v>
      </c>
      <c r="H5190" s="28">
        <v>2021</v>
      </c>
      <c r="I5190" t="str">
        <f>IF(J5190="natural gas",VLOOKUP(D5190,'Cross-Page Data'!$I$4:$J$13,2,FALSE),IF(J5190="solar",VLOOKUP('Form 923'!D5190,'Cross-Page Data'!$I$14:$J$117,2,FALSE),J5190))</f>
        <v>solar pv</v>
      </c>
      <c r="J5190" t="str">
        <f>VLOOKUP(E5190,'Cross-Page Data'!$D$4:$F$48,3,FALSE)</f>
        <v>solar</v>
      </c>
      <c r="K5190" t="b">
        <f t="shared" si="80"/>
        <v>1</v>
      </c>
    </row>
    <row r="5191" spans="1:11" x14ac:dyDescent="0.35">
      <c r="A5191" s="28">
        <v>63810</v>
      </c>
      <c r="B5191" s="29" t="s">
        <v>28</v>
      </c>
      <c r="C5191" s="29" t="s">
        <v>35</v>
      </c>
      <c r="D5191" s="29" t="s">
        <v>63</v>
      </c>
      <c r="E5191" s="29" t="s">
        <v>83</v>
      </c>
      <c r="F5191" s="31">
        <v>1340962</v>
      </c>
      <c r="G5191" s="31">
        <v>152851</v>
      </c>
      <c r="H5191" s="28">
        <v>2021</v>
      </c>
      <c r="I5191" t="str">
        <f>IF(J5191="natural gas",VLOOKUP(D5191,'Cross-Page Data'!$I$4:$J$13,2,FALSE),IF(J5191="solar",VLOOKUP('Form 923'!D5191,'Cross-Page Data'!$I$14:$J$117,2,FALSE),J5191))</f>
        <v>solar pv</v>
      </c>
      <c r="J5191" t="str">
        <f>VLOOKUP(E5191,'Cross-Page Data'!$D$4:$F$48,3,FALSE)</f>
        <v>solar</v>
      </c>
      <c r="K5191" t="b">
        <f t="shared" ref="K5191:K5254" si="81">IF(AND($N$5=FALSE,OR(C5191="Commercial NAICS Cogen",C5191="Industrial NAICS Cogen",C5191="NAICS-22 Cogen")),FALSE,IF(AND($N$6=FALSE,OR(C5191="Commercial NAICS Cogen",C5191="Commercial NAICS Non-Cogen",C5191="industrial NAICS Cogen", C5191="industrial NAICS non-cogen")),FALSE,TRUE))</f>
        <v>1</v>
      </c>
    </row>
    <row r="5192" spans="1:11" x14ac:dyDescent="0.35">
      <c r="A5192" s="28">
        <v>63834</v>
      </c>
      <c r="B5192" s="29" t="s">
        <v>28</v>
      </c>
      <c r="C5192" s="29" t="s">
        <v>35</v>
      </c>
      <c r="D5192" s="29" t="s">
        <v>64</v>
      </c>
      <c r="E5192" s="29" t="s">
        <v>86</v>
      </c>
      <c r="F5192" s="31">
        <v>0</v>
      </c>
      <c r="G5192" s="31">
        <v>-17061</v>
      </c>
      <c r="H5192" s="28">
        <v>2021</v>
      </c>
      <c r="I5192" t="str">
        <f>IF(J5192="natural gas",VLOOKUP(D5192,'Cross-Page Data'!$I$4:$J$13,2,FALSE),IF(J5192="solar",VLOOKUP('Form 923'!D5192,'Cross-Page Data'!$I$14:$J$117,2,FALSE),J5192))</f>
        <v>other</v>
      </c>
      <c r="J5192" t="str">
        <f>VLOOKUP(E5192,'Cross-Page Data'!$D$4:$F$48,3,FALSE)</f>
        <v>other</v>
      </c>
      <c r="K5192" t="b">
        <f t="shared" si="81"/>
        <v>1</v>
      </c>
    </row>
    <row r="5193" spans="1:11" x14ac:dyDescent="0.35">
      <c r="A5193" s="28">
        <v>63839</v>
      </c>
      <c r="B5193" s="29" t="s">
        <v>28</v>
      </c>
      <c r="C5193" s="29" t="s">
        <v>35</v>
      </c>
      <c r="D5193" s="29" t="s">
        <v>63</v>
      </c>
      <c r="E5193" s="29" t="s">
        <v>83</v>
      </c>
      <c r="F5193" s="31">
        <v>1355989</v>
      </c>
      <c r="G5193" s="31">
        <v>154564</v>
      </c>
      <c r="H5193" s="28">
        <v>2021</v>
      </c>
      <c r="I5193" t="str">
        <f>IF(J5193="natural gas",VLOOKUP(D5193,'Cross-Page Data'!$I$4:$J$13,2,FALSE),IF(J5193="solar",VLOOKUP('Form 923'!D5193,'Cross-Page Data'!$I$14:$J$117,2,FALSE),J5193))</f>
        <v>solar pv</v>
      </c>
      <c r="J5193" t="str">
        <f>VLOOKUP(E5193,'Cross-Page Data'!$D$4:$F$48,3,FALSE)</f>
        <v>solar</v>
      </c>
      <c r="K5193" t="b">
        <f t="shared" si="81"/>
        <v>1</v>
      </c>
    </row>
    <row r="5194" spans="1:11" x14ac:dyDescent="0.35">
      <c r="A5194" s="28">
        <v>63842</v>
      </c>
      <c r="B5194" s="29" t="s">
        <v>28</v>
      </c>
      <c r="C5194" s="29" t="s">
        <v>35</v>
      </c>
      <c r="D5194" s="29" t="s">
        <v>63</v>
      </c>
      <c r="E5194" s="29" t="s">
        <v>83</v>
      </c>
      <c r="F5194" s="31">
        <v>548417</v>
      </c>
      <c r="G5194" s="31">
        <v>62512</v>
      </c>
      <c r="H5194" s="28">
        <v>2021</v>
      </c>
      <c r="I5194" t="str">
        <f>IF(J5194="natural gas",VLOOKUP(D5194,'Cross-Page Data'!$I$4:$J$13,2,FALSE),IF(J5194="solar",VLOOKUP('Form 923'!D5194,'Cross-Page Data'!$I$14:$J$117,2,FALSE),J5194))</f>
        <v>solar pv</v>
      </c>
      <c r="J5194" t="str">
        <f>VLOOKUP(E5194,'Cross-Page Data'!$D$4:$F$48,3,FALSE)</f>
        <v>solar</v>
      </c>
      <c r="K5194" t="b">
        <f t="shared" si="81"/>
        <v>1</v>
      </c>
    </row>
    <row r="5195" spans="1:11" x14ac:dyDescent="0.35">
      <c r="A5195" s="28">
        <v>63859</v>
      </c>
      <c r="B5195" s="29" t="s">
        <v>28</v>
      </c>
      <c r="C5195" s="29" t="s">
        <v>35</v>
      </c>
      <c r="D5195" s="29" t="s">
        <v>63</v>
      </c>
      <c r="E5195" s="29" t="s">
        <v>83</v>
      </c>
      <c r="F5195" s="31">
        <v>5065767</v>
      </c>
      <c r="G5195" s="31">
        <v>577427</v>
      </c>
      <c r="H5195" s="28">
        <v>2021</v>
      </c>
      <c r="I5195" t="str">
        <f>IF(J5195="natural gas",VLOOKUP(D5195,'Cross-Page Data'!$I$4:$J$13,2,FALSE),IF(J5195="solar",VLOOKUP('Form 923'!D5195,'Cross-Page Data'!$I$14:$J$117,2,FALSE),J5195))</f>
        <v>solar pv</v>
      </c>
      <c r="J5195" t="str">
        <f>VLOOKUP(E5195,'Cross-Page Data'!$D$4:$F$48,3,FALSE)</f>
        <v>solar</v>
      </c>
      <c r="K5195" t="b">
        <f t="shared" si="81"/>
        <v>1</v>
      </c>
    </row>
    <row r="5196" spans="1:11" x14ac:dyDescent="0.35">
      <c r="A5196" s="28">
        <v>63860</v>
      </c>
      <c r="B5196" s="29" t="s">
        <v>28</v>
      </c>
      <c r="C5196" s="29" t="s">
        <v>35</v>
      </c>
      <c r="D5196" s="29" t="s">
        <v>63</v>
      </c>
      <c r="E5196" s="29" t="s">
        <v>83</v>
      </c>
      <c r="F5196" s="31">
        <v>1267103</v>
      </c>
      <c r="G5196" s="31">
        <v>144432</v>
      </c>
      <c r="H5196" s="28">
        <v>2021</v>
      </c>
      <c r="I5196" t="str">
        <f>IF(J5196="natural gas",VLOOKUP(D5196,'Cross-Page Data'!$I$4:$J$13,2,FALSE),IF(J5196="solar",VLOOKUP('Form 923'!D5196,'Cross-Page Data'!$I$14:$J$117,2,FALSE),J5196))</f>
        <v>solar pv</v>
      </c>
      <c r="J5196" t="str">
        <f>VLOOKUP(E5196,'Cross-Page Data'!$D$4:$F$48,3,FALSE)</f>
        <v>solar</v>
      </c>
      <c r="K5196" t="b">
        <f t="shared" si="81"/>
        <v>1</v>
      </c>
    </row>
    <row r="5197" spans="1:11" x14ac:dyDescent="0.35">
      <c r="A5197" s="28">
        <v>63891</v>
      </c>
      <c r="B5197" s="29" t="s">
        <v>28</v>
      </c>
      <c r="C5197" s="29" t="s">
        <v>35</v>
      </c>
      <c r="D5197" s="29" t="s">
        <v>64</v>
      </c>
      <c r="E5197" s="29" t="s">
        <v>86</v>
      </c>
      <c r="F5197" s="31">
        <v>0</v>
      </c>
      <c r="G5197" s="31">
        <v>-13060</v>
      </c>
      <c r="H5197" s="28">
        <v>2021</v>
      </c>
      <c r="I5197" t="str">
        <f>IF(J5197="natural gas",VLOOKUP(D5197,'Cross-Page Data'!$I$4:$J$13,2,FALSE),IF(J5197="solar",VLOOKUP('Form 923'!D5197,'Cross-Page Data'!$I$14:$J$117,2,FALSE),J5197))</f>
        <v>other</v>
      </c>
      <c r="J5197" t="str">
        <f>VLOOKUP(E5197,'Cross-Page Data'!$D$4:$F$48,3,FALSE)</f>
        <v>other</v>
      </c>
      <c r="K5197" t="b">
        <f t="shared" si="81"/>
        <v>1</v>
      </c>
    </row>
    <row r="5198" spans="1:11" x14ac:dyDescent="0.35">
      <c r="A5198" s="28">
        <v>63892</v>
      </c>
      <c r="B5198" s="29" t="s">
        <v>28</v>
      </c>
      <c r="C5198" s="29" t="s">
        <v>35</v>
      </c>
      <c r="D5198" s="29" t="s">
        <v>64</v>
      </c>
      <c r="E5198" s="29" t="s">
        <v>86</v>
      </c>
      <c r="F5198" s="31">
        <v>0</v>
      </c>
      <c r="G5198" s="31">
        <v>-553</v>
      </c>
      <c r="H5198" s="28">
        <v>2021</v>
      </c>
      <c r="I5198" t="str">
        <f>IF(J5198="natural gas",VLOOKUP(D5198,'Cross-Page Data'!$I$4:$J$13,2,FALSE),IF(J5198="solar",VLOOKUP('Form 923'!D5198,'Cross-Page Data'!$I$14:$J$117,2,FALSE),J5198))</f>
        <v>other</v>
      </c>
      <c r="J5198" t="str">
        <f>VLOOKUP(E5198,'Cross-Page Data'!$D$4:$F$48,3,FALSE)</f>
        <v>other</v>
      </c>
      <c r="K5198" t="b">
        <f t="shared" si="81"/>
        <v>1</v>
      </c>
    </row>
    <row r="5199" spans="1:11" x14ac:dyDescent="0.35">
      <c r="A5199" s="28">
        <v>63892</v>
      </c>
      <c r="B5199" s="29" t="s">
        <v>28</v>
      </c>
      <c r="C5199" s="29" t="s">
        <v>35</v>
      </c>
      <c r="D5199" s="29" t="s">
        <v>63</v>
      </c>
      <c r="E5199" s="29" t="s">
        <v>83</v>
      </c>
      <c r="F5199" s="31">
        <v>875317</v>
      </c>
      <c r="G5199" s="31">
        <v>99774</v>
      </c>
      <c r="H5199" s="28">
        <v>2021</v>
      </c>
      <c r="I5199" t="str">
        <f>IF(J5199="natural gas",VLOOKUP(D5199,'Cross-Page Data'!$I$4:$J$13,2,FALSE),IF(J5199="solar",VLOOKUP('Form 923'!D5199,'Cross-Page Data'!$I$14:$J$117,2,FALSE),J5199))</f>
        <v>solar pv</v>
      </c>
      <c r="J5199" t="str">
        <f>VLOOKUP(E5199,'Cross-Page Data'!$D$4:$F$48,3,FALSE)</f>
        <v>solar</v>
      </c>
      <c r="K5199" t="b">
        <f t="shared" si="81"/>
        <v>1</v>
      </c>
    </row>
    <row r="5200" spans="1:11" x14ac:dyDescent="0.35">
      <c r="A5200" s="28">
        <v>63905</v>
      </c>
      <c r="B5200" s="29" t="s">
        <v>28</v>
      </c>
      <c r="C5200" s="29" t="s">
        <v>35</v>
      </c>
      <c r="D5200" s="29" t="s">
        <v>63</v>
      </c>
      <c r="E5200" s="29" t="s">
        <v>83</v>
      </c>
      <c r="F5200" s="31">
        <v>2048680</v>
      </c>
      <c r="G5200" s="31">
        <v>233521</v>
      </c>
      <c r="H5200" s="28">
        <v>2021</v>
      </c>
      <c r="I5200" t="str">
        <f>IF(J5200="natural gas",VLOOKUP(D5200,'Cross-Page Data'!$I$4:$J$13,2,FALSE),IF(J5200="solar",VLOOKUP('Form 923'!D5200,'Cross-Page Data'!$I$14:$J$117,2,FALSE),J5200))</f>
        <v>solar pv</v>
      </c>
      <c r="J5200" t="str">
        <f>VLOOKUP(E5200,'Cross-Page Data'!$D$4:$F$48,3,FALSE)</f>
        <v>solar</v>
      </c>
      <c r="K5200" t="b">
        <f t="shared" si="81"/>
        <v>1</v>
      </c>
    </row>
    <row r="5201" spans="1:11" x14ac:dyDescent="0.35">
      <c r="A5201" s="28">
        <v>63906</v>
      </c>
      <c r="B5201" s="29" t="s">
        <v>28</v>
      </c>
      <c r="C5201" s="29" t="s">
        <v>35</v>
      </c>
      <c r="D5201" s="29" t="s">
        <v>63</v>
      </c>
      <c r="E5201" s="29" t="s">
        <v>83</v>
      </c>
      <c r="F5201" s="31">
        <v>911024</v>
      </c>
      <c r="G5201" s="31">
        <v>103844</v>
      </c>
      <c r="H5201" s="28">
        <v>2021</v>
      </c>
      <c r="I5201" t="str">
        <f>IF(J5201="natural gas",VLOOKUP(D5201,'Cross-Page Data'!$I$4:$J$13,2,FALSE),IF(J5201="solar",VLOOKUP('Form 923'!D5201,'Cross-Page Data'!$I$14:$J$117,2,FALSE),J5201))</f>
        <v>solar pv</v>
      </c>
      <c r="J5201" t="str">
        <f>VLOOKUP(E5201,'Cross-Page Data'!$D$4:$F$48,3,FALSE)</f>
        <v>solar</v>
      </c>
      <c r="K5201" t="b">
        <f t="shared" si="81"/>
        <v>1</v>
      </c>
    </row>
    <row r="5202" spans="1:11" x14ac:dyDescent="0.35">
      <c r="A5202" s="28">
        <v>63914</v>
      </c>
      <c r="B5202" s="29" t="s">
        <v>28</v>
      </c>
      <c r="C5202" s="29" t="s">
        <v>35</v>
      </c>
      <c r="D5202" s="29" t="s">
        <v>60</v>
      </c>
      <c r="E5202" s="29" t="s">
        <v>79</v>
      </c>
      <c r="F5202" s="31">
        <v>6669752</v>
      </c>
      <c r="G5202" s="31">
        <v>760259</v>
      </c>
      <c r="H5202" s="28">
        <v>2021</v>
      </c>
      <c r="I5202" t="str">
        <f>IF(J5202="natural gas",VLOOKUP(D5202,'Cross-Page Data'!$I$4:$J$13,2,FALSE),IF(J5202="solar",VLOOKUP('Form 923'!D5202,'Cross-Page Data'!$I$14:$J$117,2,FALSE),J5202))</f>
        <v>wind</v>
      </c>
      <c r="J5202" t="str">
        <f>VLOOKUP(E5202,'Cross-Page Data'!$D$4:$F$48,3,FALSE)</f>
        <v>wind</v>
      </c>
      <c r="K5202" t="b">
        <f t="shared" si="81"/>
        <v>1</v>
      </c>
    </row>
    <row r="5203" spans="1:11" x14ac:dyDescent="0.35">
      <c r="A5203" s="28">
        <v>63915</v>
      </c>
      <c r="B5203" s="29" t="s">
        <v>28</v>
      </c>
      <c r="C5203" s="29" t="s">
        <v>29</v>
      </c>
      <c r="D5203" s="29" t="s">
        <v>60</v>
      </c>
      <c r="E5203" s="29" t="s">
        <v>79</v>
      </c>
      <c r="F5203" s="31">
        <v>5878533</v>
      </c>
      <c r="G5203" s="31">
        <v>670071</v>
      </c>
      <c r="H5203" s="28">
        <v>2021</v>
      </c>
      <c r="I5203" t="str">
        <f>IF(J5203="natural gas",VLOOKUP(D5203,'Cross-Page Data'!$I$4:$J$13,2,FALSE),IF(J5203="solar",VLOOKUP('Form 923'!D5203,'Cross-Page Data'!$I$14:$J$117,2,FALSE),J5203))</f>
        <v>wind</v>
      </c>
      <c r="J5203" t="str">
        <f>VLOOKUP(E5203,'Cross-Page Data'!$D$4:$F$48,3,FALSE)</f>
        <v>wind</v>
      </c>
      <c r="K5203" t="b">
        <f t="shared" si="81"/>
        <v>1</v>
      </c>
    </row>
    <row r="5204" spans="1:11" x14ac:dyDescent="0.35">
      <c r="A5204" s="28">
        <v>63916</v>
      </c>
      <c r="B5204" s="29" t="s">
        <v>28</v>
      </c>
      <c r="C5204" s="29" t="s">
        <v>35</v>
      </c>
      <c r="D5204" s="29" t="s">
        <v>60</v>
      </c>
      <c r="E5204" s="29" t="s">
        <v>79</v>
      </c>
      <c r="F5204" s="31">
        <v>4632425</v>
      </c>
      <c r="G5204" s="31">
        <v>528032</v>
      </c>
      <c r="H5204" s="28">
        <v>2021</v>
      </c>
      <c r="I5204" t="str">
        <f>IF(J5204="natural gas",VLOOKUP(D5204,'Cross-Page Data'!$I$4:$J$13,2,FALSE),IF(J5204="solar",VLOOKUP('Form 923'!D5204,'Cross-Page Data'!$I$14:$J$117,2,FALSE),J5204))</f>
        <v>wind</v>
      </c>
      <c r="J5204" t="str">
        <f>VLOOKUP(E5204,'Cross-Page Data'!$D$4:$F$48,3,FALSE)</f>
        <v>wind</v>
      </c>
      <c r="K5204" t="b">
        <f t="shared" si="81"/>
        <v>1</v>
      </c>
    </row>
    <row r="5205" spans="1:11" x14ac:dyDescent="0.35">
      <c r="A5205" s="28">
        <v>63929</v>
      </c>
      <c r="B5205" s="29" t="s">
        <v>28</v>
      </c>
      <c r="C5205" s="29" t="s">
        <v>29</v>
      </c>
      <c r="D5205" s="29" t="s">
        <v>63</v>
      </c>
      <c r="E5205" s="29" t="s">
        <v>83</v>
      </c>
      <c r="F5205" s="31">
        <v>745952</v>
      </c>
      <c r="G5205" s="31">
        <v>85028</v>
      </c>
      <c r="H5205" s="28">
        <v>2021</v>
      </c>
      <c r="I5205" t="str">
        <f>IF(J5205="natural gas",VLOOKUP(D5205,'Cross-Page Data'!$I$4:$J$13,2,FALSE),IF(J5205="solar",VLOOKUP('Form 923'!D5205,'Cross-Page Data'!$I$14:$J$117,2,FALSE),J5205))</f>
        <v>solar pv</v>
      </c>
      <c r="J5205" t="str">
        <f>VLOOKUP(E5205,'Cross-Page Data'!$D$4:$F$48,3,FALSE)</f>
        <v>solar</v>
      </c>
      <c r="K5205" t="b">
        <f t="shared" si="81"/>
        <v>1</v>
      </c>
    </row>
    <row r="5206" spans="1:11" x14ac:dyDescent="0.35">
      <c r="A5206" s="28">
        <v>63930</v>
      </c>
      <c r="B5206" s="29" t="s">
        <v>28</v>
      </c>
      <c r="C5206" s="29" t="s">
        <v>35</v>
      </c>
      <c r="D5206" s="29" t="s">
        <v>64</v>
      </c>
      <c r="E5206" s="29" t="s">
        <v>86</v>
      </c>
      <c r="F5206" s="31">
        <v>0</v>
      </c>
      <c r="G5206" s="31">
        <v>3676</v>
      </c>
      <c r="H5206" s="28">
        <v>2021</v>
      </c>
      <c r="I5206" t="str">
        <f>IF(J5206="natural gas",VLOOKUP(D5206,'Cross-Page Data'!$I$4:$J$13,2,FALSE),IF(J5206="solar",VLOOKUP('Form 923'!D5206,'Cross-Page Data'!$I$14:$J$117,2,FALSE),J5206))</f>
        <v>other</v>
      </c>
      <c r="J5206" t="str">
        <f>VLOOKUP(E5206,'Cross-Page Data'!$D$4:$F$48,3,FALSE)</f>
        <v>other</v>
      </c>
      <c r="K5206" t="b">
        <f t="shared" si="81"/>
        <v>1</v>
      </c>
    </row>
    <row r="5207" spans="1:11" x14ac:dyDescent="0.35">
      <c r="A5207" s="28">
        <v>63932</v>
      </c>
      <c r="B5207" s="29" t="s">
        <v>28</v>
      </c>
      <c r="C5207" s="29" t="s">
        <v>35</v>
      </c>
      <c r="D5207" s="29" t="s">
        <v>63</v>
      </c>
      <c r="E5207" s="29" t="s">
        <v>83</v>
      </c>
      <c r="F5207" s="31">
        <v>1698076</v>
      </c>
      <c r="G5207" s="31">
        <v>193557</v>
      </c>
      <c r="H5207" s="28">
        <v>2021</v>
      </c>
      <c r="I5207" t="str">
        <f>IF(J5207="natural gas",VLOOKUP(D5207,'Cross-Page Data'!$I$4:$J$13,2,FALSE),IF(J5207="solar",VLOOKUP('Form 923'!D5207,'Cross-Page Data'!$I$14:$J$117,2,FALSE),J5207))</f>
        <v>solar pv</v>
      </c>
      <c r="J5207" t="str">
        <f>VLOOKUP(E5207,'Cross-Page Data'!$D$4:$F$48,3,FALSE)</f>
        <v>solar</v>
      </c>
      <c r="K5207" t="b">
        <f t="shared" si="81"/>
        <v>1</v>
      </c>
    </row>
    <row r="5208" spans="1:11" x14ac:dyDescent="0.35">
      <c r="A5208" s="28">
        <v>63940</v>
      </c>
      <c r="B5208" s="29" t="s">
        <v>28</v>
      </c>
      <c r="C5208" s="29" t="s">
        <v>35</v>
      </c>
      <c r="D5208" s="29" t="s">
        <v>63</v>
      </c>
      <c r="E5208" s="29" t="s">
        <v>83</v>
      </c>
      <c r="F5208" s="31">
        <v>833389</v>
      </c>
      <c r="G5208" s="31">
        <v>94995</v>
      </c>
      <c r="H5208" s="28">
        <v>2021</v>
      </c>
      <c r="I5208" t="str">
        <f>IF(J5208="natural gas",VLOOKUP(D5208,'Cross-Page Data'!$I$4:$J$13,2,FALSE),IF(J5208="solar",VLOOKUP('Form 923'!D5208,'Cross-Page Data'!$I$14:$J$117,2,FALSE),J5208))</f>
        <v>solar pv</v>
      </c>
      <c r="J5208" t="str">
        <f>VLOOKUP(E5208,'Cross-Page Data'!$D$4:$F$48,3,FALSE)</f>
        <v>solar</v>
      </c>
      <c r="K5208" t="b">
        <f t="shared" si="81"/>
        <v>1</v>
      </c>
    </row>
    <row r="5209" spans="1:11" x14ac:dyDescent="0.35">
      <c r="A5209" s="28">
        <v>63976</v>
      </c>
      <c r="B5209" s="29" t="s">
        <v>28</v>
      </c>
      <c r="C5209" s="29" t="s">
        <v>35</v>
      </c>
      <c r="D5209" s="29" t="s">
        <v>63</v>
      </c>
      <c r="E5209" s="29" t="s">
        <v>83</v>
      </c>
      <c r="F5209" s="31">
        <v>15274</v>
      </c>
      <c r="G5209" s="31">
        <v>1741</v>
      </c>
      <c r="H5209" s="28">
        <v>2021</v>
      </c>
      <c r="I5209" t="str">
        <f>IF(J5209="natural gas",VLOOKUP(D5209,'Cross-Page Data'!$I$4:$J$13,2,FALSE),IF(J5209="solar",VLOOKUP('Form 923'!D5209,'Cross-Page Data'!$I$14:$J$117,2,FALSE),J5209))</f>
        <v>solar pv</v>
      </c>
      <c r="J5209" t="str">
        <f>VLOOKUP(E5209,'Cross-Page Data'!$D$4:$F$48,3,FALSE)</f>
        <v>solar</v>
      </c>
      <c r="K5209" t="b">
        <f t="shared" si="81"/>
        <v>1</v>
      </c>
    </row>
    <row r="5210" spans="1:11" x14ac:dyDescent="0.35">
      <c r="A5210" s="28">
        <v>63978</v>
      </c>
      <c r="B5210" s="29" t="s">
        <v>28</v>
      </c>
      <c r="C5210" s="29" t="s">
        <v>29</v>
      </c>
      <c r="D5210" s="29" t="s">
        <v>63</v>
      </c>
      <c r="E5210" s="29" t="s">
        <v>83</v>
      </c>
      <c r="F5210" s="31">
        <v>224923</v>
      </c>
      <c r="G5210" s="31">
        <v>25638</v>
      </c>
      <c r="H5210" s="28">
        <v>2021</v>
      </c>
      <c r="I5210" t="str">
        <f>IF(J5210="natural gas",VLOOKUP(D5210,'Cross-Page Data'!$I$4:$J$13,2,FALSE),IF(J5210="solar",VLOOKUP('Form 923'!D5210,'Cross-Page Data'!$I$14:$J$117,2,FALSE),J5210))</f>
        <v>solar pv</v>
      </c>
      <c r="J5210" t="str">
        <f>VLOOKUP(E5210,'Cross-Page Data'!$D$4:$F$48,3,FALSE)</f>
        <v>solar</v>
      </c>
      <c r="K5210" t="b">
        <f t="shared" si="81"/>
        <v>1</v>
      </c>
    </row>
    <row r="5211" spans="1:11" x14ac:dyDescent="0.35">
      <c r="A5211" s="28">
        <v>63981</v>
      </c>
      <c r="B5211" s="29" t="s">
        <v>28</v>
      </c>
      <c r="C5211" s="29" t="s">
        <v>35</v>
      </c>
      <c r="D5211" s="29" t="s">
        <v>60</v>
      </c>
      <c r="E5211" s="29" t="s">
        <v>79</v>
      </c>
      <c r="F5211" s="31">
        <v>380345</v>
      </c>
      <c r="G5211" s="31">
        <v>43354</v>
      </c>
      <c r="H5211" s="28">
        <v>2021</v>
      </c>
      <c r="I5211" t="str">
        <f>IF(J5211="natural gas",VLOOKUP(D5211,'Cross-Page Data'!$I$4:$J$13,2,FALSE),IF(J5211="solar",VLOOKUP('Form 923'!D5211,'Cross-Page Data'!$I$14:$J$117,2,FALSE),J5211))</f>
        <v>wind</v>
      </c>
      <c r="J5211" t="str">
        <f>VLOOKUP(E5211,'Cross-Page Data'!$D$4:$F$48,3,FALSE)</f>
        <v>wind</v>
      </c>
      <c r="K5211" t="b">
        <f t="shared" si="81"/>
        <v>1</v>
      </c>
    </row>
    <row r="5212" spans="1:11" x14ac:dyDescent="0.35">
      <c r="A5212" s="28">
        <v>63988</v>
      </c>
      <c r="B5212" s="29" t="s">
        <v>28</v>
      </c>
      <c r="C5212" s="29" t="s">
        <v>35</v>
      </c>
      <c r="D5212" s="29" t="s">
        <v>60</v>
      </c>
      <c r="E5212" s="29" t="s">
        <v>79</v>
      </c>
      <c r="F5212" s="31">
        <v>7990529</v>
      </c>
      <c r="G5212" s="31">
        <v>910809</v>
      </c>
      <c r="H5212" s="28">
        <v>2021</v>
      </c>
      <c r="I5212" t="str">
        <f>IF(J5212="natural gas",VLOOKUP(D5212,'Cross-Page Data'!$I$4:$J$13,2,FALSE),IF(J5212="solar",VLOOKUP('Form 923'!D5212,'Cross-Page Data'!$I$14:$J$117,2,FALSE),J5212))</f>
        <v>wind</v>
      </c>
      <c r="J5212" t="str">
        <f>VLOOKUP(E5212,'Cross-Page Data'!$D$4:$F$48,3,FALSE)</f>
        <v>wind</v>
      </c>
      <c r="K5212" t="b">
        <f t="shared" si="81"/>
        <v>1</v>
      </c>
    </row>
    <row r="5213" spans="1:11" x14ac:dyDescent="0.35">
      <c r="A5213" s="28">
        <v>64003</v>
      </c>
      <c r="B5213" s="29" t="s">
        <v>28</v>
      </c>
      <c r="C5213" s="29" t="s">
        <v>35</v>
      </c>
      <c r="D5213" s="29" t="s">
        <v>60</v>
      </c>
      <c r="E5213" s="29" t="s">
        <v>79</v>
      </c>
      <c r="F5213" s="31">
        <v>290474</v>
      </c>
      <c r="G5213" s="31">
        <v>33110</v>
      </c>
      <c r="H5213" s="28">
        <v>2021</v>
      </c>
      <c r="I5213" t="str">
        <f>IF(J5213="natural gas",VLOOKUP(D5213,'Cross-Page Data'!$I$4:$J$13,2,FALSE),IF(J5213="solar",VLOOKUP('Form 923'!D5213,'Cross-Page Data'!$I$14:$J$117,2,FALSE),J5213))</f>
        <v>wind</v>
      </c>
      <c r="J5213" t="str">
        <f>VLOOKUP(E5213,'Cross-Page Data'!$D$4:$F$48,3,FALSE)</f>
        <v>wind</v>
      </c>
      <c r="K5213" t="b">
        <f t="shared" si="81"/>
        <v>1</v>
      </c>
    </row>
    <row r="5214" spans="1:11" x14ac:dyDescent="0.35">
      <c r="A5214" s="28">
        <v>64019</v>
      </c>
      <c r="B5214" s="29" t="s">
        <v>28</v>
      </c>
      <c r="C5214" s="29" t="s">
        <v>35</v>
      </c>
      <c r="D5214" s="29" t="s">
        <v>63</v>
      </c>
      <c r="E5214" s="29" t="s">
        <v>83</v>
      </c>
      <c r="F5214" s="31">
        <v>891310</v>
      </c>
      <c r="G5214" s="31">
        <v>101597</v>
      </c>
      <c r="H5214" s="28">
        <v>2021</v>
      </c>
      <c r="I5214" t="str">
        <f>IF(J5214="natural gas",VLOOKUP(D5214,'Cross-Page Data'!$I$4:$J$13,2,FALSE),IF(J5214="solar",VLOOKUP('Form 923'!D5214,'Cross-Page Data'!$I$14:$J$117,2,FALSE),J5214))</f>
        <v>solar pv</v>
      </c>
      <c r="J5214" t="str">
        <f>VLOOKUP(E5214,'Cross-Page Data'!$D$4:$F$48,3,FALSE)</f>
        <v>solar</v>
      </c>
      <c r="K5214" t="b">
        <f t="shared" si="81"/>
        <v>1</v>
      </c>
    </row>
    <row r="5215" spans="1:11" x14ac:dyDescent="0.35">
      <c r="A5215" s="28">
        <v>64020</v>
      </c>
      <c r="B5215" s="29" t="s">
        <v>28</v>
      </c>
      <c r="C5215" s="29" t="s">
        <v>29</v>
      </c>
      <c r="D5215" s="29" t="s">
        <v>53</v>
      </c>
      <c r="E5215" s="29" t="s">
        <v>73</v>
      </c>
      <c r="F5215" s="31">
        <v>0</v>
      </c>
      <c r="G5215" s="31">
        <v>713710</v>
      </c>
      <c r="H5215" s="28">
        <v>2021</v>
      </c>
      <c r="I5215" t="str">
        <f>IF(J5215="natural gas",VLOOKUP(D5215,'Cross-Page Data'!$I$4:$J$13,2,FALSE),IF(J5215="solar",VLOOKUP('Form 923'!D5215,'Cross-Page Data'!$I$14:$J$117,2,FALSE),J5215))</f>
        <v>natural gas nonpeaker - preexisting nonretiring</v>
      </c>
      <c r="J5215" t="str">
        <f>VLOOKUP(E5215,'Cross-Page Data'!$D$4:$F$48,3,FALSE)</f>
        <v>natural gas</v>
      </c>
      <c r="K5215" t="b">
        <f t="shared" si="81"/>
        <v>1</v>
      </c>
    </row>
    <row r="5216" spans="1:11" x14ac:dyDescent="0.35">
      <c r="A5216" s="28">
        <v>64020</v>
      </c>
      <c r="B5216" s="29" t="s">
        <v>28</v>
      </c>
      <c r="C5216" s="29" t="s">
        <v>29</v>
      </c>
      <c r="D5216" s="29" t="s">
        <v>51</v>
      </c>
      <c r="E5216" s="29" t="s">
        <v>73</v>
      </c>
      <c r="F5216" s="31">
        <v>13362532</v>
      </c>
      <c r="G5216" s="31">
        <v>1257956</v>
      </c>
      <c r="H5216" s="28">
        <v>2021</v>
      </c>
      <c r="I5216" t="str">
        <f>IF(J5216="natural gas",VLOOKUP(D5216,'Cross-Page Data'!$I$4:$J$13,2,FALSE),IF(J5216="solar",VLOOKUP('Form 923'!D5216,'Cross-Page Data'!$I$14:$J$117,2,FALSE),J5216))</f>
        <v>natural gas nonpeaker - preexisting nonretiring</v>
      </c>
      <c r="J5216" t="str">
        <f>VLOOKUP(E5216,'Cross-Page Data'!$D$4:$F$48,3,FALSE)</f>
        <v>natural gas</v>
      </c>
      <c r="K5216" t="b">
        <f t="shared" si="81"/>
        <v>1</v>
      </c>
    </row>
    <row r="5217" spans="1:11" x14ac:dyDescent="0.35">
      <c r="A5217" s="28">
        <v>64020</v>
      </c>
      <c r="B5217" s="29" t="s">
        <v>28</v>
      </c>
      <c r="C5217" s="29" t="s">
        <v>29</v>
      </c>
      <c r="D5217" s="29" t="s">
        <v>63</v>
      </c>
      <c r="E5217" s="29" t="s">
        <v>83</v>
      </c>
      <c r="F5217" s="31">
        <v>1535</v>
      </c>
      <c r="G5217" s="31">
        <v>175</v>
      </c>
      <c r="H5217" s="28">
        <v>2021</v>
      </c>
      <c r="I5217" t="str">
        <f>IF(J5217="natural gas",VLOOKUP(D5217,'Cross-Page Data'!$I$4:$J$13,2,FALSE),IF(J5217="solar",VLOOKUP('Form 923'!D5217,'Cross-Page Data'!$I$14:$J$117,2,FALSE),J5217))</f>
        <v>solar pv</v>
      </c>
      <c r="J5217" t="str">
        <f>VLOOKUP(E5217,'Cross-Page Data'!$D$4:$F$48,3,FALSE)</f>
        <v>solar</v>
      </c>
      <c r="K5217" t="b">
        <f t="shared" si="81"/>
        <v>1</v>
      </c>
    </row>
    <row r="5218" spans="1:11" x14ac:dyDescent="0.35">
      <c r="A5218" s="28">
        <v>64026</v>
      </c>
      <c r="B5218" s="29" t="s">
        <v>28</v>
      </c>
      <c r="C5218" s="29" t="s">
        <v>35</v>
      </c>
      <c r="D5218" s="29" t="s">
        <v>63</v>
      </c>
      <c r="E5218" s="29" t="s">
        <v>83</v>
      </c>
      <c r="F5218" s="31">
        <v>3219437</v>
      </c>
      <c r="G5218" s="31">
        <v>366971</v>
      </c>
      <c r="H5218" s="28">
        <v>2021</v>
      </c>
      <c r="I5218" t="str">
        <f>IF(J5218="natural gas",VLOOKUP(D5218,'Cross-Page Data'!$I$4:$J$13,2,FALSE),IF(J5218="solar",VLOOKUP('Form 923'!D5218,'Cross-Page Data'!$I$14:$J$117,2,FALSE),J5218))</f>
        <v>solar pv</v>
      </c>
      <c r="J5218" t="str">
        <f>VLOOKUP(E5218,'Cross-Page Data'!$D$4:$F$48,3,FALSE)</f>
        <v>solar</v>
      </c>
      <c r="K5218" t="b">
        <f t="shared" si="81"/>
        <v>1</v>
      </c>
    </row>
    <row r="5219" spans="1:11" x14ac:dyDescent="0.35">
      <c r="A5219" s="28">
        <v>64054</v>
      </c>
      <c r="B5219" s="29" t="s">
        <v>28</v>
      </c>
      <c r="C5219" s="29" t="s">
        <v>35</v>
      </c>
      <c r="D5219" s="29" t="s">
        <v>60</v>
      </c>
      <c r="E5219" s="29" t="s">
        <v>79</v>
      </c>
      <c r="F5219" s="31">
        <v>714105</v>
      </c>
      <c r="G5219" s="31">
        <v>81398</v>
      </c>
      <c r="H5219" s="28">
        <v>2021</v>
      </c>
      <c r="I5219" t="str">
        <f>IF(J5219="natural gas",VLOOKUP(D5219,'Cross-Page Data'!$I$4:$J$13,2,FALSE),IF(J5219="solar",VLOOKUP('Form 923'!D5219,'Cross-Page Data'!$I$14:$J$117,2,FALSE),J5219))</f>
        <v>wind</v>
      </c>
      <c r="J5219" t="str">
        <f>VLOOKUP(E5219,'Cross-Page Data'!$D$4:$F$48,3,FALSE)</f>
        <v>wind</v>
      </c>
      <c r="K5219" t="b">
        <f t="shared" si="81"/>
        <v>1</v>
      </c>
    </row>
    <row r="5220" spans="1:11" x14ac:dyDescent="0.35">
      <c r="A5220" s="28">
        <v>64057</v>
      </c>
      <c r="B5220" s="29" t="s">
        <v>28</v>
      </c>
      <c r="C5220" s="29" t="s">
        <v>29</v>
      </c>
      <c r="D5220" s="29" t="s">
        <v>60</v>
      </c>
      <c r="E5220" s="29" t="s">
        <v>79</v>
      </c>
      <c r="F5220" s="31">
        <v>2996936</v>
      </c>
      <c r="G5220" s="31">
        <v>341609</v>
      </c>
      <c r="H5220" s="28">
        <v>2021</v>
      </c>
      <c r="I5220" t="str">
        <f>IF(J5220="natural gas",VLOOKUP(D5220,'Cross-Page Data'!$I$4:$J$13,2,FALSE),IF(J5220="solar",VLOOKUP('Form 923'!D5220,'Cross-Page Data'!$I$14:$J$117,2,FALSE),J5220))</f>
        <v>wind</v>
      </c>
      <c r="J5220" t="str">
        <f>VLOOKUP(E5220,'Cross-Page Data'!$D$4:$F$48,3,FALSE)</f>
        <v>wind</v>
      </c>
      <c r="K5220" t="b">
        <f t="shared" si="81"/>
        <v>1</v>
      </c>
    </row>
    <row r="5221" spans="1:11" x14ac:dyDescent="0.35">
      <c r="A5221" s="28">
        <v>64065</v>
      </c>
      <c r="B5221" s="29" t="s">
        <v>28</v>
      </c>
      <c r="C5221" s="29" t="s">
        <v>35</v>
      </c>
      <c r="D5221" s="29" t="s">
        <v>60</v>
      </c>
      <c r="E5221" s="29" t="s">
        <v>79</v>
      </c>
      <c r="F5221" s="31">
        <v>237529</v>
      </c>
      <c r="G5221" s="31">
        <v>27075</v>
      </c>
      <c r="H5221" s="28">
        <v>2021</v>
      </c>
      <c r="I5221" t="str">
        <f>IF(J5221="natural gas",VLOOKUP(D5221,'Cross-Page Data'!$I$4:$J$13,2,FALSE),IF(J5221="solar",VLOOKUP('Form 923'!D5221,'Cross-Page Data'!$I$14:$J$117,2,FALSE),J5221))</f>
        <v>wind</v>
      </c>
      <c r="J5221" t="str">
        <f>VLOOKUP(E5221,'Cross-Page Data'!$D$4:$F$48,3,FALSE)</f>
        <v>wind</v>
      </c>
      <c r="K5221" t="b">
        <f t="shared" si="81"/>
        <v>1</v>
      </c>
    </row>
    <row r="5222" spans="1:11" x14ac:dyDescent="0.35">
      <c r="A5222" s="28">
        <v>64066</v>
      </c>
      <c r="B5222" s="29" t="s">
        <v>28</v>
      </c>
      <c r="C5222" s="29" t="s">
        <v>35</v>
      </c>
      <c r="D5222" s="29" t="s">
        <v>60</v>
      </c>
      <c r="E5222" s="29" t="s">
        <v>79</v>
      </c>
      <c r="F5222" s="31">
        <v>396276</v>
      </c>
      <c r="G5222" s="31">
        <v>45170</v>
      </c>
      <c r="H5222" s="28">
        <v>2021</v>
      </c>
      <c r="I5222" t="str">
        <f>IF(J5222="natural gas",VLOOKUP(D5222,'Cross-Page Data'!$I$4:$J$13,2,FALSE),IF(J5222="solar",VLOOKUP('Form 923'!D5222,'Cross-Page Data'!$I$14:$J$117,2,FALSE),J5222))</f>
        <v>wind</v>
      </c>
      <c r="J5222" t="str">
        <f>VLOOKUP(E5222,'Cross-Page Data'!$D$4:$F$48,3,FALSE)</f>
        <v>wind</v>
      </c>
      <c r="K5222" t="b">
        <f t="shared" si="81"/>
        <v>1</v>
      </c>
    </row>
    <row r="5223" spans="1:11" x14ac:dyDescent="0.35">
      <c r="A5223" s="28">
        <v>64074</v>
      </c>
      <c r="B5223" s="29" t="s">
        <v>28</v>
      </c>
      <c r="C5223" s="29" t="s">
        <v>35</v>
      </c>
      <c r="D5223" s="29" t="s">
        <v>60</v>
      </c>
      <c r="E5223" s="29" t="s">
        <v>79</v>
      </c>
      <c r="F5223" s="31">
        <v>7081760</v>
      </c>
      <c r="G5223" s="31">
        <v>807222</v>
      </c>
      <c r="H5223" s="28">
        <v>2021</v>
      </c>
      <c r="I5223" t="str">
        <f>IF(J5223="natural gas",VLOOKUP(D5223,'Cross-Page Data'!$I$4:$J$13,2,FALSE),IF(J5223="solar",VLOOKUP('Form 923'!D5223,'Cross-Page Data'!$I$14:$J$117,2,FALSE),J5223))</f>
        <v>wind</v>
      </c>
      <c r="J5223" t="str">
        <f>VLOOKUP(E5223,'Cross-Page Data'!$D$4:$F$48,3,FALSE)</f>
        <v>wind</v>
      </c>
      <c r="K5223" t="b">
        <f t="shared" si="81"/>
        <v>1</v>
      </c>
    </row>
    <row r="5224" spans="1:11" x14ac:dyDescent="0.35">
      <c r="A5224" s="28">
        <v>64103</v>
      </c>
      <c r="B5224" s="29" t="s">
        <v>28</v>
      </c>
      <c r="C5224" s="29" t="s">
        <v>35</v>
      </c>
      <c r="D5224" s="29" t="s">
        <v>64</v>
      </c>
      <c r="E5224" s="29" t="s">
        <v>86</v>
      </c>
      <c r="F5224" s="31">
        <v>0</v>
      </c>
      <c r="G5224" s="31">
        <v>-2845</v>
      </c>
      <c r="H5224" s="28">
        <v>2021</v>
      </c>
      <c r="I5224" t="str">
        <f>IF(J5224="natural gas",VLOOKUP(D5224,'Cross-Page Data'!$I$4:$J$13,2,FALSE),IF(J5224="solar",VLOOKUP('Form 923'!D5224,'Cross-Page Data'!$I$14:$J$117,2,FALSE),J5224))</f>
        <v>other</v>
      </c>
      <c r="J5224" t="str">
        <f>VLOOKUP(E5224,'Cross-Page Data'!$D$4:$F$48,3,FALSE)</f>
        <v>other</v>
      </c>
      <c r="K5224" t="b">
        <f t="shared" si="81"/>
        <v>1</v>
      </c>
    </row>
    <row r="5225" spans="1:11" x14ac:dyDescent="0.35">
      <c r="A5225" s="28">
        <v>64103</v>
      </c>
      <c r="B5225" s="29" t="s">
        <v>28</v>
      </c>
      <c r="C5225" s="29" t="s">
        <v>35</v>
      </c>
      <c r="D5225" s="29" t="s">
        <v>63</v>
      </c>
      <c r="E5225" s="29" t="s">
        <v>83</v>
      </c>
      <c r="F5225" s="31">
        <v>1654676</v>
      </c>
      <c r="G5225" s="31">
        <v>188610</v>
      </c>
      <c r="H5225" s="28">
        <v>2021</v>
      </c>
      <c r="I5225" t="str">
        <f>IF(J5225="natural gas",VLOOKUP(D5225,'Cross-Page Data'!$I$4:$J$13,2,FALSE),IF(J5225="solar",VLOOKUP('Form 923'!D5225,'Cross-Page Data'!$I$14:$J$117,2,FALSE),J5225))</f>
        <v>solar pv</v>
      </c>
      <c r="J5225" t="str">
        <f>VLOOKUP(E5225,'Cross-Page Data'!$D$4:$F$48,3,FALSE)</f>
        <v>solar</v>
      </c>
      <c r="K5225" t="b">
        <f t="shared" si="81"/>
        <v>1</v>
      </c>
    </row>
    <row r="5226" spans="1:11" x14ac:dyDescent="0.35">
      <c r="A5226" s="28">
        <v>64104</v>
      </c>
      <c r="B5226" s="29" t="s">
        <v>28</v>
      </c>
      <c r="C5226" s="29" t="s">
        <v>35</v>
      </c>
      <c r="D5226" s="29" t="s">
        <v>63</v>
      </c>
      <c r="E5226" s="29" t="s">
        <v>83</v>
      </c>
      <c r="F5226" s="31">
        <v>2622522</v>
      </c>
      <c r="G5226" s="31">
        <v>298931</v>
      </c>
      <c r="H5226" s="28">
        <v>2021</v>
      </c>
      <c r="I5226" t="str">
        <f>IF(J5226="natural gas",VLOOKUP(D5226,'Cross-Page Data'!$I$4:$J$13,2,FALSE),IF(J5226="solar",VLOOKUP('Form 923'!D5226,'Cross-Page Data'!$I$14:$J$117,2,FALSE),J5226))</f>
        <v>solar pv</v>
      </c>
      <c r="J5226" t="str">
        <f>VLOOKUP(E5226,'Cross-Page Data'!$D$4:$F$48,3,FALSE)</f>
        <v>solar</v>
      </c>
      <c r="K5226" t="b">
        <f t="shared" si="81"/>
        <v>1</v>
      </c>
    </row>
    <row r="5227" spans="1:11" x14ac:dyDescent="0.35">
      <c r="A5227" s="28">
        <v>64105</v>
      </c>
      <c r="B5227" s="29" t="s">
        <v>28</v>
      </c>
      <c r="C5227" s="29" t="s">
        <v>35</v>
      </c>
      <c r="D5227" s="29" t="s">
        <v>63</v>
      </c>
      <c r="E5227" s="29" t="s">
        <v>83</v>
      </c>
      <c r="F5227" s="31">
        <v>209763</v>
      </c>
      <c r="G5227" s="31">
        <v>23910</v>
      </c>
      <c r="H5227" s="28">
        <v>2021</v>
      </c>
      <c r="I5227" t="str">
        <f>IF(J5227="natural gas",VLOOKUP(D5227,'Cross-Page Data'!$I$4:$J$13,2,FALSE),IF(J5227="solar",VLOOKUP('Form 923'!D5227,'Cross-Page Data'!$I$14:$J$117,2,FALSE),J5227))</f>
        <v>solar pv</v>
      </c>
      <c r="J5227" t="str">
        <f>VLOOKUP(E5227,'Cross-Page Data'!$D$4:$F$48,3,FALSE)</f>
        <v>solar</v>
      </c>
      <c r="K5227" t="b">
        <f t="shared" si="81"/>
        <v>1</v>
      </c>
    </row>
    <row r="5228" spans="1:11" x14ac:dyDescent="0.35">
      <c r="A5228" s="28">
        <v>64106</v>
      </c>
      <c r="B5228" s="29" t="s">
        <v>28</v>
      </c>
      <c r="C5228" s="29" t="s">
        <v>35</v>
      </c>
      <c r="D5228" s="29" t="s">
        <v>63</v>
      </c>
      <c r="E5228" s="29" t="s">
        <v>83</v>
      </c>
      <c r="F5228" s="31">
        <v>80931</v>
      </c>
      <c r="G5228" s="31">
        <v>9225</v>
      </c>
      <c r="H5228" s="28">
        <v>2021</v>
      </c>
      <c r="I5228" t="str">
        <f>IF(J5228="natural gas",VLOOKUP(D5228,'Cross-Page Data'!$I$4:$J$13,2,FALSE),IF(J5228="solar",VLOOKUP('Form 923'!D5228,'Cross-Page Data'!$I$14:$J$117,2,FALSE),J5228))</f>
        <v>solar pv</v>
      </c>
      <c r="J5228" t="str">
        <f>VLOOKUP(E5228,'Cross-Page Data'!$D$4:$F$48,3,FALSE)</f>
        <v>solar</v>
      </c>
      <c r="K5228" t="b">
        <f t="shared" si="81"/>
        <v>1</v>
      </c>
    </row>
    <row r="5229" spans="1:11" x14ac:dyDescent="0.35">
      <c r="A5229" s="28">
        <v>64138</v>
      </c>
      <c r="B5229" s="29" t="s">
        <v>28</v>
      </c>
      <c r="C5229" s="29" t="s">
        <v>35</v>
      </c>
      <c r="D5229" s="29" t="s">
        <v>60</v>
      </c>
      <c r="E5229" s="29" t="s">
        <v>79</v>
      </c>
      <c r="F5229" s="31">
        <v>914296</v>
      </c>
      <c r="G5229" s="31">
        <v>104217</v>
      </c>
      <c r="H5229" s="28">
        <v>2021</v>
      </c>
      <c r="I5229" t="str">
        <f>IF(J5229="natural gas",VLOOKUP(D5229,'Cross-Page Data'!$I$4:$J$13,2,FALSE),IF(J5229="solar",VLOOKUP('Form 923'!D5229,'Cross-Page Data'!$I$14:$J$117,2,FALSE),J5229))</f>
        <v>wind</v>
      </c>
      <c r="J5229" t="str">
        <f>VLOOKUP(E5229,'Cross-Page Data'!$D$4:$F$48,3,FALSE)</f>
        <v>wind</v>
      </c>
      <c r="K5229" t="b">
        <f t="shared" si="81"/>
        <v>1</v>
      </c>
    </row>
    <row r="5230" spans="1:11" x14ac:dyDescent="0.35">
      <c r="A5230" s="28">
        <v>64144</v>
      </c>
      <c r="B5230" s="29" t="s">
        <v>28</v>
      </c>
      <c r="C5230" s="29" t="s">
        <v>35</v>
      </c>
      <c r="D5230" s="29" t="s">
        <v>63</v>
      </c>
      <c r="E5230" s="29" t="s">
        <v>83</v>
      </c>
      <c r="F5230" s="31">
        <v>1502385</v>
      </c>
      <c r="G5230" s="31">
        <v>171251</v>
      </c>
      <c r="H5230" s="28">
        <v>2021</v>
      </c>
      <c r="I5230" t="str">
        <f>IF(J5230="natural gas",VLOOKUP(D5230,'Cross-Page Data'!$I$4:$J$13,2,FALSE),IF(J5230="solar",VLOOKUP('Form 923'!D5230,'Cross-Page Data'!$I$14:$J$117,2,FALSE),J5230))</f>
        <v>solar pv</v>
      </c>
      <c r="J5230" t="str">
        <f>VLOOKUP(E5230,'Cross-Page Data'!$D$4:$F$48,3,FALSE)</f>
        <v>solar</v>
      </c>
      <c r="K5230" t="b">
        <f t="shared" si="81"/>
        <v>1</v>
      </c>
    </row>
    <row r="5231" spans="1:11" x14ac:dyDescent="0.35">
      <c r="A5231" s="28">
        <v>64150</v>
      </c>
      <c r="B5231" s="29" t="s">
        <v>28</v>
      </c>
      <c r="C5231" s="29" t="s">
        <v>35</v>
      </c>
      <c r="D5231" s="29" t="s">
        <v>63</v>
      </c>
      <c r="E5231" s="29" t="s">
        <v>83</v>
      </c>
      <c r="F5231" s="31">
        <v>73255</v>
      </c>
      <c r="G5231" s="31">
        <v>8350</v>
      </c>
      <c r="H5231" s="28">
        <v>2021</v>
      </c>
      <c r="I5231" t="str">
        <f>IF(J5231="natural gas",VLOOKUP(D5231,'Cross-Page Data'!$I$4:$J$13,2,FALSE),IF(J5231="solar",VLOOKUP('Form 923'!D5231,'Cross-Page Data'!$I$14:$J$117,2,FALSE),J5231))</f>
        <v>solar pv</v>
      </c>
      <c r="J5231" t="str">
        <f>VLOOKUP(E5231,'Cross-Page Data'!$D$4:$F$48,3,FALSE)</f>
        <v>solar</v>
      </c>
      <c r="K5231" t="b">
        <f t="shared" si="81"/>
        <v>1</v>
      </c>
    </row>
    <row r="5232" spans="1:11" x14ac:dyDescent="0.35">
      <c r="A5232" s="28">
        <v>64151</v>
      </c>
      <c r="B5232" s="29" t="s">
        <v>28</v>
      </c>
      <c r="C5232" s="29" t="s">
        <v>35</v>
      </c>
      <c r="D5232" s="29" t="s">
        <v>63</v>
      </c>
      <c r="E5232" s="29" t="s">
        <v>83</v>
      </c>
      <c r="F5232" s="31">
        <v>59042</v>
      </c>
      <c r="G5232" s="31">
        <v>6730</v>
      </c>
      <c r="H5232" s="28">
        <v>2021</v>
      </c>
      <c r="I5232" t="str">
        <f>IF(J5232="natural gas",VLOOKUP(D5232,'Cross-Page Data'!$I$4:$J$13,2,FALSE),IF(J5232="solar",VLOOKUP('Form 923'!D5232,'Cross-Page Data'!$I$14:$J$117,2,FALSE),J5232))</f>
        <v>solar pv</v>
      </c>
      <c r="J5232" t="str">
        <f>VLOOKUP(E5232,'Cross-Page Data'!$D$4:$F$48,3,FALSE)</f>
        <v>solar</v>
      </c>
      <c r="K5232" t="b">
        <f t="shared" si="81"/>
        <v>1</v>
      </c>
    </row>
    <row r="5233" spans="1:11" x14ac:dyDescent="0.35">
      <c r="A5233" s="28">
        <v>64158</v>
      </c>
      <c r="B5233" s="29" t="s">
        <v>28</v>
      </c>
      <c r="C5233" s="29" t="s">
        <v>35</v>
      </c>
      <c r="D5233" s="29" t="s">
        <v>63</v>
      </c>
      <c r="E5233" s="29" t="s">
        <v>83</v>
      </c>
      <c r="F5233" s="31">
        <v>503272</v>
      </c>
      <c r="G5233" s="31">
        <v>57366</v>
      </c>
      <c r="H5233" s="28">
        <v>2021</v>
      </c>
      <c r="I5233" t="str">
        <f>IF(J5233="natural gas",VLOOKUP(D5233,'Cross-Page Data'!$I$4:$J$13,2,FALSE),IF(J5233="solar",VLOOKUP('Form 923'!D5233,'Cross-Page Data'!$I$14:$J$117,2,FALSE),J5233))</f>
        <v>solar pv</v>
      </c>
      <c r="J5233" t="str">
        <f>VLOOKUP(E5233,'Cross-Page Data'!$D$4:$F$48,3,FALSE)</f>
        <v>solar</v>
      </c>
      <c r="K5233" t="b">
        <f t="shared" si="81"/>
        <v>1</v>
      </c>
    </row>
    <row r="5234" spans="1:11" x14ac:dyDescent="0.35">
      <c r="A5234" s="28">
        <v>64169</v>
      </c>
      <c r="B5234" s="29" t="s">
        <v>28</v>
      </c>
      <c r="C5234" s="29" t="s">
        <v>35</v>
      </c>
      <c r="D5234" s="29" t="s">
        <v>63</v>
      </c>
      <c r="E5234" s="29" t="s">
        <v>83</v>
      </c>
      <c r="F5234" s="31">
        <v>1825688</v>
      </c>
      <c r="G5234" s="31">
        <v>208103</v>
      </c>
      <c r="H5234" s="28">
        <v>2021</v>
      </c>
      <c r="I5234" t="str">
        <f>IF(J5234="natural gas",VLOOKUP(D5234,'Cross-Page Data'!$I$4:$J$13,2,FALSE),IF(J5234="solar",VLOOKUP('Form 923'!D5234,'Cross-Page Data'!$I$14:$J$117,2,FALSE),J5234))</f>
        <v>solar pv</v>
      </c>
      <c r="J5234" t="str">
        <f>VLOOKUP(E5234,'Cross-Page Data'!$D$4:$F$48,3,FALSE)</f>
        <v>solar</v>
      </c>
      <c r="K5234" t="b">
        <f t="shared" si="81"/>
        <v>1</v>
      </c>
    </row>
    <row r="5235" spans="1:11" x14ac:dyDescent="0.35">
      <c r="A5235" s="28">
        <v>64172</v>
      </c>
      <c r="B5235" s="29" t="s">
        <v>28</v>
      </c>
      <c r="C5235" s="29" t="s">
        <v>35</v>
      </c>
      <c r="D5235" s="29" t="s">
        <v>60</v>
      </c>
      <c r="E5235" s="29" t="s">
        <v>79</v>
      </c>
      <c r="F5235" s="31">
        <v>377265</v>
      </c>
      <c r="G5235" s="31">
        <v>43003</v>
      </c>
      <c r="H5235" s="28">
        <v>2021</v>
      </c>
      <c r="I5235" t="str">
        <f>IF(J5235="natural gas",VLOOKUP(D5235,'Cross-Page Data'!$I$4:$J$13,2,FALSE),IF(J5235="solar",VLOOKUP('Form 923'!D5235,'Cross-Page Data'!$I$14:$J$117,2,FALSE),J5235))</f>
        <v>wind</v>
      </c>
      <c r="J5235" t="str">
        <f>VLOOKUP(E5235,'Cross-Page Data'!$D$4:$F$48,3,FALSE)</f>
        <v>wind</v>
      </c>
      <c r="K5235" t="b">
        <f t="shared" si="81"/>
        <v>1</v>
      </c>
    </row>
    <row r="5236" spans="1:11" x14ac:dyDescent="0.35">
      <c r="A5236" s="28">
        <v>64183</v>
      </c>
      <c r="B5236" s="29" t="s">
        <v>28</v>
      </c>
      <c r="C5236" s="29" t="s">
        <v>35</v>
      </c>
      <c r="D5236" s="29" t="s">
        <v>60</v>
      </c>
      <c r="E5236" s="29" t="s">
        <v>79</v>
      </c>
      <c r="F5236" s="31">
        <v>181364</v>
      </c>
      <c r="G5236" s="31">
        <v>20673</v>
      </c>
      <c r="H5236" s="28">
        <v>2021</v>
      </c>
      <c r="I5236" t="str">
        <f>IF(J5236="natural gas",VLOOKUP(D5236,'Cross-Page Data'!$I$4:$J$13,2,FALSE),IF(J5236="solar",VLOOKUP('Form 923'!D5236,'Cross-Page Data'!$I$14:$J$117,2,FALSE),J5236))</f>
        <v>wind</v>
      </c>
      <c r="J5236" t="str">
        <f>VLOOKUP(E5236,'Cross-Page Data'!$D$4:$F$48,3,FALSE)</f>
        <v>wind</v>
      </c>
      <c r="K5236" t="b">
        <f t="shared" si="81"/>
        <v>1</v>
      </c>
    </row>
    <row r="5237" spans="1:11" x14ac:dyDescent="0.35">
      <c r="A5237" s="28">
        <v>64191</v>
      </c>
      <c r="B5237" s="29" t="s">
        <v>28</v>
      </c>
      <c r="C5237" s="29" t="s">
        <v>35</v>
      </c>
      <c r="D5237" s="29" t="s">
        <v>63</v>
      </c>
      <c r="E5237" s="29" t="s">
        <v>83</v>
      </c>
      <c r="F5237" s="31">
        <v>51910</v>
      </c>
      <c r="G5237" s="31">
        <v>5917</v>
      </c>
      <c r="H5237" s="28">
        <v>2021</v>
      </c>
      <c r="I5237" t="str">
        <f>IF(J5237="natural gas",VLOOKUP(D5237,'Cross-Page Data'!$I$4:$J$13,2,FALSE),IF(J5237="solar",VLOOKUP('Form 923'!D5237,'Cross-Page Data'!$I$14:$J$117,2,FALSE),J5237))</f>
        <v>solar pv</v>
      </c>
      <c r="J5237" t="str">
        <f>VLOOKUP(E5237,'Cross-Page Data'!$D$4:$F$48,3,FALSE)</f>
        <v>solar</v>
      </c>
      <c r="K5237" t="b">
        <f t="shared" si="81"/>
        <v>1</v>
      </c>
    </row>
    <row r="5238" spans="1:11" x14ac:dyDescent="0.35">
      <c r="A5238" s="28">
        <v>64204</v>
      </c>
      <c r="B5238" s="29" t="s">
        <v>28</v>
      </c>
      <c r="C5238" s="29" t="s">
        <v>35</v>
      </c>
      <c r="D5238" s="29" t="s">
        <v>63</v>
      </c>
      <c r="E5238" s="29" t="s">
        <v>83</v>
      </c>
      <c r="F5238" s="31">
        <v>139745</v>
      </c>
      <c r="G5238" s="31">
        <v>15929</v>
      </c>
      <c r="H5238" s="28">
        <v>2021</v>
      </c>
      <c r="I5238" t="str">
        <f>IF(J5238="natural gas",VLOOKUP(D5238,'Cross-Page Data'!$I$4:$J$13,2,FALSE),IF(J5238="solar",VLOOKUP('Form 923'!D5238,'Cross-Page Data'!$I$14:$J$117,2,FALSE),J5238))</f>
        <v>solar pv</v>
      </c>
      <c r="J5238" t="str">
        <f>VLOOKUP(E5238,'Cross-Page Data'!$D$4:$F$48,3,FALSE)</f>
        <v>solar</v>
      </c>
      <c r="K5238" t="b">
        <f t="shared" si="81"/>
        <v>1</v>
      </c>
    </row>
    <row r="5239" spans="1:11" x14ac:dyDescent="0.35">
      <c r="A5239" s="28">
        <v>64211</v>
      </c>
      <c r="B5239" s="29" t="s">
        <v>28</v>
      </c>
      <c r="C5239" s="29" t="s">
        <v>35</v>
      </c>
      <c r="D5239" s="29" t="s">
        <v>63</v>
      </c>
      <c r="E5239" s="29" t="s">
        <v>83</v>
      </c>
      <c r="F5239" s="31">
        <v>532880</v>
      </c>
      <c r="G5239" s="31">
        <v>60741</v>
      </c>
      <c r="H5239" s="28">
        <v>2021</v>
      </c>
      <c r="I5239" t="str">
        <f>IF(J5239="natural gas",VLOOKUP(D5239,'Cross-Page Data'!$I$4:$J$13,2,FALSE),IF(J5239="solar",VLOOKUP('Form 923'!D5239,'Cross-Page Data'!$I$14:$J$117,2,FALSE),J5239))</f>
        <v>solar pv</v>
      </c>
      <c r="J5239" t="str">
        <f>VLOOKUP(E5239,'Cross-Page Data'!$D$4:$F$48,3,FALSE)</f>
        <v>solar</v>
      </c>
      <c r="K5239" t="b">
        <f t="shared" si="81"/>
        <v>1</v>
      </c>
    </row>
    <row r="5240" spans="1:11" x14ac:dyDescent="0.35">
      <c r="A5240" s="28">
        <v>64224</v>
      </c>
      <c r="B5240" s="29" t="s">
        <v>28</v>
      </c>
      <c r="C5240" s="29" t="s">
        <v>35</v>
      </c>
      <c r="D5240" s="29" t="s">
        <v>63</v>
      </c>
      <c r="E5240" s="29" t="s">
        <v>83</v>
      </c>
      <c r="F5240" s="31">
        <v>498042</v>
      </c>
      <c r="G5240" s="31">
        <v>56770</v>
      </c>
      <c r="H5240" s="28">
        <v>2021</v>
      </c>
      <c r="I5240" t="str">
        <f>IF(J5240="natural gas",VLOOKUP(D5240,'Cross-Page Data'!$I$4:$J$13,2,FALSE),IF(J5240="solar",VLOOKUP('Form 923'!D5240,'Cross-Page Data'!$I$14:$J$117,2,FALSE),J5240))</f>
        <v>solar pv</v>
      </c>
      <c r="J5240" t="str">
        <f>VLOOKUP(E5240,'Cross-Page Data'!$D$4:$F$48,3,FALSE)</f>
        <v>solar</v>
      </c>
      <c r="K5240" t="b">
        <f t="shared" si="81"/>
        <v>1</v>
      </c>
    </row>
    <row r="5241" spans="1:11" x14ac:dyDescent="0.35">
      <c r="A5241" s="28">
        <v>64230</v>
      </c>
      <c r="B5241" s="29" t="s">
        <v>28</v>
      </c>
      <c r="C5241" s="29" t="s">
        <v>35</v>
      </c>
      <c r="D5241" s="29" t="s">
        <v>60</v>
      </c>
      <c r="E5241" s="29" t="s">
        <v>79</v>
      </c>
      <c r="F5241" s="31">
        <v>307423</v>
      </c>
      <c r="G5241" s="31">
        <v>35042</v>
      </c>
      <c r="H5241" s="28">
        <v>2021</v>
      </c>
      <c r="I5241" t="str">
        <f>IF(J5241="natural gas",VLOOKUP(D5241,'Cross-Page Data'!$I$4:$J$13,2,FALSE),IF(J5241="solar",VLOOKUP('Form 923'!D5241,'Cross-Page Data'!$I$14:$J$117,2,FALSE),J5241))</f>
        <v>wind</v>
      </c>
      <c r="J5241" t="str">
        <f>VLOOKUP(E5241,'Cross-Page Data'!$D$4:$F$48,3,FALSE)</f>
        <v>wind</v>
      </c>
      <c r="K5241" t="b">
        <f t="shared" si="81"/>
        <v>1</v>
      </c>
    </row>
    <row r="5242" spans="1:11" x14ac:dyDescent="0.35">
      <c r="A5242" s="28">
        <v>64290</v>
      </c>
      <c r="B5242" s="29" t="s">
        <v>28</v>
      </c>
      <c r="C5242" s="29" t="s">
        <v>35</v>
      </c>
      <c r="D5242" s="29" t="s">
        <v>63</v>
      </c>
      <c r="E5242" s="29" t="s">
        <v>83</v>
      </c>
      <c r="F5242" s="31">
        <v>291781</v>
      </c>
      <c r="G5242" s="31">
        <v>33259</v>
      </c>
      <c r="H5242" s="28">
        <v>2021</v>
      </c>
      <c r="I5242" t="str">
        <f>IF(J5242="natural gas",VLOOKUP(D5242,'Cross-Page Data'!$I$4:$J$13,2,FALSE),IF(J5242="solar",VLOOKUP('Form 923'!D5242,'Cross-Page Data'!$I$14:$J$117,2,FALSE),J5242))</f>
        <v>solar pv</v>
      </c>
      <c r="J5242" t="str">
        <f>VLOOKUP(E5242,'Cross-Page Data'!$D$4:$F$48,3,FALSE)</f>
        <v>solar</v>
      </c>
      <c r="K5242" t="b">
        <f t="shared" si="81"/>
        <v>1</v>
      </c>
    </row>
    <row r="5243" spans="1:11" x14ac:dyDescent="0.35">
      <c r="A5243" s="28">
        <v>64300</v>
      </c>
      <c r="B5243" s="29" t="s">
        <v>28</v>
      </c>
      <c r="C5243" s="29" t="s">
        <v>29</v>
      </c>
      <c r="D5243" s="29" t="s">
        <v>63</v>
      </c>
      <c r="E5243" s="29" t="s">
        <v>83</v>
      </c>
      <c r="F5243" s="31">
        <v>708226</v>
      </c>
      <c r="G5243" s="31">
        <v>80728</v>
      </c>
      <c r="H5243" s="28">
        <v>2021</v>
      </c>
      <c r="I5243" t="str">
        <f>IF(J5243="natural gas",VLOOKUP(D5243,'Cross-Page Data'!$I$4:$J$13,2,FALSE),IF(J5243="solar",VLOOKUP('Form 923'!D5243,'Cross-Page Data'!$I$14:$J$117,2,FALSE),J5243))</f>
        <v>solar pv</v>
      </c>
      <c r="J5243" t="str">
        <f>VLOOKUP(E5243,'Cross-Page Data'!$D$4:$F$48,3,FALSE)</f>
        <v>solar</v>
      </c>
      <c r="K5243" t="b">
        <f t="shared" si="81"/>
        <v>1</v>
      </c>
    </row>
    <row r="5244" spans="1:11" x14ac:dyDescent="0.35">
      <c r="A5244" s="28">
        <v>64301</v>
      </c>
      <c r="B5244" s="29" t="s">
        <v>28</v>
      </c>
      <c r="C5244" s="29" t="s">
        <v>29</v>
      </c>
      <c r="D5244" s="29" t="s">
        <v>63</v>
      </c>
      <c r="E5244" s="29" t="s">
        <v>83</v>
      </c>
      <c r="F5244" s="31">
        <v>879423</v>
      </c>
      <c r="G5244" s="31">
        <v>100242</v>
      </c>
      <c r="H5244" s="28">
        <v>2021</v>
      </c>
      <c r="I5244" t="str">
        <f>IF(J5244="natural gas",VLOOKUP(D5244,'Cross-Page Data'!$I$4:$J$13,2,FALSE),IF(J5244="solar",VLOOKUP('Form 923'!D5244,'Cross-Page Data'!$I$14:$J$117,2,FALSE),J5244))</f>
        <v>solar pv</v>
      </c>
      <c r="J5244" t="str">
        <f>VLOOKUP(E5244,'Cross-Page Data'!$D$4:$F$48,3,FALSE)</f>
        <v>solar</v>
      </c>
      <c r="K5244" t="b">
        <f t="shared" si="81"/>
        <v>1</v>
      </c>
    </row>
    <row r="5245" spans="1:11" x14ac:dyDescent="0.35">
      <c r="A5245" s="28">
        <v>64309</v>
      </c>
      <c r="B5245" s="29" t="s">
        <v>28</v>
      </c>
      <c r="C5245" s="29" t="s">
        <v>35</v>
      </c>
      <c r="D5245" s="29" t="s">
        <v>60</v>
      </c>
      <c r="E5245" s="29" t="s">
        <v>79</v>
      </c>
      <c r="F5245" s="31">
        <v>9112806</v>
      </c>
      <c r="G5245" s="31">
        <v>1038733</v>
      </c>
      <c r="H5245" s="28">
        <v>2021</v>
      </c>
      <c r="I5245" t="str">
        <f>IF(J5245="natural gas",VLOOKUP(D5245,'Cross-Page Data'!$I$4:$J$13,2,FALSE),IF(J5245="solar",VLOOKUP('Form 923'!D5245,'Cross-Page Data'!$I$14:$J$117,2,FALSE),J5245))</f>
        <v>wind</v>
      </c>
      <c r="J5245" t="str">
        <f>VLOOKUP(E5245,'Cross-Page Data'!$D$4:$F$48,3,FALSE)</f>
        <v>wind</v>
      </c>
      <c r="K5245" t="b">
        <f t="shared" si="81"/>
        <v>1</v>
      </c>
    </row>
    <row r="5246" spans="1:11" x14ac:dyDescent="0.35">
      <c r="A5246" s="28">
        <v>64312</v>
      </c>
      <c r="B5246" s="29" t="s">
        <v>28</v>
      </c>
      <c r="C5246" s="29" t="s">
        <v>35</v>
      </c>
      <c r="D5246" s="29" t="s">
        <v>64</v>
      </c>
      <c r="E5246" s="29" t="s">
        <v>86</v>
      </c>
      <c r="F5246" s="31">
        <v>0</v>
      </c>
      <c r="G5246" s="31">
        <v>137</v>
      </c>
      <c r="H5246" s="28">
        <v>2021</v>
      </c>
      <c r="I5246" t="str">
        <f>IF(J5246="natural gas",VLOOKUP(D5246,'Cross-Page Data'!$I$4:$J$13,2,FALSE),IF(J5246="solar",VLOOKUP('Form 923'!D5246,'Cross-Page Data'!$I$14:$J$117,2,FALSE),J5246))</f>
        <v>other</v>
      </c>
      <c r="J5246" t="str">
        <f>VLOOKUP(E5246,'Cross-Page Data'!$D$4:$F$48,3,FALSE)</f>
        <v>other</v>
      </c>
      <c r="K5246" t="b">
        <f t="shared" si="81"/>
        <v>1</v>
      </c>
    </row>
    <row r="5247" spans="1:11" x14ac:dyDescent="0.35">
      <c r="A5247" s="28">
        <v>64317</v>
      </c>
      <c r="B5247" s="29" t="s">
        <v>28</v>
      </c>
      <c r="C5247" s="29" t="s">
        <v>35</v>
      </c>
      <c r="D5247" s="29" t="s">
        <v>64</v>
      </c>
      <c r="E5247" s="29" t="s">
        <v>86</v>
      </c>
      <c r="F5247" s="31">
        <v>0</v>
      </c>
      <c r="G5247" s="31">
        <v>671</v>
      </c>
      <c r="H5247" s="28">
        <v>2021</v>
      </c>
      <c r="I5247" t="str">
        <f>IF(J5247="natural gas",VLOOKUP(D5247,'Cross-Page Data'!$I$4:$J$13,2,FALSE),IF(J5247="solar",VLOOKUP('Form 923'!D5247,'Cross-Page Data'!$I$14:$J$117,2,FALSE),J5247))</f>
        <v>other</v>
      </c>
      <c r="J5247" t="str">
        <f>VLOOKUP(E5247,'Cross-Page Data'!$D$4:$F$48,3,FALSE)</f>
        <v>other</v>
      </c>
      <c r="K5247" t="b">
        <f t="shared" si="81"/>
        <v>1</v>
      </c>
    </row>
    <row r="5248" spans="1:11" x14ac:dyDescent="0.35">
      <c r="A5248" s="28">
        <v>64323</v>
      </c>
      <c r="B5248" s="29" t="s">
        <v>28</v>
      </c>
      <c r="C5248" s="29" t="s">
        <v>35</v>
      </c>
      <c r="D5248" s="29" t="s">
        <v>60</v>
      </c>
      <c r="E5248" s="29" t="s">
        <v>79</v>
      </c>
      <c r="F5248" s="31">
        <v>1402433</v>
      </c>
      <c r="G5248" s="31">
        <v>159858</v>
      </c>
      <c r="H5248" s="28">
        <v>2021</v>
      </c>
      <c r="I5248" t="str">
        <f>IF(J5248="natural gas",VLOOKUP(D5248,'Cross-Page Data'!$I$4:$J$13,2,FALSE),IF(J5248="solar",VLOOKUP('Form 923'!D5248,'Cross-Page Data'!$I$14:$J$117,2,FALSE),J5248))</f>
        <v>wind</v>
      </c>
      <c r="J5248" t="str">
        <f>VLOOKUP(E5248,'Cross-Page Data'!$D$4:$F$48,3,FALSE)</f>
        <v>wind</v>
      </c>
      <c r="K5248" t="b">
        <f t="shared" si="81"/>
        <v>1</v>
      </c>
    </row>
    <row r="5249" spans="1:11" x14ac:dyDescent="0.35">
      <c r="A5249" s="28">
        <v>64325</v>
      </c>
      <c r="B5249" s="29" t="s">
        <v>28</v>
      </c>
      <c r="C5249" s="29" t="s">
        <v>35</v>
      </c>
      <c r="D5249" s="29" t="s">
        <v>63</v>
      </c>
      <c r="E5249" s="29" t="s">
        <v>83</v>
      </c>
      <c r="F5249" s="31">
        <v>1746187</v>
      </c>
      <c r="G5249" s="31">
        <v>199041</v>
      </c>
      <c r="H5249" s="28">
        <v>2021</v>
      </c>
      <c r="I5249" t="str">
        <f>IF(J5249="natural gas",VLOOKUP(D5249,'Cross-Page Data'!$I$4:$J$13,2,FALSE),IF(J5249="solar",VLOOKUP('Form 923'!D5249,'Cross-Page Data'!$I$14:$J$117,2,FALSE),J5249))</f>
        <v>solar pv</v>
      </c>
      <c r="J5249" t="str">
        <f>VLOOKUP(E5249,'Cross-Page Data'!$D$4:$F$48,3,FALSE)</f>
        <v>solar</v>
      </c>
      <c r="K5249" t="b">
        <f t="shared" si="81"/>
        <v>1</v>
      </c>
    </row>
    <row r="5250" spans="1:11" x14ac:dyDescent="0.35">
      <c r="A5250" s="28">
        <v>64326</v>
      </c>
      <c r="B5250" s="29" t="s">
        <v>28</v>
      </c>
      <c r="C5250" s="29" t="s">
        <v>35</v>
      </c>
      <c r="D5250" s="29" t="s">
        <v>60</v>
      </c>
      <c r="E5250" s="29" t="s">
        <v>79</v>
      </c>
      <c r="F5250" s="31">
        <v>486647</v>
      </c>
      <c r="G5250" s="31">
        <v>55471</v>
      </c>
      <c r="H5250" s="28">
        <v>2021</v>
      </c>
      <c r="I5250" t="str">
        <f>IF(J5250="natural gas",VLOOKUP(D5250,'Cross-Page Data'!$I$4:$J$13,2,FALSE),IF(J5250="solar",VLOOKUP('Form 923'!D5250,'Cross-Page Data'!$I$14:$J$117,2,FALSE),J5250))</f>
        <v>wind</v>
      </c>
      <c r="J5250" t="str">
        <f>VLOOKUP(E5250,'Cross-Page Data'!$D$4:$F$48,3,FALSE)</f>
        <v>wind</v>
      </c>
      <c r="K5250" t="b">
        <f t="shared" si="81"/>
        <v>1</v>
      </c>
    </row>
    <row r="5251" spans="1:11" x14ac:dyDescent="0.35">
      <c r="A5251" s="28">
        <v>64326</v>
      </c>
      <c r="B5251" s="29" t="s">
        <v>28</v>
      </c>
      <c r="C5251" s="29" t="s">
        <v>35</v>
      </c>
      <c r="D5251" s="29" t="s">
        <v>60</v>
      </c>
      <c r="E5251" s="29" t="s">
        <v>79</v>
      </c>
      <c r="F5251" s="31">
        <v>230545</v>
      </c>
      <c r="G5251" s="31">
        <v>26279</v>
      </c>
      <c r="H5251" s="28">
        <v>2021</v>
      </c>
      <c r="I5251" t="str">
        <f>IF(J5251="natural gas",VLOOKUP(D5251,'Cross-Page Data'!$I$4:$J$13,2,FALSE),IF(J5251="solar",VLOOKUP('Form 923'!D5251,'Cross-Page Data'!$I$14:$J$117,2,FALSE),J5251))</f>
        <v>wind</v>
      </c>
      <c r="J5251" t="str">
        <f>VLOOKUP(E5251,'Cross-Page Data'!$D$4:$F$48,3,FALSE)</f>
        <v>wind</v>
      </c>
      <c r="K5251" t="b">
        <f t="shared" si="81"/>
        <v>1</v>
      </c>
    </row>
    <row r="5252" spans="1:11" x14ac:dyDescent="0.35">
      <c r="A5252" s="28">
        <v>64335</v>
      </c>
      <c r="B5252" s="29" t="s">
        <v>28</v>
      </c>
      <c r="C5252" s="29" t="s">
        <v>35</v>
      </c>
      <c r="D5252" s="29" t="s">
        <v>63</v>
      </c>
      <c r="E5252" s="29" t="s">
        <v>83</v>
      </c>
      <c r="F5252" s="31">
        <v>147553</v>
      </c>
      <c r="G5252" s="31">
        <v>16819</v>
      </c>
      <c r="H5252" s="28">
        <v>2021</v>
      </c>
      <c r="I5252" t="str">
        <f>IF(J5252="natural gas",VLOOKUP(D5252,'Cross-Page Data'!$I$4:$J$13,2,FALSE),IF(J5252="solar",VLOOKUP('Form 923'!D5252,'Cross-Page Data'!$I$14:$J$117,2,FALSE),J5252))</f>
        <v>solar pv</v>
      </c>
      <c r="J5252" t="str">
        <f>VLOOKUP(E5252,'Cross-Page Data'!$D$4:$F$48,3,FALSE)</f>
        <v>solar</v>
      </c>
      <c r="K5252" t="b">
        <f t="shared" si="81"/>
        <v>1</v>
      </c>
    </row>
    <row r="5253" spans="1:11" x14ac:dyDescent="0.35">
      <c r="A5253" s="28">
        <v>64336</v>
      </c>
      <c r="B5253" s="29" t="s">
        <v>28</v>
      </c>
      <c r="C5253" s="29" t="s">
        <v>35</v>
      </c>
      <c r="D5253" s="29" t="s">
        <v>60</v>
      </c>
      <c r="E5253" s="29" t="s">
        <v>79</v>
      </c>
      <c r="F5253" s="31">
        <v>263532</v>
      </c>
      <c r="G5253" s="31">
        <v>30039</v>
      </c>
      <c r="H5253" s="28">
        <v>2021</v>
      </c>
      <c r="I5253" t="str">
        <f>IF(J5253="natural gas",VLOOKUP(D5253,'Cross-Page Data'!$I$4:$J$13,2,FALSE),IF(J5253="solar",VLOOKUP('Form 923'!D5253,'Cross-Page Data'!$I$14:$J$117,2,FALSE),J5253))</f>
        <v>wind</v>
      </c>
      <c r="J5253" t="str">
        <f>VLOOKUP(E5253,'Cross-Page Data'!$D$4:$F$48,3,FALSE)</f>
        <v>wind</v>
      </c>
      <c r="K5253" t="b">
        <f t="shared" si="81"/>
        <v>1</v>
      </c>
    </row>
    <row r="5254" spans="1:11" x14ac:dyDescent="0.35">
      <c r="A5254" s="28">
        <v>64337</v>
      </c>
      <c r="B5254" s="29" t="s">
        <v>28</v>
      </c>
      <c r="C5254" s="29" t="s">
        <v>35</v>
      </c>
      <c r="D5254" s="29" t="s">
        <v>63</v>
      </c>
      <c r="E5254" s="29" t="s">
        <v>83</v>
      </c>
      <c r="F5254" s="31">
        <v>106189</v>
      </c>
      <c r="G5254" s="31">
        <v>12104</v>
      </c>
      <c r="H5254" s="28">
        <v>2021</v>
      </c>
      <c r="I5254" t="str">
        <f>IF(J5254="natural gas",VLOOKUP(D5254,'Cross-Page Data'!$I$4:$J$13,2,FALSE),IF(J5254="solar",VLOOKUP('Form 923'!D5254,'Cross-Page Data'!$I$14:$J$117,2,FALSE),J5254))</f>
        <v>solar pv</v>
      </c>
      <c r="J5254" t="str">
        <f>VLOOKUP(E5254,'Cross-Page Data'!$D$4:$F$48,3,FALSE)</f>
        <v>solar</v>
      </c>
      <c r="K5254" t="b">
        <f t="shared" si="81"/>
        <v>1</v>
      </c>
    </row>
    <row r="5255" spans="1:11" x14ac:dyDescent="0.35">
      <c r="A5255" s="28">
        <v>64377</v>
      </c>
      <c r="B5255" s="29" t="s">
        <v>28</v>
      </c>
      <c r="C5255" s="29" t="s">
        <v>35</v>
      </c>
      <c r="D5255" s="29" t="s">
        <v>60</v>
      </c>
      <c r="E5255" s="29" t="s">
        <v>79</v>
      </c>
      <c r="F5255" s="31">
        <v>6761546</v>
      </c>
      <c r="G5255" s="31">
        <v>770722</v>
      </c>
      <c r="H5255" s="28">
        <v>2021</v>
      </c>
      <c r="I5255" t="str">
        <f>IF(J5255="natural gas",VLOOKUP(D5255,'Cross-Page Data'!$I$4:$J$13,2,FALSE),IF(J5255="solar",VLOOKUP('Form 923'!D5255,'Cross-Page Data'!$I$14:$J$117,2,FALSE),J5255))</f>
        <v>wind</v>
      </c>
      <c r="J5255" t="str">
        <f>VLOOKUP(E5255,'Cross-Page Data'!$D$4:$F$48,3,FALSE)</f>
        <v>wind</v>
      </c>
      <c r="K5255" t="b">
        <f t="shared" ref="K5255:K5318" si="82">IF(AND($N$5=FALSE,OR(C5255="Commercial NAICS Cogen",C5255="Industrial NAICS Cogen",C5255="NAICS-22 Cogen")),FALSE,IF(AND($N$6=FALSE,OR(C5255="Commercial NAICS Cogen",C5255="Commercial NAICS Non-Cogen",C5255="industrial NAICS Cogen", C5255="industrial NAICS non-cogen")),FALSE,TRUE))</f>
        <v>1</v>
      </c>
    </row>
    <row r="5256" spans="1:11" x14ac:dyDescent="0.35">
      <c r="A5256" s="28">
        <v>64381</v>
      </c>
      <c r="B5256" s="29" t="s">
        <v>28</v>
      </c>
      <c r="C5256" s="29" t="s">
        <v>35</v>
      </c>
      <c r="D5256" s="29" t="s">
        <v>60</v>
      </c>
      <c r="E5256" s="29" t="s">
        <v>79</v>
      </c>
      <c r="F5256" s="31">
        <v>886924</v>
      </c>
      <c r="G5256" s="31">
        <v>101097</v>
      </c>
      <c r="H5256" s="28">
        <v>2021</v>
      </c>
      <c r="I5256" t="str">
        <f>IF(J5256="natural gas",VLOOKUP(D5256,'Cross-Page Data'!$I$4:$J$13,2,FALSE),IF(J5256="solar",VLOOKUP('Form 923'!D5256,'Cross-Page Data'!$I$14:$J$117,2,FALSE),J5256))</f>
        <v>wind</v>
      </c>
      <c r="J5256" t="str">
        <f>VLOOKUP(E5256,'Cross-Page Data'!$D$4:$F$48,3,FALSE)</f>
        <v>wind</v>
      </c>
      <c r="K5256" t="b">
        <f t="shared" si="82"/>
        <v>1</v>
      </c>
    </row>
    <row r="5257" spans="1:11" x14ac:dyDescent="0.35">
      <c r="A5257" s="28">
        <v>64387</v>
      </c>
      <c r="B5257" s="29" t="s">
        <v>28</v>
      </c>
      <c r="C5257" s="29" t="s">
        <v>35</v>
      </c>
      <c r="D5257" s="29" t="s">
        <v>63</v>
      </c>
      <c r="E5257" s="29" t="s">
        <v>83</v>
      </c>
      <c r="F5257" s="31">
        <v>7387</v>
      </c>
      <c r="G5257" s="31">
        <v>842</v>
      </c>
      <c r="H5257" s="28">
        <v>2021</v>
      </c>
      <c r="I5257" t="str">
        <f>IF(J5257="natural gas",VLOOKUP(D5257,'Cross-Page Data'!$I$4:$J$13,2,FALSE),IF(J5257="solar",VLOOKUP('Form 923'!D5257,'Cross-Page Data'!$I$14:$J$117,2,FALSE),J5257))</f>
        <v>solar pv</v>
      </c>
      <c r="J5257" t="str">
        <f>VLOOKUP(E5257,'Cross-Page Data'!$D$4:$F$48,3,FALSE)</f>
        <v>solar</v>
      </c>
      <c r="K5257" t="b">
        <f t="shared" si="82"/>
        <v>1</v>
      </c>
    </row>
    <row r="5258" spans="1:11" x14ac:dyDescent="0.35">
      <c r="A5258" s="28">
        <v>64407</v>
      </c>
      <c r="B5258" s="29" t="s">
        <v>28</v>
      </c>
      <c r="C5258" s="29" t="s">
        <v>35</v>
      </c>
      <c r="D5258" s="29" t="s">
        <v>60</v>
      </c>
      <c r="E5258" s="29" t="s">
        <v>79</v>
      </c>
      <c r="F5258" s="31">
        <v>322460</v>
      </c>
      <c r="G5258" s="31">
        <v>36756</v>
      </c>
      <c r="H5258" s="28">
        <v>2021</v>
      </c>
      <c r="I5258" t="str">
        <f>IF(J5258="natural gas",VLOOKUP(D5258,'Cross-Page Data'!$I$4:$J$13,2,FALSE),IF(J5258="solar",VLOOKUP('Form 923'!D5258,'Cross-Page Data'!$I$14:$J$117,2,FALSE),J5258))</f>
        <v>wind</v>
      </c>
      <c r="J5258" t="str">
        <f>VLOOKUP(E5258,'Cross-Page Data'!$D$4:$F$48,3,FALSE)</f>
        <v>wind</v>
      </c>
      <c r="K5258" t="b">
        <f t="shared" si="82"/>
        <v>1</v>
      </c>
    </row>
    <row r="5259" spans="1:11" x14ac:dyDescent="0.35">
      <c r="A5259" s="28">
        <v>64426</v>
      </c>
      <c r="B5259" s="29" t="s">
        <v>28</v>
      </c>
      <c r="C5259" s="29" t="s">
        <v>35</v>
      </c>
      <c r="D5259" s="29" t="s">
        <v>64</v>
      </c>
      <c r="E5259" s="29" t="s">
        <v>86</v>
      </c>
      <c r="F5259" s="31">
        <v>0</v>
      </c>
      <c r="G5259" s="31">
        <v>-1980</v>
      </c>
      <c r="H5259" s="28">
        <v>2021</v>
      </c>
      <c r="I5259" t="str">
        <f>IF(J5259="natural gas",VLOOKUP(D5259,'Cross-Page Data'!$I$4:$J$13,2,FALSE),IF(J5259="solar",VLOOKUP('Form 923'!D5259,'Cross-Page Data'!$I$14:$J$117,2,FALSE),J5259))</f>
        <v>other</v>
      </c>
      <c r="J5259" t="str">
        <f>VLOOKUP(E5259,'Cross-Page Data'!$D$4:$F$48,3,FALSE)</f>
        <v>other</v>
      </c>
      <c r="K5259" t="b">
        <f t="shared" si="82"/>
        <v>1</v>
      </c>
    </row>
    <row r="5260" spans="1:11" x14ac:dyDescent="0.35">
      <c r="A5260" s="28">
        <v>64426</v>
      </c>
      <c r="B5260" s="29" t="s">
        <v>28</v>
      </c>
      <c r="C5260" s="29" t="s">
        <v>35</v>
      </c>
      <c r="D5260" s="29" t="s">
        <v>63</v>
      </c>
      <c r="E5260" s="29" t="s">
        <v>83</v>
      </c>
      <c r="F5260" s="31">
        <v>1745424</v>
      </c>
      <c r="G5260" s="31">
        <v>198954</v>
      </c>
      <c r="H5260" s="28">
        <v>2021</v>
      </c>
      <c r="I5260" t="str">
        <f>IF(J5260="natural gas",VLOOKUP(D5260,'Cross-Page Data'!$I$4:$J$13,2,FALSE),IF(J5260="solar",VLOOKUP('Form 923'!D5260,'Cross-Page Data'!$I$14:$J$117,2,FALSE),J5260))</f>
        <v>solar pv</v>
      </c>
      <c r="J5260" t="str">
        <f>VLOOKUP(E5260,'Cross-Page Data'!$D$4:$F$48,3,FALSE)</f>
        <v>solar</v>
      </c>
      <c r="K5260" t="b">
        <f t="shared" si="82"/>
        <v>1</v>
      </c>
    </row>
    <row r="5261" spans="1:11" x14ac:dyDescent="0.35">
      <c r="A5261" s="28">
        <v>64431</v>
      </c>
      <c r="B5261" s="29" t="s">
        <v>28</v>
      </c>
      <c r="C5261" s="29" t="s">
        <v>35</v>
      </c>
      <c r="D5261" s="29" t="s">
        <v>63</v>
      </c>
      <c r="E5261" s="29" t="s">
        <v>83</v>
      </c>
      <c r="F5261" s="31">
        <v>337594</v>
      </c>
      <c r="G5261" s="31">
        <v>38481</v>
      </c>
      <c r="H5261" s="28">
        <v>2021</v>
      </c>
      <c r="I5261" t="str">
        <f>IF(J5261="natural gas",VLOOKUP(D5261,'Cross-Page Data'!$I$4:$J$13,2,FALSE),IF(J5261="solar",VLOOKUP('Form 923'!D5261,'Cross-Page Data'!$I$14:$J$117,2,FALSE),J5261))</f>
        <v>solar pv</v>
      </c>
      <c r="J5261" t="str">
        <f>VLOOKUP(E5261,'Cross-Page Data'!$D$4:$F$48,3,FALSE)</f>
        <v>solar</v>
      </c>
      <c r="K5261" t="b">
        <f t="shared" si="82"/>
        <v>1</v>
      </c>
    </row>
    <row r="5262" spans="1:11" x14ac:dyDescent="0.35">
      <c r="A5262" s="28">
        <v>64528</v>
      </c>
      <c r="B5262" s="29" t="s">
        <v>28</v>
      </c>
      <c r="C5262" s="29" t="s">
        <v>35</v>
      </c>
      <c r="D5262" s="29" t="s">
        <v>64</v>
      </c>
      <c r="E5262" s="29" t="s">
        <v>86</v>
      </c>
      <c r="F5262" s="31">
        <v>0</v>
      </c>
      <c r="G5262" s="31">
        <v>-7201</v>
      </c>
      <c r="H5262" s="28">
        <v>2021</v>
      </c>
      <c r="I5262" t="str">
        <f>IF(J5262="natural gas",VLOOKUP(D5262,'Cross-Page Data'!$I$4:$J$13,2,FALSE),IF(J5262="solar",VLOOKUP('Form 923'!D5262,'Cross-Page Data'!$I$14:$J$117,2,FALSE),J5262))</f>
        <v>other</v>
      </c>
      <c r="J5262" t="str">
        <f>VLOOKUP(E5262,'Cross-Page Data'!$D$4:$F$48,3,FALSE)</f>
        <v>other</v>
      </c>
      <c r="K5262" t="b">
        <f t="shared" si="82"/>
        <v>1</v>
      </c>
    </row>
    <row r="5263" spans="1:11" x14ac:dyDescent="0.35">
      <c r="A5263" s="28">
        <v>64538</v>
      </c>
      <c r="B5263" s="29" t="s">
        <v>28</v>
      </c>
      <c r="C5263" s="29" t="s">
        <v>35</v>
      </c>
      <c r="D5263" s="29" t="s">
        <v>63</v>
      </c>
      <c r="E5263" s="29" t="s">
        <v>83</v>
      </c>
      <c r="F5263" s="31">
        <v>208964</v>
      </c>
      <c r="G5263" s="31">
        <v>23819</v>
      </c>
      <c r="H5263" s="28">
        <v>2021</v>
      </c>
      <c r="I5263" t="str">
        <f>IF(J5263="natural gas",VLOOKUP(D5263,'Cross-Page Data'!$I$4:$J$13,2,FALSE),IF(J5263="solar",VLOOKUP('Form 923'!D5263,'Cross-Page Data'!$I$14:$J$117,2,FALSE),J5263))</f>
        <v>solar pv</v>
      </c>
      <c r="J5263" t="str">
        <f>VLOOKUP(E5263,'Cross-Page Data'!$D$4:$F$48,3,FALSE)</f>
        <v>solar</v>
      </c>
      <c r="K5263" t="b">
        <f t="shared" si="82"/>
        <v>1</v>
      </c>
    </row>
    <row r="5264" spans="1:11" x14ac:dyDescent="0.35">
      <c r="A5264" s="28">
        <v>64553</v>
      </c>
      <c r="B5264" s="29" t="s">
        <v>28</v>
      </c>
      <c r="C5264" s="29" t="s">
        <v>35</v>
      </c>
      <c r="D5264" s="29" t="s">
        <v>63</v>
      </c>
      <c r="E5264" s="29" t="s">
        <v>83</v>
      </c>
      <c r="F5264" s="31">
        <v>279517</v>
      </c>
      <c r="G5264" s="31">
        <v>31861</v>
      </c>
      <c r="H5264" s="28">
        <v>2021</v>
      </c>
      <c r="I5264" t="str">
        <f>IF(J5264="natural gas",VLOOKUP(D5264,'Cross-Page Data'!$I$4:$J$13,2,FALSE),IF(J5264="solar",VLOOKUP('Form 923'!D5264,'Cross-Page Data'!$I$14:$J$117,2,FALSE),J5264))</f>
        <v>solar pv</v>
      </c>
      <c r="J5264" t="str">
        <f>VLOOKUP(E5264,'Cross-Page Data'!$D$4:$F$48,3,FALSE)</f>
        <v>solar</v>
      </c>
      <c r="K5264" t="b">
        <f t="shared" si="82"/>
        <v>1</v>
      </c>
    </row>
    <row r="5265" spans="1:11" x14ac:dyDescent="0.35">
      <c r="A5265" s="28">
        <v>64623</v>
      </c>
      <c r="B5265" s="29" t="s">
        <v>28</v>
      </c>
      <c r="C5265" s="29" t="s">
        <v>29</v>
      </c>
      <c r="D5265" s="29" t="s">
        <v>60</v>
      </c>
      <c r="E5265" s="29" t="s">
        <v>79</v>
      </c>
      <c r="F5265" s="31">
        <v>3411925</v>
      </c>
      <c r="G5265" s="31">
        <v>388912</v>
      </c>
      <c r="H5265" s="28">
        <v>2021</v>
      </c>
      <c r="I5265" t="str">
        <f>IF(J5265="natural gas",VLOOKUP(D5265,'Cross-Page Data'!$I$4:$J$13,2,FALSE),IF(J5265="solar",VLOOKUP('Form 923'!D5265,'Cross-Page Data'!$I$14:$J$117,2,FALSE),J5265))</f>
        <v>wind</v>
      </c>
      <c r="J5265" t="str">
        <f>VLOOKUP(E5265,'Cross-Page Data'!$D$4:$F$48,3,FALSE)</f>
        <v>wind</v>
      </c>
      <c r="K5265" t="b">
        <f t="shared" si="82"/>
        <v>1</v>
      </c>
    </row>
    <row r="5266" spans="1:11" x14ac:dyDescent="0.35">
      <c r="A5266" s="28">
        <v>64624</v>
      </c>
      <c r="B5266" s="29" t="s">
        <v>28</v>
      </c>
      <c r="C5266" s="29" t="s">
        <v>35</v>
      </c>
      <c r="D5266" s="29" t="s">
        <v>64</v>
      </c>
      <c r="E5266" s="29" t="s">
        <v>86</v>
      </c>
      <c r="F5266" s="31">
        <v>0</v>
      </c>
      <c r="G5266" s="31">
        <v>-196</v>
      </c>
      <c r="H5266" s="28">
        <v>2021</v>
      </c>
      <c r="I5266" t="str">
        <f>IF(J5266="natural gas",VLOOKUP(D5266,'Cross-Page Data'!$I$4:$J$13,2,FALSE),IF(J5266="solar",VLOOKUP('Form 923'!D5266,'Cross-Page Data'!$I$14:$J$117,2,FALSE),J5266))</f>
        <v>other</v>
      </c>
      <c r="J5266" t="str">
        <f>VLOOKUP(E5266,'Cross-Page Data'!$D$4:$F$48,3,FALSE)</f>
        <v>other</v>
      </c>
      <c r="K5266" t="b">
        <f t="shared" si="82"/>
        <v>1</v>
      </c>
    </row>
    <row r="5267" spans="1:11" x14ac:dyDescent="0.35">
      <c r="A5267" s="28">
        <v>64624</v>
      </c>
      <c r="B5267" s="29" t="s">
        <v>28</v>
      </c>
      <c r="C5267" s="29" t="s">
        <v>35</v>
      </c>
      <c r="D5267" s="29" t="s">
        <v>63</v>
      </c>
      <c r="E5267" s="29" t="s">
        <v>83</v>
      </c>
      <c r="F5267" s="31">
        <v>114760</v>
      </c>
      <c r="G5267" s="31">
        <v>13081</v>
      </c>
      <c r="H5267" s="28">
        <v>2021</v>
      </c>
      <c r="I5267" t="str">
        <f>IF(J5267="natural gas",VLOOKUP(D5267,'Cross-Page Data'!$I$4:$J$13,2,FALSE),IF(J5267="solar",VLOOKUP('Form 923'!D5267,'Cross-Page Data'!$I$14:$J$117,2,FALSE),J5267))</f>
        <v>solar pv</v>
      </c>
      <c r="J5267" t="str">
        <f>VLOOKUP(E5267,'Cross-Page Data'!$D$4:$F$48,3,FALSE)</f>
        <v>solar</v>
      </c>
      <c r="K5267" t="b">
        <f t="shared" si="82"/>
        <v>1</v>
      </c>
    </row>
    <row r="5268" spans="1:11" x14ac:dyDescent="0.35">
      <c r="A5268" s="28">
        <v>64638</v>
      </c>
      <c r="B5268" s="29" t="s">
        <v>28</v>
      </c>
      <c r="C5268" s="29" t="s">
        <v>35</v>
      </c>
      <c r="D5268" s="29" t="s">
        <v>60</v>
      </c>
      <c r="E5268" s="29" t="s">
        <v>79</v>
      </c>
      <c r="F5268" s="31">
        <v>95643</v>
      </c>
      <c r="G5268" s="31">
        <v>10902</v>
      </c>
      <c r="H5268" s="28">
        <v>2021</v>
      </c>
      <c r="I5268" t="str">
        <f>IF(J5268="natural gas",VLOOKUP(D5268,'Cross-Page Data'!$I$4:$J$13,2,FALSE),IF(J5268="solar",VLOOKUP('Form 923'!D5268,'Cross-Page Data'!$I$14:$J$117,2,FALSE),J5268))</f>
        <v>wind</v>
      </c>
      <c r="J5268" t="str">
        <f>VLOOKUP(E5268,'Cross-Page Data'!$D$4:$F$48,3,FALSE)</f>
        <v>wind</v>
      </c>
      <c r="K5268" t="b">
        <f t="shared" si="82"/>
        <v>1</v>
      </c>
    </row>
    <row r="5269" spans="1:11" x14ac:dyDescent="0.35">
      <c r="A5269" s="28">
        <v>64657</v>
      </c>
      <c r="B5269" s="29" t="s">
        <v>28</v>
      </c>
      <c r="C5269" s="29" t="s">
        <v>29</v>
      </c>
      <c r="D5269" s="29" t="s">
        <v>63</v>
      </c>
      <c r="E5269" s="29" t="s">
        <v>83</v>
      </c>
      <c r="F5269" s="31">
        <v>40759</v>
      </c>
      <c r="G5269" s="31">
        <v>4646</v>
      </c>
      <c r="H5269" s="28">
        <v>2021</v>
      </c>
      <c r="I5269" t="str">
        <f>IF(J5269="natural gas",VLOOKUP(D5269,'Cross-Page Data'!$I$4:$J$13,2,FALSE),IF(J5269="solar",VLOOKUP('Form 923'!D5269,'Cross-Page Data'!$I$14:$J$117,2,FALSE),J5269))</f>
        <v>solar pv</v>
      </c>
      <c r="J5269" t="str">
        <f>VLOOKUP(E5269,'Cross-Page Data'!$D$4:$F$48,3,FALSE)</f>
        <v>solar</v>
      </c>
      <c r="K5269" t="b">
        <f t="shared" si="82"/>
        <v>1</v>
      </c>
    </row>
    <row r="5270" spans="1:11" x14ac:dyDescent="0.35">
      <c r="A5270" s="28">
        <v>64662</v>
      </c>
      <c r="B5270" s="29" t="s">
        <v>28</v>
      </c>
      <c r="C5270" s="29" t="s">
        <v>35</v>
      </c>
      <c r="D5270" s="29" t="s">
        <v>60</v>
      </c>
      <c r="E5270" s="29" t="s">
        <v>79</v>
      </c>
      <c r="F5270" s="31">
        <v>121989</v>
      </c>
      <c r="G5270" s="31">
        <v>13905</v>
      </c>
      <c r="H5270" s="28">
        <v>2021</v>
      </c>
      <c r="I5270" t="str">
        <f>IF(J5270="natural gas",VLOOKUP(D5270,'Cross-Page Data'!$I$4:$J$13,2,FALSE),IF(J5270="solar",VLOOKUP('Form 923'!D5270,'Cross-Page Data'!$I$14:$J$117,2,FALSE),J5270))</f>
        <v>wind</v>
      </c>
      <c r="J5270" t="str">
        <f>VLOOKUP(E5270,'Cross-Page Data'!$D$4:$F$48,3,FALSE)</f>
        <v>wind</v>
      </c>
      <c r="K5270" t="b">
        <f t="shared" si="82"/>
        <v>1</v>
      </c>
    </row>
    <row r="5271" spans="1:11" x14ac:dyDescent="0.35">
      <c r="A5271" s="28">
        <v>64710</v>
      </c>
      <c r="B5271" s="29" t="s">
        <v>28</v>
      </c>
      <c r="C5271" s="29" t="s">
        <v>35</v>
      </c>
      <c r="D5271" s="29" t="s">
        <v>60</v>
      </c>
      <c r="E5271" s="29" t="s">
        <v>79</v>
      </c>
      <c r="F5271" s="31">
        <v>3674703</v>
      </c>
      <c r="G5271" s="31">
        <v>418865</v>
      </c>
      <c r="H5271" s="28">
        <v>2021</v>
      </c>
      <c r="I5271" t="str">
        <f>IF(J5271="natural gas",VLOOKUP(D5271,'Cross-Page Data'!$I$4:$J$13,2,FALSE),IF(J5271="solar",VLOOKUP('Form 923'!D5271,'Cross-Page Data'!$I$14:$J$117,2,FALSE),J5271))</f>
        <v>wind</v>
      </c>
      <c r="J5271" t="str">
        <f>VLOOKUP(E5271,'Cross-Page Data'!$D$4:$F$48,3,FALSE)</f>
        <v>wind</v>
      </c>
      <c r="K5271" t="b">
        <f t="shared" si="82"/>
        <v>1</v>
      </c>
    </row>
    <row r="5272" spans="1:11" x14ac:dyDescent="0.35">
      <c r="A5272" s="28">
        <v>64712</v>
      </c>
      <c r="B5272" s="29" t="s">
        <v>28</v>
      </c>
      <c r="C5272" s="29" t="s">
        <v>35</v>
      </c>
      <c r="D5272" s="29" t="s">
        <v>64</v>
      </c>
      <c r="E5272" s="29" t="s">
        <v>86</v>
      </c>
      <c r="F5272" s="31">
        <v>0</v>
      </c>
      <c r="G5272" s="31">
        <v>-3301</v>
      </c>
      <c r="H5272" s="28">
        <v>2021</v>
      </c>
      <c r="I5272" t="str">
        <f>IF(J5272="natural gas",VLOOKUP(D5272,'Cross-Page Data'!$I$4:$J$13,2,FALSE),IF(J5272="solar",VLOOKUP('Form 923'!D5272,'Cross-Page Data'!$I$14:$J$117,2,FALSE),J5272))</f>
        <v>other</v>
      </c>
      <c r="J5272" t="str">
        <f>VLOOKUP(E5272,'Cross-Page Data'!$D$4:$F$48,3,FALSE)</f>
        <v>other</v>
      </c>
      <c r="K5272" t="b">
        <f t="shared" si="82"/>
        <v>1</v>
      </c>
    </row>
    <row r="5273" spans="1:11" x14ac:dyDescent="0.35">
      <c r="A5273" s="28">
        <v>64713</v>
      </c>
      <c r="B5273" s="29" t="s">
        <v>28</v>
      </c>
      <c r="C5273" s="29" t="s">
        <v>35</v>
      </c>
      <c r="D5273" s="29" t="s">
        <v>64</v>
      </c>
      <c r="E5273" s="29" t="s">
        <v>86</v>
      </c>
      <c r="F5273" s="31">
        <v>0</v>
      </c>
      <c r="G5273" s="31">
        <v>-4174</v>
      </c>
      <c r="H5273" s="28">
        <v>2021</v>
      </c>
      <c r="I5273" t="str">
        <f>IF(J5273="natural gas",VLOOKUP(D5273,'Cross-Page Data'!$I$4:$J$13,2,FALSE),IF(J5273="solar",VLOOKUP('Form 923'!D5273,'Cross-Page Data'!$I$14:$J$117,2,FALSE),J5273))</f>
        <v>other</v>
      </c>
      <c r="J5273" t="str">
        <f>VLOOKUP(E5273,'Cross-Page Data'!$D$4:$F$48,3,FALSE)</f>
        <v>other</v>
      </c>
      <c r="K5273" t="b">
        <f t="shared" si="82"/>
        <v>1</v>
      </c>
    </row>
    <row r="5274" spans="1:11" x14ac:dyDescent="0.35">
      <c r="A5274" s="28">
        <v>64750</v>
      </c>
      <c r="B5274" s="29" t="s">
        <v>28</v>
      </c>
      <c r="C5274" s="29" t="s">
        <v>35</v>
      </c>
      <c r="D5274" s="29" t="s">
        <v>60</v>
      </c>
      <c r="E5274" s="29" t="s">
        <v>79</v>
      </c>
      <c r="F5274" s="31">
        <v>493894</v>
      </c>
      <c r="G5274" s="31">
        <v>56297</v>
      </c>
      <c r="H5274" s="28">
        <v>2021</v>
      </c>
      <c r="I5274" t="str">
        <f>IF(J5274="natural gas",VLOOKUP(D5274,'Cross-Page Data'!$I$4:$J$13,2,FALSE),IF(J5274="solar",VLOOKUP('Form 923'!D5274,'Cross-Page Data'!$I$14:$J$117,2,FALSE),J5274))</f>
        <v>wind</v>
      </c>
      <c r="J5274" t="str">
        <f>VLOOKUP(E5274,'Cross-Page Data'!$D$4:$F$48,3,FALSE)</f>
        <v>wind</v>
      </c>
      <c r="K5274" t="b">
        <f t="shared" si="82"/>
        <v>1</v>
      </c>
    </row>
    <row r="5275" spans="1:11" x14ac:dyDescent="0.35">
      <c r="A5275" s="28">
        <v>64877</v>
      </c>
      <c r="B5275" s="29" t="s">
        <v>28</v>
      </c>
      <c r="C5275" s="29" t="s">
        <v>35</v>
      </c>
      <c r="D5275" s="29" t="s">
        <v>64</v>
      </c>
      <c r="E5275" s="29" t="s">
        <v>86</v>
      </c>
      <c r="F5275" s="31">
        <v>0</v>
      </c>
      <c r="G5275" s="31">
        <v>0</v>
      </c>
      <c r="H5275" s="28">
        <v>2021</v>
      </c>
      <c r="I5275" t="str">
        <f>IF(J5275="natural gas",VLOOKUP(D5275,'Cross-Page Data'!$I$4:$J$13,2,FALSE),IF(J5275="solar",VLOOKUP('Form 923'!D5275,'Cross-Page Data'!$I$14:$J$117,2,FALSE),J5275))</f>
        <v>other</v>
      </c>
      <c r="J5275" t="str">
        <f>VLOOKUP(E5275,'Cross-Page Data'!$D$4:$F$48,3,FALSE)</f>
        <v>other</v>
      </c>
      <c r="K5275" t="b">
        <f t="shared" si="82"/>
        <v>1</v>
      </c>
    </row>
    <row r="5276" spans="1:11" x14ac:dyDescent="0.35">
      <c r="A5276" s="28">
        <v>64877</v>
      </c>
      <c r="B5276" s="29" t="s">
        <v>28</v>
      </c>
      <c r="C5276" s="29" t="s">
        <v>35</v>
      </c>
      <c r="D5276" s="29" t="s">
        <v>63</v>
      </c>
      <c r="E5276" s="29" t="s">
        <v>83</v>
      </c>
      <c r="F5276" s="31">
        <v>0</v>
      </c>
      <c r="G5276" s="31">
        <v>0</v>
      </c>
      <c r="H5276" s="28">
        <v>2021</v>
      </c>
      <c r="I5276" t="str">
        <f>IF(J5276="natural gas",VLOOKUP(D5276,'Cross-Page Data'!$I$4:$J$13,2,FALSE),IF(J5276="solar",VLOOKUP('Form 923'!D5276,'Cross-Page Data'!$I$14:$J$117,2,FALSE),J5276))</f>
        <v>solar pv</v>
      </c>
      <c r="J5276" t="str">
        <f>VLOOKUP(E5276,'Cross-Page Data'!$D$4:$F$48,3,FALSE)</f>
        <v>solar</v>
      </c>
      <c r="K5276" t="b">
        <f t="shared" si="82"/>
        <v>1</v>
      </c>
    </row>
    <row r="5277" spans="1:11" x14ac:dyDescent="0.35">
      <c r="A5277" s="28">
        <v>64879</v>
      </c>
      <c r="B5277" s="29" t="s">
        <v>28</v>
      </c>
      <c r="C5277" s="29" t="s">
        <v>35</v>
      </c>
      <c r="D5277" s="29" t="s">
        <v>63</v>
      </c>
      <c r="E5277" s="29" t="s">
        <v>83</v>
      </c>
      <c r="F5277" s="31">
        <v>0</v>
      </c>
      <c r="G5277" s="31">
        <v>0</v>
      </c>
      <c r="H5277" s="28">
        <v>2021</v>
      </c>
      <c r="I5277" t="str">
        <f>IF(J5277="natural gas",VLOOKUP(D5277,'Cross-Page Data'!$I$4:$J$13,2,FALSE),IF(J5277="solar",VLOOKUP('Form 923'!D5277,'Cross-Page Data'!$I$14:$J$117,2,FALSE),J5277))</f>
        <v>solar pv</v>
      </c>
      <c r="J5277" t="str">
        <f>VLOOKUP(E5277,'Cross-Page Data'!$D$4:$F$48,3,FALSE)</f>
        <v>solar</v>
      </c>
      <c r="K5277" t="b">
        <f t="shared" si="82"/>
        <v>1</v>
      </c>
    </row>
    <row r="5278" spans="1:11" x14ac:dyDescent="0.35">
      <c r="A5278" s="28">
        <v>65048</v>
      </c>
      <c r="B5278" s="29" t="s">
        <v>28</v>
      </c>
      <c r="C5278" s="29" t="s">
        <v>35</v>
      </c>
      <c r="D5278" s="29" t="s">
        <v>60</v>
      </c>
      <c r="E5278" s="29" t="s">
        <v>79</v>
      </c>
      <c r="F5278" s="31">
        <v>1966442</v>
      </c>
      <c r="G5278" s="31">
        <v>224147</v>
      </c>
      <c r="H5278" s="28">
        <v>2021</v>
      </c>
      <c r="I5278" t="str">
        <f>IF(J5278="natural gas",VLOOKUP(D5278,'Cross-Page Data'!$I$4:$J$13,2,FALSE),IF(J5278="solar",VLOOKUP('Form 923'!D5278,'Cross-Page Data'!$I$14:$J$117,2,FALSE),J5278))</f>
        <v>wind</v>
      </c>
      <c r="J5278" t="str">
        <f>VLOOKUP(E5278,'Cross-Page Data'!$D$4:$F$48,3,FALSE)</f>
        <v>wind</v>
      </c>
      <c r="K5278" t="b">
        <f t="shared" si="82"/>
        <v>1</v>
      </c>
    </row>
    <row r="5279" spans="1:11" x14ac:dyDescent="0.35">
      <c r="A5279" s="28">
        <v>65059</v>
      </c>
      <c r="B5279" s="29" t="s">
        <v>28</v>
      </c>
      <c r="C5279" s="29" t="s">
        <v>35</v>
      </c>
      <c r="D5279" s="29" t="s">
        <v>60</v>
      </c>
      <c r="E5279" s="29" t="s">
        <v>79</v>
      </c>
      <c r="F5279" s="31">
        <v>1327171</v>
      </c>
      <c r="G5279" s="31">
        <v>151279</v>
      </c>
      <c r="H5279" s="28">
        <v>2021</v>
      </c>
      <c r="I5279" t="str">
        <f>IF(J5279="natural gas",VLOOKUP(D5279,'Cross-Page Data'!$I$4:$J$13,2,FALSE),IF(J5279="solar",VLOOKUP('Form 923'!D5279,'Cross-Page Data'!$I$14:$J$117,2,FALSE),J5279))</f>
        <v>wind</v>
      </c>
      <c r="J5279" t="str">
        <f>VLOOKUP(E5279,'Cross-Page Data'!$D$4:$F$48,3,FALSE)</f>
        <v>wind</v>
      </c>
      <c r="K5279" t="b">
        <f t="shared" si="82"/>
        <v>1</v>
      </c>
    </row>
    <row r="5280" spans="1:11" x14ac:dyDescent="0.35">
      <c r="A5280" s="28">
        <v>65323</v>
      </c>
      <c r="B5280" s="29" t="s">
        <v>28</v>
      </c>
      <c r="C5280" s="29" t="s">
        <v>29</v>
      </c>
      <c r="D5280" s="29" t="s">
        <v>63</v>
      </c>
      <c r="E5280" s="29" t="s">
        <v>83</v>
      </c>
      <c r="F5280" s="31">
        <v>70676</v>
      </c>
      <c r="G5280" s="31">
        <v>8056</v>
      </c>
      <c r="H5280" s="28">
        <v>2021</v>
      </c>
      <c r="I5280" t="str">
        <f>IF(J5280="natural gas",VLOOKUP(D5280,'Cross-Page Data'!$I$4:$J$13,2,FALSE),IF(J5280="solar",VLOOKUP('Form 923'!D5280,'Cross-Page Data'!$I$14:$J$117,2,FALSE),J5280))</f>
        <v>solar pv</v>
      </c>
      <c r="J5280" t="str">
        <f>VLOOKUP(E5280,'Cross-Page Data'!$D$4:$F$48,3,FALSE)</f>
        <v>solar</v>
      </c>
      <c r="K5280" t="b">
        <f t="shared" si="82"/>
        <v>1</v>
      </c>
    </row>
    <row r="5281" spans="1:11" x14ac:dyDescent="0.35">
      <c r="A5281" s="28">
        <v>99999</v>
      </c>
      <c r="B5281" s="29" t="s">
        <v>28</v>
      </c>
      <c r="C5281" s="29" t="s">
        <v>29</v>
      </c>
      <c r="D5281" s="29" t="s">
        <v>64</v>
      </c>
      <c r="E5281" s="29" t="s">
        <v>86</v>
      </c>
      <c r="F5281" s="31">
        <v>0</v>
      </c>
      <c r="G5281" s="31">
        <v>0</v>
      </c>
      <c r="H5281" s="28">
        <v>2021</v>
      </c>
      <c r="I5281" t="str">
        <f>IF(J5281="natural gas",VLOOKUP(D5281,'Cross-Page Data'!$I$4:$J$13,2,FALSE),IF(J5281="solar",VLOOKUP('Form 923'!D5281,'Cross-Page Data'!$I$14:$J$117,2,FALSE),J5281))</f>
        <v>other</v>
      </c>
      <c r="J5281" t="str">
        <f>VLOOKUP(E5281,'Cross-Page Data'!$D$4:$F$48,3,FALSE)</f>
        <v>other</v>
      </c>
      <c r="K5281" t="b">
        <f t="shared" si="82"/>
        <v>1</v>
      </c>
    </row>
    <row r="5282" spans="1:11" x14ac:dyDescent="0.35">
      <c r="A5282" s="28">
        <v>99999</v>
      </c>
      <c r="B5282" s="29" t="s">
        <v>28</v>
      </c>
      <c r="C5282" s="29" t="s">
        <v>35</v>
      </c>
      <c r="D5282" s="29" t="s">
        <v>64</v>
      </c>
      <c r="E5282" s="29" t="s">
        <v>86</v>
      </c>
      <c r="F5282" s="31">
        <v>0</v>
      </c>
      <c r="G5282" s="31">
        <v>0</v>
      </c>
      <c r="H5282" s="28">
        <v>2021</v>
      </c>
      <c r="I5282" t="str">
        <f>IF(J5282="natural gas",VLOOKUP(D5282,'Cross-Page Data'!$I$4:$J$13,2,FALSE),IF(J5282="solar",VLOOKUP('Form 923'!D5282,'Cross-Page Data'!$I$14:$J$117,2,FALSE),J5282))</f>
        <v>other</v>
      </c>
      <c r="J5282" t="str">
        <f>VLOOKUP(E5282,'Cross-Page Data'!$D$4:$F$48,3,FALSE)</f>
        <v>other</v>
      </c>
      <c r="K5282" t="b">
        <f t="shared" si="82"/>
        <v>1</v>
      </c>
    </row>
    <row r="5283" spans="1:11" x14ac:dyDescent="0.35">
      <c r="A5283" s="28">
        <v>99999</v>
      </c>
      <c r="B5283" s="29" t="s">
        <v>28</v>
      </c>
      <c r="C5283" s="29" t="s">
        <v>29</v>
      </c>
      <c r="D5283" s="29" t="s">
        <v>64</v>
      </c>
      <c r="E5283" s="29" t="s">
        <v>86</v>
      </c>
      <c r="F5283" s="31">
        <v>0</v>
      </c>
      <c r="G5283" s="31">
        <v>0</v>
      </c>
      <c r="H5283" s="28">
        <v>2021</v>
      </c>
      <c r="I5283" t="str">
        <f>IF(J5283="natural gas",VLOOKUP(D5283,'Cross-Page Data'!$I$4:$J$13,2,FALSE),IF(J5283="solar",VLOOKUP('Form 923'!D5283,'Cross-Page Data'!$I$14:$J$117,2,FALSE),J5283))</f>
        <v>other</v>
      </c>
      <c r="J5283" t="str">
        <f>VLOOKUP(E5283,'Cross-Page Data'!$D$4:$F$48,3,FALSE)</f>
        <v>other</v>
      </c>
      <c r="K5283" t="b">
        <f t="shared" si="82"/>
        <v>1</v>
      </c>
    </row>
    <row r="5284" spans="1:11" x14ac:dyDescent="0.35">
      <c r="A5284" s="28">
        <v>99999</v>
      </c>
      <c r="B5284" s="29" t="s">
        <v>28</v>
      </c>
      <c r="C5284" s="29" t="s">
        <v>35</v>
      </c>
      <c r="D5284" s="29" t="s">
        <v>64</v>
      </c>
      <c r="E5284" s="29" t="s">
        <v>86</v>
      </c>
      <c r="F5284" s="31">
        <v>0</v>
      </c>
      <c r="G5284" s="31">
        <v>0</v>
      </c>
      <c r="H5284" s="28">
        <v>2021</v>
      </c>
      <c r="I5284" t="str">
        <f>IF(J5284="natural gas",VLOOKUP(D5284,'Cross-Page Data'!$I$4:$J$13,2,FALSE),IF(J5284="solar",VLOOKUP('Form 923'!D5284,'Cross-Page Data'!$I$14:$J$117,2,FALSE),J5284))</f>
        <v>other</v>
      </c>
      <c r="J5284" t="str">
        <f>VLOOKUP(E5284,'Cross-Page Data'!$D$4:$F$48,3,FALSE)</f>
        <v>other</v>
      </c>
      <c r="K5284" t="b">
        <f t="shared" si="82"/>
        <v>1</v>
      </c>
    </row>
    <row r="5285" spans="1:11" x14ac:dyDescent="0.35">
      <c r="A5285" s="28">
        <v>99999</v>
      </c>
      <c r="B5285" s="29" t="s">
        <v>28</v>
      </c>
      <c r="C5285" s="29" t="s">
        <v>29</v>
      </c>
      <c r="D5285" s="29" t="s">
        <v>64</v>
      </c>
      <c r="E5285" s="29" t="s">
        <v>86</v>
      </c>
      <c r="F5285" s="31">
        <v>0</v>
      </c>
      <c r="G5285" s="31">
        <v>0</v>
      </c>
      <c r="H5285" s="28">
        <v>2021</v>
      </c>
      <c r="I5285" t="str">
        <f>IF(J5285="natural gas",VLOOKUP(D5285,'Cross-Page Data'!$I$4:$J$13,2,FALSE),IF(J5285="solar",VLOOKUP('Form 923'!D5285,'Cross-Page Data'!$I$14:$J$117,2,FALSE),J5285))</f>
        <v>other</v>
      </c>
      <c r="J5285" t="str">
        <f>VLOOKUP(E5285,'Cross-Page Data'!$D$4:$F$48,3,FALSE)</f>
        <v>other</v>
      </c>
      <c r="K5285" t="b">
        <f t="shared" si="82"/>
        <v>1</v>
      </c>
    </row>
    <row r="5286" spans="1:11" x14ac:dyDescent="0.35">
      <c r="A5286" s="28">
        <v>99999</v>
      </c>
      <c r="B5286" s="29" t="s">
        <v>28</v>
      </c>
      <c r="C5286" s="29" t="s">
        <v>35</v>
      </c>
      <c r="D5286" s="29" t="s">
        <v>64</v>
      </c>
      <c r="E5286" s="29" t="s">
        <v>86</v>
      </c>
      <c r="F5286" s="31">
        <v>0</v>
      </c>
      <c r="G5286" s="31">
        <v>0</v>
      </c>
      <c r="H5286" s="28">
        <v>2021</v>
      </c>
      <c r="I5286" t="str">
        <f>IF(J5286="natural gas",VLOOKUP(D5286,'Cross-Page Data'!$I$4:$J$13,2,FALSE),IF(J5286="solar",VLOOKUP('Form 923'!D5286,'Cross-Page Data'!$I$14:$J$117,2,FALSE),J5286))</f>
        <v>other</v>
      </c>
      <c r="J5286" t="str">
        <f>VLOOKUP(E5286,'Cross-Page Data'!$D$4:$F$48,3,FALSE)</f>
        <v>other</v>
      </c>
      <c r="K5286" t="b">
        <f t="shared" si="82"/>
        <v>1</v>
      </c>
    </row>
    <row r="5287" spans="1:11" x14ac:dyDescent="0.35">
      <c r="A5287" s="28">
        <v>99999</v>
      </c>
      <c r="B5287" s="29" t="s">
        <v>36</v>
      </c>
      <c r="C5287" s="29" t="s">
        <v>39</v>
      </c>
      <c r="D5287" s="29" t="s">
        <v>64</v>
      </c>
      <c r="E5287" s="29" t="s">
        <v>86</v>
      </c>
      <c r="F5287" s="31">
        <v>0</v>
      </c>
      <c r="G5287" s="31">
        <v>0</v>
      </c>
      <c r="H5287" s="28">
        <v>2021</v>
      </c>
      <c r="I5287" t="str">
        <f>IF(J5287="natural gas",VLOOKUP(D5287,'Cross-Page Data'!$I$4:$J$13,2,FALSE),IF(J5287="solar",VLOOKUP('Form 923'!D5287,'Cross-Page Data'!$I$14:$J$117,2,FALSE),J5287))</f>
        <v>other</v>
      </c>
      <c r="J5287" t="str">
        <f>VLOOKUP(E5287,'Cross-Page Data'!$D$4:$F$48,3,FALSE)</f>
        <v>other</v>
      </c>
      <c r="K5287" t="b">
        <f t="shared" si="82"/>
        <v>0</v>
      </c>
    </row>
    <row r="5288" spans="1:11" x14ac:dyDescent="0.35">
      <c r="A5288" s="28">
        <v>99999</v>
      </c>
      <c r="B5288" s="29" t="s">
        <v>28</v>
      </c>
      <c r="C5288" s="29" t="s">
        <v>42</v>
      </c>
      <c r="D5288" s="29" t="s">
        <v>64</v>
      </c>
      <c r="E5288" s="29" t="s">
        <v>86</v>
      </c>
      <c r="F5288" s="31">
        <v>0</v>
      </c>
      <c r="G5288" s="31">
        <v>0</v>
      </c>
      <c r="H5288" s="28">
        <v>2021</v>
      </c>
      <c r="I5288" t="str">
        <f>IF(J5288="natural gas",VLOOKUP(D5288,'Cross-Page Data'!$I$4:$J$13,2,FALSE),IF(J5288="solar",VLOOKUP('Form 923'!D5288,'Cross-Page Data'!$I$14:$J$117,2,FALSE),J5288))</f>
        <v>other</v>
      </c>
      <c r="J5288" t="str">
        <f>VLOOKUP(E5288,'Cross-Page Data'!$D$4:$F$48,3,FALSE)</f>
        <v>other</v>
      </c>
      <c r="K5288" t="b">
        <f t="shared" si="82"/>
        <v>0</v>
      </c>
    </row>
    <row r="5289" spans="1:11" x14ac:dyDescent="0.35">
      <c r="A5289" s="28">
        <v>99999</v>
      </c>
      <c r="B5289" s="29" t="s">
        <v>36</v>
      </c>
      <c r="C5289" s="29" t="s">
        <v>40</v>
      </c>
      <c r="D5289" s="29" t="s">
        <v>64</v>
      </c>
      <c r="E5289" s="29" t="s">
        <v>86</v>
      </c>
      <c r="F5289" s="31">
        <v>0</v>
      </c>
      <c r="G5289" s="31">
        <v>0</v>
      </c>
      <c r="H5289" s="28">
        <v>2021</v>
      </c>
      <c r="I5289" t="str">
        <f>IF(J5289="natural gas",VLOOKUP(D5289,'Cross-Page Data'!$I$4:$J$13,2,FALSE),IF(J5289="solar",VLOOKUP('Form 923'!D5289,'Cross-Page Data'!$I$14:$J$117,2,FALSE),J5289))</f>
        <v>other</v>
      </c>
      <c r="J5289" t="str">
        <f>VLOOKUP(E5289,'Cross-Page Data'!$D$4:$F$48,3,FALSE)</f>
        <v>other</v>
      </c>
      <c r="K5289" t="b">
        <f t="shared" si="82"/>
        <v>0</v>
      </c>
    </row>
    <row r="5290" spans="1:11" x14ac:dyDescent="0.35">
      <c r="A5290" s="28">
        <v>99999</v>
      </c>
      <c r="B5290" s="29" t="s">
        <v>28</v>
      </c>
      <c r="C5290" s="29" t="s">
        <v>29</v>
      </c>
      <c r="D5290" s="29" t="s">
        <v>64</v>
      </c>
      <c r="E5290" s="29" t="s">
        <v>86</v>
      </c>
      <c r="F5290" s="31">
        <v>0</v>
      </c>
      <c r="G5290" s="31">
        <v>0</v>
      </c>
      <c r="H5290" s="28">
        <v>2021</v>
      </c>
      <c r="I5290" t="str">
        <f>IF(J5290="natural gas",VLOOKUP(D5290,'Cross-Page Data'!$I$4:$J$13,2,FALSE),IF(J5290="solar",VLOOKUP('Form 923'!D5290,'Cross-Page Data'!$I$14:$J$117,2,FALSE),J5290))</f>
        <v>other</v>
      </c>
      <c r="J5290" t="str">
        <f>VLOOKUP(E5290,'Cross-Page Data'!$D$4:$F$48,3,FALSE)</f>
        <v>other</v>
      </c>
      <c r="K5290" t="b">
        <f t="shared" si="82"/>
        <v>1</v>
      </c>
    </row>
    <row r="5291" spans="1:11" x14ac:dyDescent="0.35">
      <c r="A5291" s="28">
        <v>99999</v>
      </c>
      <c r="B5291" s="29" t="s">
        <v>28</v>
      </c>
      <c r="C5291" s="29" t="s">
        <v>35</v>
      </c>
      <c r="D5291" s="29" t="s">
        <v>64</v>
      </c>
      <c r="E5291" s="29" t="s">
        <v>86</v>
      </c>
      <c r="F5291" s="31">
        <v>0</v>
      </c>
      <c r="G5291" s="31">
        <v>0</v>
      </c>
      <c r="H5291" s="28">
        <v>2021</v>
      </c>
      <c r="I5291" t="str">
        <f>IF(J5291="natural gas",VLOOKUP(D5291,'Cross-Page Data'!$I$4:$J$13,2,FALSE),IF(J5291="solar",VLOOKUP('Form 923'!D5291,'Cross-Page Data'!$I$14:$J$117,2,FALSE),J5291))</f>
        <v>other</v>
      </c>
      <c r="J5291" t="str">
        <f>VLOOKUP(E5291,'Cross-Page Data'!$D$4:$F$48,3,FALSE)</f>
        <v>other</v>
      </c>
      <c r="K5291" t="b">
        <f t="shared" si="82"/>
        <v>1</v>
      </c>
    </row>
    <row r="5292" spans="1:11" x14ac:dyDescent="0.35">
      <c r="A5292" s="28">
        <v>99999</v>
      </c>
      <c r="B5292" s="29" t="s">
        <v>28</v>
      </c>
      <c r="C5292" s="29" t="s">
        <v>42</v>
      </c>
      <c r="D5292" s="29" t="s">
        <v>64</v>
      </c>
      <c r="E5292" s="29" t="s">
        <v>86</v>
      </c>
      <c r="F5292" s="31">
        <v>0</v>
      </c>
      <c r="G5292" s="31">
        <v>0</v>
      </c>
      <c r="H5292" s="28">
        <v>2021</v>
      </c>
      <c r="I5292" t="str">
        <f>IF(J5292="natural gas",VLOOKUP(D5292,'Cross-Page Data'!$I$4:$J$13,2,FALSE),IF(J5292="solar",VLOOKUP('Form 923'!D5292,'Cross-Page Data'!$I$14:$J$117,2,FALSE),J5292))</f>
        <v>other</v>
      </c>
      <c r="J5292" t="str">
        <f>VLOOKUP(E5292,'Cross-Page Data'!$D$4:$F$48,3,FALSE)</f>
        <v>other</v>
      </c>
      <c r="K5292" t="b">
        <f t="shared" si="82"/>
        <v>0</v>
      </c>
    </row>
    <row r="5293" spans="1:11" x14ac:dyDescent="0.35">
      <c r="A5293" s="28">
        <v>99999</v>
      </c>
      <c r="B5293" s="29" t="s">
        <v>28</v>
      </c>
      <c r="C5293" s="29" t="s">
        <v>35</v>
      </c>
      <c r="D5293" s="29" t="s">
        <v>64</v>
      </c>
      <c r="E5293" s="29" t="s">
        <v>86</v>
      </c>
      <c r="F5293" s="31">
        <v>0</v>
      </c>
      <c r="G5293" s="31">
        <v>0</v>
      </c>
      <c r="H5293" s="28">
        <v>2021</v>
      </c>
      <c r="I5293" t="str">
        <f>IF(J5293="natural gas",VLOOKUP(D5293,'Cross-Page Data'!$I$4:$J$13,2,FALSE),IF(J5293="solar",VLOOKUP('Form 923'!D5293,'Cross-Page Data'!$I$14:$J$117,2,FALSE),J5293))</f>
        <v>other</v>
      </c>
      <c r="J5293" t="str">
        <f>VLOOKUP(E5293,'Cross-Page Data'!$D$4:$F$48,3,FALSE)</f>
        <v>other</v>
      </c>
      <c r="K5293" t="b">
        <f t="shared" si="82"/>
        <v>1</v>
      </c>
    </row>
    <row r="5294" spans="1:11" x14ac:dyDescent="0.35">
      <c r="A5294" s="28">
        <v>99999</v>
      </c>
      <c r="B5294" s="29" t="s">
        <v>28</v>
      </c>
      <c r="C5294" s="29" t="s">
        <v>29</v>
      </c>
      <c r="D5294" s="29" t="s">
        <v>64</v>
      </c>
      <c r="E5294" s="29" t="s">
        <v>86</v>
      </c>
      <c r="F5294" s="31">
        <v>0</v>
      </c>
      <c r="G5294" s="31">
        <v>0</v>
      </c>
      <c r="H5294" s="28">
        <v>2021</v>
      </c>
      <c r="I5294" t="str">
        <f>IF(J5294="natural gas",VLOOKUP(D5294,'Cross-Page Data'!$I$4:$J$13,2,FALSE),IF(J5294="solar",VLOOKUP('Form 923'!D5294,'Cross-Page Data'!$I$14:$J$117,2,FALSE),J5294))</f>
        <v>other</v>
      </c>
      <c r="J5294" t="str">
        <f>VLOOKUP(E5294,'Cross-Page Data'!$D$4:$F$48,3,FALSE)</f>
        <v>other</v>
      </c>
      <c r="K5294" t="b">
        <f t="shared" si="82"/>
        <v>1</v>
      </c>
    </row>
    <row r="5295" spans="1:11" x14ac:dyDescent="0.35">
      <c r="A5295" s="28">
        <v>99999</v>
      </c>
      <c r="B5295" s="29" t="s">
        <v>28</v>
      </c>
      <c r="C5295" s="29" t="s">
        <v>35</v>
      </c>
      <c r="D5295" s="29" t="s">
        <v>64</v>
      </c>
      <c r="E5295" s="29" t="s">
        <v>86</v>
      </c>
      <c r="F5295" s="31">
        <v>0</v>
      </c>
      <c r="G5295" s="31">
        <v>0</v>
      </c>
      <c r="H5295" s="28">
        <v>2021</v>
      </c>
      <c r="I5295" t="str">
        <f>IF(J5295="natural gas",VLOOKUP(D5295,'Cross-Page Data'!$I$4:$J$13,2,FALSE),IF(J5295="solar",VLOOKUP('Form 923'!D5295,'Cross-Page Data'!$I$14:$J$117,2,FALSE),J5295))</f>
        <v>other</v>
      </c>
      <c r="J5295" t="str">
        <f>VLOOKUP(E5295,'Cross-Page Data'!$D$4:$F$48,3,FALSE)</f>
        <v>other</v>
      </c>
      <c r="K5295" t="b">
        <f t="shared" si="82"/>
        <v>1</v>
      </c>
    </row>
    <row r="5296" spans="1:11" x14ac:dyDescent="0.35">
      <c r="A5296" s="28">
        <v>99999</v>
      </c>
      <c r="B5296" s="29" t="s">
        <v>28</v>
      </c>
      <c r="C5296" s="29" t="s">
        <v>29</v>
      </c>
      <c r="D5296" s="29" t="s">
        <v>64</v>
      </c>
      <c r="E5296" s="29" t="s">
        <v>86</v>
      </c>
      <c r="F5296" s="31">
        <v>0</v>
      </c>
      <c r="G5296" s="31">
        <v>0</v>
      </c>
      <c r="H5296" s="28">
        <v>2021</v>
      </c>
      <c r="I5296" t="str">
        <f>IF(J5296="natural gas",VLOOKUP(D5296,'Cross-Page Data'!$I$4:$J$13,2,FALSE),IF(J5296="solar",VLOOKUP('Form 923'!D5296,'Cross-Page Data'!$I$14:$J$117,2,FALSE),J5296))</f>
        <v>other</v>
      </c>
      <c r="J5296" t="str">
        <f>VLOOKUP(E5296,'Cross-Page Data'!$D$4:$F$48,3,FALSE)</f>
        <v>other</v>
      </c>
      <c r="K5296" t="b">
        <f t="shared" si="82"/>
        <v>1</v>
      </c>
    </row>
    <row r="5297" spans="1:11" x14ac:dyDescent="0.35">
      <c r="A5297" s="28">
        <v>99999</v>
      </c>
      <c r="B5297" s="29" t="s">
        <v>28</v>
      </c>
      <c r="C5297" s="29" t="s">
        <v>35</v>
      </c>
      <c r="D5297" s="29" t="s">
        <v>64</v>
      </c>
      <c r="E5297" s="29" t="s">
        <v>86</v>
      </c>
      <c r="F5297" s="31">
        <v>0</v>
      </c>
      <c r="G5297" s="31">
        <v>0</v>
      </c>
      <c r="H5297" s="28">
        <v>2021</v>
      </c>
      <c r="I5297" t="str">
        <f>IF(J5297="natural gas",VLOOKUP(D5297,'Cross-Page Data'!$I$4:$J$13,2,FALSE),IF(J5297="solar",VLOOKUP('Form 923'!D5297,'Cross-Page Data'!$I$14:$J$117,2,FALSE),J5297))</f>
        <v>other</v>
      </c>
      <c r="J5297" t="str">
        <f>VLOOKUP(E5297,'Cross-Page Data'!$D$4:$F$48,3,FALSE)</f>
        <v>other</v>
      </c>
      <c r="K5297" t="b">
        <f t="shared" si="82"/>
        <v>1</v>
      </c>
    </row>
    <row r="5298" spans="1:11" x14ac:dyDescent="0.35">
      <c r="A5298" s="28">
        <v>99999</v>
      </c>
      <c r="B5298" s="29" t="s">
        <v>28</v>
      </c>
      <c r="C5298" s="29" t="s">
        <v>29</v>
      </c>
      <c r="D5298" s="29" t="s">
        <v>64</v>
      </c>
      <c r="E5298" s="29" t="s">
        <v>86</v>
      </c>
      <c r="F5298" s="31">
        <v>0</v>
      </c>
      <c r="G5298" s="31">
        <v>0</v>
      </c>
      <c r="H5298" s="28">
        <v>2021</v>
      </c>
      <c r="I5298" t="str">
        <f>IF(J5298="natural gas",VLOOKUP(D5298,'Cross-Page Data'!$I$4:$J$13,2,FALSE),IF(J5298="solar",VLOOKUP('Form 923'!D5298,'Cross-Page Data'!$I$14:$J$117,2,FALSE),J5298))</f>
        <v>other</v>
      </c>
      <c r="J5298" t="str">
        <f>VLOOKUP(E5298,'Cross-Page Data'!$D$4:$F$48,3,FALSE)</f>
        <v>other</v>
      </c>
      <c r="K5298" t="b">
        <f t="shared" si="82"/>
        <v>1</v>
      </c>
    </row>
    <row r="5299" spans="1:11" x14ac:dyDescent="0.35">
      <c r="A5299" s="28">
        <v>99999</v>
      </c>
      <c r="B5299" s="29" t="s">
        <v>28</v>
      </c>
      <c r="C5299" s="29" t="s">
        <v>35</v>
      </c>
      <c r="D5299" s="29" t="s">
        <v>64</v>
      </c>
      <c r="E5299" s="29" t="s">
        <v>86</v>
      </c>
      <c r="F5299" s="31">
        <v>0</v>
      </c>
      <c r="G5299" s="31">
        <v>0</v>
      </c>
      <c r="H5299" s="28">
        <v>2021</v>
      </c>
      <c r="I5299" t="str">
        <f>IF(J5299="natural gas",VLOOKUP(D5299,'Cross-Page Data'!$I$4:$J$13,2,FALSE),IF(J5299="solar",VLOOKUP('Form 923'!D5299,'Cross-Page Data'!$I$14:$J$117,2,FALSE),J5299))</f>
        <v>other</v>
      </c>
      <c r="J5299" t="str">
        <f>VLOOKUP(E5299,'Cross-Page Data'!$D$4:$F$48,3,FALSE)</f>
        <v>other</v>
      </c>
      <c r="K5299" t="b">
        <f t="shared" si="82"/>
        <v>1</v>
      </c>
    </row>
    <row r="5300" spans="1:11" x14ac:dyDescent="0.35">
      <c r="A5300" s="28">
        <v>99999</v>
      </c>
      <c r="B5300" s="29" t="s">
        <v>28</v>
      </c>
      <c r="C5300" s="29" t="s">
        <v>42</v>
      </c>
      <c r="D5300" s="29" t="s">
        <v>64</v>
      </c>
      <c r="E5300" s="29" t="s">
        <v>86</v>
      </c>
      <c r="F5300" s="31">
        <v>0</v>
      </c>
      <c r="G5300" s="31">
        <v>0</v>
      </c>
      <c r="H5300" s="28">
        <v>2021</v>
      </c>
      <c r="I5300" t="str">
        <f>IF(J5300="natural gas",VLOOKUP(D5300,'Cross-Page Data'!$I$4:$J$13,2,FALSE),IF(J5300="solar",VLOOKUP('Form 923'!D5300,'Cross-Page Data'!$I$14:$J$117,2,FALSE),J5300))</f>
        <v>other</v>
      </c>
      <c r="J5300" t="str">
        <f>VLOOKUP(E5300,'Cross-Page Data'!$D$4:$F$48,3,FALSE)</f>
        <v>other</v>
      </c>
      <c r="K5300" t="b">
        <f t="shared" si="82"/>
        <v>0</v>
      </c>
    </row>
    <row r="5301" spans="1:11" x14ac:dyDescent="0.35">
      <c r="A5301" s="28">
        <v>99999</v>
      </c>
      <c r="B5301" s="29" t="s">
        <v>28</v>
      </c>
      <c r="C5301" s="29" t="s">
        <v>29</v>
      </c>
      <c r="D5301" s="29" t="s">
        <v>64</v>
      </c>
      <c r="E5301" s="29" t="s">
        <v>86</v>
      </c>
      <c r="F5301" s="31">
        <v>0</v>
      </c>
      <c r="G5301" s="31">
        <v>0</v>
      </c>
      <c r="H5301" s="28">
        <v>2021</v>
      </c>
      <c r="I5301" t="str">
        <f>IF(J5301="natural gas",VLOOKUP(D5301,'Cross-Page Data'!$I$4:$J$13,2,FALSE),IF(J5301="solar",VLOOKUP('Form 923'!D5301,'Cross-Page Data'!$I$14:$J$117,2,FALSE),J5301))</f>
        <v>other</v>
      </c>
      <c r="J5301" t="str">
        <f>VLOOKUP(E5301,'Cross-Page Data'!$D$4:$F$48,3,FALSE)</f>
        <v>other</v>
      </c>
      <c r="K5301" t="b">
        <f t="shared" si="82"/>
        <v>1</v>
      </c>
    </row>
    <row r="5302" spans="1:11" x14ac:dyDescent="0.35">
      <c r="A5302" s="28">
        <v>99999</v>
      </c>
      <c r="B5302" s="29" t="s">
        <v>28</v>
      </c>
      <c r="C5302" s="29" t="s">
        <v>29</v>
      </c>
      <c r="D5302" s="29" t="s">
        <v>64</v>
      </c>
      <c r="E5302" s="29" t="s">
        <v>86</v>
      </c>
      <c r="F5302" s="31">
        <v>0</v>
      </c>
      <c r="G5302" s="31">
        <v>0</v>
      </c>
      <c r="H5302" s="28">
        <v>2021</v>
      </c>
      <c r="I5302" t="str">
        <f>IF(J5302="natural gas",VLOOKUP(D5302,'Cross-Page Data'!$I$4:$J$13,2,FALSE),IF(J5302="solar",VLOOKUP('Form 923'!D5302,'Cross-Page Data'!$I$14:$J$117,2,FALSE),J5302))</f>
        <v>other</v>
      </c>
      <c r="J5302" t="str">
        <f>VLOOKUP(E5302,'Cross-Page Data'!$D$4:$F$48,3,FALSE)</f>
        <v>other</v>
      </c>
      <c r="K5302" t="b">
        <f t="shared" si="82"/>
        <v>1</v>
      </c>
    </row>
    <row r="5303" spans="1:11" x14ac:dyDescent="0.35">
      <c r="A5303" s="28">
        <v>99999</v>
      </c>
      <c r="B5303" s="29" t="s">
        <v>28</v>
      </c>
      <c r="C5303" s="29" t="s">
        <v>35</v>
      </c>
      <c r="D5303" s="29" t="s">
        <v>64</v>
      </c>
      <c r="E5303" s="29" t="s">
        <v>86</v>
      </c>
      <c r="F5303" s="31">
        <v>0</v>
      </c>
      <c r="G5303" s="31">
        <v>0</v>
      </c>
      <c r="H5303" s="28">
        <v>2021</v>
      </c>
      <c r="I5303" t="str">
        <f>IF(J5303="natural gas",VLOOKUP(D5303,'Cross-Page Data'!$I$4:$J$13,2,FALSE),IF(J5303="solar",VLOOKUP('Form 923'!D5303,'Cross-Page Data'!$I$14:$J$117,2,FALSE),J5303))</f>
        <v>other</v>
      </c>
      <c r="J5303" t="str">
        <f>VLOOKUP(E5303,'Cross-Page Data'!$D$4:$F$48,3,FALSE)</f>
        <v>other</v>
      </c>
      <c r="K5303" t="b">
        <f t="shared" si="82"/>
        <v>1</v>
      </c>
    </row>
    <row r="5304" spans="1:11" x14ac:dyDescent="0.35">
      <c r="A5304" s="28">
        <v>99999</v>
      </c>
      <c r="B5304" s="29" t="s">
        <v>28</v>
      </c>
      <c r="C5304" s="29" t="s">
        <v>29</v>
      </c>
      <c r="D5304" s="29" t="s">
        <v>64</v>
      </c>
      <c r="E5304" s="29" t="s">
        <v>86</v>
      </c>
      <c r="F5304" s="31">
        <v>0</v>
      </c>
      <c r="G5304" s="31">
        <v>0</v>
      </c>
      <c r="H5304" s="28">
        <v>2021</v>
      </c>
      <c r="I5304" t="str">
        <f>IF(J5304="natural gas",VLOOKUP(D5304,'Cross-Page Data'!$I$4:$J$13,2,FALSE),IF(J5304="solar",VLOOKUP('Form 923'!D5304,'Cross-Page Data'!$I$14:$J$117,2,FALSE),J5304))</f>
        <v>other</v>
      </c>
      <c r="J5304" t="str">
        <f>VLOOKUP(E5304,'Cross-Page Data'!$D$4:$F$48,3,FALSE)</f>
        <v>other</v>
      </c>
      <c r="K5304" t="b">
        <f t="shared" si="82"/>
        <v>1</v>
      </c>
    </row>
    <row r="5305" spans="1:11" x14ac:dyDescent="0.35">
      <c r="A5305" s="28">
        <v>99999</v>
      </c>
      <c r="B5305" s="29" t="s">
        <v>28</v>
      </c>
      <c r="C5305" s="29" t="s">
        <v>29</v>
      </c>
      <c r="D5305" s="29" t="s">
        <v>64</v>
      </c>
      <c r="E5305" s="29" t="s">
        <v>86</v>
      </c>
      <c r="F5305" s="31">
        <v>0</v>
      </c>
      <c r="G5305" s="31">
        <v>0</v>
      </c>
      <c r="H5305" s="28">
        <v>2021</v>
      </c>
      <c r="I5305" t="str">
        <f>IF(J5305="natural gas",VLOOKUP(D5305,'Cross-Page Data'!$I$4:$J$13,2,FALSE),IF(J5305="solar",VLOOKUP('Form 923'!D5305,'Cross-Page Data'!$I$14:$J$117,2,FALSE),J5305))</f>
        <v>other</v>
      </c>
      <c r="J5305" t="str">
        <f>VLOOKUP(E5305,'Cross-Page Data'!$D$4:$F$48,3,FALSE)</f>
        <v>other</v>
      </c>
      <c r="K5305" t="b">
        <f t="shared" si="82"/>
        <v>1</v>
      </c>
    </row>
    <row r="5306" spans="1:11" x14ac:dyDescent="0.35">
      <c r="A5306" s="28">
        <v>99999</v>
      </c>
      <c r="B5306" s="29" t="s">
        <v>28</v>
      </c>
      <c r="C5306" s="29" t="s">
        <v>29</v>
      </c>
      <c r="D5306" s="29" t="s">
        <v>64</v>
      </c>
      <c r="E5306" s="29" t="s">
        <v>86</v>
      </c>
      <c r="F5306" s="31">
        <v>0</v>
      </c>
      <c r="G5306" s="31">
        <v>0</v>
      </c>
      <c r="H5306" s="28">
        <v>2021</v>
      </c>
      <c r="I5306" t="str">
        <f>IF(J5306="natural gas",VLOOKUP(D5306,'Cross-Page Data'!$I$4:$J$13,2,FALSE),IF(J5306="solar",VLOOKUP('Form 923'!D5306,'Cross-Page Data'!$I$14:$J$117,2,FALSE),J5306))</f>
        <v>other</v>
      </c>
      <c r="J5306" t="str">
        <f>VLOOKUP(E5306,'Cross-Page Data'!$D$4:$F$48,3,FALSE)</f>
        <v>other</v>
      </c>
      <c r="K5306" t="b">
        <f t="shared" si="82"/>
        <v>1</v>
      </c>
    </row>
    <row r="5307" spans="1:11" x14ac:dyDescent="0.35">
      <c r="A5307" s="28">
        <v>99999</v>
      </c>
      <c r="B5307" s="29" t="s">
        <v>28</v>
      </c>
      <c r="C5307" s="29" t="s">
        <v>35</v>
      </c>
      <c r="D5307" s="29" t="s">
        <v>64</v>
      </c>
      <c r="E5307" s="29" t="s">
        <v>86</v>
      </c>
      <c r="F5307" s="31">
        <v>0</v>
      </c>
      <c r="G5307" s="31">
        <v>0</v>
      </c>
      <c r="H5307" s="28">
        <v>2021</v>
      </c>
      <c r="I5307" t="str">
        <f>IF(J5307="natural gas",VLOOKUP(D5307,'Cross-Page Data'!$I$4:$J$13,2,FALSE),IF(J5307="solar",VLOOKUP('Form 923'!D5307,'Cross-Page Data'!$I$14:$J$117,2,FALSE),J5307))</f>
        <v>other</v>
      </c>
      <c r="J5307" t="str">
        <f>VLOOKUP(E5307,'Cross-Page Data'!$D$4:$F$48,3,FALSE)</f>
        <v>other</v>
      </c>
      <c r="K5307" t="b">
        <f t="shared" si="82"/>
        <v>1</v>
      </c>
    </row>
    <row r="5308" spans="1:11" x14ac:dyDescent="0.35">
      <c r="A5308" s="28">
        <v>99999</v>
      </c>
      <c r="B5308" s="29" t="s">
        <v>28</v>
      </c>
      <c r="C5308" s="29" t="s">
        <v>42</v>
      </c>
      <c r="D5308" s="29" t="s">
        <v>64</v>
      </c>
      <c r="E5308" s="29" t="s">
        <v>86</v>
      </c>
      <c r="F5308" s="31">
        <v>0</v>
      </c>
      <c r="G5308" s="31">
        <v>0</v>
      </c>
      <c r="H5308" s="28">
        <v>2021</v>
      </c>
      <c r="I5308" t="str">
        <f>IF(J5308="natural gas",VLOOKUP(D5308,'Cross-Page Data'!$I$4:$J$13,2,FALSE),IF(J5308="solar",VLOOKUP('Form 923'!D5308,'Cross-Page Data'!$I$14:$J$117,2,FALSE),J5308))</f>
        <v>other</v>
      </c>
      <c r="J5308" t="str">
        <f>VLOOKUP(E5308,'Cross-Page Data'!$D$4:$F$48,3,FALSE)</f>
        <v>other</v>
      </c>
      <c r="K5308" t="b">
        <f t="shared" si="82"/>
        <v>0</v>
      </c>
    </row>
    <row r="5309" spans="1:11" x14ac:dyDescent="0.35">
      <c r="A5309" s="28">
        <v>99999</v>
      </c>
      <c r="B5309" s="29" t="s">
        <v>28</v>
      </c>
      <c r="C5309" s="29" t="s">
        <v>41</v>
      </c>
      <c r="D5309" s="29" t="s">
        <v>64</v>
      </c>
      <c r="E5309" s="29" t="s">
        <v>86</v>
      </c>
      <c r="F5309" s="31">
        <v>0</v>
      </c>
      <c r="G5309" s="31">
        <v>0</v>
      </c>
      <c r="H5309" s="28">
        <v>2021</v>
      </c>
      <c r="I5309" t="str">
        <f>IF(J5309="natural gas",VLOOKUP(D5309,'Cross-Page Data'!$I$4:$J$13,2,FALSE),IF(J5309="solar",VLOOKUP('Form 923'!D5309,'Cross-Page Data'!$I$14:$J$117,2,FALSE),J5309))</f>
        <v>other</v>
      </c>
      <c r="J5309" t="str">
        <f>VLOOKUP(E5309,'Cross-Page Data'!$D$4:$F$48,3,FALSE)</f>
        <v>other</v>
      </c>
      <c r="K5309" t="b">
        <f t="shared" si="82"/>
        <v>0</v>
      </c>
    </row>
    <row r="5310" spans="1:11" x14ac:dyDescent="0.35">
      <c r="A5310" s="28">
        <v>99999</v>
      </c>
      <c r="B5310" s="29" t="s">
        <v>28</v>
      </c>
      <c r="C5310" s="29" t="s">
        <v>35</v>
      </c>
      <c r="D5310" s="29" t="s">
        <v>64</v>
      </c>
      <c r="E5310" s="29" t="s">
        <v>86</v>
      </c>
      <c r="F5310" s="31">
        <v>0</v>
      </c>
      <c r="G5310" s="31">
        <v>0</v>
      </c>
      <c r="H5310" s="28">
        <v>2021</v>
      </c>
      <c r="I5310" t="str">
        <f>IF(J5310="natural gas",VLOOKUP(D5310,'Cross-Page Data'!$I$4:$J$13,2,FALSE),IF(J5310="solar",VLOOKUP('Form 923'!D5310,'Cross-Page Data'!$I$14:$J$117,2,FALSE),J5310))</f>
        <v>other</v>
      </c>
      <c r="J5310" t="str">
        <f>VLOOKUP(E5310,'Cross-Page Data'!$D$4:$F$48,3,FALSE)</f>
        <v>other</v>
      </c>
      <c r="K5310" t="b">
        <f t="shared" si="82"/>
        <v>1</v>
      </c>
    </row>
    <row r="5311" spans="1:11" x14ac:dyDescent="0.35">
      <c r="A5311" s="28">
        <v>99999</v>
      </c>
      <c r="B5311" s="29" t="s">
        <v>28</v>
      </c>
      <c r="C5311" s="29" t="s">
        <v>29</v>
      </c>
      <c r="D5311" s="29" t="s">
        <v>64</v>
      </c>
      <c r="E5311" s="29" t="s">
        <v>86</v>
      </c>
      <c r="F5311" s="31">
        <v>0</v>
      </c>
      <c r="G5311" s="31">
        <v>0</v>
      </c>
      <c r="H5311" s="28">
        <v>2021</v>
      </c>
      <c r="I5311" t="str">
        <f>IF(J5311="natural gas",VLOOKUP(D5311,'Cross-Page Data'!$I$4:$J$13,2,FALSE),IF(J5311="solar",VLOOKUP('Form 923'!D5311,'Cross-Page Data'!$I$14:$J$117,2,FALSE),J5311))</f>
        <v>other</v>
      </c>
      <c r="J5311" t="str">
        <f>VLOOKUP(E5311,'Cross-Page Data'!$D$4:$F$48,3,FALSE)</f>
        <v>other</v>
      </c>
      <c r="K5311" t="b">
        <f t="shared" si="82"/>
        <v>1</v>
      </c>
    </row>
    <row r="5312" spans="1:11" x14ac:dyDescent="0.35">
      <c r="A5312" s="28">
        <v>99999</v>
      </c>
      <c r="B5312" s="29" t="s">
        <v>28</v>
      </c>
      <c r="C5312" s="29" t="s">
        <v>29</v>
      </c>
      <c r="D5312" s="29" t="s">
        <v>64</v>
      </c>
      <c r="E5312" s="29" t="s">
        <v>86</v>
      </c>
      <c r="F5312" s="31">
        <v>0</v>
      </c>
      <c r="G5312" s="31">
        <v>0</v>
      </c>
      <c r="H5312" s="28">
        <v>2021</v>
      </c>
      <c r="I5312" t="str">
        <f>IF(J5312="natural gas",VLOOKUP(D5312,'Cross-Page Data'!$I$4:$J$13,2,FALSE),IF(J5312="solar",VLOOKUP('Form 923'!D5312,'Cross-Page Data'!$I$14:$J$117,2,FALSE),J5312))</f>
        <v>other</v>
      </c>
      <c r="J5312" t="str">
        <f>VLOOKUP(E5312,'Cross-Page Data'!$D$4:$F$48,3,FALSE)</f>
        <v>other</v>
      </c>
      <c r="K5312" t="b">
        <f t="shared" si="82"/>
        <v>1</v>
      </c>
    </row>
    <row r="5313" spans="1:11" x14ac:dyDescent="0.35">
      <c r="A5313" s="28">
        <v>99999</v>
      </c>
      <c r="B5313" s="29" t="s">
        <v>28</v>
      </c>
      <c r="C5313" s="29" t="s">
        <v>35</v>
      </c>
      <c r="D5313" s="29" t="s">
        <v>64</v>
      </c>
      <c r="E5313" s="29" t="s">
        <v>86</v>
      </c>
      <c r="F5313" s="31">
        <v>0</v>
      </c>
      <c r="G5313" s="31">
        <v>0</v>
      </c>
      <c r="H5313" s="28">
        <v>2021</v>
      </c>
      <c r="I5313" t="str">
        <f>IF(J5313="natural gas",VLOOKUP(D5313,'Cross-Page Data'!$I$4:$J$13,2,FALSE),IF(J5313="solar",VLOOKUP('Form 923'!D5313,'Cross-Page Data'!$I$14:$J$117,2,FALSE),J5313))</f>
        <v>other</v>
      </c>
      <c r="J5313" t="str">
        <f>VLOOKUP(E5313,'Cross-Page Data'!$D$4:$F$48,3,FALSE)</f>
        <v>other</v>
      </c>
      <c r="K5313" t="b">
        <f t="shared" si="82"/>
        <v>1</v>
      </c>
    </row>
    <row r="5314" spans="1:11" x14ac:dyDescent="0.35">
      <c r="A5314" s="28">
        <v>99999</v>
      </c>
      <c r="B5314" s="29" t="s">
        <v>28</v>
      </c>
      <c r="C5314" s="29" t="s">
        <v>29</v>
      </c>
      <c r="D5314" s="29" t="s">
        <v>64</v>
      </c>
      <c r="E5314" s="29" t="s">
        <v>86</v>
      </c>
      <c r="F5314" s="31">
        <v>0</v>
      </c>
      <c r="G5314" s="31">
        <v>0</v>
      </c>
      <c r="H5314" s="28">
        <v>2021</v>
      </c>
      <c r="I5314" t="str">
        <f>IF(J5314="natural gas",VLOOKUP(D5314,'Cross-Page Data'!$I$4:$J$13,2,FALSE),IF(J5314="solar",VLOOKUP('Form 923'!D5314,'Cross-Page Data'!$I$14:$J$117,2,FALSE),J5314))</f>
        <v>other</v>
      </c>
      <c r="J5314" t="str">
        <f>VLOOKUP(E5314,'Cross-Page Data'!$D$4:$F$48,3,FALSE)</f>
        <v>other</v>
      </c>
      <c r="K5314" t="b">
        <f t="shared" si="82"/>
        <v>1</v>
      </c>
    </row>
    <row r="5315" spans="1:11" x14ac:dyDescent="0.35">
      <c r="A5315" s="28">
        <v>99999</v>
      </c>
      <c r="B5315" s="29" t="s">
        <v>28</v>
      </c>
      <c r="C5315" s="29" t="s">
        <v>29</v>
      </c>
      <c r="D5315" s="29" t="s">
        <v>64</v>
      </c>
      <c r="E5315" s="29" t="s">
        <v>86</v>
      </c>
      <c r="F5315" s="31">
        <v>0</v>
      </c>
      <c r="G5315" s="31">
        <v>0</v>
      </c>
      <c r="H5315" s="28">
        <v>2021</v>
      </c>
      <c r="I5315" t="str">
        <f>IF(J5315="natural gas",VLOOKUP(D5315,'Cross-Page Data'!$I$4:$J$13,2,FALSE),IF(J5315="solar",VLOOKUP('Form 923'!D5315,'Cross-Page Data'!$I$14:$J$117,2,FALSE),J5315))</f>
        <v>other</v>
      </c>
      <c r="J5315" t="str">
        <f>VLOOKUP(E5315,'Cross-Page Data'!$D$4:$F$48,3,FALSE)</f>
        <v>other</v>
      </c>
      <c r="K5315" t="b">
        <f t="shared" si="82"/>
        <v>1</v>
      </c>
    </row>
    <row r="5316" spans="1:11" x14ac:dyDescent="0.35">
      <c r="A5316" s="28">
        <v>99999</v>
      </c>
      <c r="B5316" s="29" t="s">
        <v>28</v>
      </c>
      <c r="C5316" s="29" t="s">
        <v>35</v>
      </c>
      <c r="D5316" s="29" t="s">
        <v>64</v>
      </c>
      <c r="E5316" s="29" t="s">
        <v>86</v>
      </c>
      <c r="F5316" s="31">
        <v>0</v>
      </c>
      <c r="G5316" s="31">
        <v>0</v>
      </c>
      <c r="H5316" s="28">
        <v>2021</v>
      </c>
      <c r="I5316" t="str">
        <f>IF(J5316="natural gas",VLOOKUP(D5316,'Cross-Page Data'!$I$4:$J$13,2,FALSE),IF(J5316="solar",VLOOKUP('Form 923'!D5316,'Cross-Page Data'!$I$14:$J$117,2,FALSE),J5316))</f>
        <v>other</v>
      </c>
      <c r="J5316" t="str">
        <f>VLOOKUP(E5316,'Cross-Page Data'!$D$4:$F$48,3,FALSE)</f>
        <v>other</v>
      </c>
      <c r="K5316" t="b">
        <f t="shared" si="82"/>
        <v>1</v>
      </c>
    </row>
    <row r="5317" spans="1:11" x14ac:dyDescent="0.35">
      <c r="A5317" s="28">
        <v>99999</v>
      </c>
      <c r="B5317" s="29" t="s">
        <v>28</v>
      </c>
      <c r="C5317" s="29" t="s">
        <v>35</v>
      </c>
      <c r="D5317" s="29" t="s">
        <v>64</v>
      </c>
      <c r="E5317" s="29" t="s">
        <v>86</v>
      </c>
      <c r="F5317" s="31">
        <v>0</v>
      </c>
      <c r="G5317" s="31">
        <v>0</v>
      </c>
      <c r="H5317" s="28">
        <v>2021</v>
      </c>
      <c r="I5317" t="str">
        <f>IF(J5317="natural gas",VLOOKUP(D5317,'Cross-Page Data'!$I$4:$J$13,2,FALSE),IF(J5317="solar",VLOOKUP('Form 923'!D5317,'Cross-Page Data'!$I$14:$J$117,2,FALSE),J5317))</f>
        <v>other</v>
      </c>
      <c r="J5317" t="str">
        <f>VLOOKUP(E5317,'Cross-Page Data'!$D$4:$F$48,3,FALSE)</f>
        <v>other</v>
      </c>
      <c r="K5317" t="b">
        <f t="shared" si="82"/>
        <v>1</v>
      </c>
    </row>
    <row r="5318" spans="1:11" x14ac:dyDescent="0.35">
      <c r="A5318" s="28">
        <v>99999</v>
      </c>
      <c r="B5318" s="29" t="s">
        <v>28</v>
      </c>
      <c r="C5318" s="29" t="s">
        <v>29</v>
      </c>
      <c r="D5318" s="29" t="s">
        <v>64</v>
      </c>
      <c r="E5318" s="29" t="s">
        <v>86</v>
      </c>
      <c r="F5318" s="31">
        <v>0</v>
      </c>
      <c r="G5318" s="31">
        <v>0</v>
      </c>
      <c r="H5318" s="28">
        <v>2021</v>
      </c>
      <c r="I5318" t="str">
        <f>IF(J5318="natural gas",VLOOKUP(D5318,'Cross-Page Data'!$I$4:$J$13,2,FALSE),IF(J5318="solar",VLOOKUP('Form 923'!D5318,'Cross-Page Data'!$I$14:$J$117,2,FALSE),J5318))</f>
        <v>other</v>
      </c>
      <c r="J5318" t="str">
        <f>VLOOKUP(E5318,'Cross-Page Data'!$D$4:$F$48,3,FALSE)</f>
        <v>other</v>
      </c>
      <c r="K5318" t="b">
        <f t="shared" si="82"/>
        <v>1</v>
      </c>
    </row>
    <row r="5319" spans="1:11" x14ac:dyDescent="0.35">
      <c r="A5319" s="28">
        <v>99999</v>
      </c>
      <c r="B5319" s="29" t="s">
        <v>28</v>
      </c>
      <c r="C5319" s="29" t="s">
        <v>35</v>
      </c>
      <c r="D5319" s="29" t="s">
        <v>64</v>
      </c>
      <c r="E5319" s="29" t="s">
        <v>86</v>
      </c>
      <c r="F5319" s="31">
        <v>0</v>
      </c>
      <c r="G5319" s="31">
        <v>0</v>
      </c>
      <c r="H5319" s="28">
        <v>2021</v>
      </c>
      <c r="I5319" t="str">
        <f>IF(J5319="natural gas",VLOOKUP(D5319,'Cross-Page Data'!$I$4:$J$13,2,FALSE),IF(J5319="solar",VLOOKUP('Form 923'!D5319,'Cross-Page Data'!$I$14:$J$117,2,FALSE),J5319))</f>
        <v>other</v>
      </c>
      <c r="J5319" t="str">
        <f>VLOOKUP(E5319,'Cross-Page Data'!$D$4:$F$48,3,FALSE)</f>
        <v>other</v>
      </c>
      <c r="K5319" t="b">
        <f t="shared" ref="K5319:K5382" si="83">IF(AND($N$5=FALSE,OR(C5319="Commercial NAICS Cogen",C5319="Industrial NAICS Cogen",C5319="NAICS-22 Cogen")),FALSE,IF(AND($N$6=FALSE,OR(C5319="Commercial NAICS Cogen",C5319="Commercial NAICS Non-Cogen",C5319="industrial NAICS Cogen", C5319="industrial NAICS non-cogen")),FALSE,TRUE))</f>
        <v>1</v>
      </c>
    </row>
    <row r="5320" spans="1:11" x14ac:dyDescent="0.35">
      <c r="A5320" s="28">
        <v>99999</v>
      </c>
      <c r="B5320" s="29" t="s">
        <v>28</v>
      </c>
      <c r="C5320" s="29" t="s">
        <v>29</v>
      </c>
      <c r="D5320" s="29" t="s">
        <v>64</v>
      </c>
      <c r="E5320" s="29" t="s">
        <v>86</v>
      </c>
      <c r="F5320" s="31">
        <v>0</v>
      </c>
      <c r="G5320" s="31">
        <v>0</v>
      </c>
      <c r="H5320" s="28">
        <v>2021</v>
      </c>
      <c r="I5320" t="str">
        <f>IF(J5320="natural gas",VLOOKUP(D5320,'Cross-Page Data'!$I$4:$J$13,2,FALSE),IF(J5320="solar",VLOOKUP('Form 923'!D5320,'Cross-Page Data'!$I$14:$J$117,2,FALSE),J5320))</f>
        <v>other</v>
      </c>
      <c r="J5320" t="str">
        <f>VLOOKUP(E5320,'Cross-Page Data'!$D$4:$F$48,3,FALSE)</f>
        <v>other</v>
      </c>
      <c r="K5320" t="b">
        <f t="shared" si="83"/>
        <v>1</v>
      </c>
    </row>
    <row r="5321" spans="1:11" x14ac:dyDescent="0.35">
      <c r="A5321" s="28">
        <v>99999</v>
      </c>
      <c r="B5321" s="29" t="s">
        <v>28</v>
      </c>
      <c r="C5321" s="29" t="s">
        <v>29</v>
      </c>
      <c r="D5321" s="29" t="s">
        <v>64</v>
      </c>
      <c r="E5321" s="29" t="s">
        <v>86</v>
      </c>
      <c r="F5321" s="31">
        <v>0</v>
      </c>
      <c r="G5321" s="31">
        <v>0</v>
      </c>
      <c r="H5321" s="28">
        <v>2021</v>
      </c>
      <c r="I5321" t="str">
        <f>IF(J5321="natural gas",VLOOKUP(D5321,'Cross-Page Data'!$I$4:$J$13,2,FALSE),IF(J5321="solar",VLOOKUP('Form 923'!D5321,'Cross-Page Data'!$I$14:$J$117,2,FALSE),J5321))</f>
        <v>other</v>
      </c>
      <c r="J5321" t="str">
        <f>VLOOKUP(E5321,'Cross-Page Data'!$D$4:$F$48,3,FALSE)</f>
        <v>other</v>
      </c>
      <c r="K5321" t="b">
        <f t="shared" si="83"/>
        <v>1</v>
      </c>
    </row>
    <row r="5322" spans="1:11" x14ac:dyDescent="0.35">
      <c r="A5322" s="28">
        <v>99999</v>
      </c>
      <c r="B5322" s="29" t="s">
        <v>28</v>
      </c>
      <c r="C5322" s="29" t="s">
        <v>35</v>
      </c>
      <c r="D5322" s="29" t="s">
        <v>64</v>
      </c>
      <c r="E5322" s="29" t="s">
        <v>86</v>
      </c>
      <c r="F5322" s="31">
        <v>0</v>
      </c>
      <c r="G5322" s="31">
        <v>0</v>
      </c>
      <c r="H5322" s="28">
        <v>2021</v>
      </c>
      <c r="I5322" t="str">
        <f>IF(J5322="natural gas",VLOOKUP(D5322,'Cross-Page Data'!$I$4:$J$13,2,FALSE),IF(J5322="solar",VLOOKUP('Form 923'!D5322,'Cross-Page Data'!$I$14:$J$117,2,FALSE),J5322))</f>
        <v>other</v>
      </c>
      <c r="J5322" t="str">
        <f>VLOOKUP(E5322,'Cross-Page Data'!$D$4:$F$48,3,FALSE)</f>
        <v>other</v>
      </c>
      <c r="K5322" t="b">
        <f t="shared" si="83"/>
        <v>1</v>
      </c>
    </row>
    <row r="5323" spans="1:11" x14ac:dyDescent="0.35">
      <c r="A5323" s="28">
        <v>99999</v>
      </c>
      <c r="B5323" s="29" t="s">
        <v>28</v>
      </c>
      <c r="C5323" s="29" t="s">
        <v>42</v>
      </c>
      <c r="D5323" s="29" t="s">
        <v>64</v>
      </c>
      <c r="E5323" s="29" t="s">
        <v>86</v>
      </c>
      <c r="F5323" s="31">
        <v>0</v>
      </c>
      <c r="G5323" s="31">
        <v>0</v>
      </c>
      <c r="H5323" s="28">
        <v>2021</v>
      </c>
      <c r="I5323" t="str">
        <f>IF(J5323="natural gas",VLOOKUP(D5323,'Cross-Page Data'!$I$4:$J$13,2,FALSE),IF(J5323="solar",VLOOKUP('Form 923'!D5323,'Cross-Page Data'!$I$14:$J$117,2,FALSE),J5323))</f>
        <v>other</v>
      </c>
      <c r="J5323" t="str">
        <f>VLOOKUP(E5323,'Cross-Page Data'!$D$4:$F$48,3,FALSE)</f>
        <v>other</v>
      </c>
      <c r="K5323" t="b">
        <f t="shared" si="83"/>
        <v>0</v>
      </c>
    </row>
    <row r="5324" spans="1:11" x14ac:dyDescent="0.35">
      <c r="A5324" s="28">
        <v>99999</v>
      </c>
      <c r="B5324" s="29" t="s">
        <v>28</v>
      </c>
      <c r="C5324" s="29" t="s">
        <v>41</v>
      </c>
      <c r="D5324" s="29" t="s">
        <v>64</v>
      </c>
      <c r="E5324" s="29" t="s">
        <v>86</v>
      </c>
      <c r="F5324" s="31">
        <v>0</v>
      </c>
      <c r="G5324" s="31">
        <v>0</v>
      </c>
      <c r="H5324" s="28">
        <v>2021</v>
      </c>
      <c r="I5324" t="str">
        <f>IF(J5324="natural gas",VLOOKUP(D5324,'Cross-Page Data'!$I$4:$J$13,2,FALSE),IF(J5324="solar",VLOOKUP('Form 923'!D5324,'Cross-Page Data'!$I$14:$J$117,2,FALSE),J5324))</f>
        <v>other</v>
      </c>
      <c r="J5324" t="str">
        <f>VLOOKUP(E5324,'Cross-Page Data'!$D$4:$F$48,3,FALSE)</f>
        <v>other</v>
      </c>
      <c r="K5324" t="b">
        <f t="shared" si="83"/>
        <v>0</v>
      </c>
    </row>
    <row r="5325" spans="1:11" x14ac:dyDescent="0.35">
      <c r="A5325" s="28">
        <v>99999</v>
      </c>
      <c r="B5325" s="29" t="s">
        <v>28</v>
      </c>
      <c r="C5325" s="29" t="s">
        <v>29</v>
      </c>
      <c r="D5325" s="29" t="s">
        <v>64</v>
      </c>
      <c r="E5325" s="29" t="s">
        <v>86</v>
      </c>
      <c r="F5325" s="31">
        <v>0</v>
      </c>
      <c r="G5325" s="31">
        <v>0</v>
      </c>
      <c r="H5325" s="28">
        <v>2021</v>
      </c>
      <c r="I5325" t="str">
        <f>IF(J5325="natural gas",VLOOKUP(D5325,'Cross-Page Data'!$I$4:$J$13,2,FALSE),IF(J5325="solar",VLOOKUP('Form 923'!D5325,'Cross-Page Data'!$I$14:$J$117,2,FALSE),J5325))</f>
        <v>other</v>
      </c>
      <c r="J5325" t="str">
        <f>VLOOKUP(E5325,'Cross-Page Data'!$D$4:$F$48,3,FALSE)</f>
        <v>other</v>
      </c>
      <c r="K5325" t="b">
        <f t="shared" si="83"/>
        <v>1</v>
      </c>
    </row>
    <row r="5326" spans="1:11" x14ac:dyDescent="0.35">
      <c r="A5326" s="28">
        <v>99999</v>
      </c>
      <c r="B5326" s="29" t="s">
        <v>28</v>
      </c>
      <c r="C5326" s="29" t="s">
        <v>35</v>
      </c>
      <c r="D5326" s="29" t="s">
        <v>64</v>
      </c>
      <c r="E5326" s="29" t="s">
        <v>86</v>
      </c>
      <c r="F5326" s="31">
        <v>0</v>
      </c>
      <c r="G5326" s="31">
        <v>0</v>
      </c>
      <c r="H5326" s="28">
        <v>2021</v>
      </c>
      <c r="I5326" t="str">
        <f>IF(J5326="natural gas",VLOOKUP(D5326,'Cross-Page Data'!$I$4:$J$13,2,FALSE),IF(J5326="solar",VLOOKUP('Form 923'!D5326,'Cross-Page Data'!$I$14:$J$117,2,FALSE),J5326))</f>
        <v>other</v>
      </c>
      <c r="J5326" t="str">
        <f>VLOOKUP(E5326,'Cross-Page Data'!$D$4:$F$48,3,FALSE)</f>
        <v>other</v>
      </c>
      <c r="K5326" t="b">
        <f t="shared" si="83"/>
        <v>1</v>
      </c>
    </row>
    <row r="5327" spans="1:11" x14ac:dyDescent="0.35">
      <c r="A5327" s="28">
        <v>99999</v>
      </c>
      <c r="B5327" s="29" t="s">
        <v>28</v>
      </c>
      <c r="C5327" s="29" t="s">
        <v>35</v>
      </c>
      <c r="D5327" s="29" t="s">
        <v>64</v>
      </c>
      <c r="E5327" s="29" t="s">
        <v>86</v>
      </c>
      <c r="F5327" s="31">
        <v>0</v>
      </c>
      <c r="G5327" s="31">
        <v>0</v>
      </c>
      <c r="H5327" s="28">
        <v>2021</v>
      </c>
      <c r="I5327" t="str">
        <f>IF(J5327="natural gas",VLOOKUP(D5327,'Cross-Page Data'!$I$4:$J$13,2,FALSE),IF(J5327="solar",VLOOKUP('Form 923'!D5327,'Cross-Page Data'!$I$14:$J$117,2,FALSE),J5327))</f>
        <v>other</v>
      </c>
      <c r="J5327" t="str">
        <f>VLOOKUP(E5327,'Cross-Page Data'!$D$4:$F$48,3,FALSE)</f>
        <v>other</v>
      </c>
      <c r="K5327" t="b">
        <f t="shared" si="83"/>
        <v>1</v>
      </c>
    </row>
    <row r="5328" spans="1:11" x14ac:dyDescent="0.35">
      <c r="A5328" s="28">
        <v>99999</v>
      </c>
      <c r="B5328" s="29" t="s">
        <v>28</v>
      </c>
      <c r="C5328" s="29" t="s">
        <v>35</v>
      </c>
      <c r="D5328" s="29" t="s">
        <v>64</v>
      </c>
      <c r="E5328" s="29" t="s">
        <v>86</v>
      </c>
      <c r="F5328" s="31">
        <v>0</v>
      </c>
      <c r="G5328" s="31">
        <v>0</v>
      </c>
      <c r="H5328" s="28">
        <v>2021</v>
      </c>
      <c r="I5328" t="str">
        <f>IF(J5328="natural gas",VLOOKUP(D5328,'Cross-Page Data'!$I$4:$J$13,2,FALSE),IF(J5328="solar",VLOOKUP('Form 923'!D5328,'Cross-Page Data'!$I$14:$J$117,2,FALSE),J5328))</f>
        <v>other</v>
      </c>
      <c r="J5328" t="str">
        <f>VLOOKUP(E5328,'Cross-Page Data'!$D$4:$F$48,3,FALSE)</f>
        <v>other</v>
      </c>
      <c r="K5328" t="b">
        <f t="shared" si="83"/>
        <v>1</v>
      </c>
    </row>
    <row r="5329" spans="1:11" x14ac:dyDescent="0.35">
      <c r="A5329" s="28">
        <v>99999</v>
      </c>
      <c r="B5329" s="29" t="s">
        <v>28</v>
      </c>
      <c r="C5329" s="29" t="s">
        <v>35</v>
      </c>
      <c r="D5329" s="29" t="s">
        <v>64</v>
      </c>
      <c r="E5329" s="29" t="s">
        <v>86</v>
      </c>
      <c r="F5329" s="31">
        <v>0</v>
      </c>
      <c r="G5329" s="31">
        <v>0</v>
      </c>
      <c r="H5329" s="28">
        <v>2021</v>
      </c>
      <c r="I5329" t="str">
        <f>IF(J5329="natural gas",VLOOKUP(D5329,'Cross-Page Data'!$I$4:$J$13,2,FALSE),IF(J5329="solar",VLOOKUP('Form 923'!D5329,'Cross-Page Data'!$I$14:$J$117,2,FALSE),J5329))</f>
        <v>other</v>
      </c>
      <c r="J5329" t="str">
        <f>VLOOKUP(E5329,'Cross-Page Data'!$D$4:$F$48,3,FALSE)</f>
        <v>other</v>
      </c>
      <c r="K5329" t="b">
        <f t="shared" si="83"/>
        <v>1</v>
      </c>
    </row>
    <row r="5330" spans="1:11" x14ac:dyDescent="0.35">
      <c r="A5330" s="28">
        <v>99999</v>
      </c>
      <c r="B5330" s="29" t="s">
        <v>28</v>
      </c>
      <c r="C5330" s="29" t="s">
        <v>35</v>
      </c>
      <c r="D5330" s="29" t="s">
        <v>64</v>
      </c>
      <c r="E5330" s="29" t="s">
        <v>86</v>
      </c>
      <c r="F5330" s="31">
        <v>0</v>
      </c>
      <c r="G5330" s="31">
        <v>0</v>
      </c>
      <c r="H5330" s="28">
        <v>2021</v>
      </c>
      <c r="I5330" t="str">
        <f>IF(J5330="natural gas",VLOOKUP(D5330,'Cross-Page Data'!$I$4:$J$13,2,FALSE),IF(J5330="solar",VLOOKUP('Form 923'!D5330,'Cross-Page Data'!$I$14:$J$117,2,FALSE),J5330))</f>
        <v>other</v>
      </c>
      <c r="J5330" t="str">
        <f>VLOOKUP(E5330,'Cross-Page Data'!$D$4:$F$48,3,FALSE)</f>
        <v>other</v>
      </c>
      <c r="K5330" t="b">
        <f t="shared" si="83"/>
        <v>1</v>
      </c>
    </row>
    <row r="5331" spans="1:11" x14ac:dyDescent="0.35">
      <c r="A5331" s="28">
        <v>99999</v>
      </c>
      <c r="B5331" s="29" t="s">
        <v>28</v>
      </c>
      <c r="C5331" s="29" t="s">
        <v>29</v>
      </c>
      <c r="D5331" s="29" t="s">
        <v>64</v>
      </c>
      <c r="E5331" s="29" t="s">
        <v>86</v>
      </c>
      <c r="F5331" s="31">
        <v>0</v>
      </c>
      <c r="G5331" s="31">
        <v>0</v>
      </c>
      <c r="H5331" s="28">
        <v>2021</v>
      </c>
      <c r="I5331" t="str">
        <f>IF(J5331="natural gas",VLOOKUP(D5331,'Cross-Page Data'!$I$4:$J$13,2,FALSE),IF(J5331="solar",VLOOKUP('Form 923'!D5331,'Cross-Page Data'!$I$14:$J$117,2,FALSE),J5331))</f>
        <v>other</v>
      </c>
      <c r="J5331" t="str">
        <f>VLOOKUP(E5331,'Cross-Page Data'!$D$4:$F$48,3,FALSE)</f>
        <v>other</v>
      </c>
      <c r="K5331" t="b">
        <f t="shared" si="83"/>
        <v>1</v>
      </c>
    </row>
    <row r="5332" spans="1:11" x14ac:dyDescent="0.35">
      <c r="A5332" s="28">
        <v>99999</v>
      </c>
      <c r="B5332" s="29" t="s">
        <v>28</v>
      </c>
      <c r="C5332" s="29" t="s">
        <v>35</v>
      </c>
      <c r="D5332" s="29" t="s">
        <v>64</v>
      </c>
      <c r="E5332" s="29" t="s">
        <v>86</v>
      </c>
      <c r="F5332" s="31">
        <v>0</v>
      </c>
      <c r="G5332" s="31">
        <v>0</v>
      </c>
      <c r="H5332" s="28">
        <v>2021</v>
      </c>
      <c r="I5332" t="str">
        <f>IF(J5332="natural gas",VLOOKUP(D5332,'Cross-Page Data'!$I$4:$J$13,2,FALSE),IF(J5332="solar",VLOOKUP('Form 923'!D5332,'Cross-Page Data'!$I$14:$J$117,2,FALSE),J5332))</f>
        <v>other</v>
      </c>
      <c r="J5332" t="str">
        <f>VLOOKUP(E5332,'Cross-Page Data'!$D$4:$F$48,3,FALSE)</f>
        <v>other</v>
      </c>
      <c r="K5332" t="b">
        <f t="shared" si="83"/>
        <v>1</v>
      </c>
    </row>
    <row r="5333" spans="1:11" x14ac:dyDescent="0.35">
      <c r="A5333" s="28">
        <v>99999</v>
      </c>
      <c r="B5333" s="29" t="s">
        <v>28</v>
      </c>
      <c r="C5333" s="29" t="s">
        <v>35</v>
      </c>
      <c r="D5333" s="29" t="s">
        <v>64</v>
      </c>
      <c r="E5333" s="29" t="s">
        <v>86</v>
      </c>
      <c r="F5333" s="31">
        <v>0</v>
      </c>
      <c r="G5333" s="31">
        <v>0</v>
      </c>
      <c r="H5333" s="28">
        <v>2021</v>
      </c>
      <c r="I5333" t="str">
        <f>IF(J5333="natural gas",VLOOKUP(D5333,'Cross-Page Data'!$I$4:$J$13,2,FALSE),IF(J5333="solar",VLOOKUP('Form 923'!D5333,'Cross-Page Data'!$I$14:$J$117,2,FALSE),J5333))</f>
        <v>other</v>
      </c>
      <c r="J5333" t="str">
        <f>VLOOKUP(E5333,'Cross-Page Data'!$D$4:$F$48,3,FALSE)</f>
        <v>other</v>
      </c>
      <c r="K5333" t="b">
        <f t="shared" si="83"/>
        <v>1</v>
      </c>
    </row>
    <row r="5334" spans="1:11" x14ac:dyDescent="0.35">
      <c r="A5334" s="28">
        <v>99999</v>
      </c>
      <c r="B5334" s="29" t="s">
        <v>28</v>
      </c>
      <c r="C5334" s="29" t="s">
        <v>29</v>
      </c>
      <c r="D5334" s="29" t="s">
        <v>64</v>
      </c>
      <c r="E5334" s="29" t="s">
        <v>86</v>
      </c>
      <c r="F5334" s="31">
        <v>0</v>
      </c>
      <c r="G5334" s="31">
        <v>0</v>
      </c>
      <c r="H5334" s="28">
        <v>2021</v>
      </c>
      <c r="I5334" t="str">
        <f>IF(J5334="natural gas",VLOOKUP(D5334,'Cross-Page Data'!$I$4:$J$13,2,FALSE),IF(J5334="solar",VLOOKUP('Form 923'!D5334,'Cross-Page Data'!$I$14:$J$117,2,FALSE),J5334))</f>
        <v>other</v>
      </c>
      <c r="J5334" t="str">
        <f>VLOOKUP(E5334,'Cross-Page Data'!$D$4:$F$48,3,FALSE)</f>
        <v>other</v>
      </c>
      <c r="K5334" t="b">
        <f t="shared" si="83"/>
        <v>1</v>
      </c>
    </row>
    <row r="5335" spans="1:11" x14ac:dyDescent="0.35">
      <c r="A5335" s="28">
        <v>99999</v>
      </c>
      <c r="B5335" s="29" t="s">
        <v>28</v>
      </c>
      <c r="C5335" s="29" t="s">
        <v>29</v>
      </c>
      <c r="D5335" s="29" t="s">
        <v>64</v>
      </c>
      <c r="E5335" s="29" t="s">
        <v>86</v>
      </c>
      <c r="F5335" s="31">
        <v>0</v>
      </c>
      <c r="G5335" s="31">
        <v>0</v>
      </c>
      <c r="H5335" s="28">
        <v>2021</v>
      </c>
      <c r="I5335" t="str">
        <f>IF(J5335="natural gas",VLOOKUP(D5335,'Cross-Page Data'!$I$4:$J$13,2,FALSE),IF(J5335="solar",VLOOKUP('Form 923'!D5335,'Cross-Page Data'!$I$14:$J$117,2,FALSE),J5335))</f>
        <v>other</v>
      </c>
      <c r="J5335" t="str">
        <f>VLOOKUP(E5335,'Cross-Page Data'!$D$4:$F$48,3,FALSE)</f>
        <v>other</v>
      </c>
      <c r="K5335" t="b">
        <f t="shared" si="83"/>
        <v>1</v>
      </c>
    </row>
    <row r="5336" spans="1:11" x14ac:dyDescent="0.35">
      <c r="A5336" s="28">
        <v>99999</v>
      </c>
      <c r="B5336" s="29" t="s">
        <v>28</v>
      </c>
      <c r="C5336" s="29" t="s">
        <v>35</v>
      </c>
      <c r="D5336" s="29" t="s">
        <v>66</v>
      </c>
      <c r="E5336" s="29" t="s">
        <v>85</v>
      </c>
      <c r="F5336" s="31">
        <v>8518859</v>
      </c>
      <c r="G5336" s="31">
        <v>971030.84</v>
      </c>
      <c r="H5336" s="28">
        <v>2021</v>
      </c>
      <c r="I5336" t="str">
        <f>IF(J5336="natural gas",VLOOKUP(D5336,'Cross-Page Data'!$I$4:$J$13,2,FALSE),IF(J5336="solar",VLOOKUP('Form 923'!D5336,'Cross-Page Data'!$I$14:$J$117,2,FALSE),J5336))</f>
        <v>geothermal</v>
      </c>
      <c r="J5336" t="str">
        <f>VLOOKUP(E5336,'Cross-Page Data'!$D$4:$F$48,3,FALSE)</f>
        <v>geothermal</v>
      </c>
      <c r="K5336" t="b">
        <f t="shared" si="83"/>
        <v>1</v>
      </c>
    </row>
    <row r="5337" spans="1:11" x14ac:dyDescent="0.35">
      <c r="A5337" s="28">
        <v>99999</v>
      </c>
      <c r="B5337" s="29" t="s">
        <v>28</v>
      </c>
      <c r="C5337" s="29" t="s">
        <v>35</v>
      </c>
      <c r="D5337" s="29" t="s">
        <v>66</v>
      </c>
      <c r="E5337" s="29" t="s">
        <v>85</v>
      </c>
      <c r="F5337" s="31">
        <v>114763</v>
      </c>
      <c r="G5337" s="31">
        <v>13081.129000000001</v>
      </c>
      <c r="H5337" s="28">
        <v>2021</v>
      </c>
      <c r="I5337" t="str">
        <f>IF(J5337="natural gas",VLOOKUP(D5337,'Cross-Page Data'!$I$4:$J$13,2,FALSE),IF(J5337="solar",VLOOKUP('Form 923'!D5337,'Cross-Page Data'!$I$14:$J$117,2,FALSE),J5337))</f>
        <v>geothermal</v>
      </c>
      <c r="J5337" t="str">
        <f>VLOOKUP(E5337,'Cross-Page Data'!$D$4:$F$48,3,FALSE)</f>
        <v>geothermal</v>
      </c>
      <c r="K5337" t="b">
        <f t="shared" si="83"/>
        <v>1</v>
      </c>
    </row>
    <row r="5338" spans="1:11" x14ac:dyDescent="0.35">
      <c r="A5338" s="28">
        <v>99999</v>
      </c>
      <c r="B5338" s="29" t="s">
        <v>28</v>
      </c>
      <c r="C5338" s="29" t="s">
        <v>35</v>
      </c>
      <c r="D5338" s="29" t="s">
        <v>66</v>
      </c>
      <c r="E5338" s="29" t="s">
        <v>85</v>
      </c>
      <c r="F5338" s="31">
        <v>712712</v>
      </c>
      <c r="G5338" s="31">
        <v>81239.224000000002</v>
      </c>
      <c r="H5338" s="28">
        <v>2021</v>
      </c>
      <c r="I5338" t="str">
        <f>IF(J5338="natural gas",VLOOKUP(D5338,'Cross-Page Data'!$I$4:$J$13,2,FALSE),IF(J5338="solar",VLOOKUP('Form 923'!D5338,'Cross-Page Data'!$I$14:$J$117,2,FALSE),J5338))</f>
        <v>geothermal</v>
      </c>
      <c r="J5338" t="str">
        <f>VLOOKUP(E5338,'Cross-Page Data'!$D$4:$F$48,3,FALSE)</f>
        <v>geothermal</v>
      </c>
      <c r="K5338" t="b">
        <f t="shared" si="83"/>
        <v>1</v>
      </c>
    </row>
    <row r="5339" spans="1:11" x14ac:dyDescent="0.35">
      <c r="A5339" s="28">
        <v>99999</v>
      </c>
      <c r="B5339" s="29" t="s">
        <v>28</v>
      </c>
      <c r="C5339" s="29" t="s">
        <v>35</v>
      </c>
      <c r="D5339" s="29" t="s">
        <v>66</v>
      </c>
      <c r="E5339" s="29" t="s">
        <v>85</v>
      </c>
      <c r="F5339" s="31">
        <v>20301433</v>
      </c>
      <c r="G5339" s="31">
        <v>2314081.1</v>
      </c>
      <c r="H5339" s="28">
        <v>2021</v>
      </c>
      <c r="I5339" t="str">
        <f>IF(J5339="natural gas",VLOOKUP(D5339,'Cross-Page Data'!$I$4:$J$13,2,FALSE),IF(J5339="solar",VLOOKUP('Form 923'!D5339,'Cross-Page Data'!$I$14:$J$117,2,FALSE),J5339))</f>
        <v>geothermal</v>
      </c>
      <c r="J5339" t="str">
        <f>VLOOKUP(E5339,'Cross-Page Data'!$D$4:$F$48,3,FALSE)</f>
        <v>geothermal</v>
      </c>
      <c r="K5339" t="b">
        <f t="shared" si="83"/>
        <v>1</v>
      </c>
    </row>
    <row r="5340" spans="1:11" x14ac:dyDescent="0.35">
      <c r="A5340" s="28">
        <v>99999</v>
      </c>
      <c r="B5340" s="29" t="s">
        <v>28</v>
      </c>
      <c r="C5340" s="29" t="s">
        <v>35</v>
      </c>
      <c r="D5340" s="29" t="s">
        <v>66</v>
      </c>
      <c r="E5340" s="29" t="s">
        <v>85</v>
      </c>
      <c r="F5340" s="31">
        <v>1794477</v>
      </c>
      <c r="G5340" s="31">
        <v>204545.47</v>
      </c>
      <c r="H5340" s="28">
        <v>2021</v>
      </c>
      <c r="I5340" t="str">
        <f>IF(J5340="natural gas",VLOOKUP(D5340,'Cross-Page Data'!$I$4:$J$13,2,FALSE),IF(J5340="solar",VLOOKUP('Form 923'!D5340,'Cross-Page Data'!$I$14:$J$117,2,FALSE),J5340))</f>
        <v>geothermal</v>
      </c>
      <c r="J5340" t="str">
        <f>VLOOKUP(E5340,'Cross-Page Data'!$D$4:$F$48,3,FALSE)</f>
        <v>geothermal</v>
      </c>
      <c r="K5340" t="b">
        <f t="shared" si="83"/>
        <v>1</v>
      </c>
    </row>
    <row r="5341" spans="1:11" x14ac:dyDescent="0.35">
      <c r="A5341" s="28">
        <v>99999</v>
      </c>
      <c r="B5341" s="29" t="s">
        <v>28</v>
      </c>
      <c r="C5341" s="29" t="s">
        <v>35</v>
      </c>
      <c r="D5341" s="29" t="s">
        <v>66</v>
      </c>
      <c r="E5341" s="29" t="s">
        <v>85</v>
      </c>
      <c r="F5341" s="31">
        <v>1521611</v>
      </c>
      <c r="G5341" s="31">
        <v>173442.85</v>
      </c>
      <c r="H5341" s="28">
        <v>2021</v>
      </c>
      <c r="I5341" t="str">
        <f>IF(J5341="natural gas",VLOOKUP(D5341,'Cross-Page Data'!$I$4:$J$13,2,FALSE),IF(J5341="solar",VLOOKUP('Form 923'!D5341,'Cross-Page Data'!$I$14:$J$117,2,FALSE),J5341))</f>
        <v>geothermal</v>
      </c>
      <c r="J5341" t="str">
        <f>VLOOKUP(E5341,'Cross-Page Data'!$D$4:$F$48,3,FALSE)</f>
        <v>geothermal</v>
      </c>
      <c r="K5341" t="b">
        <f t="shared" si="83"/>
        <v>1</v>
      </c>
    </row>
    <row r="5342" spans="1:11" x14ac:dyDescent="0.35">
      <c r="A5342" s="28">
        <v>99999</v>
      </c>
      <c r="B5342" s="29" t="s">
        <v>28</v>
      </c>
      <c r="C5342" s="29" t="s">
        <v>29</v>
      </c>
      <c r="D5342" s="29" t="s">
        <v>53</v>
      </c>
      <c r="E5342" s="29" t="s">
        <v>74</v>
      </c>
      <c r="F5342" s="31">
        <v>0</v>
      </c>
      <c r="G5342" s="31">
        <v>0</v>
      </c>
      <c r="H5342" s="28">
        <v>2021</v>
      </c>
      <c r="I5342" t="str">
        <f>IF(J5342="natural gas",VLOOKUP(D5342,'Cross-Page Data'!$I$4:$J$13,2,FALSE),IF(J5342="solar",VLOOKUP('Form 923'!D5342,'Cross-Page Data'!$I$14:$J$117,2,FALSE),J5342))</f>
        <v>heavy or residual fuel oil</v>
      </c>
      <c r="J5342" t="str">
        <f>VLOOKUP(E5342,'Cross-Page Data'!$D$4:$F$48,3,FALSE)</f>
        <v>heavy or residual fuel oil</v>
      </c>
      <c r="K5342" t="b">
        <f t="shared" si="83"/>
        <v>1</v>
      </c>
    </row>
    <row r="5343" spans="1:11" x14ac:dyDescent="0.35">
      <c r="A5343" s="28">
        <v>99999</v>
      </c>
      <c r="B5343" s="29" t="s">
        <v>36</v>
      </c>
      <c r="C5343" s="29" t="s">
        <v>40</v>
      </c>
      <c r="D5343" s="29" t="s">
        <v>53</v>
      </c>
      <c r="E5343" s="29" t="s">
        <v>74</v>
      </c>
      <c r="F5343" s="31">
        <v>0</v>
      </c>
      <c r="G5343" s="31">
        <v>0</v>
      </c>
      <c r="H5343" s="28">
        <v>2021</v>
      </c>
      <c r="I5343" t="str">
        <f>IF(J5343="natural gas",VLOOKUP(D5343,'Cross-Page Data'!$I$4:$J$13,2,FALSE),IF(J5343="solar",VLOOKUP('Form 923'!D5343,'Cross-Page Data'!$I$14:$J$117,2,FALSE),J5343))</f>
        <v>heavy or residual fuel oil</v>
      </c>
      <c r="J5343" t="str">
        <f>VLOOKUP(E5343,'Cross-Page Data'!$D$4:$F$48,3,FALSE)</f>
        <v>heavy or residual fuel oil</v>
      </c>
      <c r="K5343" t="b">
        <f t="shared" si="83"/>
        <v>0</v>
      </c>
    </row>
    <row r="5344" spans="1:11" x14ac:dyDescent="0.35">
      <c r="A5344" s="28">
        <v>99999</v>
      </c>
      <c r="B5344" s="29" t="s">
        <v>28</v>
      </c>
      <c r="C5344" s="29" t="s">
        <v>29</v>
      </c>
      <c r="D5344" s="29" t="s">
        <v>53</v>
      </c>
      <c r="E5344" s="29" t="s">
        <v>74</v>
      </c>
      <c r="F5344" s="31">
        <v>0</v>
      </c>
      <c r="G5344" s="31">
        <v>0</v>
      </c>
      <c r="H5344" s="28">
        <v>2021</v>
      </c>
      <c r="I5344" t="str">
        <f>IF(J5344="natural gas",VLOOKUP(D5344,'Cross-Page Data'!$I$4:$J$13,2,FALSE),IF(J5344="solar",VLOOKUP('Form 923'!D5344,'Cross-Page Data'!$I$14:$J$117,2,FALSE),J5344))</f>
        <v>heavy or residual fuel oil</v>
      </c>
      <c r="J5344" t="str">
        <f>VLOOKUP(E5344,'Cross-Page Data'!$D$4:$F$48,3,FALSE)</f>
        <v>heavy or residual fuel oil</v>
      </c>
      <c r="K5344" t="b">
        <f t="shared" si="83"/>
        <v>1</v>
      </c>
    </row>
    <row r="5345" spans="1:11" x14ac:dyDescent="0.35">
      <c r="A5345" s="28">
        <v>99999</v>
      </c>
      <c r="B5345" s="29" t="s">
        <v>36</v>
      </c>
      <c r="C5345" s="29" t="s">
        <v>37</v>
      </c>
      <c r="D5345" s="29" t="s">
        <v>53</v>
      </c>
      <c r="E5345" s="29" t="s">
        <v>74</v>
      </c>
      <c r="F5345" s="31">
        <v>0</v>
      </c>
      <c r="G5345" s="31">
        <v>0</v>
      </c>
      <c r="H5345" s="28">
        <v>2021</v>
      </c>
      <c r="I5345" t="str">
        <f>IF(J5345="natural gas",VLOOKUP(D5345,'Cross-Page Data'!$I$4:$J$13,2,FALSE),IF(J5345="solar",VLOOKUP('Form 923'!D5345,'Cross-Page Data'!$I$14:$J$117,2,FALSE),J5345))</f>
        <v>heavy or residual fuel oil</v>
      </c>
      <c r="J5345" t="str">
        <f>VLOOKUP(E5345,'Cross-Page Data'!$D$4:$F$48,3,FALSE)</f>
        <v>heavy or residual fuel oil</v>
      </c>
      <c r="K5345" t="b">
        <f t="shared" si="83"/>
        <v>0</v>
      </c>
    </row>
    <row r="5346" spans="1:11" x14ac:dyDescent="0.35">
      <c r="A5346" s="28">
        <v>99999</v>
      </c>
      <c r="B5346" s="29" t="s">
        <v>28</v>
      </c>
      <c r="C5346" s="29" t="s">
        <v>29</v>
      </c>
      <c r="D5346" s="29" t="s">
        <v>53</v>
      </c>
      <c r="E5346" s="29" t="s">
        <v>74</v>
      </c>
      <c r="F5346" s="31">
        <v>0</v>
      </c>
      <c r="G5346" s="31">
        <v>0</v>
      </c>
      <c r="H5346" s="28">
        <v>2021</v>
      </c>
      <c r="I5346" t="str">
        <f>IF(J5346="natural gas",VLOOKUP(D5346,'Cross-Page Data'!$I$4:$J$13,2,FALSE),IF(J5346="solar",VLOOKUP('Form 923'!D5346,'Cross-Page Data'!$I$14:$J$117,2,FALSE),J5346))</f>
        <v>heavy or residual fuel oil</v>
      </c>
      <c r="J5346" t="str">
        <f>VLOOKUP(E5346,'Cross-Page Data'!$D$4:$F$48,3,FALSE)</f>
        <v>heavy or residual fuel oil</v>
      </c>
      <c r="K5346" t="b">
        <f t="shared" si="83"/>
        <v>1</v>
      </c>
    </row>
    <row r="5347" spans="1:11" x14ac:dyDescent="0.35">
      <c r="A5347" s="28">
        <v>99999</v>
      </c>
      <c r="B5347" s="29" t="s">
        <v>36</v>
      </c>
      <c r="C5347" s="29" t="s">
        <v>39</v>
      </c>
      <c r="D5347" s="29" t="s">
        <v>53</v>
      </c>
      <c r="E5347" s="29" t="s">
        <v>74</v>
      </c>
      <c r="F5347" s="31">
        <v>0</v>
      </c>
      <c r="G5347" s="31">
        <v>0</v>
      </c>
      <c r="H5347" s="28">
        <v>2021</v>
      </c>
      <c r="I5347" t="str">
        <f>IF(J5347="natural gas",VLOOKUP(D5347,'Cross-Page Data'!$I$4:$J$13,2,FALSE),IF(J5347="solar",VLOOKUP('Form 923'!D5347,'Cross-Page Data'!$I$14:$J$117,2,FALSE),J5347))</f>
        <v>heavy or residual fuel oil</v>
      </c>
      <c r="J5347" t="str">
        <f>VLOOKUP(E5347,'Cross-Page Data'!$D$4:$F$48,3,FALSE)</f>
        <v>heavy or residual fuel oil</v>
      </c>
      <c r="K5347" t="b">
        <f t="shared" si="83"/>
        <v>0</v>
      </c>
    </row>
    <row r="5348" spans="1:11" x14ac:dyDescent="0.35">
      <c r="A5348" s="28">
        <v>99999</v>
      </c>
      <c r="B5348" s="29" t="s">
        <v>28</v>
      </c>
      <c r="C5348" s="29" t="s">
        <v>29</v>
      </c>
      <c r="D5348" s="29" t="s">
        <v>53</v>
      </c>
      <c r="E5348" s="29" t="s">
        <v>74</v>
      </c>
      <c r="F5348" s="31">
        <v>0</v>
      </c>
      <c r="G5348" s="31">
        <v>0</v>
      </c>
      <c r="H5348" s="28">
        <v>2021</v>
      </c>
      <c r="I5348" t="str">
        <f>IF(J5348="natural gas",VLOOKUP(D5348,'Cross-Page Data'!$I$4:$J$13,2,FALSE),IF(J5348="solar",VLOOKUP('Form 923'!D5348,'Cross-Page Data'!$I$14:$J$117,2,FALSE),J5348))</f>
        <v>heavy or residual fuel oil</v>
      </c>
      <c r="J5348" t="str">
        <f>VLOOKUP(E5348,'Cross-Page Data'!$D$4:$F$48,3,FALSE)</f>
        <v>heavy or residual fuel oil</v>
      </c>
      <c r="K5348" t="b">
        <f t="shared" si="83"/>
        <v>1</v>
      </c>
    </row>
    <row r="5349" spans="1:11" x14ac:dyDescent="0.35">
      <c r="A5349" s="28">
        <v>99999</v>
      </c>
      <c r="B5349" s="29" t="s">
        <v>28</v>
      </c>
      <c r="C5349" s="29" t="s">
        <v>29</v>
      </c>
      <c r="D5349" s="29" t="s">
        <v>53</v>
      </c>
      <c r="E5349" s="29" t="s">
        <v>74</v>
      </c>
      <c r="F5349" s="31">
        <v>389</v>
      </c>
      <c r="G5349" s="31">
        <v>43.442999999999998</v>
      </c>
      <c r="H5349" s="28">
        <v>2021</v>
      </c>
      <c r="I5349" t="str">
        <f>IF(J5349="natural gas",VLOOKUP(D5349,'Cross-Page Data'!$I$4:$J$13,2,FALSE),IF(J5349="solar",VLOOKUP('Form 923'!D5349,'Cross-Page Data'!$I$14:$J$117,2,FALSE),J5349))</f>
        <v>heavy or residual fuel oil</v>
      </c>
      <c r="J5349" t="str">
        <f>VLOOKUP(E5349,'Cross-Page Data'!$D$4:$F$48,3,FALSE)</f>
        <v>heavy or residual fuel oil</v>
      </c>
      <c r="K5349" t="b">
        <f t="shared" si="83"/>
        <v>1</v>
      </c>
    </row>
    <row r="5350" spans="1:11" x14ac:dyDescent="0.35">
      <c r="A5350" s="28">
        <v>99999</v>
      </c>
      <c r="B5350" s="29" t="s">
        <v>28</v>
      </c>
      <c r="C5350" s="29" t="s">
        <v>29</v>
      </c>
      <c r="D5350" s="29" t="s">
        <v>53</v>
      </c>
      <c r="E5350" s="29" t="s">
        <v>74</v>
      </c>
      <c r="F5350" s="31">
        <v>1705</v>
      </c>
      <c r="G5350" s="31">
        <v>203.53</v>
      </c>
      <c r="H5350" s="28">
        <v>2021</v>
      </c>
      <c r="I5350" t="str">
        <f>IF(J5350="natural gas",VLOOKUP(D5350,'Cross-Page Data'!$I$4:$J$13,2,FALSE),IF(J5350="solar",VLOOKUP('Form 923'!D5350,'Cross-Page Data'!$I$14:$J$117,2,FALSE),J5350))</f>
        <v>heavy or residual fuel oil</v>
      </c>
      <c r="J5350" t="str">
        <f>VLOOKUP(E5350,'Cross-Page Data'!$D$4:$F$48,3,FALSE)</f>
        <v>heavy or residual fuel oil</v>
      </c>
      <c r="K5350" t="b">
        <f t="shared" si="83"/>
        <v>1</v>
      </c>
    </row>
    <row r="5351" spans="1:11" x14ac:dyDescent="0.35">
      <c r="A5351" s="28">
        <v>99999</v>
      </c>
      <c r="B5351" s="29" t="s">
        <v>28</v>
      </c>
      <c r="C5351" s="29" t="s">
        <v>35</v>
      </c>
      <c r="D5351" s="29" t="s">
        <v>53</v>
      </c>
      <c r="E5351" s="29" t="s">
        <v>74</v>
      </c>
      <c r="F5351" s="31">
        <v>72</v>
      </c>
      <c r="G5351" s="31">
        <v>29.068999999999999</v>
      </c>
      <c r="H5351" s="28">
        <v>2021</v>
      </c>
      <c r="I5351" t="str">
        <f>IF(J5351="natural gas",VLOOKUP(D5351,'Cross-Page Data'!$I$4:$J$13,2,FALSE),IF(J5351="solar",VLOOKUP('Form 923'!D5351,'Cross-Page Data'!$I$14:$J$117,2,FALSE),J5351))</f>
        <v>heavy or residual fuel oil</v>
      </c>
      <c r="J5351" t="str">
        <f>VLOOKUP(E5351,'Cross-Page Data'!$D$4:$F$48,3,FALSE)</f>
        <v>heavy or residual fuel oil</v>
      </c>
      <c r="K5351" t="b">
        <f t="shared" si="83"/>
        <v>1</v>
      </c>
    </row>
    <row r="5352" spans="1:11" x14ac:dyDescent="0.35">
      <c r="A5352" s="28">
        <v>99999</v>
      </c>
      <c r="B5352" s="29" t="s">
        <v>36</v>
      </c>
      <c r="C5352" s="29" t="s">
        <v>39</v>
      </c>
      <c r="D5352" s="29" t="s">
        <v>53</v>
      </c>
      <c r="E5352" s="29" t="s">
        <v>74</v>
      </c>
      <c r="F5352" s="31">
        <v>0</v>
      </c>
      <c r="G5352" s="31">
        <v>0</v>
      </c>
      <c r="H5352" s="28">
        <v>2021</v>
      </c>
      <c r="I5352" t="str">
        <f>IF(J5352="natural gas",VLOOKUP(D5352,'Cross-Page Data'!$I$4:$J$13,2,FALSE),IF(J5352="solar",VLOOKUP('Form 923'!D5352,'Cross-Page Data'!$I$14:$J$117,2,FALSE),J5352))</f>
        <v>heavy or residual fuel oil</v>
      </c>
      <c r="J5352" t="str">
        <f>VLOOKUP(E5352,'Cross-Page Data'!$D$4:$F$48,3,FALSE)</f>
        <v>heavy or residual fuel oil</v>
      </c>
      <c r="K5352" t="b">
        <f t="shared" si="83"/>
        <v>0</v>
      </c>
    </row>
    <row r="5353" spans="1:11" x14ac:dyDescent="0.35">
      <c r="A5353" s="28">
        <v>99999</v>
      </c>
      <c r="B5353" s="29" t="s">
        <v>28</v>
      </c>
      <c r="C5353" s="29" t="s">
        <v>35</v>
      </c>
      <c r="D5353" s="29" t="s">
        <v>53</v>
      </c>
      <c r="E5353" s="29" t="s">
        <v>74</v>
      </c>
      <c r="F5353" s="31">
        <v>0</v>
      </c>
      <c r="G5353" s="31">
        <v>0</v>
      </c>
      <c r="H5353" s="28">
        <v>2021</v>
      </c>
      <c r="I5353" t="str">
        <f>IF(J5353="natural gas",VLOOKUP(D5353,'Cross-Page Data'!$I$4:$J$13,2,FALSE),IF(J5353="solar",VLOOKUP('Form 923'!D5353,'Cross-Page Data'!$I$14:$J$117,2,FALSE),J5353))</f>
        <v>heavy or residual fuel oil</v>
      </c>
      <c r="J5353" t="str">
        <f>VLOOKUP(E5353,'Cross-Page Data'!$D$4:$F$48,3,FALSE)</f>
        <v>heavy or residual fuel oil</v>
      </c>
      <c r="K5353" t="b">
        <f t="shared" si="83"/>
        <v>1</v>
      </c>
    </row>
    <row r="5354" spans="1:11" x14ac:dyDescent="0.35">
      <c r="A5354" s="28">
        <v>99999</v>
      </c>
      <c r="B5354" s="29" t="s">
        <v>28</v>
      </c>
      <c r="C5354" s="29" t="s">
        <v>29</v>
      </c>
      <c r="D5354" s="29" t="s">
        <v>53</v>
      </c>
      <c r="E5354" s="29" t="s">
        <v>74</v>
      </c>
      <c r="F5354" s="31">
        <v>0</v>
      </c>
      <c r="G5354" s="31">
        <v>0</v>
      </c>
      <c r="H5354" s="28">
        <v>2021</v>
      </c>
      <c r="I5354" t="str">
        <f>IF(J5354="natural gas",VLOOKUP(D5354,'Cross-Page Data'!$I$4:$J$13,2,FALSE),IF(J5354="solar",VLOOKUP('Form 923'!D5354,'Cross-Page Data'!$I$14:$J$117,2,FALSE),J5354))</f>
        <v>heavy or residual fuel oil</v>
      </c>
      <c r="J5354" t="str">
        <f>VLOOKUP(E5354,'Cross-Page Data'!$D$4:$F$48,3,FALSE)</f>
        <v>heavy or residual fuel oil</v>
      </c>
      <c r="K5354" t="b">
        <f t="shared" si="83"/>
        <v>1</v>
      </c>
    </row>
    <row r="5355" spans="1:11" x14ac:dyDescent="0.35">
      <c r="A5355" s="28">
        <v>99999</v>
      </c>
      <c r="B5355" s="29" t="s">
        <v>28</v>
      </c>
      <c r="C5355" s="29" t="s">
        <v>35</v>
      </c>
      <c r="D5355" s="29" t="s">
        <v>53</v>
      </c>
      <c r="E5355" s="29" t="s">
        <v>74</v>
      </c>
      <c r="F5355" s="31">
        <v>0</v>
      </c>
      <c r="G5355" s="31">
        <v>0</v>
      </c>
      <c r="H5355" s="28">
        <v>2021</v>
      </c>
      <c r="I5355" t="str">
        <f>IF(J5355="natural gas",VLOOKUP(D5355,'Cross-Page Data'!$I$4:$J$13,2,FALSE),IF(J5355="solar",VLOOKUP('Form 923'!D5355,'Cross-Page Data'!$I$14:$J$117,2,FALSE),J5355))</f>
        <v>heavy or residual fuel oil</v>
      </c>
      <c r="J5355" t="str">
        <f>VLOOKUP(E5355,'Cross-Page Data'!$D$4:$F$48,3,FALSE)</f>
        <v>heavy or residual fuel oil</v>
      </c>
      <c r="K5355" t="b">
        <f t="shared" si="83"/>
        <v>1</v>
      </c>
    </row>
    <row r="5356" spans="1:11" x14ac:dyDescent="0.35">
      <c r="A5356" s="28">
        <v>99999</v>
      </c>
      <c r="B5356" s="29" t="s">
        <v>36</v>
      </c>
      <c r="C5356" s="29" t="s">
        <v>39</v>
      </c>
      <c r="D5356" s="29" t="s">
        <v>53</v>
      </c>
      <c r="E5356" s="29" t="s">
        <v>74</v>
      </c>
      <c r="F5356" s="31">
        <v>0</v>
      </c>
      <c r="G5356" s="31">
        <v>0</v>
      </c>
      <c r="H5356" s="28">
        <v>2021</v>
      </c>
      <c r="I5356" t="str">
        <f>IF(J5356="natural gas",VLOOKUP(D5356,'Cross-Page Data'!$I$4:$J$13,2,FALSE),IF(J5356="solar",VLOOKUP('Form 923'!D5356,'Cross-Page Data'!$I$14:$J$117,2,FALSE),J5356))</f>
        <v>heavy or residual fuel oil</v>
      </c>
      <c r="J5356" t="str">
        <f>VLOOKUP(E5356,'Cross-Page Data'!$D$4:$F$48,3,FALSE)</f>
        <v>heavy or residual fuel oil</v>
      </c>
      <c r="K5356" t="b">
        <f t="shared" si="83"/>
        <v>0</v>
      </c>
    </row>
    <row r="5357" spans="1:11" x14ac:dyDescent="0.35">
      <c r="A5357" s="28">
        <v>99999</v>
      </c>
      <c r="B5357" s="29" t="s">
        <v>28</v>
      </c>
      <c r="C5357" s="29" t="s">
        <v>29</v>
      </c>
      <c r="D5357" s="29" t="s">
        <v>53</v>
      </c>
      <c r="E5357" s="29" t="s">
        <v>74</v>
      </c>
      <c r="F5357" s="31">
        <v>0</v>
      </c>
      <c r="G5357" s="31">
        <v>0</v>
      </c>
      <c r="H5357" s="28">
        <v>2021</v>
      </c>
      <c r="I5357" t="str">
        <f>IF(J5357="natural gas",VLOOKUP(D5357,'Cross-Page Data'!$I$4:$J$13,2,FALSE),IF(J5357="solar",VLOOKUP('Form 923'!D5357,'Cross-Page Data'!$I$14:$J$117,2,FALSE),J5357))</f>
        <v>heavy or residual fuel oil</v>
      </c>
      <c r="J5357" t="str">
        <f>VLOOKUP(E5357,'Cross-Page Data'!$D$4:$F$48,3,FALSE)</f>
        <v>heavy or residual fuel oil</v>
      </c>
      <c r="K5357" t="b">
        <f t="shared" si="83"/>
        <v>1</v>
      </c>
    </row>
    <row r="5358" spans="1:11" x14ac:dyDescent="0.35">
      <c r="A5358" s="28">
        <v>99999</v>
      </c>
      <c r="B5358" s="29" t="s">
        <v>28</v>
      </c>
      <c r="C5358" s="29" t="s">
        <v>29</v>
      </c>
      <c r="D5358" s="29" t="s">
        <v>53</v>
      </c>
      <c r="E5358" s="29" t="s">
        <v>74</v>
      </c>
      <c r="F5358" s="31">
        <v>37790</v>
      </c>
      <c r="G5358" s="31">
        <v>3726.8739999999998</v>
      </c>
      <c r="H5358" s="28">
        <v>2021</v>
      </c>
      <c r="I5358" t="str">
        <f>IF(J5358="natural gas",VLOOKUP(D5358,'Cross-Page Data'!$I$4:$J$13,2,FALSE),IF(J5358="solar",VLOOKUP('Form 923'!D5358,'Cross-Page Data'!$I$14:$J$117,2,FALSE),J5358))</f>
        <v>heavy or residual fuel oil</v>
      </c>
      <c r="J5358" t="str">
        <f>VLOOKUP(E5358,'Cross-Page Data'!$D$4:$F$48,3,FALSE)</f>
        <v>heavy or residual fuel oil</v>
      </c>
      <c r="K5358" t="b">
        <f t="shared" si="83"/>
        <v>1</v>
      </c>
    </row>
    <row r="5359" spans="1:11" x14ac:dyDescent="0.35">
      <c r="A5359" s="28">
        <v>99999</v>
      </c>
      <c r="B5359" s="29" t="s">
        <v>28</v>
      </c>
      <c r="C5359" s="29" t="s">
        <v>35</v>
      </c>
      <c r="D5359" s="29" t="s">
        <v>53</v>
      </c>
      <c r="E5359" s="29" t="s">
        <v>74</v>
      </c>
      <c r="F5359" s="31">
        <v>0</v>
      </c>
      <c r="G5359" s="31">
        <v>0</v>
      </c>
      <c r="H5359" s="28">
        <v>2021</v>
      </c>
      <c r="I5359" t="str">
        <f>IF(J5359="natural gas",VLOOKUP(D5359,'Cross-Page Data'!$I$4:$J$13,2,FALSE),IF(J5359="solar",VLOOKUP('Form 923'!D5359,'Cross-Page Data'!$I$14:$J$117,2,FALSE),J5359))</f>
        <v>heavy or residual fuel oil</v>
      </c>
      <c r="J5359" t="str">
        <f>VLOOKUP(E5359,'Cross-Page Data'!$D$4:$F$48,3,FALSE)</f>
        <v>heavy or residual fuel oil</v>
      </c>
      <c r="K5359" t="b">
        <f t="shared" si="83"/>
        <v>1</v>
      </c>
    </row>
    <row r="5360" spans="1:11" x14ac:dyDescent="0.35">
      <c r="A5360" s="28">
        <v>99999</v>
      </c>
      <c r="B5360" s="29" t="s">
        <v>36</v>
      </c>
      <c r="C5360" s="29" t="s">
        <v>39</v>
      </c>
      <c r="D5360" s="29" t="s">
        <v>53</v>
      </c>
      <c r="E5360" s="29" t="s">
        <v>74</v>
      </c>
      <c r="F5360" s="31">
        <v>0</v>
      </c>
      <c r="G5360" s="31">
        <v>0</v>
      </c>
      <c r="H5360" s="28">
        <v>2021</v>
      </c>
      <c r="I5360" t="str">
        <f>IF(J5360="natural gas",VLOOKUP(D5360,'Cross-Page Data'!$I$4:$J$13,2,FALSE),IF(J5360="solar",VLOOKUP('Form 923'!D5360,'Cross-Page Data'!$I$14:$J$117,2,FALSE),J5360))</f>
        <v>heavy or residual fuel oil</v>
      </c>
      <c r="J5360" t="str">
        <f>VLOOKUP(E5360,'Cross-Page Data'!$D$4:$F$48,3,FALSE)</f>
        <v>heavy or residual fuel oil</v>
      </c>
      <c r="K5360" t="b">
        <f t="shared" si="83"/>
        <v>0</v>
      </c>
    </row>
    <row r="5361" spans="1:11" x14ac:dyDescent="0.35">
      <c r="A5361" s="28">
        <v>99999</v>
      </c>
      <c r="B5361" s="29" t="s">
        <v>28</v>
      </c>
      <c r="C5361" s="29" t="s">
        <v>29</v>
      </c>
      <c r="D5361" s="29" t="s">
        <v>53</v>
      </c>
      <c r="E5361" s="29" t="s">
        <v>74</v>
      </c>
      <c r="F5361" s="31">
        <v>0</v>
      </c>
      <c r="G5361" s="31">
        <v>0</v>
      </c>
      <c r="H5361" s="28">
        <v>2021</v>
      </c>
      <c r="I5361" t="str">
        <f>IF(J5361="natural gas",VLOOKUP(D5361,'Cross-Page Data'!$I$4:$J$13,2,FALSE),IF(J5361="solar",VLOOKUP('Form 923'!D5361,'Cross-Page Data'!$I$14:$J$117,2,FALSE),J5361))</f>
        <v>heavy or residual fuel oil</v>
      </c>
      <c r="J5361" t="str">
        <f>VLOOKUP(E5361,'Cross-Page Data'!$D$4:$F$48,3,FALSE)</f>
        <v>heavy or residual fuel oil</v>
      </c>
      <c r="K5361" t="b">
        <f t="shared" si="83"/>
        <v>1</v>
      </c>
    </row>
    <row r="5362" spans="1:11" x14ac:dyDescent="0.35">
      <c r="A5362" s="28">
        <v>99999</v>
      </c>
      <c r="B5362" s="29" t="s">
        <v>28</v>
      </c>
      <c r="C5362" s="29" t="s">
        <v>35</v>
      </c>
      <c r="D5362" s="29" t="s">
        <v>53</v>
      </c>
      <c r="E5362" s="29" t="s">
        <v>74</v>
      </c>
      <c r="F5362" s="31">
        <v>0</v>
      </c>
      <c r="G5362" s="31">
        <v>0</v>
      </c>
      <c r="H5362" s="28">
        <v>2021</v>
      </c>
      <c r="I5362" t="str">
        <f>IF(J5362="natural gas",VLOOKUP(D5362,'Cross-Page Data'!$I$4:$J$13,2,FALSE),IF(J5362="solar",VLOOKUP('Form 923'!D5362,'Cross-Page Data'!$I$14:$J$117,2,FALSE),J5362))</f>
        <v>heavy or residual fuel oil</v>
      </c>
      <c r="J5362" t="str">
        <f>VLOOKUP(E5362,'Cross-Page Data'!$D$4:$F$48,3,FALSE)</f>
        <v>heavy or residual fuel oil</v>
      </c>
      <c r="K5362" t="b">
        <f t="shared" si="83"/>
        <v>1</v>
      </c>
    </row>
    <row r="5363" spans="1:11" x14ac:dyDescent="0.35">
      <c r="A5363" s="28">
        <v>99999</v>
      </c>
      <c r="B5363" s="29" t="s">
        <v>36</v>
      </c>
      <c r="C5363" s="29" t="s">
        <v>39</v>
      </c>
      <c r="D5363" s="29" t="s">
        <v>53</v>
      </c>
      <c r="E5363" s="29" t="s">
        <v>74</v>
      </c>
      <c r="F5363" s="31">
        <v>160</v>
      </c>
      <c r="G5363" s="31">
        <v>32.747</v>
      </c>
      <c r="H5363" s="28">
        <v>2021</v>
      </c>
      <c r="I5363" t="str">
        <f>IF(J5363="natural gas",VLOOKUP(D5363,'Cross-Page Data'!$I$4:$J$13,2,FALSE),IF(J5363="solar",VLOOKUP('Form 923'!D5363,'Cross-Page Data'!$I$14:$J$117,2,FALSE),J5363))</f>
        <v>heavy or residual fuel oil</v>
      </c>
      <c r="J5363" t="str">
        <f>VLOOKUP(E5363,'Cross-Page Data'!$D$4:$F$48,3,FALSE)</f>
        <v>heavy or residual fuel oil</v>
      </c>
      <c r="K5363" t="b">
        <f t="shared" si="83"/>
        <v>0</v>
      </c>
    </row>
    <row r="5364" spans="1:11" x14ac:dyDescent="0.35">
      <c r="A5364" s="28">
        <v>99999</v>
      </c>
      <c r="B5364" s="29" t="s">
        <v>36</v>
      </c>
      <c r="C5364" s="29" t="s">
        <v>37</v>
      </c>
      <c r="D5364" s="29" t="s">
        <v>53</v>
      </c>
      <c r="E5364" s="29" t="s">
        <v>74</v>
      </c>
      <c r="F5364" s="31">
        <v>376</v>
      </c>
      <c r="G5364" s="31">
        <v>80.349999999999994</v>
      </c>
      <c r="H5364" s="28">
        <v>2021</v>
      </c>
      <c r="I5364" t="str">
        <f>IF(J5364="natural gas",VLOOKUP(D5364,'Cross-Page Data'!$I$4:$J$13,2,FALSE),IF(J5364="solar",VLOOKUP('Form 923'!D5364,'Cross-Page Data'!$I$14:$J$117,2,FALSE),J5364))</f>
        <v>heavy or residual fuel oil</v>
      </c>
      <c r="J5364" t="str">
        <f>VLOOKUP(E5364,'Cross-Page Data'!$D$4:$F$48,3,FALSE)</f>
        <v>heavy or residual fuel oil</v>
      </c>
      <c r="K5364" t="b">
        <f t="shared" si="83"/>
        <v>0</v>
      </c>
    </row>
    <row r="5365" spans="1:11" x14ac:dyDescent="0.35">
      <c r="A5365" s="28">
        <v>99999</v>
      </c>
      <c r="B5365" s="29" t="s">
        <v>28</v>
      </c>
      <c r="C5365" s="29" t="s">
        <v>29</v>
      </c>
      <c r="D5365" s="29" t="s">
        <v>53</v>
      </c>
      <c r="E5365" s="29" t="s">
        <v>74</v>
      </c>
      <c r="F5365" s="31">
        <v>0</v>
      </c>
      <c r="G5365" s="31">
        <v>0</v>
      </c>
      <c r="H5365" s="28">
        <v>2021</v>
      </c>
      <c r="I5365" t="str">
        <f>IF(J5365="natural gas",VLOOKUP(D5365,'Cross-Page Data'!$I$4:$J$13,2,FALSE),IF(J5365="solar",VLOOKUP('Form 923'!D5365,'Cross-Page Data'!$I$14:$J$117,2,FALSE),J5365))</f>
        <v>heavy or residual fuel oil</v>
      </c>
      <c r="J5365" t="str">
        <f>VLOOKUP(E5365,'Cross-Page Data'!$D$4:$F$48,3,FALSE)</f>
        <v>heavy or residual fuel oil</v>
      </c>
      <c r="K5365" t="b">
        <f t="shared" si="83"/>
        <v>1</v>
      </c>
    </row>
    <row r="5366" spans="1:11" x14ac:dyDescent="0.35">
      <c r="A5366" s="28">
        <v>99999</v>
      </c>
      <c r="B5366" s="29" t="s">
        <v>28</v>
      </c>
      <c r="C5366" s="29" t="s">
        <v>29</v>
      </c>
      <c r="D5366" s="29" t="s">
        <v>53</v>
      </c>
      <c r="E5366" s="29" t="s">
        <v>74</v>
      </c>
      <c r="F5366" s="31">
        <v>0</v>
      </c>
      <c r="G5366" s="31">
        <v>0</v>
      </c>
      <c r="H5366" s="28">
        <v>2021</v>
      </c>
      <c r="I5366" t="str">
        <f>IF(J5366="natural gas",VLOOKUP(D5366,'Cross-Page Data'!$I$4:$J$13,2,FALSE),IF(J5366="solar",VLOOKUP('Form 923'!D5366,'Cross-Page Data'!$I$14:$J$117,2,FALSE),J5366))</f>
        <v>heavy or residual fuel oil</v>
      </c>
      <c r="J5366" t="str">
        <f>VLOOKUP(E5366,'Cross-Page Data'!$D$4:$F$48,3,FALSE)</f>
        <v>heavy or residual fuel oil</v>
      </c>
      <c r="K5366" t="b">
        <f t="shared" si="83"/>
        <v>1</v>
      </c>
    </row>
    <row r="5367" spans="1:11" x14ac:dyDescent="0.35">
      <c r="A5367" s="28">
        <v>99999</v>
      </c>
      <c r="B5367" s="29" t="s">
        <v>36</v>
      </c>
      <c r="C5367" s="29" t="s">
        <v>37</v>
      </c>
      <c r="D5367" s="29" t="s">
        <v>53</v>
      </c>
      <c r="E5367" s="29" t="s">
        <v>74</v>
      </c>
      <c r="F5367" s="31">
        <v>0</v>
      </c>
      <c r="G5367" s="31">
        <v>0</v>
      </c>
      <c r="H5367" s="28">
        <v>2021</v>
      </c>
      <c r="I5367" t="str">
        <f>IF(J5367="natural gas",VLOOKUP(D5367,'Cross-Page Data'!$I$4:$J$13,2,FALSE),IF(J5367="solar",VLOOKUP('Form 923'!D5367,'Cross-Page Data'!$I$14:$J$117,2,FALSE),J5367))</f>
        <v>heavy or residual fuel oil</v>
      </c>
      <c r="J5367" t="str">
        <f>VLOOKUP(E5367,'Cross-Page Data'!$D$4:$F$48,3,FALSE)</f>
        <v>heavy or residual fuel oil</v>
      </c>
      <c r="K5367" t="b">
        <f t="shared" si="83"/>
        <v>0</v>
      </c>
    </row>
    <row r="5368" spans="1:11" x14ac:dyDescent="0.35">
      <c r="A5368" s="28">
        <v>99999</v>
      </c>
      <c r="B5368" s="29" t="s">
        <v>28</v>
      </c>
      <c r="C5368" s="29" t="s">
        <v>35</v>
      </c>
      <c r="D5368" s="29" t="s">
        <v>53</v>
      </c>
      <c r="E5368" s="29" t="s">
        <v>74</v>
      </c>
      <c r="F5368" s="31">
        <v>0</v>
      </c>
      <c r="G5368" s="31">
        <v>0</v>
      </c>
      <c r="H5368" s="28">
        <v>2021</v>
      </c>
      <c r="I5368" t="str">
        <f>IF(J5368="natural gas",VLOOKUP(D5368,'Cross-Page Data'!$I$4:$J$13,2,FALSE),IF(J5368="solar",VLOOKUP('Form 923'!D5368,'Cross-Page Data'!$I$14:$J$117,2,FALSE),J5368))</f>
        <v>heavy or residual fuel oil</v>
      </c>
      <c r="J5368" t="str">
        <f>VLOOKUP(E5368,'Cross-Page Data'!$D$4:$F$48,3,FALSE)</f>
        <v>heavy or residual fuel oil</v>
      </c>
      <c r="K5368" t="b">
        <f t="shared" si="83"/>
        <v>1</v>
      </c>
    </row>
    <row r="5369" spans="1:11" x14ac:dyDescent="0.35">
      <c r="A5369" s="28">
        <v>99999</v>
      </c>
      <c r="B5369" s="29" t="s">
        <v>28</v>
      </c>
      <c r="C5369" s="29" t="s">
        <v>29</v>
      </c>
      <c r="D5369" s="29" t="s">
        <v>53</v>
      </c>
      <c r="E5369" s="29" t="s">
        <v>74</v>
      </c>
      <c r="F5369" s="31">
        <v>0</v>
      </c>
      <c r="G5369" s="31">
        <v>0</v>
      </c>
      <c r="H5369" s="28">
        <v>2021</v>
      </c>
      <c r="I5369" t="str">
        <f>IF(J5369="natural gas",VLOOKUP(D5369,'Cross-Page Data'!$I$4:$J$13,2,FALSE),IF(J5369="solar",VLOOKUP('Form 923'!D5369,'Cross-Page Data'!$I$14:$J$117,2,FALSE),J5369))</f>
        <v>heavy or residual fuel oil</v>
      </c>
      <c r="J5369" t="str">
        <f>VLOOKUP(E5369,'Cross-Page Data'!$D$4:$F$48,3,FALSE)</f>
        <v>heavy or residual fuel oil</v>
      </c>
      <c r="K5369" t="b">
        <f t="shared" si="83"/>
        <v>1</v>
      </c>
    </row>
    <row r="5370" spans="1:11" x14ac:dyDescent="0.35">
      <c r="A5370" s="28">
        <v>99999</v>
      </c>
      <c r="B5370" s="29" t="s">
        <v>36</v>
      </c>
      <c r="C5370" s="29" t="s">
        <v>29</v>
      </c>
      <c r="D5370" s="29" t="s">
        <v>53</v>
      </c>
      <c r="E5370" s="29" t="s">
        <v>74</v>
      </c>
      <c r="F5370" s="31">
        <v>0</v>
      </c>
      <c r="G5370" s="31">
        <v>0</v>
      </c>
      <c r="H5370" s="28">
        <v>2021</v>
      </c>
      <c r="I5370" t="str">
        <f>IF(J5370="natural gas",VLOOKUP(D5370,'Cross-Page Data'!$I$4:$J$13,2,FALSE),IF(J5370="solar",VLOOKUP('Form 923'!D5370,'Cross-Page Data'!$I$14:$J$117,2,FALSE),J5370))</f>
        <v>heavy or residual fuel oil</v>
      </c>
      <c r="J5370" t="str">
        <f>VLOOKUP(E5370,'Cross-Page Data'!$D$4:$F$48,3,FALSE)</f>
        <v>heavy or residual fuel oil</v>
      </c>
      <c r="K5370" t="b">
        <f t="shared" si="83"/>
        <v>1</v>
      </c>
    </row>
    <row r="5371" spans="1:11" x14ac:dyDescent="0.35">
      <c r="A5371" s="28">
        <v>99999</v>
      </c>
      <c r="B5371" s="29" t="s">
        <v>28</v>
      </c>
      <c r="C5371" s="29" t="s">
        <v>29</v>
      </c>
      <c r="D5371" s="29" t="s">
        <v>53</v>
      </c>
      <c r="E5371" s="29" t="s">
        <v>74</v>
      </c>
      <c r="F5371" s="31">
        <v>0</v>
      </c>
      <c r="G5371" s="31">
        <v>0</v>
      </c>
      <c r="H5371" s="28">
        <v>2021</v>
      </c>
      <c r="I5371" t="str">
        <f>IF(J5371="natural gas",VLOOKUP(D5371,'Cross-Page Data'!$I$4:$J$13,2,FALSE),IF(J5371="solar",VLOOKUP('Form 923'!D5371,'Cross-Page Data'!$I$14:$J$117,2,FALSE),J5371))</f>
        <v>heavy or residual fuel oil</v>
      </c>
      <c r="J5371" t="str">
        <f>VLOOKUP(E5371,'Cross-Page Data'!$D$4:$F$48,3,FALSE)</f>
        <v>heavy or residual fuel oil</v>
      </c>
      <c r="K5371" t="b">
        <f t="shared" si="83"/>
        <v>1</v>
      </c>
    </row>
    <row r="5372" spans="1:11" x14ac:dyDescent="0.35">
      <c r="A5372" s="28">
        <v>99999</v>
      </c>
      <c r="B5372" s="29" t="s">
        <v>28</v>
      </c>
      <c r="C5372" s="29" t="s">
        <v>35</v>
      </c>
      <c r="D5372" s="29" t="s">
        <v>53</v>
      </c>
      <c r="E5372" s="29" t="s">
        <v>74</v>
      </c>
      <c r="F5372" s="31">
        <v>0</v>
      </c>
      <c r="G5372" s="31">
        <v>0</v>
      </c>
      <c r="H5372" s="28">
        <v>2021</v>
      </c>
      <c r="I5372" t="str">
        <f>IF(J5372="natural gas",VLOOKUP(D5372,'Cross-Page Data'!$I$4:$J$13,2,FALSE),IF(J5372="solar",VLOOKUP('Form 923'!D5372,'Cross-Page Data'!$I$14:$J$117,2,FALSE),J5372))</f>
        <v>heavy or residual fuel oil</v>
      </c>
      <c r="J5372" t="str">
        <f>VLOOKUP(E5372,'Cross-Page Data'!$D$4:$F$48,3,FALSE)</f>
        <v>heavy or residual fuel oil</v>
      </c>
      <c r="K5372" t="b">
        <f t="shared" si="83"/>
        <v>1</v>
      </c>
    </row>
    <row r="5373" spans="1:11" x14ac:dyDescent="0.35">
      <c r="A5373" s="28">
        <v>99999</v>
      </c>
      <c r="B5373" s="29" t="s">
        <v>36</v>
      </c>
      <c r="C5373" s="29" t="s">
        <v>37</v>
      </c>
      <c r="D5373" s="29" t="s">
        <v>53</v>
      </c>
      <c r="E5373" s="29" t="s">
        <v>74</v>
      </c>
      <c r="F5373" s="31">
        <v>0</v>
      </c>
      <c r="G5373" s="31">
        <v>0</v>
      </c>
      <c r="H5373" s="28">
        <v>2021</v>
      </c>
      <c r="I5373" t="str">
        <f>IF(J5373="natural gas",VLOOKUP(D5373,'Cross-Page Data'!$I$4:$J$13,2,FALSE),IF(J5373="solar",VLOOKUP('Form 923'!D5373,'Cross-Page Data'!$I$14:$J$117,2,FALSE),J5373))</f>
        <v>heavy or residual fuel oil</v>
      </c>
      <c r="J5373" t="str">
        <f>VLOOKUP(E5373,'Cross-Page Data'!$D$4:$F$48,3,FALSE)</f>
        <v>heavy or residual fuel oil</v>
      </c>
      <c r="K5373" t="b">
        <f t="shared" si="83"/>
        <v>0</v>
      </c>
    </row>
    <row r="5374" spans="1:11" x14ac:dyDescent="0.35">
      <c r="A5374" s="28">
        <v>99999</v>
      </c>
      <c r="B5374" s="29" t="s">
        <v>28</v>
      </c>
      <c r="C5374" s="29" t="s">
        <v>29</v>
      </c>
      <c r="D5374" s="29" t="s">
        <v>53</v>
      </c>
      <c r="E5374" s="29" t="s">
        <v>74</v>
      </c>
      <c r="F5374" s="31">
        <v>0</v>
      </c>
      <c r="G5374" s="31">
        <v>0</v>
      </c>
      <c r="H5374" s="28">
        <v>2021</v>
      </c>
      <c r="I5374" t="str">
        <f>IF(J5374="natural gas",VLOOKUP(D5374,'Cross-Page Data'!$I$4:$J$13,2,FALSE),IF(J5374="solar",VLOOKUP('Form 923'!D5374,'Cross-Page Data'!$I$14:$J$117,2,FALSE),J5374))</f>
        <v>heavy or residual fuel oil</v>
      </c>
      <c r="J5374" t="str">
        <f>VLOOKUP(E5374,'Cross-Page Data'!$D$4:$F$48,3,FALSE)</f>
        <v>heavy or residual fuel oil</v>
      </c>
      <c r="K5374" t="b">
        <f t="shared" si="83"/>
        <v>1</v>
      </c>
    </row>
    <row r="5375" spans="1:11" x14ac:dyDescent="0.35">
      <c r="A5375" s="28">
        <v>99999</v>
      </c>
      <c r="B5375" s="29" t="s">
        <v>36</v>
      </c>
      <c r="C5375" s="29" t="s">
        <v>29</v>
      </c>
      <c r="D5375" s="29" t="s">
        <v>53</v>
      </c>
      <c r="E5375" s="29" t="s">
        <v>74</v>
      </c>
      <c r="F5375" s="31">
        <v>0</v>
      </c>
      <c r="G5375" s="31">
        <v>0</v>
      </c>
      <c r="H5375" s="28">
        <v>2021</v>
      </c>
      <c r="I5375" t="str">
        <f>IF(J5375="natural gas",VLOOKUP(D5375,'Cross-Page Data'!$I$4:$J$13,2,FALSE),IF(J5375="solar",VLOOKUP('Form 923'!D5375,'Cross-Page Data'!$I$14:$J$117,2,FALSE),J5375))</f>
        <v>heavy or residual fuel oil</v>
      </c>
      <c r="J5375" t="str">
        <f>VLOOKUP(E5375,'Cross-Page Data'!$D$4:$F$48,3,FALSE)</f>
        <v>heavy or residual fuel oil</v>
      </c>
      <c r="K5375" t="b">
        <f t="shared" si="83"/>
        <v>1</v>
      </c>
    </row>
    <row r="5376" spans="1:11" x14ac:dyDescent="0.35">
      <c r="A5376" s="28">
        <v>99999</v>
      </c>
      <c r="B5376" s="29" t="s">
        <v>28</v>
      </c>
      <c r="C5376" s="29" t="s">
        <v>35</v>
      </c>
      <c r="D5376" s="29" t="s">
        <v>53</v>
      </c>
      <c r="E5376" s="29" t="s">
        <v>90</v>
      </c>
      <c r="F5376" s="31">
        <v>0</v>
      </c>
      <c r="G5376" s="31">
        <v>0</v>
      </c>
      <c r="H5376" s="28">
        <v>2021</v>
      </c>
      <c r="I5376" t="str">
        <f>IF(J5376="natural gas",VLOOKUP(D5376,'Cross-Page Data'!$I$4:$J$13,2,FALSE),IF(J5376="solar",VLOOKUP('Form 923'!D5376,'Cross-Page Data'!$I$14:$J$117,2,FALSE),J5376))</f>
        <v>other</v>
      </c>
      <c r="J5376" t="str">
        <f>VLOOKUP(E5376,'Cross-Page Data'!$D$4:$F$48,3,FALSE)</f>
        <v>other</v>
      </c>
      <c r="K5376" t="b">
        <f t="shared" si="83"/>
        <v>1</v>
      </c>
    </row>
    <row r="5377" spans="1:11" x14ac:dyDescent="0.35">
      <c r="A5377" s="28">
        <v>99999</v>
      </c>
      <c r="B5377" s="29" t="s">
        <v>28</v>
      </c>
      <c r="C5377" s="29" t="s">
        <v>35</v>
      </c>
      <c r="D5377" s="29" t="s">
        <v>53</v>
      </c>
      <c r="E5377" s="29" t="s">
        <v>90</v>
      </c>
      <c r="F5377" s="31">
        <v>0</v>
      </c>
      <c r="G5377" s="31">
        <v>0</v>
      </c>
      <c r="H5377" s="28">
        <v>2021</v>
      </c>
      <c r="I5377" t="str">
        <f>IF(J5377="natural gas",VLOOKUP(D5377,'Cross-Page Data'!$I$4:$J$13,2,FALSE),IF(J5377="solar",VLOOKUP('Form 923'!D5377,'Cross-Page Data'!$I$14:$J$117,2,FALSE),J5377))</f>
        <v>other</v>
      </c>
      <c r="J5377" t="str">
        <f>VLOOKUP(E5377,'Cross-Page Data'!$D$4:$F$48,3,FALSE)</f>
        <v>other</v>
      </c>
      <c r="K5377" t="b">
        <f t="shared" si="83"/>
        <v>1</v>
      </c>
    </row>
    <row r="5378" spans="1:11" x14ac:dyDescent="0.35">
      <c r="A5378" s="28">
        <v>99999</v>
      </c>
      <c r="B5378" s="29" t="s">
        <v>36</v>
      </c>
      <c r="C5378" s="29" t="s">
        <v>39</v>
      </c>
      <c r="D5378" s="29" t="s">
        <v>53</v>
      </c>
      <c r="E5378" s="29" t="s">
        <v>90</v>
      </c>
      <c r="F5378" s="31">
        <v>0</v>
      </c>
      <c r="G5378" s="31">
        <v>0</v>
      </c>
      <c r="H5378" s="28">
        <v>2021</v>
      </c>
      <c r="I5378" t="str">
        <f>IF(J5378="natural gas",VLOOKUP(D5378,'Cross-Page Data'!$I$4:$J$13,2,FALSE),IF(J5378="solar",VLOOKUP('Form 923'!D5378,'Cross-Page Data'!$I$14:$J$117,2,FALSE),J5378))</f>
        <v>other</v>
      </c>
      <c r="J5378" t="str">
        <f>VLOOKUP(E5378,'Cross-Page Data'!$D$4:$F$48,3,FALSE)</f>
        <v>other</v>
      </c>
      <c r="K5378" t="b">
        <f t="shared" si="83"/>
        <v>0</v>
      </c>
    </row>
    <row r="5379" spans="1:11" x14ac:dyDescent="0.35">
      <c r="A5379" s="28">
        <v>99999</v>
      </c>
      <c r="B5379" s="29" t="s">
        <v>28</v>
      </c>
      <c r="C5379" s="29" t="s">
        <v>35</v>
      </c>
      <c r="D5379" s="29" t="s">
        <v>53</v>
      </c>
      <c r="E5379" s="29" t="s">
        <v>81</v>
      </c>
      <c r="F5379" s="31">
        <v>0</v>
      </c>
      <c r="G5379" s="31">
        <v>0</v>
      </c>
      <c r="H5379" s="28">
        <v>2021</v>
      </c>
      <c r="I5379" t="str">
        <f>IF(J5379="natural gas",VLOOKUP(D5379,'Cross-Page Data'!$I$4:$J$13,2,FALSE),IF(J5379="solar",VLOOKUP('Form 923'!D5379,'Cross-Page Data'!$I$14:$J$117,2,FALSE),J5379))</f>
        <v>biomass</v>
      </c>
      <c r="J5379" t="str">
        <f>VLOOKUP(E5379,'Cross-Page Data'!$D$4:$F$48,3,FALSE)</f>
        <v>biomass</v>
      </c>
      <c r="K5379" t="b">
        <f t="shared" si="83"/>
        <v>1</v>
      </c>
    </row>
    <row r="5380" spans="1:11" x14ac:dyDescent="0.35">
      <c r="A5380" s="28">
        <v>99999</v>
      </c>
      <c r="B5380" s="29" t="s">
        <v>28</v>
      </c>
      <c r="C5380" s="29" t="s">
        <v>35</v>
      </c>
      <c r="D5380" s="29" t="s">
        <v>53</v>
      </c>
      <c r="E5380" s="29" t="s">
        <v>81</v>
      </c>
      <c r="F5380" s="31">
        <v>21078</v>
      </c>
      <c r="G5380" s="31">
        <v>2642.0039999999999</v>
      </c>
      <c r="H5380" s="28">
        <v>2021</v>
      </c>
      <c r="I5380" t="str">
        <f>IF(J5380="natural gas",VLOOKUP(D5380,'Cross-Page Data'!$I$4:$J$13,2,FALSE),IF(J5380="solar",VLOOKUP('Form 923'!D5380,'Cross-Page Data'!$I$14:$J$117,2,FALSE),J5380))</f>
        <v>biomass</v>
      </c>
      <c r="J5380" t="str">
        <f>VLOOKUP(E5380,'Cross-Page Data'!$D$4:$F$48,3,FALSE)</f>
        <v>biomass</v>
      </c>
      <c r="K5380" t="b">
        <f t="shared" si="83"/>
        <v>1</v>
      </c>
    </row>
    <row r="5381" spans="1:11" x14ac:dyDescent="0.35">
      <c r="A5381" s="28">
        <v>99999</v>
      </c>
      <c r="B5381" s="29" t="s">
        <v>28</v>
      </c>
      <c r="C5381" s="29" t="s">
        <v>29</v>
      </c>
      <c r="D5381" s="29" t="s">
        <v>53</v>
      </c>
      <c r="E5381" s="29" t="s">
        <v>73</v>
      </c>
      <c r="F5381" s="31">
        <v>272461</v>
      </c>
      <c r="G5381" s="31">
        <v>143393.79</v>
      </c>
      <c r="H5381" s="28">
        <v>2021</v>
      </c>
      <c r="I5381" t="str">
        <f>IF(J5381="natural gas",VLOOKUP(D5381,'Cross-Page Data'!$I$4:$J$13,2,FALSE),IF(J5381="solar",VLOOKUP('Form 923'!D5381,'Cross-Page Data'!$I$14:$J$117,2,FALSE),J5381))</f>
        <v>natural gas nonpeaker - preexisting nonretiring</v>
      </c>
      <c r="J5381" t="str">
        <f>VLOOKUP(E5381,'Cross-Page Data'!$D$4:$F$48,3,FALSE)</f>
        <v>natural gas</v>
      </c>
      <c r="K5381" t="b">
        <f t="shared" si="83"/>
        <v>1</v>
      </c>
    </row>
    <row r="5382" spans="1:11" x14ac:dyDescent="0.35">
      <c r="A5382" s="28">
        <v>99999</v>
      </c>
      <c r="B5382" s="29" t="s">
        <v>36</v>
      </c>
      <c r="C5382" s="29" t="s">
        <v>29</v>
      </c>
      <c r="D5382" s="29" t="s">
        <v>53</v>
      </c>
      <c r="E5382" s="29" t="s">
        <v>73</v>
      </c>
      <c r="F5382" s="31">
        <v>552421</v>
      </c>
      <c r="G5382" s="31">
        <v>416789.29</v>
      </c>
      <c r="H5382" s="28">
        <v>2021</v>
      </c>
      <c r="I5382" t="str">
        <f>IF(J5382="natural gas",VLOOKUP(D5382,'Cross-Page Data'!$I$4:$J$13,2,FALSE),IF(J5382="solar",VLOOKUP('Form 923'!D5382,'Cross-Page Data'!$I$14:$J$117,2,FALSE),J5382))</f>
        <v>natural gas nonpeaker - preexisting nonretiring</v>
      </c>
      <c r="J5382" t="str">
        <f>VLOOKUP(E5382,'Cross-Page Data'!$D$4:$F$48,3,FALSE)</f>
        <v>natural gas</v>
      </c>
      <c r="K5382" t="b">
        <f t="shared" si="83"/>
        <v>1</v>
      </c>
    </row>
    <row r="5383" spans="1:11" x14ac:dyDescent="0.35">
      <c r="A5383" s="28">
        <v>99999</v>
      </c>
      <c r="B5383" s="29" t="s">
        <v>36</v>
      </c>
      <c r="C5383" s="29" t="s">
        <v>40</v>
      </c>
      <c r="D5383" s="29" t="s">
        <v>53</v>
      </c>
      <c r="E5383" s="29" t="s">
        <v>73</v>
      </c>
      <c r="F5383" s="31">
        <v>159823</v>
      </c>
      <c r="G5383" s="31">
        <v>29237.982</v>
      </c>
      <c r="H5383" s="28">
        <v>2021</v>
      </c>
      <c r="I5383" t="str">
        <f>IF(J5383="natural gas",VLOOKUP(D5383,'Cross-Page Data'!$I$4:$J$13,2,FALSE),IF(J5383="solar",VLOOKUP('Form 923'!D5383,'Cross-Page Data'!$I$14:$J$117,2,FALSE),J5383))</f>
        <v>natural gas nonpeaker - preexisting nonretiring</v>
      </c>
      <c r="J5383" t="str">
        <f>VLOOKUP(E5383,'Cross-Page Data'!$D$4:$F$48,3,FALSE)</f>
        <v>natural gas</v>
      </c>
      <c r="K5383" t="b">
        <f t="shared" ref="K5383:K5446" si="84">IF(AND($N$5=FALSE,OR(C5383="Commercial NAICS Cogen",C5383="Industrial NAICS Cogen",C5383="NAICS-22 Cogen")),FALSE,IF(AND($N$6=FALSE,OR(C5383="Commercial NAICS Cogen",C5383="Commercial NAICS Non-Cogen",C5383="industrial NAICS Cogen", C5383="industrial NAICS non-cogen")),FALSE,TRUE))</f>
        <v>0</v>
      </c>
    </row>
    <row r="5384" spans="1:11" x14ac:dyDescent="0.35">
      <c r="A5384" s="28">
        <v>99999</v>
      </c>
      <c r="B5384" s="29" t="s">
        <v>28</v>
      </c>
      <c r="C5384" s="29" t="s">
        <v>29</v>
      </c>
      <c r="D5384" s="29" t="s">
        <v>53</v>
      </c>
      <c r="E5384" s="29" t="s">
        <v>73</v>
      </c>
      <c r="F5384" s="31">
        <v>0</v>
      </c>
      <c r="G5384" s="31">
        <v>0</v>
      </c>
      <c r="H5384" s="28">
        <v>2021</v>
      </c>
      <c r="I5384" t="str">
        <f>IF(J5384="natural gas",VLOOKUP(D5384,'Cross-Page Data'!$I$4:$J$13,2,FALSE),IF(J5384="solar",VLOOKUP('Form 923'!D5384,'Cross-Page Data'!$I$14:$J$117,2,FALSE),J5384))</f>
        <v>natural gas nonpeaker - preexisting nonretiring</v>
      </c>
      <c r="J5384" t="str">
        <f>VLOOKUP(E5384,'Cross-Page Data'!$D$4:$F$48,3,FALSE)</f>
        <v>natural gas</v>
      </c>
      <c r="K5384" t="b">
        <f t="shared" si="84"/>
        <v>1</v>
      </c>
    </row>
    <row r="5385" spans="1:11" x14ac:dyDescent="0.35">
      <c r="A5385" s="28">
        <v>99999</v>
      </c>
      <c r="B5385" s="29" t="s">
        <v>28</v>
      </c>
      <c r="C5385" s="29" t="s">
        <v>29</v>
      </c>
      <c r="D5385" s="29" t="s">
        <v>53</v>
      </c>
      <c r="E5385" s="29" t="s">
        <v>73</v>
      </c>
      <c r="F5385" s="31">
        <v>357685</v>
      </c>
      <c r="G5385" s="31">
        <v>160817.01</v>
      </c>
      <c r="H5385" s="28">
        <v>2021</v>
      </c>
      <c r="I5385" t="str">
        <f>IF(J5385="natural gas",VLOOKUP(D5385,'Cross-Page Data'!$I$4:$J$13,2,FALSE),IF(J5385="solar",VLOOKUP('Form 923'!D5385,'Cross-Page Data'!$I$14:$J$117,2,FALSE),J5385))</f>
        <v>natural gas nonpeaker - preexisting nonretiring</v>
      </c>
      <c r="J5385" t="str">
        <f>VLOOKUP(E5385,'Cross-Page Data'!$D$4:$F$48,3,FALSE)</f>
        <v>natural gas</v>
      </c>
      <c r="K5385" t="b">
        <f t="shared" si="84"/>
        <v>1</v>
      </c>
    </row>
    <row r="5386" spans="1:11" x14ac:dyDescent="0.35">
      <c r="A5386" s="28">
        <v>99999</v>
      </c>
      <c r="B5386" s="29" t="s">
        <v>28</v>
      </c>
      <c r="C5386" s="29" t="s">
        <v>29</v>
      </c>
      <c r="D5386" s="29" t="s">
        <v>53</v>
      </c>
      <c r="E5386" s="29" t="s">
        <v>73</v>
      </c>
      <c r="F5386" s="31">
        <v>0</v>
      </c>
      <c r="G5386" s="31">
        <v>0</v>
      </c>
      <c r="H5386" s="28">
        <v>2021</v>
      </c>
      <c r="I5386" t="str">
        <f>IF(J5386="natural gas",VLOOKUP(D5386,'Cross-Page Data'!$I$4:$J$13,2,FALSE),IF(J5386="solar",VLOOKUP('Form 923'!D5386,'Cross-Page Data'!$I$14:$J$117,2,FALSE),J5386))</f>
        <v>natural gas nonpeaker - preexisting nonretiring</v>
      </c>
      <c r="J5386" t="str">
        <f>VLOOKUP(E5386,'Cross-Page Data'!$D$4:$F$48,3,FALSE)</f>
        <v>natural gas</v>
      </c>
      <c r="K5386" t="b">
        <f t="shared" si="84"/>
        <v>1</v>
      </c>
    </row>
    <row r="5387" spans="1:11" x14ac:dyDescent="0.35">
      <c r="A5387" s="28">
        <v>99999</v>
      </c>
      <c r="B5387" s="29" t="s">
        <v>36</v>
      </c>
      <c r="C5387" s="29" t="s">
        <v>29</v>
      </c>
      <c r="D5387" s="29" t="s">
        <v>53</v>
      </c>
      <c r="E5387" s="29" t="s">
        <v>73</v>
      </c>
      <c r="F5387" s="31">
        <v>0</v>
      </c>
      <c r="G5387" s="31">
        <v>0</v>
      </c>
      <c r="H5387" s="28">
        <v>2021</v>
      </c>
      <c r="I5387" t="str">
        <f>IF(J5387="natural gas",VLOOKUP(D5387,'Cross-Page Data'!$I$4:$J$13,2,FALSE),IF(J5387="solar",VLOOKUP('Form 923'!D5387,'Cross-Page Data'!$I$14:$J$117,2,FALSE),J5387))</f>
        <v>natural gas nonpeaker - preexisting nonretiring</v>
      </c>
      <c r="J5387" t="str">
        <f>VLOOKUP(E5387,'Cross-Page Data'!$D$4:$F$48,3,FALSE)</f>
        <v>natural gas</v>
      </c>
      <c r="K5387" t="b">
        <f t="shared" si="84"/>
        <v>1</v>
      </c>
    </row>
    <row r="5388" spans="1:11" x14ac:dyDescent="0.35">
      <c r="A5388" s="28">
        <v>99999</v>
      </c>
      <c r="B5388" s="29" t="s">
        <v>28</v>
      </c>
      <c r="C5388" s="29" t="s">
        <v>35</v>
      </c>
      <c r="D5388" s="29" t="s">
        <v>53</v>
      </c>
      <c r="E5388" s="29" t="s">
        <v>73</v>
      </c>
      <c r="F5388" s="31">
        <v>0</v>
      </c>
      <c r="G5388" s="31">
        <v>0</v>
      </c>
      <c r="H5388" s="28">
        <v>2021</v>
      </c>
      <c r="I5388" t="str">
        <f>IF(J5388="natural gas",VLOOKUP(D5388,'Cross-Page Data'!$I$4:$J$13,2,FALSE),IF(J5388="solar",VLOOKUP('Form 923'!D5388,'Cross-Page Data'!$I$14:$J$117,2,FALSE),J5388))</f>
        <v>natural gas nonpeaker - preexisting nonretiring</v>
      </c>
      <c r="J5388" t="str">
        <f>VLOOKUP(E5388,'Cross-Page Data'!$D$4:$F$48,3,FALSE)</f>
        <v>natural gas</v>
      </c>
      <c r="K5388" t="b">
        <f t="shared" si="84"/>
        <v>1</v>
      </c>
    </row>
    <row r="5389" spans="1:11" x14ac:dyDescent="0.35">
      <c r="A5389" s="28">
        <v>99999</v>
      </c>
      <c r="B5389" s="29" t="s">
        <v>36</v>
      </c>
      <c r="C5389" s="29" t="s">
        <v>39</v>
      </c>
      <c r="D5389" s="29" t="s">
        <v>53</v>
      </c>
      <c r="E5389" s="29" t="s">
        <v>73</v>
      </c>
      <c r="F5389" s="31">
        <v>18721</v>
      </c>
      <c r="G5389" s="31">
        <v>2551.4789999999998</v>
      </c>
      <c r="H5389" s="28">
        <v>2021</v>
      </c>
      <c r="I5389" t="str">
        <f>IF(J5389="natural gas",VLOOKUP(D5389,'Cross-Page Data'!$I$4:$J$13,2,FALSE),IF(J5389="solar",VLOOKUP('Form 923'!D5389,'Cross-Page Data'!$I$14:$J$117,2,FALSE),J5389))</f>
        <v>natural gas nonpeaker - preexisting nonretiring</v>
      </c>
      <c r="J5389" t="str">
        <f>VLOOKUP(E5389,'Cross-Page Data'!$D$4:$F$48,3,FALSE)</f>
        <v>natural gas</v>
      </c>
      <c r="K5389" t="b">
        <f t="shared" si="84"/>
        <v>0</v>
      </c>
    </row>
    <row r="5390" spans="1:11" x14ac:dyDescent="0.35">
      <c r="A5390" s="28">
        <v>99999</v>
      </c>
      <c r="B5390" s="29" t="s">
        <v>36</v>
      </c>
      <c r="C5390" s="29" t="s">
        <v>37</v>
      </c>
      <c r="D5390" s="29" t="s">
        <v>53</v>
      </c>
      <c r="E5390" s="29" t="s">
        <v>73</v>
      </c>
      <c r="F5390" s="31">
        <v>0</v>
      </c>
      <c r="G5390" s="31">
        <v>0</v>
      </c>
      <c r="H5390" s="28">
        <v>2021</v>
      </c>
      <c r="I5390" t="str">
        <f>IF(J5390="natural gas",VLOOKUP(D5390,'Cross-Page Data'!$I$4:$J$13,2,FALSE),IF(J5390="solar",VLOOKUP('Form 923'!D5390,'Cross-Page Data'!$I$14:$J$117,2,FALSE),J5390))</f>
        <v>natural gas nonpeaker - preexisting nonretiring</v>
      </c>
      <c r="J5390" t="str">
        <f>VLOOKUP(E5390,'Cross-Page Data'!$D$4:$F$48,3,FALSE)</f>
        <v>natural gas</v>
      </c>
      <c r="K5390" t="b">
        <f t="shared" si="84"/>
        <v>0</v>
      </c>
    </row>
    <row r="5391" spans="1:11" x14ac:dyDescent="0.35">
      <c r="A5391" s="28">
        <v>99999</v>
      </c>
      <c r="B5391" s="29" t="s">
        <v>36</v>
      </c>
      <c r="C5391" s="29" t="s">
        <v>40</v>
      </c>
      <c r="D5391" s="29" t="s">
        <v>53</v>
      </c>
      <c r="E5391" s="29" t="s">
        <v>73</v>
      </c>
      <c r="F5391" s="31">
        <v>0</v>
      </c>
      <c r="G5391" s="31">
        <v>0</v>
      </c>
      <c r="H5391" s="28">
        <v>2021</v>
      </c>
      <c r="I5391" t="str">
        <f>IF(J5391="natural gas",VLOOKUP(D5391,'Cross-Page Data'!$I$4:$J$13,2,FALSE),IF(J5391="solar",VLOOKUP('Form 923'!D5391,'Cross-Page Data'!$I$14:$J$117,2,FALSE),J5391))</f>
        <v>natural gas nonpeaker - preexisting nonretiring</v>
      </c>
      <c r="J5391" t="str">
        <f>VLOOKUP(E5391,'Cross-Page Data'!$D$4:$F$48,3,FALSE)</f>
        <v>natural gas</v>
      </c>
      <c r="K5391" t="b">
        <f t="shared" si="84"/>
        <v>0</v>
      </c>
    </row>
    <row r="5392" spans="1:11" x14ac:dyDescent="0.35">
      <c r="A5392" s="28">
        <v>99999</v>
      </c>
      <c r="B5392" s="29" t="s">
        <v>28</v>
      </c>
      <c r="C5392" s="29" t="s">
        <v>29</v>
      </c>
      <c r="D5392" s="29" t="s">
        <v>53</v>
      </c>
      <c r="E5392" s="29" t="s">
        <v>73</v>
      </c>
      <c r="F5392" s="31">
        <v>0</v>
      </c>
      <c r="G5392" s="31">
        <v>0</v>
      </c>
      <c r="H5392" s="28">
        <v>2021</v>
      </c>
      <c r="I5392" t="str">
        <f>IF(J5392="natural gas",VLOOKUP(D5392,'Cross-Page Data'!$I$4:$J$13,2,FALSE),IF(J5392="solar",VLOOKUP('Form 923'!D5392,'Cross-Page Data'!$I$14:$J$117,2,FALSE),J5392))</f>
        <v>natural gas nonpeaker - preexisting nonretiring</v>
      </c>
      <c r="J5392" t="str">
        <f>VLOOKUP(E5392,'Cross-Page Data'!$D$4:$F$48,3,FALSE)</f>
        <v>natural gas</v>
      </c>
      <c r="K5392" t="b">
        <f t="shared" si="84"/>
        <v>1</v>
      </c>
    </row>
    <row r="5393" spans="1:11" x14ac:dyDescent="0.35">
      <c r="A5393" s="28">
        <v>99999</v>
      </c>
      <c r="B5393" s="29" t="s">
        <v>28</v>
      </c>
      <c r="C5393" s="29" t="s">
        <v>35</v>
      </c>
      <c r="D5393" s="29" t="s">
        <v>53</v>
      </c>
      <c r="E5393" s="29" t="s">
        <v>73</v>
      </c>
      <c r="F5393" s="31">
        <v>297250</v>
      </c>
      <c r="G5393" s="31">
        <v>60341.66</v>
      </c>
      <c r="H5393" s="28">
        <v>2021</v>
      </c>
      <c r="I5393" t="str">
        <f>IF(J5393="natural gas",VLOOKUP(D5393,'Cross-Page Data'!$I$4:$J$13,2,FALSE),IF(J5393="solar",VLOOKUP('Form 923'!D5393,'Cross-Page Data'!$I$14:$J$117,2,FALSE),J5393))</f>
        <v>natural gas nonpeaker - preexisting nonretiring</v>
      </c>
      <c r="J5393" t="str">
        <f>VLOOKUP(E5393,'Cross-Page Data'!$D$4:$F$48,3,FALSE)</f>
        <v>natural gas</v>
      </c>
      <c r="K5393" t="b">
        <f t="shared" si="84"/>
        <v>1</v>
      </c>
    </row>
    <row r="5394" spans="1:11" x14ac:dyDescent="0.35">
      <c r="A5394" s="28">
        <v>99999</v>
      </c>
      <c r="B5394" s="29" t="s">
        <v>36</v>
      </c>
      <c r="C5394" s="29" t="s">
        <v>37</v>
      </c>
      <c r="D5394" s="29" t="s">
        <v>53</v>
      </c>
      <c r="E5394" s="29" t="s">
        <v>73</v>
      </c>
      <c r="F5394" s="31">
        <v>0</v>
      </c>
      <c r="G5394" s="31">
        <v>0</v>
      </c>
      <c r="H5394" s="28">
        <v>2021</v>
      </c>
      <c r="I5394" t="str">
        <f>IF(J5394="natural gas",VLOOKUP(D5394,'Cross-Page Data'!$I$4:$J$13,2,FALSE),IF(J5394="solar",VLOOKUP('Form 923'!D5394,'Cross-Page Data'!$I$14:$J$117,2,FALSE),J5394))</f>
        <v>natural gas nonpeaker - preexisting nonretiring</v>
      </c>
      <c r="J5394" t="str">
        <f>VLOOKUP(E5394,'Cross-Page Data'!$D$4:$F$48,3,FALSE)</f>
        <v>natural gas</v>
      </c>
      <c r="K5394" t="b">
        <f t="shared" si="84"/>
        <v>0</v>
      </c>
    </row>
    <row r="5395" spans="1:11" x14ac:dyDescent="0.35">
      <c r="A5395" s="28">
        <v>99999</v>
      </c>
      <c r="B5395" s="29" t="s">
        <v>36</v>
      </c>
      <c r="C5395" s="29" t="s">
        <v>40</v>
      </c>
      <c r="D5395" s="29" t="s">
        <v>53</v>
      </c>
      <c r="E5395" s="29" t="s">
        <v>73</v>
      </c>
      <c r="F5395" s="31">
        <v>5335</v>
      </c>
      <c r="G5395" s="31">
        <v>8344.0910000000003</v>
      </c>
      <c r="H5395" s="28">
        <v>2021</v>
      </c>
      <c r="I5395" t="str">
        <f>IF(J5395="natural gas",VLOOKUP(D5395,'Cross-Page Data'!$I$4:$J$13,2,FALSE),IF(J5395="solar",VLOOKUP('Form 923'!D5395,'Cross-Page Data'!$I$14:$J$117,2,FALSE),J5395))</f>
        <v>natural gas nonpeaker - preexisting nonretiring</v>
      </c>
      <c r="J5395" t="str">
        <f>VLOOKUP(E5395,'Cross-Page Data'!$D$4:$F$48,3,FALSE)</f>
        <v>natural gas</v>
      </c>
      <c r="K5395" t="b">
        <f t="shared" si="84"/>
        <v>0</v>
      </c>
    </row>
    <row r="5396" spans="1:11" x14ac:dyDescent="0.35">
      <c r="A5396" s="28">
        <v>99999</v>
      </c>
      <c r="B5396" s="29" t="s">
        <v>28</v>
      </c>
      <c r="C5396" s="29" t="s">
        <v>29</v>
      </c>
      <c r="D5396" s="29" t="s">
        <v>53</v>
      </c>
      <c r="E5396" s="29" t="s">
        <v>73</v>
      </c>
      <c r="F5396" s="31">
        <v>108526</v>
      </c>
      <c r="G5396" s="31">
        <v>99437.683000000005</v>
      </c>
      <c r="H5396" s="28">
        <v>2021</v>
      </c>
      <c r="I5396" t="str">
        <f>IF(J5396="natural gas",VLOOKUP(D5396,'Cross-Page Data'!$I$4:$J$13,2,FALSE),IF(J5396="solar",VLOOKUP('Form 923'!D5396,'Cross-Page Data'!$I$14:$J$117,2,FALSE),J5396))</f>
        <v>natural gas nonpeaker - preexisting nonretiring</v>
      </c>
      <c r="J5396" t="str">
        <f>VLOOKUP(E5396,'Cross-Page Data'!$D$4:$F$48,3,FALSE)</f>
        <v>natural gas</v>
      </c>
      <c r="K5396" t="b">
        <f t="shared" si="84"/>
        <v>1</v>
      </c>
    </row>
    <row r="5397" spans="1:11" x14ac:dyDescent="0.35">
      <c r="A5397" s="28">
        <v>99999</v>
      </c>
      <c r="B5397" s="29" t="s">
        <v>36</v>
      </c>
      <c r="C5397" s="29" t="s">
        <v>39</v>
      </c>
      <c r="D5397" s="29" t="s">
        <v>53</v>
      </c>
      <c r="E5397" s="29" t="s">
        <v>73</v>
      </c>
      <c r="F5397" s="31">
        <v>0</v>
      </c>
      <c r="G5397" s="31">
        <v>0</v>
      </c>
      <c r="H5397" s="28">
        <v>2021</v>
      </c>
      <c r="I5397" t="str">
        <f>IF(J5397="natural gas",VLOOKUP(D5397,'Cross-Page Data'!$I$4:$J$13,2,FALSE),IF(J5397="solar",VLOOKUP('Form 923'!D5397,'Cross-Page Data'!$I$14:$J$117,2,FALSE),J5397))</f>
        <v>natural gas nonpeaker - preexisting nonretiring</v>
      </c>
      <c r="J5397" t="str">
        <f>VLOOKUP(E5397,'Cross-Page Data'!$D$4:$F$48,3,FALSE)</f>
        <v>natural gas</v>
      </c>
      <c r="K5397" t="b">
        <f t="shared" si="84"/>
        <v>0</v>
      </c>
    </row>
    <row r="5398" spans="1:11" x14ac:dyDescent="0.35">
      <c r="A5398" s="28">
        <v>99999</v>
      </c>
      <c r="B5398" s="29" t="s">
        <v>28</v>
      </c>
      <c r="C5398" s="29" t="s">
        <v>29</v>
      </c>
      <c r="D5398" s="29" t="s">
        <v>53</v>
      </c>
      <c r="E5398" s="29" t="s">
        <v>73</v>
      </c>
      <c r="F5398" s="31">
        <v>0</v>
      </c>
      <c r="G5398" s="31">
        <v>0</v>
      </c>
      <c r="H5398" s="28">
        <v>2021</v>
      </c>
      <c r="I5398" t="str">
        <f>IF(J5398="natural gas",VLOOKUP(D5398,'Cross-Page Data'!$I$4:$J$13,2,FALSE),IF(J5398="solar",VLOOKUP('Form 923'!D5398,'Cross-Page Data'!$I$14:$J$117,2,FALSE),J5398))</f>
        <v>natural gas nonpeaker - preexisting nonretiring</v>
      </c>
      <c r="J5398" t="str">
        <f>VLOOKUP(E5398,'Cross-Page Data'!$D$4:$F$48,3,FALSE)</f>
        <v>natural gas</v>
      </c>
      <c r="K5398" t="b">
        <f t="shared" si="84"/>
        <v>1</v>
      </c>
    </row>
    <row r="5399" spans="1:11" x14ac:dyDescent="0.35">
      <c r="A5399" s="28">
        <v>99999</v>
      </c>
      <c r="B5399" s="29" t="s">
        <v>28</v>
      </c>
      <c r="C5399" s="29" t="s">
        <v>35</v>
      </c>
      <c r="D5399" s="29" t="s">
        <v>53</v>
      </c>
      <c r="E5399" s="29" t="s">
        <v>73</v>
      </c>
      <c r="F5399" s="31">
        <v>399807</v>
      </c>
      <c r="G5399" s="31">
        <v>427786.54</v>
      </c>
      <c r="H5399" s="28">
        <v>2021</v>
      </c>
      <c r="I5399" t="str">
        <f>IF(J5399="natural gas",VLOOKUP(D5399,'Cross-Page Data'!$I$4:$J$13,2,FALSE),IF(J5399="solar",VLOOKUP('Form 923'!D5399,'Cross-Page Data'!$I$14:$J$117,2,FALSE),J5399))</f>
        <v>natural gas nonpeaker - preexisting nonretiring</v>
      </c>
      <c r="J5399" t="str">
        <f>VLOOKUP(E5399,'Cross-Page Data'!$D$4:$F$48,3,FALSE)</f>
        <v>natural gas</v>
      </c>
      <c r="K5399" t="b">
        <f t="shared" si="84"/>
        <v>1</v>
      </c>
    </row>
    <row r="5400" spans="1:11" x14ac:dyDescent="0.35">
      <c r="A5400" s="28">
        <v>99999</v>
      </c>
      <c r="B5400" s="29" t="s">
        <v>28</v>
      </c>
      <c r="C5400" s="29" t="s">
        <v>35</v>
      </c>
      <c r="D5400" s="29" t="s">
        <v>53</v>
      </c>
      <c r="E5400" s="29" t="s">
        <v>73</v>
      </c>
      <c r="F5400" s="31">
        <v>235784</v>
      </c>
      <c r="G5400" s="31">
        <v>229387.88</v>
      </c>
      <c r="H5400" s="28">
        <v>2021</v>
      </c>
      <c r="I5400" t="str">
        <f>IF(J5400="natural gas",VLOOKUP(D5400,'Cross-Page Data'!$I$4:$J$13,2,FALSE),IF(J5400="solar",VLOOKUP('Form 923'!D5400,'Cross-Page Data'!$I$14:$J$117,2,FALSE),J5400))</f>
        <v>natural gas nonpeaker - preexisting nonretiring</v>
      </c>
      <c r="J5400" t="str">
        <f>VLOOKUP(E5400,'Cross-Page Data'!$D$4:$F$48,3,FALSE)</f>
        <v>natural gas</v>
      </c>
      <c r="K5400" t="b">
        <f t="shared" si="84"/>
        <v>1</v>
      </c>
    </row>
    <row r="5401" spans="1:11" x14ac:dyDescent="0.35">
      <c r="A5401" s="28">
        <v>99999</v>
      </c>
      <c r="B5401" s="29" t="s">
        <v>28</v>
      </c>
      <c r="C5401" s="29" t="s">
        <v>29</v>
      </c>
      <c r="D5401" s="29" t="s">
        <v>53</v>
      </c>
      <c r="E5401" s="29" t="s">
        <v>73</v>
      </c>
      <c r="F5401" s="31">
        <v>0</v>
      </c>
      <c r="G5401" s="31">
        <v>0</v>
      </c>
      <c r="H5401" s="28">
        <v>2021</v>
      </c>
      <c r="I5401" t="str">
        <f>IF(J5401="natural gas",VLOOKUP(D5401,'Cross-Page Data'!$I$4:$J$13,2,FALSE),IF(J5401="solar",VLOOKUP('Form 923'!D5401,'Cross-Page Data'!$I$14:$J$117,2,FALSE),J5401))</f>
        <v>natural gas nonpeaker - preexisting nonretiring</v>
      </c>
      <c r="J5401" t="str">
        <f>VLOOKUP(E5401,'Cross-Page Data'!$D$4:$F$48,3,FALSE)</f>
        <v>natural gas</v>
      </c>
      <c r="K5401" t="b">
        <f t="shared" si="84"/>
        <v>1</v>
      </c>
    </row>
    <row r="5402" spans="1:11" x14ac:dyDescent="0.35">
      <c r="A5402" s="28">
        <v>99999</v>
      </c>
      <c r="B5402" s="29" t="s">
        <v>28</v>
      </c>
      <c r="C5402" s="29" t="s">
        <v>29</v>
      </c>
      <c r="D5402" s="29" t="s">
        <v>53</v>
      </c>
      <c r="E5402" s="29" t="s">
        <v>73</v>
      </c>
      <c r="F5402" s="31">
        <v>239227</v>
      </c>
      <c r="G5402" s="31">
        <v>273178.68</v>
      </c>
      <c r="H5402" s="28">
        <v>2021</v>
      </c>
      <c r="I5402" t="str">
        <f>IF(J5402="natural gas",VLOOKUP(D5402,'Cross-Page Data'!$I$4:$J$13,2,FALSE),IF(J5402="solar",VLOOKUP('Form 923'!D5402,'Cross-Page Data'!$I$14:$J$117,2,FALSE),J5402))</f>
        <v>natural gas nonpeaker - preexisting nonretiring</v>
      </c>
      <c r="J5402" t="str">
        <f>VLOOKUP(E5402,'Cross-Page Data'!$D$4:$F$48,3,FALSE)</f>
        <v>natural gas</v>
      </c>
      <c r="K5402" t="b">
        <f t="shared" si="84"/>
        <v>1</v>
      </c>
    </row>
    <row r="5403" spans="1:11" x14ac:dyDescent="0.35">
      <c r="A5403" s="28">
        <v>99999</v>
      </c>
      <c r="B5403" s="29" t="s">
        <v>36</v>
      </c>
      <c r="C5403" s="29" t="s">
        <v>40</v>
      </c>
      <c r="D5403" s="29" t="s">
        <v>53</v>
      </c>
      <c r="E5403" s="29" t="s">
        <v>73</v>
      </c>
      <c r="F5403" s="31">
        <v>0</v>
      </c>
      <c r="G5403" s="31">
        <v>0</v>
      </c>
      <c r="H5403" s="28">
        <v>2021</v>
      </c>
      <c r="I5403" t="str">
        <f>IF(J5403="natural gas",VLOOKUP(D5403,'Cross-Page Data'!$I$4:$J$13,2,FALSE),IF(J5403="solar",VLOOKUP('Form 923'!D5403,'Cross-Page Data'!$I$14:$J$117,2,FALSE),J5403))</f>
        <v>natural gas nonpeaker - preexisting nonretiring</v>
      </c>
      <c r="J5403" t="str">
        <f>VLOOKUP(E5403,'Cross-Page Data'!$D$4:$F$48,3,FALSE)</f>
        <v>natural gas</v>
      </c>
      <c r="K5403" t="b">
        <f t="shared" si="84"/>
        <v>0</v>
      </c>
    </row>
    <row r="5404" spans="1:11" x14ac:dyDescent="0.35">
      <c r="A5404" s="28">
        <v>99999</v>
      </c>
      <c r="B5404" s="29" t="s">
        <v>28</v>
      </c>
      <c r="C5404" s="29" t="s">
        <v>29</v>
      </c>
      <c r="D5404" s="29" t="s">
        <v>53</v>
      </c>
      <c r="E5404" s="29" t="s">
        <v>73</v>
      </c>
      <c r="F5404" s="31">
        <v>430590</v>
      </c>
      <c r="G5404" s="31">
        <v>47400.970999999998</v>
      </c>
      <c r="H5404" s="28">
        <v>2021</v>
      </c>
      <c r="I5404" t="str">
        <f>IF(J5404="natural gas",VLOOKUP(D5404,'Cross-Page Data'!$I$4:$J$13,2,FALSE),IF(J5404="solar",VLOOKUP('Form 923'!D5404,'Cross-Page Data'!$I$14:$J$117,2,FALSE),J5404))</f>
        <v>natural gas nonpeaker - preexisting nonretiring</v>
      </c>
      <c r="J5404" t="str">
        <f>VLOOKUP(E5404,'Cross-Page Data'!$D$4:$F$48,3,FALSE)</f>
        <v>natural gas</v>
      </c>
      <c r="K5404" t="b">
        <f t="shared" si="84"/>
        <v>1</v>
      </c>
    </row>
    <row r="5405" spans="1:11" x14ac:dyDescent="0.35">
      <c r="A5405" s="28">
        <v>99999</v>
      </c>
      <c r="B5405" s="29" t="s">
        <v>28</v>
      </c>
      <c r="C5405" s="29" t="s">
        <v>35</v>
      </c>
      <c r="D5405" s="29" t="s">
        <v>53</v>
      </c>
      <c r="E5405" s="29" t="s">
        <v>73</v>
      </c>
      <c r="F5405" s="31">
        <v>400440</v>
      </c>
      <c r="G5405" s="31">
        <v>76698.858999999997</v>
      </c>
      <c r="H5405" s="28">
        <v>2021</v>
      </c>
      <c r="I5405" t="str">
        <f>IF(J5405="natural gas",VLOOKUP(D5405,'Cross-Page Data'!$I$4:$J$13,2,FALSE),IF(J5405="solar",VLOOKUP('Form 923'!D5405,'Cross-Page Data'!$I$14:$J$117,2,FALSE),J5405))</f>
        <v>natural gas nonpeaker - preexisting nonretiring</v>
      </c>
      <c r="J5405" t="str">
        <f>VLOOKUP(E5405,'Cross-Page Data'!$D$4:$F$48,3,FALSE)</f>
        <v>natural gas</v>
      </c>
      <c r="K5405" t="b">
        <f t="shared" si="84"/>
        <v>1</v>
      </c>
    </row>
    <row r="5406" spans="1:11" x14ac:dyDescent="0.35">
      <c r="A5406" s="28">
        <v>99999</v>
      </c>
      <c r="B5406" s="29" t="s">
        <v>36</v>
      </c>
      <c r="C5406" s="29" t="s">
        <v>39</v>
      </c>
      <c r="D5406" s="29" t="s">
        <v>53</v>
      </c>
      <c r="E5406" s="29" t="s">
        <v>73</v>
      </c>
      <c r="F5406" s="31">
        <v>0</v>
      </c>
      <c r="G5406" s="31">
        <v>0</v>
      </c>
      <c r="H5406" s="28">
        <v>2021</v>
      </c>
      <c r="I5406" t="str">
        <f>IF(J5406="natural gas",VLOOKUP(D5406,'Cross-Page Data'!$I$4:$J$13,2,FALSE),IF(J5406="solar",VLOOKUP('Form 923'!D5406,'Cross-Page Data'!$I$14:$J$117,2,FALSE),J5406))</f>
        <v>natural gas nonpeaker - preexisting nonretiring</v>
      </c>
      <c r="J5406" t="str">
        <f>VLOOKUP(E5406,'Cross-Page Data'!$D$4:$F$48,3,FALSE)</f>
        <v>natural gas</v>
      </c>
      <c r="K5406" t="b">
        <f t="shared" si="84"/>
        <v>0</v>
      </c>
    </row>
    <row r="5407" spans="1:11" x14ac:dyDescent="0.35">
      <c r="A5407" s="28">
        <v>99999</v>
      </c>
      <c r="B5407" s="29" t="s">
        <v>28</v>
      </c>
      <c r="C5407" s="29" t="s">
        <v>35</v>
      </c>
      <c r="D5407" s="29" t="s">
        <v>53</v>
      </c>
      <c r="E5407" s="29" t="s">
        <v>73</v>
      </c>
      <c r="F5407" s="31">
        <v>0</v>
      </c>
      <c r="G5407" s="31">
        <v>0</v>
      </c>
      <c r="H5407" s="28">
        <v>2021</v>
      </c>
      <c r="I5407" t="str">
        <f>IF(J5407="natural gas",VLOOKUP(D5407,'Cross-Page Data'!$I$4:$J$13,2,FALSE),IF(J5407="solar",VLOOKUP('Form 923'!D5407,'Cross-Page Data'!$I$14:$J$117,2,FALSE),J5407))</f>
        <v>natural gas nonpeaker - preexisting nonretiring</v>
      </c>
      <c r="J5407" t="str">
        <f>VLOOKUP(E5407,'Cross-Page Data'!$D$4:$F$48,3,FALSE)</f>
        <v>natural gas</v>
      </c>
      <c r="K5407" t="b">
        <f t="shared" si="84"/>
        <v>1</v>
      </c>
    </row>
    <row r="5408" spans="1:11" x14ac:dyDescent="0.35">
      <c r="A5408" s="28">
        <v>99999</v>
      </c>
      <c r="B5408" s="29" t="s">
        <v>36</v>
      </c>
      <c r="C5408" s="29" t="s">
        <v>29</v>
      </c>
      <c r="D5408" s="29" t="s">
        <v>53</v>
      </c>
      <c r="E5408" s="29" t="s">
        <v>73</v>
      </c>
      <c r="F5408" s="31">
        <v>52257</v>
      </c>
      <c r="G5408" s="31">
        <v>63403.146999999997</v>
      </c>
      <c r="H5408" s="28">
        <v>2021</v>
      </c>
      <c r="I5408" t="str">
        <f>IF(J5408="natural gas",VLOOKUP(D5408,'Cross-Page Data'!$I$4:$J$13,2,FALSE),IF(J5408="solar",VLOOKUP('Form 923'!D5408,'Cross-Page Data'!$I$14:$J$117,2,FALSE),J5408))</f>
        <v>natural gas nonpeaker - preexisting nonretiring</v>
      </c>
      <c r="J5408" t="str">
        <f>VLOOKUP(E5408,'Cross-Page Data'!$D$4:$F$48,3,FALSE)</f>
        <v>natural gas</v>
      </c>
      <c r="K5408" t="b">
        <f t="shared" si="84"/>
        <v>1</v>
      </c>
    </row>
    <row r="5409" spans="1:11" x14ac:dyDescent="0.35">
      <c r="A5409" s="28">
        <v>99999</v>
      </c>
      <c r="B5409" s="29" t="s">
        <v>36</v>
      </c>
      <c r="C5409" s="29" t="s">
        <v>39</v>
      </c>
      <c r="D5409" s="29" t="s">
        <v>53</v>
      </c>
      <c r="E5409" s="29" t="s">
        <v>73</v>
      </c>
      <c r="F5409" s="31">
        <v>1215115</v>
      </c>
      <c r="G5409" s="31">
        <v>318637.59999999998</v>
      </c>
      <c r="H5409" s="28">
        <v>2021</v>
      </c>
      <c r="I5409" t="str">
        <f>IF(J5409="natural gas",VLOOKUP(D5409,'Cross-Page Data'!$I$4:$J$13,2,FALSE),IF(J5409="solar",VLOOKUP('Form 923'!D5409,'Cross-Page Data'!$I$14:$J$117,2,FALSE),J5409))</f>
        <v>natural gas nonpeaker - preexisting nonretiring</v>
      </c>
      <c r="J5409" t="str">
        <f>VLOOKUP(E5409,'Cross-Page Data'!$D$4:$F$48,3,FALSE)</f>
        <v>natural gas</v>
      </c>
      <c r="K5409" t="b">
        <f t="shared" si="84"/>
        <v>0</v>
      </c>
    </row>
    <row r="5410" spans="1:11" x14ac:dyDescent="0.35">
      <c r="A5410" s="28">
        <v>99999</v>
      </c>
      <c r="B5410" s="29" t="s">
        <v>36</v>
      </c>
      <c r="C5410" s="29" t="s">
        <v>37</v>
      </c>
      <c r="D5410" s="29" t="s">
        <v>53</v>
      </c>
      <c r="E5410" s="29" t="s">
        <v>73</v>
      </c>
      <c r="F5410" s="31">
        <v>0</v>
      </c>
      <c r="G5410" s="31">
        <v>0</v>
      </c>
      <c r="H5410" s="28">
        <v>2021</v>
      </c>
      <c r="I5410" t="str">
        <f>IF(J5410="natural gas",VLOOKUP(D5410,'Cross-Page Data'!$I$4:$J$13,2,FALSE),IF(J5410="solar",VLOOKUP('Form 923'!D5410,'Cross-Page Data'!$I$14:$J$117,2,FALSE),J5410))</f>
        <v>natural gas nonpeaker - preexisting nonretiring</v>
      </c>
      <c r="J5410" t="str">
        <f>VLOOKUP(E5410,'Cross-Page Data'!$D$4:$F$48,3,FALSE)</f>
        <v>natural gas</v>
      </c>
      <c r="K5410" t="b">
        <f t="shared" si="84"/>
        <v>0</v>
      </c>
    </row>
    <row r="5411" spans="1:11" x14ac:dyDescent="0.35">
      <c r="A5411" s="28">
        <v>99999</v>
      </c>
      <c r="B5411" s="29" t="s">
        <v>28</v>
      </c>
      <c r="C5411" s="29" t="s">
        <v>29</v>
      </c>
      <c r="D5411" s="29" t="s">
        <v>53</v>
      </c>
      <c r="E5411" s="29" t="s">
        <v>73</v>
      </c>
      <c r="F5411" s="31">
        <v>795003</v>
      </c>
      <c r="G5411" s="31">
        <v>564928.68999999994</v>
      </c>
      <c r="H5411" s="28">
        <v>2021</v>
      </c>
      <c r="I5411" t="str">
        <f>IF(J5411="natural gas",VLOOKUP(D5411,'Cross-Page Data'!$I$4:$J$13,2,FALSE),IF(J5411="solar",VLOOKUP('Form 923'!D5411,'Cross-Page Data'!$I$14:$J$117,2,FALSE),J5411))</f>
        <v>natural gas nonpeaker - preexisting nonretiring</v>
      </c>
      <c r="J5411" t="str">
        <f>VLOOKUP(E5411,'Cross-Page Data'!$D$4:$F$48,3,FALSE)</f>
        <v>natural gas</v>
      </c>
      <c r="K5411" t="b">
        <f t="shared" si="84"/>
        <v>1</v>
      </c>
    </row>
    <row r="5412" spans="1:11" x14ac:dyDescent="0.35">
      <c r="A5412" s="28">
        <v>99999</v>
      </c>
      <c r="B5412" s="29" t="s">
        <v>28</v>
      </c>
      <c r="C5412" s="29" t="s">
        <v>35</v>
      </c>
      <c r="D5412" s="29" t="s">
        <v>53</v>
      </c>
      <c r="E5412" s="29" t="s">
        <v>73</v>
      </c>
      <c r="F5412" s="31">
        <v>1045037</v>
      </c>
      <c r="G5412" s="31">
        <v>783299.7</v>
      </c>
      <c r="H5412" s="28">
        <v>2021</v>
      </c>
      <c r="I5412" t="str">
        <f>IF(J5412="natural gas",VLOOKUP(D5412,'Cross-Page Data'!$I$4:$J$13,2,FALSE),IF(J5412="solar",VLOOKUP('Form 923'!D5412,'Cross-Page Data'!$I$14:$J$117,2,FALSE),J5412))</f>
        <v>natural gas nonpeaker - preexisting nonretiring</v>
      </c>
      <c r="J5412" t="str">
        <f>VLOOKUP(E5412,'Cross-Page Data'!$D$4:$F$48,3,FALSE)</f>
        <v>natural gas</v>
      </c>
      <c r="K5412" t="b">
        <f t="shared" si="84"/>
        <v>1</v>
      </c>
    </row>
    <row r="5413" spans="1:11" x14ac:dyDescent="0.35">
      <c r="A5413" s="28">
        <v>99999</v>
      </c>
      <c r="B5413" s="29" t="s">
        <v>36</v>
      </c>
      <c r="C5413" s="29" t="s">
        <v>39</v>
      </c>
      <c r="D5413" s="29" t="s">
        <v>53</v>
      </c>
      <c r="E5413" s="29" t="s">
        <v>73</v>
      </c>
      <c r="F5413" s="31">
        <v>1706922</v>
      </c>
      <c r="G5413" s="31">
        <v>237778.6</v>
      </c>
      <c r="H5413" s="28">
        <v>2021</v>
      </c>
      <c r="I5413" t="str">
        <f>IF(J5413="natural gas",VLOOKUP(D5413,'Cross-Page Data'!$I$4:$J$13,2,FALSE),IF(J5413="solar",VLOOKUP('Form 923'!D5413,'Cross-Page Data'!$I$14:$J$117,2,FALSE),J5413))</f>
        <v>natural gas nonpeaker - preexisting nonretiring</v>
      </c>
      <c r="J5413" t="str">
        <f>VLOOKUP(E5413,'Cross-Page Data'!$D$4:$F$48,3,FALSE)</f>
        <v>natural gas</v>
      </c>
      <c r="K5413" t="b">
        <f t="shared" si="84"/>
        <v>0</v>
      </c>
    </row>
    <row r="5414" spans="1:11" x14ac:dyDescent="0.35">
      <c r="A5414" s="28">
        <v>99999</v>
      </c>
      <c r="B5414" s="29" t="s">
        <v>28</v>
      </c>
      <c r="C5414" s="29" t="s">
        <v>29</v>
      </c>
      <c r="D5414" s="29" t="s">
        <v>53</v>
      </c>
      <c r="E5414" s="29" t="s">
        <v>73</v>
      </c>
      <c r="F5414" s="31">
        <v>0</v>
      </c>
      <c r="G5414" s="31">
        <v>0</v>
      </c>
      <c r="H5414" s="28">
        <v>2021</v>
      </c>
      <c r="I5414" t="str">
        <f>IF(J5414="natural gas",VLOOKUP(D5414,'Cross-Page Data'!$I$4:$J$13,2,FALSE),IF(J5414="solar",VLOOKUP('Form 923'!D5414,'Cross-Page Data'!$I$14:$J$117,2,FALSE),J5414))</f>
        <v>natural gas nonpeaker - preexisting nonretiring</v>
      </c>
      <c r="J5414" t="str">
        <f>VLOOKUP(E5414,'Cross-Page Data'!$D$4:$F$48,3,FALSE)</f>
        <v>natural gas</v>
      </c>
      <c r="K5414" t="b">
        <f t="shared" si="84"/>
        <v>1</v>
      </c>
    </row>
    <row r="5415" spans="1:11" x14ac:dyDescent="0.35">
      <c r="A5415" s="28">
        <v>99999</v>
      </c>
      <c r="B5415" s="29" t="s">
        <v>28</v>
      </c>
      <c r="C5415" s="29" t="s">
        <v>29</v>
      </c>
      <c r="D5415" s="29" t="s">
        <v>53</v>
      </c>
      <c r="E5415" s="29" t="s">
        <v>73</v>
      </c>
      <c r="F5415" s="31">
        <v>0</v>
      </c>
      <c r="G5415" s="31">
        <v>0</v>
      </c>
      <c r="H5415" s="28">
        <v>2021</v>
      </c>
      <c r="I5415" t="str">
        <f>IF(J5415="natural gas",VLOOKUP(D5415,'Cross-Page Data'!$I$4:$J$13,2,FALSE),IF(J5415="solar",VLOOKUP('Form 923'!D5415,'Cross-Page Data'!$I$14:$J$117,2,FALSE),J5415))</f>
        <v>natural gas nonpeaker - preexisting nonretiring</v>
      </c>
      <c r="J5415" t="str">
        <f>VLOOKUP(E5415,'Cross-Page Data'!$D$4:$F$48,3,FALSE)</f>
        <v>natural gas</v>
      </c>
      <c r="K5415" t="b">
        <f t="shared" si="84"/>
        <v>1</v>
      </c>
    </row>
    <row r="5416" spans="1:11" x14ac:dyDescent="0.35">
      <c r="A5416" s="28">
        <v>99999</v>
      </c>
      <c r="B5416" s="29" t="s">
        <v>28</v>
      </c>
      <c r="C5416" s="29" t="s">
        <v>29</v>
      </c>
      <c r="D5416" s="29" t="s">
        <v>53</v>
      </c>
      <c r="E5416" s="29" t="s">
        <v>73</v>
      </c>
      <c r="F5416" s="31">
        <v>177452</v>
      </c>
      <c r="G5416" s="31">
        <v>166908.56</v>
      </c>
      <c r="H5416" s="28">
        <v>2021</v>
      </c>
      <c r="I5416" t="str">
        <f>IF(J5416="natural gas",VLOOKUP(D5416,'Cross-Page Data'!$I$4:$J$13,2,FALSE),IF(J5416="solar",VLOOKUP('Form 923'!D5416,'Cross-Page Data'!$I$14:$J$117,2,FALSE),J5416))</f>
        <v>natural gas nonpeaker - preexisting nonretiring</v>
      </c>
      <c r="J5416" t="str">
        <f>VLOOKUP(E5416,'Cross-Page Data'!$D$4:$F$48,3,FALSE)</f>
        <v>natural gas</v>
      </c>
      <c r="K5416" t="b">
        <f t="shared" si="84"/>
        <v>1</v>
      </c>
    </row>
    <row r="5417" spans="1:11" x14ac:dyDescent="0.35">
      <c r="A5417" s="28">
        <v>99999</v>
      </c>
      <c r="B5417" s="29" t="s">
        <v>28</v>
      </c>
      <c r="C5417" s="29" t="s">
        <v>35</v>
      </c>
      <c r="D5417" s="29" t="s">
        <v>53</v>
      </c>
      <c r="E5417" s="29" t="s">
        <v>73</v>
      </c>
      <c r="F5417" s="31">
        <v>364215</v>
      </c>
      <c r="G5417" s="31">
        <v>68151.005999999994</v>
      </c>
      <c r="H5417" s="28">
        <v>2021</v>
      </c>
      <c r="I5417" t="str">
        <f>IF(J5417="natural gas",VLOOKUP(D5417,'Cross-Page Data'!$I$4:$J$13,2,FALSE),IF(J5417="solar",VLOOKUP('Form 923'!D5417,'Cross-Page Data'!$I$14:$J$117,2,FALSE),J5417))</f>
        <v>natural gas nonpeaker - preexisting nonretiring</v>
      </c>
      <c r="J5417" t="str">
        <f>VLOOKUP(E5417,'Cross-Page Data'!$D$4:$F$48,3,FALSE)</f>
        <v>natural gas</v>
      </c>
      <c r="K5417" t="b">
        <f t="shared" si="84"/>
        <v>1</v>
      </c>
    </row>
    <row r="5418" spans="1:11" x14ac:dyDescent="0.35">
      <c r="A5418" s="28">
        <v>99999</v>
      </c>
      <c r="B5418" s="29" t="s">
        <v>36</v>
      </c>
      <c r="C5418" s="29" t="s">
        <v>39</v>
      </c>
      <c r="D5418" s="29" t="s">
        <v>53</v>
      </c>
      <c r="E5418" s="29" t="s">
        <v>73</v>
      </c>
      <c r="F5418" s="31">
        <v>0</v>
      </c>
      <c r="G5418" s="31">
        <v>0</v>
      </c>
      <c r="H5418" s="28">
        <v>2021</v>
      </c>
      <c r="I5418" t="str">
        <f>IF(J5418="natural gas",VLOOKUP(D5418,'Cross-Page Data'!$I$4:$J$13,2,FALSE),IF(J5418="solar",VLOOKUP('Form 923'!D5418,'Cross-Page Data'!$I$14:$J$117,2,FALSE),J5418))</f>
        <v>natural gas nonpeaker - preexisting nonretiring</v>
      </c>
      <c r="J5418" t="str">
        <f>VLOOKUP(E5418,'Cross-Page Data'!$D$4:$F$48,3,FALSE)</f>
        <v>natural gas</v>
      </c>
      <c r="K5418" t="b">
        <f t="shared" si="84"/>
        <v>0</v>
      </c>
    </row>
    <row r="5419" spans="1:11" x14ac:dyDescent="0.35">
      <c r="A5419" s="28">
        <v>99999</v>
      </c>
      <c r="B5419" s="29" t="s">
        <v>36</v>
      </c>
      <c r="C5419" s="29" t="s">
        <v>40</v>
      </c>
      <c r="D5419" s="29" t="s">
        <v>53</v>
      </c>
      <c r="E5419" s="29" t="s">
        <v>73</v>
      </c>
      <c r="F5419" s="31">
        <v>0</v>
      </c>
      <c r="G5419" s="31">
        <v>0</v>
      </c>
      <c r="H5419" s="28">
        <v>2021</v>
      </c>
      <c r="I5419" t="str">
        <f>IF(J5419="natural gas",VLOOKUP(D5419,'Cross-Page Data'!$I$4:$J$13,2,FALSE),IF(J5419="solar",VLOOKUP('Form 923'!D5419,'Cross-Page Data'!$I$14:$J$117,2,FALSE),J5419))</f>
        <v>natural gas nonpeaker - preexisting nonretiring</v>
      </c>
      <c r="J5419" t="str">
        <f>VLOOKUP(E5419,'Cross-Page Data'!$D$4:$F$48,3,FALSE)</f>
        <v>natural gas</v>
      </c>
      <c r="K5419" t="b">
        <f t="shared" si="84"/>
        <v>0</v>
      </c>
    </row>
    <row r="5420" spans="1:11" x14ac:dyDescent="0.35">
      <c r="A5420" s="28">
        <v>99999</v>
      </c>
      <c r="B5420" s="29" t="s">
        <v>28</v>
      </c>
      <c r="C5420" s="29" t="s">
        <v>29</v>
      </c>
      <c r="D5420" s="29" t="s">
        <v>53</v>
      </c>
      <c r="E5420" s="29" t="s">
        <v>73</v>
      </c>
      <c r="F5420" s="31">
        <v>0</v>
      </c>
      <c r="G5420" s="31">
        <v>0</v>
      </c>
      <c r="H5420" s="28">
        <v>2021</v>
      </c>
      <c r="I5420" t="str">
        <f>IF(J5420="natural gas",VLOOKUP(D5420,'Cross-Page Data'!$I$4:$J$13,2,FALSE),IF(J5420="solar",VLOOKUP('Form 923'!D5420,'Cross-Page Data'!$I$14:$J$117,2,FALSE),J5420))</f>
        <v>natural gas nonpeaker - preexisting nonretiring</v>
      </c>
      <c r="J5420" t="str">
        <f>VLOOKUP(E5420,'Cross-Page Data'!$D$4:$F$48,3,FALSE)</f>
        <v>natural gas</v>
      </c>
      <c r="K5420" t="b">
        <f t="shared" si="84"/>
        <v>1</v>
      </c>
    </row>
    <row r="5421" spans="1:11" x14ac:dyDescent="0.35">
      <c r="A5421" s="28">
        <v>99999</v>
      </c>
      <c r="B5421" s="29" t="s">
        <v>28</v>
      </c>
      <c r="C5421" s="29" t="s">
        <v>35</v>
      </c>
      <c r="D5421" s="29" t="s">
        <v>53</v>
      </c>
      <c r="E5421" s="29" t="s">
        <v>73</v>
      </c>
      <c r="F5421" s="31">
        <v>910656</v>
      </c>
      <c r="G5421" s="31">
        <v>178448.16</v>
      </c>
      <c r="H5421" s="28">
        <v>2021</v>
      </c>
      <c r="I5421" t="str">
        <f>IF(J5421="natural gas",VLOOKUP(D5421,'Cross-Page Data'!$I$4:$J$13,2,FALSE),IF(J5421="solar",VLOOKUP('Form 923'!D5421,'Cross-Page Data'!$I$14:$J$117,2,FALSE),J5421))</f>
        <v>natural gas nonpeaker - preexisting nonretiring</v>
      </c>
      <c r="J5421" t="str">
        <f>VLOOKUP(E5421,'Cross-Page Data'!$D$4:$F$48,3,FALSE)</f>
        <v>natural gas</v>
      </c>
      <c r="K5421" t="b">
        <f t="shared" si="84"/>
        <v>1</v>
      </c>
    </row>
    <row r="5422" spans="1:11" x14ac:dyDescent="0.35">
      <c r="A5422" s="28">
        <v>99999</v>
      </c>
      <c r="B5422" s="29" t="s">
        <v>36</v>
      </c>
      <c r="C5422" s="29" t="s">
        <v>39</v>
      </c>
      <c r="D5422" s="29" t="s">
        <v>53</v>
      </c>
      <c r="E5422" s="29" t="s">
        <v>73</v>
      </c>
      <c r="F5422" s="31">
        <v>957049</v>
      </c>
      <c r="G5422" s="31">
        <v>403095.17</v>
      </c>
      <c r="H5422" s="28">
        <v>2021</v>
      </c>
      <c r="I5422" t="str">
        <f>IF(J5422="natural gas",VLOOKUP(D5422,'Cross-Page Data'!$I$4:$J$13,2,FALSE),IF(J5422="solar",VLOOKUP('Form 923'!D5422,'Cross-Page Data'!$I$14:$J$117,2,FALSE),J5422))</f>
        <v>natural gas nonpeaker - preexisting nonretiring</v>
      </c>
      <c r="J5422" t="str">
        <f>VLOOKUP(E5422,'Cross-Page Data'!$D$4:$F$48,3,FALSE)</f>
        <v>natural gas</v>
      </c>
      <c r="K5422" t="b">
        <f t="shared" si="84"/>
        <v>0</v>
      </c>
    </row>
    <row r="5423" spans="1:11" x14ac:dyDescent="0.35">
      <c r="A5423" s="28">
        <v>99999</v>
      </c>
      <c r="B5423" s="29" t="s">
        <v>36</v>
      </c>
      <c r="C5423" s="29" t="s">
        <v>37</v>
      </c>
      <c r="D5423" s="29" t="s">
        <v>53</v>
      </c>
      <c r="E5423" s="29" t="s">
        <v>73</v>
      </c>
      <c r="F5423" s="31">
        <v>122440</v>
      </c>
      <c r="G5423" s="31">
        <v>26106.452000000001</v>
      </c>
      <c r="H5423" s="28">
        <v>2021</v>
      </c>
      <c r="I5423" t="str">
        <f>IF(J5423="natural gas",VLOOKUP(D5423,'Cross-Page Data'!$I$4:$J$13,2,FALSE),IF(J5423="solar",VLOOKUP('Form 923'!D5423,'Cross-Page Data'!$I$14:$J$117,2,FALSE),J5423))</f>
        <v>natural gas nonpeaker - preexisting nonretiring</v>
      </c>
      <c r="J5423" t="str">
        <f>VLOOKUP(E5423,'Cross-Page Data'!$D$4:$F$48,3,FALSE)</f>
        <v>natural gas</v>
      </c>
      <c r="K5423" t="b">
        <f t="shared" si="84"/>
        <v>0</v>
      </c>
    </row>
    <row r="5424" spans="1:11" x14ac:dyDescent="0.35">
      <c r="A5424" s="28">
        <v>99999</v>
      </c>
      <c r="B5424" s="29" t="s">
        <v>28</v>
      </c>
      <c r="C5424" s="29" t="s">
        <v>35</v>
      </c>
      <c r="D5424" s="29" t="s">
        <v>53</v>
      </c>
      <c r="E5424" s="29" t="s">
        <v>73</v>
      </c>
      <c r="F5424" s="31">
        <v>1683573</v>
      </c>
      <c r="G5424" s="31">
        <v>121460.82</v>
      </c>
      <c r="H5424" s="28">
        <v>2021</v>
      </c>
      <c r="I5424" t="str">
        <f>IF(J5424="natural gas",VLOOKUP(D5424,'Cross-Page Data'!$I$4:$J$13,2,FALSE),IF(J5424="solar",VLOOKUP('Form 923'!D5424,'Cross-Page Data'!$I$14:$J$117,2,FALSE),J5424))</f>
        <v>natural gas nonpeaker - preexisting nonretiring</v>
      </c>
      <c r="J5424" t="str">
        <f>VLOOKUP(E5424,'Cross-Page Data'!$D$4:$F$48,3,FALSE)</f>
        <v>natural gas</v>
      </c>
      <c r="K5424" t="b">
        <f t="shared" si="84"/>
        <v>1</v>
      </c>
    </row>
    <row r="5425" spans="1:11" x14ac:dyDescent="0.35">
      <c r="A5425" s="28">
        <v>99999</v>
      </c>
      <c r="B5425" s="29" t="s">
        <v>28</v>
      </c>
      <c r="C5425" s="29" t="s">
        <v>29</v>
      </c>
      <c r="D5425" s="29" t="s">
        <v>53</v>
      </c>
      <c r="E5425" s="29" t="s">
        <v>73</v>
      </c>
      <c r="F5425" s="31">
        <v>0</v>
      </c>
      <c r="G5425" s="31">
        <v>0</v>
      </c>
      <c r="H5425" s="28">
        <v>2021</v>
      </c>
      <c r="I5425" t="str">
        <f>IF(J5425="natural gas",VLOOKUP(D5425,'Cross-Page Data'!$I$4:$J$13,2,FALSE),IF(J5425="solar",VLOOKUP('Form 923'!D5425,'Cross-Page Data'!$I$14:$J$117,2,FALSE),J5425))</f>
        <v>natural gas nonpeaker - preexisting nonretiring</v>
      </c>
      <c r="J5425" t="str">
        <f>VLOOKUP(E5425,'Cross-Page Data'!$D$4:$F$48,3,FALSE)</f>
        <v>natural gas</v>
      </c>
      <c r="K5425" t="b">
        <f t="shared" si="84"/>
        <v>1</v>
      </c>
    </row>
    <row r="5426" spans="1:11" x14ac:dyDescent="0.35">
      <c r="A5426" s="28">
        <v>99999</v>
      </c>
      <c r="B5426" s="29" t="s">
        <v>28</v>
      </c>
      <c r="C5426" s="29" t="s">
        <v>29</v>
      </c>
      <c r="D5426" s="29" t="s">
        <v>53</v>
      </c>
      <c r="E5426" s="29" t="s">
        <v>73</v>
      </c>
      <c r="F5426" s="31">
        <v>2275507</v>
      </c>
      <c r="G5426" s="31">
        <v>1091730.7</v>
      </c>
      <c r="H5426" s="28">
        <v>2021</v>
      </c>
      <c r="I5426" t="str">
        <f>IF(J5426="natural gas",VLOOKUP(D5426,'Cross-Page Data'!$I$4:$J$13,2,FALSE),IF(J5426="solar",VLOOKUP('Form 923'!D5426,'Cross-Page Data'!$I$14:$J$117,2,FALSE),J5426))</f>
        <v>natural gas nonpeaker - preexisting nonretiring</v>
      </c>
      <c r="J5426" t="str">
        <f>VLOOKUP(E5426,'Cross-Page Data'!$D$4:$F$48,3,FALSE)</f>
        <v>natural gas</v>
      </c>
      <c r="K5426" t="b">
        <f t="shared" si="84"/>
        <v>1</v>
      </c>
    </row>
    <row r="5427" spans="1:11" x14ac:dyDescent="0.35">
      <c r="A5427" s="28">
        <v>99999</v>
      </c>
      <c r="B5427" s="29" t="s">
        <v>36</v>
      </c>
      <c r="C5427" s="29" t="s">
        <v>37</v>
      </c>
      <c r="D5427" s="29" t="s">
        <v>53</v>
      </c>
      <c r="E5427" s="29" t="s">
        <v>73</v>
      </c>
      <c r="F5427" s="31">
        <v>0</v>
      </c>
      <c r="G5427" s="31">
        <v>0</v>
      </c>
      <c r="H5427" s="28">
        <v>2021</v>
      </c>
      <c r="I5427" t="str">
        <f>IF(J5427="natural gas",VLOOKUP(D5427,'Cross-Page Data'!$I$4:$J$13,2,FALSE),IF(J5427="solar",VLOOKUP('Form 923'!D5427,'Cross-Page Data'!$I$14:$J$117,2,FALSE),J5427))</f>
        <v>natural gas nonpeaker - preexisting nonretiring</v>
      </c>
      <c r="J5427" t="str">
        <f>VLOOKUP(E5427,'Cross-Page Data'!$D$4:$F$48,3,FALSE)</f>
        <v>natural gas</v>
      </c>
      <c r="K5427" t="b">
        <f t="shared" si="84"/>
        <v>0</v>
      </c>
    </row>
    <row r="5428" spans="1:11" x14ac:dyDescent="0.35">
      <c r="A5428" s="28">
        <v>99999</v>
      </c>
      <c r="B5428" s="29" t="s">
        <v>28</v>
      </c>
      <c r="C5428" s="29" t="s">
        <v>35</v>
      </c>
      <c r="D5428" s="29" t="s">
        <v>53</v>
      </c>
      <c r="E5428" s="29" t="s">
        <v>73</v>
      </c>
      <c r="F5428" s="31">
        <v>480688</v>
      </c>
      <c r="G5428" s="31">
        <v>113248.61</v>
      </c>
      <c r="H5428" s="28">
        <v>2021</v>
      </c>
      <c r="I5428" t="str">
        <f>IF(J5428="natural gas",VLOOKUP(D5428,'Cross-Page Data'!$I$4:$J$13,2,FALSE),IF(J5428="solar",VLOOKUP('Form 923'!D5428,'Cross-Page Data'!$I$14:$J$117,2,FALSE),J5428))</f>
        <v>natural gas nonpeaker - preexisting nonretiring</v>
      </c>
      <c r="J5428" t="str">
        <f>VLOOKUP(E5428,'Cross-Page Data'!$D$4:$F$48,3,FALSE)</f>
        <v>natural gas</v>
      </c>
      <c r="K5428" t="b">
        <f t="shared" si="84"/>
        <v>1</v>
      </c>
    </row>
    <row r="5429" spans="1:11" x14ac:dyDescent="0.35">
      <c r="A5429" s="28">
        <v>99999</v>
      </c>
      <c r="B5429" s="29" t="s">
        <v>36</v>
      </c>
      <c r="C5429" s="29" t="s">
        <v>39</v>
      </c>
      <c r="D5429" s="29" t="s">
        <v>53</v>
      </c>
      <c r="E5429" s="29" t="s">
        <v>73</v>
      </c>
      <c r="F5429" s="31">
        <v>3801</v>
      </c>
      <c r="G5429" s="31">
        <v>4540.2830000000004</v>
      </c>
      <c r="H5429" s="28">
        <v>2021</v>
      </c>
      <c r="I5429" t="str">
        <f>IF(J5429="natural gas",VLOOKUP(D5429,'Cross-Page Data'!$I$4:$J$13,2,FALSE),IF(J5429="solar",VLOOKUP('Form 923'!D5429,'Cross-Page Data'!$I$14:$J$117,2,FALSE),J5429))</f>
        <v>natural gas nonpeaker - preexisting nonretiring</v>
      </c>
      <c r="J5429" t="str">
        <f>VLOOKUP(E5429,'Cross-Page Data'!$D$4:$F$48,3,FALSE)</f>
        <v>natural gas</v>
      </c>
      <c r="K5429" t="b">
        <f t="shared" si="84"/>
        <v>0</v>
      </c>
    </row>
    <row r="5430" spans="1:11" x14ac:dyDescent="0.35">
      <c r="A5430" s="28">
        <v>99999</v>
      </c>
      <c r="B5430" s="29" t="s">
        <v>36</v>
      </c>
      <c r="C5430" s="29" t="s">
        <v>40</v>
      </c>
      <c r="D5430" s="29" t="s">
        <v>53</v>
      </c>
      <c r="E5430" s="29" t="s">
        <v>73</v>
      </c>
      <c r="F5430" s="31">
        <v>0</v>
      </c>
      <c r="G5430" s="31">
        <v>0</v>
      </c>
      <c r="H5430" s="28">
        <v>2021</v>
      </c>
      <c r="I5430" t="str">
        <f>IF(J5430="natural gas",VLOOKUP(D5430,'Cross-Page Data'!$I$4:$J$13,2,FALSE),IF(J5430="solar",VLOOKUP('Form 923'!D5430,'Cross-Page Data'!$I$14:$J$117,2,FALSE),J5430))</f>
        <v>natural gas nonpeaker - preexisting nonretiring</v>
      </c>
      <c r="J5430" t="str">
        <f>VLOOKUP(E5430,'Cross-Page Data'!$D$4:$F$48,3,FALSE)</f>
        <v>natural gas</v>
      </c>
      <c r="K5430" t="b">
        <f t="shared" si="84"/>
        <v>0</v>
      </c>
    </row>
    <row r="5431" spans="1:11" x14ac:dyDescent="0.35">
      <c r="A5431" s="28">
        <v>99999</v>
      </c>
      <c r="B5431" s="29" t="s">
        <v>28</v>
      </c>
      <c r="C5431" s="29" t="s">
        <v>35</v>
      </c>
      <c r="D5431" s="29" t="s">
        <v>53</v>
      </c>
      <c r="E5431" s="29" t="s">
        <v>73</v>
      </c>
      <c r="F5431" s="31">
        <v>309648</v>
      </c>
      <c r="G5431" s="31">
        <v>235659.74</v>
      </c>
      <c r="H5431" s="28">
        <v>2021</v>
      </c>
      <c r="I5431" t="str">
        <f>IF(J5431="natural gas",VLOOKUP(D5431,'Cross-Page Data'!$I$4:$J$13,2,FALSE),IF(J5431="solar",VLOOKUP('Form 923'!D5431,'Cross-Page Data'!$I$14:$J$117,2,FALSE),J5431))</f>
        <v>natural gas nonpeaker - preexisting nonretiring</v>
      </c>
      <c r="J5431" t="str">
        <f>VLOOKUP(E5431,'Cross-Page Data'!$D$4:$F$48,3,FALSE)</f>
        <v>natural gas</v>
      </c>
      <c r="K5431" t="b">
        <f t="shared" si="84"/>
        <v>1</v>
      </c>
    </row>
    <row r="5432" spans="1:11" x14ac:dyDescent="0.35">
      <c r="A5432" s="28">
        <v>99999</v>
      </c>
      <c r="B5432" s="29" t="s">
        <v>28</v>
      </c>
      <c r="C5432" s="29" t="s">
        <v>29</v>
      </c>
      <c r="D5432" s="29" t="s">
        <v>53</v>
      </c>
      <c r="E5432" s="29" t="s">
        <v>73</v>
      </c>
      <c r="F5432" s="31">
        <v>0</v>
      </c>
      <c r="G5432" s="31">
        <v>0</v>
      </c>
      <c r="H5432" s="28">
        <v>2021</v>
      </c>
      <c r="I5432" t="str">
        <f>IF(J5432="natural gas",VLOOKUP(D5432,'Cross-Page Data'!$I$4:$J$13,2,FALSE),IF(J5432="solar",VLOOKUP('Form 923'!D5432,'Cross-Page Data'!$I$14:$J$117,2,FALSE),J5432))</f>
        <v>natural gas nonpeaker - preexisting nonretiring</v>
      </c>
      <c r="J5432" t="str">
        <f>VLOOKUP(E5432,'Cross-Page Data'!$D$4:$F$48,3,FALSE)</f>
        <v>natural gas</v>
      </c>
      <c r="K5432" t="b">
        <f t="shared" si="84"/>
        <v>1</v>
      </c>
    </row>
    <row r="5433" spans="1:11" x14ac:dyDescent="0.35">
      <c r="A5433" s="28">
        <v>99999</v>
      </c>
      <c r="B5433" s="29" t="s">
        <v>36</v>
      </c>
      <c r="C5433" s="29" t="s">
        <v>29</v>
      </c>
      <c r="D5433" s="29" t="s">
        <v>53</v>
      </c>
      <c r="E5433" s="29" t="s">
        <v>73</v>
      </c>
      <c r="F5433" s="31">
        <v>0</v>
      </c>
      <c r="G5433" s="31">
        <v>0</v>
      </c>
      <c r="H5433" s="28">
        <v>2021</v>
      </c>
      <c r="I5433" t="str">
        <f>IF(J5433="natural gas",VLOOKUP(D5433,'Cross-Page Data'!$I$4:$J$13,2,FALSE),IF(J5433="solar",VLOOKUP('Form 923'!D5433,'Cross-Page Data'!$I$14:$J$117,2,FALSE),J5433))</f>
        <v>natural gas nonpeaker - preexisting nonretiring</v>
      </c>
      <c r="J5433" t="str">
        <f>VLOOKUP(E5433,'Cross-Page Data'!$D$4:$F$48,3,FALSE)</f>
        <v>natural gas</v>
      </c>
      <c r="K5433" t="b">
        <f t="shared" si="84"/>
        <v>1</v>
      </c>
    </row>
    <row r="5434" spans="1:11" x14ac:dyDescent="0.35">
      <c r="A5434" s="28">
        <v>99999</v>
      </c>
      <c r="B5434" s="29" t="s">
        <v>36</v>
      </c>
      <c r="C5434" s="29" t="s">
        <v>39</v>
      </c>
      <c r="D5434" s="29" t="s">
        <v>53</v>
      </c>
      <c r="E5434" s="29" t="s">
        <v>73</v>
      </c>
      <c r="F5434" s="31">
        <v>0</v>
      </c>
      <c r="G5434" s="31">
        <v>0</v>
      </c>
      <c r="H5434" s="28">
        <v>2021</v>
      </c>
      <c r="I5434" t="str">
        <f>IF(J5434="natural gas",VLOOKUP(D5434,'Cross-Page Data'!$I$4:$J$13,2,FALSE),IF(J5434="solar",VLOOKUP('Form 923'!D5434,'Cross-Page Data'!$I$14:$J$117,2,FALSE),J5434))</f>
        <v>natural gas nonpeaker - preexisting nonretiring</v>
      </c>
      <c r="J5434" t="str">
        <f>VLOOKUP(E5434,'Cross-Page Data'!$D$4:$F$48,3,FALSE)</f>
        <v>natural gas</v>
      </c>
      <c r="K5434" t="b">
        <f t="shared" si="84"/>
        <v>0</v>
      </c>
    </row>
    <row r="5435" spans="1:11" x14ac:dyDescent="0.35">
      <c r="A5435" s="28">
        <v>99999</v>
      </c>
      <c r="B5435" s="29" t="s">
        <v>28</v>
      </c>
      <c r="C5435" s="29" t="s">
        <v>29</v>
      </c>
      <c r="D5435" s="29" t="s">
        <v>53</v>
      </c>
      <c r="E5435" s="29" t="s">
        <v>73</v>
      </c>
      <c r="F5435" s="31">
        <v>513275</v>
      </c>
      <c r="G5435" s="31">
        <v>254242.52</v>
      </c>
      <c r="H5435" s="28">
        <v>2021</v>
      </c>
      <c r="I5435" t="str">
        <f>IF(J5435="natural gas",VLOOKUP(D5435,'Cross-Page Data'!$I$4:$J$13,2,FALSE),IF(J5435="solar",VLOOKUP('Form 923'!D5435,'Cross-Page Data'!$I$14:$J$117,2,FALSE),J5435))</f>
        <v>natural gas nonpeaker - preexisting nonretiring</v>
      </c>
      <c r="J5435" t="str">
        <f>VLOOKUP(E5435,'Cross-Page Data'!$D$4:$F$48,3,FALSE)</f>
        <v>natural gas</v>
      </c>
      <c r="K5435" t="b">
        <f t="shared" si="84"/>
        <v>1</v>
      </c>
    </row>
    <row r="5436" spans="1:11" x14ac:dyDescent="0.35">
      <c r="A5436" s="28">
        <v>99999</v>
      </c>
      <c r="B5436" s="29" t="s">
        <v>28</v>
      </c>
      <c r="C5436" s="29" t="s">
        <v>29</v>
      </c>
      <c r="D5436" s="29" t="s">
        <v>53</v>
      </c>
      <c r="E5436" s="29" t="s">
        <v>73</v>
      </c>
      <c r="F5436" s="31">
        <v>209279</v>
      </c>
      <c r="G5436" s="31">
        <v>241418.47</v>
      </c>
      <c r="H5436" s="28">
        <v>2021</v>
      </c>
      <c r="I5436" t="str">
        <f>IF(J5436="natural gas",VLOOKUP(D5436,'Cross-Page Data'!$I$4:$J$13,2,FALSE),IF(J5436="solar",VLOOKUP('Form 923'!D5436,'Cross-Page Data'!$I$14:$J$117,2,FALSE),J5436))</f>
        <v>natural gas nonpeaker - preexisting nonretiring</v>
      </c>
      <c r="J5436" t="str">
        <f>VLOOKUP(E5436,'Cross-Page Data'!$D$4:$F$48,3,FALSE)</f>
        <v>natural gas</v>
      </c>
      <c r="K5436" t="b">
        <f t="shared" si="84"/>
        <v>1</v>
      </c>
    </row>
    <row r="5437" spans="1:11" x14ac:dyDescent="0.35">
      <c r="A5437" s="28">
        <v>99999</v>
      </c>
      <c r="B5437" s="29" t="s">
        <v>28</v>
      </c>
      <c r="C5437" s="29" t="s">
        <v>35</v>
      </c>
      <c r="D5437" s="29" t="s">
        <v>53</v>
      </c>
      <c r="E5437" s="29" t="s">
        <v>73</v>
      </c>
      <c r="F5437" s="31">
        <v>1238827</v>
      </c>
      <c r="G5437" s="31">
        <v>870717.6</v>
      </c>
      <c r="H5437" s="28">
        <v>2021</v>
      </c>
      <c r="I5437" t="str">
        <f>IF(J5437="natural gas",VLOOKUP(D5437,'Cross-Page Data'!$I$4:$J$13,2,FALSE),IF(J5437="solar",VLOOKUP('Form 923'!D5437,'Cross-Page Data'!$I$14:$J$117,2,FALSE),J5437))</f>
        <v>natural gas nonpeaker - preexisting nonretiring</v>
      </c>
      <c r="J5437" t="str">
        <f>VLOOKUP(E5437,'Cross-Page Data'!$D$4:$F$48,3,FALSE)</f>
        <v>natural gas</v>
      </c>
      <c r="K5437" t="b">
        <f t="shared" si="84"/>
        <v>1</v>
      </c>
    </row>
    <row r="5438" spans="1:11" x14ac:dyDescent="0.35">
      <c r="A5438" s="28">
        <v>99999</v>
      </c>
      <c r="B5438" s="29" t="s">
        <v>36</v>
      </c>
      <c r="C5438" s="29" t="s">
        <v>39</v>
      </c>
      <c r="D5438" s="29" t="s">
        <v>53</v>
      </c>
      <c r="E5438" s="29" t="s">
        <v>73</v>
      </c>
      <c r="F5438" s="31">
        <v>292532</v>
      </c>
      <c r="G5438" s="31">
        <v>203001.24</v>
      </c>
      <c r="H5438" s="28">
        <v>2021</v>
      </c>
      <c r="I5438" t="str">
        <f>IF(J5438="natural gas",VLOOKUP(D5438,'Cross-Page Data'!$I$4:$J$13,2,FALSE),IF(J5438="solar",VLOOKUP('Form 923'!D5438,'Cross-Page Data'!$I$14:$J$117,2,FALSE),J5438))</f>
        <v>natural gas nonpeaker - preexisting nonretiring</v>
      </c>
      <c r="J5438" t="str">
        <f>VLOOKUP(E5438,'Cross-Page Data'!$D$4:$F$48,3,FALSE)</f>
        <v>natural gas</v>
      </c>
      <c r="K5438" t="b">
        <f t="shared" si="84"/>
        <v>0</v>
      </c>
    </row>
    <row r="5439" spans="1:11" x14ac:dyDescent="0.35">
      <c r="A5439" s="28">
        <v>99999</v>
      </c>
      <c r="B5439" s="29" t="s">
        <v>36</v>
      </c>
      <c r="C5439" s="29" t="s">
        <v>37</v>
      </c>
      <c r="D5439" s="29" t="s">
        <v>53</v>
      </c>
      <c r="E5439" s="29" t="s">
        <v>73</v>
      </c>
      <c r="F5439" s="31">
        <v>402067</v>
      </c>
      <c r="G5439" s="31">
        <v>96015.144</v>
      </c>
      <c r="H5439" s="28">
        <v>2021</v>
      </c>
      <c r="I5439" t="str">
        <f>IF(J5439="natural gas",VLOOKUP(D5439,'Cross-Page Data'!$I$4:$J$13,2,FALSE),IF(J5439="solar",VLOOKUP('Form 923'!D5439,'Cross-Page Data'!$I$14:$J$117,2,FALSE),J5439))</f>
        <v>natural gas nonpeaker - preexisting nonretiring</v>
      </c>
      <c r="J5439" t="str">
        <f>VLOOKUP(E5439,'Cross-Page Data'!$D$4:$F$48,3,FALSE)</f>
        <v>natural gas</v>
      </c>
      <c r="K5439" t="b">
        <f t="shared" si="84"/>
        <v>0</v>
      </c>
    </row>
    <row r="5440" spans="1:11" x14ac:dyDescent="0.35">
      <c r="A5440" s="28">
        <v>99999</v>
      </c>
      <c r="B5440" s="29" t="s">
        <v>28</v>
      </c>
      <c r="C5440" s="29" t="s">
        <v>41</v>
      </c>
      <c r="D5440" s="29" t="s">
        <v>53</v>
      </c>
      <c r="E5440" s="29" t="s">
        <v>73</v>
      </c>
      <c r="F5440" s="31">
        <v>0</v>
      </c>
      <c r="G5440" s="31">
        <v>0</v>
      </c>
      <c r="H5440" s="28">
        <v>2021</v>
      </c>
      <c r="I5440" t="str">
        <f>IF(J5440="natural gas",VLOOKUP(D5440,'Cross-Page Data'!$I$4:$J$13,2,FALSE),IF(J5440="solar",VLOOKUP('Form 923'!D5440,'Cross-Page Data'!$I$14:$J$117,2,FALSE),J5440))</f>
        <v>natural gas nonpeaker - preexisting nonretiring</v>
      </c>
      <c r="J5440" t="str">
        <f>VLOOKUP(E5440,'Cross-Page Data'!$D$4:$F$48,3,FALSE)</f>
        <v>natural gas</v>
      </c>
      <c r="K5440" t="b">
        <f t="shared" si="84"/>
        <v>0</v>
      </c>
    </row>
    <row r="5441" spans="1:11" x14ac:dyDescent="0.35">
      <c r="A5441" s="28">
        <v>99999</v>
      </c>
      <c r="B5441" s="29" t="s">
        <v>28</v>
      </c>
      <c r="C5441" s="29" t="s">
        <v>29</v>
      </c>
      <c r="D5441" s="29" t="s">
        <v>53</v>
      </c>
      <c r="E5441" s="29" t="s">
        <v>73</v>
      </c>
      <c r="F5441" s="31">
        <v>0</v>
      </c>
      <c r="G5441" s="31">
        <v>0</v>
      </c>
      <c r="H5441" s="28">
        <v>2021</v>
      </c>
      <c r="I5441" t="str">
        <f>IF(J5441="natural gas",VLOOKUP(D5441,'Cross-Page Data'!$I$4:$J$13,2,FALSE),IF(J5441="solar",VLOOKUP('Form 923'!D5441,'Cross-Page Data'!$I$14:$J$117,2,FALSE),J5441))</f>
        <v>natural gas nonpeaker - preexisting nonretiring</v>
      </c>
      <c r="J5441" t="str">
        <f>VLOOKUP(E5441,'Cross-Page Data'!$D$4:$F$48,3,FALSE)</f>
        <v>natural gas</v>
      </c>
      <c r="K5441" t="b">
        <f t="shared" si="84"/>
        <v>1</v>
      </c>
    </row>
    <row r="5442" spans="1:11" x14ac:dyDescent="0.35">
      <c r="A5442" s="28">
        <v>99999</v>
      </c>
      <c r="B5442" s="29" t="s">
        <v>28</v>
      </c>
      <c r="C5442" s="29" t="s">
        <v>29</v>
      </c>
      <c r="D5442" s="29" t="s">
        <v>53</v>
      </c>
      <c r="E5442" s="29" t="s">
        <v>73</v>
      </c>
      <c r="F5442" s="31">
        <v>1118234</v>
      </c>
      <c r="G5442" s="31">
        <v>1162100.7</v>
      </c>
      <c r="H5442" s="28">
        <v>2021</v>
      </c>
      <c r="I5442" t="str">
        <f>IF(J5442="natural gas",VLOOKUP(D5442,'Cross-Page Data'!$I$4:$J$13,2,FALSE),IF(J5442="solar",VLOOKUP('Form 923'!D5442,'Cross-Page Data'!$I$14:$J$117,2,FALSE),J5442))</f>
        <v>natural gas nonpeaker - preexisting nonretiring</v>
      </c>
      <c r="J5442" t="str">
        <f>VLOOKUP(E5442,'Cross-Page Data'!$D$4:$F$48,3,FALSE)</f>
        <v>natural gas</v>
      </c>
      <c r="K5442" t="b">
        <f t="shared" si="84"/>
        <v>1</v>
      </c>
    </row>
    <row r="5443" spans="1:11" x14ac:dyDescent="0.35">
      <c r="A5443" s="28">
        <v>99999</v>
      </c>
      <c r="B5443" s="29" t="s">
        <v>36</v>
      </c>
      <c r="C5443" s="29" t="s">
        <v>29</v>
      </c>
      <c r="D5443" s="29" t="s">
        <v>53</v>
      </c>
      <c r="E5443" s="29" t="s">
        <v>73</v>
      </c>
      <c r="F5443" s="31">
        <v>0</v>
      </c>
      <c r="G5443" s="31">
        <v>0</v>
      </c>
      <c r="H5443" s="28">
        <v>2021</v>
      </c>
      <c r="I5443" t="str">
        <f>IF(J5443="natural gas",VLOOKUP(D5443,'Cross-Page Data'!$I$4:$J$13,2,FALSE),IF(J5443="solar",VLOOKUP('Form 923'!D5443,'Cross-Page Data'!$I$14:$J$117,2,FALSE),J5443))</f>
        <v>natural gas nonpeaker - preexisting nonretiring</v>
      </c>
      <c r="J5443" t="str">
        <f>VLOOKUP(E5443,'Cross-Page Data'!$D$4:$F$48,3,FALSE)</f>
        <v>natural gas</v>
      </c>
      <c r="K5443" t="b">
        <f t="shared" si="84"/>
        <v>1</v>
      </c>
    </row>
    <row r="5444" spans="1:11" x14ac:dyDescent="0.35">
      <c r="A5444" s="28">
        <v>99999</v>
      </c>
      <c r="B5444" s="29" t="s">
        <v>28</v>
      </c>
      <c r="C5444" s="29" t="s">
        <v>35</v>
      </c>
      <c r="D5444" s="29" t="s">
        <v>53</v>
      </c>
      <c r="E5444" s="29" t="s">
        <v>73</v>
      </c>
      <c r="F5444" s="31">
        <v>242331</v>
      </c>
      <c r="G5444" s="31">
        <v>218116.71</v>
      </c>
      <c r="H5444" s="28">
        <v>2021</v>
      </c>
      <c r="I5444" t="str">
        <f>IF(J5444="natural gas",VLOOKUP(D5444,'Cross-Page Data'!$I$4:$J$13,2,FALSE),IF(J5444="solar",VLOOKUP('Form 923'!D5444,'Cross-Page Data'!$I$14:$J$117,2,FALSE),J5444))</f>
        <v>natural gas nonpeaker - preexisting nonretiring</v>
      </c>
      <c r="J5444" t="str">
        <f>VLOOKUP(E5444,'Cross-Page Data'!$D$4:$F$48,3,FALSE)</f>
        <v>natural gas</v>
      </c>
      <c r="K5444" t="b">
        <f t="shared" si="84"/>
        <v>1</v>
      </c>
    </row>
    <row r="5445" spans="1:11" x14ac:dyDescent="0.35">
      <c r="A5445" s="28">
        <v>99999</v>
      </c>
      <c r="B5445" s="29" t="s">
        <v>36</v>
      </c>
      <c r="C5445" s="29" t="s">
        <v>29</v>
      </c>
      <c r="D5445" s="29" t="s">
        <v>53</v>
      </c>
      <c r="E5445" s="29" t="s">
        <v>73</v>
      </c>
      <c r="F5445" s="31">
        <v>663683</v>
      </c>
      <c r="G5445" s="31">
        <v>114603.01</v>
      </c>
      <c r="H5445" s="28">
        <v>2021</v>
      </c>
      <c r="I5445" t="str">
        <f>IF(J5445="natural gas",VLOOKUP(D5445,'Cross-Page Data'!$I$4:$J$13,2,FALSE),IF(J5445="solar",VLOOKUP('Form 923'!D5445,'Cross-Page Data'!$I$14:$J$117,2,FALSE),J5445))</f>
        <v>natural gas nonpeaker - preexisting nonretiring</v>
      </c>
      <c r="J5445" t="str">
        <f>VLOOKUP(E5445,'Cross-Page Data'!$D$4:$F$48,3,FALSE)</f>
        <v>natural gas</v>
      </c>
      <c r="K5445" t="b">
        <f t="shared" si="84"/>
        <v>1</v>
      </c>
    </row>
    <row r="5446" spans="1:11" x14ac:dyDescent="0.35">
      <c r="A5446" s="28">
        <v>99999</v>
      </c>
      <c r="B5446" s="29" t="s">
        <v>36</v>
      </c>
      <c r="C5446" s="29" t="s">
        <v>40</v>
      </c>
      <c r="D5446" s="29" t="s">
        <v>53</v>
      </c>
      <c r="E5446" s="29" t="s">
        <v>73</v>
      </c>
      <c r="F5446" s="31">
        <v>242766</v>
      </c>
      <c r="G5446" s="31">
        <v>28986.776999999998</v>
      </c>
      <c r="H5446" s="28">
        <v>2021</v>
      </c>
      <c r="I5446" t="str">
        <f>IF(J5446="natural gas",VLOOKUP(D5446,'Cross-Page Data'!$I$4:$J$13,2,FALSE),IF(J5446="solar",VLOOKUP('Form 923'!D5446,'Cross-Page Data'!$I$14:$J$117,2,FALSE),J5446))</f>
        <v>natural gas nonpeaker - preexisting nonretiring</v>
      </c>
      <c r="J5446" t="str">
        <f>VLOOKUP(E5446,'Cross-Page Data'!$D$4:$F$48,3,FALSE)</f>
        <v>natural gas</v>
      </c>
      <c r="K5446" t="b">
        <f t="shared" si="84"/>
        <v>0</v>
      </c>
    </row>
    <row r="5447" spans="1:11" x14ac:dyDescent="0.35">
      <c r="A5447" s="28">
        <v>99999</v>
      </c>
      <c r="B5447" s="29" t="s">
        <v>36</v>
      </c>
      <c r="C5447" s="29" t="s">
        <v>37</v>
      </c>
      <c r="D5447" s="29" t="s">
        <v>53</v>
      </c>
      <c r="E5447" s="29" t="s">
        <v>84</v>
      </c>
      <c r="F5447" s="31">
        <v>0</v>
      </c>
      <c r="G5447" s="31">
        <v>0</v>
      </c>
      <c r="H5447" s="28">
        <v>2021</v>
      </c>
      <c r="I5447" t="str">
        <f>IF(J5447="natural gas",VLOOKUP(D5447,'Cross-Page Data'!$I$4:$J$13,2,FALSE),IF(J5447="solar",VLOOKUP('Form 923'!D5447,'Cross-Page Data'!$I$14:$J$117,2,FALSE),J5447))</f>
        <v>biomass</v>
      </c>
      <c r="J5447" t="str">
        <f>VLOOKUP(E5447,'Cross-Page Data'!$D$4:$F$48,3,FALSE)</f>
        <v>biomass</v>
      </c>
      <c r="K5447" t="b">
        <f t="shared" ref="K5447:K5510" si="85">IF(AND($N$5=FALSE,OR(C5447="Commercial NAICS Cogen",C5447="Industrial NAICS Cogen",C5447="NAICS-22 Cogen")),FALSE,IF(AND($N$6=FALSE,OR(C5447="Commercial NAICS Cogen",C5447="Commercial NAICS Non-Cogen",C5447="industrial NAICS Cogen", C5447="industrial NAICS non-cogen")),FALSE,TRUE))</f>
        <v>0</v>
      </c>
    </row>
    <row r="5448" spans="1:11" x14ac:dyDescent="0.35">
      <c r="A5448" s="28">
        <v>99999</v>
      </c>
      <c r="B5448" s="29" t="s">
        <v>28</v>
      </c>
      <c r="C5448" s="29" t="s">
        <v>35</v>
      </c>
      <c r="D5448" s="29" t="s">
        <v>53</v>
      </c>
      <c r="E5448" s="29" t="s">
        <v>100</v>
      </c>
      <c r="F5448" s="31">
        <v>0</v>
      </c>
      <c r="G5448" s="31">
        <v>0</v>
      </c>
      <c r="H5448" s="28">
        <v>2021</v>
      </c>
      <c r="I5448" t="str">
        <f>IF(J5448="natural gas",VLOOKUP(D5448,'Cross-Page Data'!$I$4:$J$13,2,FALSE),IF(J5448="solar",VLOOKUP('Form 923'!D5448,'Cross-Page Data'!$I$14:$J$117,2,FALSE),J5448))</f>
        <v>biomass</v>
      </c>
      <c r="J5448" t="str">
        <f>VLOOKUP(E5448,'Cross-Page Data'!$D$4:$F$48,3,FALSE)</f>
        <v>biomass</v>
      </c>
      <c r="K5448" t="b">
        <f t="shared" si="85"/>
        <v>1</v>
      </c>
    </row>
    <row r="5449" spans="1:11" x14ac:dyDescent="0.35">
      <c r="A5449" s="28">
        <v>99999</v>
      </c>
      <c r="B5449" s="29" t="s">
        <v>36</v>
      </c>
      <c r="C5449" s="29" t="s">
        <v>40</v>
      </c>
      <c r="D5449" s="29" t="s">
        <v>53</v>
      </c>
      <c r="E5449" s="29" t="s">
        <v>87</v>
      </c>
      <c r="F5449" s="31">
        <v>4609</v>
      </c>
      <c r="G5449" s="31">
        <v>393.07799999999997</v>
      </c>
      <c r="H5449" s="28">
        <v>2021</v>
      </c>
      <c r="I5449" t="str">
        <f>IF(J5449="natural gas",VLOOKUP(D5449,'Cross-Page Data'!$I$4:$J$13,2,FALSE),IF(J5449="solar",VLOOKUP('Form 923'!D5449,'Cross-Page Data'!$I$14:$J$117,2,FALSE),J5449))</f>
        <v>other</v>
      </c>
      <c r="J5449" t="str">
        <f>VLOOKUP(E5449,'Cross-Page Data'!$D$4:$F$48,3,FALSE)</f>
        <v>other</v>
      </c>
      <c r="K5449" t="b">
        <f t="shared" si="85"/>
        <v>0</v>
      </c>
    </row>
    <row r="5450" spans="1:11" x14ac:dyDescent="0.35">
      <c r="A5450" s="28">
        <v>99999</v>
      </c>
      <c r="B5450" s="29" t="s">
        <v>36</v>
      </c>
      <c r="C5450" s="29" t="s">
        <v>40</v>
      </c>
      <c r="D5450" s="29" t="s">
        <v>53</v>
      </c>
      <c r="E5450" s="29" t="s">
        <v>87</v>
      </c>
      <c r="F5450" s="31">
        <v>1609562</v>
      </c>
      <c r="G5450" s="31">
        <v>192544.58</v>
      </c>
      <c r="H5450" s="28">
        <v>2021</v>
      </c>
      <c r="I5450" t="str">
        <f>IF(J5450="natural gas",VLOOKUP(D5450,'Cross-Page Data'!$I$4:$J$13,2,FALSE),IF(J5450="solar",VLOOKUP('Form 923'!D5450,'Cross-Page Data'!$I$14:$J$117,2,FALSE),J5450))</f>
        <v>other</v>
      </c>
      <c r="J5450" t="str">
        <f>VLOOKUP(E5450,'Cross-Page Data'!$D$4:$F$48,3,FALSE)</f>
        <v>other</v>
      </c>
      <c r="K5450" t="b">
        <f t="shared" si="85"/>
        <v>0</v>
      </c>
    </row>
    <row r="5451" spans="1:11" x14ac:dyDescent="0.35">
      <c r="A5451" s="28">
        <v>99999</v>
      </c>
      <c r="B5451" s="29" t="s">
        <v>36</v>
      </c>
      <c r="C5451" s="29" t="s">
        <v>40</v>
      </c>
      <c r="D5451" s="29" t="s">
        <v>53</v>
      </c>
      <c r="E5451" s="29" t="s">
        <v>91</v>
      </c>
      <c r="F5451" s="31">
        <v>0</v>
      </c>
      <c r="G5451" s="31">
        <v>0</v>
      </c>
      <c r="H5451" s="28">
        <v>2021</v>
      </c>
      <c r="I5451" t="str">
        <f>IF(J5451="natural gas",VLOOKUP(D5451,'Cross-Page Data'!$I$4:$J$13,2,FALSE),IF(J5451="solar",VLOOKUP('Form 923'!D5451,'Cross-Page Data'!$I$14:$J$117,2,FALSE),J5451))</f>
        <v>other</v>
      </c>
      <c r="J5451" t="str">
        <f>VLOOKUP(E5451,'Cross-Page Data'!$D$4:$F$48,3,FALSE)</f>
        <v>other</v>
      </c>
      <c r="K5451" t="b">
        <f t="shared" si="85"/>
        <v>0</v>
      </c>
    </row>
    <row r="5452" spans="1:11" x14ac:dyDescent="0.35">
      <c r="A5452" s="28">
        <v>99999</v>
      </c>
      <c r="B5452" s="29" t="s">
        <v>28</v>
      </c>
      <c r="C5452" s="29" t="s">
        <v>29</v>
      </c>
      <c r="D5452" s="29" t="s">
        <v>65</v>
      </c>
      <c r="E5452" s="29" t="s">
        <v>73</v>
      </c>
      <c r="F5452" s="31">
        <v>134021</v>
      </c>
      <c r="G5452" s="31">
        <v>21926.019</v>
      </c>
      <c r="H5452" s="28">
        <v>2021</v>
      </c>
      <c r="I5452" t="str">
        <f>IF(J5452="natural gas",VLOOKUP(D5452,'Cross-Page Data'!$I$4:$J$13,2,FALSE),IF(J5452="solar",VLOOKUP('Form 923'!D5452,'Cross-Page Data'!$I$14:$J$117,2,FALSE),J5452))</f>
        <v>other</v>
      </c>
      <c r="J5452" t="str">
        <f>VLOOKUP(E5452,'Cross-Page Data'!$D$4:$F$48,3,FALSE)</f>
        <v>natural gas</v>
      </c>
      <c r="K5452" t="b">
        <f t="shared" si="85"/>
        <v>1</v>
      </c>
    </row>
    <row r="5453" spans="1:11" x14ac:dyDescent="0.35">
      <c r="A5453" s="28">
        <v>99999</v>
      </c>
      <c r="B5453" s="29" t="s">
        <v>28</v>
      </c>
      <c r="C5453" s="29" t="s">
        <v>29</v>
      </c>
      <c r="D5453" s="29" t="s">
        <v>62</v>
      </c>
      <c r="E5453" s="29" t="s">
        <v>74</v>
      </c>
      <c r="F5453" s="31">
        <v>0</v>
      </c>
      <c r="G5453" s="31">
        <v>0</v>
      </c>
      <c r="H5453" s="28">
        <v>2021</v>
      </c>
      <c r="I5453" t="str">
        <f>IF(J5453="natural gas",VLOOKUP(D5453,'Cross-Page Data'!$I$4:$J$13,2,FALSE),IF(J5453="solar",VLOOKUP('Form 923'!D5453,'Cross-Page Data'!$I$14:$J$117,2,FALSE),J5453))</f>
        <v>heavy or residual fuel oil</v>
      </c>
      <c r="J5453" t="str">
        <f>VLOOKUP(E5453,'Cross-Page Data'!$D$4:$F$48,3,FALSE)</f>
        <v>heavy or residual fuel oil</v>
      </c>
      <c r="K5453" t="b">
        <f t="shared" si="85"/>
        <v>1</v>
      </c>
    </row>
    <row r="5454" spans="1:11" x14ac:dyDescent="0.35">
      <c r="A5454" s="28">
        <v>99999</v>
      </c>
      <c r="B5454" s="29" t="s">
        <v>28</v>
      </c>
      <c r="C5454" s="29" t="s">
        <v>29</v>
      </c>
      <c r="D5454" s="29" t="s">
        <v>62</v>
      </c>
      <c r="E5454" s="29" t="s">
        <v>73</v>
      </c>
      <c r="F5454" s="31">
        <v>838690</v>
      </c>
      <c r="G5454" s="31">
        <v>93688.804999999993</v>
      </c>
      <c r="H5454" s="28">
        <v>2021</v>
      </c>
      <c r="I5454" t="str">
        <f>IF(J5454="natural gas",VLOOKUP(D5454,'Cross-Page Data'!$I$4:$J$13,2,FALSE),IF(J5454="solar",VLOOKUP('Form 923'!D5454,'Cross-Page Data'!$I$14:$J$117,2,FALSE),J5454))</f>
        <v>natural gas nonpeaker - preexisting nonretiring</v>
      </c>
      <c r="J5454" t="str">
        <f>VLOOKUP(E5454,'Cross-Page Data'!$D$4:$F$48,3,FALSE)</f>
        <v>natural gas</v>
      </c>
      <c r="K5454" t="b">
        <f t="shared" si="85"/>
        <v>1</v>
      </c>
    </row>
    <row r="5455" spans="1:11" x14ac:dyDescent="0.35">
      <c r="A5455" s="28">
        <v>99999</v>
      </c>
      <c r="B5455" s="29" t="s">
        <v>36</v>
      </c>
      <c r="C5455" s="29" t="s">
        <v>37</v>
      </c>
      <c r="D5455" s="29" t="s">
        <v>62</v>
      </c>
      <c r="E5455" s="29" t="s">
        <v>73</v>
      </c>
      <c r="F5455" s="31">
        <v>39791</v>
      </c>
      <c r="G5455" s="31">
        <v>9005.9940000000006</v>
      </c>
      <c r="H5455" s="28">
        <v>2021</v>
      </c>
      <c r="I5455" t="str">
        <f>IF(J5455="natural gas",VLOOKUP(D5455,'Cross-Page Data'!$I$4:$J$13,2,FALSE),IF(J5455="solar",VLOOKUP('Form 923'!D5455,'Cross-Page Data'!$I$14:$J$117,2,FALSE),J5455))</f>
        <v>natural gas nonpeaker - preexisting nonretiring</v>
      </c>
      <c r="J5455" t="str">
        <f>VLOOKUP(E5455,'Cross-Page Data'!$D$4:$F$48,3,FALSE)</f>
        <v>natural gas</v>
      </c>
      <c r="K5455" t="b">
        <f t="shared" si="85"/>
        <v>0</v>
      </c>
    </row>
    <row r="5456" spans="1:11" x14ac:dyDescent="0.35">
      <c r="A5456" s="28">
        <v>99999</v>
      </c>
      <c r="B5456" s="29" t="s">
        <v>36</v>
      </c>
      <c r="C5456" s="29" t="s">
        <v>39</v>
      </c>
      <c r="D5456" s="29" t="s">
        <v>62</v>
      </c>
      <c r="E5456" s="29" t="s">
        <v>73</v>
      </c>
      <c r="F5456" s="31">
        <v>6848000</v>
      </c>
      <c r="G5456" s="31">
        <v>876070.21</v>
      </c>
      <c r="H5456" s="28">
        <v>2021</v>
      </c>
      <c r="I5456" t="str">
        <f>IF(J5456="natural gas",VLOOKUP(D5456,'Cross-Page Data'!$I$4:$J$13,2,FALSE),IF(J5456="solar",VLOOKUP('Form 923'!D5456,'Cross-Page Data'!$I$14:$J$117,2,FALSE),J5456))</f>
        <v>natural gas nonpeaker - preexisting nonretiring</v>
      </c>
      <c r="J5456" t="str">
        <f>VLOOKUP(E5456,'Cross-Page Data'!$D$4:$F$48,3,FALSE)</f>
        <v>natural gas</v>
      </c>
      <c r="K5456" t="b">
        <f t="shared" si="85"/>
        <v>0</v>
      </c>
    </row>
    <row r="5457" spans="1:11" x14ac:dyDescent="0.35">
      <c r="A5457" s="28">
        <v>99999</v>
      </c>
      <c r="B5457" s="29" t="s">
        <v>28</v>
      </c>
      <c r="C5457" s="29" t="s">
        <v>35</v>
      </c>
      <c r="D5457" s="29" t="s">
        <v>62</v>
      </c>
      <c r="E5457" s="29" t="s">
        <v>73</v>
      </c>
      <c r="F5457" s="31">
        <v>6451603</v>
      </c>
      <c r="G5457" s="31">
        <v>840608.03</v>
      </c>
      <c r="H5457" s="28">
        <v>2021</v>
      </c>
      <c r="I5457" t="str">
        <f>IF(J5457="natural gas",VLOOKUP(D5457,'Cross-Page Data'!$I$4:$J$13,2,FALSE),IF(J5457="solar",VLOOKUP('Form 923'!D5457,'Cross-Page Data'!$I$14:$J$117,2,FALSE),J5457))</f>
        <v>natural gas nonpeaker - preexisting nonretiring</v>
      </c>
      <c r="J5457" t="str">
        <f>VLOOKUP(E5457,'Cross-Page Data'!$D$4:$F$48,3,FALSE)</f>
        <v>natural gas</v>
      </c>
      <c r="K5457" t="b">
        <f t="shared" si="85"/>
        <v>1</v>
      </c>
    </row>
    <row r="5458" spans="1:11" x14ac:dyDescent="0.35">
      <c r="A5458" s="28">
        <v>99999</v>
      </c>
      <c r="B5458" s="29" t="s">
        <v>28</v>
      </c>
      <c r="C5458" s="29" t="s">
        <v>29</v>
      </c>
      <c r="D5458" s="29" t="s">
        <v>62</v>
      </c>
      <c r="E5458" s="29" t="s">
        <v>73</v>
      </c>
      <c r="F5458" s="31">
        <v>7180363</v>
      </c>
      <c r="G5458" s="31">
        <v>959013.98</v>
      </c>
      <c r="H5458" s="28">
        <v>2021</v>
      </c>
      <c r="I5458" t="str">
        <f>IF(J5458="natural gas",VLOOKUP(D5458,'Cross-Page Data'!$I$4:$J$13,2,FALSE),IF(J5458="solar",VLOOKUP('Form 923'!D5458,'Cross-Page Data'!$I$14:$J$117,2,FALSE),J5458))</f>
        <v>natural gas nonpeaker - preexisting nonretiring</v>
      </c>
      <c r="J5458" t="str">
        <f>VLOOKUP(E5458,'Cross-Page Data'!$D$4:$F$48,3,FALSE)</f>
        <v>natural gas</v>
      </c>
      <c r="K5458" t="b">
        <f t="shared" si="85"/>
        <v>1</v>
      </c>
    </row>
    <row r="5459" spans="1:11" x14ac:dyDescent="0.35">
      <c r="A5459" s="28">
        <v>99999</v>
      </c>
      <c r="B5459" s="29" t="s">
        <v>28</v>
      </c>
      <c r="C5459" s="29" t="s">
        <v>29</v>
      </c>
      <c r="D5459" s="29" t="s">
        <v>62</v>
      </c>
      <c r="E5459" s="29" t="s">
        <v>73</v>
      </c>
      <c r="F5459" s="31">
        <v>26000</v>
      </c>
      <c r="G5459" s="31">
        <v>4318.0780000000004</v>
      </c>
      <c r="H5459" s="28">
        <v>2021</v>
      </c>
      <c r="I5459" t="str">
        <f>IF(J5459="natural gas",VLOOKUP(D5459,'Cross-Page Data'!$I$4:$J$13,2,FALSE),IF(J5459="solar",VLOOKUP('Form 923'!D5459,'Cross-Page Data'!$I$14:$J$117,2,FALSE),J5459))</f>
        <v>natural gas nonpeaker - preexisting nonretiring</v>
      </c>
      <c r="J5459" t="str">
        <f>VLOOKUP(E5459,'Cross-Page Data'!$D$4:$F$48,3,FALSE)</f>
        <v>natural gas</v>
      </c>
      <c r="K5459" t="b">
        <f t="shared" si="85"/>
        <v>1</v>
      </c>
    </row>
    <row r="5460" spans="1:11" x14ac:dyDescent="0.35">
      <c r="A5460" s="28">
        <v>99999</v>
      </c>
      <c r="B5460" s="29" t="s">
        <v>36</v>
      </c>
      <c r="C5460" s="29" t="s">
        <v>37</v>
      </c>
      <c r="D5460" s="29" t="s">
        <v>51</v>
      </c>
      <c r="E5460" s="29" t="s">
        <v>31</v>
      </c>
      <c r="F5460" s="31">
        <v>0</v>
      </c>
      <c r="G5460" s="31">
        <v>0</v>
      </c>
      <c r="H5460" s="28">
        <v>2021</v>
      </c>
      <c r="I5460" t="str">
        <f>IF(J5460="natural gas",VLOOKUP(D5460,'Cross-Page Data'!$I$4:$J$13,2,FALSE),IF(J5460="solar",VLOOKUP('Form 923'!D5460,'Cross-Page Data'!$I$14:$J$117,2,FALSE),J5460))</f>
        <v>hard coal</v>
      </c>
      <c r="J5460" t="str">
        <f>VLOOKUP(E5460,'Cross-Page Data'!$D$4:$F$48,3,FALSE)</f>
        <v>hard coal</v>
      </c>
      <c r="K5460" t="b">
        <f t="shared" si="85"/>
        <v>0</v>
      </c>
    </row>
    <row r="5461" spans="1:11" x14ac:dyDescent="0.35">
      <c r="A5461" s="28">
        <v>99999</v>
      </c>
      <c r="B5461" s="29" t="s">
        <v>28</v>
      </c>
      <c r="C5461" s="29" t="s">
        <v>35</v>
      </c>
      <c r="D5461" s="29" t="s">
        <v>51</v>
      </c>
      <c r="E5461" s="29" t="s">
        <v>31</v>
      </c>
      <c r="F5461" s="31">
        <v>0</v>
      </c>
      <c r="G5461" s="31">
        <v>0</v>
      </c>
      <c r="H5461" s="28">
        <v>2021</v>
      </c>
      <c r="I5461" t="str">
        <f>IF(J5461="natural gas",VLOOKUP(D5461,'Cross-Page Data'!$I$4:$J$13,2,FALSE),IF(J5461="solar",VLOOKUP('Form 923'!D5461,'Cross-Page Data'!$I$14:$J$117,2,FALSE),J5461))</f>
        <v>hard coal</v>
      </c>
      <c r="J5461" t="str">
        <f>VLOOKUP(E5461,'Cross-Page Data'!$D$4:$F$48,3,FALSE)</f>
        <v>hard coal</v>
      </c>
      <c r="K5461" t="b">
        <f t="shared" si="85"/>
        <v>1</v>
      </c>
    </row>
    <row r="5462" spans="1:11" x14ac:dyDescent="0.35">
      <c r="A5462" s="28">
        <v>99999</v>
      </c>
      <c r="B5462" s="29" t="s">
        <v>36</v>
      </c>
      <c r="C5462" s="29" t="s">
        <v>40</v>
      </c>
      <c r="D5462" s="29" t="s">
        <v>51</v>
      </c>
      <c r="E5462" s="29" t="s">
        <v>31</v>
      </c>
      <c r="F5462" s="31">
        <v>0</v>
      </c>
      <c r="G5462" s="31">
        <v>0</v>
      </c>
      <c r="H5462" s="28">
        <v>2021</v>
      </c>
      <c r="I5462" t="str">
        <f>IF(J5462="natural gas",VLOOKUP(D5462,'Cross-Page Data'!$I$4:$J$13,2,FALSE),IF(J5462="solar",VLOOKUP('Form 923'!D5462,'Cross-Page Data'!$I$14:$J$117,2,FALSE),J5462))</f>
        <v>hard coal</v>
      </c>
      <c r="J5462" t="str">
        <f>VLOOKUP(E5462,'Cross-Page Data'!$D$4:$F$48,3,FALSE)</f>
        <v>hard coal</v>
      </c>
      <c r="K5462" t="b">
        <f t="shared" si="85"/>
        <v>0</v>
      </c>
    </row>
    <row r="5463" spans="1:11" x14ac:dyDescent="0.35">
      <c r="A5463" s="28">
        <v>99999</v>
      </c>
      <c r="B5463" s="29" t="s">
        <v>28</v>
      </c>
      <c r="C5463" s="29" t="s">
        <v>29</v>
      </c>
      <c r="D5463" s="29" t="s">
        <v>51</v>
      </c>
      <c r="E5463" s="29" t="s">
        <v>74</v>
      </c>
      <c r="F5463" s="31">
        <v>0</v>
      </c>
      <c r="G5463" s="31">
        <v>0</v>
      </c>
      <c r="H5463" s="28">
        <v>2021</v>
      </c>
      <c r="I5463" t="str">
        <f>IF(J5463="natural gas",VLOOKUP(D5463,'Cross-Page Data'!$I$4:$J$13,2,FALSE),IF(J5463="solar",VLOOKUP('Form 923'!D5463,'Cross-Page Data'!$I$14:$J$117,2,FALSE),J5463))</f>
        <v>heavy or residual fuel oil</v>
      </c>
      <c r="J5463" t="str">
        <f>VLOOKUP(E5463,'Cross-Page Data'!$D$4:$F$48,3,FALSE)</f>
        <v>heavy or residual fuel oil</v>
      </c>
      <c r="K5463" t="b">
        <f t="shared" si="85"/>
        <v>1</v>
      </c>
    </row>
    <row r="5464" spans="1:11" x14ac:dyDescent="0.35">
      <c r="A5464" s="28">
        <v>99999</v>
      </c>
      <c r="B5464" s="29" t="s">
        <v>36</v>
      </c>
      <c r="C5464" s="29" t="s">
        <v>40</v>
      </c>
      <c r="D5464" s="29" t="s">
        <v>51</v>
      </c>
      <c r="E5464" s="29" t="s">
        <v>74</v>
      </c>
      <c r="F5464" s="31">
        <v>0</v>
      </c>
      <c r="G5464" s="31">
        <v>0</v>
      </c>
      <c r="H5464" s="28">
        <v>2021</v>
      </c>
      <c r="I5464" t="str">
        <f>IF(J5464="natural gas",VLOOKUP(D5464,'Cross-Page Data'!$I$4:$J$13,2,FALSE),IF(J5464="solar",VLOOKUP('Form 923'!D5464,'Cross-Page Data'!$I$14:$J$117,2,FALSE),J5464))</f>
        <v>heavy or residual fuel oil</v>
      </c>
      <c r="J5464" t="str">
        <f>VLOOKUP(E5464,'Cross-Page Data'!$D$4:$F$48,3,FALSE)</f>
        <v>heavy or residual fuel oil</v>
      </c>
      <c r="K5464" t="b">
        <f t="shared" si="85"/>
        <v>0</v>
      </c>
    </row>
    <row r="5465" spans="1:11" x14ac:dyDescent="0.35">
      <c r="A5465" s="28">
        <v>99999</v>
      </c>
      <c r="B5465" s="29" t="s">
        <v>28</v>
      </c>
      <c r="C5465" s="29" t="s">
        <v>29</v>
      </c>
      <c r="D5465" s="29" t="s">
        <v>51</v>
      </c>
      <c r="E5465" s="29" t="s">
        <v>74</v>
      </c>
      <c r="F5465" s="31">
        <v>0</v>
      </c>
      <c r="G5465" s="31">
        <v>0</v>
      </c>
      <c r="H5465" s="28">
        <v>2021</v>
      </c>
      <c r="I5465" t="str">
        <f>IF(J5465="natural gas",VLOOKUP(D5465,'Cross-Page Data'!$I$4:$J$13,2,FALSE),IF(J5465="solar",VLOOKUP('Form 923'!D5465,'Cross-Page Data'!$I$14:$J$117,2,FALSE),J5465))</f>
        <v>heavy or residual fuel oil</v>
      </c>
      <c r="J5465" t="str">
        <f>VLOOKUP(E5465,'Cross-Page Data'!$D$4:$F$48,3,FALSE)</f>
        <v>heavy or residual fuel oil</v>
      </c>
      <c r="K5465" t="b">
        <f t="shared" si="85"/>
        <v>1</v>
      </c>
    </row>
    <row r="5466" spans="1:11" x14ac:dyDescent="0.35">
      <c r="A5466" s="28">
        <v>99999</v>
      </c>
      <c r="B5466" s="29" t="s">
        <v>36</v>
      </c>
      <c r="C5466" s="29" t="s">
        <v>39</v>
      </c>
      <c r="D5466" s="29" t="s">
        <v>51</v>
      </c>
      <c r="E5466" s="29" t="s">
        <v>74</v>
      </c>
      <c r="F5466" s="31">
        <v>0</v>
      </c>
      <c r="G5466" s="31">
        <v>0</v>
      </c>
      <c r="H5466" s="28">
        <v>2021</v>
      </c>
      <c r="I5466" t="str">
        <f>IF(J5466="natural gas",VLOOKUP(D5466,'Cross-Page Data'!$I$4:$J$13,2,FALSE),IF(J5466="solar",VLOOKUP('Form 923'!D5466,'Cross-Page Data'!$I$14:$J$117,2,FALSE),J5466))</f>
        <v>heavy or residual fuel oil</v>
      </c>
      <c r="J5466" t="str">
        <f>VLOOKUP(E5466,'Cross-Page Data'!$D$4:$F$48,3,FALSE)</f>
        <v>heavy or residual fuel oil</v>
      </c>
      <c r="K5466" t="b">
        <f t="shared" si="85"/>
        <v>0</v>
      </c>
    </row>
    <row r="5467" spans="1:11" x14ac:dyDescent="0.35">
      <c r="A5467" s="28">
        <v>99999</v>
      </c>
      <c r="B5467" s="29" t="s">
        <v>36</v>
      </c>
      <c r="C5467" s="29" t="s">
        <v>37</v>
      </c>
      <c r="D5467" s="29" t="s">
        <v>51</v>
      </c>
      <c r="E5467" s="29" t="s">
        <v>74</v>
      </c>
      <c r="F5467" s="31">
        <v>1</v>
      </c>
      <c r="G5467" s="31">
        <v>0.217</v>
      </c>
      <c r="H5467" s="28">
        <v>2021</v>
      </c>
      <c r="I5467" t="str">
        <f>IF(J5467="natural gas",VLOOKUP(D5467,'Cross-Page Data'!$I$4:$J$13,2,FALSE),IF(J5467="solar",VLOOKUP('Form 923'!D5467,'Cross-Page Data'!$I$14:$J$117,2,FALSE),J5467))</f>
        <v>heavy or residual fuel oil</v>
      </c>
      <c r="J5467" t="str">
        <f>VLOOKUP(E5467,'Cross-Page Data'!$D$4:$F$48,3,FALSE)</f>
        <v>heavy or residual fuel oil</v>
      </c>
      <c r="K5467" t="b">
        <f t="shared" si="85"/>
        <v>0</v>
      </c>
    </row>
    <row r="5468" spans="1:11" x14ac:dyDescent="0.35">
      <c r="A5468" s="28">
        <v>99999</v>
      </c>
      <c r="B5468" s="29" t="s">
        <v>28</v>
      </c>
      <c r="C5468" s="29" t="s">
        <v>29</v>
      </c>
      <c r="D5468" s="29" t="s">
        <v>51</v>
      </c>
      <c r="E5468" s="29" t="s">
        <v>74</v>
      </c>
      <c r="F5468" s="31">
        <v>3054</v>
      </c>
      <c r="G5468" s="31">
        <v>279.38200000000001</v>
      </c>
      <c r="H5468" s="28">
        <v>2021</v>
      </c>
      <c r="I5468" t="str">
        <f>IF(J5468="natural gas",VLOOKUP(D5468,'Cross-Page Data'!$I$4:$J$13,2,FALSE),IF(J5468="solar",VLOOKUP('Form 923'!D5468,'Cross-Page Data'!$I$14:$J$117,2,FALSE),J5468))</f>
        <v>heavy or residual fuel oil</v>
      </c>
      <c r="J5468" t="str">
        <f>VLOOKUP(E5468,'Cross-Page Data'!$D$4:$F$48,3,FALSE)</f>
        <v>heavy or residual fuel oil</v>
      </c>
      <c r="K5468" t="b">
        <f t="shared" si="85"/>
        <v>1</v>
      </c>
    </row>
    <row r="5469" spans="1:11" x14ac:dyDescent="0.35">
      <c r="A5469" s="28">
        <v>99999</v>
      </c>
      <c r="B5469" s="29" t="s">
        <v>36</v>
      </c>
      <c r="C5469" s="29" t="s">
        <v>39</v>
      </c>
      <c r="D5469" s="29" t="s">
        <v>51</v>
      </c>
      <c r="E5469" s="29" t="s">
        <v>74</v>
      </c>
      <c r="F5469" s="31">
        <v>0</v>
      </c>
      <c r="G5469" s="31">
        <v>0</v>
      </c>
      <c r="H5469" s="28">
        <v>2021</v>
      </c>
      <c r="I5469" t="str">
        <f>IF(J5469="natural gas",VLOOKUP(D5469,'Cross-Page Data'!$I$4:$J$13,2,FALSE),IF(J5469="solar",VLOOKUP('Form 923'!D5469,'Cross-Page Data'!$I$14:$J$117,2,FALSE),J5469))</f>
        <v>heavy or residual fuel oil</v>
      </c>
      <c r="J5469" t="str">
        <f>VLOOKUP(E5469,'Cross-Page Data'!$D$4:$F$48,3,FALSE)</f>
        <v>heavy or residual fuel oil</v>
      </c>
      <c r="K5469" t="b">
        <f t="shared" si="85"/>
        <v>0</v>
      </c>
    </row>
    <row r="5470" spans="1:11" x14ac:dyDescent="0.35">
      <c r="A5470" s="28">
        <v>99999</v>
      </c>
      <c r="B5470" s="29" t="s">
        <v>28</v>
      </c>
      <c r="C5470" s="29" t="s">
        <v>29</v>
      </c>
      <c r="D5470" s="29" t="s">
        <v>51</v>
      </c>
      <c r="E5470" s="29" t="s">
        <v>74</v>
      </c>
      <c r="F5470" s="31">
        <v>809</v>
      </c>
      <c r="G5470" s="31">
        <v>24.983000000000001</v>
      </c>
      <c r="H5470" s="28">
        <v>2021</v>
      </c>
      <c r="I5470" t="str">
        <f>IF(J5470="natural gas",VLOOKUP(D5470,'Cross-Page Data'!$I$4:$J$13,2,FALSE),IF(J5470="solar",VLOOKUP('Form 923'!D5470,'Cross-Page Data'!$I$14:$J$117,2,FALSE),J5470))</f>
        <v>heavy or residual fuel oil</v>
      </c>
      <c r="J5470" t="str">
        <f>VLOOKUP(E5470,'Cross-Page Data'!$D$4:$F$48,3,FALSE)</f>
        <v>heavy or residual fuel oil</v>
      </c>
      <c r="K5470" t="b">
        <f t="shared" si="85"/>
        <v>1</v>
      </c>
    </row>
    <row r="5471" spans="1:11" x14ac:dyDescent="0.35">
      <c r="A5471" s="28">
        <v>99999</v>
      </c>
      <c r="B5471" s="29" t="s">
        <v>28</v>
      </c>
      <c r="C5471" s="29" t="s">
        <v>29</v>
      </c>
      <c r="D5471" s="29" t="s">
        <v>51</v>
      </c>
      <c r="E5471" s="29" t="s">
        <v>74</v>
      </c>
      <c r="F5471" s="31">
        <v>313</v>
      </c>
      <c r="G5471" s="31">
        <v>36.088999999999999</v>
      </c>
      <c r="H5471" s="28">
        <v>2021</v>
      </c>
      <c r="I5471" t="str">
        <f>IF(J5471="natural gas",VLOOKUP(D5471,'Cross-Page Data'!$I$4:$J$13,2,FALSE),IF(J5471="solar",VLOOKUP('Form 923'!D5471,'Cross-Page Data'!$I$14:$J$117,2,FALSE),J5471))</f>
        <v>heavy or residual fuel oil</v>
      </c>
      <c r="J5471" t="str">
        <f>VLOOKUP(E5471,'Cross-Page Data'!$D$4:$F$48,3,FALSE)</f>
        <v>heavy or residual fuel oil</v>
      </c>
      <c r="K5471" t="b">
        <f t="shared" si="85"/>
        <v>1</v>
      </c>
    </row>
    <row r="5472" spans="1:11" x14ac:dyDescent="0.35">
      <c r="A5472" s="28">
        <v>99999</v>
      </c>
      <c r="B5472" s="29" t="s">
        <v>28</v>
      </c>
      <c r="C5472" s="29" t="s">
        <v>29</v>
      </c>
      <c r="D5472" s="29" t="s">
        <v>51</v>
      </c>
      <c r="E5472" s="29" t="s">
        <v>74</v>
      </c>
      <c r="F5472" s="31">
        <v>1166</v>
      </c>
      <c r="G5472" s="31">
        <v>67.587000000000003</v>
      </c>
      <c r="H5472" s="28">
        <v>2021</v>
      </c>
      <c r="I5472" t="str">
        <f>IF(J5472="natural gas",VLOOKUP(D5472,'Cross-Page Data'!$I$4:$J$13,2,FALSE),IF(J5472="solar",VLOOKUP('Form 923'!D5472,'Cross-Page Data'!$I$14:$J$117,2,FALSE),J5472))</f>
        <v>heavy or residual fuel oil</v>
      </c>
      <c r="J5472" t="str">
        <f>VLOOKUP(E5472,'Cross-Page Data'!$D$4:$F$48,3,FALSE)</f>
        <v>heavy or residual fuel oil</v>
      </c>
      <c r="K5472" t="b">
        <f t="shared" si="85"/>
        <v>1</v>
      </c>
    </row>
    <row r="5473" spans="1:11" x14ac:dyDescent="0.35">
      <c r="A5473" s="28">
        <v>99999</v>
      </c>
      <c r="B5473" s="29" t="s">
        <v>28</v>
      </c>
      <c r="C5473" s="29" t="s">
        <v>35</v>
      </c>
      <c r="D5473" s="29" t="s">
        <v>51</v>
      </c>
      <c r="E5473" s="29" t="s">
        <v>74</v>
      </c>
      <c r="F5473" s="31">
        <v>8099</v>
      </c>
      <c r="G5473" s="31">
        <v>712.68399999999997</v>
      </c>
      <c r="H5473" s="28">
        <v>2021</v>
      </c>
      <c r="I5473" t="str">
        <f>IF(J5473="natural gas",VLOOKUP(D5473,'Cross-Page Data'!$I$4:$J$13,2,FALSE),IF(J5473="solar",VLOOKUP('Form 923'!D5473,'Cross-Page Data'!$I$14:$J$117,2,FALSE),J5473))</f>
        <v>heavy or residual fuel oil</v>
      </c>
      <c r="J5473" t="str">
        <f>VLOOKUP(E5473,'Cross-Page Data'!$D$4:$F$48,3,FALSE)</f>
        <v>heavy or residual fuel oil</v>
      </c>
      <c r="K5473" t="b">
        <f t="shared" si="85"/>
        <v>1</v>
      </c>
    </row>
    <row r="5474" spans="1:11" x14ac:dyDescent="0.35">
      <c r="A5474" s="28">
        <v>99999</v>
      </c>
      <c r="B5474" s="29" t="s">
        <v>36</v>
      </c>
      <c r="C5474" s="29" t="s">
        <v>39</v>
      </c>
      <c r="D5474" s="29" t="s">
        <v>51</v>
      </c>
      <c r="E5474" s="29" t="s">
        <v>74</v>
      </c>
      <c r="F5474" s="31">
        <v>0</v>
      </c>
      <c r="G5474" s="31">
        <v>0</v>
      </c>
      <c r="H5474" s="28">
        <v>2021</v>
      </c>
      <c r="I5474" t="str">
        <f>IF(J5474="natural gas",VLOOKUP(D5474,'Cross-Page Data'!$I$4:$J$13,2,FALSE),IF(J5474="solar",VLOOKUP('Form 923'!D5474,'Cross-Page Data'!$I$14:$J$117,2,FALSE),J5474))</f>
        <v>heavy or residual fuel oil</v>
      </c>
      <c r="J5474" t="str">
        <f>VLOOKUP(E5474,'Cross-Page Data'!$D$4:$F$48,3,FALSE)</f>
        <v>heavy or residual fuel oil</v>
      </c>
      <c r="K5474" t="b">
        <f t="shared" si="85"/>
        <v>0</v>
      </c>
    </row>
    <row r="5475" spans="1:11" x14ac:dyDescent="0.35">
      <c r="A5475" s="28">
        <v>99999</v>
      </c>
      <c r="B5475" s="29" t="s">
        <v>28</v>
      </c>
      <c r="C5475" s="29" t="s">
        <v>35</v>
      </c>
      <c r="D5475" s="29" t="s">
        <v>51</v>
      </c>
      <c r="E5475" s="29" t="s">
        <v>74</v>
      </c>
      <c r="F5475" s="31">
        <v>0</v>
      </c>
      <c r="G5475" s="31">
        <v>0</v>
      </c>
      <c r="H5475" s="28">
        <v>2021</v>
      </c>
      <c r="I5475" t="str">
        <f>IF(J5475="natural gas",VLOOKUP(D5475,'Cross-Page Data'!$I$4:$J$13,2,FALSE),IF(J5475="solar",VLOOKUP('Form 923'!D5475,'Cross-Page Data'!$I$14:$J$117,2,FALSE),J5475))</f>
        <v>heavy or residual fuel oil</v>
      </c>
      <c r="J5475" t="str">
        <f>VLOOKUP(E5475,'Cross-Page Data'!$D$4:$F$48,3,FALSE)</f>
        <v>heavy or residual fuel oil</v>
      </c>
      <c r="K5475" t="b">
        <f t="shared" si="85"/>
        <v>1</v>
      </c>
    </row>
    <row r="5476" spans="1:11" x14ac:dyDescent="0.35">
      <c r="A5476" s="28">
        <v>99999</v>
      </c>
      <c r="B5476" s="29" t="s">
        <v>28</v>
      </c>
      <c r="C5476" s="29" t="s">
        <v>29</v>
      </c>
      <c r="D5476" s="29" t="s">
        <v>51</v>
      </c>
      <c r="E5476" s="29" t="s">
        <v>74</v>
      </c>
      <c r="F5476" s="31">
        <v>0</v>
      </c>
      <c r="G5476" s="31">
        <v>0</v>
      </c>
      <c r="H5476" s="28">
        <v>2021</v>
      </c>
      <c r="I5476" t="str">
        <f>IF(J5476="natural gas",VLOOKUP(D5476,'Cross-Page Data'!$I$4:$J$13,2,FALSE),IF(J5476="solar",VLOOKUP('Form 923'!D5476,'Cross-Page Data'!$I$14:$J$117,2,FALSE),J5476))</f>
        <v>heavy or residual fuel oil</v>
      </c>
      <c r="J5476" t="str">
        <f>VLOOKUP(E5476,'Cross-Page Data'!$D$4:$F$48,3,FALSE)</f>
        <v>heavy or residual fuel oil</v>
      </c>
      <c r="K5476" t="b">
        <f t="shared" si="85"/>
        <v>1</v>
      </c>
    </row>
    <row r="5477" spans="1:11" x14ac:dyDescent="0.35">
      <c r="A5477" s="28">
        <v>99999</v>
      </c>
      <c r="B5477" s="29" t="s">
        <v>28</v>
      </c>
      <c r="C5477" s="29" t="s">
        <v>35</v>
      </c>
      <c r="D5477" s="29" t="s">
        <v>51</v>
      </c>
      <c r="E5477" s="29" t="s">
        <v>74</v>
      </c>
      <c r="F5477" s="31">
        <v>0</v>
      </c>
      <c r="G5477" s="31">
        <v>0</v>
      </c>
      <c r="H5477" s="28">
        <v>2021</v>
      </c>
      <c r="I5477" t="str">
        <f>IF(J5477="natural gas",VLOOKUP(D5477,'Cross-Page Data'!$I$4:$J$13,2,FALSE),IF(J5477="solar",VLOOKUP('Form 923'!D5477,'Cross-Page Data'!$I$14:$J$117,2,FALSE),J5477))</f>
        <v>heavy or residual fuel oil</v>
      </c>
      <c r="J5477" t="str">
        <f>VLOOKUP(E5477,'Cross-Page Data'!$D$4:$F$48,3,FALSE)</f>
        <v>heavy or residual fuel oil</v>
      </c>
      <c r="K5477" t="b">
        <f t="shared" si="85"/>
        <v>1</v>
      </c>
    </row>
    <row r="5478" spans="1:11" x14ac:dyDescent="0.35">
      <c r="A5478" s="28">
        <v>99999</v>
      </c>
      <c r="B5478" s="29" t="s">
        <v>36</v>
      </c>
      <c r="C5478" s="29" t="s">
        <v>39</v>
      </c>
      <c r="D5478" s="29" t="s">
        <v>51</v>
      </c>
      <c r="E5478" s="29" t="s">
        <v>74</v>
      </c>
      <c r="F5478" s="31">
        <v>0</v>
      </c>
      <c r="G5478" s="31">
        <v>0</v>
      </c>
      <c r="H5478" s="28">
        <v>2021</v>
      </c>
      <c r="I5478" t="str">
        <f>IF(J5478="natural gas",VLOOKUP(D5478,'Cross-Page Data'!$I$4:$J$13,2,FALSE),IF(J5478="solar",VLOOKUP('Form 923'!D5478,'Cross-Page Data'!$I$14:$J$117,2,FALSE),J5478))</f>
        <v>heavy or residual fuel oil</v>
      </c>
      <c r="J5478" t="str">
        <f>VLOOKUP(E5478,'Cross-Page Data'!$D$4:$F$48,3,FALSE)</f>
        <v>heavy or residual fuel oil</v>
      </c>
      <c r="K5478" t="b">
        <f t="shared" si="85"/>
        <v>0</v>
      </c>
    </row>
    <row r="5479" spans="1:11" x14ac:dyDescent="0.35">
      <c r="A5479" s="28">
        <v>99999</v>
      </c>
      <c r="B5479" s="29" t="s">
        <v>28</v>
      </c>
      <c r="C5479" s="29" t="s">
        <v>29</v>
      </c>
      <c r="D5479" s="29" t="s">
        <v>51</v>
      </c>
      <c r="E5479" s="29" t="s">
        <v>74</v>
      </c>
      <c r="F5479" s="31">
        <v>0</v>
      </c>
      <c r="G5479" s="31">
        <v>0</v>
      </c>
      <c r="H5479" s="28">
        <v>2021</v>
      </c>
      <c r="I5479" t="str">
        <f>IF(J5479="natural gas",VLOOKUP(D5479,'Cross-Page Data'!$I$4:$J$13,2,FALSE),IF(J5479="solar",VLOOKUP('Form 923'!D5479,'Cross-Page Data'!$I$14:$J$117,2,FALSE),J5479))</f>
        <v>heavy or residual fuel oil</v>
      </c>
      <c r="J5479" t="str">
        <f>VLOOKUP(E5479,'Cross-Page Data'!$D$4:$F$48,3,FALSE)</f>
        <v>heavy or residual fuel oil</v>
      </c>
      <c r="K5479" t="b">
        <f t="shared" si="85"/>
        <v>1</v>
      </c>
    </row>
    <row r="5480" spans="1:11" x14ac:dyDescent="0.35">
      <c r="A5480" s="28">
        <v>99999</v>
      </c>
      <c r="B5480" s="29" t="s">
        <v>28</v>
      </c>
      <c r="C5480" s="29" t="s">
        <v>29</v>
      </c>
      <c r="D5480" s="29" t="s">
        <v>51</v>
      </c>
      <c r="E5480" s="29" t="s">
        <v>74</v>
      </c>
      <c r="F5480" s="31">
        <v>0</v>
      </c>
      <c r="G5480" s="31">
        <v>0</v>
      </c>
      <c r="H5480" s="28">
        <v>2021</v>
      </c>
      <c r="I5480" t="str">
        <f>IF(J5480="natural gas",VLOOKUP(D5480,'Cross-Page Data'!$I$4:$J$13,2,FALSE),IF(J5480="solar",VLOOKUP('Form 923'!D5480,'Cross-Page Data'!$I$14:$J$117,2,FALSE),J5480))</f>
        <v>heavy or residual fuel oil</v>
      </c>
      <c r="J5480" t="str">
        <f>VLOOKUP(E5480,'Cross-Page Data'!$D$4:$F$48,3,FALSE)</f>
        <v>heavy or residual fuel oil</v>
      </c>
      <c r="K5480" t="b">
        <f t="shared" si="85"/>
        <v>1</v>
      </c>
    </row>
    <row r="5481" spans="1:11" x14ac:dyDescent="0.35">
      <c r="A5481" s="28">
        <v>99999</v>
      </c>
      <c r="B5481" s="29" t="s">
        <v>28</v>
      </c>
      <c r="C5481" s="29" t="s">
        <v>35</v>
      </c>
      <c r="D5481" s="29" t="s">
        <v>51</v>
      </c>
      <c r="E5481" s="29" t="s">
        <v>74</v>
      </c>
      <c r="F5481" s="31">
        <v>915</v>
      </c>
      <c r="G5481" s="31">
        <v>75.524000000000001</v>
      </c>
      <c r="H5481" s="28">
        <v>2021</v>
      </c>
      <c r="I5481" t="str">
        <f>IF(J5481="natural gas",VLOOKUP(D5481,'Cross-Page Data'!$I$4:$J$13,2,FALSE),IF(J5481="solar",VLOOKUP('Form 923'!D5481,'Cross-Page Data'!$I$14:$J$117,2,FALSE),J5481))</f>
        <v>heavy or residual fuel oil</v>
      </c>
      <c r="J5481" t="str">
        <f>VLOOKUP(E5481,'Cross-Page Data'!$D$4:$F$48,3,FALSE)</f>
        <v>heavy or residual fuel oil</v>
      </c>
      <c r="K5481" t="b">
        <f t="shared" si="85"/>
        <v>1</v>
      </c>
    </row>
    <row r="5482" spans="1:11" x14ac:dyDescent="0.35">
      <c r="A5482" s="28">
        <v>99999</v>
      </c>
      <c r="B5482" s="29" t="s">
        <v>36</v>
      </c>
      <c r="C5482" s="29" t="s">
        <v>39</v>
      </c>
      <c r="D5482" s="29" t="s">
        <v>51</v>
      </c>
      <c r="E5482" s="29" t="s">
        <v>74</v>
      </c>
      <c r="F5482" s="31">
        <v>100</v>
      </c>
      <c r="G5482" s="31">
        <v>12.074</v>
      </c>
      <c r="H5482" s="28">
        <v>2021</v>
      </c>
      <c r="I5482" t="str">
        <f>IF(J5482="natural gas",VLOOKUP(D5482,'Cross-Page Data'!$I$4:$J$13,2,FALSE),IF(J5482="solar",VLOOKUP('Form 923'!D5482,'Cross-Page Data'!$I$14:$J$117,2,FALSE),J5482))</f>
        <v>heavy or residual fuel oil</v>
      </c>
      <c r="J5482" t="str">
        <f>VLOOKUP(E5482,'Cross-Page Data'!$D$4:$F$48,3,FALSE)</f>
        <v>heavy or residual fuel oil</v>
      </c>
      <c r="K5482" t="b">
        <f t="shared" si="85"/>
        <v>0</v>
      </c>
    </row>
    <row r="5483" spans="1:11" x14ac:dyDescent="0.35">
      <c r="A5483" s="28">
        <v>99999</v>
      </c>
      <c r="B5483" s="29" t="s">
        <v>36</v>
      </c>
      <c r="C5483" s="29" t="s">
        <v>40</v>
      </c>
      <c r="D5483" s="29" t="s">
        <v>51</v>
      </c>
      <c r="E5483" s="29" t="s">
        <v>74</v>
      </c>
      <c r="F5483" s="31">
        <v>0</v>
      </c>
      <c r="G5483" s="31">
        <v>0</v>
      </c>
      <c r="H5483" s="28">
        <v>2021</v>
      </c>
      <c r="I5483" t="str">
        <f>IF(J5483="natural gas",VLOOKUP(D5483,'Cross-Page Data'!$I$4:$J$13,2,FALSE),IF(J5483="solar",VLOOKUP('Form 923'!D5483,'Cross-Page Data'!$I$14:$J$117,2,FALSE),J5483))</f>
        <v>heavy or residual fuel oil</v>
      </c>
      <c r="J5483" t="str">
        <f>VLOOKUP(E5483,'Cross-Page Data'!$D$4:$F$48,3,FALSE)</f>
        <v>heavy or residual fuel oil</v>
      </c>
      <c r="K5483" t="b">
        <f t="shared" si="85"/>
        <v>0</v>
      </c>
    </row>
    <row r="5484" spans="1:11" x14ac:dyDescent="0.35">
      <c r="A5484" s="28">
        <v>99999</v>
      </c>
      <c r="B5484" s="29" t="s">
        <v>28</v>
      </c>
      <c r="C5484" s="29" t="s">
        <v>29</v>
      </c>
      <c r="D5484" s="29" t="s">
        <v>51</v>
      </c>
      <c r="E5484" s="29" t="s">
        <v>74</v>
      </c>
      <c r="F5484" s="31">
        <v>8999</v>
      </c>
      <c r="G5484" s="31">
        <v>1085.8340000000001</v>
      </c>
      <c r="H5484" s="28">
        <v>2021</v>
      </c>
      <c r="I5484" t="str">
        <f>IF(J5484="natural gas",VLOOKUP(D5484,'Cross-Page Data'!$I$4:$J$13,2,FALSE),IF(J5484="solar",VLOOKUP('Form 923'!D5484,'Cross-Page Data'!$I$14:$J$117,2,FALSE),J5484))</f>
        <v>heavy or residual fuel oil</v>
      </c>
      <c r="J5484" t="str">
        <f>VLOOKUP(E5484,'Cross-Page Data'!$D$4:$F$48,3,FALSE)</f>
        <v>heavy or residual fuel oil</v>
      </c>
      <c r="K5484" t="b">
        <f t="shared" si="85"/>
        <v>1</v>
      </c>
    </row>
    <row r="5485" spans="1:11" x14ac:dyDescent="0.35">
      <c r="A5485" s="28">
        <v>99999</v>
      </c>
      <c r="B5485" s="29" t="s">
        <v>28</v>
      </c>
      <c r="C5485" s="29" t="s">
        <v>35</v>
      </c>
      <c r="D5485" s="29" t="s">
        <v>51</v>
      </c>
      <c r="E5485" s="29" t="s">
        <v>74</v>
      </c>
      <c r="F5485" s="31">
        <v>0</v>
      </c>
      <c r="G5485" s="31">
        <v>0</v>
      </c>
      <c r="H5485" s="28">
        <v>2021</v>
      </c>
      <c r="I5485" t="str">
        <f>IF(J5485="natural gas",VLOOKUP(D5485,'Cross-Page Data'!$I$4:$J$13,2,FALSE),IF(J5485="solar",VLOOKUP('Form 923'!D5485,'Cross-Page Data'!$I$14:$J$117,2,FALSE),J5485))</f>
        <v>heavy or residual fuel oil</v>
      </c>
      <c r="J5485" t="str">
        <f>VLOOKUP(E5485,'Cross-Page Data'!$D$4:$F$48,3,FALSE)</f>
        <v>heavy or residual fuel oil</v>
      </c>
      <c r="K5485" t="b">
        <f t="shared" si="85"/>
        <v>1</v>
      </c>
    </row>
    <row r="5486" spans="1:11" x14ac:dyDescent="0.35">
      <c r="A5486" s="28">
        <v>99999</v>
      </c>
      <c r="B5486" s="29" t="s">
        <v>36</v>
      </c>
      <c r="C5486" s="29" t="s">
        <v>39</v>
      </c>
      <c r="D5486" s="29" t="s">
        <v>51</v>
      </c>
      <c r="E5486" s="29" t="s">
        <v>74</v>
      </c>
      <c r="F5486" s="31">
        <v>732</v>
      </c>
      <c r="G5486" s="31">
        <v>103.087</v>
      </c>
      <c r="H5486" s="28">
        <v>2021</v>
      </c>
      <c r="I5486" t="str">
        <f>IF(J5486="natural gas",VLOOKUP(D5486,'Cross-Page Data'!$I$4:$J$13,2,FALSE),IF(J5486="solar",VLOOKUP('Form 923'!D5486,'Cross-Page Data'!$I$14:$J$117,2,FALSE),J5486))</f>
        <v>heavy or residual fuel oil</v>
      </c>
      <c r="J5486" t="str">
        <f>VLOOKUP(E5486,'Cross-Page Data'!$D$4:$F$48,3,FALSE)</f>
        <v>heavy or residual fuel oil</v>
      </c>
      <c r="K5486" t="b">
        <f t="shared" si="85"/>
        <v>0</v>
      </c>
    </row>
    <row r="5487" spans="1:11" x14ac:dyDescent="0.35">
      <c r="A5487" s="28">
        <v>99999</v>
      </c>
      <c r="B5487" s="29" t="s">
        <v>36</v>
      </c>
      <c r="C5487" s="29" t="s">
        <v>37</v>
      </c>
      <c r="D5487" s="29" t="s">
        <v>51</v>
      </c>
      <c r="E5487" s="29" t="s">
        <v>74</v>
      </c>
      <c r="F5487" s="31">
        <v>54833</v>
      </c>
      <c r="G5487" s="31">
        <v>4927.5569999999998</v>
      </c>
      <c r="H5487" s="28">
        <v>2021</v>
      </c>
      <c r="I5487" t="str">
        <f>IF(J5487="natural gas",VLOOKUP(D5487,'Cross-Page Data'!$I$4:$J$13,2,FALSE),IF(J5487="solar",VLOOKUP('Form 923'!D5487,'Cross-Page Data'!$I$14:$J$117,2,FALSE),J5487))</f>
        <v>heavy or residual fuel oil</v>
      </c>
      <c r="J5487" t="str">
        <f>VLOOKUP(E5487,'Cross-Page Data'!$D$4:$F$48,3,FALSE)</f>
        <v>heavy or residual fuel oil</v>
      </c>
      <c r="K5487" t="b">
        <f t="shared" si="85"/>
        <v>0</v>
      </c>
    </row>
    <row r="5488" spans="1:11" x14ac:dyDescent="0.35">
      <c r="A5488" s="28">
        <v>99999</v>
      </c>
      <c r="B5488" s="29" t="s">
        <v>28</v>
      </c>
      <c r="C5488" s="29" t="s">
        <v>29</v>
      </c>
      <c r="D5488" s="29" t="s">
        <v>51</v>
      </c>
      <c r="E5488" s="29" t="s">
        <v>74</v>
      </c>
      <c r="F5488" s="31">
        <v>0</v>
      </c>
      <c r="G5488" s="31">
        <v>0</v>
      </c>
      <c r="H5488" s="28">
        <v>2021</v>
      </c>
      <c r="I5488" t="str">
        <f>IF(J5488="natural gas",VLOOKUP(D5488,'Cross-Page Data'!$I$4:$J$13,2,FALSE),IF(J5488="solar",VLOOKUP('Form 923'!D5488,'Cross-Page Data'!$I$14:$J$117,2,FALSE),J5488))</f>
        <v>heavy or residual fuel oil</v>
      </c>
      <c r="J5488" t="str">
        <f>VLOOKUP(E5488,'Cross-Page Data'!$D$4:$F$48,3,FALSE)</f>
        <v>heavy or residual fuel oil</v>
      </c>
      <c r="K5488" t="b">
        <f t="shared" si="85"/>
        <v>1</v>
      </c>
    </row>
    <row r="5489" spans="1:11" x14ac:dyDescent="0.35">
      <c r="A5489" s="28">
        <v>99999</v>
      </c>
      <c r="B5489" s="29" t="s">
        <v>28</v>
      </c>
      <c r="C5489" s="29" t="s">
        <v>29</v>
      </c>
      <c r="D5489" s="29" t="s">
        <v>51</v>
      </c>
      <c r="E5489" s="29" t="s">
        <v>74</v>
      </c>
      <c r="F5489" s="31">
        <v>2177</v>
      </c>
      <c r="G5489" s="31">
        <v>153.34700000000001</v>
      </c>
      <c r="H5489" s="28">
        <v>2021</v>
      </c>
      <c r="I5489" t="str">
        <f>IF(J5489="natural gas",VLOOKUP(D5489,'Cross-Page Data'!$I$4:$J$13,2,FALSE),IF(J5489="solar",VLOOKUP('Form 923'!D5489,'Cross-Page Data'!$I$14:$J$117,2,FALSE),J5489))</f>
        <v>heavy or residual fuel oil</v>
      </c>
      <c r="J5489" t="str">
        <f>VLOOKUP(E5489,'Cross-Page Data'!$D$4:$F$48,3,FALSE)</f>
        <v>heavy or residual fuel oil</v>
      </c>
      <c r="K5489" t="b">
        <f t="shared" si="85"/>
        <v>1</v>
      </c>
    </row>
    <row r="5490" spans="1:11" x14ac:dyDescent="0.35">
      <c r="A5490" s="28">
        <v>99999</v>
      </c>
      <c r="B5490" s="29" t="s">
        <v>36</v>
      </c>
      <c r="C5490" s="29" t="s">
        <v>37</v>
      </c>
      <c r="D5490" s="29" t="s">
        <v>51</v>
      </c>
      <c r="E5490" s="29" t="s">
        <v>74</v>
      </c>
      <c r="F5490" s="31">
        <v>0</v>
      </c>
      <c r="G5490" s="31">
        <v>0</v>
      </c>
      <c r="H5490" s="28">
        <v>2021</v>
      </c>
      <c r="I5490" t="str">
        <f>IF(J5490="natural gas",VLOOKUP(D5490,'Cross-Page Data'!$I$4:$J$13,2,FALSE),IF(J5490="solar",VLOOKUP('Form 923'!D5490,'Cross-Page Data'!$I$14:$J$117,2,FALSE),J5490))</f>
        <v>heavy or residual fuel oil</v>
      </c>
      <c r="J5490" t="str">
        <f>VLOOKUP(E5490,'Cross-Page Data'!$D$4:$F$48,3,FALSE)</f>
        <v>heavy or residual fuel oil</v>
      </c>
      <c r="K5490" t="b">
        <f t="shared" si="85"/>
        <v>0</v>
      </c>
    </row>
    <row r="5491" spans="1:11" x14ac:dyDescent="0.35">
      <c r="A5491" s="28">
        <v>99999</v>
      </c>
      <c r="B5491" s="29" t="s">
        <v>28</v>
      </c>
      <c r="C5491" s="29" t="s">
        <v>35</v>
      </c>
      <c r="D5491" s="29" t="s">
        <v>51</v>
      </c>
      <c r="E5491" s="29" t="s">
        <v>74</v>
      </c>
      <c r="F5491" s="31">
        <v>0</v>
      </c>
      <c r="G5491" s="31">
        <v>0</v>
      </c>
      <c r="H5491" s="28">
        <v>2021</v>
      </c>
      <c r="I5491" t="str">
        <f>IF(J5491="natural gas",VLOOKUP(D5491,'Cross-Page Data'!$I$4:$J$13,2,FALSE),IF(J5491="solar",VLOOKUP('Form 923'!D5491,'Cross-Page Data'!$I$14:$J$117,2,FALSE),J5491))</f>
        <v>heavy or residual fuel oil</v>
      </c>
      <c r="J5491" t="str">
        <f>VLOOKUP(E5491,'Cross-Page Data'!$D$4:$F$48,3,FALSE)</f>
        <v>heavy or residual fuel oil</v>
      </c>
      <c r="K5491" t="b">
        <f t="shared" si="85"/>
        <v>1</v>
      </c>
    </row>
    <row r="5492" spans="1:11" x14ac:dyDescent="0.35">
      <c r="A5492" s="28">
        <v>99999</v>
      </c>
      <c r="B5492" s="29" t="s">
        <v>36</v>
      </c>
      <c r="C5492" s="29" t="s">
        <v>40</v>
      </c>
      <c r="D5492" s="29" t="s">
        <v>51</v>
      </c>
      <c r="E5492" s="29" t="s">
        <v>74</v>
      </c>
      <c r="F5492" s="31">
        <v>0</v>
      </c>
      <c r="G5492" s="31">
        <v>0</v>
      </c>
      <c r="H5492" s="28">
        <v>2021</v>
      </c>
      <c r="I5492" t="str">
        <f>IF(J5492="natural gas",VLOOKUP(D5492,'Cross-Page Data'!$I$4:$J$13,2,FALSE),IF(J5492="solar",VLOOKUP('Form 923'!D5492,'Cross-Page Data'!$I$14:$J$117,2,FALSE),J5492))</f>
        <v>heavy or residual fuel oil</v>
      </c>
      <c r="J5492" t="str">
        <f>VLOOKUP(E5492,'Cross-Page Data'!$D$4:$F$48,3,FALSE)</f>
        <v>heavy or residual fuel oil</v>
      </c>
      <c r="K5492" t="b">
        <f t="shared" si="85"/>
        <v>0</v>
      </c>
    </row>
    <row r="5493" spans="1:11" x14ac:dyDescent="0.35">
      <c r="A5493" s="28">
        <v>99999</v>
      </c>
      <c r="B5493" s="29" t="s">
        <v>28</v>
      </c>
      <c r="C5493" s="29" t="s">
        <v>35</v>
      </c>
      <c r="D5493" s="29" t="s">
        <v>51</v>
      </c>
      <c r="E5493" s="29" t="s">
        <v>74</v>
      </c>
      <c r="F5493" s="31">
        <v>10746</v>
      </c>
      <c r="G5493" s="31">
        <v>946.28800000000001</v>
      </c>
      <c r="H5493" s="28">
        <v>2021</v>
      </c>
      <c r="I5493" t="str">
        <f>IF(J5493="natural gas",VLOOKUP(D5493,'Cross-Page Data'!$I$4:$J$13,2,FALSE),IF(J5493="solar",VLOOKUP('Form 923'!D5493,'Cross-Page Data'!$I$14:$J$117,2,FALSE),J5493))</f>
        <v>heavy or residual fuel oil</v>
      </c>
      <c r="J5493" t="str">
        <f>VLOOKUP(E5493,'Cross-Page Data'!$D$4:$F$48,3,FALSE)</f>
        <v>heavy or residual fuel oil</v>
      </c>
      <c r="K5493" t="b">
        <f t="shared" si="85"/>
        <v>1</v>
      </c>
    </row>
    <row r="5494" spans="1:11" x14ac:dyDescent="0.35">
      <c r="A5494" s="28">
        <v>99999</v>
      </c>
      <c r="B5494" s="29" t="s">
        <v>28</v>
      </c>
      <c r="C5494" s="29" t="s">
        <v>29</v>
      </c>
      <c r="D5494" s="29" t="s">
        <v>51</v>
      </c>
      <c r="E5494" s="29" t="s">
        <v>74</v>
      </c>
      <c r="F5494" s="31">
        <v>630</v>
      </c>
      <c r="G5494" s="31">
        <v>52.530999999999999</v>
      </c>
      <c r="H5494" s="28">
        <v>2021</v>
      </c>
      <c r="I5494" t="str">
        <f>IF(J5494="natural gas",VLOOKUP(D5494,'Cross-Page Data'!$I$4:$J$13,2,FALSE),IF(J5494="solar",VLOOKUP('Form 923'!D5494,'Cross-Page Data'!$I$14:$J$117,2,FALSE),J5494))</f>
        <v>heavy or residual fuel oil</v>
      </c>
      <c r="J5494" t="str">
        <f>VLOOKUP(E5494,'Cross-Page Data'!$D$4:$F$48,3,FALSE)</f>
        <v>heavy or residual fuel oil</v>
      </c>
      <c r="K5494" t="b">
        <f t="shared" si="85"/>
        <v>1</v>
      </c>
    </row>
    <row r="5495" spans="1:11" x14ac:dyDescent="0.35">
      <c r="A5495" s="28">
        <v>99999</v>
      </c>
      <c r="B5495" s="29" t="s">
        <v>36</v>
      </c>
      <c r="C5495" s="29" t="s">
        <v>29</v>
      </c>
      <c r="D5495" s="29" t="s">
        <v>51</v>
      </c>
      <c r="E5495" s="29" t="s">
        <v>74</v>
      </c>
      <c r="F5495" s="31">
        <v>92</v>
      </c>
      <c r="G5495" s="31">
        <v>15.91</v>
      </c>
      <c r="H5495" s="28">
        <v>2021</v>
      </c>
      <c r="I5495" t="str">
        <f>IF(J5495="natural gas",VLOOKUP(D5495,'Cross-Page Data'!$I$4:$J$13,2,FALSE),IF(J5495="solar",VLOOKUP('Form 923'!D5495,'Cross-Page Data'!$I$14:$J$117,2,FALSE),J5495))</f>
        <v>heavy or residual fuel oil</v>
      </c>
      <c r="J5495" t="str">
        <f>VLOOKUP(E5495,'Cross-Page Data'!$D$4:$F$48,3,FALSE)</f>
        <v>heavy or residual fuel oil</v>
      </c>
      <c r="K5495" t="b">
        <f t="shared" si="85"/>
        <v>1</v>
      </c>
    </row>
    <row r="5496" spans="1:11" x14ac:dyDescent="0.35">
      <c r="A5496" s="28">
        <v>99999</v>
      </c>
      <c r="B5496" s="29" t="s">
        <v>28</v>
      </c>
      <c r="C5496" s="29" t="s">
        <v>29</v>
      </c>
      <c r="D5496" s="29" t="s">
        <v>51</v>
      </c>
      <c r="E5496" s="29" t="s">
        <v>74</v>
      </c>
      <c r="F5496" s="31">
        <v>1077</v>
      </c>
      <c r="G5496" s="31">
        <v>84.75</v>
      </c>
      <c r="H5496" s="28">
        <v>2021</v>
      </c>
      <c r="I5496" t="str">
        <f>IF(J5496="natural gas",VLOOKUP(D5496,'Cross-Page Data'!$I$4:$J$13,2,FALSE),IF(J5496="solar",VLOOKUP('Form 923'!D5496,'Cross-Page Data'!$I$14:$J$117,2,FALSE),J5496))</f>
        <v>heavy or residual fuel oil</v>
      </c>
      <c r="J5496" t="str">
        <f>VLOOKUP(E5496,'Cross-Page Data'!$D$4:$F$48,3,FALSE)</f>
        <v>heavy or residual fuel oil</v>
      </c>
      <c r="K5496" t="b">
        <f t="shared" si="85"/>
        <v>1</v>
      </c>
    </row>
    <row r="5497" spans="1:11" x14ac:dyDescent="0.35">
      <c r="A5497" s="28">
        <v>99999</v>
      </c>
      <c r="B5497" s="29" t="s">
        <v>28</v>
      </c>
      <c r="C5497" s="29" t="s">
        <v>35</v>
      </c>
      <c r="D5497" s="29" t="s">
        <v>51</v>
      </c>
      <c r="E5497" s="29" t="s">
        <v>74</v>
      </c>
      <c r="F5497" s="31">
        <v>0</v>
      </c>
      <c r="G5497" s="31">
        <v>0</v>
      </c>
      <c r="H5497" s="28">
        <v>2021</v>
      </c>
      <c r="I5497" t="str">
        <f>IF(J5497="natural gas",VLOOKUP(D5497,'Cross-Page Data'!$I$4:$J$13,2,FALSE),IF(J5497="solar",VLOOKUP('Form 923'!D5497,'Cross-Page Data'!$I$14:$J$117,2,FALSE),J5497))</f>
        <v>heavy or residual fuel oil</v>
      </c>
      <c r="J5497" t="str">
        <f>VLOOKUP(E5497,'Cross-Page Data'!$D$4:$F$48,3,FALSE)</f>
        <v>heavy or residual fuel oil</v>
      </c>
      <c r="K5497" t="b">
        <f t="shared" si="85"/>
        <v>1</v>
      </c>
    </row>
    <row r="5498" spans="1:11" x14ac:dyDescent="0.35">
      <c r="A5498" s="28">
        <v>99999</v>
      </c>
      <c r="B5498" s="29" t="s">
        <v>36</v>
      </c>
      <c r="C5498" s="29" t="s">
        <v>37</v>
      </c>
      <c r="D5498" s="29" t="s">
        <v>51</v>
      </c>
      <c r="E5498" s="29" t="s">
        <v>74</v>
      </c>
      <c r="F5498" s="31">
        <v>0</v>
      </c>
      <c r="G5498" s="31">
        <v>0</v>
      </c>
      <c r="H5498" s="28">
        <v>2021</v>
      </c>
      <c r="I5498" t="str">
        <f>IF(J5498="natural gas",VLOOKUP(D5498,'Cross-Page Data'!$I$4:$J$13,2,FALSE),IF(J5498="solar",VLOOKUP('Form 923'!D5498,'Cross-Page Data'!$I$14:$J$117,2,FALSE),J5498))</f>
        <v>heavy or residual fuel oil</v>
      </c>
      <c r="J5498" t="str">
        <f>VLOOKUP(E5498,'Cross-Page Data'!$D$4:$F$48,3,FALSE)</f>
        <v>heavy or residual fuel oil</v>
      </c>
      <c r="K5498" t="b">
        <f t="shared" si="85"/>
        <v>0</v>
      </c>
    </row>
    <row r="5499" spans="1:11" x14ac:dyDescent="0.35">
      <c r="A5499" s="28">
        <v>99999</v>
      </c>
      <c r="B5499" s="29" t="s">
        <v>28</v>
      </c>
      <c r="C5499" s="29" t="s">
        <v>29</v>
      </c>
      <c r="D5499" s="29" t="s">
        <v>51</v>
      </c>
      <c r="E5499" s="29" t="s">
        <v>74</v>
      </c>
      <c r="F5499" s="31">
        <v>23749</v>
      </c>
      <c r="G5499" s="31">
        <v>2870.0160000000001</v>
      </c>
      <c r="H5499" s="28">
        <v>2021</v>
      </c>
      <c r="I5499" t="str">
        <f>IF(J5499="natural gas",VLOOKUP(D5499,'Cross-Page Data'!$I$4:$J$13,2,FALSE),IF(J5499="solar",VLOOKUP('Form 923'!D5499,'Cross-Page Data'!$I$14:$J$117,2,FALSE),J5499))</f>
        <v>heavy or residual fuel oil</v>
      </c>
      <c r="J5499" t="str">
        <f>VLOOKUP(E5499,'Cross-Page Data'!$D$4:$F$48,3,FALSE)</f>
        <v>heavy or residual fuel oil</v>
      </c>
      <c r="K5499" t="b">
        <f t="shared" si="85"/>
        <v>1</v>
      </c>
    </row>
    <row r="5500" spans="1:11" x14ac:dyDescent="0.35">
      <c r="A5500" s="28">
        <v>99999</v>
      </c>
      <c r="B5500" s="29" t="s">
        <v>36</v>
      </c>
      <c r="C5500" s="29" t="s">
        <v>29</v>
      </c>
      <c r="D5500" s="29" t="s">
        <v>51</v>
      </c>
      <c r="E5500" s="29" t="s">
        <v>74</v>
      </c>
      <c r="F5500" s="31">
        <v>42583</v>
      </c>
      <c r="G5500" s="31">
        <v>5568.817</v>
      </c>
      <c r="H5500" s="28">
        <v>2021</v>
      </c>
      <c r="I5500" t="str">
        <f>IF(J5500="natural gas",VLOOKUP(D5500,'Cross-Page Data'!$I$4:$J$13,2,FALSE),IF(J5500="solar",VLOOKUP('Form 923'!D5500,'Cross-Page Data'!$I$14:$J$117,2,FALSE),J5500))</f>
        <v>heavy or residual fuel oil</v>
      </c>
      <c r="J5500" t="str">
        <f>VLOOKUP(E5500,'Cross-Page Data'!$D$4:$F$48,3,FALSE)</f>
        <v>heavy or residual fuel oil</v>
      </c>
      <c r="K5500" t="b">
        <f t="shared" si="85"/>
        <v>1</v>
      </c>
    </row>
    <row r="5501" spans="1:11" x14ac:dyDescent="0.35">
      <c r="A5501" s="28">
        <v>99999</v>
      </c>
      <c r="B5501" s="29" t="s">
        <v>36</v>
      </c>
      <c r="C5501" s="29" t="s">
        <v>40</v>
      </c>
      <c r="D5501" s="29" t="s">
        <v>51</v>
      </c>
      <c r="E5501" s="29" t="s">
        <v>74</v>
      </c>
      <c r="F5501" s="31">
        <v>0</v>
      </c>
      <c r="G5501" s="31">
        <v>0</v>
      </c>
      <c r="H5501" s="28">
        <v>2021</v>
      </c>
      <c r="I5501" t="str">
        <f>IF(J5501="natural gas",VLOOKUP(D5501,'Cross-Page Data'!$I$4:$J$13,2,FALSE),IF(J5501="solar",VLOOKUP('Form 923'!D5501,'Cross-Page Data'!$I$14:$J$117,2,FALSE),J5501))</f>
        <v>heavy or residual fuel oil</v>
      </c>
      <c r="J5501" t="str">
        <f>VLOOKUP(E5501,'Cross-Page Data'!$D$4:$F$48,3,FALSE)</f>
        <v>heavy or residual fuel oil</v>
      </c>
      <c r="K5501" t="b">
        <f t="shared" si="85"/>
        <v>0</v>
      </c>
    </row>
    <row r="5502" spans="1:11" x14ac:dyDescent="0.35">
      <c r="A5502" s="28">
        <v>99999</v>
      </c>
      <c r="B5502" s="29" t="s">
        <v>28</v>
      </c>
      <c r="C5502" s="29" t="s">
        <v>29</v>
      </c>
      <c r="D5502" s="29" t="s">
        <v>51</v>
      </c>
      <c r="E5502" s="29" t="s">
        <v>90</v>
      </c>
      <c r="F5502" s="31">
        <v>0</v>
      </c>
      <c r="G5502" s="31">
        <v>0</v>
      </c>
      <c r="H5502" s="28">
        <v>2021</v>
      </c>
      <c r="I5502" t="str">
        <f>IF(J5502="natural gas",VLOOKUP(D5502,'Cross-Page Data'!$I$4:$J$13,2,FALSE),IF(J5502="solar",VLOOKUP('Form 923'!D5502,'Cross-Page Data'!$I$14:$J$117,2,FALSE),J5502))</f>
        <v>other</v>
      </c>
      <c r="J5502" t="str">
        <f>VLOOKUP(E5502,'Cross-Page Data'!$D$4:$F$48,3,FALSE)</f>
        <v>other</v>
      </c>
      <c r="K5502" t="b">
        <f t="shared" si="85"/>
        <v>1</v>
      </c>
    </row>
    <row r="5503" spans="1:11" x14ac:dyDescent="0.35">
      <c r="A5503" s="28">
        <v>99999</v>
      </c>
      <c r="B5503" s="29" t="s">
        <v>28</v>
      </c>
      <c r="C5503" s="29" t="s">
        <v>35</v>
      </c>
      <c r="D5503" s="29" t="s">
        <v>51</v>
      </c>
      <c r="E5503" s="29" t="s">
        <v>90</v>
      </c>
      <c r="F5503" s="31">
        <v>0</v>
      </c>
      <c r="G5503" s="31">
        <v>0</v>
      </c>
      <c r="H5503" s="28">
        <v>2021</v>
      </c>
      <c r="I5503" t="str">
        <f>IF(J5503="natural gas",VLOOKUP(D5503,'Cross-Page Data'!$I$4:$J$13,2,FALSE),IF(J5503="solar",VLOOKUP('Form 923'!D5503,'Cross-Page Data'!$I$14:$J$117,2,FALSE),J5503))</f>
        <v>other</v>
      </c>
      <c r="J5503" t="str">
        <f>VLOOKUP(E5503,'Cross-Page Data'!$D$4:$F$48,3,FALSE)</f>
        <v>other</v>
      </c>
      <c r="K5503" t="b">
        <f t="shared" si="85"/>
        <v>1</v>
      </c>
    </row>
    <row r="5504" spans="1:11" x14ac:dyDescent="0.35">
      <c r="A5504" s="28">
        <v>99999</v>
      </c>
      <c r="B5504" s="29" t="s">
        <v>28</v>
      </c>
      <c r="C5504" s="29" t="s">
        <v>35</v>
      </c>
      <c r="D5504" s="29" t="s">
        <v>51</v>
      </c>
      <c r="E5504" s="29" t="s">
        <v>90</v>
      </c>
      <c r="F5504" s="31">
        <v>0</v>
      </c>
      <c r="G5504" s="31">
        <v>0</v>
      </c>
      <c r="H5504" s="28">
        <v>2021</v>
      </c>
      <c r="I5504" t="str">
        <f>IF(J5504="natural gas",VLOOKUP(D5504,'Cross-Page Data'!$I$4:$J$13,2,FALSE),IF(J5504="solar",VLOOKUP('Form 923'!D5504,'Cross-Page Data'!$I$14:$J$117,2,FALSE),J5504))</f>
        <v>other</v>
      </c>
      <c r="J5504" t="str">
        <f>VLOOKUP(E5504,'Cross-Page Data'!$D$4:$F$48,3,FALSE)</f>
        <v>other</v>
      </c>
      <c r="K5504" t="b">
        <f t="shared" si="85"/>
        <v>1</v>
      </c>
    </row>
    <row r="5505" spans="1:11" x14ac:dyDescent="0.35">
      <c r="A5505" s="28">
        <v>99999</v>
      </c>
      <c r="B5505" s="29" t="s">
        <v>28</v>
      </c>
      <c r="C5505" s="29" t="s">
        <v>35</v>
      </c>
      <c r="D5505" s="29" t="s">
        <v>51</v>
      </c>
      <c r="E5505" s="29" t="s">
        <v>90</v>
      </c>
      <c r="F5505" s="31">
        <v>0</v>
      </c>
      <c r="G5505" s="31">
        <v>0</v>
      </c>
      <c r="H5505" s="28">
        <v>2021</v>
      </c>
      <c r="I5505" t="str">
        <f>IF(J5505="natural gas",VLOOKUP(D5505,'Cross-Page Data'!$I$4:$J$13,2,FALSE),IF(J5505="solar",VLOOKUP('Form 923'!D5505,'Cross-Page Data'!$I$14:$J$117,2,FALSE),J5505))</f>
        <v>other</v>
      </c>
      <c r="J5505" t="str">
        <f>VLOOKUP(E5505,'Cross-Page Data'!$D$4:$F$48,3,FALSE)</f>
        <v>other</v>
      </c>
      <c r="K5505" t="b">
        <f t="shared" si="85"/>
        <v>1</v>
      </c>
    </row>
    <row r="5506" spans="1:11" x14ac:dyDescent="0.35">
      <c r="A5506" s="28">
        <v>99999</v>
      </c>
      <c r="B5506" s="29" t="s">
        <v>36</v>
      </c>
      <c r="C5506" s="29" t="s">
        <v>39</v>
      </c>
      <c r="D5506" s="29" t="s">
        <v>51</v>
      </c>
      <c r="E5506" s="29" t="s">
        <v>90</v>
      </c>
      <c r="F5506" s="31">
        <v>0</v>
      </c>
      <c r="G5506" s="31">
        <v>0</v>
      </c>
      <c r="H5506" s="28">
        <v>2021</v>
      </c>
      <c r="I5506" t="str">
        <f>IF(J5506="natural gas",VLOOKUP(D5506,'Cross-Page Data'!$I$4:$J$13,2,FALSE),IF(J5506="solar",VLOOKUP('Form 923'!D5506,'Cross-Page Data'!$I$14:$J$117,2,FALSE),J5506))</f>
        <v>other</v>
      </c>
      <c r="J5506" t="str">
        <f>VLOOKUP(E5506,'Cross-Page Data'!$D$4:$F$48,3,FALSE)</f>
        <v>other</v>
      </c>
      <c r="K5506" t="b">
        <f t="shared" si="85"/>
        <v>0</v>
      </c>
    </row>
    <row r="5507" spans="1:11" x14ac:dyDescent="0.35">
      <c r="A5507" s="28">
        <v>99999</v>
      </c>
      <c r="B5507" s="29" t="s">
        <v>28</v>
      </c>
      <c r="C5507" s="29" t="s">
        <v>35</v>
      </c>
      <c r="D5507" s="29" t="s">
        <v>51</v>
      </c>
      <c r="E5507" s="29" t="s">
        <v>81</v>
      </c>
      <c r="F5507" s="31">
        <v>985409</v>
      </c>
      <c r="G5507" s="31">
        <v>62701.648999999998</v>
      </c>
      <c r="H5507" s="28">
        <v>2021</v>
      </c>
      <c r="I5507" t="str">
        <f>IF(J5507="natural gas",VLOOKUP(D5507,'Cross-Page Data'!$I$4:$J$13,2,FALSE),IF(J5507="solar",VLOOKUP('Form 923'!D5507,'Cross-Page Data'!$I$14:$J$117,2,FALSE),J5507))</f>
        <v>biomass</v>
      </c>
      <c r="J5507" t="str">
        <f>VLOOKUP(E5507,'Cross-Page Data'!$D$4:$F$48,3,FALSE)</f>
        <v>biomass</v>
      </c>
      <c r="K5507" t="b">
        <f t="shared" si="85"/>
        <v>1</v>
      </c>
    </row>
    <row r="5508" spans="1:11" x14ac:dyDescent="0.35">
      <c r="A5508" s="28">
        <v>99999</v>
      </c>
      <c r="B5508" s="29" t="s">
        <v>28</v>
      </c>
      <c r="C5508" s="29" t="s">
        <v>35</v>
      </c>
      <c r="D5508" s="29" t="s">
        <v>51</v>
      </c>
      <c r="E5508" s="29" t="s">
        <v>81</v>
      </c>
      <c r="F5508" s="31">
        <v>139316</v>
      </c>
      <c r="G5508" s="31">
        <v>9470.6980000000003</v>
      </c>
      <c r="H5508" s="28">
        <v>2021</v>
      </c>
      <c r="I5508" t="str">
        <f>IF(J5508="natural gas",VLOOKUP(D5508,'Cross-Page Data'!$I$4:$J$13,2,FALSE),IF(J5508="solar",VLOOKUP('Form 923'!D5508,'Cross-Page Data'!$I$14:$J$117,2,FALSE),J5508))</f>
        <v>biomass</v>
      </c>
      <c r="J5508" t="str">
        <f>VLOOKUP(E5508,'Cross-Page Data'!$D$4:$F$48,3,FALSE)</f>
        <v>biomass</v>
      </c>
      <c r="K5508" t="b">
        <f t="shared" si="85"/>
        <v>1</v>
      </c>
    </row>
    <row r="5509" spans="1:11" x14ac:dyDescent="0.35">
      <c r="A5509" s="28">
        <v>99999</v>
      </c>
      <c r="B5509" s="29" t="s">
        <v>28</v>
      </c>
      <c r="C5509" s="29" t="s">
        <v>29</v>
      </c>
      <c r="D5509" s="29" t="s">
        <v>51</v>
      </c>
      <c r="E5509" s="29" t="s">
        <v>73</v>
      </c>
      <c r="F5509" s="31">
        <v>13658000</v>
      </c>
      <c r="G5509" s="31">
        <v>1247950.1000000001</v>
      </c>
      <c r="H5509" s="28">
        <v>2021</v>
      </c>
      <c r="I5509" t="str">
        <f>IF(J5509="natural gas",VLOOKUP(D5509,'Cross-Page Data'!$I$4:$J$13,2,FALSE),IF(J5509="solar",VLOOKUP('Form 923'!D5509,'Cross-Page Data'!$I$14:$J$117,2,FALSE),J5509))</f>
        <v>natural gas nonpeaker - preexisting nonretiring</v>
      </c>
      <c r="J5509" t="str">
        <f>VLOOKUP(E5509,'Cross-Page Data'!$D$4:$F$48,3,FALSE)</f>
        <v>natural gas</v>
      </c>
      <c r="K5509" t="b">
        <f t="shared" si="85"/>
        <v>1</v>
      </c>
    </row>
    <row r="5510" spans="1:11" x14ac:dyDescent="0.35">
      <c r="A5510" s="28">
        <v>99999</v>
      </c>
      <c r="B5510" s="29" t="s">
        <v>36</v>
      </c>
      <c r="C5510" s="29" t="s">
        <v>29</v>
      </c>
      <c r="D5510" s="29" t="s">
        <v>51</v>
      </c>
      <c r="E5510" s="29" t="s">
        <v>73</v>
      </c>
      <c r="F5510" s="31">
        <v>11138214</v>
      </c>
      <c r="G5510" s="31">
        <v>2203467.5</v>
      </c>
      <c r="H5510" s="28">
        <v>2021</v>
      </c>
      <c r="I5510" t="str">
        <f>IF(J5510="natural gas",VLOOKUP(D5510,'Cross-Page Data'!$I$4:$J$13,2,FALSE),IF(J5510="solar",VLOOKUP('Form 923'!D5510,'Cross-Page Data'!$I$14:$J$117,2,FALSE),J5510))</f>
        <v>natural gas nonpeaker - preexisting nonretiring</v>
      </c>
      <c r="J5510" t="str">
        <f>VLOOKUP(E5510,'Cross-Page Data'!$D$4:$F$48,3,FALSE)</f>
        <v>natural gas</v>
      </c>
      <c r="K5510" t="b">
        <f t="shared" si="85"/>
        <v>1</v>
      </c>
    </row>
    <row r="5511" spans="1:11" x14ac:dyDescent="0.35">
      <c r="A5511" s="28">
        <v>99999</v>
      </c>
      <c r="B5511" s="29" t="s">
        <v>36</v>
      </c>
      <c r="C5511" s="29" t="s">
        <v>40</v>
      </c>
      <c r="D5511" s="29" t="s">
        <v>51</v>
      </c>
      <c r="E5511" s="29" t="s">
        <v>73</v>
      </c>
      <c r="F5511" s="31">
        <v>685705</v>
      </c>
      <c r="G5511" s="31">
        <v>220355.59</v>
      </c>
      <c r="H5511" s="28">
        <v>2021</v>
      </c>
      <c r="I5511" t="str">
        <f>IF(J5511="natural gas",VLOOKUP(D5511,'Cross-Page Data'!$I$4:$J$13,2,FALSE),IF(J5511="solar",VLOOKUP('Form 923'!D5511,'Cross-Page Data'!$I$14:$J$117,2,FALSE),J5511))</f>
        <v>natural gas nonpeaker - preexisting nonretiring</v>
      </c>
      <c r="J5511" t="str">
        <f>VLOOKUP(E5511,'Cross-Page Data'!$D$4:$F$48,3,FALSE)</f>
        <v>natural gas</v>
      </c>
      <c r="K5511" t="b">
        <f t="shared" ref="K5511:K5574" si="86">IF(AND($N$5=FALSE,OR(C5511="Commercial NAICS Cogen",C5511="Industrial NAICS Cogen",C5511="NAICS-22 Cogen")),FALSE,IF(AND($N$6=FALSE,OR(C5511="Commercial NAICS Cogen",C5511="Commercial NAICS Non-Cogen",C5511="industrial NAICS Cogen", C5511="industrial NAICS non-cogen")),FALSE,TRUE))</f>
        <v>0</v>
      </c>
    </row>
    <row r="5512" spans="1:11" x14ac:dyDescent="0.35">
      <c r="A5512" s="28">
        <v>99999</v>
      </c>
      <c r="B5512" s="29" t="s">
        <v>28</v>
      </c>
      <c r="C5512" s="29" t="s">
        <v>29</v>
      </c>
      <c r="D5512" s="29" t="s">
        <v>51</v>
      </c>
      <c r="E5512" s="29" t="s">
        <v>73</v>
      </c>
      <c r="F5512" s="31">
        <v>25916915</v>
      </c>
      <c r="G5512" s="31">
        <v>2258070.7000000002</v>
      </c>
      <c r="H5512" s="28">
        <v>2021</v>
      </c>
      <c r="I5512" t="str">
        <f>IF(J5512="natural gas",VLOOKUP(D5512,'Cross-Page Data'!$I$4:$J$13,2,FALSE),IF(J5512="solar",VLOOKUP('Form 923'!D5512,'Cross-Page Data'!$I$14:$J$117,2,FALSE),J5512))</f>
        <v>natural gas nonpeaker - preexisting nonretiring</v>
      </c>
      <c r="J5512" t="str">
        <f>VLOOKUP(E5512,'Cross-Page Data'!$D$4:$F$48,3,FALSE)</f>
        <v>natural gas</v>
      </c>
      <c r="K5512" t="b">
        <f t="shared" si="86"/>
        <v>1</v>
      </c>
    </row>
    <row r="5513" spans="1:11" x14ac:dyDescent="0.35">
      <c r="A5513" s="28">
        <v>99999</v>
      </c>
      <c r="B5513" s="29" t="s">
        <v>28</v>
      </c>
      <c r="C5513" s="29" t="s">
        <v>29</v>
      </c>
      <c r="D5513" s="29" t="s">
        <v>51</v>
      </c>
      <c r="E5513" s="29" t="s">
        <v>73</v>
      </c>
      <c r="F5513" s="31">
        <v>2293615</v>
      </c>
      <c r="G5513" s="31">
        <v>209965.72</v>
      </c>
      <c r="H5513" s="28">
        <v>2021</v>
      </c>
      <c r="I5513" t="str">
        <f>IF(J5513="natural gas",VLOOKUP(D5513,'Cross-Page Data'!$I$4:$J$13,2,FALSE),IF(J5513="solar",VLOOKUP('Form 923'!D5513,'Cross-Page Data'!$I$14:$J$117,2,FALSE),J5513))</f>
        <v>natural gas nonpeaker - preexisting nonretiring</v>
      </c>
      <c r="J5513" t="str">
        <f>VLOOKUP(E5513,'Cross-Page Data'!$D$4:$F$48,3,FALSE)</f>
        <v>natural gas</v>
      </c>
      <c r="K5513" t="b">
        <f t="shared" si="86"/>
        <v>1</v>
      </c>
    </row>
    <row r="5514" spans="1:11" x14ac:dyDescent="0.35">
      <c r="A5514" s="28">
        <v>99999</v>
      </c>
      <c r="B5514" s="29" t="s">
        <v>28</v>
      </c>
      <c r="C5514" s="29" t="s">
        <v>29</v>
      </c>
      <c r="D5514" s="29" t="s">
        <v>51</v>
      </c>
      <c r="E5514" s="29" t="s">
        <v>73</v>
      </c>
      <c r="F5514" s="31">
        <v>244026</v>
      </c>
      <c r="G5514" s="31">
        <v>27588.153999999999</v>
      </c>
      <c r="H5514" s="28">
        <v>2021</v>
      </c>
      <c r="I5514" t="str">
        <f>IF(J5514="natural gas",VLOOKUP(D5514,'Cross-Page Data'!$I$4:$J$13,2,FALSE),IF(J5514="solar",VLOOKUP('Form 923'!D5514,'Cross-Page Data'!$I$14:$J$117,2,FALSE),J5514))</f>
        <v>natural gas nonpeaker - preexisting nonretiring</v>
      </c>
      <c r="J5514" t="str">
        <f>VLOOKUP(E5514,'Cross-Page Data'!$D$4:$F$48,3,FALSE)</f>
        <v>natural gas</v>
      </c>
      <c r="K5514" t="b">
        <f t="shared" si="86"/>
        <v>1</v>
      </c>
    </row>
    <row r="5515" spans="1:11" x14ac:dyDescent="0.35">
      <c r="A5515" s="28">
        <v>99999</v>
      </c>
      <c r="B5515" s="29" t="s">
        <v>36</v>
      </c>
      <c r="C5515" s="29" t="s">
        <v>29</v>
      </c>
      <c r="D5515" s="29" t="s">
        <v>51</v>
      </c>
      <c r="E5515" s="29" t="s">
        <v>73</v>
      </c>
      <c r="F5515" s="31">
        <v>50860</v>
      </c>
      <c r="G5515" s="31">
        <v>6802.6490000000003</v>
      </c>
      <c r="H5515" s="28">
        <v>2021</v>
      </c>
      <c r="I5515" t="str">
        <f>IF(J5515="natural gas",VLOOKUP(D5515,'Cross-Page Data'!$I$4:$J$13,2,FALSE),IF(J5515="solar",VLOOKUP('Form 923'!D5515,'Cross-Page Data'!$I$14:$J$117,2,FALSE),J5515))</f>
        <v>natural gas nonpeaker - preexisting nonretiring</v>
      </c>
      <c r="J5515" t="str">
        <f>VLOOKUP(E5515,'Cross-Page Data'!$D$4:$F$48,3,FALSE)</f>
        <v>natural gas</v>
      </c>
      <c r="K5515" t="b">
        <f t="shared" si="86"/>
        <v>1</v>
      </c>
    </row>
    <row r="5516" spans="1:11" x14ac:dyDescent="0.35">
      <c r="A5516" s="28">
        <v>99999</v>
      </c>
      <c r="B5516" s="29" t="s">
        <v>28</v>
      </c>
      <c r="C5516" s="29" t="s">
        <v>35</v>
      </c>
      <c r="D5516" s="29" t="s">
        <v>51</v>
      </c>
      <c r="E5516" s="29" t="s">
        <v>73</v>
      </c>
      <c r="F5516" s="31">
        <v>458289</v>
      </c>
      <c r="G5516" s="31">
        <v>42104.256999999998</v>
      </c>
      <c r="H5516" s="28">
        <v>2021</v>
      </c>
      <c r="I5516" t="str">
        <f>IF(J5516="natural gas",VLOOKUP(D5516,'Cross-Page Data'!$I$4:$J$13,2,FALSE),IF(J5516="solar",VLOOKUP('Form 923'!D5516,'Cross-Page Data'!$I$14:$J$117,2,FALSE),J5516))</f>
        <v>natural gas nonpeaker - preexisting nonretiring</v>
      </c>
      <c r="J5516" t="str">
        <f>VLOOKUP(E5516,'Cross-Page Data'!$D$4:$F$48,3,FALSE)</f>
        <v>natural gas</v>
      </c>
      <c r="K5516" t="b">
        <f t="shared" si="86"/>
        <v>1</v>
      </c>
    </row>
    <row r="5517" spans="1:11" x14ac:dyDescent="0.35">
      <c r="A5517" s="28">
        <v>99999</v>
      </c>
      <c r="B5517" s="29" t="s">
        <v>36</v>
      </c>
      <c r="C5517" s="29" t="s">
        <v>39</v>
      </c>
      <c r="D5517" s="29" t="s">
        <v>51</v>
      </c>
      <c r="E5517" s="29" t="s">
        <v>73</v>
      </c>
      <c r="F5517" s="31">
        <v>702591</v>
      </c>
      <c r="G5517" s="31">
        <v>92967.228000000003</v>
      </c>
      <c r="H5517" s="28">
        <v>2021</v>
      </c>
      <c r="I5517" t="str">
        <f>IF(J5517="natural gas",VLOOKUP(D5517,'Cross-Page Data'!$I$4:$J$13,2,FALSE),IF(J5517="solar",VLOOKUP('Form 923'!D5517,'Cross-Page Data'!$I$14:$J$117,2,FALSE),J5517))</f>
        <v>natural gas nonpeaker - preexisting nonretiring</v>
      </c>
      <c r="J5517" t="str">
        <f>VLOOKUP(E5517,'Cross-Page Data'!$D$4:$F$48,3,FALSE)</f>
        <v>natural gas</v>
      </c>
      <c r="K5517" t="b">
        <f t="shared" si="86"/>
        <v>0</v>
      </c>
    </row>
    <row r="5518" spans="1:11" x14ac:dyDescent="0.35">
      <c r="A5518" s="28">
        <v>99999</v>
      </c>
      <c r="B5518" s="29" t="s">
        <v>36</v>
      </c>
      <c r="C5518" s="29" t="s">
        <v>37</v>
      </c>
      <c r="D5518" s="29" t="s">
        <v>51</v>
      </c>
      <c r="E5518" s="29" t="s">
        <v>73</v>
      </c>
      <c r="F5518" s="31">
        <v>50653</v>
      </c>
      <c r="G5518" s="31">
        <v>5426.03</v>
      </c>
      <c r="H5518" s="28">
        <v>2021</v>
      </c>
      <c r="I5518" t="str">
        <f>IF(J5518="natural gas",VLOOKUP(D5518,'Cross-Page Data'!$I$4:$J$13,2,FALSE),IF(J5518="solar",VLOOKUP('Form 923'!D5518,'Cross-Page Data'!$I$14:$J$117,2,FALSE),J5518))</f>
        <v>natural gas nonpeaker - preexisting nonretiring</v>
      </c>
      <c r="J5518" t="str">
        <f>VLOOKUP(E5518,'Cross-Page Data'!$D$4:$F$48,3,FALSE)</f>
        <v>natural gas</v>
      </c>
      <c r="K5518" t="b">
        <f t="shared" si="86"/>
        <v>0</v>
      </c>
    </row>
    <row r="5519" spans="1:11" x14ac:dyDescent="0.35">
      <c r="A5519" s="28">
        <v>99999</v>
      </c>
      <c r="B5519" s="29" t="s">
        <v>36</v>
      </c>
      <c r="C5519" s="29" t="s">
        <v>40</v>
      </c>
      <c r="D5519" s="29" t="s">
        <v>51</v>
      </c>
      <c r="E5519" s="29" t="s">
        <v>73</v>
      </c>
      <c r="F5519" s="31">
        <v>2158627</v>
      </c>
      <c r="G5519" s="31">
        <v>186303.21</v>
      </c>
      <c r="H5519" s="28">
        <v>2021</v>
      </c>
      <c r="I5519" t="str">
        <f>IF(J5519="natural gas",VLOOKUP(D5519,'Cross-Page Data'!$I$4:$J$13,2,FALSE),IF(J5519="solar",VLOOKUP('Form 923'!D5519,'Cross-Page Data'!$I$14:$J$117,2,FALSE),J5519))</f>
        <v>natural gas nonpeaker - preexisting nonretiring</v>
      </c>
      <c r="J5519" t="str">
        <f>VLOOKUP(E5519,'Cross-Page Data'!$D$4:$F$48,3,FALSE)</f>
        <v>natural gas</v>
      </c>
      <c r="K5519" t="b">
        <f t="shared" si="86"/>
        <v>0</v>
      </c>
    </row>
    <row r="5520" spans="1:11" x14ac:dyDescent="0.35">
      <c r="A5520" s="28">
        <v>99999</v>
      </c>
      <c r="B5520" s="29" t="s">
        <v>28</v>
      </c>
      <c r="C5520" s="29" t="s">
        <v>29</v>
      </c>
      <c r="D5520" s="29" t="s">
        <v>51</v>
      </c>
      <c r="E5520" s="29" t="s">
        <v>73</v>
      </c>
      <c r="F5520" s="31">
        <v>69527</v>
      </c>
      <c r="G5520" s="31">
        <v>7209.8580000000002</v>
      </c>
      <c r="H5520" s="28">
        <v>2021</v>
      </c>
      <c r="I5520" t="str">
        <f>IF(J5520="natural gas",VLOOKUP(D5520,'Cross-Page Data'!$I$4:$J$13,2,FALSE),IF(J5520="solar",VLOOKUP('Form 923'!D5520,'Cross-Page Data'!$I$14:$J$117,2,FALSE),J5520))</f>
        <v>natural gas nonpeaker - preexisting nonretiring</v>
      </c>
      <c r="J5520" t="str">
        <f>VLOOKUP(E5520,'Cross-Page Data'!$D$4:$F$48,3,FALSE)</f>
        <v>natural gas</v>
      </c>
      <c r="K5520" t="b">
        <f t="shared" si="86"/>
        <v>1</v>
      </c>
    </row>
    <row r="5521" spans="1:11" x14ac:dyDescent="0.35">
      <c r="A5521" s="28">
        <v>99999</v>
      </c>
      <c r="B5521" s="29" t="s">
        <v>28</v>
      </c>
      <c r="C5521" s="29" t="s">
        <v>35</v>
      </c>
      <c r="D5521" s="29" t="s">
        <v>51</v>
      </c>
      <c r="E5521" s="29" t="s">
        <v>73</v>
      </c>
      <c r="F5521" s="31">
        <v>1024027</v>
      </c>
      <c r="G5521" s="31">
        <v>64200.881000000001</v>
      </c>
      <c r="H5521" s="28">
        <v>2021</v>
      </c>
      <c r="I5521" t="str">
        <f>IF(J5521="natural gas",VLOOKUP(D5521,'Cross-Page Data'!$I$4:$J$13,2,FALSE),IF(J5521="solar",VLOOKUP('Form 923'!D5521,'Cross-Page Data'!$I$14:$J$117,2,FALSE),J5521))</f>
        <v>natural gas nonpeaker - preexisting nonretiring</v>
      </c>
      <c r="J5521" t="str">
        <f>VLOOKUP(E5521,'Cross-Page Data'!$D$4:$F$48,3,FALSE)</f>
        <v>natural gas</v>
      </c>
      <c r="K5521" t="b">
        <f t="shared" si="86"/>
        <v>1</v>
      </c>
    </row>
    <row r="5522" spans="1:11" x14ac:dyDescent="0.35">
      <c r="A5522" s="28">
        <v>99999</v>
      </c>
      <c r="B5522" s="29" t="s">
        <v>36</v>
      </c>
      <c r="C5522" s="29" t="s">
        <v>37</v>
      </c>
      <c r="D5522" s="29" t="s">
        <v>51</v>
      </c>
      <c r="E5522" s="29" t="s">
        <v>73</v>
      </c>
      <c r="F5522" s="31">
        <v>292852</v>
      </c>
      <c r="G5522" s="31">
        <v>55641.837</v>
      </c>
      <c r="H5522" s="28">
        <v>2021</v>
      </c>
      <c r="I5522" t="str">
        <f>IF(J5522="natural gas",VLOOKUP(D5522,'Cross-Page Data'!$I$4:$J$13,2,FALSE),IF(J5522="solar",VLOOKUP('Form 923'!D5522,'Cross-Page Data'!$I$14:$J$117,2,FALSE),J5522))</f>
        <v>natural gas nonpeaker - preexisting nonretiring</v>
      </c>
      <c r="J5522" t="str">
        <f>VLOOKUP(E5522,'Cross-Page Data'!$D$4:$F$48,3,FALSE)</f>
        <v>natural gas</v>
      </c>
      <c r="K5522" t="b">
        <f t="shared" si="86"/>
        <v>0</v>
      </c>
    </row>
    <row r="5523" spans="1:11" x14ac:dyDescent="0.35">
      <c r="A5523" s="28">
        <v>99999</v>
      </c>
      <c r="B5523" s="29" t="s">
        <v>36</v>
      </c>
      <c r="C5523" s="29" t="s">
        <v>40</v>
      </c>
      <c r="D5523" s="29" t="s">
        <v>51</v>
      </c>
      <c r="E5523" s="29" t="s">
        <v>73</v>
      </c>
      <c r="F5523" s="31">
        <v>546197</v>
      </c>
      <c r="G5523" s="31">
        <v>102980.58</v>
      </c>
      <c r="H5523" s="28">
        <v>2021</v>
      </c>
      <c r="I5523" t="str">
        <f>IF(J5523="natural gas",VLOOKUP(D5523,'Cross-Page Data'!$I$4:$J$13,2,FALSE),IF(J5523="solar",VLOOKUP('Form 923'!D5523,'Cross-Page Data'!$I$14:$J$117,2,FALSE),J5523))</f>
        <v>natural gas nonpeaker - preexisting nonretiring</v>
      </c>
      <c r="J5523" t="str">
        <f>VLOOKUP(E5523,'Cross-Page Data'!$D$4:$F$48,3,FALSE)</f>
        <v>natural gas</v>
      </c>
      <c r="K5523" t="b">
        <f t="shared" si="86"/>
        <v>0</v>
      </c>
    </row>
    <row r="5524" spans="1:11" x14ac:dyDescent="0.35">
      <c r="A5524" s="28">
        <v>99999</v>
      </c>
      <c r="B5524" s="29" t="s">
        <v>28</v>
      </c>
      <c r="C5524" s="29" t="s">
        <v>29</v>
      </c>
      <c r="D5524" s="29" t="s">
        <v>51</v>
      </c>
      <c r="E5524" s="29" t="s">
        <v>73</v>
      </c>
      <c r="F5524" s="31">
        <v>22611771</v>
      </c>
      <c r="G5524" s="31">
        <v>1802446.3</v>
      </c>
      <c r="H5524" s="28">
        <v>2021</v>
      </c>
      <c r="I5524" t="str">
        <f>IF(J5524="natural gas",VLOOKUP(D5524,'Cross-Page Data'!$I$4:$J$13,2,FALSE),IF(J5524="solar",VLOOKUP('Form 923'!D5524,'Cross-Page Data'!$I$14:$J$117,2,FALSE),J5524))</f>
        <v>natural gas nonpeaker - preexisting nonretiring</v>
      </c>
      <c r="J5524" t="str">
        <f>VLOOKUP(E5524,'Cross-Page Data'!$D$4:$F$48,3,FALSE)</f>
        <v>natural gas</v>
      </c>
      <c r="K5524" t="b">
        <f t="shared" si="86"/>
        <v>1</v>
      </c>
    </row>
    <row r="5525" spans="1:11" x14ac:dyDescent="0.35">
      <c r="A5525" s="28">
        <v>99999</v>
      </c>
      <c r="B5525" s="29" t="s">
        <v>36</v>
      </c>
      <c r="C5525" s="29" t="s">
        <v>39</v>
      </c>
      <c r="D5525" s="29" t="s">
        <v>51</v>
      </c>
      <c r="E5525" s="29" t="s">
        <v>73</v>
      </c>
      <c r="F5525" s="31">
        <v>4603281</v>
      </c>
      <c r="G5525" s="31">
        <v>609724.93999999994</v>
      </c>
      <c r="H5525" s="28">
        <v>2021</v>
      </c>
      <c r="I5525" t="str">
        <f>IF(J5525="natural gas",VLOOKUP(D5525,'Cross-Page Data'!$I$4:$J$13,2,FALSE),IF(J5525="solar",VLOOKUP('Form 923'!D5525,'Cross-Page Data'!$I$14:$J$117,2,FALSE),J5525))</f>
        <v>natural gas nonpeaker - preexisting nonretiring</v>
      </c>
      <c r="J5525" t="str">
        <f>VLOOKUP(E5525,'Cross-Page Data'!$D$4:$F$48,3,FALSE)</f>
        <v>natural gas</v>
      </c>
      <c r="K5525" t="b">
        <f t="shared" si="86"/>
        <v>0</v>
      </c>
    </row>
    <row r="5526" spans="1:11" x14ac:dyDescent="0.35">
      <c r="A5526" s="28">
        <v>99999</v>
      </c>
      <c r="B5526" s="29" t="s">
        <v>28</v>
      </c>
      <c r="C5526" s="29" t="s">
        <v>29</v>
      </c>
      <c r="D5526" s="29" t="s">
        <v>51</v>
      </c>
      <c r="E5526" s="29" t="s">
        <v>73</v>
      </c>
      <c r="F5526" s="31">
        <v>5406045</v>
      </c>
      <c r="G5526" s="31">
        <v>525672.39</v>
      </c>
      <c r="H5526" s="28">
        <v>2021</v>
      </c>
      <c r="I5526" t="str">
        <f>IF(J5526="natural gas",VLOOKUP(D5526,'Cross-Page Data'!$I$4:$J$13,2,FALSE),IF(J5526="solar",VLOOKUP('Form 923'!D5526,'Cross-Page Data'!$I$14:$J$117,2,FALSE),J5526))</f>
        <v>natural gas nonpeaker - preexisting nonretiring</v>
      </c>
      <c r="J5526" t="str">
        <f>VLOOKUP(E5526,'Cross-Page Data'!$D$4:$F$48,3,FALSE)</f>
        <v>natural gas</v>
      </c>
      <c r="K5526" t="b">
        <f t="shared" si="86"/>
        <v>1</v>
      </c>
    </row>
    <row r="5527" spans="1:11" x14ac:dyDescent="0.35">
      <c r="A5527" s="28">
        <v>99999</v>
      </c>
      <c r="B5527" s="29" t="s">
        <v>28</v>
      </c>
      <c r="C5527" s="29" t="s">
        <v>35</v>
      </c>
      <c r="D5527" s="29" t="s">
        <v>51</v>
      </c>
      <c r="E5527" s="29" t="s">
        <v>73</v>
      </c>
      <c r="F5527" s="31">
        <v>11371437</v>
      </c>
      <c r="G5527" s="31">
        <v>1045433</v>
      </c>
      <c r="H5527" s="28">
        <v>2021</v>
      </c>
      <c r="I5527" t="str">
        <f>IF(J5527="natural gas",VLOOKUP(D5527,'Cross-Page Data'!$I$4:$J$13,2,FALSE),IF(J5527="solar",VLOOKUP('Form 923'!D5527,'Cross-Page Data'!$I$14:$J$117,2,FALSE),J5527))</f>
        <v>natural gas nonpeaker - preexisting nonretiring</v>
      </c>
      <c r="J5527" t="str">
        <f>VLOOKUP(E5527,'Cross-Page Data'!$D$4:$F$48,3,FALSE)</f>
        <v>natural gas</v>
      </c>
      <c r="K5527" t="b">
        <f t="shared" si="86"/>
        <v>1</v>
      </c>
    </row>
    <row r="5528" spans="1:11" x14ac:dyDescent="0.35">
      <c r="A5528" s="28">
        <v>99999</v>
      </c>
      <c r="B5528" s="29" t="s">
        <v>28</v>
      </c>
      <c r="C5528" s="29" t="s">
        <v>35</v>
      </c>
      <c r="D5528" s="29" t="s">
        <v>51</v>
      </c>
      <c r="E5528" s="29" t="s">
        <v>73</v>
      </c>
      <c r="F5528" s="31">
        <v>48821645</v>
      </c>
      <c r="G5528" s="31">
        <v>4443267.2</v>
      </c>
      <c r="H5528" s="28">
        <v>2021</v>
      </c>
      <c r="I5528" t="str">
        <f>IF(J5528="natural gas",VLOOKUP(D5528,'Cross-Page Data'!$I$4:$J$13,2,FALSE),IF(J5528="solar",VLOOKUP('Form 923'!D5528,'Cross-Page Data'!$I$14:$J$117,2,FALSE),J5528))</f>
        <v>natural gas nonpeaker - preexisting nonretiring</v>
      </c>
      <c r="J5528" t="str">
        <f>VLOOKUP(E5528,'Cross-Page Data'!$D$4:$F$48,3,FALSE)</f>
        <v>natural gas</v>
      </c>
      <c r="K5528" t="b">
        <f t="shared" si="86"/>
        <v>1</v>
      </c>
    </row>
    <row r="5529" spans="1:11" x14ac:dyDescent="0.35">
      <c r="A5529" s="28">
        <v>99999</v>
      </c>
      <c r="B5529" s="29" t="s">
        <v>36</v>
      </c>
      <c r="C5529" s="29" t="s">
        <v>37</v>
      </c>
      <c r="D5529" s="29" t="s">
        <v>51</v>
      </c>
      <c r="E5529" s="29" t="s">
        <v>73</v>
      </c>
      <c r="F5529" s="31">
        <v>86144</v>
      </c>
      <c r="G5529" s="31">
        <v>15918.41</v>
      </c>
      <c r="H5529" s="28">
        <v>2021</v>
      </c>
      <c r="I5529" t="str">
        <f>IF(J5529="natural gas",VLOOKUP(D5529,'Cross-Page Data'!$I$4:$J$13,2,FALSE),IF(J5529="solar",VLOOKUP('Form 923'!D5529,'Cross-Page Data'!$I$14:$J$117,2,FALSE),J5529))</f>
        <v>natural gas nonpeaker - preexisting nonretiring</v>
      </c>
      <c r="J5529" t="str">
        <f>VLOOKUP(E5529,'Cross-Page Data'!$D$4:$F$48,3,FALSE)</f>
        <v>natural gas</v>
      </c>
      <c r="K5529" t="b">
        <f t="shared" si="86"/>
        <v>0</v>
      </c>
    </row>
    <row r="5530" spans="1:11" x14ac:dyDescent="0.35">
      <c r="A5530" s="28">
        <v>99999</v>
      </c>
      <c r="B5530" s="29" t="s">
        <v>28</v>
      </c>
      <c r="C5530" s="29" t="s">
        <v>29</v>
      </c>
      <c r="D5530" s="29" t="s">
        <v>51</v>
      </c>
      <c r="E5530" s="29" t="s">
        <v>73</v>
      </c>
      <c r="F5530" s="31">
        <v>13026202</v>
      </c>
      <c r="G5530" s="31">
        <v>1605783.6</v>
      </c>
      <c r="H5530" s="28">
        <v>2021</v>
      </c>
      <c r="I5530" t="str">
        <f>IF(J5530="natural gas",VLOOKUP(D5530,'Cross-Page Data'!$I$4:$J$13,2,FALSE),IF(J5530="solar",VLOOKUP('Form 923'!D5530,'Cross-Page Data'!$I$14:$J$117,2,FALSE),J5530))</f>
        <v>natural gas nonpeaker - preexisting nonretiring</v>
      </c>
      <c r="J5530" t="str">
        <f>VLOOKUP(E5530,'Cross-Page Data'!$D$4:$F$48,3,FALSE)</f>
        <v>natural gas</v>
      </c>
      <c r="K5530" t="b">
        <f t="shared" si="86"/>
        <v>1</v>
      </c>
    </row>
    <row r="5531" spans="1:11" x14ac:dyDescent="0.35">
      <c r="A5531" s="28">
        <v>99999</v>
      </c>
      <c r="B5531" s="29" t="s">
        <v>28</v>
      </c>
      <c r="C5531" s="29" t="s">
        <v>29</v>
      </c>
      <c r="D5531" s="29" t="s">
        <v>51</v>
      </c>
      <c r="E5531" s="29" t="s">
        <v>73</v>
      </c>
      <c r="F5531" s="31">
        <v>6388569</v>
      </c>
      <c r="G5531" s="31">
        <v>560873.41</v>
      </c>
      <c r="H5531" s="28">
        <v>2021</v>
      </c>
      <c r="I5531" t="str">
        <f>IF(J5531="natural gas",VLOOKUP(D5531,'Cross-Page Data'!$I$4:$J$13,2,FALSE),IF(J5531="solar",VLOOKUP('Form 923'!D5531,'Cross-Page Data'!$I$14:$J$117,2,FALSE),J5531))</f>
        <v>natural gas nonpeaker - preexisting nonretiring</v>
      </c>
      <c r="J5531" t="str">
        <f>VLOOKUP(E5531,'Cross-Page Data'!$D$4:$F$48,3,FALSE)</f>
        <v>natural gas</v>
      </c>
      <c r="K5531" t="b">
        <f t="shared" si="86"/>
        <v>1</v>
      </c>
    </row>
    <row r="5532" spans="1:11" x14ac:dyDescent="0.35">
      <c r="A5532" s="28">
        <v>99999</v>
      </c>
      <c r="B5532" s="29" t="s">
        <v>36</v>
      </c>
      <c r="C5532" s="29" t="s">
        <v>40</v>
      </c>
      <c r="D5532" s="29" t="s">
        <v>51</v>
      </c>
      <c r="E5532" s="29" t="s">
        <v>73</v>
      </c>
      <c r="F5532" s="31">
        <v>6603232</v>
      </c>
      <c r="G5532" s="31">
        <v>750894.99</v>
      </c>
      <c r="H5532" s="28">
        <v>2021</v>
      </c>
      <c r="I5532" t="str">
        <f>IF(J5532="natural gas",VLOOKUP(D5532,'Cross-Page Data'!$I$4:$J$13,2,FALSE),IF(J5532="solar",VLOOKUP('Form 923'!D5532,'Cross-Page Data'!$I$14:$J$117,2,FALSE),J5532))</f>
        <v>natural gas nonpeaker - preexisting nonretiring</v>
      </c>
      <c r="J5532" t="str">
        <f>VLOOKUP(E5532,'Cross-Page Data'!$D$4:$F$48,3,FALSE)</f>
        <v>natural gas</v>
      </c>
      <c r="K5532" t="b">
        <f t="shared" si="86"/>
        <v>0</v>
      </c>
    </row>
    <row r="5533" spans="1:11" x14ac:dyDescent="0.35">
      <c r="A5533" s="28">
        <v>99999</v>
      </c>
      <c r="B5533" s="29" t="s">
        <v>28</v>
      </c>
      <c r="C5533" s="29" t="s">
        <v>29</v>
      </c>
      <c r="D5533" s="29" t="s">
        <v>51</v>
      </c>
      <c r="E5533" s="29" t="s">
        <v>73</v>
      </c>
      <c r="F5533" s="31">
        <v>225118</v>
      </c>
      <c r="G5533" s="31">
        <v>13792.394</v>
      </c>
      <c r="H5533" s="28">
        <v>2021</v>
      </c>
      <c r="I5533" t="str">
        <f>IF(J5533="natural gas",VLOOKUP(D5533,'Cross-Page Data'!$I$4:$J$13,2,FALSE),IF(J5533="solar",VLOOKUP('Form 923'!D5533,'Cross-Page Data'!$I$14:$J$117,2,FALSE),J5533))</f>
        <v>natural gas nonpeaker - preexisting nonretiring</v>
      </c>
      <c r="J5533" t="str">
        <f>VLOOKUP(E5533,'Cross-Page Data'!$D$4:$F$48,3,FALSE)</f>
        <v>natural gas</v>
      </c>
      <c r="K5533" t="b">
        <f t="shared" si="86"/>
        <v>1</v>
      </c>
    </row>
    <row r="5534" spans="1:11" x14ac:dyDescent="0.35">
      <c r="A5534" s="28">
        <v>99999</v>
      </c>
      <c r="B5534" s="29" t="s">
        <v>28</v>
      </c>
      <c r="C5534" s="29" t="s">
        <v>35</v>
      </c>
      <c r="D5534" s="29" t="s">
        <v>51</v>
      </c>
      <c r="E5534" s="29" t="s">
        <v>73</v>
      </c>
      <c r="F5534" s="31">
        <v>2988573</v>
      </c>
      <c r="G5534" s="31">
        <v>275308.09999999998</v>
      </c>
      <c r="H5534" s="28">
        <v>2021</v>
      </c>
      <c r="I5534" t="str">
        <f>IF(J5534="natural gas",VLOOKUP(D5534,'Cross-Page Data'!$I$4:$J$13,2,FALSE),IF(J5534="solar",VLOOKUP('Form 923'!D5534,'Cross-Page Data'!$I$14:$J$117,2,FALSE),J5534))</f>
        <v>natural gas nonpeaker - preexisting nonretiring</v>
      </c>
      <c r="J5534" t="str">
        <f>VLOOKUP(E5534,'Cross-Page Data'!$D$4:$F$48,3,FALSE)</f>
        <v>natural gas</v>
      </c>
      <c r="K5534" t="b">
        <f t="shared" si="86"/>
        <v>1</v>
      </c>
    </row>
    <row r="5535" spans="1:11" x14ac:dyDescent="0.35">
      <c r="A5535" s="28">
        <v>99999</v>
      </c>
      <c r="B5535" s="29" t="s">
        <v>36</v>
      </c>
      <c r="C5535" s="29" t="s">
        <v>39</v>
      </c>
      <c r="D5535" s="29" t="s">
        <v>51</v>
      </c>
      <c r="E5535" s="29" t="s">
        <v>73</v>
      </c>
      <c r="F5535" s="31">
        <v>2470669</v>
      </c>
      <c r="G5535" s="31">
        <v>307161.59000000003</v>
      </c>
      <c r="H5535" s="28">
        <v>2021</v>
      </c>
      <c r="I5535" t="str">
        <f>IF(J5535="natural gas",VLOOKUP(D5535,'Cross-Page Data'!$I$4:$J$13,2,FALSE),IF(J5535="solar",VLOOKUP('Form 923'!D5535,'Cross-Page Data'!$I$14:$J$117,2,FALSE),J5535))</f>
        <v>natural gas nonpeaker - preexisting nonretiring</v>
      </c>
      <c r="J5535" t="str">
        <f>VLOOKUP(E5535,'Cross-Page Data'!$D$4:$F$48,3,FALSE)</f>
        <v>natural gas</v>
      </c>
      <c r="K5535" t="b">
        <f t="shared" si="86"/>
        <v>0</v>
      </c>
    </row>
    <row r="5536" spans="1:11" x14ac:dyDescent="0.35">
      <c r="A5536" s="28">
        <v>99999</v>
      </c>
      <c r="B5536" s="29" t="s">
        <v>28</v>
      </c>
      <c r="C5536" s="29" t="s">
        <v>35</v>
      </c>
      <c r="D5536" s="29" t="s">
        <v>51</v>
      </c>
      <c r="E5536" s="29" t="s">
        <v>73</v>
      </c>
      <c r="F5536" s="31">
        <v>3172470</v>
      </c>
      <c r="G5536" s="31">
        <v>265966.94</v>
      </c>
      <c r="H5536" s="28">
        <v>2021</v>
      </c>
      <c r="I5536" t="str">
        <f>IF(J5536="natural gas",VLOOKUP(D5536,'Cross-Page Data'!$I$4:$J$13,2,FALSE),IF(J5536="solar",VLOOKUP('Form 923'!D5536,'Cross-Page Data'!$I$14:$J$117,2,FALSE),J5536))</f>
        <v>natural gas nonpeaker - preexisting nonretiring</v>
      </c>
      <c r="J5536" t="str">
        <f>VLOOKUP(E5536,'Cross-Page Data'!$D$4:$F$48,3,FALSE)</f>
        <v>natural gas</v>
      </c>
      <c r="K5536" t="b">
        <f t="shared" si="86"/>
        <v>1</v>
      </c>
    </row>
    <row r="5537" spans="1:11" x14ac:dyDescent="0.35">
      <c r="A5537" s="28">
        <v>99999</v>
      </c>
      <c r="B5537" s="29" t="s">
        <v>36</v>
      </c>
      <c r="C5537" s="29" t="s">
        <v>29</v>
      </c>
      <c r="D5537" s="29" t="s">
        <v>51</v>
      </c>
      <c r="E5537" s="29" t="s">
        <v>73</v>
      </c>
      <c r="F5537" s="31">
        <v>11142662</v>
      </c>
      <c r="G5537" s="31">
        <v>1272740.8999999999</v>
      </c>
      <c r="H5537" s="28">
        <v>2021</v>
      </c>
      <c r="I5537" t="str">
        <f>IF(J5537="natural gas",VLOOKUP(D5537,'Cross-Page Data'!$I$4:$J$13,2,FALSE),IF(J5537="solar",VLOOKUP('Form 923'!D5537,'Cross-Page Data'!$I$14:$J$117,2,FALSE),J5537))</f>
        <v>natural gas nonpeaker - preexisting nonretiring</v>
      </c>
      <c r="J5537" t="str">
        <f>VLOOKUP(E5537,'Cross-Page Data'!$D$4:$F$48,3,FALSE)</f>
        <v>natural gas</v>
      </c>
      <c r="K5537" t="b">
        <f t="shared" si="86"/>
        <v>1</v>
      </c>
    </row>
    <row r="5538" spans="1:11" x14ac:dyDescent="0.35">
      <c r="A5538" s="28">
        <v>99999</v>
      </c>
      <c r="B5538" s="29" t="s">
        <v>36</v>
      </c>
      <c r="C5538" s="29" t="s">
        <v>39</v>
      </c>
      <c r="D5538" s="29" t="s">
        <v>51</v>
      </c>
      <c r="E5538" s="29" t="s">
        <v>73</v>
      </c>
      <c r="F5538" s="31">
        <v>5200932</v>
      </c>
      <c r="G5538" s="31">
        <v>671626.3</v>
      </c>
      <c r="H5538" s="28">
        <v>2021</v>
      </c>
      <c r="I5538" t="str">
        <f>IF(J5538="natural gas",VLOOKUP(D5538,'Cross-Page Data'!$I$4:$J$13,2,FALSE),IF(J5538="solar",VLOOKUP('Form 923'!D5538,'Cross-Page Data'!$I$14:$J$117,2,FALSE),J5538))</f>
        <v>natural gas nonpeaker - preexisting nonretiring</v>
      </c>
      <c r="J5538" t="str">
        <f>VLOOKUP(E5538,'Cross-Page Data'!$D$4:$F$48,3,FALSE)</f>
        <v>natural gas</v>
      </c>
      <c r="K5538" t="b">
        <f t="shared" si="86"/>
        <v>0</v>
      </c>
    </row>
    <row r="5539" spans="1:11" x14ac:dyDescent="0.35">
      <c r="A5539" s="28">
        <v>99999</v>
      </c>
      <c r="B5539" s="29" t="s">
        <v>36</v>
      </c>
      <c r="C5539" s="29" t="s">
        <v>37</v>
      </c>
      <c r="D5539" s="29" t="s">
        <v>51</v>
      </c>
      <c r="E5539" s="29" t="s">
        <v>73</v>
      </c>
      <c r="F5539" s="31">
        <v>231409</v>
      </c>
      <c r="G5539" s="31">
        <v>46708.938000000002</v>
      </c>
      <c r="H5539" s="28">
        <v>2021</v>
      </c>
      <c r="I5539" t="str">
        <f>IF(J5539="natural gas",VLOOKUP(D5539,'Cross-Page Data'!$I$4:$J$13,2,FALSE),IF(J5539="solar",VLOOKUP('Form 923'!D5539,'Cross-Page Data'!$I$14:$J$117,2,FALSE),J5539))</f>
        <v>natural gas nonpeaker - preexisting nonretiring</v>
      </c>
      <c r="J5539" t="str">
        <f>VLOOKUP(E5539,'Cross-Page Data'!$D$4:$F$48,3,FALSE)</f>
        <v>natural gas</v>
      </c>
      <c r="K5539" t="b">
        <f t="shared" si="86"/>
        <v>0</v>
      </c>
    </row>
    <row r="5540" spans="1:11" x14ac:dyDescent="0.35">
      <c r="A5540" s="28">
        <v>99999</v>
      </c>
      <c r="B5540" s="29" t="s">
        <v>28</v>
      </c>
      <c r="C5540" s="29" t="s">
        <v>29</v>
      </c>
      <c r="D5540" s="29" t="s">
        <v>51</v>
      </c>
      <c r="E5540" s="29" t="s">
        <v>73</v>
      </c>
      <c r="F5540" s="31">
        <v>13479499</v>
      </c>
      <c r="G5540" s="31">
        <v>1252428.6000000001</v>
      </c>
      <c r="H5540" s="28">
        <v>2021</v>
      </c>
      <c r="I5540" t="str">
        <f>IF(J5540="natural gas",VLOOKUP(D5540,'Cross-Page Data'!$I$4:$J$13,2,FALSE),IF(J5540="solar",VLOOKUP('Form 923'!D5540,'Cross-Page Data'!$I$14:$J$117,2,FALSE),J5540))</f>
        <v>natural gas nonpeaker - preexisting nonretiring</v>
      </c>
      <c r="J5540" t="str">
        <f>VLOOKUP(E5540,'Cross-Page Data'!$D$4:$F$48,3,FALSE)</f>
        <v>natural gas</v>
      </c>
      <c r="K5540" t="b">
        <f t="shared" si="86"/>
        <v>1</v>
      </c>
    </row>
    <row r="5541" spans="1:11" x14ac:dyDescent="0.35">
      <c r="A5541" s="28">
        <v>99999</v>
      </c>
      <c r="B5541" s="29" t="s">
        <v>28</v>
      </c>
      <c r="C5541" s="29" t="s">
        <v>35</v>
      </c>
      <c r="D5541" s="29" t="s">
        <v>51</v>
      </c>
      <c r="E5541" s="29" t="s">
        <v>73</v>
      </c>
      <c r="F5541" s="31">
        <v>20758730</v>
      </c>
      <c r="G5541" s="31">
        <v>1775500.6</v>
      </c>
      <c r="H5541" s="28">
        <v>2021</v>
      </c>
      <c r="I5541" t="str">
        <f>IF(J5541="natural gas",VLOOKUP(D5541,'Cross-Page Data'!$I$4:$J$13,2,FALSE),IF(J5541="solar",VLOOKUP('Form 923'!D5541,'Cross-Page Data'!$I$14:$J$117,2,FALSE),J5541))</f>
        <v>natural gas nonpeaker - preexisting nonretiring</v>
      </c>
      <c r="J5541" t="str">
        <f>VLOOKUP(E5541,'Cross-Page Data'!$D$4:$F$48,3,FALSE)</f>
        <v>natural gas</v>
      </c>
      <c r="K5541" t="b">
        <f t="shared" si="86"/>
        <v>1</v>
      </c>
    </row>
    <row r="5542" spans="1:11" x14ac:dyDescent="0.35">
      <c r="A5542" s="28">
        <v>99999</v>
      </c>
      <c r="B5542" s="29" t="s">
        <v>36</v>
      </c>
      <c r="C5542" s="29" t="s">
        <v>39</v>
      </c>
      <c r="D5542" s="29" t="s">
        <v>51</v>
      </c>
      <c r="E5542" s="29" t="s">
        <v>73</v>
      </c>
      <c r="F5542" s="31">
        <v>520551</v>
      </c>
      <c r="G5542" s="31">
        <v>417461.47</v>
      </c>
      <c r="H5542" s="28">
        <v>2021</v>
      </c>
      <c r="I5542" t="str">
        <f>IF(J5542="natural gas",VLOOKUP(D5542,'Cross-Page Data'!$I$4:$J$13,2,FALSE),IF(J5542="solar",VLOOKUP('Form 923'!D5542,'Cross-Page Data'!$I$14:$J$117,2,FALSE),J5542))</f>
        <v>natural gas nonpeaker - preexisting nonretiring</v>
      </c>
      <c r="J5542" t="str">
        <f>VLOOKUP(E5542,'Cross-Page Data'!$D$4:$F$48,3,FALSE)</f>
        <v>natural gas</v>
      </c>
      <c r="K5542" t="b">
        <f t="shared" si="86"/>
        <v>0</v>
      </c>
    </row>
    <row r="5543" spans="1:11" x14ac:dyDescent="0.35">
      <c r="A5543" s="28">
        <v>99999</v>
      </c>
      <c r="B5543" s="29" t="s">
        <v>28</v>
      </c>
      <c r="C5543" s="29" t="s">
        <v>29</v>
      </c>
      <c r="D5543" s="29" t="s">
        <v>51</v>
      </c>
      <c r="E5543" s="29" t="s">
        <v>73</v>
      </c>
      <c r="F5543" s="31">
        <v>0</v>
      </c>
      <c r="G5543" s="31">
        <v>0</v>
      </c>
      <c r="H5543" s="28">
        <v>2021</v>
      </c>
      <c r="I5543" t="str">
        <f>IF(J5543="natural gas",VLOOKUP(D5543,'Cross-Page Data'!$I$4:$J$13,2,FALSE),IF(J5543="solar",VLOOKUP('Form 923'!D5543,'Cross-Page Data'!$I$14:$J$117,2,FALSE),J5543))</f>
        <v>natural gas nonpeaker - preexisting nonretiring</v>
      </c>
      <c r="J5543" t="str">
        <f>VLOOKUP(E5543,'Cross-Page Data'!$D$4:$F$48,3,FALSE)</f>
        <v>natural gas</v>
      </c>
      <c r="K5543" t="b">
        <f t="shared" si="86"/>
        <v>1</v>
      </c>
    </row>
    <row r="5544" spans="1:11" x14ac:dyDescent="0.35">
      <c r="A5544" s="28">
        <v>99999</v>
      </c>
      <c r="B5544" s="29" t="s">
        <v>28</v>
      </c>
      <c r="C5544" s="29" t="s">
        <v>29</v>
      </c>
      <c r="D5544" s="29" t="s">
        <v>51</v>
      </c>
      <c r="E5544" s="29" t="s">
        <v>73</v>
      </c>
      <c r="F5544" s="31">
        <v>0</v>
      </c>
      <c r="G5544" s="31">
        <v>0</v>
      </c>
      <c r="H5544" s="28">
        <v>2021</v>
      </c>
      <c r="I5544" t="str">
        <f>IF(J5544="natural gas",VLOOKUP(D5544,'Cross-Page Data'!$I$4:$J$13,2,FALSE),IF(J5544="solar",VLOOKUP('Form 923'!D5544,'Cross-Page Data'!$I$14:$J$117,2,FALSE),J5544))</f>
        <v>natural gas nonpeaker - preexisting nonretiring</v>
      </c>
      <c r="J5544" t="str">
        <f>VLOOKUP(E5544,'Cross-Page Data'!$D$4:$F$48,3,FALSE)</f>
        <v>natural gas</v>
      </c>
      <c r="K5544" t="b">
        <f t="shared" si="86"/>
        <v>1</v>
      </c>
    </row>
    <row r="5545" spans="1:11" x14ac:dyDescent="0.35">
      <c r="A5545" s="28">
        <v>99999</v>
      </c>
      <c r="B5545" s="29" t="s">
        <v>28</v>
      </c>
      <c r="C5545" s="29" t="s">
        <v>29</v>
      </c>
      <c r="D5545" s="29" t="s">
        <v>51</v>
      </c>
      <c r="E5545" s="29" t="s">
        <v>73</v>
      </c>
      <c r="F5545" s="31">
        <v>5793554</v>
      </c>
      <c r="G5545" s="31">
        <v>459808.09</v>
      </c>
      <c r="H5545" s="28">
        <v>2021</v>
      </c>
      <c r="I5545" t="str">
        <f>IF(J5545="natural gas",VLOOKUP(D5545,'Cross-Page Data'!$I$4:$J$13,2,FALSE),IF(J5545="solar",VLOOKUP('Form 923'!D5545,'Cross-Page Data'!$I$14:$J$117,2,FALSE),J5545))</f>
        <v>natural gas nonpeaker - preexisting nonretiring</v>
      </c>
      <c r="J5545" t="str">
        <f>VLOOKUP(E5545,'Cross-Page Data'!$D$4:$F$48,3,FALSE)</f>
        <v>natural gas</v>
      </c>
      <c r="K5545" t="b">
        <f t="shared" si="86"/>
        <v>1</v>
      </c>
    </row>
    <row r="5546" spans="1:11" x14ac:dyDescent="0.35">
      <c r="A5546" s="28">
        <v>99999</v>
      </c>
      <c r="B5546" s="29" t="s">
        <v>28</v>
      </c>
      <c r="C5546" s="29" t="s">
        <v>35</v>
      </c>
      <c r="D5546" s="29" t="s">
        <v>51</v>
      </c>
      <c r="E5546" s="29" t="s">
        <v>73</v>
      </c>
      <c r="F5546" s="31">
        <v>12407979</v>
      </c>
      <c r="G5546" s="31">
        <v>1068657.3999999999</v>
      </c>
      <c r="H5546" s="28">
        <v>2021</v>
      </c>
      <c r="I5546" t="str">
        <f>IF(J5546="natural gas",VLOOKUP(D5546,'Cross-Page Data'!$I$4:$J$13,2,FALSE),IF(J5546="solar",VLOOKUP('Form 923'!D5546,'Cross-Page Data'!$I$14:$J$117,2,FALSE),J5546))</f>
        <v>natural gas nonpeaker - preexisting nonretiring</v>
      </c>
      <c r="J5546" t="str">
        <f>VLOOKUP(E5546,'Cross-Page Data'!$D$4:$F$48,3,FALSE)</f>
        <v>natural gas</v>
      </c>
      <c r="K5546" t="b">
        <f t="shared" si="86"/>
        <v>1</v>
      </c>
    </row>
    <row r="5547" spans="1:11" x14ac:dyDescent="0.35">
      <c r="A5547" s="28">
        <v>99999</v>
      </c>
      <c r="B5547" s="29" t="s">
        <v>36</v>
      </c>
      <c r="C5547" s="29" t="s">
        <v>39</v>
      </c>
      <c r="D5547" s="29" t="s">
        <v>51</v>
      </c>
      <c r="E5547" s="29" t="s">
        <v>73</v>
      </c>
      <c r="F5547" s="31">
        <v>1029356</v>
      </c>
      <c r="G5547" s="31">
        <v>125833.52</v>
      </c>
      <c r="H5547" s="28">
        <v>2021</v>
      </c>
      <c r="I5547" t="str">
        <f>IF(J5547="natural gas",VLOOKUP(D5547,'Cross-Page Data'!$I$4:$J$13,2,FALSE),IF(J5547="solar",VLOOKUP('Form 923'!D5547,'Cross-Page Data'!$I$14:$J$117,2,FALSE),J5547))</f>
        <v>natural gas nonpeaker - preexisting nonretiring</v>
      </c>
      <c r="J5547" t="str">
        <f>VLOOKUP(E5547,'Cross-Page Data'!$D$4:$F$48,3,FALSE)</f>
        <v>natural gas</v>
      </c>
      <c r="K5547" t="b">
        <f t="shared" si="86"/>
        <v>0</v>
      </c>
    </row>
    <row r="5548" spans="1:11" x14ac:dyDescent="0.35">
      <c r="A5548" s="28">
        <v>99999</v>
      </c>
      <c r="B5548" s="29" t="s">
        <v>36</v>
      </c>
      <c r="C5548" s="29" t="s">
        <v>40</v>
      </c>
      <c r="D5548" s="29" t="s">
        <v>51</v>
      </c>
      <c r="E5548" s="29" t="s">
        <v>73</v>
      </c>
      <c r="F5548" s="31">
        <v>463838</v>
      </c>
      <c r="G5548" s="31">
        <v>58020.728999999999</v>
      </c>
      <c r="H5548" s="28">
        <v>2021</v>
      </c>
      <c r="I5548" t="str">
        <f>IF(J5548="natural gas",VLOOKUP(D5548,'Cross-Page Data'!$I$4:$J$13,2,FALSE),IF(J5548="solar",VLOOKUP('Form 923'!D5548,'Cross-Page Data'!$I$14:$J$117,2,FALSE),J5548))</f>
        <v>natural gas nonpeaker - preexisting nonretiring</v>
      </c>
      <c r="J5548" t="str">
        <f>VLOOKUP(E5548,'Cross-Page Data'!$D$4:$F$48,3,FALSE)</f>
        <v>natural gas</v>
      </c>
      <c r="K5548" t="b">
        <f t="shared" si="86"/>
        <v>0</v>
      </c>
    </row>
    <row r="5549" spans="1:11" x14ac:dyDescent="0.35">
      <c r="A5549" s="28">
        <v>99999</v>
      </c>
      <c r="B5549" s="29" t="s">
        <v>28</v>
      </c>
      <c r="C5549" s="29" t="s">
        <v>29</v>
      </c>
      <c r="D5549" s="29" t="s">
        <v>51</v>
      </c>
      <c r="E5549" s="29" t="s">
        <v>73</v>
      </c>
      <c r="F5549" s="31">
        <v>4424969</v>
      </c>
      <c r="G5549" s="31">
        <v>529990.79</v>
      </c>
      <c r="H5549" s="28">
        <v>2021</v>
      </c>
      <c r="I5549" t="str">
        <f>IF(J5549="natural gas",VLOOKUP(D5549,'Cross-Page Data'!$I$4:$J$13,2,FALSE),IF(J5549="solar",VLOOKUP('Form 923'!D5549,'Cross-Page Data'!$I$14:$J$117,2,FALSE),J5549))</f>
        <v>natural gas nonpeaker - preexisting nonretiring</v>
      </c>
      <c r="J5549" t="str">
        <f>VLOOKUP(E5549,'Cross-Page Data'!$D$4:$F$48,3,FALSE)</f>
        <v>natural gas</v>
      </c>
      <c r="K5549" t="b">
        <f t="shared" si="86"/>
        <v>1</v>
      </c>
    </row>
    <row r="5550" spans="1:11" x14ac:dyDescent="0.35">
      <c r="A5550" s="28">
        <v>99999</v>
      </c>
      <c r="B5550" s="29" t="s">
        <v>28</v>
      </c>
      <c r="C5550" s="29" t="s">
        <v>35</v>
      </c>
      <c r="D5550" s="29" t="s">
        <v>51</v>
      </c>
      <c r="E5550" s="29" t="s">
        <v>73</v>
      </c>
      <c r="F5550" s="31">
        <v>7325725</v>
      </c>
      <c r="G5550" s="31">
        <v>675978.45</v>
      </c>
      <c r="H5550" s="28">
        <v>2021</v>
      </c>
      <c r="I5550" t="str">
        <f>IF(J5550="natural gas",VLOOKUP(D5550,'Cross-Page Data'!$I$4:$J$13,2,FALSE),IF(J5550="solar",VLOOKUP('Form 923'!D5550,'Cross-Page Data'!$I$14:$J$117,2,FALSE),J5550))</f>
        <v>natural gas nonpeaker - preexisting nonretiring</v>
      </c>
      <c r="J5550" t="str">
        <f>VLOOKUP(E5550,'Cross-Page Data'!$D$4:$F$48,3,FALSE)</f>
        <v>natural gas</v>
      </c>
      <c r="K5550" t="b">
        <f t="shared" si="86"/>
        <v>1</v>
      </c>
    </row>
    <row r="5551" spans="1:11" x14ac:dyDescent="0.35">
      <c r="A5551" s="28">
        <v>99999</v>
      </c>
      <c r="B5551" s="29" t="s">
        <v>36</v>
      </c>
      <c r="C5551" s="29" t="s">
        <v>39</v>
      </c>
      <c r="D5551" s="29" t="s">
        <v>51</v>
      </c>
      <c r="E5551" s="29" t="s">
        <v>73</v>
      </c>
      <c r="F5551" s="31">
        <v>12314618</v>
      </c>
      <c r="G5551" s="31">
        <v>1598522.4</v>
      </c>
      <c r="H5551" s="28">
        <v>2021</v>
      </c>
      <c r="I5551" t="str">
        <f>IF(J5551="natural gas",VLOOKUP(D5551,'Cross-Page Data'!$I$4:$J$13,2,FALSE),IF(J5551="solar",VLOOKUP('Form 923'!D5551,'Cross-Page Data'!$I$14:$J$117,2,FALSE),J5551))</f>
        <v>natural gas nonpeaker - preexisting nonretiring</v>
      </c>
      <c r="J5551" t="str">
        <f>VLOOKUP(E5551,'Cross-Page Data'!$D$4:$F$48,3,FALSE)</f>
        <v>natural gas</v>
      </c>
      <c r="K5551" t="b">
        <f t="shared" si="86"/>
        <v>0</v>
      </c>
    </row>
    <row r="5552" spans="1:11" x14ac:dyDescent="0.35">
      <c r="A5552" s="28">
        <v>99999</v>
      </c>
      <c r="B5552" s="29" t="s">
        <v>36</v>
      </c>
      <c r="C5552" s="29" t="s">
        <v>37</v>
      </c>
      <c r="D5552" s="29" t="s">
        <v>51</v>
      </c>
      <c r="E5552" s="29" t="s">
        <v>73</v>
      </c>
      <c r="F5552" s="31">
        <v>1559602</v>
      </c>
      <c r="G5552" s="31">
        <v>250778.2</v>
      </c>
      <c r="H5552" s="28">
        <v>2021</v>
      </c>
      <c r="I5552" t="str">
        <f>IF(J5552="natural gas",VLOOKUP(D5552,'Cross-Page Data'!$I$4:$J$13,2,FALSE),IF(J5552="solar",VLOOKUP('Form 923'!D5552,'Cross-Page Data'!$I$14:$J$117,2,FALSE),J5552))</f>
        <v>natural gas nonpeaker - preexisting nonretiring</v>
      </c>
      <c r="J5552" t="str">
        <f>VLOOKUP(E5552,'Cross-Page Data'!$D$4:$F$48,3,FALSE)</f>
        <v>natural gas</v>
      </c>
      <c r="K5552" t="b">
        <f t="shared" si="86"/>
        <v>0</v>
      </c>
    </row>
    <row r="5553" spans="1:11" x14ac:dyDescent="0.35">
      <c r="A5553" s="28">
        <v>99999</v>
      </c>
      <c r="B5553" s="29" t="s">
        <v>28</v>
      </c>
      <c r="C5553" s="29" t="s">
        <v>35</v>
      </c>
      <c r="D5553" s="29" t="s">
        <v>51</v>
      </c>
      <c r="E5553" s="29" t="s">
        <v>73</v>
      </c>
      <c r="F5553" s="31">
        <v>561655</v>
      </c>
      <c r="G5553" s="31">
        <v>196539.65</v>
      </c>
      <c r="H5553" s="28">
        <v>2021</v>
      </c>
      <c r="I5553" t="str">
        <f>IF(J5553="natural gas",VLOOKUP(D5553,'Cross-Page Data'!$I$4:$J$13,2,FALSE),IF(J5553="solar",VLOOKUP('Form 923'!D5553,'Cross-Page Data'!$I$14:$J$117,2,FALSE),J5553))</f>
        <v>natural gas nonpeaker - preexisting nonretiring</v>
      </c>
      <c r="J5553" t="str">
        <f>VLOOKUP(E5553,'Cross-Page Data'!$D$4:$F$48,3,FALSE)</f>
        <v>natural gas</v>
      </c>
      <c r="K5553" t="b">
        <f t="shared" si="86"/>
        <v>1</v>
      </c>
    </row>
    <row r="5554" spans="1:11" x14ac:dyDescent="0.35">
      <c r="A5554" s="28">
        <v>99999</v>
      </c>
      <c r="B5554" s="29" t="s">
        <v>28</v>
      </c>
      <c r="C5554" s="29" t="s">
        <v>29</v>
      </c>
      <c r="D5554" s="29" t="s">
        <v>51</v>
      </c>
      <c r="E5554" s="29" t="s">
        <v>73</v>
      </c>
      <c r="F5554" s="31">
        <v>2241650</v>
      </c>
      <c r="G5554" s="31">
        <v>157616.9</v>
      </c>
      <c r="H5554" s="28">
        <v>2021</v>
      </c>
      <c r="I5554" t="str">
        <f>IF(J5554="natural gas",VLOOKUP(D5554,'Cross-Page Data'!$I$4:$J$13,2,FALSE),IF(J5554="solar",VLOOKUP('Form 923'!D5554,'Cross-Page Data'!$I$14:$J$117,2,FALSE),J5554))</f>
        <v>natural gas nonpeaker - preexisting nonretiring</v>
      </c>
      <c r="J5554" t="str">
        <f>VLOOKUP(E5554,'Cross-Page Data'!$D$4:$F$48,3,FALSE)</f>
        <v>natural gas</v>
      </c>
      <c r="K5554" t="b">
        <f t="shared" si="86"/>
        <v>1</v>
      </c>
    </row>
    <row r="5555" spans="1:11" x14ac:dyDescent="0.35">
      <c r="A5555" s="28">
        <v>99999</v>
      </c>
      <c r="B5555" s="29" t="s">
        <v>28</v>
      </c>
      <c r="C5555" s="29" t="s">
        <v>29</v>
      </c>
      <c r="D5555" s="29" t="s">
        <v>51</v>
      </c>
      <c r="E5555" s="29" t="s">
        <v>73</v>
      </c>
      <c r="F5555" s="31">
        <v>21988260</v>
      </c>
      <c r="G5555" s="31">
        <v>2123212.2000000002</v>
      </c>
      <c r="H5555" s="28">
        <v>2021</v>
      </c>
      <c r="I5555" t="str">
        <f>IF(J5555="natural gas",VLOOKUP(D5555,'Cross-Page Data'!$I$4:$J$13,2,FALSE),IF(J5555="solar",VLOOKUP('Form 923'!D5555,'Cross-Page Data'!$I$14:$J$117,2,FALSE),J5555))</f>
        <v>natural gas nonpeaker - preexisting nonretiring</v>
      </c>
      <c r="J5555" t="str">
        <f>VLOOKUP(E5555,'Cross-Page Data'!$D$4:$F$48,3,FALSE)</f>
        <v>natural gas</v>
      </c>
      <c r="K5555" t="b">
        <f t="shared" si="86"/>
        <v>1</v>
      </c>
    </row>
    <row r="5556" spans="1:11" x14ac:dyDescent="0.35">
      <c r="A5556" s="28">
        <v>99999</v>
      </c>
      <c r="B5556" s="29" t="s">
        <v>36</v>
      </c>
      <c r="C5556" s="29" t="s">
        <v>37</v>
      </c>
      <c r="D5556" s="29" t="s">
        <v>51</v>
      </c>
      <c r="E5556" s="29" t="s">
        <v>73</v>
      </c>
      <c r="F5556" s="31">
        <v>17112</v>
      </c>
      <c r="G5556" s="31">
        <v>4903.8360000000002</v>
      </c>
      <c r="H5556" s="28">
        <v>2021</v>
      </c>
      <c r="I5556" t="str">
        <f>IF(J5556="natural gas",VLOOKUP(D5556,'Cross-Page Data'!$I$4:$J$13,2,FALSE),IF(J5556="solar",VLOOKUP('Form 923'!D5556,'Cross-Page Data'!$I$14:$J$117,2,FALSE),J5556))</f>
        <v>natural gas nonpeaker - preexisting nonretiring</v>
      </c>
      <c r="J5556" t="str">
        <f>VLOOKUP(E5556,'Cross-Page Data'!$D$4:$F$48,3,FALSE)</f>
        <v>natural gas</v>
      </c>
      <c r="K5556" t="b">
        <f t="shared" si="86"/>
        <v>0</v>
      </c>
    </row>
    <row r="5557" spans="1:11" x14ac:dyDescent="0.35">
      <c r="A5557" s="28">
        <v>99999</v>
      </c>
      <c r="B5557" s="29" t="s">
        <v>28</v>
      </c>
      <c r="C5557" s="29" t="s">
        <v>35</v>
      </c>
      <c r="D5557" s="29" t="s">
        <v>51</v>
      </c>
      <c r="E5557" s="29" t="s">
        <v>73</v>
      </c>
      <c r="F5557" s="31">
        <v>3396963</v>
      </c>
      <c r="G5557" s="31">
        <v>298611.24</v>
      </c>
      <c r="H5557" s="28">
        <v>2021</v>
      </c>
      <c r="I5557" t="str">
        <f>IF(J5557="natural gas",VLOOKUP(D5557,'Cross-Page Data'!$I$4:$J$13,2,FALSE),IF(J5557="solar",VLOOKUP('Form 923'!D5557,'Cross-Page Data'!$I$14:$J$117,2,FALSE),J5557))</f>
        <v>natural gas nonpeaker - preexisting nonretiring</v>
      </c>
      <c r="J5557" t="str">
        <f>VLOOKUP(E5557,'Cross-Page Data'!$D$4:$F$48,3,FALSE)</f>
        <v>natural gas</v>
      </c>
      <c r="K5557" t="b">
        <f t="shared" si="86"/>
        <v>1</v>
      </c>
    </row>
    <row r="5558" spans="1:11" x14ac:dyDescent="0.35">
      <c r="A5558" s="28">
        <v>99999</v>
      </c>
      <c r="B5558" s="29" t="s">
        <v>36</v>
      </c>
      <c r="C5558" s="29" t="s">
        <v>39</v>
      </c>
      <c r="D5558" s="29" t="s">
        <v>51</v>
      </c>
      <c r="E5558" s="29" t="s">
        <v>73</v>
      </c>
      <c r="F5558" s="31">
        <v>7373</v>
      </c>
      <c r="G5558" s="31">
        <v>7945.8410000000003</v>
      </c>
      <c r="H5558" s="28">
        <v>2021</v>
      </c>
      <c r="I5558" t="str">
        <f>IF(J5558="natural gas",VLOOKUP(D5558,'Cross-Page Data'!$I$4:$J$13,2,FALSE),IF(J5558="solar",VLOOKUP('Form 923'!D5558,'Cross-Page Data'!$I$14:$J$117,2,FALSE),J5558))</f>
        <v>natural gas nonpeaker - preexisting nonretiring</v>
      </c>
      <c r="J5558" t="str">
        <f>VLOOKUP(E5558,'Cross-Page Data'!$D$4:$F$48,3,FALSE)</f>
        <v>natural gas</v>
      </c>
      <c r="K5558" t="b">
        <f t="shared" si="86"/>
        <v>0</v>
      </c>
    </row>
    <row r="5559" spans="1:11" x14ac:dyDescent="0.35">
      <c r="A5559" s="28">
        <v>99999</v>
      </c>
      <c r="B5559" s="29" t="s">
        <v>36</v>
      </c>
      <c r="C5559" s="29" t="s">
        <v>40</v>
      </c>
      <c r="D5559" s="29" t="s">
        <v>51</v>
      </c>
      <c r="E5559" s="29" t="s">
        <v>73</v>
      </c>
      <c r="F5559" s="31">
        <v>0</v>
      </c>
      <c r="G5559" s="31">
        <v>0</v>
      </c>
      <c r="H5559" s="28">
        <v>2021</v>
      </c>
      <c r="I5559" t="str">
        <f>IF(J5559="natural gas",VLOOKUP(D5559,'Cross-Page Data'!$I$4:$J$13,2,FALSE),IF(J5559="solar",VLOOKUP('Form 923'!D5559,'Cross-Page Data'!$I$14:$J$117,2,FALSE),J5559))</f>
        <v>natural gas nonpeaker - preexisting nonretiring</v>
      </c>
      <c r="J5559" t="str">
        <f>VLOOKUP(E5559,'Cross-Page Data'!$D$4:$F$48,3,FALSE)</f>
        <v>natural gas</v>
      </c>
      <c r="K5559" t="b">
        <f t="shared" si="86"/>
        <v>0</v>
      </c>
    </row>
    <row r="5560" spans="1:11" x14ac:dyDescent="0.35">
      <c r="A5560" s="28">
        <v>99999</v>
      </c>
      <c r="B5560" s="29" t="s">
        <v>28</v>
      </c>
      <c r="C5560" s="29" t="s">
        <v>35</v>
      </c>
      <c r="D5560" s="29" t="s">
        <v>51</v>
      </c>
      <c r="E5560" s="29" t="s">
        <v>73</v>
      </c>
      <c r="F5560" s="31">
        <v>20688272</v>
      </c>
      <c r="G5560" s="31">
        <v>1882083.4</v>
      </c>
      <c r="H5560" s="28">
        <v>2021</v>
      </c>
      <c r="I5560" t="str">
        <f>IF(J5560="natural gas",VLOOKUP(D5560,'Cross-Page Data'!$I$4:$J$13,2,FALSE),IF(J5560="solar",VLOOKUP('Form 923'!D5560,'Cross-Page Data'!$I$14:$J$117,2,FALSE),J5560))</f>
        <v>natural gas nonpeaker - preexisting nonretiring</v>
      </c>
      <c r="J5560" t="str">
        <f>VLOOKUP(E5560,'Cross-Page Data'!$D$4:$F$48,3,FALSE)</f>
        <v>natural gas</v>
      </c>
      <c r="K5560" t="b">
        <f t="shared" si="86"/>
        <v>1</v>
      </c>
    </row>
    <row r="5561" spans="1:11" x14ac:dyDescent="0.35">
      <c r="A5561" s="28">
        <v>99999</v>
      </c>
      <c r="B5561" s="29" t="s">
        <v>28</v>
      </c>
      <c r="C5561" s="29" t="s">
        <v>29</v>
      </c>
      <c r="D5561" s="29" t="s">
        <v>51</v>
      </c>
      <c r="E5561" s="29" t="s">
        <v>73</v>
      </c>
      <c r="F5561" s="31">
        <v>1059173</v>
      </c>
      <c r="G5561" s="31">
        <v>86603.296000000002</v>
      </c>
      <c r="H5561" s="28">
        <v>2021</v>
      </c>
      <c r="I5561" t="str">
        <f>IF(J5561="natural gas",VLOOKUP(D5561,'Cross-Page Data'!$I$4:$J$13,2,FALSE),IF(J5561="solar",VLOOKUP('Form 923'!D5561,'Cross-Page Data'!$I$14:$J$117,2,FALSE),J5561))</f>
        <v>natural gas nonpeaker - preexisting nonretiring</v>
      </c>
      <c r="J5561" t="str">
        <f>VLOOKUP(E5561,'Cross-Page Data'!$D$4:$F$48,3,FALSE)</f>
        <v>natural gas</v>
      </c>
      <c r="K5561" t="b">
        <f t="shared" si="86"/>
        <v>1</v>
      </c>
    </row>
    <row r="5562" spans="1:11" x14ac:dyDescent="0.35">
      <c r="A5562" s="28">
        <v>99999</v>
      </c>
      <c r="B5562" s="29" t="s">
        <v>36</v>
      </c>
      <c r="C5562" s="29" t="s">
        <v>29</v>
      </c>
      <c r="D5562" s="29" t="s">
        <v>51</v>
      </c>
      <c r="E5562" s="29" t="s">
        <v>73</v>
      </c>
      <c r="F5562" s="31">
        <v>736359</v>
      </c>
      <c r="G5562" s="31">
        <v>127697.5</v>
      </c>
      <c r="H5562" s="28">
        <v>2021</v>
      </c>
      <c r="I5562" t="str">
        <f>IF(J5562="natural gas",VLOOKUP(D5562,'Cross-Page Data'!$I$4:$J$13,2,FALSE),IF(J5562="solar",VLOOKUP('Form 923'!D5562,'Cross-Page Data'!$I$14:$J$117,2,FALSE),J5562))</f>
        <v>natural gas nonpeaker - preexisting nonretiring</v>
      </c>
      <c r="J5562" t="str">
        <f>VLOOKUP(E5562,'Cross-Page Data'!$D$4:$F$48,3,FALSE)</f>
        <v>natural gas</v>
      </c>
      <c r="K5562" t="b">
        <f t="shared" si="86"/>
        <v>1</v>
      </c>
    </row>
    <row r="5563" spans="1:11" x14ac:dyDescent="0.35">
      <c r="A5563" s="28">
        <v>99999</v>
      </c>
      <c r="B5563" s="29" t="s">
        <v>36</v>
      </c>
      <c r="C5563" s="29" t="s">
        <v>39</v>
      </c>
      <c r="D5563" s="29" t="s">
        <v>51</v>
      </c>
      <c r="E5563" s="29" t="s">
        <v>73</v>
      </c>
      <c r="F5563" s="31">
        <v>1727502</v>
      </c>
      <c r="G5563" s="31">
        <v>225911.67999999999</v>
      </c>
      <c r="H5563" s="28">
        <v>2021</v>
      </c>
      <c r="I5563" t="str">
        <f>IF(J5563="natural gas",VLOOKUP(D5563,'Cross-Page Data'!$I$4:$J$13,2,FALSE),IF(J5563="solar",VLOOKUP('Form 923'!D5563,'Cross-Page Data'!$I$14:$J$117,2,FALSE),J5563))</f>
        <v>natural gas nonpeaker - preexisting nonretiring</v>
      </c>
      <c r="J5563" t="str">
        <f>VLOOKUP(E5563,'Cross-Page Data'!$D$4:$F$48,3,FALSE)</f>
        <v>natural gas</v>
      </c>
      <c r="K5563" t="b">
        <f t="shared" si="86"/>
        <v>0</v>
      </c>
    </row>
    <row r="5564" spans="1:11" x14ac:dyDescent="0.35">
      <c r="A5564" s="28">
        <v>99999</v>
      </c>
      <c r="B5564" s="29" t="s">
        <v>28</v>
      </c>
      <c r="C5564" s="29" t="s">
        <v>29</v>
      </c>
      <c r="D5564" s="29" t="s">
        <v>51</v>
      </c>
      <c r="E5564" s="29" t="s">
        <v>73</v>
      </c>
      <c r="F5564" s="31">
        <v>5367135</v>
      </c>
      <c r="G5564" s="31">
        <v>462776.9</v>
      </c>
      <c r="H5564" s="28">
        <v>2021</v>
      </c>
      <c r="I5564" t="str">
        <f>IF(J5564="natural gas",VLOOKUP(D5564,'Cross-Page Data'!$I$4:$J$13,2,FALSE),IF(J5564="solar",VLOOKUP('Form 923'!D5564,'Cross-Page Data'!$I$14:$J$117,2,FALSE),J5564))</f>
        <v>natural gas nonpeaker - preexisting nonretiring</v>
      </c>
      <c r="J5564" t="str">
        <f>VLOOKUP(E5564,'Cross-Page Data'!$D$4:$F$48,3,FALSE)</f>
        <v>natural gas</v>
      </c>
      <c r="K5564" t="b">
        <f t="shared" si="86"/>
        <v>1</v>
      </c>
    </row>
    <row r="5565" spans="1:11" x14ac:dyDescent="0.35">
      <c r="A5565" s="28">
        <v>99999</v>
      </c>
      <c r="B5565" s="29" t="s">
        <v>28</v>
      </c>
      <c r="C5565" s="29" t="s">
        <v>29</v>
      </c>
      <c r="D5565" s="29" t="s">
        <v>51</v>
      </c>
      <c r="E5565" s="29" t="s">
        <v>73</v>
      </c>
      <c r="F5565" s="31">
        <v>8734793</v>
      </c>
      <c r="G5565" s="31">
        <v>734686.61</v>
      </c>
      <c r="H5565" s="28">
        <v>2021</v>
      </c>
      <c r="I5565" t="str">
        <f>IF(J5565="natural gas",VLOOKUP(D5565,'Cross-Page Data'!$I$4:$J$13,2,FALSE),IF(J5565="solar",VLOOKUP('Form 923'!D5565,'Cross-Page Data'!$I$14:$J$117,2,FALSE),J5565))</f>
        <v>natural gas nonpeaker - preexisting nonretiring</v>
      </c>
      <c r="J5565" t="str">
        <f>VLOOKUP(E5565,'Cross-Page Data'!$D$4:$F$48,3,FALSE)</f>
        <v>natural gas</v>
      </c>
      <c r="K5565" t="b">
        <f t="shared" si="86"/>
        <v>1</v>
      </c>
    </row>
    <row r="5566" spans="1:11" x14ac:dyDescent="0.35">
      <c r="A5566" s="28">
        <v>99999</v>
      </c>
      <c r="B5566" s="29" t="s">
        <v>28</v>
      </c>
      <c r="C5566" s="29" t="s">
        <v>35</v>
      </c>
      <c r="D5566" s="29" t="s">
        <v>51</v>
      </c>
      <c r="E5566" s="29" t="s">
        <v>73</v>
      </c>
      <c r="F5566" s="31">
        <v>40413173</v>
      </c>
      <c r="G5566" s="31">
        <v>3428909.4</v>
      </c>
      <c r="H5566" s="28">
        <v>2021</v>
      </c>
      <c r="I5566" t="str">
        <f>IF(J5566="natural gas",VLOOKUP(D5566,'Cross-Page Data'!$I$4:$J$13,2,FALSE),IF(J5566="solar",VLOOKUP('Form 923'!D5566,'Cross-Page Data'!$I$14:$J$117,2,FALSE),J5566))</f>
        <v>natural gas nonpeaker - preexisting nonretiring</v>
      </c>
      <c r="J5566" t="str">
        <f>VLOOKUP(E5566,'Cross-Page Data'!$D$4:$F$48,3,FALSE)</f>
        <v>natural gas</v>
      </c>
      <c r="K5566" t="b">
        <f t="shared" si="86"/>
        <v>1</v>
      </c>
    </row>
    <row r="5567" spans="1:11" x14ac:dyDescent="0.35">
      <c r="A5567" s="28">
        <v>99999</v>
      </c>
      <c r="B5567" s="29" t="s">
        <v>36</v>
      </c>
      <c r="C5567" s="29" t="s">
        <v>39</v>
      </c>
      <c r="D5567" s="29" t="s">
        <v>51</v>
      </c>
      <c r="E5567" s="29" t="s">
        <v>73</v>
      </c>
      <c r="F5567" s="31">
        <v>6722198</v>
      </c>
      <c r="G5567" s="31">
        <v>633716.56000000006</v>
      </c>
      <c r="H5567" s="28">
        <v>2021</v>
      </c>
      <c r="I5567" t="str">
        <f>IF(J5567="natural gas",VLOOKUP(D5567,'Cross-Page Data'!$I$4:$J$13,2,FALSE),IF(J5567="solar",VLOOKUP('Form 923'!D5567,'Cross-Page Data'!$I$14:$J$117,2,FALSE),J5567))</f>
        <v>natural gas nonpeaker - preexisting nonretiring</v>
      </c>
      <c r="J5567" t="str">
        <f>VLOOKUP(E5567,'Cross-Page Data'!$D$4:$F$48,3,FALSE)</f>
        <v>natural gas</v>
      </c>
      <c r="K5567" t="b">
        <f t="shared" si="86"/>
        <v>0</v>
      </c>
    </row>
    <row r="5568" spans="1:11" x14ac:dyDescent="0.35">
      <c r="A5568" s="28">
        <v>99999</v>
      </c>
      <c r="B5568" s="29" t="s">
        <v>36</v>
      </c>
      <c r="C5568" s="29" t="s">
        <v>37</v>
      </c>
      <c r="D5568" s="29" t="s">
        <v>51</v>
      </c>
      <c r="E5568" s="29" t="s">
        <v>73</v>
      </c>
      <c r="F5568" s="31">
        <v>985467</v>
      </c>
      <c r="G5568" s="31">
        <v>235333.93</v>
      </c>
      <c r="H5568" s="28">
        <v>2021</v>
      </c>
      <c r="I5568" t="str">
        <f>IF(J5568="natural gas",VLOOKUP(D5568,'Cross-Page Data'!$I$4:$J$13,2,FALSE),IF(J5568="solar",VLOOKUP('Form 923'!D5568,'Cross-Page Data'!$I$14:$J$117,2,FALSE),J5568))</f>
        <v>natural gas nonpeaker - preexisting nonretiring</v>
      </c>
      <c r="J5568" t="str">
        <f>VLOOKUP(E5568,'Cross-Page Data'!$D$4:$F$48,3,FALSE)</f>
        <v>natural gas</v>
      </c>
      <c r="K5568" t="b">
        <f t="shared" si="86"/>
        <v>0</v>
      </c>
    </row>
    <row r="5569" spans="1:11" x14ac:dyDescent="0.35">
      <c r="A5569" s="28">
        <v>99999</v>
      </c>
      <c r="B5569" s="29" t="s">
        <v>28</v>
      </c>
      <c r="C5569" s="29" t="s">
        <v>41</v>
      </c>
      <c r="D5569" s="29" t="s">
        <v>51</v>
      </c>
      <c r="E5569" s="29" t="s">
        <v>73</v>
      </c>
      <c r="F5569" s="31">
        <v>6442052</v>
      </c>
      <c r="G5569" s="31">
        <v>674310.85</v>
      </c>
      <c r="H5569" s="28">
        <v>2021</v>
      </c>
      <c r="I5569" t="str">
        <f>IF(J5569="natural gas",VLOOKUP(D5569,'Cross-Page Data'!$I$4:$J$13,2,FALSE),IF(J5569="solar",VLOOKUP('Form 923'!D5569,'Cross-Page Data'!$I$14:$J$117,2,FALSE),J5569))</f>
        <v>natural gas nonpeaker - preexisting nonretiring</v>
      </c>
      <c r="J5569" t="str">
        <f>VLOOKUP(E5569,'Cross-Page Data'!$D$4:$F$48,3,FALSE)</f>
        <v>natural gas</v>
      </c>
      <c r="K5569" t="b">
        <f t="shared" si="86"/>
        <v>0</v>
      </c>
    </row>
    <row r="5570" spans="1:11" x14ac:dyDescent="0.35">
      <c r="A5570" s="28">
        <v>99999</v>
      </c>
      <c r="B5570" s="29" t="s">
        <v>36</v>
      </c>
      <c r="C5570" s="29" t="s">
        <v>40</v>
      </c>
      <c r="D5570" s="29" t="s">
        <v>51</v>
      </c>
      <c r="E5570" s="29" t="s">
        <v>73</v>
      </c>
      <c r="F5570" s="31">
        <v>2195405</v>
      </c>
      <c r="G5570" s="31">
        <v>386962.81</v>
      </c>
      <c r="H5570" s="28">
        <v>2021</v>
      </c>
      <c r="I5570" t="str">
        <f>IF(J5570="natural gas",VLOOKUP(D5570,'Cross-Page Data'!$I$4:$J$13,2,FALSE),IF(J5570="solar",VLOOKUP('Form 923'!D5570,'Cross-Page Data'!$I$14:$J$117,2,FALSE),J5570))</f>
        <v>natural gas nonpeaker - preexisting nonretiring</v>
      </c>
      <c r="J5570" t="str">
        <f>VLOOKUP(E5570,'Cross-Page Data'!$D$4:$F$48,3,FALSE)</f>
        <v>natural gas</v>
      </c>
      <c r="K5570" t="b">
        <f t="shared" si="86"/>
        <v>0</v>
      </c>
    </row>
    <row r="5571" spans="1:11" x14ac:dyDescent="0.35">
      <c r="A5571" s="28">
        <v>99999</v>
      </c>
      <c r="B5571" s="29" t="s">
        <v>28</v>
      </c>
      <c r="C5571" s="29" t="s">
        <v>29</v>
      </c>
      <c r="D5571" s="29" t="s">
        <v>51</v>
      </c>
      <c r="E5571" s="29" t="s">
        <v>73</v>
      </c>
      <c r="F5571" s="31">
        <v>9938894</v>
      </c>
      <c r="G5571" s="31">
        <v>1192357.8</v>
      </c>
      <c r="H5571" s="28">
        <v>2021</v>
      </c>
      <c r="I5571" t="str">
        <f>IF(J5571="natural gas",VLOOKUP(D5571,'Cross-Page Data'!$I$4:$J$13,2,FALSE),IF(J5571="solar",VLOOKUP('Form 923'!D5571,'Cross-Page Data'!$I$14:$J$117,2,FALSE),J5571))</f>
        <v>natural gas nonpeaker - preexisting nonretiring</v>
      </c>
      <c r="J5571" t="str">
        <f>VLOOKUP(E5571,'Cross-Page Data'!$D$4:$F$48,3,FALSE)</f>
        <v>natural gas</v>
      </c>
      <c r="K5571" t="b">
        <f t="shared" si="86"/>
        <v>1</v>
      </c>
    </row>
    <row r="5572" spans="1:11" x14ac:dyDescent="0.35">
      <c r="A5572" s="28">
        <v>99999</v>
      </c>
      <c r="B5572" s="29" t="s">
        <v>28</v>
      </c>
      <c r="C5572" s="29" t="s">
        <v>29</v>
      </c>
      <c r="D5572" s="29" t="s">
        <v>51</v>
      </c>
      <c r="E5572" s="29" t="s">
        <v>73</v>
      </c>
      <c r="F5572" s="31">
        <v>24926703</v>
      </c>
      <c r="G5572" s="31">
        <v>2335255.9</v>
      </c>
      <c r="H5572" s="28">
        <v>2021</v>
      </c>
      <c r="I5572" t="str">
        <f>IF(J5572="natural gas",VLOOKUP(D5572,'Cross-Page Data'!$I$4:$J$13,2,FALSE),IF(J5572="solar",VLOOKUP('Form 923'!D5572,'Cross-Page Data'!$I$14:$J$117,2,FALSE),J5572))</f>
        <v>natural gas nonpeaker - preexisting nonretiring</v>
      </c>
      <c r="J5572" t="str">
        <f>VLOOKUP(E5572,'Cross-Page Data'!$D$4:$F$48,3,FALSE)</f>
        <v>natural gas</v>
      </c>
      <c r="K5572" t="b">
        <f t="shared" si="86"/>
        <v>1</v>
      </c>
    </row>
    <row r="5573" spans="1:11" x14ac:dyDescent="0.35">
      <c r="A5573" s="28">
        <v>99999</v>
      </c>
      <c r="B5573" s="29" t="s">
        <v>36</v>
      </c>
      <c r="C5573" s="29" t="s">
        <v>29</v>
      </c>
      <c r="D5573" s="29" t="s">
        <v>51</v>
      </c>
      <c r="E5573" s="29" t="s">
        <v>73</v>
      </c>
      <c r="F5573" s="31">
        <v>2783554</v>
      </c>
      <c r="G5573" s="31">
        <v>324448.92</v>
      </c>
      <c r="H5573" s="28">
        <v>2021</v>
      </c>
      <c r="I5573" t="str">
        <f>IF(J5573="natural gas",VLOOKUP(D5573,'Cross-Page Data'!$I$4:$J$13,2,FALSE),IF(J5573="solar",VLOOKUP('Form 923'!D5573,'Cross-Page Data'!$I$14:$J$117,2,FALSE),J5573))</f>
        <v>natural gas nonpeaker - preexisting nonretiring</v>
      </c>
      <c r="J5573" t="str">
        <f>VLOOKUP(E5573,'Cross-Page Data'!$D$4:$F$48,3,FALSE)</f>
        <v>natural gas</v>
      </c>
      <c r="K5573" t="b">
        <f t="shared" si="86"/>
        <v>1</v>
      </c>
    </row>
    <row r="5574" spans="1:11" x14ac:dyDescent="0.35">
      <c r="A5574" s="28">
        <v>99999</v>
      </c>
      <c r="B5574" s="29" t="s">
        <v>28</v>
      </c>
      <c r="C5574" s="29" t="s">
        <v>35</v>
      </c>
      <c r="D5574" s="29" t="s">
        <v>51</v>
      </c>
      <c r="E5574" s="29" t="s">
        <v>73</v>
      </c>
      <c r="F5574" s="31">
        <v>6704638</v>
      </c>
      <c r="G5574" s="31">
        <v>616991.56999999995</v>
      </c>
      <c r="H5574" s="28">
        <v>2021</v>
      </c>
      <c r="I5574" t="str">
        <f>IF(J5574="natural gas",VLOOKUP(D5574,'Cross-Page Data'!$I$4:$J$13,2,FALSE),IF(J5574="solar",VLOOKUP('Form 923'!D5574,'Cross-Page Data'!$I$14:$J$117,2,FALSE),J5574))</f>
        <v>natural gas nonpeaker - preexisting nonretiring</v>
      </c>
      <c r="J5574" t="str">
        <f>VLOOKUP(E5574,'Cross-Page Data'!$D$4:$F$48,3,FALSE)</f>
        <v>natural gas</v>
      </c>
      <c r="K5574" t="b">
        <f t="shared" si="86"/>
        <v>1</v>
      </c>
    </row>
    <row r="5575" spans="1:11" x14ac:dyDescent="0.35">
      <c r="A5575" s="28">
        <v>99999</v>
      </c>
      <c r="B5575" s="29" t="s">
        <v>36</v>
      </c>
      <c r="C5575" s="29" t="s">
        <v>29</v>
      </c>
      <c r="D5575" s="29" t="s">
        <v>51</v>
      </c>
      <c r="E5575" s="29" t="s">
        <v>73</v>
      </c>
      <c r="F5575" s="31">
        <v>2642058</v>
      </c>
      <c r="G5575" s="31">
        <v>317701.19</v>
      </c>
      <c r="H5575" s="28">
        <v>2021</v>
      </c>
      <c r="I5575" t="str">
        <f>IF(J5575="natural gas",VLOOKUP(D5575,'Cross-Page Data'!$I$4:$J$13,2,FALSE),IF(J5575="solar",VLOOKUP('Form 923'!D5575,'Cross-Page Data'!$I$14:$J$117,2,FALSE),J5575))</f>
        <v>natural gas nonpeaker - preexisting nonretiring</v>
      </c>
      <c r="J5575" t="str">
        <f>VLOOKUP(E5575,'Cross-Page Data'!$D$4:$F$48,3,FALSE)</f>
        <v>natural gas</v>
      </c>
      <c r="K5575" t="b">
        <f t="shared" ref="K5575:K5638" si="87">IF(AND($N$5=FALSE,OR(C5575="Commercial NAICS Cogen",C5575="Industrial NAICS Cogen",C5575="NAICS-22 Cogen")),FALSE,IF(AND($N$6=FALSE,OR(C5575="Commercial NAICS Cogen",C5575="Commercial NAICS Non-Cogen",C5575="industrial NAICS Cogen", C5575="industrial NAICS non-cogen")),FALSE,TRUE))</f>
        <v>1</v>
      </c>
    </row>
    <row r="5576" spans="1:11" x14ac:dyDescent="0.35">
      <c r="A5576" s="28">
        <v>99999</v>
      </c>
      <c r="B5576" s="29" t="s">
        <v>36</v>
      </c>
      <c r="C5576" s="29" t="s">
        <v>40</v>
      </c>
      <c r="D5576" s="29" t="s">
        <v>51</v>
      </c>
      <c r="E5576" s="29" t="s">
        <v>73</v>
      </c>
      <c r="F5576" s="31">
        <v>2517177</v>
      </c>
      <c r="G5576" s="31">
        <v>300556.27</v>
      </c>
      <c r="H5576" s="28">
        <v>2021</v>
      </c>
      <c r="I5576" t="str">
        <f>IF(J5576="natural gas",VLOOKUP(D5576,'Cross-Page Data'!$I$4:$J$13,2,FALSE),IF(J5576="solar",VLOOKUP('Form 923'!D5576,'Cross-Page Data'!$I$14:$J$117,2,FALSE),J5576))</f>
        <v>natural gas nonpeaker - preexisting nonretiring</v>
      </c>
      <c r="J5576" t="str">
        <f>VLOOKUP(E5576,'Cross-Page Data'!$D$4:$F$48,3,FALSE)</f>
        <v>natural gas</v>
      </c>
      <c r="K5576" t="b">
        <f t="shared" si="87"/>
        <v>0</v>
      </c>
    </row>
    <row r="5577" spans="1:11" x14ac:dyDescent="0.35">
      <c r="A5577" s="28">
        <v>99999</v>
      </c>
      <c r="B5577" s="29" t="s">
        <v>36</v>
      </c>
      <c r="C5577" s="29" t="s">
        <v>37</v>
      </c>
      <c r="D5577" s="29" t="s">
        <v>51</v>
      </c>
      <c r="E5577" s="29" t="s">
        <v>84</v>
      </c>
      <c r="F5577" s="31">
        <v>1239697</v>
      </c>
      <c r="G5577" s="31">
        <v>126876.41</v>
      </c>
      <c r="H5577" s="28">
        <v>2021</v>
      </c>
      <c r="I5577" t="str">
        <f>IF(J5577="natural gas",VLOOKUP(D5577,'Cross-Page Data'!$I$4:$J$13,2,FALSE),IF(J5577="solar",VLOOKUP('Form 923'!D5577,'Cross-Page Data'!$I$14:$J$117,2,FALSE),J5577))</f>
        <v>biomass</v>
      </c>
      <c r="J5577" t="str">
        <f>VLOOKUP(E5577,'Cross-Page Data'!$D$4:$F$48,3,FALSE)</f>
        <v>biomass</v>
      </c>
      <c r="K5577" t="b">
        <f t="shared" si="87"/>
        <v>0</v>
      </c>
    </row>
    <row r="5578" spans="1:11" x14ac:dyDescent="0.35">
      <c r="A5578" s="28">
        <v>99999</v>
      </c>
      <c r="B5578" s="29" t="s">
        <v>28</v>
      </c>
      <c r="C5578" s="29" t="s">
        <v>35</v>
      </c>
      <c r="D5578" s="29" t="s">
        <v>51</v>
      </c>
      <c r="E5578" s="29" t="s">
        <v>100</v>
      </c>
      <c r="F5578" s="31">
        <v>0</v>
      </c>
      <c r="G5578" s="31">
        <v>0</v>
      </c>
      <c r="H5578" s="28">
        <v>2021</v>
      </c>
      <c r="I5578" t="str">
        <f>IF(J5578="natural gas",VLOOKUP(D5578,'Cross-Page Data'!$I$4:$J$13,2,FALSE),IF(J5578="solar",VLOOKUP('Form 923'!D5578,'Cross-Page Data'!$I$14:$J$117,2,FALSE),J5578))</f>
        <v>biomass</v>
      </c>
      <c r="J5578" t="str">
        <f>VLOOKUP(E5578,'Cross-Page Data'!$D$4:$F$48,3,FALSE)</f>
        <v>biomass</v>
      </c>
      <c r="K5578" t="b">
        <f t="shared" si="87"/>
        <v>1</v>
      </c>
    </row>
    <row r="5579" spans="1:11" x14ac:dyDescent="0.35">
      <c r="A5579" s="28">
        <v>99999</v>
      </c>
      <c r="B5579" s="29" t="s">
        <v>36</v>
      </c>
      <c r="C5579" s="29" t="s">
        <v>40</v>
      </c>
      <c r="D5579" s="29" t="s">
        <v>51</v>
      </c>
      <c r="E5579" s="29" t="s">
        <v>87</v>
      </c>
      <c r="F5579" s="31">
        <v>0</v>
      </c>
      <c r="G5579" s="31">
        <v>0</v>
      </c>
      <c r="H5579" s="28">
        <v>2021</v>
      </c>
      <c r="I5579" t="str">
        <f>IF(J5579="natural gas",VLOOKUP(D5579,'Cross-Page Data'!$I$4:$J$13,2,FALSE),IF(J5579="solar",VLOOKUP('Form 923'!D5579,'Cross-Page Data'!$I$14:$J$117,2,FALSE),J5579))</f>
        <v>other</v>
      </c>
      <c r="J5579" t="str">
        <f>VLOOKUP(E5579,'Cross-Page Data'!$D$4:$F$48,3,FALSE)</f>
        <v>other</v>
      </c>
      <c r="K5579" t="b">
        <f t="shared" si="87"/>
        <v>0</v>
      </c>
    </row>
    <row r="5580" spans="1:11" x14ac:dyDescent="0.35">
      <c r="A5580" s="28">
        <v>99999</v>
      </c>
      <c r="B5580" s="29" t="s">
        <v>36</v>
      </c>
      <c r="C5580" s="29" t="s">
        <v>40</v>
      </c>
      <c r="D5580" s="29" t="s">
        <v>51</v>
      </c>
      <c r="E5580" s="29" t="s">
        <v>87</v>
      </c>
      <c r="F5580" s="31">
        <v>0</v>
      </c>
      <c r="G5580" s="31">
        <v>0</v>
      </c>
      <c r="H5580" s="28">
        <v>2021</v>
      </c>
      <c r="I5580" t="str">
        <f>IF(J5580="natural gas",VLOOKUP(D5580,'Cross-Page Data'!$I$4:$J$13,2,FALSE),IF(J5580="solar",VLOOKUP('Form 923'!D5580,'Cross-Page Data'!$I$14:$J$117,2,FALSE),J5580))</f>
        <v>other</v>
      </c>
      <c r="J5580" t="str">
        <f>VLOOKUP(E5580,'Cross-Page Data'!$D$4:$F$48,3,FALSE)</f>
        <v>other</v>
      </c>
      <c r="K5580" t="b">
        <f t="shared" si="87"/>
        <v>0</v>
      </c>
    </row>
    <row r="5581" spans="1:11" x14ac:dyDescent="0.35">
      <c r="A5581" s="28">
        <v>99999</v>
      </c>
      <c r="B5581" s="29" t="s">
        <v>36</v>
      </c>
      <c r="C5581" s="29" t="s">
        <v>40</v>
      </c>
      <c r="D5581" s="29" t="s">
        <v>51</v>
      </c>
      <c r="E5581" s="29" t="s">
        <v>87</v>
      </c>
      <c r="F5581" s="31">
        <v>0</v>
      </c>
      <c r="G5581" s="31">
        <v>0</v>
      </c>
      <c r="H5581" s="28">
        <v>2021</v>
      </c>
      <c r="I5581" t="str">
        <f>IF(J5581="natural gas",VLOOKUP(D5581,'Cross-Page Data'!$I$4:$J$13,2,FALSE),IF(J5581="solar",VLOOKUP('Form 923'!D5581,'Cross-Page Data'!$I$14:$J$117,2,FALSE),J5581))</f>
        <v>other</v>
      </c>
      <c r="J5581" t="str">
        <f>VLOOKUP(E5581,'Cross-Page Data'!$D$4:$F$48,3,FALSE)</f>
        <v>other</v>
      </c>
      <c r="K5581" t="b">
        <f t="shared" si="87"/>
        <v>0</v>
      </c>
    </row>
    <row r="5582" spans="1:11" x14ac:dyDescent="0.35">
      <c r="A5582" s="28">
        <v>99999</v>
      </c>
      <c r="B5582" s="29" t="s">
        <v>36</v>
      </c>
      <c r="C5582" s="29" t="s">
        <v>40</v>
      </c>
      <c r="D5582" s="29" t="s">
        <v>51</v>
      </c>
      <c r="E5582" s="29" t="s">
        <v>91</v>
      </c>
      <c r="F5582" s="31">
        <v>0</v>
      </c>
      <c r="G5582" s="31">
        <v>0</v>
      </c>
      <c r="H5582" s="28">
        <v>2021</v>
      </c>
      <c r="I5582" t="str">
        <f>IF(J5582="natural gas",VLOOKUP(D5582,'Cross-Page Data'!$I$4:$J$13,2,FALSE),IF(J5582="solar",VLOOKUP('Form 923'!D5582,'Cross-Page Data'!$I$14:$J$117,2,FALSE),J5582))</f>
        <v>other</v>
      </c>
      <c r="J5582" t="str">
        <f>VLOOKUP(E5582,'Cross-Page Data'!$D$4:$F$48,3,FALSE)</f>
        <v>other</v>
      </c>
      <c r="K5582" t="b">
        <f t="shared" si="87"/>
        <v>0</v>
      </c>
    </row>
    <row r="5583" spans="1:11" x14ac:dyDescent="0.35">
      <c r="A5583" s="28">
        <v>99999</v>
      </c>
      <c r="B5583" s="29" t="s">
        <v>28</v>
      </c>
      <c r="C5583" s="29" t="s">
        <v>35</v>
      </c>
      <c r="D5583" s="29" t="s">
        <v>51</v>
      </c>
      <c r="E5583" s="29" t="s">
        <v>82</v>
      </c>
      <c r="F5583" s="31">
        <v>0</v>
      </c>
      <c r="G5583" s="31">
        <v>0</v>
      </c>
      <c r="H5583" s="28">
        <v>2021</v>
      </c>
      <c r="I5583" t="str">
        <f>IF(J5583="natural gas",VLOOKUP(D5583,'Cross-Page Data'!$I$4:$J$13,2,FALSE),IF(J5583="solar",VLOOKUP('Form 923'!D5583,'Cross-Page Data'!$I$14:$J$117,2,FALSE),J5583))</f>
        <v>petroleum</v>
      </c>
      <c r="J5583" t="str">
        <f>VLOOKUP(E5583,'Cross-Page Data'!$D$4:$F$48,3,FALSE)</f>
        <v>petroleum</v>
      </c>
      <c r="K5583" t="b">
        <f t="shared" si="87"/>
        <v>1</v>
      </c>
    </row>
    <row r="5584" spans="1:11" x14ac:dyDescent="0.35">
      <c r="A5584" s="28">
        <v>99999</v>
      </c>
      <c r="B5584" s="29" t="s">
        <v>36</v>
      </c>
      <c r="C5584" s="29" t="s">
        <v>40</v>
      </c>
      <c r="D5584" s="29" t="s">
        <v>51</v>
      </c>
      <c r="E5584" s="29" t="s">
        <v>82</v>
      </c>
      <c r="F5584" s="31">
        <v>0</v>
      </c>
      <c r="G5584" s="31">
        <v>0</v>
      </c>
      <c r="H5584" s="28">
        <v>2021</v>
      </c>
      <c r="I5584" t="str">
        <f>IF(J5584="natural gas",VLOOKUP(D5584,'Cross-Page Data'!$I$4:$J$13,2,FALSE),IF(J5584="solar",VLOOKUP('Form 923'!D5584,'Cross-Page Data'!$I$14:$J$117,2,FALSE),J5584))</f>
        <v>petroleum</v>
      </c>
      <c r="J5584" t="str">
        <f>VLOOKUP(E5584,'Cross-Page Data'!$D$4:$F$48,3,FALSE)</f>
        <v>petroleum</v>
      </c>
      <c r="K5584" t="b">
        <f t="shared" si="87"/>
        <v>0</v>
      </c>
    </row>
    <row r="5585" spans="1:11" x14ac:dyDescent="0.35">
      <c r="A5585" s="28">
        <v>99999</v>
      </c>
      <c r="B5585" s="29" t="s">
        <v>28</v>
      </c>
      <c r="C5585" s="29" t="s">
        <v>29</v>
      </c>
      <c r="D5585" s="29" t="s">
        <v>51</v>
      </c>
      <c r="E5585" s="29" t="s">
        <v>80</v>
      </c>
      <c r="F5585" s="31">
        <v>0</v>
      </c>
      <c r="G5585" s="31">
        <v>0</v>
      </c>
      <c r="H5585" s="28">
        <v>2021</v>
      </c>
      <c r="I5585" t="str">
        <f>IF(J5585="natural gas",VLOOKUP(D5585,'Cross-Page Data'!$I$4:$J$13,2,FALSE),IF(J5585="solar",VLOOKUP('Form 923'!D5585,'Cross-Page Data'!$I$14:$J$117,2,FALSE),J5585))</f>
        <v>heavy or residual fuel oil</v>
      </c>
      <c r="J5585" t="str">
        <f>VLOOKUP(E5585,'Cross-Page Data'!$D$4:$F$48,3,FALSE)</f>
        <v>heavy or residual fuel oil</v>
      </c>
      <c r="K5585" t="b">
        <f t="shared" si="87"/>
        <v>1</v>
      </c>
    </row>
    <row r="5586" spans="1:11" x14ac:dyDescent="0.35">
      <c r="A5586" s="28">
        <v>99999</v>
      </c>
      <c r="B5586" s="29" t="s">
        <v>36</v>
      </c>
      <c r="C5586" s="29" t="s">
        <v>37</v>
      </c>
      <c r="D5586" s="29" t="s">
        <v>51</v>
      </c>
      <c r="E5586" s="29" t="s">
        <v>80</v>
      </c>
      <c r="F5586" s="31">
        <v>0</v>
      </c>
      <c r="G5586" s="31">
        <v>0</v>
      </c>
      <c r="H5586" s="28">
        <v>2021</v>
      </c>
      <c r="I5586" t="str">
        <f>IF(J5586="natural gas",VLOOKUP(D5586,'Cross-Page Data'!$I$4:$J$13,2,FALSE),IF(J5586="solar",VLOOKUP('Form 923'!D5586,'Cross-Page Data'!$I$14:$J$117,2,FALSE),J5586))</f>
        <v>heavy or residual fuel oil</v>
      </c>
      <c r="J5586" t="str">
        <f>VLOOKUP(E5586,'Cross-Page Data'!$D$4:$F$48,3,FALSE)</f>
        <v>heavy or residual fuel oil</v>
      </c>
      <c r="K5586" t="b">
        <f t="shared" si="87"/>
        <v>0</v>
      </c>
    </row>
    <row r="5587" spans="1:11" x14ac:dyDescent="0.35">
      <c r="A5587" s="28">
        <v>99999</v>
      </c>
      <c r="B5587" s="29" t="s">
        <v>36</v>
      </c>
      <c r="C5587" s="29" t="s">
        <v>40</v>
      </c>
      <c r="D5587" s="29" t="s">
        <v>51</v>
      </c>
      <c r="E5587" s="29" t="s">
        <v>92</v>
      </c>
      <c r="F5587" s="31">
        <v>0</v>
      </c>
      <c r="G5587" s="31">
        <v>0</v>
      </c>
      <c r="H5587" s="28">
        <v>2021</v>
      </c>
      <c r="I5587" t="str">
        <f>IF(J5587="natural gas",VLOOKUP(D5587,'Cross-Page Data'!$I$4:$J$13,2,FALSE),IF(J5587="solar",VLOOKUP('Form 923'!D5587,'Cross-Page Data'!$I$14:$J$117,2,FALSE),J5587))</f>
        <v>hard coal</v>
      </c>
      <c r="J5587" t="str">
        <f>VLOOKUP(E5587,'Cross-Page Data'!$D$4:$F$48,3,FALSE)</f>
        <v>hard coal</v>
      </c>
      <c r="K5587" t="b">
        <f t="shared" si="87"/>
        <v>0</v>
      </c>
    </row>
    <row r="5588" spans="1:11" x14ac:dyDescent="0.35">
      <c r="A5588" s="28">
        <v>99999</v>
      </c>
      <c r="B5588" s="29" t="s">
        <v>28</v>
      </c>
      <c r="C5588" s="29" t="s">
        <v>35</v>
      </c>
      <c r="D5588" s="29" t="s">
        <v>68</v>
      </c>
      <c r="E5588" s="29" t="s">
        <v>81</v>
      </c>
      <c r="F5588" s="31">
        <v>0</v>
      </c>
      <c r="G5588" s="31">
        <v>0</v>
      </c>
      <c r="H5588" s="28">
        <v>2021</v>
      </c>
      <c r="I5588" t="str">
        <f>IF(J5588="natural gas",VLOOKUP(D5588,'Cross-Page Data'!$I$4:$J$13,2,FALSE),IF(J5588="solar",VLOOKUP('Form 923'!D5588,'Cross-Page Data'!$I$14:$J$117,2,FALSE),J5588))</f>
        <v>biomass</v>
      </c>
      <c r="J5588" t="str">
        <f>VLOOKUP(E5588,'Cross-Page Data'!$D$4:$F$48,3,FALSE)</f>
        <v>biomass</v>
      </c>
      <c r="K5588" t="b">
        <f t="shared" si="87"/>
        <v>1</v>
      </c>
    </row>
    <row r="5589" spans="1:11" x14ac:dyDescent="0.35">
      <c r="A5589" s="28">
        <v>99999</v>
      </c>
      <c r="B5589" s="29" t="s">
        <v>28</v>
      </c>
      <c r="C5589" s="29" t="s">
        <v>41</v>
      </c>
      <c r="D5589" s="29" t="s">
        <v>68</v>
      </c>
      <c r="E5589" s="29" t="s">
        <v>81</v>
      </c>
      <c r="F5589" s="31">
        <v>0</v>
      </c>
      <c r="G5589" s="31">
        <v>0</v>
      </c>
      <c r="H5589" s="28">
        <v>2021</v>
      </c>
      <c r="I5589" t="str">
        <f>IF(J5589="natural gas",VLOOKUP(D5589,'Cross-Page Data'!$I$4:$J$13,2,FALSE),IF(J5589="solar",VLOOKUP('Form 923'!D5589,'Cross-Page Data'!$I$14:$J$117,2,FALSE),J5589))</f>
        <v>biomass</v>
      </c>
      <c r="J5589" t="str">
        <f>VLOOKUP(E5589,'Cross-Page Data'!$D$4:$F$48,3,FALSE)</f>
        <v>biomass</v>
      </c>
      <c r="K5589" t="b">
        <f t="shared" si="87"/>
        <v>0</v>
      </c>
    </row>
    <row r="5590" spans="1:11" x14ac:dyDescent="0.35">
      <c r="A5590" s="28">
        <v>99999</v>
      </c>
      <c r="B5590" s="29" t="s">
        <v>28</v>
      </c>
      <c r="C5590" s="29" t="s">
        <v>42</v>
      </c>
      <c r="D5590" s="29" t="s">
        <v>68</v>
      </c>
      <c r="E5590" s="29" t="s">
        <v>81</v>
      </c>
      <c r="F5590" s="31">
        <v>0</v>
      </c>
      <c r="G5590" s="31">
        <v>0</v>
      </c>
      <c r="H5590" s="28">
        <v>2021</v>
      </c>
      <c r="I5590" t="str">
        <f>IF(J5590="natural gas",VLOOKUP(D5590,'Cross-Page Data'!$I$4:$J$13,2,FALSE),IF(J5590="solar",VLOOKUP('Form 923'!D5590,'Cross-Page Data'!$I$14:$J$117,2,FALSE),J5590))</f>
        <v>biomass</v>
      </c>
      <c r="J5590" t="str">
        <f>VLOOKUP(E5590,'Cross-Page Data'!$D$4:$F$48,3,FALSE)</f>
        <v>biomass</v>
      </c>
      <c r="K5590" t="b">
        <f t="shared" si="87"/>
        <v>0</v>
      </c>
    </row>
    <row r="5591" spans="1:11" x14ac:dyDescent="0.35">
      <c r="A5591" s="28">
        <v>99999</v>
      </c>
      <c r="B5591" s="29" t="s">
        <v>36</v>
      </c>
      <c r="C5591" s="29" t="s">
        <v>29</v>
      </c>
      <c r="D5591" s="29" t="s">
        <v>68</v>
      </c>
      <c r="E5591" s="29" t="s">
        <v>73</v>
      </c>
      <c r="F5591" s="31">
        <v>0</v>
      </c>
      <c r="G5591" s="31">
        <v>0</v>
      </c>
      <c r="H5591" s="28">
        <v>2021</v>
      </c>
      <c r="I5591" t="str">
        <f>IF(J5591="natural gas",VLOOKUP(D5591,'Cross-Page Data'!$I$4:$J$13,2,FALSE),IF(J5591="solar",VLOOKUP('Form 923'!D5591,'Cross-Page Data'!$I$14:$J$117,2,FALSE),J5591))</f>
        <v>other</v>
      </c>
      <c r="J5591" t="str">
        <f>VLOOKUP(E5591,'Cross-Page Data'!$D$4:$F$48,3,FALSE)</f>
        <v>natural gas</v>
      </c>
      <c r="K5591" t="b">
        <f t="shared" si="87"/>
        <v>1</v>
      </c>
    </row>
    <row r="5592" spans="1:11" x14ac:dyDescent="0.35">
      <c r="A5592" s="28">
        <v>99999</v>
      </c>
      <c r="B5592" s="29" t="s">
        <v>28</v>
      </c>
      <c r="C5592" s="29" t="s">
        <v>35</v>
      </c>
      <c r="D5592" s="29" t="s">
        <v>68</v>
      </c>
      <c r="E5592" s="29" t="s">
        <v>73</v>
      </c>
      <c r="F5592" s="31">
        <v>0</v>
      </c>
      <c r="G5592" s="31">
        <v>0</v>
      </c>
      <c r="H5592" s="28">
        <v>2021</v>
      </c>
      <c r="I5592" t="str">
        <f>IF(J5592="natural gas",VLOOKUP(D5592,'Cross-Page Data'!$I$4:$J$13,2,FALSE),IF(J5592="solar",VLOOKUP('Form 923'!D5592,'Cross-Page Data'!$I$14:$J$117,2,FALSE),J5592))</f>
        <v>other</v>
      </c>
      <c r="J5592" t="str">
        <f>VLOOKUP(E5592,'Cross-Page Data'!$D$4:$F$48,3,FALSE)</f>
        <v>natural gas</v>
      </c>
      <c r="K5592" t="b">
        <f t="shared" si="87"/>
        <v>1</v>
      </c>
    </row>
    <row r="5593" spans="1:11" x14ac:dyDescent="0.35">
      <c r="A5593" s="28">
        <v>99999</v>
      </c>
      <c r="B5593" s="29" t="s">
        <v>36</v>
      </c>
      <c r="C5593" s="29" t="s">
        <v>39</v>
      </c>
      <c r="D5593" s="29" t="s">
        <v>68</v>
      </c>
      <c r="E5593" s="29" t="s">
        <v>73</v>
      </c>
      <c r="F5593" s="31">
        <v>0</v>
      </c>
      <c r="G5593" s="31">
        <v>0</v>
      </c>
      <c r="H5593" s="28">
        <v>2021</v>
      </c>
      <c r="I5593" t="str">
        <f>IF(J5593="natural gas",VLOOKUP(D5593,'Cross-Page Data'!$I$4:$J$13,2,FALSE),IF(J5593="solar",VLOOKUP('Form 923'!D5593,'Cross-Page Data'!$I$14:$J$117,2,FALSE),J5593))</f>
        <v>other</v>
      </c>
      <c r="J5593" t="str">
        <f>VLOOKUP(E5593,'Cross-Page Data'!$D$4:$F$48,3,FALSE)</f>
        <v>natural gas</v>
      </c>
      <c r="K5593" t="b">
        <f t="shared" si="87"/>
        <v>0</v>
      </c>
    </row>
    <row r="5594" spans="1:11" x14ac:dyDescent="0.35">
      <c r="A5594" s="28">
        <v>99999</v>
      </c>
      <c r="B5594" s="29" t="s">
        <v>28</v>
      </c>
      <c r="C5594" s="29" t="s">
        <v>42</v>
      </c>
      <c r="D5594" s="29" t="s">
        <v>68</v>
      </c>
      <c r="E5594" s="29" t="s">
        <v>73</v>
      </c>
      <c r="F5594" s="31">
        <v>0</v>
      </c>
      <c r="G5594" s="31">
        <v>0</v>
      </c>
      <c r="H5594" s="28">
        <v>2021</v>
      </c>
      <c r="I5594" t="str">
        <f>IF(J5594="natural gas",VLOOKUP(D5594,'Cross-Page Data'!$I$4:$J$13,2,FALSE),IF(J5594="solar",VLOOKUP('Form 923'!D5594,'Cross-Page Data'!$I$14:$J$117,2,FALSE),J5594))</f>
        <v>other</v>
      </c>
      <c r="J5594" t="str">
        <f>VLOOKUP(E5594,'Cross-Page Data'!$D$4:$F$48,3,FALSE)</f>
        <v>natural gas</v>
      </c>
      <c r="K5594" t="b">
        <f t="shared" si="87"/>
        <v>0</v>
      </c>
    </row>
    <row r="5595" spans="1:11" x14ac:dyDescent="0.35">
      <c r="A5595" s="28">
        <v>99999</v>
      </c>
      <c r="B5595" s="29" t="s">
        <v>36</v>
      </c>
      <c r="C5595" s="29" t="s">
        <v>37</v>
      </c>
      <c r="D5595" s="29" t="s">
        <v>68</v>
      </c>
      <c r="E5595" s="29" t="s">
        <v>73</v>
      </c>
      <c r="F5595" s="31">
        <v>0</v>
      </c>
      <c r="G5595" s="31">
        <v>0</v>
      </c>
      <c r="H5595" s="28">
        <v>2021</v>
      </c>
      <c r="I5595" t="str">
        <f>IF(J5595="natural gas",VLOOKUP(D5595,'Cross-Page Data'!$I$4:$J$13,2,FALSE),IF(J5595="solar",VLOOKUP('Form 923'!D5595,'Cross-Page Data'!$I$14:$J$117,2,FALSE),J5595))</f>
        <v>other</v>
      </c>
      <c r="J5595" t="str">
        <f>VLOOKUP(E5595,'Cross-Page Data'!$D$4:$F$48,3,FALSE)</f>
        <v>natural gas</v>
      </c>
      <c r="K5595" t="b">
        <f t="shared" si="87"/>
        <v>0</v>
      </c>
    </row>
    <row r="5596" spans="1:11" x14ac:dyDescent="0.35">
      <c r="A5596" s="28">
        <v>99999</v>
      </c>
      <c r="B5596" s="29" t="s">
        <v>28</v>
      </c>
      <c r="C5596" s="29" t="s">
        <v>41</v>
      </c>
      <c r="D5596" s="29" t="s">
        <v>68</v>
      </c>
      <c r="E5596" s="29" t="s">
        <v>73</v>
      </c>
      <c r="F5596" s="31">
        <v>0</v>
      </c>
      <c r="G5596" s="31">
        <v>0</v>
      </c>
      <c r="H5596" s="28">
        <v>2021</v>
      </c>
      <c r="I5596" t="str">
        <f>IF(J5596="natural gas",VLOOKUP(D5596,'Cross-Page Data'!$I$4:$J$13,2,FALSE),IF(J5596="solar",VLOOKUP('Form 923'!D5596,'Cross-Page Data'!$I$14:$J$117,2,FALSE),J5596))</f>
        <v>other</v>
      </c>
      <c r="J5596" t="str">
        <f>VLOOKUP(E5596,'Cross-Page Data'!$D$4:$F$48,3,FALSE)</f>
        <v>natural gas</v>
      </c>
      <c r="K5596" t="b">
        <f t="shared" si="87"/>
        <v>0</v>
      </c>
    </row>
    <row r="5597" spans="1:11" x14ac:dyDescent="0.35">
      <c r="A5597" s="28">
        <v>99999</v>
      </c>
      <c r="B5597" s="29" t="s">
        <v>28</v>
      </c>
      <c r="C5597" s="29" t="s">
        <v>29</v>
      </c>
      <c r="D5597" s="29" t="s">
        <v>68</v>
      </c>
      <c r="E5597" s="29" t="s">
        <v>73</v>
      </c>
      <c r="F5597" s="31">
        <v>0</v>
      </c>
      <c r="G5597" s="31">
        <v>0</v>
      </c>
      <c r="H5597" s="28">
        <v>2021</v>
      </c>
      <c r="I5597" t="str">
        <f>IF(J5597="natural gas",VLOOKUP(D5597,'Cross-Page Data'!$I$4:$J$13,2,FALSE),IF(J5597="solar",VLOOKUP('Form 923'!D5597,'Cross-Page Data'!$I$14:$J$117,2,FALSE),J5597))</f>
        <v>other</v>
      </c>
      <c r="J5597" t="str">
        <f>VLOOKUP(E5597,'Cross-Page Data'!$D$4:$F$48,3,FALSE)</f>
        <v>natural gas</v>
      </c>
      <c r="K5597" t="b">
        <f t="shared" si="87"/>
        <v>1</v>
      </c>
    </row>
    <row r="5598" spans="1:11" x14ac:dyDescent="0.35">
      <c r="A5598" s="28">
        <v>99999</v>
      </c>
      <c r="B5598" s="29" t="s">
        <v>28</v>
      </c>
      <c r="C5598" s="29" t="s">
        <v>35</v>
      </c>
      <c r="D5598" s="29" t="s">
        <v>68</v>
      </c>
      <c r="E5598" s="29" t="s">
        <v>73</v>
      </c>
      <c r="F5598" s="31">
        <v>0</v>
      </c>
      <c r="G5598" s="31">
        <v>0</v>
      </c>
      <c r="H5598" s="28">
        <v>2021</v>
      </c>
      <c r="I5598" t="str">
        <f>IF(J5598="natural gas",VLOOKUP(D5598,'Cross-Page Data'!$I$4:$J$13,2,FALSE),IF(J5598="solar",VLOOKUP('Form 923'!D5598,'Cross-Page Data'!$I$14:$J$117,2,FALSE),J5598))</f>
        <v>other</v>
      </c>
      <c r="J5598" t="str">
        <f>VLOOKUP(E5598,'Cross-Page Data'!$D$4:$F$48,3,FALSE)</f>
        <v>natural gas</v>
      </c>
      <c r="K5598" t="b">
        <f t="shared" si="87"/>
        <v>1</v>
      </c>
    </row>
    <row r="5599" spans="1:11" x14ac:dyDescent="0.35">
      <c r="A5599" s="28">
        <v>99999</v>
      </c>
      <c r="B5599" s="29" t="s">
        <v>36</v>
      </c>
      <c r="C5599" s="29" t="s">
        <v>39</v>
      </c>
      <c r="D5599" s="29" t="s">
        <v>68</v>
      </c>
      <c r="E5599" s="29" t="s">
        <v>73</v>
      </c>
      <c r="F5599" s="31">
        <v>0</v>
      </c>
      <c r="G5599" s="31">
        <v>0</v>
      </c>
      <c r="H5599" s="28">
        <v>2021</v>
      </c>
      <c r="I5599" t="str">
        <f>IF(J5599="natural gas",VLOOKUP(D5599,'Cross-Page Data'!$I$4:$J$13,2,FALSE),IF(J5599="solar",VLOOKUP('Form 923'!D5599,'Cross-Page Data'!$I$14:$J$117,2,FALSE),J5599))</f>
        <v>other</v>
      </c>
      <c r="J5599" t="str">
        <f>VLOOKUP(E5599,'Cross-Page Data'!$D$4:$F$48,3,FALSE)</f>
        <v>natural gas</v>
      </c>
      <c r="K5599" t="b">
        <f t="shared" si="87"/>
        <v>0</v>
      </c>
    </row>
    <row r="5600" spans="1:11" x14ac:dyDescent="0.35">
      <c r="A5600" s="28">
        <v>99999</v>
      </c>
      <c r="B5600" s="29" t="s">
        <v>28</v>
      </c>
      <c r="C5600" s="29" t="s">
        <v>42</v>
      </c>
      <c r="D5600" s="29" t="s">
        <v>68</v>
      </c>
      <c r="E5600" s="29" t="s">
        <v>73</v>
      </c>
      <c r="F5600" s="31">
        <v>0</v>
      </c>
      <c r="G5600" s="31">
        <v>0</v>
      </c>
      <c r="H5600" s="28">
        <v>2021</v>
      </c>
      <c r="I5600" t="str">
        <f>IF(J5600="natural gas",VLOOKUP(D5600,'Cross-Page Data'!$I$4:$J$13,2,FALSE),IF(J5600="solar",VLOOKUP('Form 923'!D5600,'Cross-Page Data'!$I$14:$J$117,2,FALSE),J5600))</f>
        <v>other</v>
      </c>
      <c r="J5600" t="str">
        <f>VLOOKUP(E5600,'Cross-Page Data'!$D$4:$F$48,3,FALSE)</f>
        <v>natural gas</v>
      </c>
      <c r="K5600" t="b">
        <f t="shared" si="87"/>
        <v>0</v>
      </c>
    </row>
    <row r="5601" spans="1:11" x14ac:dyDescent="0.35">
      <c r="A5601" s="28">
        <v>99999</v>
      </c>
      <c r="B5601" s="29" t="s">
        <v>36</v>
      </c>
      <c r="C5601" s="29" t="s">
        <v>37</v>
      </c>
      <c r="D5601" s="29" t="s">
        <v>68</v>
      </c>
      <c r="E5601" s="29" t="s">
        <v>73</v>
      </c>
      <c r="F5601" s="31">
        <v>0</v>
      </c>
      <c r="G5601" s="31">
        <v>0</v>
      </c>
      <c r="H5601" s="28">
        <v>2021</v>
      </c>
      <c r="I5601" t="str">
        <f>IF(J5601="natural gas",VLOOKUP(D5601,'Cross-Page Data'!$I$4:$J$13,2,FALSE),IF(J5601="solar",VLOOKUP('Form 923'!D5601,'Cross-Page Data'!$I$14:$J$117,2,FALSE),J5601))</f>
        <v>other</v>
      </c>
      <c r="J5601" t="str">
        <f>VLOOKUP(E5601,'Cross-Page Data'!$D$4:$F$48,3,FALSE)</f>
        <v>natural gas</v>
      </c>
      <c r="K5601" t="b">
        <f t="shared" si="87"/>
        <v>0</v>
      </c>
    </row>
    <row r="5602" spans="1:11" x14ac:dyDescent="0.35">
      <c r="A5602" s="28">
        <v>99999</v>
      </c>
      <c r="B5602" s="29" t="s">
        <v>36</v>
      </c>
      <c r="C5602" s="29" t="s">
        <v>40</v>
      </c>
      <c r="D5602" s="29" t="s">
        <v>68</v>
      </c>
      <c r="E5602" s="29" t="s">
        <v>73</v>
      </c>
      <c r="F5602" s="31">
        <v>0</v>
      </c>
      <c r="G5602" s="31">
        <v>0</v>
      </c>
      <c r="H5602" s="28">
        <v>2021</v>
      </c>
      <c r="I5602" t="str">
        <f>IF(J5602="natural gas",VLOOKUP(D5602,'Cross-Page Data'!$I$4:$J$13,2,FALSE),IF(J5602="solar",VLOOKUP('Form 923'!D5602,'Cross-Page Data'!$I$14:$J$117,2,FALSE),J5602))</f>
        <v>other</v>
      </c>
      <c r="J5602" t="str">
        <f>VLOOKUP(E5602,'Cross-Page Data'!$D$4:$F$48,3,FALSE)</f>
        <v>natural gas</v>
      </c>
      <c r="K5602" t="b">
        <f t="shared" si="87"/>
        <v>0</v>
      </c>
    </row>
    <row r="5603" spans="1:11" x14ac:dyDescent="0.35">
      <c r="A5603" s="28">
        <v>99999</v>
      </c>
      <c r="B5603" s="29" t="s">
        <v>28</v>
      </c>
      <c r="C5603" s="29" t="s">
        <v>35</v>
      </c>
      <c r="D5603" s="29" t="s">
        <v>68</v>
      </c>
      <c r="E5603" s="29" t="s">
        <v>73</v>
      </c>
      <c r="F5603" s="31">
        <v>0</v>
      </c>
      <c r="G5603" s="31">
        <v>0</v>
      </c>
      <c r="H5603" s="28">
        <v>2021</v>
      </c>
      <c r="I5603" t="str">
        <f>IF(J5603="natural gas",VLOOKUP(D5603,'Cross-Page Data'!$I$4:$J$13,2,FALSE),IF(J5603="solar",VLOOKUP('Form 923'!D5603,'Cross-Page Data'!$I$14:$J$117,2,FALSE),J5603))</f>
        <v>other</v>
      </c>
      <c r="J5603" t="str">
        <f>VLOOKUP(E5603,'Cross-Page Data'!$D$4:$F$48,3,FALSE)</f>
        <v>natural gas</v>
      </c>
      <c r="K5603" t="b">
        <f t="shared" si="87"/>
        <v>1</v>
      </c>
    </row>
    <row r="5604" spans="1:11" x14ac:dyDescent="0.35">
      <c r="A5604" s="28">
        <v>99999</v>
      </c>
      <c r="B5604" s="29" t="s">
        <v>28</v>
      </c>
      <c r="C5604" s="29" t="s">
        <v>29</v>
      </c>
      <c r="D5604" s="29" t="s">
        <v>68</v>
      </c>
      <c r="E5604" s="29" t="s">
        <v>73</v>
      </c>
      <c r="F5604" s="31">
        <v>0</v>
      </c>
      <c r="G5604" s="31">
        <v>0</v>
      </c>
      <c r="H5604" s="28">
        <v>2021</v>
      </c>
      <c r="I5604" t="str">
        <f>IF(J5604="natural gas",VLOOKUP(D5604,'Cross-Page Data'!$I$4:$J$13,2,FALSE),IF(J5604="solar",VLOOKUP('Form 923'!D5604,'Cross-Page Data'!$I$14:$J$117,2,FALSE),J5604))</f>
        <v>other</v>
      </c>
      <c r="J5604" t="str">
        <f>VLOOKUP(E5604,'Cross-Page Data'!$D$4:$F$48,3,FALSE)</f>
        <v>natural gas</v>
      </c>
      <c r="K5604" t="b">
        <f t="shared" si="87"/>
        <v>1</v>
      </c>
    </row>
    <row r="5605" spans="1:11" x14ac:dyDescent="0.35">
      <c r="A5605" s="28">
        <v>99999</v>
      </c>
      <c r="B5605" s="29" t="s">
        <v>28</v>
      </c>
      <c r="C5605" s="29" t="s">
        <v>35</v>
      </c>
      <c r="D5605" s="29" t="s">
        <v>68</v>
      </c>
      <c r="E5605" s="29" t="s">
        <v>73</v>
      </c>
      <c r="F5605" s="31">
        <v>0</v>
      </c>
      <c r="G5605" s="31">
        <v>0</v>
      </c>
      <c r="H5605" s="28">
        <v>2021</v>
      </c>
      <c r="I5605" t="str">
        <f>IF(J5605="natural gas",VLOOKUP(D5605,'Cross-Page Data'!$I$4:$J$13,2,FALSE),IF(J5605="solar",VLOOKUP('Form 923'!D5605,'Cross-Page Data'!$I$14:$J$117,2,FALSE),J5605))</f>
        <v>other</v>
      </c>
      <c r="J5605" t="str">
        <f>VLOOKUP(E5605,'Cross-Page Data'!$D$4:$F$48,3,FALSE)</f>
        <v>natural gas</v>
      </c>
      <c r="K5605" t="b">
        <f t="shared" si="87"/>
        <v>1</v>
      </c>
    </row>
    <row r="5606" spans="1:11" x14ac:dyDescent="0.35">
      <c r="A5606" s="28">
        <v>99999</v>
      </c>
      <c r="B5606" s="29" t="s">
        <v>28</v>
      </c>
      <c r="C5606" s="29" t="s">
        <v>42</v>
      </c>
      <c r="D5606" s="29" t="s">
        <v>68</v>
      </c>
      <c r="E5606" s="29" t="s">
        <v>73</v>
      </c>
      <c r="F5606" s="31">
        <v>0</v>
      </c>
      <c r="G5606" s="31">
        <v>0</v>
      </c>
      <c r="H5606" s="28">
        <v>2021</v>
      </c>
      <c r="I5606" t="str">
        <f>IF(J5606="natural gas",VLOOKUP(D5606,'Cross-Page Data'!$I$4:$J$13,2,FALSE),IF(J5606="solar",VLOOKUP('Form 923'!D5606,'Cross-Page Data'!$I$14:$J$117,2,FALSE),J5606))</f>
        <v>other</v>
      </c>
      <c r="J5606" t="str">
        <f>VLOOKUP(E5606,'Cross-Page Data'!$D$4:$F$48,3,FALSE)</f>
        <v>natural gas</v>
      </c>
      <c r="K5606" t="b">
        <f t="shared" si="87"/>
        <v>0</v>
      </c>
    </row>
    <row r="5607" spans="1:11" x14ac:dyDescent="0.35">
      <c r="A5607" s="28">
        <v>99999</v>
      </c>
      <c r="B5607" s="29" t="s">
        <v>28</v>
      </c>
      <c r="C5607" s="29" t="s">
        <v>35</v>
      </c>
      <c r="D5607" s="29" t="s">
        <v>68</v>
      </c>
      <c r="E5607" s="29" t="s">
        <v>73</v>
      </c>
      <c r="F5607" s="31">
        <v>0</v>
      </c>
      <c r="G5607" s="31">
        <v>0</v>
      </c>
      <c r="H5607" s="28">
        <v>2021</v>
      </c>
      <c r="I5607" t="str">
        <f>IF(J5607="natural gas",VLOOKUP(D5607,'Cross-Page Data'!$I$4:$J$13,2,FALSE),IF(J5607="solar",VLOOKUP('Form 923'!D5607,'Cross-Page Data'!$I$14:$J$117,2,FALSE),J5607))</f>
        <v>other</v>
      </c>
      <c r="J5607" t="str">
        <f>VLOOKUP(E5607,'Cross-Page Data'!$D$4:$F$48,3,FALSE)</f>
        <v>natural gas</v>
      </c>
      <c r="K5607" t="b">
        <f t="shared" si="87"/>
        <v>1</v>
      </c>
    </row>
    <row r="5608" spans="1:11" x14ac:dyDescent="0.35">
      <c r="A5608" s="28">
        <v>99999</v>
      </c>
      <c r="B5608" s="29" t="s">
        <v>28</v>
      </c>
      <c r="C5608" s="29" t="s">
        <v>35</v>
      </c>
      <c r="D5608" s="29" t="s">
        <v>68</v>
      </c>
      <c r="E5608" s="29" t="s">
        <v>73</v>
      </c>
      <c r="F5608" s="31">
        <v>0</v>
      </c>
      <c r="G5608" s="31">
        <v>0</v>
      </c>
      <c r="H5608" s="28">
        <v>2021</v>
      </c>
      <c r="I5608" t="str">
        <f>IF(J5608="natural gas",VLOOKUP(D5608,'Cross-Page Data'!$I$4:$J$13,2,FALSE),IF(J5608="solar",VLOOKUP('Form 923'!D5608,'Cross-Page Data'!$I$14:$J$117,2,FALSE),J5608))</f>
        <v>other</v>
      </c>
      <c r="J5608" t="str">
        <f>VLOOKUP(E5608,'Cross-Page Data'!$D$4:$F$48,3,FALSE)</f>
        <v>natural gas</v>
      </c>
      <c r="K5608" t="b">
        <f t="shared" si="87"/>
        <v>1</v>
      </c>
    </row>
    <row r="5609" spans="1:11" x14ac:dyDescent="0.35">
      <c r="A5609" s="28">
        <v>99999</v>
      </c>
      <c r="B5609" s="29" t="s">
        <v>28</v>
      </c>
      <c r="C5609" s="29" t="s">
        <v>35</v>
      </c>
      <c r="D5609" s="29" t="s">
        <v>68</v>
      </c>
      <c r="E5609" s="29" t="s">
        <v>84</v>
      </c>
      <c r="F5609" s="31">
        <v>0</v>
      </c>
      <c r="G5609" s="31">
        <v>0</v>
      </c>
      <c r="H5609" s="28">
        <v>2021</v>
      </c>
      <c r="I5609" t="str">
        <f>IF(J5609="natural gas",VLOOKUP(D5609,'Cross-Page Data'!$I$4:$J$13,2,FALSE),IF(J5609="solar",VLOOKUP('Form 923'!D5609,'Cross-Page Data'!$I$14:$J$117,2,FALSE),J5609))</f>
        <v>biomass</v>
      </c>
      <c r="J5609" t="str">
        <f>VLOOKUP(E5609,'Cross-Page Data'!$D$4:$F$48,3,FALSE)</f>
        <v>biomass</v>
      </c>
      <c r="K5609" t="b">
        <f t="shared" si="87"/>
        <v>1</v>
      </c>
    </row>
    <row r="5610" spans="1:11" x14ac:dyDescent="0.35">
      <c r="A5610" s="28">
        <v>99999</v>
      </c>
      <c r="B5610" s="29" t="s">
        <v>36</v>
      </c>
      <c r="C5610" s="29" t="s">
        <v>39</v>
      </c>
      <c r="D5610" s="29" t="s">
        <v>68</v>
      </c>
      <c r="E5610" s="29" t="s">
        <v>84</v>
      </c>
      <c r="F5610" s="31">
        <v>0</v>
      </c>
      <c r="G5610" s="31">
        <v>0</v>
      </c>
      <c r="H5610" s="28">
        <v>2021</v>
      </c>
      <c r="I5610" t="str">
        <f>IF(J5610="natural gas",VLOOKUP(D5610,'Cross-Page Data'!$I$4:$J$13,2,FALSE),IF(J5610="solar",VLOOKUP('Form 923'!D5610,'Cross-Page Data'!$I$14:$J$117,2,FALSE),J5610))</f>
        <v>biomass</v>
      </c>
      <c r="J5610" t="str">
        <f>VLOOKUP(E5610,'Cross-Page Data'!$D$4:$F$48,3,FALSE)</f>
        <v>biomass</v>
      </c>
      <c r="K5610" t="b">
        <f t="shared" si="87"/>
        <v>0</v>
      </c>
    </row>
    <row r="5611" spans="1:11" x14ac:dyDescent="0.35">
      <c r="A5611" s="28">
        <v>99999</v>
      </c>
      <c r="B5611" s="29" t="s">
        <v>36</v>
      </c>
      <c r="C5611" s="29" t="s">
        <v>37</v>
      </c>
      <c r="D5611" s="29" t="s">
        <v>68</v>
      </c>
      <c r="E5611" s="29" t="s">
        <v>84</v>
      </c>
      <c r="F5611" s="31">
        <v>0</v>
      </c>
      <c r="G5611" s="31">
        <v>0</v>
      </c>
      <c r="H5611" s="28">
        <v>2021</v>
      </c>
      <c r="I5611" t="str">
        <f>IF(J5611="natural gas",VLOOKUP(D5611,'Cross-Page Data'!$I$4:$J$13,2,FALSE),IF(J5611="solar",VLOOKUP('Form 923'!D5611,'Cross-Page Data'!$I$14:$J$117,2,FALSE),J5611))</f>
        <v>biomass</v>
      </c>
      <c r="J5611" t="str">
        <f>VLOOKUP(E5611,'Cross-Page Data'!$D$4:$F$48,3,FALSE)</f>
        <v>biomass</v>
      </c>
      <c r="K5611" t="b">
        <f t="shared" si="87"/>
        <v>0</v>
      </c>
    </row>
    <row r="5612" spans="1:11" x14ac:dyDescent="0.35">
      <c r="A5612" s="28">
        <v>99999</v>
      </c>
      <c r="B5612" s="29" t="s">
        <v>28</v>
      </c>
      <c r="C5612" s="29" t="s">
        <v>41</v>
      </c>
      <c r="D5612" s="29" t="s">
        <v>68</v>
      </c>
      <c r="E5612" s="29" t="s">
        <v>84</v>
      </c>
      <c r="F5612" s="31">
        <v>0</v>
      </c>
      <c r="G5612" s="31">
        <v>0</v>
      </c>
      <c r="H5612" s="28">
        <v>2021</v>
      </c>
      <c r="I5612" t="str">
        <f>IF(J5612="natural gas",VLOOKUP(D5612,'Cross-Page Data'!$I$4:$J$13,2,FALSE),IF(J5612="solar",VLOOKUP('Form 923'!D5612,'Cross-Page Data'!$I$14:$J$117,2,FALSE),J5612))</f>
        <v>biomass</v>
      </c>
      <c r="J5612" t="str">
        <f>VLOOKUP(E5612,'Cross-Page Data'!$D$4:$F$48,3,FALSE)</f>
        <v>biomass</v>
      </c>
      <c r="K5612" t="b">
        <f t="shared" si="87"/>
        <v>0</v>
      </c>
    </row>
    <row r="5613" spans="1:11" x14ac:dyDescent="0.35">
      <c r="A5613" s="28">
        <v>99999</v>
      </c>
      <c r="B5613" s="29" t="s">
        <v>28</v>
      </c>
      <c r="C5613" s="29" t="s">
        <v>29</v>
      </c>
      <c r="D5613" s="29" t="s">
        <v>70</v>
      </c>
      <c r="E5613" s="29" t="s">
        <v>86</v>
      </c>
      <c r="F5613" s="31">
        <v>0</v>
      </c>
      <c r="G5613" s="31">
        <v>0</v>
      </c>
      <c r="H5613" s="28">
        <v>2021</v>
      </c>
      <c r="I5613" t="str">
        <f>IF(J5613="natural gas",VLOOKUP(D5613,'Cross-Page Data'!$I$4:$J$13,2,FALSE),IF(J5613="solar",VLOOKUP('Form 923'!D5613,'Cross-Page Data'!$I$14:$J$117,2,FALSE),J5613))</f>
        <v>other</v>
      </c>
      <c r="J5613" t="str">
        <f>VLOOKUP(E5613,'Cross-Page Data'!$D$4:$F$48,3,FALSE)</f>
        <v>other</v>
      </c>
      <c r="K5613" t="b">
        <f t="shared" si="87"/>
        <v>1</v>
      </c>
    </row>
    <row r="5614" spans="1:11" x14ac:dyDescent="0.35">
      <c r="A5614" s="28">
        <v>99999</v>
      </c>
      <c r="B5614" s="29" t="s">
        <v>28</v>
      </c>
      <c r="C5614" s="29" t="s">
        <v>35</v>
      </c>
      <c r="D5614" s="29" t="s">
        <v>70</v>
      </c>
      <c r="E5614" s="29" t="s">
        <v>86</v>
      </c>
      <c r="F5614" s="31">
        <v>0</v>
      </c>
      <c r="G5614" s="31">
        <v>0</v>
      </c>
      <c r="H5614" s="28">
        <v>2021</v>
      </c>
      <c r="I5614" t="str">
        <f>IF(J5614="natural gas",VLOOKUP(D5614,'Cross-Page Data'!$I$4:$J$13,2,FALSE),IF(J5614="solar",VLOOKUP('Form 923'!D5614,'Cross-Page Data'!$I$14:$J$117,2,FALSE),J5614))</f>
        <v>other</v>
      </c>
      <c r="J5614" t="str">
        <f>VLOOKUP(E5614,'Cross-Page Data'!$D$4:$F$48,3,FALSE)</f>
        <v>other</v>
      </c>
      <c r="K5614" t="b">
        <f t="shared" si="87"/>
        <v>1</v>
      </c>
    </row>
    <row r="5615" spans="1:11" x14ac:dyDescent="0.35">
      <c r="A5615" s="28">
        <v>99999</v>
      </c>
      <c r="B5615" s="29" t="s">
        <v>28</v>
      </c>
      <c r="C5615" s="29" t="s">
        <v>35</v>
      </c>
      <c r="D5615" s="29" t="s">
        <v>70</v>
      </c>
      <c r="E5615" s="29" t="s">
        <v>86</v>
      </c>
      <c r="F5615" s="31">
        <v>0</v>
      </c>
      <c r="G5615" s="31">
        <v>0</v>
      </c>
      <c r="H5615" s="28">
        <v>2021</v>
      </c>
      <c r="I5615" t="str">
        <f>IF(J5615="natural gas",VLOOKUP(D5615,'Cross-Page Data'!$I$4:$J$13,2,FALSE),IF(J5615="solar",VLOOKUP('Form 923'!D5615,'Cross-Page Data'!$I$14:$J$117,2,FALSE),J5615))</f>
        <v>other</v>
      </c>
      <c r="J5615" t="str">
        <f>VLOOKUP(E5615,'Cross-Page Data'!$D$4:$F$48,3,FALSE)</f>
        <v>other</v>
      </c>
      <c r="K5615" t="b">
        <f t="shared" si="87"/>
        <v>1</v>
      </c>
    </row>
    <row r="5616" spans="1:11" x14ac:dyDescent="0.35">
      <c r="A5616" s="28">
        <v>99999</v>
      </c>
      <c r="B5616" s="29" t="s">
        <v>28</v>
      </c>
      <c r="C5616" s="29" t="s">
        <v>29</v>
      </c>
      <c r="D5616" s="29" t="s">
        <v>70</v>
      </c>
      <c r="E5616" s="29" t="s">
        <v>86</v>
      </c>
      <c r="F5616" s="31">
        <v>0</v>
      </c>
      <c r="G5616" s="31">
        <v>0</v>
      </c>
      <c r="H5616" s="28">
        <v>2021</v>
      </c>
      <c r="I5616" t="str">
        <f>IF(J5616="natural gas",VLOOKUP(D5616,'Cross-Page Data'!$I$4:$J$13,2,FALSE),IF(J5616="solar",VLOOKUP('Form 923'!D5616,'Cross-Page Data'!$I$14:$J$117,2,FALSE),J5616))</f>
        <v>other</v>
      </c>
      <c r="J5616" t="str">
        <f>VLOOKUP(E5616,'Cross-Page Data'!$D$4:$F$48,3,FALSE)</f>
        <v>other</v>
      </c>
      <c r="K5616" t="b">
        <f t="shared" si="87"/>
        <v>1</v>
      </c>
    </row>
    <row r="5617" spans="1:11" x14ac:dyDescent="0.35">
      <c r="A5617" s="28">
        <v>99999</v>
      </c>
      <c r="B5617" s="29" t="s">
        <v>28</v>
      </c>
      <c r="C5617" s="29" t="s">
        <v>35</v>
      </c>
      <c r="D5617" s="29" t="s">
        <v>50</v>
      </c>
      <c r="E5617" s="29" t="s">
        <v>31</v>
      </c>
      <c r="F5617" s="31">
        <v>0</v>
      </c>
      <c r="G5617" s="31">
        <v>0</v>
      </c>
      <c r="H5617" s="28">
        <v>2021</v>
      </c>
      <c r="I5617" t="str">
        <f>IF(J5617="natural gas",VLOOKUP(D5617,'Cross-Page Data'!$I$4:$J$13,2,FALSE),IF(J5617="solar",VLOOKUP('Form 923'!D5617,'Cross-Page Data'!$I$14:$J$117,2,FALSE),J5617))</f>
        <v>hard coal</v>
      </c>
      <c r="J5617" t="str">
        <f>VLOOKUP(E5617,'Cross-Page Data'!$D$4:$F$48,3,FALSE)</f>
        <v>hard coal</v>
      </c>
      <c r="K5617" t="b">
        <f t="shared" si="87"/>
        <v>1</v>
      </c>
    </row>
    <row r="5618" spans="1:11" x14ac:dyDescent="0.35">
      <c r="A5618" s="28">
        <v>99999</v>
      </c>
      <c r="B5618" s="29" t="s">
        <v>28</v>
      </c>
      <c r="C5618" s="29" t="s">
        <v>29</v>
      </c>
      <c r="D5618" s="29" t="s">
        <v>50</v>
      </c>
      <c r="E5618" s="29" t="s">
        <v>31</v>
      </c>
      <c r="F5618" s="31">
        <v>0</v>
      </c>
      <c r="G5618" s="31">
        <v>0</v>
      </c>
      <c r="H5618" s="28">
        <v>2021</v>
      </c>
      <c r="I5618" t="str">
        <f>IF(J5618="natural gas",VLOOKUP(D5618,'Cross-Page Data'!$I$4:$J$13,2,FALSE),IF(J5618="solar",VLOOKUP('Form 923'!D5618,'Cross-Page Data'!$I$14:$J$117,2,FALSE),J5618))</f>
        <v>hard coal</v>
      </c>
      <c r="J5618" t="str">
        <f>VLOOKUP(E5618,'Cross-Page Data'!$D$4:$F$48,3,FALSE)</f>
        <v>hard coal</v>
      </c>
      <c r="K5618" t="b">
        <f t="shared" si="87"/>
        <v>1</v>
      </c>
    </row>
    <row r="5619" spans="1:11" x14ac:dyDescent="0.35">
      <c r="A5619" s="28">
        <v>99999</v>
      </c>
      <c r="B5619" s="29" t="s">
        <v>28</v>
      </c>
      <c r="C5619" s="29" t="s">
        <v>29</v>
      </c>
      <c r="D5619" s="29" t="s">
        <v>50</v>
      </c>
      <c r="E5619" s="29" t="s">
        <v>31</v>
      </c>
      <c r="F5619" s="31">
        <v>0</v>
      </c>
      <c r="G5619" s="31">
        <v>0</v>
      </c>
      <c r="H5619" s="28">
        <v>2021</v>
      </c>
      <c r="I5619" t="str">
        <f>IF(J5619="natural gas",VLOOKUP(D5619,'Cross-Page Data'!$I$4:$J$13,2,FALSE),IF(J5619="solar",VLOOKUP('Form 923'!D5619,'Cross-Page Data'!$I$14:$J$117,2,FALSE),J5619))</f>
        <v>hard coal</v>
      </c>
      <c r="J5619" t="str">
        <f>VLOOKUP(E5619,'Cross-Page Data'!$D$4:$F$48,3,FALSE)</f>
        <v>hard coal</v>
      </c>
      <c r="K5619" t="b">
        <f t="shared" si="87"/>
        <v>1</v>
      </c>
    </row>
    <row r="5620" spans="1:11" x14ac:dyDescent="0.35">
      <c r="A5620" s="28">
        <v>99999</v>
      </c>
      <c r="B5620" s="29" t="s">
        <v>36</v>
      </c>
      <c r="C5620" s="29" t="s">
        <v>40</v>
      </c>
      <c r="D5620" s="29" t="s">
        <v>50</v>
      </c>
      <c r="E5620" s="29" t="s">
        <v>31</v>
      </c>
      <c r="F5620" s="31">
        <v>0</v>
      </c>
      <c r="G5620" s="31">
        <v>0</v>
      </c>
      <c r="H5620" s="28">
        <v>2021</v>
      </c>
      <c r="I5620" t="str">
        <f>IF(J5620="natural gas",VLOOKUP(D5620,'Cross-Page Data'!$I$4:$J$13,2,FALSE),IF(J5620="solar",VLOOKUP('Form 923'!D5620,'Cross-Page Data'!$I$14:$J$117,2,FALSE),J5620))</f>
        <v>hard coal</v>
      </c>
      <c r="J5620" t="str">
        <f>VLOOKUP(E5620,'Cross-Page Data'!$D$4:$F$48,3,FALSE)</f>
        <v>hard coal</v>
      </c>
      <c r="K5620" t="b">
        <f t="shared" si="87"/>
        <v>0</v>
      </c>
    </row>
    <row r="5621" spans="1:11" x14ac:dyDescent="0.35">
      <c r="A5621" s="28">
        <v>99999</v>
      </c>
      <c r="B5621" s="29" t="s">
        <v>28</v>
      </c>
      <c r="C5621" s="29" t="s">
        <v>29</v>
      </c>
      <c r="D5621" s="29" t="s">
        <v>50</v>
      </c>
      <c r="E5621" s="29" t="s">
        <v>31</v>
      </c>
      <c r="F5621" s="31">
        <v>0</v>
      </c>
      <c r="G5621" s="31">
        <v>0</v>
      </c>
      <c r="H5621" s="28">
        <v>2021</v>
      </c>
      <c r="I5621" t="str">
        <f>IF(J5621="natural gas",VLOOKUP(D5621,'Cross-Page Data'!$I$4:$J$13,2,FALSE),IF(J5621="solar",VLOOKUP('Form 923'!D5621,'Cross-Page Data'!$I$14:$J$117,2,FALSE),J5621))</f>
        <v>hard coal</v>
      </c>
      <c r="J5621" t="str">
        <f>VLOOKUP(E5621,'Cross-Page Data'!$D$4:$F$48,3,FALSE)</f>
        <v>hard coal</v>
      </c>
      <c r="K5621" t="b">
        <f t="shared" si="87"/>
        <v>1</v>
      </c>
    </row>
    <row r="5622" spans="1:11" x14ac:dyDescent="0.35">
      <c r="A5622" s="28">
        <v>99999</v>
      </c>
      <c r="B5622" s="29" t="s">
        <v>28</v>
      </c>
      <c r="C5622" s="29" t="s">
        <v>29</v>
      </c>
      <c r="D5622" s="29" t="s">
        <v>50</v>
      </c>
      <c r="E5622" s="29" t="s">
        <v>31</v>
      </c>
      <c r="F5622" s="31">
        <v>0</v>
      </c>
      <c r="G5622" s="31">
        <v>0</v>
      </c>
      <c r="H5622" s="28">
        <v>2021</v>
      </c>
      <c r="I5622" t="str">
        <f>IF(J5622="natural gas",VLOOKUP(D5622,'Cross-Page Data'!$I$4:$J$13,2,FALSE),IF(J5622="solar",VLOOKUP('Form 923'!D5622,'Cross-Page Data'!$I$14:$J$117,2,FALSE),J5622))</f>
        <v>hard coal</v>
      </c>
      <c r="J5622" t="str">
        <f>VLOOKUP(E5622,'Cross-Page Data'!$D$4:$F$48,3,FALSE)</f>
        <v>hard coal</v>
      </c>
      <c r="K5622" t="b">
        <f t="shared" si="87"/>
        <v>1</v>
      </c>
    </row>
    <row r="5623" spans="1:11" x14ac:dyDescent="0.35">
      <c r="A5623" s="28">
        <v>99999</v>
      </c>
      <c r="B5623" s="29" t="s">
        <v>28</v>
      </c>
      <c r="C5623" s="29" t="s">
        <v>29</v>
      </c>
      <c r="D5623" s="29" t="s">
        <v>50</v>
      </c>
      <c r="E5623" s="29" t="s">
        <v>31</v>
      </c>
      <c r="F5623" s="31">
        <v>0</v>
      </c>
      <c r="G5623" s="31">
        <v>0</v>
      </c>
      <c r="H5623" s="28">
        <v>2021</v>
      </c>
      <c r="I5623" t="str">
        <f>IF(J5623="natural gas",VLOOKUP(D5623,'Cross-Page Data'!$I$4:$J$13,2,FALSE),IF(J5623="solar",VLOOKUP('Form 923'!D5623,'Cross-Page Data'!$I$14:$J$117,2,FALSE),J5623))</f>
        <v>hard coal</v>
      </c>
      <c r="J5623" t="str">
        <f>VLOOKUP(E5623,'Cross-Page Data'!$D$4:$F$48,3,FALSE)</f>
        <v>hard coal</v>
      </c>
      <c r="K5623" t="b">
        <f t="shared" si="87"/>
        <v>1</v>
      </c>
    </row>
    <row r="5624" spans="1:11" x14ac:dyDescent="0.35">
      <c r="A5624" s="28">
        <v>99999</v>
      </c>
      <c r="B5624" s="29" t="s">
        <v>28</v>
      </c>
      <c r="C5624" s="29" t="s">
        <v>29</v>
      </c>
      <c r="D5624" s="29" t="s">
        <v>50</v>
      </c>
      <c r="E5624" s="29" t="s">
        <v>31</v>
      </c>
      <c r="F5624" s="31">
        <v>0</v>
      </c>
      <c r="G5624" s="31">
        <v>0</v>
      </c>
      <c r="H5624" s="28">
        <v>2021</v>
      </c>
      <c r="I5624" t="str">
        <f>IF(J5624="natural gas",VLOOKUP(D5624,'Cross-Page Data'!$I$4:$J$13,2,FALSE),IF(J5624="solar",VLOOKUP('Form 923'!D5624,'Cross-Page Data'!$I$14:$J$117,2,FALSE),J5624))</f>
        <v>hard coal</v>
      </c>
      <c r="J5624" t="str">
        <f>VLOOKUP(E5624,'Cross-Page Data'!$D$4:$F$48,3,FALSE)</f>
        <v>hard coal</v>
      </c>
      <c r="K5624" t="b">
        <f t="shared" si="87"/>
        <v>1</v>
      </c>
    </row>
    <row r="5625" spans="1:11" x14ac:dyDescent="0.35">
      <c r="A5625" s="28">
        <v>99999</v>
      </c>
      <c r="B5625" s="29" t="s">
        <v>28</v>
      </c>
      <c r="C5625" s="29" t="s">
        <v>29</v>
      </c>
      <c r="D5625" s="29" t="s">
        <v>50</v>
      </c>
      <c r="E5625" s="29" t="s">
        <v>31</v>
      </c>
      <c r="F5625" s="31">
        <v>0</v>
      </c>
      <c r="G5625" s="31">
        <v>0</v>
      </c>
      <c r="H5625" s="28">
        <v>2021</v>
      </c>
      <c r="I5625" t="str">
        <f>IF(J5625="natural gas",VLOOKUP(D5625,'Cross-Page Data'!$I$4:$J$13,2,FALSE),IF(J5625="solar",VLOOKUP('Form 923'!D5625,'Cross-Page Data'!$I$14:$J$117,2,FALSE),J5625))</f>
        <v>hard coal</v>
      </c>
      <c r="J5625" t="str">
        <f>VLOOKUP(E5625,'Cross-Page Data'!$D$4:$F$48,3,FALSE)</f>
        <v>hard coal</v>
      </c>
      <c r="K5625" t="b">
        <f t="shared" si="87"/>
        <v>1</v>
      </c>
    </row>
    <row r="5626" spans="1:11" x14ac:dyDescent="0.35">
      <c r="A5626" s="28">
        <v>99999</v>
      </c>
      <c r="B5626" s="29" t="s">
        <v>28</v>
      </c>
      <c r="C5626" s="29" t="s">
        <v>35</v>
      </c>
      <c r="D5626" s="29" t="s">
        <v>50</v>
      </c>
      <c r="E5626" s="29" t="s">
        <v>31</v>
      </c>
      <c r="F5626" s="31">
        <v>0</v>
      </c>
      <c r="G5626" s="31">
        <v>0</v>
      </c>
      <c r="H5626" s="28">
        <v>2021</v>
      </c>
      <c r="I5626" t="str">
        <f>IF(J5626="natural gas",VLOOKUP(D5626,'Cross-Page Data'!$I$4:$J$13,2,FALSE),IF(J5626="solar",VLOOKUP('Form 923'!D5626,'Cross-Page Data'!$I$14:$J$117,2,FALSE),J5626))</f>
        <v>hard coal</v>
      </c>
      <c r="J5626" t="str">
        <f>VLOOKUP(E5626,'Cross-Page Data'!$D$4:$F$48,3,FALSE)</f>
        <v>hard coal</v>
      </c>
      <c r="K5626" t="b">
        <f t="shared" si="87"/>
        <v>1</v>
      </c>
    </row>
    <row r="5627" spans="1:11" x14ac:dyDescent="0.35">
      <c r="A5627" s="28">
        <v>99999</v>
      </c>
      <c r="B5627" s="29" t="s">
        <v>28</v>
      </c>
      <c r="C5627" s="29" t="s">
        <v>35</v>
      </c>
      <c r="D5627" s="29" t="s">
        <v>50</v>
      </c>
      <c r="E5627" s="29" t="s">
        <v>31</v>
      </c>
      <c r="F5627" s="31">
        <v>0</v>
      </c>
      <c r="G5627" s="31">
        <v>0</v>
      </c>
      <c r="H5627" s="28">
        <v>2021</v>
      </c>
      <c r="I5627" t="str">
        <f>IF(J5627="natural gas",VLOOKUP(D5627,'Cross-Page Data'!$I$4:$J$13,2,FALSE),IF(J5627="solar",VLOOKUP('Form 923'!D5627,'Cross-Page Data'!$I$14:$J$117,2,FALSE),J5627))</f>
        <v>hard coal</v>
      </c>
      <c r="J5627" t="str">
        <f>VLOOKUP(E5627,'Cross-Page Data'!$D$4:$F$48,3,FALSE)</f>
        <v>hard coal</v>
      </c>
      <c r="K5627" t="b">
        <f t="shared" si="87"/>
        <v>1</v>
      </c>
    </row>
    <row r="5628" spans="1:11" x14ac:dyDescent="0.35">
      <c r="A5628" s="28">
        <v>99999</v>
      </c>
      <c r="B5628" s="29" t="s">
        <v>36</v>
      </c>
      <c r="C5628" s="29" t="s">
        <v>37</v>
      </c>
      <c r="D5628" s="29" t="s">
        <v>50</v>
      </c>
      <c r="E5628" s="29" t="s">
        <v>31</v>
      </c>
      <c r="F5628" s="31">
        <v>0</v>
      </c>
      <c r="G5628" s="31">
        <v>0</v>
      </c>
      <c r="H5628" s="28">
        <v>2021</v>
      </c>
      <c r="I5628" t="str">
        <f>IF(J5628="natural gas",VLOOKUP(D5628,'Cross-Page Data'!$I$4:$J$13,2,FALSE),IF(J5628="solar",VLOOKUP('Form 923'!D5628,'Cross-Page Data'!$I$14:$J$117,2,FALSE),J5628))</f>
        <v>hard coal</v>
      </c>
      <c r="J5628" t="str">
        <f>VLOOKUP(E5628,'Cross-Page Data'!$D$4:$F$48,3,FALSE)</f>
        <v>hard coal</v>
      </c>
      <c r="K5628" t="b">
        <f t="shared" si="87"/>
        <v>0</v>
      </c>
    </row>
    <row r="5629" spans="1:11" x14ac:dyDescent="0.35">
      <c r="A5629" s="28">
        <v>99999</v>
      </c>
      <c r="B5629" s="29" t="s">
        <v>28</v>
      </c>
      <c r="C5629" s="29" t="s">
        <v>29</v>
      </c>
      <c r="D5629" s="29" t="s">
        <v>50</v>
      </c>
      <c r="E5629" s="29" t="s">
        <v>31</v>
      </c>
      <c r="F5629" s="31">
        <v>0</v>
      </c>
      <c r="G5629" s="31">
        <v>0</v>
      </c>
      <c r="H5629" s="28">
        <v>2021</v>
      </c>
      <c r="I5629" t="str">
        <f>IF(J5629="natural gas",VLOOKUP(D5629,'Cross-Page Data'!$I$4:$J$13,2,FALSE),IF(J5629="solar",VLOOKUP('Form 923'!D5629,'Cross-Page Data'!$I$14:$J$117,2,FALSE),J5629))</f>
        <v>hard coal</v>
      </c>
      <c r="J5629" t="str">
        <f>VLOOKUP(E5629,'Cross-Page Data'!$D$4:$F$48,3,FALSE)</f>
        <v>hard coal</v>
      </c>
      <c r="K5629" t="b">
        <f t="shared" si="87"/>
        <v>1</v>
      </c>
    </row>
    <row r="5630" spans="1:11" x14ac:dyDescent="0.35">
      <c r="A5630" s="28">
        <v>99999</v>
      </c>
      <c r="B5630" s="29" t="s">
        <v>28</v>
      </c>
      <c r="C5630" s="29" t="s">
        <v>29</v>
      </c>
      <c r="D5630" s="29" t="s">
        <v>50</v>
      </c>
      <c r="E5630" s="29" t="s">
        <v>74</v>
      </c>
      <c r="F5630" s="31">
        <v>269700</v>
      </c>
      <c r="G5630" s="31">
        <v>14756.001</v>
      </c>
      <c r="H5630" s="28">
        <v>2021</v>
      </c>
      <c r="I5630" t="str">
        <f>IF(J5630="natural gas",VLOOKUP(D5630,'Cross-Page Data'!$I$4:$J$13,2,FALSE),IF(J5630="solar",VLOOKUP('Form 923'!D5630,'Cross-Page Data'!$I$14:$J$117,2,FALSE),J5630))</f>
        <v>heavy or residual fuel oil</v>
      </c>
      <c r="J5630" t="str">
        <f>VLOOKUP(E5630,'Cross-Page Data'!$D$4:$F$48,3,FALSE)</f>
        <v>heavy or residual fuel oil</v>
      </c>
      <c r="K5630" t="b">
        <f t="shared" si="87"/>
        <v>1</v>
      </c>
    </row>
    <row r="5631" spans="1:11" x14ac:dyDescent="0.35">
      <c r="A5631" s="28">
        <v>99999</v>
      </c>
      <c r="B5631" s="29" t="s">
        <v>28</v>
      </c>
      <c r="C5631" s="29" t="s">
        <v>29</v>
      </c>
      <c r="D5631" s="29" t="s">
        <v>50</v>
      </c>
      <c r="E5631" s="29" t="s">
        <v>74</v>
      </c>
      <c r="F5631" s="31">
        <v>9244</v>
      </c>
      <c r="G5631" s="31">
        <v>542.12900000000002</v>
      </c>
      <c r="H5631" s="28">
        <v>2021</v>
      </c>
      <c r="I5631" t="str">
        <f>IF(J5631="natural gas",VLOOKUP(D5631,'Cross-Page Data'!$I$4:$J$13,2,FALSE),IF(J5631="solar",VLOOKUP('Form 923'!D5631,'Cross-Page Data'!$I$14:$J$117,2,FALSE),J5631))</f>
        <v>heavy or residual fuel oil</v>
      </c>
      <c r="J5631" t="str">
        <f>VLOOKUP(E5631,'Cross-Page Data'!$D$4:$F$48,3,FALSE)</f>
        <v>heavy or residual fuel oil</v>
      </c>
      <c r="K5631" t="b">
        <f t="shared" si="87"/>
        <v>1</v>
      </c>
    </row>
    <row r="5632" spans="1:11" x14ac:dyDescent="0.35">
      <c r="A5632" s="28">
        <v>99999</v>
      </c>
      <c r="B5632" s="29" t="s">
        <v>28</v>
      </c>
      <c r="C5632" s="29" t="s">
        <v>29</v>
      </c>
      <c r="D5632" s="29" t="s">
        <v>50</v>
      </c>
      <c r="E5632" s="29" t="s">
        <v>74</v>
      </c>
      <c r="F5632" s="31">
        <v>4629</v>
      </c>
      <c r="G5632" s="31">
        <v>414.726</v>
      </c>
      <c r="H5632" s="28">
        <v>2021</v>
      </c>
      <c r="I5632" t="str">
        <f>IF(J5632="natural gas",VLOOKUP(D5632,'Cross-Page Data'!$I$4:$J$13,2,FALSE),IF(J5632="solar",VLOOKUP('Form 923'!D5632,'Cross-Page Data'!$I$14:$J$117,2,FALSE),J5632))</f>
        <v>heavy or residual fuel oil</v>
      </c>
      <c r="J5632" t="str">
        <f>VLOOKUP(E5632,'Cross-Page Data'!$D$4:$F$48,3,FALSE)</f>
        <v>heavy or residual fuel oil</v>
      </c>
      <c r="K5632" t="b">
        <f t="shared" si="87"/>
        <v>1</v>
      </c>
    </row>
    <row r="5633" spans="1:11" x14ac:dyDescent="0.35">
      <c r="A5633" s="28">
        <v>99999</v>
      </c>
      <c r="B5633" s="29" t="s">
        <v>28</v>
      </c>
      <c r="C5633" s="29" t="s">
        <v>29</v>
      </c>
      <c r="D5633" s="29" t="s">
        <v>50</v>
      </c>
      <c r="E5633" s="29" t="s">
        <v>74</v>
      </c>
      <c r="F5633" s="31">
        <v>781</v>
      </c>
      <c r="G5633" s="31">
        <v>39.700000000000003</v>
      </c>
      <c r="H5633" s="28">
        <v>2021</v>
      </c>
      <c r="I5633" t="str">
        <f>IF(J5633="natural gas",VLOOKUP(D5633,'Cross-Page Data'!$I$4:$J$13,2,FALSE),IF(J5633="solar",VLOOKUP('Form 923'!D5633,'Cross-Page Data'!$I$14:$J$117,2,FALSE),J5633))</f>
        <v>heavy or residual fuel oil</v>
      </c>
      <c r="J5633" t="str">
        <f>VLOOKUP(E5633,'Cross-Page Data'!$D$4:$F$48,3,FALSE)</f>
        <v>heavy or residual fuel oil</v>
      </c>
      <c r="K5633" t="b">
        <f t="shared" si="87"/>
        <v>1</v>
      </c>
    </row>
    <row r="5634" spans="1:11" x14ac:dyDescent="0.35">
      <c r="A5634" s="28">
        <v>99999</v>
      </c>
      <c r="B5634" s="29" t="s">
        <v>36</v>
      </c>
      <c r="C5634" s="29" t="s">
        <v>29</v>
      </c>
      <c r="D5634" s="29" t="s">
        <v>50</v>
      </c>
      <c r="E5634" s="29" t="s">
        <v>74</v>
      </c>
      <c r="F5634" s="31">
        <v>0</v>
      </c>
      <c r="G5634" s="31">
        <v>0</v>
      </c>
      <c r="H5634" s="28">
        <v>2021</v>
      </c>
      <c r="I5634" t="str">
        <f>IF(J5634="natural gas",VLOOKUP(D5634,'Cross-Page Data'!$I$4:$J$13,2,FALSE),IF(J5634="solar",VLOOKUP('Form 923'!D5634,'Cross-Page Data'!$I$14:$J$117,2,FALSE),J5634))</f>
        <v>heavy or residual fuel oil</v>
      </c>
      <c r="J5634" t="str">
        <f>VLOOKUP(E5634,'Cross-Page Data'!$D$4:$F$48,3,FALSE)</f>
        <v>heavy or residual fuel oil</v>
      </c>
      <c r="K5634" t="b">
        <f t="shared" si="87"/>
        <v>1</v>
      </c>
    </row>
    <row r="5635" spans="1:11" x14ac:dyDescent="0.35">
      <c r="A5635" s="28">
        <v>99999</v>
      </c>
      <c r="B5635" s="29" t="s">
        <v>28</v>
      </c>
      <c r="C5635" s="29" t="s">
        <v>29</v>
      </c>
      <c r="D5635" s="29" t="s">
        <v>50</v>
      </c>
      <c r="E5635" s="29" t="s">
        <v>74</v>
      </c>
      <c r="F5635" s="31">
        <v>17871</v>
      </c>
      <c r="G5635" s="31">
        <v>1136.904</v>
      </c>
      <c r="H5635" s="28">
        <v>2021</v>
      </c>
      <c r="I5635" t="str">
        <f>IF(J5635="natural gas",VLOOKUP(D5635,'Cross-Page Data'!$I$4:$J$13,2,FALSE),IF(J5635="solar",VLOOKUP('Form 923'!D5635,'Cross-Page Data'!$I$14:$J$117,2,FALSE),J5635))</f>
        <v>heavy or residual fuel oil</v>
      </c>
      <c r="J5635" t="str">
        <f>VLOOKUP(E5635,'Cross-Page Data'!$D$4:$F$48,3,FALSE)</f>
        <v>heavy or residual fuel oil</v>
      </c>
      <c r="K5635" t="b">
        <f t="shared" si="87"/>
        <v>1</v>
      </c>
    </row>
    <row r="5636" spans="1:11" x14ac:dyDescent="0.35">
      <c r="A5636" s="28">
        <v>99999</v>
      </c>
      <c r="B5636" s="29" t="s">
        <v>36</v>
      </c>
      <c r="C5636" s="29" t="s">
        <v>29</v>
      </c>
      <c r="D5636" s="29" t="s">
        <v>50</v>
      </c>
      <c r="E5636" s="29" t="s">
        <v>74</v>
      </c>
      <c r="F5636" s="31">
        <v>0</v>
      </c>
      <c r="G5636" s="31">
        <v>0</v>
      </c>
      <c r="H5636" s="28">
        <v>2021</v>
      </c>
      <c r="I5636" t="str">
        <f>IF(J5636="natural gas",VLOOKUP(D5636,'Cross-Page Data'!$I$4:$J$13,2,FALSE),IF(J5636="solar",VLOOKUP('Form 923'!D5636,'Cross-Page Data'!$I$14:$J$117,2,FALSE),J5636))</f>
        <v>heavy or residual fuel oil</v>
      </c>
      <c r="J5636" t="str">
        <f>VLOOKUP(E5636,'Cross-Page Data'!$D$4:$F$48,3,FALSE)</f>
        <v>heavy or residual fuel oil</v>
      </c>
      <c r="K5636" t="b">
        <f t="shared" si="87"/>
        <v>1</v>
      </c>
    </row>
    <row r="5637" spans="1:11" x14ac:dyDescent="0.35">
      <c r="A5637" s="28">
        <v>99999</v>
      </c>
      <c r="B5637" s="29" t="s">
        <v>28</v>
      </c>
      <c r="C5637" s="29" t="s">
        <v>35</v>
      </c>
      <c r="D5637" s="29" t="s">
        <v>50</v>
      </c>
      <c r="E5637" s="29" t="s">
        <v>74</v>
      </c>
      <c r="F5637" s="31">
        <v>0</v>
      </c>
      <c r="G5637" s="31">
        <v>0</v>
      </c>
      <c r="H5637" s="28">
        <v>2021</v>
      </c>
      <c r="I5637" t="str">
        <f>IF(J5637="natural gas",VLOOKUP(D5637,'Cross-Page Data'!$I$4:$J$13,2,FALSE),IF(J5637="solar",VLOOKUP('Form 923'!D5637,'Cross-Page Data'!$I$14:$J$117,2,FALSE),J5637))</f>
        <v>heavy or residual fuel oil</v>
      </c>
      <c r="J5637" t="str">
        <f>VLOOKUP(E5637,'Cross-Page Data'!$D$4:$F$48,3,FALSE)</f>
        <v>heavy or residual fuel oil</v>
      </c>
      <c r="K5637" t="b">
        <f t="shared" si="87"/>
        <v>1</v>
      </c>
    </row>
    <row r="5638" spans="1:11" x14ac:dyDescent="0.35">
      <c r="A5638" s="28">
        <v>99999</v>
      </c>
      <c r="B5638" s="29" t="s">
        <v>36</v>
      </c>
      <c r="C5638" s="29" t="s">
        <v>39</v>
      </c>
      <c r="D5638" s="29" t="s">
        <v>50</v>
      </c>
      <c r="E5638" s="29" t="s">
        <v>74</v>
      </c>
      <c r="F5638" s="31">
        <v>0</v>
      </c>
      <c r="G5638" s="31">
        <v>0</v>
      </c>
      <c r="H5638" s="28">
        <v>2021</v>
      </c>
      <c r="I5638" t="str">
        <f>IF(J5638="natural gas",VLOOKUP(D5638,'Cross-Page Data'!$I$4:$J$13,2,FALSE),IF(J5638="solar",VLOOKUP('Form 923'!D5638,'Cross-Page Data'!$I$14:$J$117,2,FALSE),J5638))</f>
        <v>heavy or residual fuel oil</v>
      </c>
      <c r="J5638" t="str">
        <f>VLOOKUP(E5638,'Cross-Page Data'!$D$4:$F$48,3,FALSE)</f>
        <v>heavy or residual fuel oil</v>
      </c>
      <c r="K5638" t="b">
        <f t="shared" si="87"/>
        <v>0</v>
      </c>
    </row>
    <row r="5639" spans="1:11" x14ac:dyDescent="0.35">
      <c r="A5639" s="28">
        <v>99999</v>
      </c>
      <c r="B5639" s="29" t="s">
        <v>28</v>
      </c>
      <c r="C5639" s="29" t="s">
        <v>29</v>
      </c>
      <c r="D5639" s="29" t="s">
        <v>50</v>
      </c>
      <c r="E5639" s="29" t="s">
        <v>74</v>
      </c>
      <c r="F5639" s="31">
        <v>17111</v>
      </c>
      <c r="G5639" s="31">
        <v>1087.6969999999999</v>
      </c>
      <c r="H5639" s="28">
        <v>2021</v>
      </c>
      <c r="I5639" t="str">
        <f>IF(J5639="natural gas",VLOOKUP(D5639,'Cross-Page Data'!$I$4:$J$13,2,FALSE),IF(J5639="solar",VLOOKUP('Form 923'!D5639,'Cross-Page Data'!$I$14:$J$117,2,FALSE),J5639))</f>
        <v>heavy or residual fuel oil</v>
      </c>
      <c r="J5639" t="str">
        <f>VLOOKUP(E5639,'Cross-Page Data'!$D$4:$F$48,3,FALSE)</f>
        <v>heavy or residual fuel oil</v>
      </c>
      <c r="K5639" t="b">
        <f t="shared" ref="K5639:K5702" si="88">IF(AND($N$5=FALSE,OR(C5639="Commercial NAICS Cogen",C5639="Industrial NAICS Cogen",C5639="NAICS-22 Cogen")),FALSE,IF(AND($N$6=FALSE,OR(C5639="Commercial NAICS Cogen",C5639="Commercial NAICS Non-Cogen",C5639="industrial NAICS Cogen", C5639="industrial NAICS non-cogen")),FALSE,TRUE))</f>
        <v>1</v>
      </c>
    </row>
    <row r="5640" spans="1:11" x14ac:dyDescent="0.35">
      <c r="A5640" s="28">
        <v>99999</v>
      </c>
      <c r="B5640" s="29" t="s">
        <v>28</v>
      </c>
      <c r="C5640" s="29" t="s">
        <v>29</v>
      </c>
      <c r="D5640" s="29" t="s">
        <v>50</v>
      </c>
      <c r="E5640" s="29" t="s">
        <v>74</v>
      </c>
      <c r="F5640" s="31">
        <v>6954</v>
      </c>
      <c r="G5640" s="31">
        <v>434.64100000000002</v>
      </c>
      <c r="H5640" s="28">
        <v>2021</v>
      </c>
      <c r="I5640" t="str">
        <f>IF(J5640="natural gas",VLOOKUP(D5640,'Cross-Page Data'!$I$4:$J$13,2,FALSE),IF(J5640="solar",VLOOKUP('Form 923'!D5640,'Cross-Page Data'!$I$14:$J$117,2,FALSE),J5640))</f>
        <v>heavy or residual fuel oil</v>
      </c>
      <c r="J5640" t="str">
        <f>VLOOKUP(E5640,'Cross-Page Data'!$D$4:$F$48,3,FALSE)</f>
        <v>heavy or residual fuel oil</v>
      </c>
      <c r="K5640" t="b">
        <f t="shared" si="88"/>
        <v>1</v>
      </c>
    </row>
    <row r="5641" spans="1:11" x14ac:dyDescent="0.35">
      <c r="A5641" s="28">
        <v>99999</v>
      </c>
      <c r="B5641" s="29" t="s">
        <v>28</v>
      </c>
      <c r="C5641" s="29" t="s">
        <v>35</v>
      </c>
      <c r="D5641" s="29" t="s">
        <v>50</v>
      </c>
      <c r="E5641" s="29" t="s">
        <v>74</v>
      </c>
      <c r="F5641" s="31">
        <v>22209</v>
      </c>
      <c r="G5641" s="31">
        <v>1828.4829999999999</v>
      </c>
      <c r="H5641" s="28">
        <v>2021</v>
      </c>
      <c r="I5641" t="str">
        <f>IF(J5641="natural gas",VLOOKUP(D5641,'Cross-Page Data'!$I$4:$J$13,2,FALSE),IF(J5641="solar",VLOOKUP('Form 923'!D5641,'Cross-Page Data'!$I$14:$J$117,2,FALSE),J5641))</f>
        <v>heavy or residual fuel oil</v>
      </c>
      <c r="J5641" t="str">
        <f>VLOOKUP(E5641,'Cross-Page Data'!$D$4:$F$48,3,FALSE)</f>
        <v>heavy or residual fuel oil</v>
      </c>
      <c r="K5641" t="b">
        <f t="shared" si="88"/>
        <v>1</v>
      </c>
    </row>
    <row r="5642" spans="1:11" x14ac:dyDescent="0.35">
      <c r="A5642" s="28">
        <v>99999</v>
      </c>
      <c r="B5642" s="29" t="s">
        <v>36</v>
      </c>
      <c r="C5642" s="29" t="s">
        <v>37</v>
      </c>
      <c r="D5642" s="29" t="s">
        <v>50</v>
      </c>
      <c r="E5642" s="29" t="s">
        <v>74</v>
      </c>
      <c r="F5642" s="31">
        <v>404</v>
      </c>
      <c r="G5642" s="31">
        <v>34.862000000000002</v>
      </c>
      <c r="H5642" s="28">
        <v>2021</v>
      </c>
      <c r="I5642" t="str">
        <f>IF(J5642="natural gas",VLOOKUP(D5642,'Cross-Page Data'!$I$4:$J$13,2,FALSE),IF(J5642="solar",VLOOKUP('Form 923'!D5642,'Cross-Page Data'!$I$14:$J$117,2,FALSE),J5642))</f>
        <v>heavy or residual fuel oil</v>
      </c>
      <c r="J5642" t="str">
        <f>VLOOKUP(E5642,'Cross-Page Data'!$D$4:$F$48,3,FALSE)</f>
        <v>heavy or residual fuel oil</v>
      </c>
      <c r="K5642" t="b">
        <f t="shared" si="88"/>
        <v>0</v>
      </c>
    </row>
    <row r="5643" spans="1:11" x14ac:dyDescent="0.35">
      <c r="A5643" s="28">
        <v>99999</v>
      </c>
      <c r="B5643" s="29" t="s">
        <v>28</v>
      </c>
      <c r="C5643" s="29" t="s">
        <v>35</v>
      </c>
      <c r="D5643" s="29" t="s">
        <v>50</v>
      </c>
      <c r="E5643" s="29" t="s">
        <v>74</v>
      </c>
      <c r="F5643" s="31">
        <v>21657</v>
      </c>
      <c r="G5643" s="31">
        <v>976.24099999999999</v>
      </c>
      <c r="H5643" s="28">
        <v>2021</v>
      </c>
      <c r="I5643" t="str">
        <f>IF(J5643="natural gas",VLOOKUP(D5643,'Cross-Page Data'!$I$4:$J$13,2,FALSE),IF(J5643="solar",VLOOKUP('Form 923'!D5643,'Cross-Page Data'!$I$14:$J$117,2,FALSE),J5643))</f>
        <v>heavy or residual fuel oil</v>
      </c>
      <c r="J5643" t="str">
        <f>VLOOKUP(E5643,'Cross-Page Data'!$D$4:$F$48,3,FALSE)</f>
        <v>heavy or residual fuel oil</v>
      </c>
      <c r="K5643" t="b">
        <f t="shared" si="88"/>
        <v>1</v>
      </c>
    </row>
    <row r="5644" spans="1:11" x14ac:dyDescent="0.35">
      <c r="A5644" s="28">
        <v>99999</v>
      </c>
      <c r="B5644" s="29" t="s">
        <v>28</v>
      </c>
      <c r="C5644" s="29" t="s">
        <v>29</v>
      </c>
      <c r="D5644" s="29" t="s">
        <v>50</v>
      </c>
      <c r="E5644" s="29" t="s">
        <v>74</v>
      </c>
      <c r="F5644" s="31">
        <v>791491</v>
      </c>
      <c r="G5644" s="31">
        <v>55855.142</v>
      </c>
      <c r="H5644" s="28">
        <v>2021</v>
      </c>
      <c r="I5644" t="str">
        <f>IF(J5644="natural gas",VLOOKUP(D5644,'Cross-Page Data'!$I$4:$J$13,2,FALSE),IF(J5644="solar",VLOOKUP('Form 923'!D5644,'Cross-Page Data'!$I$14:$J$117,2,FALSE),J5644))</f>
        <v>heavy or residual fuel oil</v>
      </c>
      <c r="J5644" t="str">
        <f>VLOOKUP(E5644,'Cross-Page Data'!$D$4:$F$48,3,FALSE)</f>
        <v>heavy or residual fuel oil</v>
      </c>
      <c r="K5644" t="b">
        <f t="shared" si="88"/>
        <v>1</v>
      </c>
    </row>
    <row r="5645" spans="1:11" x14ac:dyDescent="0.35">
      <c r="A5645" s="28">
        <v>99999</v>
      </c>
      <c r="B5645" s="29" t="s">
        <v>28</v>
      </c>
      <c r="C5645" s="29" t="s">
        <v>35</v>
      </c>
      <c r="D5645" s="29" t="s">
        <v>50</v>
      </c>
      <c r="E5645" s="29" t="s">
        <v>74</v>
      </c>
      <c r="F5645" s="31">
        <v>604</v>
      </c>
      <c r="G5645" s="31">
        <v>55.530999999999999</v>
      </c>
      <c r="H5645" s="28">
        <v>2021</v>
      </c>
      <c r="I5645" t="str">
        <f>IF(J5645="natural gas",VLOOKUP(D5645,'Cross-Page Data'!$I$4:$J$13,2,FALSE),IF(J5645="solar",VLOOKUP('Form 923'!D5645,'Cross-Page Data'!$I$14:$J$117,2,FALSE),J5645))</f>
        <v>heavy or residual fuel oil</v>
      </c>
      <c r="J5645" t="str">
        <f>VLOOKUP(E5645,'Cross-Page Data'!$D$4:$F$48,3,FALSE)</f>
        <v>heavy or residual fuel oil</v>
      </c>
      <c r="K5645" t="b">
        <f t="shared" si="88"/>
        <v>1</v>
      </c>
    </row>
    <row r="5646" spans="1:11" x14ac:dyDescent="0.35">
      <c r="A5646" s="28">
        <v>99999</v>
      </c>
      <c r="B5646" s="29" t="s">
        <v>36</v>
      </c>
      <c r="C5646" s="29" t="s">
        <v>40</v>
      </c>
      <c r="D5646" s="29" t="s">
        <v>50</v>
      </c>
      <c r="E5646" s="29" t="s">
        <v>74</v>
      </c>
      <c r="F5646" s="31">
        <v>0</v>
      </c>
      <c r="G5646" s="31">
        <v>0</v>
      </c>
      <c r="H5646" s="28">
        <v>2021</v>
      </c>
      <c r="I5646" t="str">
        <f>IF(J5646="natural gas",VLOOKUP(D5646,'Cross-Page Data'!$I$4:$J$13,2,FALSE),IF(J5646="solar",VLOOKUP('Form 923'!D5646,'Cross-Page Data'!$I$14:$J$117,2,FALSE),J5646))</f>
        <v>heavy or residual fuel oil</v>
      </c>
      <c r="J5646" t="str">
        <f>VLOOKUP(E5646,'Cross-Page Data'!$D$4:$F$48,3,FALSE)</f>
        <v>heavy or residual fuel oil</v>
      </c>
      <c r="K5646" t="b">
        <f t="shared" si="88"/>
        <v>0</v>
      </c>
    </row>
    <row r="5647" spans="1:11" x14ac:dyDescent="0.35">
      <c r="A5647" s="28">
        <v>99999</v>
      </c>
      <c r="B5647" s="29" t="s">
        <v>28</v>
      </c>
      <c r="C5647" s="29" t="s">
        <v>29</v>
      </c>
      <c r="D5647" s="29" t="s">
        <v>50</v>
      </c>
      <c r="E5647" s="29" t="s">
        <v>74</v>
      </c>
      <c r="F5647" s="31">
        <v>368170</v>
      </c>
      <c r="G5647" s="31">
        <v>23076.260999999999</v>
      </c>
      <c r="H5647" s="28">
        <v>2021</v>
      </c>
      <c r="I5647" t="str">
        <f>IF(J5647="natural gas",VLOOKUP(D5647,'Cross-Page Data'!$I$4:$J$13,2,FALSE),IF(J5647="solar",VLOOKUP('Form 923'!D5647,'Cross-Page Data'!$I$14:$J$117,2,FALSE),J5647))</f>
        <v>heavy or residual fuel oil</v>
      </c>
      <c r="J5647" t="str">
        <f>VLOOKUP(E5647,'Cross-Page Data'!$D$4:$F$48,3,FALSE)</f>
        <v>heavy or residual fuel oil</v>
      </c>
      <c r="K5647" t="b">
        <f t="shared" si="88"/>
        <v>1</v>
      </c>
    </row>
    <row r="5648" spans="1:11" x14ac:dyDescent="0.35">
      <c r="A5648" s="28">
        <v>99999</v>
      </c>
      <c r="B5648" s="29" t="s">
        <v>28</v>
      </c>
      <c r="C5648" s="29" t="s">
        <v>35</v>
      </c>
      <c r="D5648" s="29" t="s">
        <v>50</v>
      </c>
      <c r="E5648" s="29" t="s">
        <v>74</v>
      </c>
      <c r="F5648" s="31">
        <v>57412</v>
      </c>
      <c r="G5648" s="31">
        <v>4771.2259999999997</v>
      </c>
      <c r="H5648" s="28">
        <v>2021</v>
      </c>
      <c r="I5648" t="str">
        <f>IF(J5648="natural gas",VLOOKUP(D5648,'Cross-Page Data'!$I$4:$J$13,2,FALSE),IF(J5648="solar",VLOOKUP('Form 923'!D5648,'Cross-Page Data'!$I$14:$J$117,2,FALSE),J5648))</f>
        <v>heavy or residual fuel oil</v>
      </c>
      <c r="J5648" t="str">
        <f>VLOOKUP(E5648,'Cross-Page Data'!$D$4:$F$48,3,FALSE)</f>
        <v>heavy or residual fuel oil</v>
      </c>
      <c r="K5648" t="b">
        <f t="shared" si="88"/>
        <v>1</v>
      </c>
    </row>
    <row r="5649" spans="1:11" x14ac:dyDescent="0.35">
      <c r="A5649" s="28">
        <v>99999</v>
      </c>
      <c r="B5649" s="29" t="s">
        <v>36</v>
      </c>
      <c r="C5649" s="29" t="s">
        <v>40</v>
      </c>
      <c r="D5649" s="29" t="s">
        <v>50</v>
      </c>
      <c r="E5649" s="29" t="s">
        <v>74</v>
      </c>
      <c r="F5649" s="31">
        <v>0</v>
      </c>
      <c r="G5649" s="31">
        <v>0</v>
      </c>
      <c r="H5649" s="28">
        <v>2021</v>
      </c>
      <c r="I5649" t="str">
        <f>IF(J5649="natural gas",VLOOKUP(D5649,'Cross-Page Data'!$I$4:$J$13,2,FALSE),IF(J5649="solar",VLOOKUP('Form 923'!D5649,'Cross-Page Data'!$I$14:$J$117,2,FALSE),J5649))</f>
        <v>heavy or residual fuel oil</v>
      </c>
      <c r="J5649" t="str">
        <f>VLOOKUP(E5649,'Cross-Page Data'!$D$4:$F$48,3,FALSE)</f>
        <v>heavy or residual fuel oil</v>
      </c>
      <c r="K5649" t="b">
        <f t="shared" si="88"/>
        <v>0</v>
      </c>
    </row>
    <row r="5650" spans="1:11" x14ac:dyDescent="0.35">
      <c r="A5650" s="28">
        <v>99999</v>
      </c>
      <c r="B5650" s="29" t="s">
        <v>28</v>
      </c>
      <c r="C5650" s="29" t="s">
        <v>29</v>
      </c>
      <c r="D5650" s="29" t="s">
        <v>50</v>
      </c>
      <c r="E5650" s="29" t="s">
        <v>74</v>
      </c>
      <c r="F5650" s="31">
        <v>316638</v>
      </c>
      <c r="G5650" s="31">
        <v>24767.712</v>
      </c>
      <c r="H5650" s="28">
        <v>2021</v>
      </c>
      <c r="I5650" t="str">
        <f>IF(J5650="natural gas",VLOOKUP(D5650,'Cross-Page Data'!$I$4:$J$13,2,FALSE),IF(J5650="solar",VLOOKUP('Form 923'!D5650,'Cross-Page Data'!$I$14:$J$117,2,FALSE),J5650))</f>
        <v>heavy or residual fuel oil</v>
      </c>
      <c r="J5650" t="str">
        <f>VLOOKUP(E5650,'Cross-Page Data'!$D$4:$F$48,3,FALSE)</f>
        <v>heavy or residual fuel oil</v>
      </c>
      <c r="K5650" t="b">
        <f t="shared" si="88"/>
        <v>1</v>
      </c>
    </row>
    <row r="5651" spans="1:11" x14ac:dyDescent="0.35">
      <c r="A5651" s="28">
        <v>99999</v>
      </c>
      <c r="B5651" s="29" t="s">
        <v>28</v>
      </c>
      <c r="C5651" s="29" t="s">
        <v>29</v>
      </c>
      <c r="D5651" s="29" t="s">
        <v>50</v>
      </c>
      <c r="E5651" s="29" t="s">
        <v>74</v>
      </c>
      <c r="F5651" s="31">
        <v>31039</v>
      </c>
      <c r="G5651" s="31">
        <v>2343.6350000000002</v>
      </c>
      <c r="H5651" s="28">
        <v>2021</v>
      </c>
      <c r="I5651" t="str">
        <f>IF(J5651="natural gas",VLOOKUP(D5651,'Cross-Page Data'!$I$4:$J$13,2,FALSE),IF(J5651="solar",VLOOKUP('Form 923'!D5651,'Cross-Page Data'!$I$14:$J$117,2,FALSE),J5651))</f>
        <v>heavy or residual fuel oil</v>
      </c>
      <c r="J5651" t="str">
        <f>VLOOKUP(E5651,'Cross-Page Data'!$D$4:$F$48,3,FALSE)</f>
        <v>heavy or residual fuel oil</v>
      </c>
      <c r="K5651" t="b">
        <f t="shared" si="88"/>
        <v>1</v>
      </c>
    </row>
    <row r="5652" spans="1:11" x14ac:dyDescent="0.35">
      <c r="A5652" s="28">
        <v>99999</v>
      </c>
      <c r="B5652" s="29" t="s">
        <v>28</v>
      </c>
      <c r="C5652" s="29" t="s">
        <v>29</v>
      </c>
      <c r="D5652" s="29" t="s">
        <v>50</v>
      </c>
      <c r="E5652" s="29" t="s">
        <v>74</v>
      </c>
      <c r="F5652" s="31">
        <v>25205</v>
      </c>
      <c r="G5652" s="31">
        <v>995.09400000000005</v>
      </c>
      <c r="H5652" s="28">
        <v>2021</v>
      </c>
      <c r="I5652" t="str">
        <f>IF(J5652="natural gas",VLOOKUP(D5652,'Cross-Page Data'!$I$4:$J$13,2,FALSE),IF(J5652="solar",VLOOKUP('Form 923'!D5652,'Cross-Page Data'!$I$14:$J$117,2,FALSE),J5652))</f>
        <v>heavy or residual fuel oil</v>
      </c>
      <c r="J5652" t="str">
        <f>VLOOKUP(E5652,'Cross-Page Data'!$D$4:$F$48,3,FALSE)</f>
        <v>heavy or residual fuel oil</v>
      </c>
      <c r="K5652" t="b">
        <f t="shared" si="88"/>
        <v>1</v>
      </c>
    </row>
    <row r="5653" spans="1:11" x14ac:dyDescent="0.35">
      <c r="A5653" s="28">
        <v>99999</v>
      </c>
      <c r="B5653" s="29" t="s">
        <v>28</v>
      </c>
      <c r="C5653" s="29" t="s">
        <v>35</v>
      </c>
      <c r="D5653" s="29" t="s">
        <v>50</v>
      </c>
      <c r="E5653" s="29" t="s">
        <v>74</v>
      </c>
      <c r="F5653" s="31">
        <v>59167</v>
      </c>
      <c r="G5653" s="31">
        <v>4412.5990000000002</v>
      </c>
      <c r="H5653" s="28">
        <v>2021</v>
      </c>
      <c r="I5653" t="str">
        <f>IF(J5653="natural gas",VLOOKUP(D5653,'Cross-Page Data'!$I$4:$J$13,2,FALSE),IF(J5653="solar",VLOOKUP('Form 923'!D5653,'Cross-Page Data'!$I$14:$J$117,2,FALSE),J5653))</f>
        <v>heavy or residual fuel oil</v>
      </c>
      <c r="J5653" t="str">
        <f>VLOOKUP(E5653,'Cross-Page Data'!$D$4:$F$48,3,FALSE)</f>
        <v>heavy or residual fuel oil</v>
      </c>
      <c r="K5653" t="b">
        <f t="shared" si="88"/>
        <v>1</v>
      </c>
    </row>
    <row r="5654" spans="1:11" x14ac:dyDescent="0.35">
      <c r="A5654" s="28">
        <v>99999</v>
      </c>
      <c r="B5654" s="29" t="s">
        <v>36</v>
      </c>
      <c r="C5654" s="29" t="s">
        <v>37</v>
      </c>
      <c r="D5654" s="29" t="s">
        <v>50</v>
      </c>
      <c r="E5654" s="29" t="s">
        <v>74</v>
      </c>
      <c r="F5654" s="31">
        <v>0</v>
      </c>
      <c r="G5654" s="31">
        <v>0</v>
      </c>
      <c r="H5654" s="28">
        <v>2021</v>
      </c>
      <c r="I5654" t="str">
        <f>IF(J5654="natural gas",VLOOKUP(D5654,'Cross-Page Data'!$I$4:$J$13,2,FALSE),IF(J5654="solar",VLOOKUP('Form 923'!D5654,'Cross-Page Data'!$I$14:$J$117,2,FALSE),J5654))</f>
        <v>heavy or residual fuel oil</v>
      </c>
      <c r="J5654" t="str">
        <f>VLOOKUP(E5654,'Cross-Page Data'!$D$4:$F$48,3,FALSE)</f>
        <v>heavy or residual fuel oil</v>
      </c>
      <c r="K5654" t="b">
        <f t="shared" si="88"/>
        <v>0</v>
      </c>
    </row>
    <row r="5655" spans="1:11" x14ac:dyDescent="0.35">
      <c r="A5655" s="28">
        <v>99999</v>
      </c>
      <c r="B5655" s="29" t="s">
        <v>28</v>
      </c>
      <c r="C5655" s="29" t="s">
        <v>29</v>
      </c>
      <c r="D5655" s="29" t="s">
        <v>50</v>
      </c>
      <c r="E5655" s="29" t="s">
        <v>74</v>
      </c>
      <c r="F5655" s="31">
        <v>21475</v>
      </c>
      <c r="G5655" s="31">
        <v>1576.2919999999999</v>
      </c>
      <c r="H5655" s="28">
        <v>2021</v>
      </c>
      <c r="I5655" t="str">
        <f>IF(J5655="natural gas",VLOOKUP(D5655,'Cross-Page Data'!$I$4:$J$13,2,FALSE),IF(J5655="solar",VLOOKUP('Form 923'!D5655,'Cross-Page Data'!$I$14:$J$117,2,FALSE),J5655))</f>
        <v>heavy or residual fuel oil</v>
      </c>
      <c r="J5655" t="str">
        <f>VLOOKUP(E5655,'Cross-Page Data'!$D$4:$F$48,3,FALSE)</f>
        <v>heavy or residual fuel oil</v>
      </c>
      <c r="K5655" t="b">
        <f t="shared" si="88"/>
        <v>1</v>
      </c>
    </row>
    <row r="5656" spans="1:11" x14ac:dyDescent="0.35">
      <c r="A5656" s="28">
        <v>99999</v>
      </c>
      <c r="B5656" s="29" t="s">
        <v>28</v>
      </c>
      <c r="C5656" s="29" t="s">
        <v>29</v>
      </c>
      <c r="D5656" s="29" t="s">
        <v>50</v>
      </c>
      <c r="E5656" s="29" t="s">
        <v>74</v>
      </c>
      <c r="F5656" s="31">
        <v>376450</v>
      </c>
      <c r="G5656" s="31">
        <v>14102.584000000001</v>
      </c>
      <c r="H5656" s="28">
        <v>2021</v>
      </c>
      <c r="I5656" t="str">
        <f>IF(J5656="natural gas",VLOOKUP(D5656,'Cross-Page Data'!$I$4:$J$13,2,FALSE),IF(J5656="solar",VLOOKUP('Form 923'!D5656,'Cross-Page Data'!$I$14:$J$117,2,FALSE),J5656))</f>
        <v>heavy or residual fuel oil</v>
      </c>
      <c r="J5656" t="str">
        <f>VLOOKUP(E5656,'Cross-Page Data'!$D$4:$F$48,3,FALSE)</f>
        <v>heavy or residual fuel oil</v>
      </c>
      <c r="K5656" t="b">
        <f t="shared" si="88"/>
        <v>1</v>
      </c>
    </row>
    <row r="5657" spans="1:11" x14ac:dyDescent="0.35">
      <c r="A5657" s="28">
        <v>99999</v>
      </c>
      <c r="B5657" s="29" t="s">
        <v>36</v>
      </c>
      <c r="C5657" s="29" t="s">
        <v>29</v>
      </c>
      <c r="D5657" s="29" t="s">
        <v>50</v>
      </c>
      <c r="E5657" s="29" t="s">
        <v>74</v>
      </c>
      <c r="F5657" s="31">
        <v>0</v>
      </c>
      <c r="G5657" s="31">
        <v>0</v>
      </c>
      <c r="H5657" s="28">
        <v>2021</v>
      </c>
      <c r="I5657" t="str">
        <f>IF(J5657="natural gas",VLOOKUP(D5657,'Cross-Page Data'!$I$4:$J$13,2,FALSE),IF(J5657="solar",VLOOKUP('Form 923'!D5657,'Cross-Page Data'!$I$14:$J$117,2,FALSE),J5657))</f>
        <v>heavy or residual fuel oil</v>
      </c>
      <c r="J5657" t="str">
        <f>VLOOKUP(E5657,'Cross-Page Data'!$D$4:$F$48,3,FALSE)</f>
        <v>heavy or residual fuel oil</v>
      </c>
      <c r="K5657" t="b">
        <f t="shared" si="88"/>
        <v>1</v>
      </c>
    </row>
    <row r="5658" spans="1:11" x14ac:dyDescent="0.35">
      <c r="A5658" s="28">
        <v>99999</v>
      </c>
      <c r="B5658" s="29" t="s">
        <v>28</v>
      </c>
      <c r="C5658" s="29" t="s">
        <v>29</v>
      </c>
      <c r="D5658" s="29" t="s">
        <v>50</v>
      </c>
      <c r="E5658" s="29" t="s">
        <v>74</v>
      </c>
      <c r="F5658" s="31">
        <v>303532</v>
      </c>
      <c r="G5658" s="31">
        <v>24186.749</v>
      </c>
      <c r="H5658" s="28">
        <v>2021</v>
      </c>
      <c r="I5658" t="str">
        <f>IF(J5658="natural gas",VLOOKUP(D5658,'Cross-Page Data'!$I$4:$J$13,2,FALSE),IF(J5658="solar",VLOOKUP('Form 923'!D5658,'Cross-Page Data'!$I$14:$J$117,2,FALSE),J5658))</f>
        <v>heavy or residual fuel oil</v>
      </c>
      <c r="J5658" t="str">
        <f>VLOOKUP(E5658,'Cross-Page Data'!$D$4:$F$48,3,FALSE)</f>
        <v>heavy or residual fuel oil</v>
      </c>
      <c r="K5658" t="b">
        <f t="shared" si="88"/>
        <v>1</v>
      </c>
    </row>
    <row r="5659" spans="1:11" x14ac:dyDescent="0.35">
      <c r="A5659" s="28">
        <v>99999</v>
      </c>
      <c r="B5659" s="29" t="s">
        <v>28</v>
      </c>
      <c r="C5659" s="29" t="s">
        <v>29</v>
      </c>
      <c r="D5659" s="29" t="s">
        <v>50</v>
      </c>
      <c r="E5659" s="29" t="s">
        <v>74</v>
      </c>
      <c r="F5659" s="31">
        <v>40525</v>
      </c>
      <c r="G5659" s="31">
        <v>2868.7049999999999</v>
      </c>
      <c r="H5659" s="28">
        <v>2021</v>
      </c>
      <c r="I5659" t="str">
        <f>IF(J5659="natural gas",VLOOKUP(D5659,'Cross-Page Data'!$I$4:$J$13,2,FALSE),IF(J5659="solar",VLOOKUP('Form 923'!D5659,'Cross-Page Data'!$I$14:$J$117,2,FALSE),J5659))</f>
        <v>heavy or residual fuel oil</v>
      </c>
      <c r="J5659" t="str">
        <f>VLOOKUP(E5659,'Cross-Page Data'!$D$4:$F$48,3,FALSE)</f>
        <v>heavy or residual fuel oil</v>
      </c>
      <c r="K5659" t="b">
        <f t="shared" si="88"/>
        <v>1</v>
      </c>
    </row>
    <row r="5660" spans="1:11" x14ac:dyDescent="0.35">
      <c r="A5660" s="28">
        <v>99999</v>
      </c>
      <c r="B5660" s="29" t="s">
        <v>28</v>
      </c>
      <c r="C5660" s="29" t="s">
        <v>29</v>
      </c>
      <c r="D5660" s="29" t="s">
        <v>50</v>
      </c>
      <c r="E5660" s="29" t="s">
        <v>74</v>
      </c>
      <c r="F5660" s="31">
        <v>56241</v>
      </c>
      <c r="G5660" s="31">
        <v>4614.5209999999997</v>
      </c>
      <c r="H5660" s="28">
        <v>2021</v>
      </c>
      <c r="I5660" t="str">
        <f>IF(J5660="natural gas",VLOOKUP(D5660,'Cross-Page Data'!$I$4:$J$13,2,FALSE),IF(J5660="solar",VLOOKUP('Form 923'!D5660,'Cross-Page Data'!$I$14:$J$117,2,FALSE),J5660))</f>
        <v>heavy or residual fuel oil</v>
      </c>
      <c r="J5660" t="str">
        <f>VLOOKUP(E5660,'Cross-Page Data'!$D$4:$F$48,3,FALSE)</f>
        <v>heavy or residual fuel oil</v>
      </c>
      <c r="K5660" t="b">
        <f t="shared" si="88"/>
        <v>1</v>
      </c>
    </row>
    <row r="5661" spans="1:11" x14ac:dyDescent="0.35">
      <c r="A5661" s="28">
        <v>99999</v>
      </c>
      <c r="B5661" s="29" t="s">
        <v>28</v>
      </c>
      <c r="C5661" s="29" t="s">
        <v>35</v>
      </c>
      <c r="D5661" s="29" t="s">
        <v>50</v>
      </c>
      <c r="E5661" s="29" t="s">
        <v>74</v>
      </c>
      <c r="F5661" s="31">
        <v>116805</v>
      </c>
      <c r="G5661" s="31">
        <v>3457.9830000000002</v>
      </c>
      <c r="H5661" s="28">
        <v>2021</v>
      </c>
      <c r="I5661" t="str">
        <f>IF(J5661="natural gas",VLOOKUP(D5661,'Cross-Page Data'!$I$4:$J$13,2,FALSE),IF(J5661="solar",VLOOKUP('Form 923'!D5661,'Cross-Page Data'!$I$14:$J$117,2,FALSE),J5661))</f>
        <v>heavy or residual fuel oil</v>
      </c>
      <c r="J5661" t="str">
        <f>VLOOKUP(E5661,'Cross-Page Data'!$D$4:$F$48,3,FALSE)</f>
        <v>heavy or residual fuel oil</v>
      </c>
      <c r="K5661" t="b">
        <f t="shared" si="88"/>
        <v>1</v>
      </c>
    </row>
    <row r="5662" spans="1:11" x14ac:dyDescent="0.35">
      <c r="A5662" s="28">
        <v>99999</v>
      </c>
      <c r="B5662" s="29" t="s">
        <v>36</v>
      </c>
      <c r="C5662" s="29" t="s">
        <v>37</v>
      </c>
      <c r="D5662" s="29" t="s">
        <v>50</v>
      </c>
      <c r="E5662" s="29" t="s">
        <v>74</v>
      </c>
      <c r="F5662" s="31">
        <v>5005</v>
      </c>
      <c r="G5662" s="31">
        <v>1047.0730000000001</v>
      </c>
      <c r="H5662" s="28">
        <v>2021</v>
      </c>
      <c r="I5662" t="str">
        <f>IF(J5662="natural gas",VLOOKUP(D5662,'Cross-Page Data'!$I$4:$J$13,2,FALSE),IF(J5662="solar",VLOOKUP('Form 923'!D5662,'Cross-Page Data'!$I$14:$J$117,2,FALSE),J5662))</f>
        <v>heavy or residual fuel oil</v>
      </c>
      <c r="J5662" t="str">
        <f>VLOOKUP(E5662,'Cross-Page Data'!$D$4:$F$48,3,FALSE)</f>
        <v>heavy or residual fuel oil</v>
      </c>
      <c r="K5662" t="b">
        <f t="shared" si="88"/>
        <v>0</v>
      </c>
    </row>
    <row r="5663" spans="1:11" x14ac:dyDescent="0.35">
      <c r="A5663" s="28">
        <v>99999</v>
      </c>
      <c r="B5663" s="29" t="s">
        <v>28</v>
      </c>
      <c r="C5663" s="29" t="s">
        <v>35</v>
      </c>
      <c r="D5663" s="29" t="s">
        <v>50</v>
      </c>
      <c r="E5663" s="29" t="s">
        <v>74</v>
      </c>
      <c r="F5663" s="31">
        <v>142440</v>
      </c>
      <c r="G5663" s="31">
        <v>8307.4009999999998</v>
      </c>
      <c r="H5663" s="28">
        <v>2021</v>
      </c>
      <c r="I5663" t="str">
        <f>IF(J5663="natural gas",VLOOKUP(D5663,'Cross-Page Data'!$I$4:$J$13,2,FALSE),IF(J5663="solar",VLOOKUP('Form 923'!D5663,'Cross-Page Data'!$I$14:$J$117,2,FALSE),J5663))</f>
        <v>heavy or residual fuel oil</v>
      </c>
      <c r="J5663" t="str">
        <f>VLOOKUP(E5663,'Cross-Page Data'!$D$4:$F$48,3,FALSE)</f>
        <v>heavy or residual fuel oil</v>
      </c>
      <c r="K5663" t="b">
        <f t="shared" si="88"/>
        <v>1</v>
      </c>
    </row>
    <row r="5664" spans="1:11" x14ac:dyDescent="0.35">
      <c r="A5664" s="28">
        <v>99999</v>
      </c>
      <c r="B5664" s="29" t="s">
        <v>36</v>
      </c>
      <c r="C5664" s="29" t="s">
        <v>39</v>
      </c>
      <c r="D5664" s="29" t="s">
        <v>50</v>
      </c>
      <c r="E5664" s="29" t="s">
        <v>74</v>
      </c>
      <c r="F5664" s="31">
        <v>4785</v>
      </c>
      <c r="G5664" s="31">
        <v>1195.768</v>
      </c>
      <c r="H5664" s="28">
        <v>2021</v>
      </c>
      <c r="I5664" t="str">
        <f>IF(J5664="natural gas",VLOOKUP(D5664,'Cross-Page Data'!$I$4:$J$13,2,FALSE),IF(J5664="solar",VLOOKUP('Form 923'!D5664,'Cross-Page Data'!$I$14:$J$117,2,FALSE),J5664))</f>
        <v>heavy or residual fuel oil</v>
      </c>
      <c r="J5664" t="str">
        <f>VLOOKUP(E5664,'Cross-Page Data'!$D$4:$F$48,3,FALSE)</f>
        <v>heavy or residual fuel oil</v>
      </c>
      <c r="K5664" t="b">
        <f t="shared" si="88"/>
        <v>0</v>
      </c>
    </row>
    <row r="5665" spans="1:11" x14ac:dyDescent="0.35">
      <c r="A5665" s="28">
        <v>99999</v>
      </c>
      <c r="B5665" s="29" t="s">
        <v>36</v>
      </c>
      <c r="C5665" s="29" t="s">
        <v>37</v>
      </c>
      <c r="D5665" s="29" t="s">
        <v>50</v>
      </c>
      <c r="E5665" s="29" t="s">
        <v>74</v>
      </c>
      <c r="F5665" s="31">
        <v>832</v>
      </c>
      <c r="G5665" s="31">
        <v>71.757999999999996</v>
      </c>
      <c r="H5665" s="28">
        <v>2021</v>
      </c>
      <c r="I5665" t="str">
        <f>IF(J5665="natural gas",VLOOKUP(D5665,'Cross-Page Data'!$I$4:$J$13,2,FALSE),IF(J5665="solar",VLOOKUP('Form 923'!D5665,'Cross-Page Data'!$I$14:$J$117,2,FALSE),J5665))</f>
        <v>heavy or residual fuel oil</v>
      </c>
      <c r="J5665" t="str">
        <f>VLOOKUP(E5665,'Cross-Page Data'!$D$4:$F$48,3,FALSE)</f>
        <v>heavy or residual fuel oil</v>
      </c>
      <c r="K5665" t="b">
        <f t="shared" si="88"/>
        <v>0</v>
      </c>
    </row>
    <row r="5666" spans="1:11" x14ac:dyDescent="0.35">
      <c r="A5666" s="28">
        <v>99999</v>
      </c>
      <c r="B5666" s="29" t="s">
        <v>28</v>
      </c>
      <c r="C5666" s="29" t="s">
        <v>35</v>
      </c>
      <c r="D5666" s="29" t="s">
        <v>50</v>
      </c>
      <c r="E5666" s="29" t="s">
        <v>74</v>
      </c>
      <c r="F5666" s="31">
        <v>69828</v>
      </c>
      <c r="G5666" s="31">
        <v>2801.011</v>
      </c>
      <c r="H5666" s="28">
        <v>2021</v>
      </c>
      <c r="I5666" t="str">
        <f>IF(J5666="natural gas",VLOOKUP(D5666,'Cross-Page Data'!$I$4:$J$13,2,FALSE),IF(J5666="solar",VLOOKUP('Form 923'!D5666,'Cross-Page Data'!$I$14:$J$117,2,FALSE),J5666))</f>
        <v>heavy or residual fuel oil</v>
      </c>
      <c r="J5666" t="str">
        <f>VLOOKUP(E5666,'Cross-Page Data'!$D$4:$F$48,3,FALSE)</f>
        <v>heavy or residual fuel oil</v>
      </c>
      <c r="K5666" t="b">
        <f t="shared" si="88"/>
        <v>1</v>
      </c>
    </row>
    <row r="5667" spans="1:11" x14ac:dyDescent="0.35">
      <c r="A5667" s="28">
        <v>99999</v>
      </c>
      <c r="B5667" s="29" t="s">
        <v>36</v>
      </c>
      <c r="C5667" s="29" t="s">
        <v>40</v>
      </c>
      <c r="D5667" s="29" t="s">
        <v>50</v>
      </c>
      <c r="E5667" s="29" t="s">
        <v>74</v>
      </c>
      <c r="F5667" s="31">
        <v>8503</v>
      </c>
      <c r="G5667" s="31">
        <v>1782.6220000000001</v>
      </c>
      <c r="H5667" s="28">
        <v>2021</v>
      </c>
      <c r="I5667" t="str">
        <f>IF(J5667="natural gas",VLOOKUP(D5667,'Cross-Page Data'!$I$4:$J$13,2,FALSE),IF(J5667="solar",VLOOKUP('Form 923'!D5667,'Cross-Page Data'!$I$14:$J$117,2,FALSE),J5667))</f>
        <v>heavy or residual fuel oil</v>
      </c>
      <c r="J5667" t="str">
        <f>VLOOKUP(E5667,'Cross-Page Data'!$D$4:$F$48,3,FALSE)</f>
        <v>heavy or residual fuel oil</v>
      </c>
      <c r="K5667" t="b">
        <f t="shared" si="88"/>
        <v>0</v>
      </c>
    </row>
    <row r="5668" spans="1:11" x14ac:dyDescent="0.35">
      <c r="A5668" s="28">
        <v>99999</v>
      </c>
      <c r="B5668" s="29" t="s">
        <v>28</v>
      </c>
      <c r="C5668" s="29" t="s">
        <v>29</v>
      </c>
      <c r="D5668" s="29" t="s">
        <v>50</v>
      </c>
      <c r="E5668" s="29" t="s">
        <v>74</v>
      </c>
      <c r="F5668" s="31">
        <v>38245</v>
      </c>
      <c r="G5668" s="31">
        <v>1847.3979999999999</v>
      </c>
      <c r="H5668" s="28">
        <v>2021</v>
      </c>
      <c r="I5668" t="str">
        <f>IF(J5668="natural gas",VLOOKUP(D5668,'Cross-Page Data'!$I$4:$J$13,2,FALSE),IF(J5668="solar",VLOOKUP('Form 923'!D5668,'Cross-Page Data'!$I$14:$J$117,2,FALSE),J5668))</f>
        <v>heavy or residual fuel oil</v>
      </c>
      <c r="J5668" t="str">
        <f>VLOOKUP(E5668,'Cross-Page Data'!$D$4:$F$48,3,FALSE)</f>
        <v>heavy or residual fuel oil</v>
      </c>
      <c r="K5668" t="b">
        <f t="shared" si="88"/>
        <v>1</v>
      </c>
    </row>
    <row r="5669" spans="1:11" x14ac:dyDescent="0.35">
      <c r="A5669" s="28">
        <v>99999</v>
      </c>
      <c r="B5669" s="29" t="s">
        <v>36</v>
      </c>
      <c r="C5669" s="29" t="s">
        <v>37</v>
      </c>
      <c r="D5669" s="29" t="s">
        <v>50</v>
      </c>
      <c r="E5669" s="29" t="s">
        <v>74</v>
      </c>
      <c r="F5669" s="31">
        <v>0</v>
      </c>
      <c r="G5669" s="31">
        <v>0</v>
      </c>
      <c r="H5669" s="28">
        <v>2021</v>
      </c>
      <c r="I5669" t="str">
        <f>IF(J5669="natural gas",VLOOKUP(D5669,'Cross-Page Data'!$I$4:$J$13,2,FALSE),IF(J5669="solar",VLOOKUP('Form 923'!D5669,'Cross-Page Data'!$I$14:$J$117,2,FALSE),J5669))</f>
        <v>heavy or residual fuel oil</v>
      </c>
      <c r="J5669" t="str">
        <f>VLOOKUP(E5669,'Cross-Page Data'!$D$4:$F$48,3,FALSE)</f>
        <v>heavy or residual fuel oil</v>
      </c>
      <c r="K5669" t="b">
        <f t="shared" si="88"/>
        <v>0</v>
      </c>
    </row>
    <row r="5670" spans="1:11" x14ac:dyDescent="0.35">
      <c r="A5670" s="28">
        <v>99999</v>
      </c>
      <c r="B5670" s="29" t="s">
        <v>28</v>
      </c>
      <c r="C5670" s="29" t="s">
        <v>29</v>
      </c>
      <c r="D5670" s="29" t="s">
        <v>50</v>
      </c>
      <c r="E5670" s="29" t="s">
        <v>74</v>
      </c>
      <c r="F5670" s="31">
        <v>56964</v>
      </c>
      <c r="G5670" s="31">
        <v>4320.5230000000001</v>
      </c>
      <c r="H5670" s="28">
        <v>2021</v>
      </c>
      <c r="I5670" t="str">
        <f>IF(J5670="natural gas",VLOOKUP(D5670,'Cross-Page Data'!$I$4:$J$13,2,FALSE),IF(J5670="solar",VLOOKUP('Form 923'!D5670,'Cross-Page Data'!$I$14:$J$117,2,FALSE),J5670))</f>
        <v>heavy or residual fuel oil</v>
      </c>
      <c r="J5670" t="str">
        <f>VLOOKUP(E5670,'Cross-Page Data'!$D$4:$F$48,3,FALSE)</f>
        <v>heavy or residual fuel oil</v>
      </c>
      <c r="K5670" t="b">
        <f t="shared" si="88"/>
        <v>1</v>
      </c>
    </row>
    <row r="5671" spans="1:11" x14ac:dyDescent="0.35">
      <c r="A5671" s="28">
        <v>99999</v>
      </c>
      <c r="B5671" s="29" t="s">
        <v>36</v>
      </c>
      <c r="C5671" s="29" t="s">
        <v>29</v>
      </c>
      <c r="D5671" s="29" t="s">
        <v>50</v>
      </c>
      <c r="E5671" s="29" t="s">
        <v>74</v>
      </c>
      <c r="F5671" s="31">
        <v>3085</v>
      </c>
      <c r="G5671" s="31">
        <v>584.69899999999996</v>
      </c>
      <c r="H5671" s="28">
        <v>2021</v>
      </c>
      <c r="I5671" t="str">
        <f>IF(J5671="natural gas",VLOOKUP(D5671,'Cross-Page Data'!$I$4:$J$13,2,FALSE),IF(J5671="solar",VLOOKUP('Form 923'!D5671,'Cross-Page Data'!$I$14:$J$117,2,FALSE),J5671))</f>
        <v>heavy or residual fuel oil</v>
      </c>
      <c r="J5671" t="str">
        <f>VLOOKUP(E5671,'Cross-Page Data'!$D$4:$F$48,3,FALSE)</f>
        <v>heavy or residual fuel oil</v>
      </c>
      <c r="K5671" t="b">
        <f t="shared" si="88"/>
        <v>1</v>
      </c>
    </row>
    <row r="5672" spans="1:11" x14ac:dyDescent="0.35">
      <c r="A5672" s="28">
        <v>99999</v>
      </c>
      <c r="B5672" s="29" t="s">
        <v>36</v>
      </c>
      <c r="C5672" s="29" t="s">
        <v>39</v>
      </c>
      <c r="D5672" s="29" t="s">
        <v>50</v>
      </c>
      <c r="E5672" s="29" t="s">
        <v>74</v>
      </c>
      <c r="F5672" s="31">
        <v>6447</v>
      </c>
      <c r="G5672" s="31">
        <v>634.79100000000005</v>
      </c>
      <c r="H5672" s="28">
        <v>2021</v>
      </c>
      <c r="I5672" t="str">
        <f>IF(J5672="natural gas",VLOOKUP(D5672,'Cross-Page Data'!$I$4:$J$13,2,FALSE),IF(J5672="solar",VLOOKUP('Form 923'!D5672,'Cross-Page Data'!$I$14:$J$117,2,FALSE),J5672))</f>
        <v>heavy or residual fuel oil</v>
      </c>
      <c r="J5672" t="str">
        <f>VLOOKUP(E5672,'Cross-Page Data'!$D$4:$F$48,3,FALSE)</f>
        <v>heavy or residual fuel oil</v>
      </c>
      <c r="K5672" t="b">
        <f t="shared" si="88"/>
        <v>0</v>
      </c>
    </row>
    <row r="5673" spans="1:11" x14ac:dyDescent="0.35">
      <c r="A5673" s="28">
        <v>99999</v>
      </c>
      <c r="B5673" s="29" t="s">
        <v>28</v>
      </c>
      <c r="C5673" s="29" t="s">
        <v>29</v>
      </c>
      <c r="D5673" s="29" t="s">
        <v>50</v>
      </c>
      <c r="E5673" s="29" t="s">
        <v>74</v>
      </c>
      <c r="F5673" s="31">
        <v>477386</v>
      </c>
      <c r="G5673" s="31">
        <v>21304.897000000001</v>
      </c>
      <c r="H5673" s="28">
        <v>2021</v>
      </c>
      <c r="I5673" t="str">
        <f>IF(J5673="natural gas",VLOOKUP(D5673,'Cross-Page Data'!$I$4:$J$13,2,FALSE),IF(J5673="solar",VLOOKUP('Form 923'!D5673,'Cross-Page Data'!$I$14:$J$117,2,FALSE),J5673))</f>
        <v>heavy or residual fuel oil</v>
      </c>
      <c r="J5673" t="str">
        <f>VLOOKUP(E5673,'Cross-Page Data'!$D$4:$F$48,3,FALSE)</f>
        <v>heavy or residual fuel oil</v>
      </c>
      <c r="K5673" t="b">
        <f t="shared" si="88"/>
        <v>1</v>
      </c>
    </row>
    <row r="5674" spans="1:11" x14ac:dyDescent="0.35">
      <c r="A5674" s="28">
        <v>99999</v>
      </c>
      <c r="B5674" s="29" t="s">
        <v>28</v>
      </c>
      <c r="C5674" s="29" t="s">
        <v>29</v>
      </c>
      <c r="D5674" s="29" t="s">
        <v>50</v>
      </c>
      <c r="E5674" s="29" t="s">
        <v>74</v>
      </c>
      <c r="F5674" s="31">
        <v>9048</v>
      </c>
      <c r="G5674" s="31">
        <v>1051.2360000000001</v>
      </c>
      <c r="H5674" s="28">
        <v>2021</v>
      </c>
      <c r="I5674" t="str">
        <f>IF(J5674="natural gas",VLOOKUP(D5674,'Cross-Page Data'!$I$4:$J$13,2,FALSE),IF(J5674="solar",VLOOKUP('Form 923'!D5674,'Cross-Page Data'!$I$14:$J$117,2,FALSE),J5674))</f>
        <v>heavy or residual fuel oil</v>
      </c>
      <c r="J5674" t="str">
        <f>VLOOKUP(E5674,'Cross-Page Data'!$D$4:$F$48,3,FALSE)</f>
        <v>heavy or residual fuel oil</v>
      </c>
      <c r="K5674" t="b">
        <f t="shared" si="88"/>
        <v>1</v>
      </c>
    </row>
    <row r="5675" spans="1:11" x14ac:dyDescent="0.35">
      <c r="A5675" s="28">
        <v>99999</v>
      </c>
      <c r="B5675" s="29" t="s">
        <v>28</v>
      </c>
      <c r="C5675" s="29" t="s">
        <v>29</v>
      </c>
      <c r="D5675" s="29" t="s">
        <v>50</v>
      </c>
      <c r="E5675" s="29" t="s">
        <v>74</v>
      </c>
      <c r="F5675" s="31">
        <v>2691</v>
      </c>
      <c r="G5675" s="31">
        <v>184.71600000000001</v>
      </c>
      <c r="H5675" s="28">
        <v>2021</v>
      </c>
      <c r="I5675" t="str">
        <f>IF(J5675="natural gas",VLOOKUP(D5675,'Cross-Page Data'!$I$4:$J$13,2,FALSE),IF(J5675="solar",VLOOKUP('Form 923'!D5675,'Cross-Page Data'!$I$14:$J$117,2,FALSE),J5675))</f>
        <v>heavy or residual fuel oil</v>
      </c>
      <c r="J5675" t="str">
        <f>VLOOKUP(E5675,'Cross-Page Data'!$D$4:$F$48,3,FALSE)</f>
        <v>heavy or residual fuel oil</v>
      </c>
      <c r="K5675" t="b">
        <f t="shared" si="88"/>
        <v>1</v>
      </c>
    </row>
    <row r="5676" spans="1:11" x14ac:dyDescent="0.35">
      <c r="A5676" s="28">
        <v>99999</v>
      </c>
      <c r="B5676" s="29" t="s">
        <v>28</v>
      </c>
      <c r="C5676" s="29" t="s">
        <v>29</v>
      </c>
      <c r="D5676" s="29" t="s">
        <v>50</v>
      </c>
      <c r="E5676" s="29" t="s">
        <v>74</v>
      </c>
      <c r="F5676" s="31">
        <v>301318</v>
      </c>
      <c r="G5676" s="31">
        <v>24051.268</v>
      </c>
      <c r="H5676" s="28">
        <v>2021</v>
      </c>
      <c r="I5676" t="str">
        <f>IF(J5676="natural gas",VLOOKUP(D5676,'Cross-Page Data'!$I$4:$J$13,2,FALSE),IF(J5676="solar",VLOOKUP('Form 923'!D5676,'Cross-Page Data'!$I$14:$J$117,2,FALSE),J5676))</f>
        <v>heavy or residual fuel oil</v>
      </c>
      <c r="J5676" t="str">
        <f>VLOOKUP(E5676,'Cross-Page Data'!$D$4:$F$48,3,FALSE)</f>
        <v>heavy or residual fuel oil</v>
      </c>
      <c r="K5676" t="b">
        <f t="shared" si="88"/>
        <v>1</v>
      </c>
    </row>
    <row r="5677" spans="1:11" x14ac:dyDescent="0.35">
      <c r="A5677" s="28">
        <v>99999</v>
      </c>
      <c r="B5677" s="29" t="s">
        <v>28</v>
      </c>
      <c r="C5677" s="29" t="s">
        <v>35</v>
      </c>
      <c r="D5677" s="29" t="s">
        <v>50</v>
      </c>
      <c r="E5677" s="29" t="s">
        <v>74</v>
      </c>
      <c r="F5677" s="31">
        <v>41616</v>
      </c>
      <c r="G5677" s="31">
        <v>3859.6309999999999</v>
      </c>
      <c r="H5677" s="28">
        <v>2021</v>
      </c>
      <c r="I5677" t="str">
        <f>IF(J5677="natural gas",VLOOKUP(D5677,'Cross-Page Data'!$I$4:$J$13,2,FALSE),IF(J5677="solar",VLOOKUP('Form 923'!D5677,'Cross-Page Data'!$I$14:$J$117,2,FALSE),J5677))</f>
        <v>heavy or residual fuel oil</v>
      </c>
      <c r="J5677" t="str">
        <f>VLOOKUP(E5677,'Cross-Page Data'!$D$4:$F$48,3,FALSE)</f>
        <v>heavy or residual fuel oil</v>
      </c>
      <c r="K5677" t="b">
        <f t="shared" si="88"/>
        <v>1</v>
      </c>
    </row>
    <row r="5678" spans="1:11" x14ac:dyDescent="0.35">
      <c r="A5678" s="28">
        <v>99999</v>
      </c>
      <c r="B5678" s="29" t="s">
        <v>36</v>
      </c>
      <c r="C5678" s="29" t="s">
        <v>37</v>
      </c>
      <c r="D5678" s="29" t="s">
        <v>50</v>
      </c>
      <c r="E5678" s="29" t="s">
        <v>74</v>
      </c>
      <c r="F5678" s="31">
        <v>1358</v>
      </c>
      <c r="G5678" s="31">
        <v>117.086</v>
      </c>
      <c r="H5678" s="28">
        <v>2021</v>
      </c>
      <c r="I5678" t="str">
        <f>IF(J5678="natural gas",VLOOKUP(D5678,'Cross-Page Data'!$I$4:$J$13,2,FALSE),IF(J5678="solar",VLOOKUP('Form 923'!D5678,'Cross-Page Data'!$I$14:$J$117,2,FALSE),J5678))</f>
        <v>heavy or residual fuel oil</v>
      </c>
      <c r="J5678" t="str">
        <f>VLOOKUP(E5678,'Cross-Page Data'!$D$4:$F$48,3,FALSE)</f>
        <v>heavy or residual fuel oil</v>
      </c>
      <c r="K5678" t="b">
        <f t="shared" si="88"/>
        <v>0</v>
      </c>
    </row>
    <row r="5679" spans="1:11" x14ac:dyDescent="0.35">
      <c r="A5679" s="28">
        <v>99999</v>
      </c>
      <c r="B5679" s="29" t="s">
        <v>36</v>
      </c>
      <c r="C5679" s="29" t="s">
        <v>40</v>
      </c>
      <c r="D5679" s="29" t="s">
        <v>50</v>
      </c>
      <c r="E5679" s="29" t="s">
        <v>74</v>
      </c>
      <c r="F5679" s="31">
        <v>521</v>
      </c>
      <c r="G5679" s="31">
        <v>62.765999999999998</v>
      </c>
      <c r="H5679" s="28">
        <v>2021</v>
      </c>
      <c r="I5679" t="str">
        <f>IF(J5679="natural gas",VLOOKUP(D5679,'Cross-Page Data'!$I$4:$J$13,2,FALSE),IF(J5679="solar",VLOOKUP('Form 923'!D5679,'Cross-Page Data'!$I$14:$J$117,2,FALSE),J5679))</f>
        <v>heavy or residual fuel oil</v>
      </c>
      <c r="J5679" t="str">
        <f>VLOOKUP(E5679,'Cross-Page Data'!$D$4:$F$48,3,FALSE)</f>
        <v>heavy or residual fuel oil</v>
      </c>
      <c r="K5679" t="b">
        <f t="shared" si="88"/>
        <v>0</v>
      </c>
    </row>
    <row r="5680" spans="1:11" x14ac:dyDescent="0.35">
      <c r="A5680" s="28">
        <v>99999</v>
      </c>
      <c r="B5680" s="29" t="s">
        <v>28</v>
      </c>
      <c r="C5680" s="29" t="s">
        <v>29</v>
      </c>
      <c r="D5680" s="29" t="s">
        <v>50</v>
      </c>
      <c r="E5680" s="29" t="s">
        <v>74</v>
      </c>
      <c r="F5680" s="31">
        <v>7420</v>
      </c>
      <c r="G5680" s="31">
        <v>360.02600000000001</v>
      </c>
      <c r="H5680" s="28">
        <v>2021</v>
      </c>
      <c r="I5680" t="str">
        <f>IF(J5680="natural gas",VLOOKUP(D5680,'Cross-Page Data'!$I$4:$J$13,2,FALSE),IF(J5680="solar",VLOOKUP('Form 923'!D5680,'Cross-Page Data'!$I$14:$J$117,2,FALSE),J5680))</f>
        <v>heavy or residual fuel oil</v>
      </c>
      <c r="J5680" t="str">
        <f>VLOOKUP(E5680,'Cross-Page Data'!$D$4:$F$48,3,FALSE)</f>
        <v>heavy or residual fuel oil</v>
      </c>
      <c r="K5680" t="b">
        <f t="shared" si="88"/>
        <v>1</v>
      </c>
    </row>
    <row r="5681" spans="1:11" x14ac:dyDescent="0.35">
      <c r="A5681" s="28">
        <v>99999</v>
      </c>
      <c r="B5681" s="29" t="s">
        <v>28</v>
      </c>
      <c r="C5681" s="29" t="s">
        <v>29</v>
      </c>
      <c r="D5681" s="29" t="s">
        <v>50</v>
      </c>
      <c r="E5681" s="29" t="s">
        <v>74</v>
      </c>
      <c r="F5681" s="31">
        <v>157243</v>
      </c>
      <c r="G5681" s="31">
        <v>11190.279</v>
      </c>
      <c r="H5681" s="28">
        <v>2021</v>
      </c>
      <c r="I5681" t="str">
        <f>IF(J5681="natural gas",VLOOKUP(D5681,'Cross-Page Data'!$I$4:$J$13,2,FALSE),IF(J5681="solar",VLOOKUP('Form 923'!D5681,'Cross-Page Data'!$I$14:$J$117,2,FALSE),J5681))</f>
        <v>heavy or residual fuel oil</v>
      </c>
      <c r="J5681" t="str">
        <f>VLOOKUP(E5681,'Cross-Page Data'!$D$4:$F$48,3,FALSE)</f>
        <v>heavy or residual fuel oil</v>
      </c>
      <c r="K5681" t="b">
        <f t="shared" si="88"/>
        <v>1</v>
      </c>
    </row>
    <row r="5682" spans="1:11" x14ac:dyDescent="0.35">
      <c r="A5682" s="28">
        <v>99999</v>
      </c>
      <c r="B5682" s="29" t="s">
        <v>28</v>
      </c>
      <c r="C5682" s="29" t="s">
        <v>29</v>
      </c>
      <c r="D5682" s="29" t="s">
        <v>50</v>
      </c>
      <c r="E5682" s="29" t="s">
        <v>74</v>
      </c>
      <c r="F5682" s="31">
        <v>15163</v>
      </c>
      <c r="G5682" s="31">
        <v>858.13099999999997</v>
      </c>
      <c r="H5682" s="28">
        <v>2021</v>
      </c>
      <c r="I5682" t="str">
        <f>IF(J5682="natural gas",VLOOKUP(D5682,'Cross-Page Data'!$I$4:$J$13,2,FALSE),IF(J5682="solar",VLOOKUP('Form 923'!D5682,'Cross-Page Data'!$I$14:$J$117,2,FALSE),J5682))</f>
        <v>heavy or residual fuel oil</v>
      </c>
      <c r="J5682" t="str">
        <f>VLOOKUP(E5682,'Cross-Page Data'!$D$4:$F$48,3,FALSE)</f>
        <v>heavy or residual fuel oil</v>
      </c>
      <c r="K5682" t="b">
        <f t="shared" si="88"/>
        <v>1</v>
      </c>
    </row>
    <row r="5683" spans="1:11" x14ac:dyDescent="0.35">
      <c r="A5683" s="28">
        <v>99999</v>
      </c>
      <c r="B5683" s="29" t="s">
        <v>28</v>
      </c>
      <c r="C5683" s="29" t="s">
        <v>35</v>
      </c>
      <c r="D5683" s="29" t="s">
        <v>50</v>
      </c>
      <c r="E5683" s="29" t="s">
        <v>74</v>
      </c>
      <c r="F5683" s="31">
        <v>89185</v>
      </c>
      <c r="G5683" s="31">
        <v>5739.0969999999998</v>
      </c>
      <c r="H5683" s="28">
        <v>2021</v>
      </c>
      <c r="I5683" t="str">
        <f>IF(J5683="natural gas",VLOOKUP(D5683,'Cross-Page Data'!$I$4:$J$13,2,FALSE),IF(J5683="solar",VLOOKUP('Form 923'!D5683,'Cross-Page Data'!$I$14:$J$117,2,FALSE),J5683))</f>
        <v>heavy or residual fuel oil</v>
      </c>
      <c r="J5683" t="str">
        <f>VLOOKUP(E5683,'Cross-Page Data'!$D$4:$F$48,3,FALSE)</f>
        <v>heavy or residual fuel oil</v>
      </c>
      <c r="K5683" t="b">
        <f t="shared" si="88"/>
        <v>1</v>
      </c>
    </row>
    <row r="5684" spans="1:11" x14ac:dyDescent="0.35">
      <c r="A5684" s="28">
        <v>99999</v>
      </c>
      <c r="B5684" s="29" t="s">
        <v>36</v>
      </c>
      <c r="C5684" s="29" t="s">
        <v>39</v>
      </c>
      <c r="D5684" s="29" t="s">
        <v>50</v>
      </c>
      <c r="E5684" s="29" t="s">
        <v>74</v>
      </c>
      <c r="F5684" s="31">
        <v>66</v>
      </c>
      <c r="G5684" s="31">
        <v>5.7249999999999996</v>
      </c>
      <c r="H5684" s="28">
        <v>2021</v>
      </c>
      <c r="I5684" t="str">
        <f>IF(J5684="natural gas",VLOOKUP(D5684,'Cross-Page Data'!$I$4:$J$13,2,FALSE),IF(J5684="solar",VLOOKUP('Form 923'!D5684,'Cross-Page Data'!$I$14:$J$117,2,FALSE),J5684))</f>
        <v>heavy or residual fuel oil</v>
      </c>
      <c r="J5684" t="str">
        <f>VLOOKUP(E5684,'Cross-Page Data'!$D$4:$F$48,3,FALSE)</f>
        <v>heavy or residual fuel oil</v>
      </c>
      <c r="K5684" t="b">
        <f t="shared" si="88"/>
        <v>0</v>
      </c>
    </row>
    <row r="5685" spans="1:11" x14ac:dyDescent="0.35">
      <c r="A5685" s="28">
        <v>99999</v>
      </c>
      <c r="B5685" s="29" t="s">
        <v>36</v>
      </c>
      <c r="C5685" s="29" t="s">
        <v>37</v>
      </c>
      <c r="D5685" s="29" t="s">
        <v>50</v>
      </c>
      <c r="E5685" s="29" t="s">
        <v>74</v>
      </c>
      <c r="F5685" s="31">
        <v>1725</v>
      </c>
      <c r="G5685" s="31">
        <v>148.67099999999999</v>
      </c>
      <c r="H5685" s="28">
        <v>2021</v>
      </c>
      <c r="I5685" t="str">
        <f>IF(J5685="natural gas",VLOOKUP(D5685,'Cross-Page Data'!$I$4:$J$13,2,FALSE),IF(J5685="solar",VLOOKUP('Form 923'!D5685,'Cross-Page Data'!$I$14:$J$117,2,FALSE),J5685))</f>
        <v>heavy or residual fuel oil</v>
      </c>
      <c r="J5685" t="str">
        <f>VLOOKUP(E5685,'Cross-Page Data'!$D$4:$F$48,3,FALSE)</f>
        <v>heavy or residual fuel oil</v>
      </c>
      <c r="K5685" t="b">
        <f t="shared" si="88"/>
        <v>0</v>
      </c>
    </row>
    <row r="5686" spans="1:11" x14ac:dyDescent="0.35">
      <c r="A5686" s="28">
        <v>99999</v>
      </c>
      <c r="B5686" s="29" t="s">
        <v>28</v>
      </c>
      <c r="C5686" s="29" t="s">
        <v>29</v>
      </c>
      <c r="D5686" s="29" t="s">
        <v>50</v>
      </c>
      <c r="E5686" s="29" t="s">
        <v>74</v>
      </c>
      <c r="F5686" s="31">
        <v>18034</v>
      </c>
      <c r="G5686" s="31">
        <v>1414.4469999999999</v>
      </c>
      <c r="H5686" s="28">
        <v>2021</v>
      </c>
      <c r="I5686" t="str">
        <f>IF(J5686="natural gas",VLOOKUP(D5686,'Cross-Page Data'!$I$4:$J$13,2,FALSE),IF(J5686="solar",VLOOKUP('Form 923'!D5686,'Cross-Page Data'!$I$14:$J$117,2,FALSE),J5686))</f>
        <v>heavy or residual fuel oil</v>
      </c>
      <c r="J5686" t="str">
        <f>VLOOKUP(E5686,'Cross-Page Data'!$D$4:$F$48,3,FALSE)</f>
        <v>heavy or residual fuel oil</v>
      </c>
      <c r="K5686" t="b">
        <f t="shared" si="88"/>
        <v>1</v>
      </c>
    </row>
    <row r="5687" spans="1:11" x14ac:dyDescent="0.35">
      <c r="A5687" s="28">
        <v>99999</v>
      </c>
      <c r="B5687" s="29" t="s">
        <v>28</v>
      </c>
      <c r="C5687" s="29" t="s">
        <v>29</v>
      </c>
      <c r="D5687" s="29" t="s">
        <v>50</v>
      </c>
      <c r="E5687" s="29" t="s">
        <v>74</v>
      </c>
      <c r="F5687" s="31">
        <v>0</v>
      </c>
      <c r="G5687" s="31">
        <v>0</v>
      </c>
      <c r="H5687" s="28">
        <v>2021</v>
      </c>
      <c r="I5687" t="str">
        <f>IF(J5687="natural gas",VLOOKUP(D5687,'Cross-Page Data'!$I$4:$J$13,2,FALSE),IF(J5687="solar",VLOOKUP('Form 923'!D5687,'Cross-Page Data'!$I$14:$J$117,2,FALSE),J5687))</f>
        <v>heavy or residual fuel oil</v>
      </c>
      <c r="J5687" t="str">
        <f>VLOOKUP(E5687,'Cross-Page Data'!$D$4:$F$48,3,FALSE)</f>
        <v>heavy or residual fuel oil</v>
      </c>
      <c r="K5687" t="b">
        <f t="shared" si="88"/>
        <v>1</v>
      </c>
    </row>
    <row r="5688" spans="1:11" x14ac:dyDescent="0.35">
      <c r="A5688" s="28">
        <v>99999</v>
      </c>
      <c r="B5688" s="29" t="s">
        <v>28</v>
      </c>
      <c r="C5688" s="29" t="s">
        <v>29</v>
      </c>
      <c r="D5688" s="29" t="s">
        <v>50</v>
      </c>
      <c r="E5688" s="29" t="s">
        <v>74</v>
      </c>
      <c r="F5688" s="31">
        <v>1453397</v>
      </c>
      <c r="G5688" s="31">
        <v>97251.054000000004</v>
      </c>
      <c r="H5688" s="28">
        <v>2021</v>
      </c>
      <c r="I5688" t="str">
        <f>IF(J5688="natural gas",VLOOKUP(D5688,'Cross-Page Data'!$I$4:$J$13,2,FALSE),IF(J5688="solar",VLOOKUP('Form 923'!D5688,'Cross-Page Data'!$I$14:$J$117,2,FALSE),J5688))</f>
        <v>heavy or residual fuel oil</v>
      </c>
      <c r="J5688" t="str">
        <f>VLOOKUP(E5688,'Cross-Page Data'!$D$4:$F$48,3,FALSE)</f>
        <v>heavy or residual fuel oil</v>
      </c>
      <c r="K5688" t="b">
        <f t="shared" si="88"/>
        <v>1</v>
      </c>
    </row>
    <row r="5689" spans="1:11" x14ac:dyDescent="0.35">
      <c r="A5689" s="28">
        <v>99999</v>
      </c>
      <c r="B5689" s="29" t="s">
        <v>28</v>
      </c>
      <c r="C5689" s="29" t="s">
        <v>35</v>
      </c>
      <c r="D5689" s="29" t="s">
        <v>50</v>
      </c>
      <c r="E5689" s="29" t="s">
        <v>74</v>
      </c>
      <c r="F5689" s="31">
        <v>84461</v>
      </c>
      <c r="G5689" s="31">
        <v>5565.2950000000001</v>
      </c>
      <c r="H5689" s="28">
        <v>2021</v>
      </c>
      <c r="I5689" t="str">
        <f>IF(J5689="natural gas",VLOOKUP(D5689,'Cross-Page Data'!$I$4:$J$13,2,FALSE),IF(J5689="solar",VLOOKUP('Form 923'!D5689,'Cross-Page Data'!$I$14:$J$117,2,FALSE),J5689))</f>
        <v>heavy or residual fuel oil</v>
      </c>
      <c r="J5689" t="str">
        <f>VLOOKUP(E5689,'Cross-Page Data'!$D$4:$F$48,3,FALSE)</f>
        <v>heavy or residual fuel oil</v>
      </c>
      <c r="K5689" t="b">
        <f t="shared" si="88"/>
        <v>1</v>
      </c>
    </row>
    <row r="5690" spans="1:11" x14ac:dyDescent="0.35">
      <c r="A5690" s="28">
        <v>99999</v>
      </c>
      <c r="B5690" s="29" t="s">
        <v>36</v>
      </c>
      <c r="C5690" s="29" t="s">
        <v>39</v>
      </c>
      <c r="D5690" s="29" t="s">
        <v>50</v>
      </c>
      <c r="E5690" s="29" t="s">
        <v>74</v>
      </c>
      <c r="F5690" s="31">
        <v>72</v>
      </c>
      <c r="G5690" s="31">
        <v>14.023999999999999</v>
      </c>
      <c r="H5690" s="28">
        <v>2021</v>
      </c>
      <c r="I5690" t="str">
        <f>IF(J5690="natural gas",VLOOKUP(D5690,'Cross-Page Data'!$I$4:$J$13,2,FALSE),IF(J5690="solar",VLOOKUP('Form 923'!D5690,'Cross-Page Data'!$I$14:$J$117,2,FALSE),J5690))</f>
        <v>heavy or residual fuel oil</v>
      </c>
      <c r="J5690" t="str">
        <f>VLOOKUP(E5690,'Cross-Page Data'!$D$4:$F$48,3,FALSE)</f>
        <v>heavy or residual fuel oil</v>
      </c>
      <c r="K5690" t="b">
        <f t="shared" si="88"/>
        <v>0</v>
      </c>
    </row>
    <row r="5691" spans="1:11" x14ac:dyDescent="0.35">
      <c r="A5691" s="28">
        <v>99999</v>
      </c>
      <c r="B5691" s="29" t="s">
        <v>36</v>
      </c>
      <c r="C5691" s="29" t="s">
        <v>37</v>
      </c>
      <c r="D5691" s="29" t="s">
        <v>50</v>
      </c>
      <c r="E5691" s="29" t="s">
        <v>74</v>
      </c>
      <c r="F5691" s="31">
        <v>41540</v>
      </c>
      <c r="G5691" s="31">
        <v>6700.18</v>
      </c>
      <c r="H5691" s="28">
        <v>2021</v>
      </c>
      <c r="I5691" t="str">
        <f>IF(J5691="natural gas",VLOOKUP(D5691,'Cross-Page Data'!$I$4:$J$13,2,FALSE),IF(J5691="solar",VLOOKUP('Form 923'!D5691,'Cross-Page Data'!$I$14:$J$117,2,FALSE),J5691))</f>
        <v>heavy or residual fuel oil</v>
      </c>
      <c r="J5691" t="str">
        <f>VLOOKUP(E5691,'Cross-Page Data'!$D$4:$F$48,3,FALSE)</f>
        <v>heavy or residual fuel oil</v>
      </c>
      <c r="K5691" t="b">
        <f t="shared" si="88"/>
        <v>0</v>
      </c>
    </row>
    <row r="5692" spans="1:11" x14ac:dyDescent="0.35">
      <c r="A5692" s="28">
        <v>99999</v>
      </c>
      <c r="B5692" s="29" t="s">
        <v>28</v>
      </c>
      <c r="C5692" s="29" t="s">
        <v>29</v>
      </c>
      <c r="D5692" s="29" t="s">
        <v>50</v>
      </c>
      <c r="E5692" s="29" t="s">
        <v>74</v>
      </c>
      <c r="F5692" s="31">
        <v>150482</v>
      </c>
      <c r="G5692" s="31">
        <v>9805.4570000000003</v>
      </c>
      <c r="H5692" s="28">
        <v>2021</v>
      </c>
      <c r="I5692" t="str">
        <f>IF(J5692="natural gas",VLOOKUP(D5692,'Cross-Page Data'!$I$4:$J$13,2,FALSE),IF(J5692="solar",VLOOKUP('Form 923'!D5692,'Cross-Page Data'!$I$14:$J$117,2,FALSE),J5692))</f>
        <v>heavy or residual fuel oil</v>
      </c>
      <c r="J5692" t="str">
        <f>VLOOKUP(E5692,'Cross-Page Data'!$D$4:$F$48,3,FALSE)</f>
        <v>heavy or residual fuel oil</v>
      </c>
      <c r="K5692" t="b">
        <f t="shared" si="88"/>
        <v>1</v>
      </c>
    </row>
    <row r="5693" spans="1:11" x14ac:dyDescent="0.35">
      <c r="A5693" s="28">
        <v>99999</v>
      </c>
      <c r="B5693" s="29" t="s">
        <v>28</v>
      </c>
      <c r="C5693" s="29" t="s">
        <v>35</v>
      </c>
      <c r="D5693" s="29" t="s">
        <v>50</v>
      </c>
      <c r="E5693" s="29" t="s">
        <v>74</v>
      </c>
      <c r="F5693" s="31">
        <v>165177</v>
      </c>
      <c r="G5693" s="31">
        <v>12273.413</v>
      </c>
      <c r="H5693" s="28">
        <v>2021</v>
      </c>
      <c r="I5693" t="str">
        <f>IF(J5693="natural gas",VLOOKUP(D5693,'Cross-Page Data'!$I$4:$J$13,2,FALSE),IF(J5693="solar",VLOOKUP('Form 923'!D5693,'Cross-Page Data'!$I$14:$J$117,2,FALSE),J5693))</f>
        <v>heavy or residual fuel oil</v>
      </c>
      <c r="J5693" t="str">
        <f>VLOOKUP(E5693,'Cross-Page Data'!$D$4:$F$48,3,FALSE)</f>
        <v>heavy or residual fuel oil</v>
      </c>
      <c r="K5693" t="b">
        <f t="shared" si="88"/>
        <v>1</v>
      </c>
    </row>
    <row r="5694" spans="1:11" x14ac:dyDescent="0.35">
      <c r="A5694" s="28">
        <v>99999</v>
      </c>
      <c r="B5694" s="29" t="s">
        <v>36</v>
      </c>
      <c r="C5694" s="29" t="s">
        <v>39</v>
      </c>
      <c r="D5694" s="29" t="s">
        <v>50</v>
      </c>
      <c r="E5694" s="29" t="s">
        <v>74</v>
      </c>
      <c r="F5694" s="31">
        <v>2010</v>
      </c>
      <c r="G5694" s="31">
        <v>173.191</v>
      </c>
      <c r="H5694" s="28">
        <v>2021</v>
      </c>
      <c r="I5694" t="str">
        <f>IF(J5694="natural gas",VLOOKUP(D5694,'Cross-Page Data'!$I$4:$J$13,2,FALSE),IF(J5694="solar",VLOOKUP('Form 923'!D5694,'Cross-Page Data'!$I$14:$J$117,2,FALSE),J5694))</f>
        <v>heavy or residual fuel oil</v>
      </c>
      <c r="J5694" t="str">
        <f>VLOOKUP(E5694,'Cross-Page Data'!$D$4:$F$48,3,FALSE)</f>
        <v>heavy or residual fuel oil</v>
      </c>
      <c r="K5694" t="b">
        <f t="shared" si="88"/>
        <v>0</v>
      </c>
    </row>
    <row r="5695" spans="1:11" x14ac:dyDescent="0.35">
      <c r="A5695" s="28">
        <v>99999</v>
      </c>
      <c r="B5695" s="29" t="s">
        <v>28</v>
      </c>
      <c r="C5695" s="29" t="s">
        <v>29</v>
      </c>
      <c r="D5695" s="29" t="s">
        <v>50</v>
      </c>
      <c r="E5695" s="29" t="s">
        <v>74</v>
      </c>
      <c r="F5695" s="31">
        <v>150</v>
      </c>
      <c r="G5695" s="31">
        <v>9.2799999999999994</v>
      </c>
      <c r="H5695" s="28">
        <v>2021</v>
      </c>
      <c r="I5695" t="str">
        <f>IF(J5695="natural gas",VLOOKUP(D5695,'Cross-Page Data'!$I$4:$J$13,2,FALSE),IF(J5695="solar",VLOOKUP('Form 923'!D5695,'Cross-Page Data'!$I$14:$J$117,2,FALSE),J5695))</f>
        <v>heavy or residual fuel oil</v>
      </c>
      <c r="J5695" t="str">
        <f>VLOOKUP(E5695,'Cross-Page Data'!$D$4:$F$48,3,FALSE)</f>
        <v>heavy or residual fuel oil</v>
      </c>
      <c r="K5695" t="b">
        <f t="shared" si="88"/>
        <v>1</v>
      </c>
    </row>
    <row r="5696" spans="1:11" x14ac:dyDescent="0.35">
      <c r="A5696" s="28">
        <v>99999</v>
      </c>
      <c r="B5696" s="29" t="s">
        <v>28</v>
      </c>
      <c r="C5696" s="29" t="s">
        <v>35</v>
      </c>
      <c r="D5696" s="29" t="s">
        <v>50</v>
      </c>
      <c r="E5696" s="29" t="s">
        <v>74</v>
      </c>
      <c r="F5696" s="31">
        <v>437096</v>
      </c>
      <c r="G5696" s="31">
        <v>25846.714</v>
      </c>
      <c r="H5696" s="28">
        <v>2021</v>
      </c>
      <c r="I5696" t="str">
        <f>IF(J5696="natural gas",VLOOKUP(D5696,'Cross-Page Data'!$I$4:$J$13,2,FALSE),IF(J5696="solar",VLOOKUP('Form 923'!D5696,'Cross-Page Data'!$I$14:$J$117,2,FALSE),J5696))</f>
        <v>heavy or residual fuel oil</v>
      </c>
      <c r="J5696" t="str">
        <f>VLOOKUP(E5696,'Cross-Page Data'!$D$4:$F$48,3,FALSE)</f>
        <v>heavy or residual fuel oil</v>
      </c>
      <c r="K5696" t="b">
        <f t="shared" si="88"/>
        <v>1</v>
      </c>
    </row>
    <row r="5697" spans="1:11" x14ac:dyDescent="0.35">
      <c r="A5697" s="28">
        <v>99999</v>
      </c>
      <c r="B5697" s="29" t="s">
        <v>36</v>
      </c>
      <c r="C5697" s="29" t="s">
        <v>40</v>
      </c>
      <c r="D5697" s="29" t="s">
        <v>50</v>
      </c>
      <c r="E5697" s="29" t="s">
        <v>74</v>
      </c>
      <c r="F5697" s="31">
        <v>0</v>
      </c>
      <c r="G5697" s="31">
        <v>0</v>
      </c>
      <c r="H5697" s="28">
        <v>2021</v>
      </c>
      <c r="I5697" t="str">
        <f>IF(J5697="natural gas",VLOOKUP(D5697,'Cross-Page Data'!$I$4:$J$13,2,FALSE),IF(J5697="solar",VLOOKUP('Form 923'!D5697,'Cross-Page Data'!$I$14:$J$117,2,FALSE),J5697))</f>
        <v>heavy or residual fuel oil</v>
      </c>
      <c r="J5697" t="str">
        <f>VLOOKUP(E5697,'Cross-Page Data'!$D$4:$F$48,3,FALSE)</f>
        <v>heavy or residual fuel oil</v>
      </c>
      <c r="K5697" t="b">
        <f t="shared" si="88"/>
        <v>0</v>
      </c>
    </row>
    <row r="5698" spans="1:11" x14ac:dyDescent="0.35">
      <c r="A5698" s="28">
        <v>99999</v>
      </c>
      <c r="B5698" s="29" t="s">
        <v>28</v>
      </c>
      <c r="C5698" s="29" t="s">
        <v>29</v>
      </c>
      <c r="D5698" s="29" t="s">
        <v>50</v>
      </c>
      <c r="E5698" s="29" t="s">
        <v>74</v>
      </c>
      <c r="F5698" s="31">
        <v>472396</v>
      </c>
      <c r="G5698" s="31">
        <v>34294.898999999998</v>
      </c>
      <c r="H5698" s="28">
        <v>2021</v>
      </c>
      <c r="I5698" t="str">
        <f>IF(J5698="natural gas",VLOOKUP(D5698,'Cross-Page Data'!$I$4:$J$13,2,FALSE),IF(J5698="solar",VLOOKUP('Form 923'!D5698,'Cross-Page Data'!$I$14:$J$117,2,FALSE),J5698))</f>
        <v>heavy or residual fuel oil</v>
      </c>
      <c r="J5698" t="str">
        <f>VLOOKUP(E5698,'Cross-Page Data'!$D$4:$F$48,3,FALSE)</f>
        <v>heavy or residual fuel oil</v>
      </c>
      <c r="K5698" t="b">
        <f t="shared" si="88"/>
        <v>1</v>
      </c>
    </row>
    <row r="5699" spans="1:11" x14ac:dyDescent="0.35">
      <c r="A5699" s="28">
        <v>99999</v>
      </c>
      <c r="B5699" s="29" t="s">
        <v>28</v>
      </c>
      <c r="C5699" s="29" t="s">
        <v>29</v>
      </c>
      <c r="D5699" s="29" t="s">
        <v>50</v>
      </c>
      <c r="E5699" s="29" t="s">
        <v>74</v>
      </c>
      <c r="F5699" s="31">
        <v>53086</v>
      </c>
      <c r="G5699" s="31">
        <v>4174.875</v>
      </c>
      <c r="H5699" s="28">
        <v>2021</v>
      </c>
      <c r="I5699" t="str">
        <f>IF(J5699="natural gas",VLOOKUP(D5699,'Cross-Page Data'!$I$4:$J$13,2,FALSE),IF(J5699="solar",VLOOKUP('Form 923'!D5699,'Cross-Page Data'!$I$14:$J$117,2,FALSE),J5699))</f>
        <v>heavy or residual fuel oil</v>
      </c>
      <c r="J5699" t="str">
        <f>VLOOKUP(E5699,'Cross-Page Data'!$D$4:$F$48,3,FALSE)</f>
        <v>heavy or residual fuel oil</v>
      </c>
      <c r="K5699" t="b">
        <f t="shared" si="88"/>
        <v>1</v>
      </c>
    </row>
    <row r="5700" spans="1:11" x14ac:dyDescent="0.35">
      <c r="A5700" s="28">
        <v>99999</v>
      </c>
      <c r="B5700" s="29" t="s">
        <v>28</v>
      </c>
      <c r="C5700" s="29" t="s">
        <v>29</v>
      </c>
      <c r="D5700" s="29" t="s">
        <v>50</v>
      </c>
      <c r="E5700" s="29" t="s">
        <v>74</v>
      </c>
      <c r="F5700" s="31">
        <v>0</v>
      </c>
      <c r="G5700" s="31">
        <v>0</v>
      </c>
      <c r="H5700" s="28">
        <v>2021</v>
      </c>
      <c r="I5700" t="str">
        <f>IF(J5700="natural gas",VLOOKUP(D5700,'Cross-Page Data'!$I$4:$J$13,2,FALSE),IF(J5700="solar",VLOOKUP('Form 923'!D5700,'Cross-Page Data'!$I$14:$J$117,2,FALSE),J5700))</f>
        <v>heavy or residual fuel oil</v>
      </c>
      <c r="J5700" t="str">
        <f>VLOOKUP(E5700,'Cross-Page Data'!$D$4:$F$48,3,FALSE)</f>
        <v>heavy or residual fuel oil</v>
      </c>
      <c r="K5700" t="b">
        <f t="shared" si="88"/>
        <v>1</v>
      </c>
    </row>
    <row r="5701" spans="1:11" x14ac:dyDescent="0.35">
      <c r="A5701" s="28">
        <v>99999</v>
      </c>
      <c r="B5701" s="29" t="s">
        <v>28</v>
      </c>
      <c r="C5701" s="29" t="s">
        <v>35</v>
      </c>
      <c r="D5701" s="29" t="s">
        <v>50</v>
      </c>
      <c r="E5701" s="29" t="s">
        <v>74</v>
      </c>
      <c r="F5701" s="31">
        <v>32076</v>
      </c>
      <c r="G5701" s="31">
        <v>2195.4520000000002</v>
      </c>
      <c r="H5701" s="28">
        <v>2021</v>
      </c>
      <c r="I5701" t="str">
        <f>IF(J5701="natural gas",VLOOKUP(D5701,'Cross-Page Data'!$I$4:$J$13,2,FALSE),IF(J5701="solar",VLOOKUP('Form 923'!D5701,'Cross-Page Data'!$I$14:$J$117,2,FALSE),J5701))</f>
        <v>heavy or residual fuel oil</v>
      </c>
      <c r="J5701" t="str">
        <f>VLOOKUP(E5701,'Cross-Page Data'!$D$4:$F$48,3,FALSE)</f>
        <v>heavy or residual fuel oil</v>
      </c>
      <c r="K5701" t="b">
        <f t="shared" si="88"/>
        <v>1</v>
      </c>
    </row>
    <row r="5702" spans="1:11" x14ac:dyDescent="0.35">
      <c r="A5702" s="28">
        <v>99999</v>
      </c>
      <c r="B5702" s="29" t="s">
        <v>28</v>
      </c>
      <c r="C5702" s="29" t="s">
        <v>29</v>
      </c>
      <c r="D5702" s="29" t="s">
        <v>50</v>
      </c>
      <c r="E5702" s="29" t="s">
        <v>74</v>
      </c>
      <c r="F5702" s="31">
        <v>0</v>
      </c>
      <c r="G5702" s="31">
        <v>0</v>
      </c>
      <c r="H5702" s="28">
        <v>2021</v>
      </c>
      <c r="I5702" t="str">
        <f>IF(J5702="natural gas",VLOOKUP(D5702,'Cross-Page Data'!$I$4:$J$13,2,FALSE),IF(J5702="solar",VLOOKUP('Form 923'!D5702,'Cross-Page Data'!$I$14:$J$117,2,FALSE),J5702))</f>
        <v>heavy or residual fuel oil</v>
      </c>
      <c r="J5702" t="str">
        <f>VLOOKUP(E5702,'Cross-Page Data'!$D$4:$F$48,3,FALSE)</f>
        <v>heavy or residual fuel oil</v>
      </c>
      <c r="K5702" t="b">
        <f t="shared" si="88"/>
        <v>1</v>
      </c>
    </row>
    <row r="5703" spans="1:11" x14ac:dyDescent="0.35">
      <c r="A5703" s="28">
        <v>99999</v>
      </c>
      <c r="B5703" s="29" t="s">
        <v>28</v>
      </c>
      <c r="C5703" s="29" t="s">
        <v>29</v>
      </c>
      <c r="D5703" s="29" t="s">
        <v>50</v>
      </c>
      <c r="E5703" s="29" t="s">
        <v>74</v>
      </c>
      <c r="F5703" s="31">
        <v>894618</v>
      </c>
      <c r="G5703" s="31">
        <v>59101.127</v>
      </c>
      <c r="H5703" s="28">
        <v>2021</v>
      </c>
      <c r="I5703" t="str">
        <f>IF(J5703="natural gas",VLOOKUP(D5703,'Cross-Page Data'!$I$4:$J$13,2,FALSE),IF(J5703="solar",VLOOKUP('Form 923'!D5703,'Cross-Page Data'!$I$14:$J$117,2,FALSE),J5703))</f>
        <v>heavy or residual fuel oil</v>
      </c>
      <c r="J5703" t="str">
        <f>VLOOKUP(E5703,'Cross-Page Data'!$D$4:$F$48,3,FALSE)</f>
        <v>heavy or residual fuel oil</v>
      </c>
      <c r="K5703" t="b">
        <f t="shared" ref="K5703:K5766" si="89">IF(AND($N$5=FALSE,OR(C5703="Commercial NAICS Cogen",C5703="Industrial NAICS Cogen",C5703="NAICS-22 Cogen")),FALSE,IF(AND($N$6=FALSE,OR(C5703="Commercial NAICS Cogen",C5703="Commercial NAICS Non-Cogen",C5703="industrial NAICS Cogen", C5703="industrial NAICS non-cogen")),FALSE,TRUE))</f>
        <v>1</v>
      </c>
    </row>
    <row r="5704" spans="1:11" x14ac:dyDescent="0.35">
      <c r="A5704" s="28">
        <v>99999</v>
      </c>
      <c r="B5704" s="29" t="s">
        <v>28</v>
      </c>
      <c r="C5704" s="29" t="s">
        <v>35</v>
      </c>
      <c r="D5704" s="29" t="s">
        <v>50</v>
      </c>
      <c r="E5704" s="29" t="s">
        <v>74</v>
      </c>
      <c r="F5704" s="31">
        <v>26715</v>
      </c>
      <c r="G5704" s="31">
        <v>1460.377</v>
      </c>
      <c r="H5704" s="28">
        <v>2021</v>
      </c>
      <c r="I5704" t="str">
        <f>IF(J5704="natural gas",VLOOKUP(D5704,'Cross-Page Data'!$I$4:$J$13,2,FALSE),IF(J5704="solar",VLOOKUP('Form 923'!D5704,'Cross-Page Data'!$I$14:$J$117,2,FALSE),J5704))</f>
        <v>heavy or residual fuel oil</v>
      </c>
      <c r="J5704" t="str">
        <f>VLOOKUP(E5704,'Cross-Page Data'!$D$4:$F$48,3,FALSE)</f>
        <v>heavy or residual fuel oil</v>
      </c>
      <c r="K5704" t="b">
        <f t="shared" si="89"/>
        <v>1</v>
      </c>
    </row>
    <row r="5705" spans="1:11" x14ac:dyDescent="0.35">
      <c r="A5705" s="28">
        <v>99999</v>
      </c>
      <c r="B5705" s="29" t="s">
        <v>28</v>
      </c>
      <c r="C5705" s="29" t="s">
        <v>29</v>
      </c>
      <c r="D5705" s="29" t="s">
        <v>50</v>
      </c>
      <c r="E5705" s="29" t="s">
        <v>74</v>
      </c>
      <c r="F5705" s="31">
        <v>33541</v>
      </c>
      <c r="G5705" s="31">
        <v>1698.5920000000001</v>
      </c>
      <c r="H5705" s="28">
        <v>2021</v>
      </c>
      <c r="I5705" t="str">
        <f>IF(J5705="natural gas",VLOOKUP(D5705,'Cross-Page Data'!$I$4:$J$13,2,FALSE),IF(J5705="solar",VLOOKUP('Form 923'!D5705,'Cross-Page Data'!$I$14:$J$117,2,FALSE),J5705))</f>
        <v>heavy or residual fuel oil</v>
      </c>
      <c r="J5705" t="str">
        <f>VLOOKUP(E5705,'Cross-Page Data'!$D$4:$F$48,3,FALSE)</f>
        <v>heavy or residual fuel oil</v>
      </c>
      <c r="K5705" t="b">
        <f t="shared" si="89"/>
        <v>1</v>
      </c>
    </row>
    <row r="5706" spans="1:11" x14ac:dyDescent="0.35">
      <c r="A5706" s="28">
        <v>99999</v>
      </c>
      <c r="B5706" s="29" t="s">
        <v>28</v>
      </c>
      <c r="C5706" s="29" t="s">
        <v>29</v>
      </c>
      <c r="D5706" s="29" t="s">
        <v>50</v>
      </c>
      <c r="E5706" s="29" t="s">
        <v>74</v>
      </c>
      <c r="F5706" s="31">
        <v>5100</v>
      </c>
      <c r="G5706" s="31">
        <v>310.25700000000001</v>
      </c>
      <c r="H5706" s="28">
        <v>2021</v>
      </c>
      <c r="I5706" t="str">
        <f>IF(J5706="natural gas",VLOOKUP(D5706,'Cross-Page Data'!$I$4:$J$13,2,FALSE),IF(J5706="solar",VLOOKUP('Form 923'!D5706,'Cross-Page Data'!$I$14:$J$117,2,FALSE),J5706))</f>
        <v>heavy or residual fuel oil</v>
      </c>
      <c r="J5706" t="str">
        <f>VLOOKUP(E5706,'Cross-Page Data'!$D$4:$F$48,3,FALSE)</f>
        <v>heavy or residual fuel oil</v>
      </c>
      <c r="K5706" t="b">
        <f t="shared" si="89"/>
        <v>1</v>
      </c>
    </row>
    <row r="5707" spans="1:11" x14ac:dyDescent="0.35">
      <c r="A5707" s="28">
        <v>99999</v>
      </c>
      <c r="B5707" s="29" t="s">
        <v>28</v>
      </c>
      <c r="C5707" s="29" t="s">
        <v>29</v>
      </c>
      <c r="D5707" s="29" t="s">
        <v>50</v>
      </c>
      <c r="E5707" s="29" t="s">
        <v>74</v>
      </c>
      <c r="F5707" s="31">
        <v>48681</v>
      </c>
      <c r="G5707" s="31">
        <v>3589.4050000000002</v>
      </c>
      <c r="H5707" s="28">
        <v>2021</v>
      </c>
      <c r="I5707" t="str">
        <f>IF(J5707="natural gas",VLOOKUP(D5707,'Cross-Page Data'!$I$4:$J$13,2,FALSE),IF(J5707="solar",VLOOKUP('Form 923'!D5707,'Cross-Page Data'!$I$14:$J$117,2,FALSE),J5707))</f>
        <v>heavy or residual fuel oil</v>
      </c>
      <c r="J5707" t="str">
        <f>VLOOKUP(E5707,'Cross-Page Data'!$D$4:$F$48,3,FALSE)</f>
        <v>heavy or residual fuel oil</v>
      </c>
      <c r="K5707" t="b">
        <f t="shared" si="89"/>
        <v>1</v>
      </c>
    </row>
    <row r="5708" spans="1:11" x14ac:dyDescent="0.35">
      <c r="A5708" s="28">
        <v>99999</v>
      </c>
      <c r="B5708" s="29" t="s">
        <v>36</v>
      </c>
      <c r="C5708" s="29" t="s">
        <v>29</v>
      </c>
      <c r="D5708" s="29" t="s">
        <v>50</v>
      </c>
      <c r="E5708" s="29" t="s">
        <v>89</v>
      </c>
      <c r="F5708" s="31">
        <v>0</v>
      </c>
      <c r="G5708" s="31">
        <v>0</v>
      </c>
      <c r="H5708" s="28">
        <v>2021</v>
      </c>
      <c r="I5708" t="str">
        <f>IF(J5708="natural gas",VLOOKUP(D5708,'Cross-Page Data'!$I$4:$J$13,2,FALSE),IF(J5708="solar",VLOOKUP('Form 923'!D5708,'Cross-Page Data'!$I$14:$J$117,2,FALSE),J5708))</f>
        <v>petroleum</v>
      </c>
      <c r="J5708" t="str">
        <f>VLOOKUP(E5708,'Cross-Page Data'!$D$4:$F$48,3,FALSE)</f>
        <v>petroleum</v>
      </c>
      <c r="K5708" t="b">
        <f t="shared" si="89"/>
        <v>1</v>
      </c>
    </row>
    <row r="5709" spans="1:11" x14ac:dyDescent="0.35">
      <c r="A5709" s="28">
        <v>99999</v>
      </c>
      <c r="B5709" s="29" t="s">
        <v>28</v>
      </c>
      <c r="C5709" s="29" t="s">
        <v>35</v>
      </c>
      <c r="D5709" s="29" t="s">
        <v>50</v>
      </c>
      <c r="E5709" s="29" t="s">
        <v>89</v>
      </c>
      <c r="F5709" s="31">
        <v>16197</v>
      </c>
      <c r="G5709" s="31">
        <v>914.24099999999999</v>
      </c>
      <c r="H5709" s="28">
        <v>2021</v>
      </c>
      <c r="I5709" t="str">
        <f>IF(J5709="natural gas",VLOOKUP(D5709,'Cross-Page Data'!$I$4:$J$13,2,FALSE),IF(J5709="solar",VLOOKUP('Form 923'!D5709,'Cross-Page Data'!$I$14:$J$117,2,FALSE),J5709))</f>
        <v>petroleum</v>
      </c>
      <c r="J5709" t="str">
        <f>VLOOKUP(E5709,'Cross-Page Data'!$D$4:$F$48,3,FALSE)</f>
        <v>petroleum</v>
      </c>
      <c r="K5709" t="b">
        <f t="shared" si="89"/>
        <v>1</v>
      </c>
    </row>
    <row r="5710" spans="1:11" x14ac:dyDescent="0.35">
      <c r="A5710" s="28">
        <v>99999</v>
      </c>
      <c r="B5710" s="29" t="s">
        <v>28</v>
      </c>
      <c r="C5710" s="29" t="s">
        <v>35</v>
      </c>
      <c r="D5710" s="29" t="s">
        <v>50</v>
      </c>
      <c r="E5710" s="29" t="s">
        <v>89</v>
      </c>
      <c r="F5710" s="31">
        <v>0</v>
      </c>
      <c r="G5710" s="31">
        <v>0</v>
      </c>
      <c r="H5710" s="28">
        <v>2021</v>
      </c>
      <c r="I5710" t="str">
        <f>IF(J5710="natural gas",VLOOKUP(D5710,'Cross-Page Data'!$I$4:$J$13,2,FALSE),IF(J5710="solar",VLOOKUP('Form 923'!D5710,'Cross-Page Data'!$I$14:$J$117,2,FALSE),J5710))</f>
        <v>petroleum</v>
      </c>
      <c r="J5710" t="str">
        <f>VLOOKUP(E5710,'Cross-Page Data'!$D$4:$F$48,3,FALSE)</f>
        <v>petroleum</v>
      </c>
      <c r="K5710" t="b">
        <f t="shared" si="89"/>
        <v>1</v>
      </c>
    </row>
    <row r="5711" spans="1:11" x14ac:dyDescent="0.35">
      <c r="A5711" s="28">
        <v>99999</v>
      </c>
      <c r="B5711" s="29" t="s">
        <v>28</v>
      </c>
      <c r="C5711" s="29" t="s">
        <v>35</v>
      </c>
      <c r="D5711" s="29" t="s">
        <v>50</v>
      </c>
      <c r="E5711" s="29" t="s">
        <v>89</v>
      </c>
      <c r="F5711" s="31">
        <v>0</v>
      </c>
      <c r="G5711" s="31">
        <v>0</v>
      </c>
      <c r="H5711" s="28">
        <v>2021</v>
      </c>
      <c r="I5711" t="str">
        <f>IF(J5711="natural gas",VLOOKUP(D5711,'Cross-Page Data'!$I$4:$J$13,2,FALSE),IF(J5711="solar",VLOOKUP('Form 923'!D5711,'Cross-Page Data'!$I$14:$J$117,2,FALSE),J5711))</f>
        <v>petroleum</v>
      </c>
      <c r="J5711" t="str">
        <f>VLOOKUP(E5711,'Cross-Page Data'!$D$4:$F$48,3,FALSE)</f>
        <v>petroleum</v>
      </c>
      <c r="K5711" t="b">
        <f t="shared" si="89"/>
        <v>1</v>
      </c>
    </row>
    <row r="5712" spans="1:11" x14ac:dyDescent="0.35">
      <c r="A5712" s="28">
        <v>99999</v>
      </c>
      <c r="B5712" s="29" t="s">
        <v>28</v>
      </c>
      <c r="C5712" s="29" t="s">
        <v>29</v>
      </c>
      <c r="D5712" s="29" t="s">
        <v>50</v>
      </c>
      <c r="E5712" s="29" t="s">
        <v>89</v>
      </c>
      <c r="F5712" s="31">
        <v>67568</v>
      </c>
      <c r="G5712" s="31">
        <v>4466.8509999999997</v>
      </c>
      <c r="H5712" s="28">
        <v>2021</v>
      </c>
      <c r="I5712" t="str">
        <f>IF(J5712="natural gas",VLOOKUP(D5712,'Cross-Page Data'!$I$4:$J$13,2,FALSE),IF(J5712="solar",VLOOKUP('Form 923'!D5712,'Cross-Page Data'!$I$14:$J$117,2,FALSE),J5712))</f>
        <v>petroleum</v>
      </c>
      <c r="J5712" t="str">
        <f>VLOOKUP(E5712,'Cross-Page Data'!$D$4:$F$48,3,FALSE)</f>
        <v>petroleum</v>
      </c>
      <c r="K5712" t="b">
        <f t="shared" si="89"/>
        <v>1</v>
      </c>
    </row>
    <row r="5713" spans="1:11" x14ac:dyDescent="0.35">
      <c r="A5713" s="28">
        <v>99999</v>
      </c>
      <c r="B5713" s="29" t="s">
        <v>28</v>
      </c>
      <c r="C5713" s="29" t="s">
        <v>29</v>
      </c>
      <c r="D5713" s="29" t="s">
        <v>50</v>
      </c>
      <c r="E5713" s="29" t="s">
        <v>89</v>
      </c>
      <c r="F5713" s="31">
        <v>21121</v>
      </c>
      <c r="G5713" s="31">
        <v>1201.385</v>
      </c>
      <c r="H5713" s="28">
        <v>2021</v>
      </c>
      <c r="I5713" t="str">
        <f>IF(J5713="natural gas",VLOOKUP(D5713,'Cross-Page Data'!$I$4:$J$13,2,FALSE),IF(J5713="solar",VLOOKUP('Form 923'!D5713,'Cross-Page Data'!$I$14:$J$117,2,FALSE),J5713))</f>
        <v>petroleum</v>
      </c>
      <c r="J5713" t="str">
        <f>VLOOKUP(E5713,'Cross-Page Data'!$D$4:$F$48,3,FALSE)</f>
        <v>petroleum</v>
      </c>
      <c r="K5713" t="b">
        <f t="shared" si="89"/>
        <v>1</v>
      </c>
    </row>
    <row r="5714" spans="1:11" x14ac:dyDescent="0.35">
      <c r="A5714" s="28">
        <v>99999</v>
      </c>
      <c r="B5714" s="29" t="s">
        <v>28</v>
      </c>
      <c r="C5714" s="29" t="s">
        <v>35</v>
      </c>
      <c r="D5714" s="29" t="s">
        <v>50</v>
      </c>
      <c r="E5714" s="29" t="s">
        <v>89</v>
      </c>
      <c r="F5714" s="31">
        <v>0</v>
      </c>
      <c r="G5714" s="31">
        <v>0</v>
      </c>
      <c r="H5714" s="28">
        <v>2021</v>
      </c>
      <c r="I5714" t="str">
        <f>IF(J5714="natural gas",VLOOKUP(D5714,'Cross-Page Data'!$I$4:$J$13,2,FALSE),IF(J5714="solar",VLOOKUP('Form 923'!D5714,'Cross-Page Data'!$I$14:$J$117,2,FALSE),J5714))</f>
        <v>petroleum</v>
      </c>
      <c r="J5714" t="str">
        <f>VLOOKUP(E5714,'Cross-Page Data'!$D$4:$F$48,3,FALSE)</f>
        <v>petroleum</v>
      </c>
      <c r="K5714" t="b">
        <f t="shared" si="89"/>
        <v>1</v>
      </c>
    </row>
    <row r="5715" spans="1:11" x14ac:dyDescent="0.35">
      <c r="A5715" s="28">
        <v>99999</v>
      </c>
      <c r="B5715" s="29" t="s">
        <v>28</v>
      </c>
      <c r="C5715" s="29" t="s">
        <v>29</v>
      </c>
      <c r="D5715" s="29" t="s">
        <v>50</v>
      </c>
      <c r="E5715" s="29" t="s">
        <v>89</v>
      </c>
      <c r="F5715" s="31">
        <v>0</v>
      </c>
      <c r="G5715" s="31">
        <v>0</v>
      </c>
      <c r="H5715" s="28">
        <v>2021</v>
      </c>
      <c r="I5715" t="str">
        <f>IF(J5715="natural gas",VLOOKUP(D5715,'Cross-Page Data'!$I$4:$J$13,2,FALSE),IF(J5715="solar",VLOOKUP('Form 923'!D5715,'Cross-Page Data'!$I$14:$J$117,2,FALSE),J5715))</f>
        <v>petroleum</v>
      </c>
      <c r="J5715" t="str">
        <f>VLOOKUP(E5715,'Cross-Page Data'!$D$4:$F$48,3,FALSE)</f>
        <v>petroleum</v>
      </c>
      <c r="K5715" t="b">
        <f t="shared" si="89"/>
        <v>1</v>
      </c>
    </row>
    <row r="5716" spans="1:11" x14ac:dyDescent="0.35">
      <c r="A5716" s="28">
        <v>99999</v>
      </c>
      <c r="B5716" s="29" t="s">
        <v>28</v>
      </c>
      <c r="C5716" s="29" t="s">
        <v>29</v>
      </c>
      <c r="D5716" s="29" t="s">
        <v>50</v>
      </c>
      <c r="E5716" s="29" t="s">
        <v>89</v>
      </c>
      <c r="F5716" s="31">
        <v>0</v>
      </c>
      <c r="G5716" s="31">
        <v>0</v>
      </c>
      <c r="H5716" s="28">
        <v>2021</v>
      </c>
      <c r="I5716" t="str">
        <f>IF(J5716="natural gas",VLOOKUP(D5716,'Cross-Page Data'!$I$4:$J$13,2,FALSE),IF(J5716="solar",VLOOKUP('Form 923'!D5716,'Cross-Page Data'!$I$14:$J$117,2,FALSE),J5716))</f>
        <v>petroleum</v>
      </c>
      <c r="J5716" t="str">
        <f>VLOOKUP(E5716,'Cross-Page Data'!$D$4:$F$48,3,FALSE)</f>
        <v>petroleum</v>
      </c>
      <c r="K5716" t="b">
        <f t="shared" si="89"/>
        <v>1</v>
      </c>
    </row>
    <row r="5717" spans="1:11" x14ac:dyDescent="0.35">
      <c r="A5717" s="28">
        <v>99999</v>
      </c>
      <c r="B5717" s="29" t="s">
        <v>28</v>
      </c>
      <c r="C5717" s="29" t="s">
        <v>35</v>
      </c>
      <c r="D5717" s="29" t="s">
        <v>50</v>
      </c>
      <c r="E5717" s="29" t="s">
        <v>90</v>
      </c>
      <c r="F5717" s="31">
        <v>330879</v>
      </c>
      <c r="G5717" s="31">
        <v>25914.201000000001</v>
      </c>
      <c r="H5717" s="28">
        <v>2021</v>
      </c>
      <c r="I5717" t="str">
        <f>IF(J5717="natural gas",VLOOKUP(D5717,'Cross-Page Data'!$I$4:$J$13,2,FALSE),IF(J5717="solar",VLOOKUP('Form 923'!D5717,'Cross-Page Data'!$I$14:$J$117,2,FALSE),J5717))</f>
        <v>other</v>
      </c>
      <c r="J5717" t="str">
        <f>VLOOKUP(E5717,'Cross-Page Data'!$D$4:$F$48,3,FALSE)</f>
        <v>other</v>
      </c>
      <c r="K5717" t="b">
        <f t="shared" si="89"/>
        <v>1</v>
      </c>
    </row>
    <row r="5718" spans="1:11" x14ac:dyDescent="0.35">
      <c r="A5718" s="28">
        <v>99999</v>
      </c>
      <c r="B5718" s="29" t="s">
        <v>28</v>
      </c>
      <c r="C5718" s="29" t="s">
        <v>29</v>
      </c>
      <c r="D5718" s="29" t="s">
        <v>50</v>
      </c>
      <c r="E5718" s="29" t="s">
        <v>90</v>
      </c>
      <c r="F5718" s="31">
        <v>792</v>
      </c>
      <c r="G5718" s="31">
        <v>41.506</v>
      </c>
      <c r="H5718" s="28">
        <v>2021</v>
      </c>
      <c r="I5718" t="str">
        <f>IF(J5718="natural gas",VLOOKUP(D5718,'Cross-Page Data'!$I$4:$J$13,2,FALSE),IF(J5718="solar",VLOOKUP('Form 923'!D5718,'Cross-Page Data'!$I$14:$J$117,2,FALSE),J5718))</f>
        <v>other</v>
      </c>
      <c r="J5718" t="str">
        <f>VLOOKUP(E5718,'Cross-Page Data'!$D$4:$F$48,3,FALSE)</f>
        <v>other</v>
      </c>
      <c r="K5718" t="b">
        <f t="shared" si="89"/>
        <v>1</v>
      </c>
    </row>
    <row r="5719" spans="1:11" x14ac:dyDescent="0.35">
      <c r="A5719" s="28">
        <v>99999</v>
      </c>
      <c r="B5719" s="29" t="s">
        <v>28</v>
      </c>
      <c r="C5719" s="29" t="s">
        <v>35</v>
      </c>
      <c r="D5719" s="29" t="s">
        <v>50</v>
      </c>
      <c r="E5719" s="29" t="s">
        <v>90</v>
      </c>
      <c r="F5719" s="31">
        <v>20377</v>
      </c>
      <c r="G5719" s="31">
        <v>1326.528</v>
      </c>
      <c r="H5719" s="28">
        <v>2021</v>
      </c>
      <c r="I5719" t="str">
        <f>IF(J5719="natural gas",VLOOKUP(D5719,'Cross-Page Data'!$I$4:$J$13,2,FALSE),IF(J5719="solar",VLOOKUP('Form 923'!D5719,'Cross-Page Data'!$I$14:$J$117,2,FALSE),J5719))</f>
        <v>other</v>
      </c>
      <c r="J5719" t="str">
        <f>VLOOKUP(E5719,'Cross-Page Data'!$D$4:$F$48,3,FALSE)</f>
        <v>other</v>
      </c>
      <c r="K5719" t="b">
        <f t="shared" si="89"/>
        <v>1</v>
      </c>
    </row>
    <row r="5720" spans="1:11" x14ac:dyDescent="0.35">
      <c r="A5720" s="28">
        <v>99999</v>
      </c>
      <c r="B5720" s="29" t="s">
        <v>36</v>
      </c>
      <c r="C5720" s="29" t="s">
        <v>40</v>
      </c>
      <c r="D5720" s="29" t="s">
        <v>50</v>
      </c>
      <c r="E5720" s="29" t="s">
        <v>90</v>
      </c>
      <c r="F5720" s="31">
        <v>0</v>
      </c>
      <c r="G5720" s="31">
        <v>0</v>
      </c>
      <c r="H5720" s="28">
        <v>2021</v>
      </c>
      <c r="I5720" t="str">
        <f>IF(J5720="natural gas",VLOOKUP(D5720,'Cross-Page Data'!$I$4:$J$13,2,FALSE),IF(J5720="solar",VLOOKUP('Form 923'!D5720,'Cross-Page Data'!$I$14:$J$117,2,FALSE),J5720))</f>
        <v>other</v>
      </c>
      <c r="J5720" t="str">
        <f>VLOOKUP(E5720,'Cross-Page Data'!$D$4:$F$48,3,FALSE)</f>
        <v>other</v>
      </c>
      <c r="K5720" t="b">
        <f t="shared" si="89"/>
        <v>0</v>
      </c>
    </row>
    <row r="5721" spans="1:11" x14ac:dyDescent="0.35">
      <c r="A5721" s="28">
        <v>99999</v>
      </c>
      <c r="B5721" s="29" t="s">
        <v>28</v>
      </c>
      <c r="C5721" s="29" t="s">
        <v>35</v>
      </c>
      <c r="D5721" s="29" t="s">
        <v>50</v>
      </c>
      <c r="E5721" s="29" t="s">
        <v>90</v>
      </c>
      <c r="F5721" s="31">
        <v>83766</v>
      </c>
      <c r="G5721" s="31">
        <v>6523.442</v>
      </c>
      <c r="H5721" s="28">
        <v>2021</v>
      </c>
      <c r="I5721" t="str">
        <f>IF(J5721="natural gas",VLOOKUP(D5721,'Cross-Page Data'!$I$4:$J$13,2,FALSE),IF(J5721="solar",VLOOKUP('Form 923'!D5721,'Cross-Page Data'!$I$14:$J$117,2,FALSE),J5721))</f>
        <v>other</v>
      </c>
      <c r="J5721" t="str">
        <f>VLOOKUP(E5721,'Cross-Page Data'!$D$4:$F$48,3,FALSE)</f>
        <v>other</v>
      </c>
      <c r="K5721" t="b">
        <f t="shared" si="89"/>
        <v>1</v>
      </c>
    </row>
    <row r="5722" spans="1:11" x14ac:dyDescent="0.35">
      <c r="A5722" s="28">
        <v>99999</v>
      </c>
      <c r="B5722" s="29" t="s">
        <v>28</v>
      </c>
      <c r="C5722" s="29" t="s">
        <v>29</v>
      </c>
      <c r="D5722" s="29" t="s">
        <v>50</v>
      </c>
      <c r="E5722" s="29" t="s">
        <v>90</v>
      </c>
      <c r="F5722" s="31">
        <v>1342753</v>
      </c>
      <c r="G5722" s="31">
        <v>86673.827000000005</v>
      </c>
      <c r="H5722" s="28">
        <v>2021</v>
      </c>
      <c r="I5722" t="str">
        <f>IF(J5722="natural gas",VLOOKUP(D5722,'Cross-Page Data'!$I$4:$J$13,2,FALSE),IF(J5722="solar",VLOOKUP('Form 923'!D5722,'Cross-Page Data'!$I$14:$J$117,2,FALSE),J5722))</f>
        <v>other</v>
      </c>
      <c r="J5722" t="str">
        <f>VLOOKUP(E5722,'Cross-Page Data'!$D$4:$F$48,3,FALSE)</f>
        <v>other</v>
      </c>
      <c r="K5722" t="b">
        <f t="shared" si="89"/>
        <v>1</v>
      </c>
    </row>
    <row r="5723" spans="1:11" x14ac:dyDescent="0.35">
      <c r="A5723" s="28">
        <v>99999</v>
      </c>
      <c r="B5723" s="29" t="s">
        <v>28</v>
      </c>
      <c r="C5723" s="29" t="s">
        <v>35</v>
      </c>
      <c r="D5723" s="29" t="s">
        <v>50</v>
      </c>
      <c r="E5723" s="29" t="s">
        <v>90</v>
      </c>
      <c r="F5723" s="31">
        <v>2093643</v>
      </c>
      <c r="G5723" s="31">
        <v>182691.43</v>
      </c>
      <c r="H5723" s="28">
        <v>2021</v>
      </c>
      <c r="I5723" t="str">
        <f>IF(J5723="natural gas",VLOOKUP(D5723,'Cross-Page Data'!$I$4:$J$13,2,FALSE),IF(J5723="solar",VLOOKUP('Form 923'!D5723,'Cross-Page Data'!$I$14:$J$117,2,FALSE),J5723))</f>
        <v>other</v>
      </c>
      <c r="J5723" t="str">
        <f>VLOOKUP(E5723,'Cross-Page Data'!$D$4:$F$48,3,FALSE)</f>
        <v>other</v>
      </c>
      <c r="K5723" t="b">
        <f t="shared" si="89"/>
        <v>1</v>
      </c>
    </row>
    <row r="5724" spans="1:11" x14ac:dyDescent="0.35">
      <c r="A5724" s="28">
        <v>99999</v>
      </c>
      <c r="B5724" s="29" t="s">
        <v>28</v>
      </c>
      <c r="C5724" s="29" t="s">
        <v>35</v>
      </c>
      <c r="D5724" s="29" t="s">
        <v>50</v>
      </c>
      <c r="E5724" s="29" t="s">
        <v>81</v>
      </c>
      <c r="F5724" s="31">
        <v>1829341</v>
      </c>
      <c r="G5724" s="31">
        <v>130115.47</v>
      </c>
      <c r="H5724" s="28">
        <v>2021</v>
      </c>
      <c r="I5724" t="str">
        <f>IF(J5724="natural gas",VLOOKUP(D5724,'Cross-Page Data'!$I$4:$J$13,2,FALSE),IF(J5724="solar",VLOOKUP('Form 923'!D5724,'Cross-Page Data'!$I$14:$J$117,2,FALSE),J5724))</f>
        <v>biomass</v>
      </c>
      <c r="J5724" t="str">
        <f>VLOOKUP(E5724,'Cross-Page Data'!$D$4:$F$48,3,FALSE)</f>
        <v>biomass</v>
      </c>
      <c r="K5724" t="b">
        <f t="shared" si="89"/>
        <v>1</v>
      </c>
    </row>
    <row r="5725" spans="1:11" x14ac:dyDescent="0.35">
      <c r="A5725" s="28">
        <v>99999</v>
      </c>
      <c r="B5725" s="29" t="s">
        <v>28</v>
      </c>
      <c r="C5725" s="29" t="s">
        <v>42</v>
      </c>
      <c r="D5725" s="29" t="s">
        <v>50</v>
      </c>
      <c r="E5725" s="29" t="s">
        <v>81</v>
      </c>
      <c r="F5725" s="31">
        <v>474671</v>
      </c>
      <c r="G5725" s="31">
        <v>46192.000999999997</v>
      </c>
      <c r="H5725" s="28">
        <v>2021</v>
      </c>
      <c r="I5725" t="str">
        <f>IF(J5725="natural gas",VLOOKUP(D5725,'Cross-Page Data'!$I$4:$J$13,2,FALSE),IF(J5725="solar",VLOOKUP('Form 923'!D5725,'Cross-Page Data'!$I$14:$J$117,2,FALSE),J5725))</f>
        <v>biomass</v>
      </c>
      <c r="J5725" t="str">
        <f>VLOOKUP(E5725,'Cross-Page Data'!$D$4:$F$48,3,FALSE)</f>
        <v>biomass</v>
      </c>
      <c r="K5725" t="b">
        <f t="shared" si="89"/>
        <v>0</v>
      </c>
    </row>
    <row r="5726" spans="1:11" x14ac:dyDescent="0.35">
      <c r="A5726" s="28">
        <v>99999</v>
      </c>
      <c r="B5726" s="29" t="s">
        <v>28</v>
      </c>
      <c r="C5726" s="29" t="s">
        <v>29</v>
      </c>
      <c r="D5726" s="29" t="s">
        <v>50</v>
      </c>
      <c r="E5726" s="29" t="s">
        <v>81</v>
      </c>
      <c r="F5726" s="31">
        <v>1139858</v>
      </c>
      <c r="G5726" s="31">
        <v>80460.350000000006</v>
      </c>
      <c r="H5726" s="28">
        <v>2021</v>
      </c>
      <c r="I5726" t="str">
        <f>IF(J5726="natural gas",VLOOKUP(D5726,'Cross-Page Data'!$I$4:$J$13,2,FALSE),IF(J5726="solar",VLOOKUP('Form 923'!D5726,'Cross-Page Data'!$I$14:$J$117,2,FALSE),J5726))</f>
        <v>biomass</v>
      </c>
      <c r="J5726" t="str">
        <f>VLOOKUP(E5726,'Cross-Page Data'!$D$4:$F$48,3,FALSE)</f>
        <v>biomass</v>
      </c>
      <c r="K5726" t="b">
        <f t="shared" si="89"/>
        <v>1</v>
      </c>
    </row>
    <row r="5727" spans="1:11" x14ac:dyDescent="0.35">
      <c r="A5727" s="28">
        <v>99999</v>
      </c>
      <c r="B5727" s="29" t="s">
        <v>28</v>
      </c>
      <c r="C5727" s="29" t="s">
        <v>35</v>
      </c>
      <c r="D5727" s="29" t="s">
        <v>50</v>
      </c>
      <c r="E5727" s="29" t="s">
        <v>81</v>
      </c>
      <c r="F5727" s="31">
        <v>1941092</v>
      </c>
      <c r="G5727" s="31">
        <v>121063.26</v>
      </c>
      <c r="H5727" s="28">
        <v>2021</v>
      </c>
      <c r="I5727" t="str">
        <f>IF(J5727="natural gas",VLOOKUP(D5727,'Cross-Page Data'!$I$4:$J$13,2,FALSE),IF(J5727="solar",VLOOKUP('Form 923'!D5727,'Cross-Page Data'!$I$14:$J$117,2,FALSE),J5727))</f>
        <v>biomass</v>
      </c>
      <c r="J5727" t="str">
        <f>VLOOKUP(E5727,'Cross-Page Data'!$D$4:$F$48,3,FALSE)</f>
        <v>biomass</v>
      </c>
      <c r="K5727" t="b">
        <f t="shared" si="89"/>
        <v>1</v>
      </c>
    </row>
    <row r="5728" spans="1:11" x14ac:dyDescent="0.35">
      <c r="A5728" s="28">
        <v>99999</v>
      </c>
      <c r="B5728" s="29" t="s">
        <v>28</v>
      </c>
      <c r="C5728" s="29" t="s">
        <v>35</v>
      </c>
      <c r="D5728" s="29" t="s">
        <v>50</v>
      </c>
      <c r="E5728" s="29" t="s">
        <v>81</v>
      </c>
      <c r="F5728" s="31">
        <v>375615</v>
      </c>
      <c r="G5728" s="31">
        <v>21793.266</v>
      </c>
      <c r="H5728" s="28">
        <v>2021</v>
      </c>
      <c r="I5728" t="str">
        <f>IF(J5728="natural gas",VLOOKUP(D5728,'Cross-Page Data'!$I$4:$J$13,2,FALSE),IF(J5728="solar",VLOOKUP('Form 923'!D5728,'Cross-Page Data'!$I$14:$J$117,2,FALSE),J5728))</f>
        <v>biomass</v>
      </c>
      <c r="J5728" t="str">
        <f>VLOOKUP(E5728,'Cross-Page Data'!$D$4:$F$48,3,FALSE)</f>
        <v>biomass</v>
      </c>
      <c r="K5728" t="b">
        <f t="shared" si="89"/>
        <v>1</v>
      </c>
    </row>
    <row r="5729" spans="1:11" x14ac:dyDescent="0.35">
      <c r="A5729" s="28">
        <v>99999</v>
      </c>
      <c r="B5729" s="29" t="s">
        <v>28</v>
      </c>
      <c r="C5729" s="29" t="s">
        <v>35</v>
      </c>
      <c r="D5729" s="29" t="s">
        <v>50</v>
      </c>
      <c r="E5729" s="29" t="s">
        <v>81</v>
      </c>
      <c r="F5729" s="31">
        <v>1156302</v>
      </c>
      <c r="G5729" s="31">
        <v>73336.672999999995</v>
      </c>
      <c r="H5729" s="28">
        <v>2021</v>
      </c>
      <c r="I5729" t="str">
        <f>IF(J5729="natural gas",VLOOKUP(D5729,'Cross-Page Data'!$I$4:$J$13,2,FALSE),IF(J5729="solar",VLOOKUP('Form 923'!D5729,'Cross-Page Data'!$I$14:$J$117,2,FALSE),J5729))</f>
        <v>biomass</v>
      </c>
      <c r="J5729" t="str">
        <f>VLOOKUP(E5729,'Cross-Page Data'!$D$4:$F$48,3,FALSE)</f>
        <v>biomass</v>
      </c>
      <c r="K5729" t="b">
        <f t="shared" si="89"/>
        <v>1</v>
      </c>
    </row>
    <row r="5730" spans="1:11" x14ac:dyDescent="0.35">
      <c r="A5730" s="28">
        <v>99999</v>
      </c>
      <c r="B5730" s="29" t="s">
        <v>28</v>
      </c>
      <c r="C5730" s="29" t="s">
        <v>35</v>
      </c>
      <c r="D5730" s="29" t="s">
        <v>50</v>
      </c>
      <c r="E5730" s="29" t="s">
        <v>81</v>
      </c>
      <c r="F5730" s="31">
        <v>536463</v>
      </c>
      <c r="G5730" s="31">
        <v>43928.427000000003</v>
      </c>
      <c r="H5730" s="28">
        <v>2021</v>
      </c>
      <c r="I5730" t="str">
        <f>IF(J5730="natural gas",VLOOKUP(D5730,'Cross-Page Data'!$I$4:$J$13,2,FALSE),IF(J5730="solar",VLOOKUP('Form 923'!D5730,'Cross-Page Data'!$I$14:$J$117,2,FALSE),J5730))</f>
        <v>biomass</v>
      </c>
      <c r="J5730" t="str">
        <f>VLOOKUP(E5730,'Cross-Page Data'!$D$4:$F$48,3,FALSE)</f>
        <v>biomass</v>
      </c>
      <c r="K5730" t="b">
        <f t="shared" si="89"/>
        <v>1</v>
      </c>
    </row>
    <row r="5731" spans="1:11" x14ac:dyDescent="0.35">
      <c r="A5731" s="28">
        <v>99999</v>
      </c>
      <c r="B5731" s="29" t="s">
        <v>28</v>
      </c>
      <c r="C5731" s="29" t="s">
        <v>35</v>
      </c>
      <c r="D5731" s="29" t="s">
        <v>50</v>
      </c>
      <c r="E5731" s="29" t="s">
        <v>81</v>
      </c>
      <c r="F5731" s="31">
        <v>556952</v>
      </c>
      <c r="G5731" s="31">
        <v>31966.833999999999</v>
      </c>
      <c r="H5731" s="28">
        <v>2021</v>
      </c>
      <c r="I5731" t="str">
        <f>IF(J5731="natural gas",VLOOKUP(D5731,'Cross-Page Data'!$I$4:$J$13,2,FALSE),IF(J5731="solar",VLOOKUP('Form 923'!D5731,'Cross-Page Data'!$I$14:$J$117,2,FALSE),J5731))</f>
        <v>biomass</v>
      </c>
      <c r="J5731" t="str">
        <f>VLOOKUP(E5731,'Cross-Page Data'!$D$4:$F$48,3,FALSE)</f>
        <v>biomass</v>
      </c>
      <c r="K5731" t="b">
        <f t="shared" si="89"/>
        <v>1</v>
      </c>
    </row>
    <row r="5732" spans="1:11" x14ac:dyDescent="0.35">
      <c r="A5732" s="28">
        <v>99999</v>
      </c>
      <c r="B5732" s="29" t="s">
        <v>28</v>
      </c>
      <c r="C5732" s="29" t="s">
        <v>35</v>
      </c>
      <c r="D5732" s="29" t="s">
        <v>50</v>
      </c>
      <c r="E5732" s="29" t="s">
        <v>81</v>
      </c>
      <c r="F5732" s="31">
        <v>526670</v>
      </c>
      <c r="G5732" s="31">
        <v>36683.161</v>
      </c>
      <c r="H5732" s="28">
        <v>2021</v>
      </c>
      <c r="I5732" t="str">
        <f>IF(J5732="natural gas",VLOOKUP(D5732,'Cross-Page Data'!$I$4:$J$13,2,FALSE),IF(J5732="solar",VLOOKUP('Form 923'!D5732,'Cross-Page Data'!$I$14:$J$117,2,FALSE),J5732))</f>
        <v>biomass</v>
      </c>
      <c r="J5732" t="str">
        <f>VLOOKUP(E5732,'Cross-Page Data'!$D$4:$F$48,3,FALSE)</f>
        <v>biomass</v>
      </c>
      <c r="K5732" t="b">
        <f t="shared" si="89"/>
        <v>1</v>
      </c>
    </row>
    <row r="5733" spans="1:11" x14ac:dyDescent="0.35">
      <c r="A5733" s="28">
        <v>99999</v>
      </c>
      <c r="B5733" s="29" t="s">
        <v>28</v>
      </c>
      <c r="C5733" s="29" t="s">
        <v>35</v>
      </c>
      <c r="D5733" s="29" t="s">
        <v>50</v>
      </c>
      <c r="E5733" s="29" t="s">
        <v>81</v>
      </c>
      <c r="F5733" s="31">
        <v>1616713</v>
      </c>
      <c r="G5733" s="31">
        <v>103587.33</v>
      </c>
      <c r="H5733" s="28">
        <v>2021</v>
      </c>
      <c r="I5733" t="str">
        <f>IF(J5733="natural gas",VLOOKUP(D5733,'Cross-Page Data'!$I$4:$J$13,2,FALSE),IF(J5733="solar",VLOOKUP('Form 923'!D5733,'Cross-Page Data'!$I$14:$J$117,2,FALSE),J5733))</f>
        <v>biomass</v>
      </c>
      <c r="J5733" t="str">
        <f>VLOOKUP(E5733,'Cross-Page Data'!$D$4:$F$48,3,FALSE)</f>
        <v>biomass</v>
      </c>
      <c r="K5733" t="b">
        <f t="shared" si="89"/>
        <v>1</v>
      </c>
    </row>
    <row r="5734" spans="1:11" x14ac:dyDescent="0.35">
      <c r="A5734" s="28">
        <v>99999</v>
      </c>
      <c r="B5734" s="29" t="s">
        <v>28</v>
      </c>
      <c r="C5734" s="29" t="s">
        <v>42</v>
      </c>
      <c r="D5734" s="29" t="s">
        <v>50</v>
      </c>
      <c r="E5734" s="29" t="s">
        <v>81</v>
      </c>
      <c r="F5734" s="31">
        <v>16055</v>
      </c>
      <c r="G5734" s="31">
        <v>1030.2429999999999</v>
      </c>
      <c r="H5734" s="28">
        <v>2021</v>
      </c>
      <c r="I5734" t="str">
        <f>IF(J5734="natural gas",VLOOKUP(D5734,'Cross-Page Data'!$I$4:$J$13,2,FALSE),IF(J5734="solar",VLOOKUP('Form 923'!D5734,'Cross-Page Data'!$I$14:$J$117,2,FALSE),J5734))</f>
        <v>biomass</v>
      </c>
      <c r="J5734" t="str">
        <f>VLOOKUP(E5734,'Cross-Page Data'!$D$4:$F$48,3,FALSE)</f>
        <v>biomass</v>
      </c>
      <c r="K5734" t="b">
        <f t="shared" si="89"/>
        <v>0</v>
      </c>
    </row>
    <row r="5735" spans="1:11" x14ac:dyDescent="0.35">
      <c r="A5735" s="28">
        <v>99999</v>
      </c>
      <c r="B5735" s="29" t="s">
        <v>28</v>
      </c>
      <c r="C5735" s="29" t="s">
        <v>29</v>
      </c>
      <c r="D5735" s="29" t="s">
        <v>50</v>
      </c>
      <c r="E5735" s="29" t="s">
        <v>81</v>
      </c>
      <c r="F5735" s="31">
        <v>362127</v>
      </c>
      <c r="G5735" s="31">
        <v>15137.815000000001</v>
      </c>
      <c r="H5735" s="28">
        <v>2021</v>
      </c>
      <c r="I5735" t="str">
        <f>IF(J5735="natural gas",VLOOKUP(D5735,'Cross-Page Data'!$I$4:$J$13,2,FALSE),IF(J5735="solar",VLOOKUP('Form 923'!D5735,'Cross-Page Data'!$I$14:$J$117,2,FALSE),J5735))</f>
        <v>biomass</v>
      </c>
      <c r="J5735" t="str">
        <f>VLOOKUP(E5735,'Cross-Page Data'!$D$4:$F$48,3,FALSE)</f>
        <v>biomass</v>
      </c>
      <c r="K5735" t="b">
        <f t="shared" si="89"/>
        <v>1</v>
      </c>
    </row>
    <row r="5736" spans="1:11" x14ac:dyDescent="0.35">
      <c r="A5736" s="28">
        <v>99999</v>
      </c>
      <c r="B5736" s="29" t="s">
        <v>36</v>
      </c>
      <c r="C5736" s="29" t="s">
        <v>40</v>
      </c>
      <c r="D5736" s="29" t="s">
        <v>50</v>
      </c>
      <c r="E5736" s="29" t="s">
        <v>81</v>
      </c>
      <c r="F5736" s="31">
        <v>502751</v>
      </c>
      <c r="G5736" s="31">
        <v>43320.305</v>
      </c>
      <c r="H5736" s="28">
        <v>2021</v>
      </c>
      <c r="I5736" t="str">
        <f>IF(J5736="natural gas",VLOOKUP(D5736,'Cross-Page Data'!$I$4:$J$13,2,FALSE),IF(J5736="solar",VLOOKUP('Form 923'!D5736,'Cross-Page Data'!$I$14:$J$117,2,FALSE),J5736))</f>
        <v>biomass</v>
      </c>
      <c r="J5736" t="str">
        <f>VLOOKUP(E5736,'Cross-Page Data'!$D$4:$F$48,3,FALSE)</f>
        <v>biomass</v>
      </c>
      <c r="K5736" t="b">
        <f t="shared" si="89"/>
        <v>0</v>
      </c>
    </row>
    <row r="5737" spans="1:11" x14ac:dyDescent="0.35">
      <c r="A5737" s="28">
        <v>99999</v>
      </c>
      <c r="B5737" s="29" t="s">
        <v>28</v>
      </c>
      <c r="C5737" s="29" t="s">
        <v>35</v>
      </c>
      <c r="D5737" s="29" t="s">
        <v>50</v>
      </c>
      <c r="E5737" s="29" t="s">
        <v>81</v>
      </c>
      <c r="F5737" s="31">
        <v>360330</v>
      </c>
      <c r="G5737" s="31">
        <v>22620.292000000001</v>
      </c>
      <c r="H5737" s="28">
        <v>2021</v>
      </c>
      <c r="I5737" t="str">
        <f>IF(J5737="natural gas",VLOOKUP(D5737,'Cross-Page Data'!$I$4:$J$13,2,FALSE),IF(J5737="solar",VLOOKUP('Form 923'!D5737,'Cross-Page Data'!$I$14:$J$117,2,FALSE),J5737))</f>
        <v>biomass</v>
      </c>
      <c r="J5737" t="str">
        <f>VLOOKUP(E5737,'Cross-Page Data'!$D$4:$F$48,3,FALSE)</f>
        <v>biomass</v>
      </c>
      <c r="K5737" t="b">
        <f t="shared" si="89"/>
        <v>1</v>
      </c>
    </row>
    <row r="5738" spans="1:11" x14ac:dyDescent="0.35">
      <c r="A5738" s="28">
        <v>99999</v>
      </c>
      <c r="B5738" s="29" t="s">
        <v>28</v>
      </c>
      <c r="C5738" s="29" t="s">
        <v>29</v>
      </c>
      <c r="D5738" s="29" t="s">
        <v>50</v>
      </c>
      <c r="E5738" s="29" t="s">
        <v>73</v>
      </c>
      <c r="F5738" s="31">
        <v>2412878</v>
      </c>
      <c r="G5738" s="31">
        <v>261475.63</v>
      </c>
      <c r="H5738" s="28">
        <v>2021</v>
      </c>
      <c r="I5738" t="str">
        <f>IF(J5738="natural gas",VLOOKUP(D5738,'Cross-Page Data'!$I$4:$J$13,2,FALSE),IF(J5738="solar",VLOOKUP('Form 923'!D5738,'Cross-Page Data'!$I$14:$J$117,2,FALSE),J5738))</f>
        <v>natural gas peaker</v>
      </c>
      <c r="J5738" t="str">
        <f>VLOOKUP(E5738,'Cross-Page Data'!$D$4:$F$48,3,FALSE)</f>
        <v>natural gas</v>
      </c>
      <c r="K5738" t="b">
        <f t="shared" si="89"/>
        <v>1</v>
      </c>
    </row>
    <row r="5739" spans="1:11" x14ac:dyDescent="0.35">
      <c r="A5739" s="28">
        <v>99999</v>
      </c>
      <c r="B5739" s="29" t="s">
        <v>28</v>
      </c>
      <c r="C5739" s="29" t="s">
        <v>29</v>
      </c>
      <c r="D5739" s="29" t="s">
        <v>50</v>
      </c>
      <c r="E5739" s="29" t="s">
        <v>73</v>
      </c>
      <c r="F5739" s="31">
        <v>4786038</v>
      </c>
      <c r="G5739" s="31">
        <v>504109.97</v>
      </c>
      <c r="H5739" s="28">
        <v>2021</v>
      </c>
      <c r="I5739" t="str">
        <f>IF(J5739="natural gas",VLOOKUP(D5739,'Cross-Page Data'!$I$4:$J$13,2,FALSE),IF(J5739="solar",VLOOKUP('Form 923'!D5739,'Cross-Page Data'!$I$14:$J$117,2,FALSE),J5739))</f>
        <v>natural gas peaker</v>
      </c>
      <c r="J5739" t="str">
        <f>VLOOKUP(E5739,'Cross-Page Data'!$D$4:$F$48,3,FALSE)</f>
        <v>natural gas</v>
      </c>
      <c r="K5739" t="b">
        <f t="shared" si="89"/>
        <v>1</v>
      </c>
    </row>
    <row r="5740" spans="1:11" x14ac:dyDescent="0.35">
      <c r="A5740" s="28">
        <v>99999</v>
      </c>
      <c r="B5740" s="29" t="s">
        <v>28</v>
      </c>
      <c r="C5740" s="29" t="s">
        <v>35</v>
      </c>
      <c r="D5740" s="29" t="s">
        <v>50</v>
      </c>
      <c r="E5740" s="29" t="s">
        <v>73</v>
      </c>
      <c r="F5740" s="31">
        <v>100966</v>
      </c>
      <c r="G5740" s="31">
        <v>17374.096000000001</v>
      </c>
      <c r="H5740" s="28">
        <v>2021</v>
      </c>
      <c r="I5740" t="str">
        <f>IF(J5740="natural gas",VLOOKUP(D5740,'Cross-Page Data'!$I$4:$J$13,2,FALSE),IF(J5740="solar",VLOOKUP('Form 923'!D5740,'Cross-Page Data'!$I$14:$J$117,2,FALSE),J5740))</f>
        <v>natural gas peaker</v>
      </c>
      <c r="J5740" t="str">
        <f>VLOOKUP(E5740,'Cross-Page Data'!$D$4:$F$48,3,FALSE)</f>
        <v>natural gas</v>
      </c>
      <c r="K5740" t="b">
        <f t="shared" si="89"/>
        <v>1</v>
      </c>
    </row>
    <row r="5741" spans="1:11" x14ac:dyDescent="0.35">
      <c r="A5741" s="28">
        <v>99999</v>
      </c>
      <c r="B5741" s="29" t="s">
        <v>28</v>
      </c>
      <c r="C5741" s="29" t="s">
        <v>41</v>
      </c>
      <c r="D5741" s="29" t="s">
        <v>50</v>
      </c>
      <c r="E5741" s="29" t="s">
        <v>73</v>
      </c>
      <c r="F5741" s="31">
        <v>26152</v>
      </c>
      <c r="G5741" s="31">
        <v>1498.211</v>
      </c>
      <c r="H5741" s="28">
        <v>2021</v>
      </c>
      <c r="I5741" t="str">
        <f>IF(J5741="natural gas",VLOOKUP(D5741,'Cross-Page Data'!$I$4:$J$13,2,FALSE),IF(J5741="solar",VLOOKUP('Form 923'!D5741,'Cross-Page Data'!$I$14:$J$117,2,FALSE),J5741))</f>
        <v>natural gas peaker</v>
      </c>
      <c r="J5741" t="str">
        <f>VLOOKUP(E5741,'Cross-Page Data'!$D$4:$F$48,3,FALSE)</f>
        <v>natural gas</v>
      </c>
      <c r="K5741" t="b">
        <f t="shared" si="89"/>
        <v>0</v>
      </c>
    </row>
    <row r="5742" spans="1:11" x14ac:dyDescent="0.35">
      <c r="A5742" s="28">
        <v>99999</v>
      </c>
      <c r="B5742" s="29" t="s">
        <v>36</v>
      </c>
      <c r="C5742" s="29" t="s">
        <v>40</v>
      </c>
      <c r="D5742" s="29" t="s">
        <v>50</v>
      </c>
      <c r="E5742" s="29" t="s">
        <v>73</v>
      </c>
      <c r="F5742" s="31">
        <v>3567020</v>
      </c>
      <c r="G5742" s="31">
        <v>329904.2</v>
      </c>
      <c r="H5742" s="28">
        <v>2021</v>
      </c>
      <c r="I5742" t="str">
        <f>IF(J5742="natural gas",VLOOKUP(D5742,'Cross-Page Data'!$I$4:$J$13,2,FALSE),IF(J5742="solar",VLOOKUP('Form 923'!D5742,'Cross-Page Data'!$I$14:$J$117,2,FALSE),J5742))</f>
        <v>natural gas peaker</v>
      </c>
      <c r="J5742" t="str">
        <f>VLOOKUP(E5742,'Cross-Page Data'!$D$4:$F$48,3,FALSE)</f>
        <v>natural gas</v>
      </c>
      <c r="K5742" t="b">
        <f t="shared" si="89"/>
        <v>0</v>
      </c>
    </row>
    <row r="5743" spans="1:11" x14ac:dyDescent="0.35">
      <c r="A5743" s="28">
        <v>99999</v>
      </c>
      <c r="B5743" s="29" t="s">
        <v>28</v>
      </c>
      <c r="C5743" s="29" t="s">
        <v>29</v>
      </c>
      <c r="D5743" s="29" t="s">
        <v>50</v>
      </c>
      <c r="E5743" s="29" t="s">
        <v>73</v>
      </c>
      <c r="F5743" s="31">
        <v>1935949</v>
      </c>
      <c r="G5743" s="31">
        <v>229386.19</v>
      </c>
      <c r="H5743" s="28">
        <v>2021</v>
      </c>
      <c r="I5743" t="str">
        <f>IF(J5743="natural gas",VLOOKUP(D5743,'Cross-Page Data'!$I$4:$J$13,2,FALSE),IF(J5743="solar",VLOOKUP('Form 923'!D5743,'Cross-Page Data'!$I$14:$J$117,2,FALSE),J5743))</f>
        <v>natural gas peaker</v>
      </c>
      <c r="J5743" t="str">
        <f>VLOOKUP(E5743,'Cross-Page Data'!$D$4:$F$48,3,FALSE)</f>
        <v>natural gas</v>
      </c>
      <c r="K5743" t="b">
        <f t="shared" si="89"/>
        <v>1</v>
      </c>
    </row>
    <row r="5744" spans="1:11" x14ac:dyDescent="0.35">
      <c r="A5744" s="28">
        <v>99999</v>
      </c>
      <c r="B5744" s="29" t="s">
        <v>36</v>
      </c>
      <c r="C5744" s="29" t="s">
        <v>37</v>
      </c>
      <c r="D5744" s="29" t="s">
        <v>50</v>
      </c>
      <c r="E5744" s="29" t="s">
        <v>73</v>
      </c>
      <c r="F5744" s="31">
        <v>451926</v>
      </c>
      <c r="G5744" s="31">
        <v>39074.296999999999</v>
      </c>
      <c r="H5744" s="28">
        <v>2021</v>
      </c>
      <c r="I5744" t="str">
        <f>IF(J5744="natural gas",VLOOKUP(D5744,'Cross-Page Data'!$I$4:$J$13,2,FALSE),IF(J5744="solar",VLOOKUP('Form 923'!D5744,'Cross-Page Data'!$I$14:$J$117,2,FALSE),J5744))</f>
        <v>natural gas peaker</v>
      </c>
      <c r="J5744" t="str">
        <f>VLOOKUP(E5744,'Cross-Page Data'!$D$4:$F$48,3,FALSE)</f>
        <v>natural gas</v>
      </c>
      <c r="K5744" t="b">
        <f t="shared" si="89"/>
        <v>0</v>
      </c>
    </row>
    <row r="5745" spans="1:11" x14ac:dyDescent="0.35">
      <c r="A5745" s="28">
        <v>99999</v>
      </c>
      <c r="B5745" s="29" t="s">
        <v>28</v>
      </c>
      <c r="C5745" s="29" t="s">
        <v>29</v>
      </c>
      <c r="D5745" s="29" t="s">
        <v>50</v>
      </c>
      <c r="E5745" s="29" t="s">
        <v>73</v>
      </c>
      <c r="F5745" s="31">
        <v>3162245</v>
      </c>
      <c r="G5745" s="31">
        <v>302786.68</v>
      </c>
      <c r="H5745" s="28">
        <v>2021</v>
      </c>
      <c r="I5745" t="str">
        <f>IF(J5745="natural gas",VLOOKUP(D5745,'Cross-Page Data'!$I$4:$J$13,2,FALSE),IF(J5745="solar",VLOOKUP('Form 923'!D5745,'Cross-Page Data'!$I$14:$J$117,2,FALSE),J5745))</f>
        <v>natural gas peaker</v>
      </c>
      <c r="J5745" t="str">
        <f>VLOOKUP(E5745,'Cross-Page Data'!$D$4:$F$48,3,FALSE)</f>
        <v>natural gas</v>
      </c>
      <c r="K5745" t="b">
        <f t="shared" si="89"/>
        <v>1</v>
      </c>
    </row>
    <row r="5746" spans="1:11" x14ac:dyDescent="0.35">
      <c r="A5746" s="28">
        <v>99999</v>
      </c>
      <c r="B5746" s="29" t="s">
        <v>36</v>
      </c>
      <c r="C5746" s="29" t="s">
        <v>29</v>
      </c>
      <c r="D5746" s="29" t="s">
        <v>50</v>
      </c>
      <c r="E5746" s="29" t="s">
        <v>73</v>
      </c>
      <c r="F5746" s="31">
        <v>0</v>
      </c>
      <c r="G5746" s="31">
        <v>0</v>
      </c>
      <c r="H5746" s="28">
        <v>2021</v>
      </c>
      <c r="I5746" t="str">
        <f>IF(J5746="natural gas",VLOOKUP(D5746,'Cross-Page Data'!$I$4:$J$13,2,FALSE),IF(J5746="solar",VLOOKUP('Form 923'!D5746,'Cross-Page Data'!$I$14:$J$117,2,FALSE),J5746))</f>
        <v>natural gas peaker</v>
      </c>
      <c r="J5746" t="str">
        <f>VLOOKUP(E5746,'Cross-Page Data'!$D$4:$F$48,3,FALSE)</f>
        <v>natural gas</v>
      </c>
      <c r="K5746" t="b">
        <f t="shared" si="89"/>
        <v>1</v>
      </c>
    </row>
    <row r="5747" spans="1:11" x14ac:dyDescent="0.35">
      <c r="A5747" s="28">
        <v>99999</v>
      </c>
      <c r="B5747" s="29" t="s">
        <v>28</v>
      </c>
      <c r="C5747" s="29" t="s">
        <v>29</v>
      </c>
      <c r="D5747" s="29" t="s">
        <v>50</v>
      </c>
      <c r="E5747" s="29" t="s">
        <v>73</v>
      </c>
      <c r="F5747" s="31">
        <v>4468881</v>
      </c>
      <c r="G5747" s="31">
        <v>502850.71</v>
      </c>
      <c r="H5747" s="28">
        <v>2021</v>
      </c>
      <c r="I5747" t="str">
        <f>IF(J5747="natural gas",VLOOKUP(D5747,'Cross-Page Data'!$I$4:$J$13,2,FALSE),IF(J5747="solar",VLOOKUP('Form 923'!D5747,'Cross-Page Data'!$I$14:$J$117,2,FALSE),J5747))</f>
        <v>natural gas peaker</v>
      </c>
      <c r="J5747" t="str">
        <f>VLOOKUP(E5747,'Cross-Page Data'!$D$4:$F$48,3,FALSE)</f>
        <v>natural gas</v>
      </c>
      <c r="K5747" t="b">
        <f t="shared" si="89"/>
        <v>1</v>
      </c>
    </row>
    <row r="5748" spans="1:11" x14ac:dyDescent="0.35">
      <c r="A5748" s="28">
        <v>99999</v>
      </c>
      <c r="B5748" s="29" t="s">
        <v>36</v>
      </c>
      <c r="C5748" s="29" t="s">
        <v>29</v>
      </c>
      <c r="D5748" s="29" t="s">
        <v>50</v>
      </c>
      <c r="E5748" s="29" t="s">
        <v>73</v>
      </c>
      <c r="F5748" s="31">
        <v>481487</v>
      </c>
      <c r="G5748" s="31">
        <v>41487.927000000003</v>
      </c>
      <c r="H5748" s="28">
        <v>2021</v>
      </c>
      <c r="I5748" t="str">
        <f>IF(J5748="natural gas",VLOOKUP(D5748,'Cross-Page Data'!$I$4:$J$13,2,FALSE),IF(J5748="solar",VLOOKUP('Form 923'!D5748,'Cross-Page Data'!$I$14:$J$117,2,FALSE),J5748))</f>
        <v>natural gas peaker</v>
      </c>
      <c r="J5748" t="str">
        <f>VLOOKUP(E5748,'Cross-Page Data'!$D$4:$F$48,3,FALSE)</f>
        <v>natural gas</v>
      </c>
      <c r="K5748" t="b">
        <f t="shared" si="89"/>
        <v>1</v>
      </c>
    </row>
    <row r="5749" spans="1:11" x14ac:dyDescent="0.35">
      <c r="A5749" s="28">
        <v>99999</v>
      </c>
      <c r="B5749" s="29" t="s">
        <v>28</v>
      </c>
      <c r="C5749" s="29" t="s">
        <v>35</v>
      </c>
      <c r="D5749" s="29" t="s">
        <v>50</v>
      </c>
      <c r="E5749" s="29" t="s">
        <v>73</v>
      </c>
      <c r="F5749" s="31">
        <v>5344393</v>
      </c>
      <c r="G5749" s="31">
        <v>601815.36</v>
      </c>
      <c r="H5749" s="28">
        <v>2021</v>
      </c>
      <c r="I5749" t="str">
        <f>IF(J5749="natural gas",VLOOKUP(D5749,'Cross-Page Data'!$I$4:$J$13,2,FALSE),IF(J5749="solar",VLOOKUP('Form 923'!D5749,'Cross-Page Data'!$I$14:$J$117,2,FALSE),J5749))</f>
        <v>natural gas peaker</v>
      </c>
      <c r="J5749" t="str">
        <f>VLOOKUP(E5749,'Cross-Page Data'!$D$4:$F$48,3,FALSE)</f>
        <v>natural gas</v>
      </c>
      <c r="K5749" t="b">
        <f t="shared" si="89"/>
        <v>1</v>
      </c>
    </row>
    <row r="5750" spans="1:11" x14ac:dyDescent="0.35">
      <c r="A5750" s="28">
        <v>99999</v>
      </c>
      <c r="B5750" s="29" t="s">
        <v>36</v>
      </c>
      <c r="C5750" s="29" t="s">
        <v>39</v>
      </c>
      <c r="D5750" s="29" t="s">
        <v>50</v>
      </c>
      <c r="E5750" s="29" t="s">
        <v>73</v>
      </c>
      <c r="F5750" s="31">
        <v>711770</v>
      </c>
      <c r="G5750" s="31">
        <v>120429.22</v>
      </c>
      <c r="H5750" s="28">
        <v>2021</v>
      </c>
      <c r="I5750" t="str">
        <f>IF(J5750="natural gas",VLOOKUP(D5750,'Cross-Page Data'!$I$4:$J$13,2,FALSE),IF(J5750="solar",VLOOKUP('Form 923'!D5750,'Cross-Page Data'!$I$14:$J$117,2,FALSE),J5750))</f>
        <v>natural gas peaker</v>
      </c>
      <c r="J5750" t="str">
        <f>VLOOKUP(E5750,'Cross-Page Data'!$D$4:$F$48,3,FALSE)</f>
        <v>natural gas</v>
      </c>
      <c r="K5750" t="b">
        <f t="shared" si="89"/>
        <v>0</v>
      </c>
    </row>
    <row r="5751" spans="1:11" x14ac:dyDescent="0.35">
      <c r="A5751" s="28">
        <v>99999</v>
      </c>
      <c r="B5751" s="29" t="s">
        <v>28</v>
      </c>
      <c r="C5751" s="29" t="s">
        <v>42</v>
      </c>
      <c r="D5751" s="29" t="s">
        <v>50</v>
      </c>
      <c r="E5751" s="29" t="s">
        <v>73</v>
      </c>
      <c r="F5751" s="31">
        <v>0</v>
      </c>
      <c r="G5751" s="31">
        <v>0</v>
      </c>
      <c r="H5751" s="28">
        <v>2021</v>
      </c>
      <c r="I5751" t="str">
        <f>IF(J5751="natural gas",VLOOKUP(D5751,'Cross-Page Data'!$I$4:$J$13,2,FALSE),IF(J5751="solar",VLOOKUP('Form 923'!D5751,'Cross-Page Data'!$I$14:$J$117,2,FALSE),J5751))</f>
        <v>natural gas peaker</v>
      </c>
      <c r="J5751" t="str">
        <f>VLOOKUP(E5751,'Cross-Page Data'!$D$4:$F$48,3,FALSE)</f>
        <v>natural gas</v>
      </c>
      <c r="K5751" t="b">
        <f t="shared" si="89"/>
        <v>0</v>
      </c>
    </row>
    <row r="5752" spans="1:11" x14ac:dyDescent="0.35">
      <c r="A5752" s="28">
        <v>99999</v>
      </c>
      <c r="B5752" s="29" t="s">
        <v>36</v>
      </c>
      <c r="C5752" s="29" t="s">
        <v>37</v>
      </c>
      <c r="D5752" s="29" t="s">
        <v>50</v>
      </c>
      <c r="E5752" s="29" t="s">
        <v>73</v>
      </c>
      <c r="F5752" s="31">
        <v>399355</v>
      </c>
      <c r="G5752" s="31">
        <v>68919.929999999993</v>
      </c>
      <c r="H5752" s="28">
        <v>2021</v>
      </c>
      <c r="I5752" t="str">
        <f>IF(J5752="natural gas",VLOOKUP(D5752,'Cross-Page Data'!$I$4:$J$13,2,FALSE),IF(J5752="solar",VLOOKUP('Form 923'!D5752,'Cross-Page Data'!$I$14:$J$117,2,FALSE),J5752))</f>
        <v>natural gas peaker</v>
      </c>
      <c r="J5752" t="str">
        <f>VLOOKUP(E5752,'Cross-Page Data'!$D$4:$F$48,3,FALSE)</f>
        <v>natural gas</v>
      </c>
      <c r="K5752" t="b">
        <f t="shared" si="89"/>
        <v>0</v>
      </c>
    </row>
    <row r="5753" spans="1:11" x14ac:dyDescent="0.35">
      <c r="A5753" s="28">
        <v>99999</v>
      </c>
      <c r="B5753" s="29" t="s">
        <v>36</v>
      </c>
      <c r="C5753" s="29" t="s">
        <v>40</v>
      </c>
      <c r="D5753" s="29" t="s">
        <v>50</v>
      </c>
      <c r="E5753" s="29" t="s">
        <v>73</v>
      </c>
      <c r="F5753" s="31">
        <v>6371721</v>
      </c>
      <c r="G5753" s="31">
        <v>856379.44</v>
      </c>
      <c r="H5753" s="28">
        <v>2021</v>
      </c>
      <c r="I5753" t="str">
        <f>IF(J5753="natural gas",VLOOKUP(D5753,'Cross-Page Data'!$I$4:$J$13,2,FALSE),IF(J5753="solar",VLOOKUP('Form 923'!D5753,'Cross-Page Data'!$I$14:$J$117,2,FALSE),J5753))</f>
        <v>natural gas peaker</v>
      </c>
      <c r="J5753" t="str">
        <f>VLOOKUP(E5753,'Cross-Page Data'!$D$4:$F$48,3,FALSE)</f>
        <v>natural gas</v>
      </c>
      <c r="K5753" t="b">
        <f t="shared" si="89"/>
        <v>0</v>
      </c>
    </row>
    <row r="5754" spans="1:11" x14ac:dyDescent="0.35">
      <c r="A5754" s="28">
        <v>99999</v>
      </c>
      <c r="B5754" s="29" t="s">
        <v>28</v>
      </c>
      <c r="C5754" s="29" t="s">
        <v>29</v>
      </c>
      <c r="D5754" s="29" t="s">
        <v>50</v>
      </c>
      <c r="E5754" s="29" t="s">
        <v>73</v>
      </c>
      <c r="F5754" s="31">
        <v>1977080</v>
      </c>
      <c r="G5754" s="31">
        <v>172728.2</v>
      </c>
      <c r="H5754" s="28">
        <v>2021</v>
      </c>
      <c r="I5754" t="str">
        <f>IF(J5754="natural gas",VLOOKUP(D5754,'Cross-Page Data'!$I$4:$J$13,2,FALSE),IF(J5754="solar",VLOOKUP('Form 923'!D5754,'Cross-Page Data'!$I$14:$J$117,2,FALSE),J5754))</f>
        <v>natural gas peaker</v>
      </c>
      <c r="J5754" t="str">
        <f>VLOOKUP(E5754,'Cross-Page Data'!$D$4:$F$48,3,FALSE)</f>
        <v>natural gas</v>
      </c>
      <c r="K5754" t="b">
        <f t="shared" si="89"/>
        <v>1</v>
      </c>
    </row>
    <row r="5755" spans="1:11" x14ac:dyDescent="0.35">
      <c r="A5755" s="28">
        <v>99999</v>
      </c>
      <c r="B5755" s="29" t="s">
        <v>28</v>
      </c>
      <c r="C5755" s="29" t="s">
        <v>35</v>
      </c>
      <c r="D5755" s="29" t="s">
        <v>50</v>
      </c>
      <c r="E5755" s="29" t="s">
        <v>73</v>
      </c>
      <c r="F5755" s="31">
        <v>195048</v>
      </c>
      <c r="G5755" s="31">
        <v>12240.544</v>
      </c>
      <c r="H5755" s="28">
        <v>2021</v>
      </c>
      <c r="I5755" t="str">
        <f>IF(J5755="natural gas",VLOOKUP(D5755,'Cross-Page Data'!$I$4:$J$13,2,FALSE),IF(J5755="solar",VLOOKUP('Form 923'!D5755,'Cross-Page Data'!$I$14:$J$117,2,FALSE),J5755))</f>
        <v>natural gas peaker</v>
      </c>
      <c r="J5755" t="str">
        <f>VLOOKUP(E5755,'Cross-Page Data'!$D$4:$F$48,3,FALSE)</f>
        <v>natural gas</v>
      </c>
      <c r="K5755" t="b">
        <f t="shared" si="89"/>
        <v>1</v>
      </c>
    </row>
    <row r="5756" spans="1:11" x14ac:dyDescent="0.35">
      <c r="A5756" s="28">
        <v>99999</v>
      </c>
      <c r="B5756" s="29" t="s">
        <v>28</v>
      </c>
      <c r="C5756" s="29" t="s">
        <v>35</v>
      </c>
      <c r="D5756" s="29" t="s">
        <v>50</v>
      </c>
      <c r="E5756" s="29" t="s">
        <v>73</v>
      </c>
      <c r="F5756" s="31">
        <v>2605227</v>
      </c>
      <c r="G5756" s="31">
        <v>246350.26</v>
      </c>
      <c r="H5756" s="28">
        <v>2021</v>
      </c>
      <c r="I5756" t="str">
        <f>IF(J5756="natural gas",VLOOKUP(D5756,'Cross-Page Data'!$I$4:$J$13,2,FALSE),IF(J5756="solar",VLOOKUP('Form 923'!D5756,'Cross-Page Data'!$I$14:$J$117,2,FALSE),J5756))</f>
        <v>natural gas peaker</v>
      </c>
      <c r="J5756" t="str">
        <f>VLOOKUP(E5756,'Cross-Page Data'!$D$4:$F$48,3,FALSE)</f>
        <v>natural gas</v>
      </c>
      <c r="K5756" t="b">
        <f t="shared" si="89"/>
        <v>1</v>
      </c>
    </row>
    <row r="5757" spans="1:11" x14ac:dyDescent="0.35">
      <c r="A5757" s="28">
        <v>99999</v>
      </c>
      <c r="B5757" s="29" t="s">
        <v>36</v>
      </c>
      <c r="C5757" s="29" t="s">
        <v>37</v>
      </c>
      <c r="D5757" s="29" t="s">
        <v>50</v>
      </c>
      <c r="E5757" s="29" t="s">
        <v>73</v>
      </c>
      <c r="F5757" s="31">
        <v>424764</v>
      </c>
      <c r="G5757" s="31">
        <v>80464.952999999994</v>
      </c>
      <c r="H5757" s="28">
        <v>2021</v>
      </c>
      <c r="I5757" t="str">
        <f>IF(J5757="natural gas",VLOOKUP(D5757,'Cross-Page Data'!$I$4:$J$13,2,FALSE),IF(J5757="solar",VLOOKUP('Form 923'!D5757,'Cross-Page Data'!$I$14:$J$117,2,FALSE),J5757))</f>
        <v>natural gas peaker</v>
      </c>
      <c r="J5757" t="str">
        <f>VLOOKUP(E5757,'Cross-Page Data'!$D$4:$F$48,3,FALSE)</f>
        <v>natural gas</v>
      </c>
      <c r="K5757" t="b">
        <f t="shared" si="89"/>
        <v>0</v>
      </c>
    </row>
    <row r="5758" spans="1:11" x14ac:dyDescent="0.35">
      <c r="A5758" s="28">
        <v>99999</v>
      </c>
      <c r="B5758" s="29" t="s">
        <v>36</v>
      </c>
      <c r="C5758" s="29" t="s">
        <v>40</v>
      </c>
      <c r="D5758" s="29" t="s">
        <v>50</v>
      </c>
      <c r="E5758" s="29" t="s">
        <v>73</v>
      </c>
      <c r="F5758" s="31">
        <v>1199361</v>
      </c>
      <c r="G5758" s="31">
        <v>166854.82</v>
      </c>
      <c r="H5758" s="28">
        <v>2021</v>
      </c>
      <c r="I5758" t="str">
        <f>IF(J5758="natural gas",VLOOKUP(D5758,'Cross-Page Data'!$I$4:$J$13,2,FALSE),IF(J5758="solar",VLOOKUP('Form 923'!D5758,'Cross-Page Data'!$I$14:$J$117,2,FALSE),J5758))</f>
        <v>natural gas peaker</v>
      </c>
      <c r="J5758" t="str">
        <f>VLOOKUP(E5758,'Cross-Page Data'!$D$4:$F$48,3,FALSE)</f>
        <v>natural gas</v>
      </c>
      <c r="K5758" t="b">
        <f t="shared" si="89"/>
        <v>0</v>
      </c>
    </row>
    <row r="5759" spans="1:11" x14ac:dyDescent="0.35">
      <c r="A5759" s="28">
        <v>99999</v>
      </c>
      <c r="B5759" s="29" t="s">
        <v>36</v>
      </c>
      <c r="C5759" s="29" t="s">
        <v>37</v>
      </c>
      <c r="D5759" s="29" t="s">
        <v>50</v>
      </c>
      <c r="E5759" s="29" t="s">
        <v>73</v>
      </c>
      <c r="F5759" s="31">
        <v>936591</v>
      </c>
      <c r="G5759" s="31">
        <v>80702.936000000002</v>
      </c>
      <c r="H5759" s="28">
        <v>2021</v>
      </c>
      <c r="I5759" t="str">
        <f>IF(J5759="natural gas",VLOOKUP(D5759,'Cross-Page Data'!$I$4:$J$13,2,FALSE),IF(J5759="solar",VLOOKUP('Form 923'!D5759,'Cross-Page Data'!$I$14:$J$117,2,FALSE),J5759))</f>
        <v>natural gas peaker</v>
      </c>
      <c r="J5759" t="str">
        <f>VLOOKUP(E5759,'Cross-Page Data'!$D$4:$F$48,3,FALSE)</f>
        <v>natural gas</v>
      </c>
      <c r="K5759" t="b">
        <f t="shared" si="89"/>
        <v>0</v>
      </c>
    </row>
    <row r="5760" spans="1:11" x14ac:dyDescent="0.35">
      <c r="A5760" s="28">
        <v>99999</v>
      </c>
      <c r="B5760" s="29" t="s">
        <v>28</v>
      </c>
      <c r="C5760" s="29" t="s">
        <v>35</v>
      </c>
      <c r="D5760" s="29" t="s">
        <v>50</v>
      </c>
      <c r="E5760" s="29" t="s">
        <v>73</v>
      </c>
      <c r="F5760" s="31">
        <v>140475</v>
      </c>
      <c r="G5760" s="31">
        <v>11592.724</v>
      </c>
      <c r="H5760" s="28">
        <v>2021</v>
      </c>
      <c r="I5760" t="str">
        <f>IF(J5760="natural gas",VLOOKUP(D5760,'Cross-Page Data'!$I$4:$J$13,2,FALSE),IF(J5760="solar",VLOOKUP('Form 923'!D5760,'Cross-Page Data'!$I$14:$J$117,2,FALSE),J5760))</f>
        <v>natural gas peaker</v>
      </c>
      <c r="J5760" t="str">
        <f>VLOOKUP(E5760,'Cross-Page Data'!$D$4:$F$48,3,FALSE)</f>
        <v>natural gas</v>
      </c>
      <c r="K5760" t="b">
        <f t="shared" si="89"/>
        <v>1</v>
      </c>
    </row>
    <row r="5761" spans="1:11" x14ac:dyDescent="0.35">
      <c r="A5761" s="28">
        <v>99999</v>
      </c>
      <c r="B5761" s="29" t="s">
        <v>28</v>
      </c>
      <c r="C5761" s="29" t="s">
        <v>29</v>
      </c>
      <c r="D5761" s="29" t="s">
        <v>50</v>
      </c>
      <c r="E5761" s="29" t="s">
        <v>73</v>
      </c>
      <c r="F5761" s="31">
        <v>14099841</v>
      </c>
      <c r="G5761" s="31">
        <v>1377185.2</v>
      </c>
      <c r="H5761" s="28">
        <v>2021</v>
      </c>
      <c r="I5761" t="str">
        <f>IF(J5761="natural gas",VLOOKUP(D5761,'Cross-Page Data'!$I$4:$J$13,2,FALSE),IF(J5761="solar",VLOOKUP('Form 923'!D5761,'Cross-Page Data'!$I$14:$J$117,2,FALSE),J5761))</f>
        <v>natural gas peaker</v>
      </c>
      <c r="J5761" t="str">
        <f>VLOOKUP(E5761,'Cross-Page Data'!$D$4:$F$48,3,FALSE)</f>
        <v>natural gas</v>
      </c>
      <c r="K5761" t="b">
        <f t="shared" si="89"/>
        <v>1</v>
      </c>
    </row>
    <row r="5762" spans="1:11" x14ac:dyDescent="0.35">
      <c r="A5762" s="28">
        <v>99999</v>
      </c>
      <c r="B5762" s="29" t="s">
        <v>28</v>
      </c>
      <c r="C5762" s="29" t="s">
        <v>35</v>
      </c>
      <c r="D5762" s="29" t="s">
        <v>50</v>
      </c>
      <c r="E5762" s="29" t="s">
        <v>73</v>
      </c>
      <c r="F5762" s="31">
        <v>1707915</v>
      </c>
      <c r="G5762" s="31">
        <v>231745.44</v>
      </c>
      <c r="H5762" s="28">
        <v>2021</v>
      </c>
      <c r="I5762" t="str">
        <f>IF(J5762="natural gas",VLOOKUP(D5762,'Cross-Page Data'!$I$4:$J$13,2,FALSE),IF(J5762="solar",VLOOKUP('Form 923'!D5762,'Cross-Page Data'!$I$14:$J$117,2,FALSE),J5762))</f>
        <v>natural gas peaker</v>
      </c>
      <c r="J5762" t="str">
        <f>VLOOKUP(E5762,'Cross-Page Data'!$D$4:$F$48,3,FALSE)</f>
        <v>natural gas</v>
      </c>
      <c r="K5762" t="b">
        <f t="shared" si="89"/>
        <v>1</v>
      </c>
    </row>
    <row r="5763" spans="1:11" x14ac:dyDescent="0.35">
      <c r="A5763" s="28">
        <v>99999</v>
      </c>
      <c r="B5763" s="29" t="s">
        <v>36</v>
      </c>
      <c r="C5763" s="29" t="s">
        <v>39</v>
      </c>
      <c r="D5763" s="29" t="s">
        <v>50</v>
      </c>
      <c r="E5763" s="29" t="s">
        <v>73</v>
      </c>
      <c r="F5763" s="31">
        <v>1687050</v>
      </c>
      <c r="G5763" s="31">
        <v>161542.57999999999</v>
      </c>
      <c r="H5763" s="28">
        <v>2021</v>
      </c>
      <c r="I5763" t="str">
        <f>IF(J5763="natural gas",VLOOKUP(D5763,'Cross-Page Data'!$I$4:$J$13,2,FALSE),IF(J5763="solar",VLOOKUP('Form 923'!D5763,'Cross-Page Data'!$I$14:$J$117,2,FALSE),J5763))</f>
        <v>natural gas peaker</v>
      </c>
      <c r="J5763" t="str">
        <f>VLOOKUP(E5763,'Cross-Page Data'!$D$4:$F$48,3,FALSE)</f>
        <v>natural gas</v>
      </c>
      <c r="K5763" t="b">
        <f t="shared" si="89"/>
        <v>0</v>
      </c>
    </row>
    <row r="5764" spans="1:11" x14ac:dyDescent="0.35">
      <c r="A5764" s="28">
        <v>99999</v>
      </c>
      <c r="B5764" s="29" t="s">
        <v>36</v>
      </c>
      <c r="C5764" s="29" t="s">
        <v>37</v>
      </c>
      <c r="D5764" s="29" t="s">
        <v>50</v>
      </c>
      <c r="E5764" s="29" t="s">
        <v>73</v>
      </c>
      <c r="F5764" s="31">
        <v>17861</v>
      </c>
      <c r="G5764" s="31">
        <v>4052.8040000000001</v>
      </c>
      <c r="H5764" s="28">
        <v>2021</v>
      </c>
      <c r="I5764" t="str">
        <f>IF(J5764="natural gas",VLOOKUP(D5764,'Cross-Page Data'!$I$4:$J$13,2,FALSE),IF(J5764="solar",VLOOKUP('Form 923'!D5764,'Cross-Page Data'!$I$14:$J$117,2,FALSE),J5764))</f>
        <v>natural gas peaker</v>
      </c>
      <c r="J5764" t="str">
        <f>VLOOKUP(E5764,'Cross-Page Data'!$D$4:$F$48,3,FALSE)</f>
        <v>natural gas</v>
      </c>
      <c r="K5764" t="b">
        <f t="shared" si="89"/>
        <v>0</v>
      </c>
    </row>
    <row r="5765" spans="1:11" x14ac:dyDescent="0.35">
      <c r="A5765" s="28">
        <v>99999</v>
      </c>
      <c r="B5765" s="29" t="s">
        <v>28</v>
      </c>
      <c r="C5765" s="29" t="s">
        <v>41</v>
      </c>
      <c r="D5765" s="29" t="s">
        <v>50</v>
      </c>
      <c r="E5765" s="29" t="s">
        <v>73</v>
      </c>
      <c r="F5765" s="31">
        <v>1001715</v>
      </c>
      <c r="G5765" s="31">
        <v>62693.048000000003</v>
      </c>
      <c r="H5765" s="28">
        <v>2021</v>
      </c>
      <c r="I5765" t="str">
        <f>IF(J5765="natural gas",VLOOKUP(D5765,'Cross-Page Data'!$I$4:$J$13,2,FALSE),IF(J5765="solar",VLOOKUP('Form 923'!D5765,'Cross-Page Data'!$I$14:$J$117,2,FALSE),J5765))</f>
        <v>natural gas peaker</v>
      </c>
      <c r="J5765" t="str">
        <f>VLOOKUP(E5765,'Cross-Page Data'!$D$4:$F$48,3,FALSE)</f>
        <v>natural gas</v>
      </c>
      <c r="K5765" t="b">
        <f t="shared" si="89"/>
        <v>0</v>
      </c>
    </row>
    <row r="5766" spans="1:11" x14ac:dyDescent="0.35">
      <c r="A5766" s="28">
        <v>99999</v>
      </c>
      <c r="B5766" s="29" t="s">
        <v>36</v>
      </c>
      <c r="C5766" s="29" t="s">
        <v>40</v>
      </c>
      <c r="D5766" s="29" t="s">
        <v>50</v>
      </c>
      <c r="E5766" s="29" t="s">
        <v>73</v>
      </c>
      <c r="F5766" s="31">
        <v>1308852</v>
      </c>
      <c r="G5766" s="31">
        <v>311837.26</v>
      </c>
      <c r="H5766" s="28">
        <v>2021</v>
      </c>
      <c r="I5766" t="str">
        <f>IF(J5766="natural gas",VLOOKUP(D5766,'Cross-Page Data'!$I$4:$J$13,2,FALSE),IF(J5766="solar",VLOOKUP('Form 923'!D5766,'Cross-Page Data'!$I$14:$J$117,2,FALSE),J5766))</f>
        <v>natural gas peaker</v>
      </c>
      <c r="J5766" t="str">
        <f>VLOOKUP(E5766,'Cross-Page Data'!$D$4:$F$48,3,FALSE)</f>
        <v>natural gas</v>
      </c>
      <c r="K5766" t="b">
        <f t="shared" si="89"/>
        <v>0</v>
      </c>
    </row>
    <row r="5767" spans="1:11" x14ac:dyDescent="0.35">
      <c r="A5767" s="28">
        <v>99999</v>
      </c>
      <c r="B5767" s="29" t="s">
        <v>28</v>
      </c>
      <c r="C5767" s="29" t="s">
        <v>29</v>
      </c>
      <c r="D5767" s="29" t="s">
        <v>50</v>
      </c>
      <c r="E5767" s="29" t="s">
        <v>73</v>
      </c>
      <c r="F5767" s="31">
        <v>22718038</v>
      </c>
      <c r="G5767" s="31">
        <v>2096417.3</v>
      </c>
      <c r="H5767" s="28">
        <v>2021</v>
      </c>
      <c r="I5767" t="str">
        <f>IF(J5767="natural gas",VLOOKUP(D5767,'Cross-Page Data'!$I$4:$J$13,2,FALSE),IF(J5767="solar",VLOOKUP('Form 923'!D5767,'Cross-Page Data'!$I$14:$J$117,2,FALSE),J5767))</f>
        <v>natural gas peaker</v>
      </c>
      <c r="J5767" t="str">
        <f>VLOOKUP(E5767,'Cross-Page Data'!$D$4:$F$48,3,FALSE)</f>
        <v>natural gas</v>
      </c>
      <c r="K5767" t="b">
        <f t="shared" ref="K5767:K5830" si="90">IF(AND($N$5=FALSE,OR(C5767="Commercial NAICS Cogen",C5767="Industrial NAICS Cogen",C5767="NAICS-22 Cogen")),FALSE,IF(AND($N$6=FALSE,OR(C5767="Commercial NAICS Cogen",C5767="Commercial NAICS Non-Cogen",C5767="industrial NAICS Cogen", C5767="industrial NAICS non-cogen")),FALSE,TRUE))</f>
        <v>1</v>
      </c>
    </row>
    <row r="5768" spans="1:11" x14ac:dyDescent="0.35">
      <c r="A5768" s="28">
        <v>99999</v>
      </c>
      <c r="B5768" s="29" t="s">
        <v>28</v>
      </c>
      <c r="C5768" s="29" t="s">
        <v>35</v>
      </c>
      <c r="D5768" s="29" t="s">
        <v>50</v>
      </c>
      <c r="E5768" s="29" t="s">
        <v>73</v>
      </c>
      <c r="F5768" s="31">
        <v>18615510</v>
      </c>
      <c r="G5768" s="31">
        <v>1921612.8</v>
      </c>
      <c r="H5768" s="28">
        <v>2021</v>
      </c>
      <c r="I5768" t="str">
        <f>IF(J5768="natural gas",VLOOKUP(D5768,'Cross-Page Data'!$I$4:$J$13,2,FALSE),IF(J5768="solar",VLOOKUP('Form 923'!D5768,'Cross-Page Data'!$I$14:$J$117,2,FALSE),J5768))</f>
        <v>natural gas peaker</v>
      </c>
      <c r="J5768" t="str">
        <f>VLOOKUP(E5768,'Cross-Page Data'!$D$4:$F$48,3,FALSE)</f>
        <v>natural gas</v>
      </c>
      <c r="K5768" t="b">
        <f t="shared" si="90"/>
        <v>1</v>
      </c>
    </row>
    <row r="5769" spans="1:11" x14ac:dyDescent="0.35">
      <c r="A5769" s="28">
        <v>99999</v>
      </c>
      <c r="B5769" s="29" t="s">
        <v>36</v>
      </c>
      <c r="C5769" s="29" t="s">
        <v>40</v>
      </c>
      <c r="D5769" s="29" t="s">
        <v>50</v>
      </c>
      <c r="E5769" s="29" t="s">
        <v>73</v>
      </c>
      <c r="F5769" s="31">
        <v>120756</v>
      </c>
      <c r="G5769" s="31">
        <v>27053.451000000001</v>
      </c>
      <c r="H5769" s="28">
        <v>2021</v>
      </c>
      <c r="I5769" t="str">
        <f>IF(J5769="natural gas",VLOOKUP(D5769,'Cross-Page Data'!$I$4:$J$13,2,FALSE),IF(J5769="solar",VLOOKUP('Form 923'!D5769,'Cross-Page Data'!$I$14:$J$117,2,FALSE),J5769))</f>
        <v>natural gas peaker</v>
      </c>
      <c r="J5769" t="str">
        <f>VLOOKUP(E5769,'Cross-Page Data'!$D$4:$F$48,3,FALSE)</f>
        <v>natural gas</v>
      </c>
      <c r="K5769" t="b">
        <f t="shared" si="90"/>
        <v>0</v>
      </c>
    </row>
    <row r="5770" spans="1:11" x14ac:dyDescent="0.35">
      <c r="A5770" s="28">
        <v>99999</v>
      </c>
      <c r="B5770" s="29" t="s">
        <v>28</v>
      </c>
      <c r="C5770" s="29" t="s">
        <v>29</v>
      </c>
      <c r="D5770" s="29" t="s">
        <v>50</v>
      </c>
      <c r="E5770" s="29" t="s">
        <v>73</v>
      </c>
      <c r="F5770" s="31">
        <v>3586562</v>
      </c>
      <c r="G5770" s="31">
        <v>560206.01</v>
      </c>
      <c r="H5770" s="28">
        <v>2021</v>
      </c>
      <c r="I5770" t="str">
        <f>IF(J5770="natural gas",VLOOKUP(D5770,'Cross-Page Data'!$I$4:$J$13,2,FALSE),IF(J5770="solar",VLOOKUP('Form 923'!D5770,'Cross-Page Data'!$I$14:$J$117,2,FALSE),J5770))</f>
        <v>natural gas peaker</v>
      </c>
      <c r="J5770" t="str">
        <f>VLOOKUP(E5770,'Cross-Page Data'!$D$4:$F$48,3,FALSE)</f>
        <v>natural gas</v>
      </c>
      <c r="K5770" t="b">
        <f t="shared" si="90"/>
        <v>1</v>
      </c>
    </row>
    <row r="5771" spans="1:11" x14ac:dyDescent="0.35">
      <c r="A5771" s="28">
        <v>99999</v>
      </c>
      <c r="B5771" s="29" t="s">
        <v>28</v>
      </c>
      <c r="C5771" s="29" t="s">
        <v>29</v>
      </c>
      <c r="D5771" s="29" t="s">
        <v>50</v>
      </c>
      <c r="E5771" s="29" t="s">
        <v>73</v>
      </c>
      <c r="F5771" s="31">
        <v>8559547</v>
      </c>
      <c r="G5771" s="31">
        <v>851273.87</v>
      </c>
      <c r="H5771" s="28">
        <v>2021</v>
      </c>
      <c r="I5771" t="str">
        <f>IF(J5771="natural gas",VLOOKUP(D5771,'Cross-Page Data'!$I$4:$J$13,2,FALSE),IF(J5771="solar",VLOOKUP('Form 923'!D5771,'Cross-Page Data'!$I$14:$J$117,2,FALSE),J5771))</f>
        <v>natural gas peaker</v>
      </c>
      <c r="J5771" t="str">
        <f>VLOOKUP(E5771,'Cross-Page Data'!$D$4:$F$48,3,FALSE)</f>
        <v>natural gas</v>
      </c>
      <c r="K5771" t="b">
        <f t="shared" si="90"/>
        <v>1</v>
      </c>
    </row>
    <row r="5772" spans="1:11" x14ac:dyDescent="0.35">
      <c r="A5772" s="28">
        <v>99999</v>
      </c>
      <c r="B5772" s="29" t="s">
        <v>28</v>
      </c>
      <c r="C5772" s="29" t="s">
        <v>29</v>
      </c>
      <c r="D5772" s="29" t="s">
        <v>50</v>
      </c>
      <c r="E5772" s="29" t="s">
        <v>73</v>
      </c>
      <c r="F5772" s="31">
        <v>37515155</v>
      </c>
      <c r="G5772" s="31">
        <v>637568.19999999995</v>
      </c>
      <c r="H5772" s="28">
        <v>2021</v>
      </c>
      <c r="I5772" t="str">
        <f>IF(J5772="natural gas",VLOOKUP(D5772,'Cross-Page Data'!$I$4:$J$13,2,FALSE),IF(J5772="solar",VLOOKUP('Form 923'!D5772,'Cross-Page Data'!$I$14:$J$117,2,FALSE),J5772))</f>
        <v>natural gas peaker</v>
      </c>
      <c r="J5772" t="str">
        <f>VLOOKUP(E5772,'Cross-Page Data'!$D$4:$F$48,3,FALSE)</f>
        <v>natural gas</v>
      </c>
      <c r="K5772" t="b">
        <f t="shared" si="90"/>
        <v>1</v>
      </c>
    </row>
    <row r="5773" spans="1:11" x14ac:dyDescent="0.35">
      <c r="A5773" s="28">
        <v>99999</v>
      </c>
      <c r="B5773" s="29" t="s">
        <v>28</v>
      </c>
      <c r="C5773" s="29" t="s">
        <v>35</v>
      </c>
      <c r="D5773" s="29" t="s">
        <v>50</v>
      </c>
      <c r="E5773" s="29" t="s">
        <v>73</v>
      </c>
      <c r="F5773" s="31">
        <v>43583959</v>
      </c>
      <c r="G5773" s="31">
        <v>4026634.1</v>
      </c>
      <c r="H5773" s="28">
        <v>2021</v>
      </c>
      <c r="I5773" t="str">
        <f>IF(J5773="natural gas",VLOOKUP(D5773,'Cross-Page Data'!$I$4:$J$13,2,FALSE),IF(J5773="solar",VLOOKUP('Form 923'!D5773,'Cross-Page Data'!$I$14:$J$117,2,FALSE),J5773))</f>
        <v>natural gas peaker</v>
      </c>
      <c r="J5773" t="str">
        <f>VLOOKUP(E5773,'Cross-Page Data'!$D$4:$F$48,3,FALSE)</f>
        <v>natural gas</v>
      </c>
      <c r="K5773" t="b">
        <f t="shared" si="90"/>
        <v>1</v>
      </c>
    </row>
    <row r="5774" spans="1:11" x14ac:dyDescent="0.35">
      <c r="A5774" s="28">
        <v>99999</v>
      </c>
      <c r="B5774" s="29" t="s">
        <v>36</v>
      </c>
      <c r="C5774" s="29" t="s">
        <v>39</v>
      </c>
      <c r="D5774" s="29" t="s">
        <v>50</v>
      </c>
      <c r="E5774" s="29" t="s">
        <v>73</v>
      </c>
      <c r="F5774" s="31">
        <v>539032</v>
      </c>
      <c r="G5774" s="31">
        <v>55551.684000000001</v>
      </c>
      <c r="H5774" s="28">
        <v>2021</v>
      </c>
      <c r="I5774" t="str">
        <f>IF(J5774="natural gas",VLOOKUP(D5774,'Cross-Page Data'!$I$4:$J$13,2,FALSE),IF(J5774="solar",VLOOKUP('Form 923'!D5774,'Cross-Page Data'!$I$14:$J$117,2,FALSE),J5774))</f>
        <v>natural gas peaker</v>
      </c>
      <c r="J5774" t="str">
        <f>VLOOKUP(E5774,'Cross-Page Data'!$D$4:$F$48,3,FALSE)</f>
        <v>natural gas</v>
      </c>
      <c r="K5774" t="b">
        <f t="shared" si="90"/>
        <v>0</v>
      </c>
    </row>
    <row r="5775" spans="1:11" x14ac:dyDescent="0.35">
      <c r="A5775" s="28">
        <v>99999</v>
      </c>
      <c r="B5775" s="29" t="s">
        <v>36</v>
      </c>
      <c r="C5775" s="29" t="s">
        <v>37</v>
      </c>
      <c r="D5775" s="29" t="s">
        <v>50</v>
      </c>
      <c r="E5775" s="29" t="s">
        <v>73</v>
      </c>
      <c r="F5775" s="31">
        <v>1328801</v>
      </c>
      <c r="G5775" s="31">
        <v>245398.25</v>
      </c>
      <c r="H5775" s="28">
        <v>2021</v>
      </c>
      <c r="I5775" t="str">
        <f>IF(J5775="natural gas",VLOOKUP(D5775,'Cross-Page Data'!$I$4:$J$13,2,FALSE),IF(J5775="solar",VLOOKUP('Form 923'!D5775,'Cross-Page Data'!$I$14:$J$117,2,FALSE),J5775))</f>
        <v>natural gas peaker</v>
      </c>
      <c r="J5775" t="str">
        <f>VLOOKUP(E5775,'Cross-Page Data'!$D$4:$F$48,3,FALSE)</f>
        <v>natural gas</v>
      </c>
      <c r="K5775" t="b">
        <f t="shared" si="90"/>
        <v>0</v>
      </c>
    </row>
    <row r="5776" spans="1:11" x14ac:dyDescent="0.35">
      <c r="A5776" s="28">
        <v>99999</v>
      </c>
      <c r="B5776" s="29" t="s">
        <v>36</v>
      </c>
      <c r="C5776" s="29" t="s">
        <v>40</v>
      </c>
      <c r="D5776" s="29" t="s">
        <v>50</v>
      </c>
      <c r="E5776" s="29" t="s">
        <v>73</v>
      </c>
      <c r="F5776" s="31">
        <v>825540</v>
      </c>
      <c r="G5776" s="31">
        <v>139311.34</v>
      </c>
      <c r="H5776" s="28">
        <v>2021</v>
      </c>
      <c r="I5776" t="str">
        <f>IF(J5776="natural gas",VLOOKUP(D5776,'Cross-Page Data'!$I$4:$J$13,2,FALSE),IF(J5776="solar",VLOOKUP('Form 923'!D5776,'Cross-Page Data'!$I$14:$J$117,2,FALSE),J5776))</f>
        <v>natural gas peaker</v>
      </c>
      <c r="J5776" t="str">
        <f>VLOOKUP(E5776,'Cross-Page Data'!$D$4:$F$48,3,FALSE)</f>
        <v>natural gas</v>
      </c>
      <c r="K5776" t="b">
        <f t="shared" si="90"/>
        <v>0</v>
      </c>
    </row>
    <row r="5777" spans="1:11" x14ac:dyDescent="0.35">
      <c r="A5777" s="28">
        <v>99999</v>
      </c>
      <c r="B5777" s="29" t="s">
        <v>28</v>
      </c>
      <c r="C5777" s="29" t="s">
        <v>29</v>
      </c>
      <c r="D5777" s="29" t="s">
        <v>50</v>
      </c>
      <c r="E5777" s="29" t="s">
        <v>73</v>
      </c>
      <c r="F5777" s="31">
        <v>13964083</v>
      </c>
      <c r="G5777" s="31">
        <v>1226926.8</v>
      </c>
      <c r="H5777" s="28">
        <v>2021</v>
      </c>
      <c r="I5777" t="str">
        <f>IF(J5777="natural gas",VLOOKUP(D5777,'Cross-Page Data'!$I$4:$J$13,2,FALSE),IF(J5777="solar",VLOOKUP('Form 923'!D5777,'Cross-Page Data'!$I$14:$J$117,2,FALSE),J5777))</f>
        <v>natural gas peaker</v>
      </c>
      <c r="J5777" t="str">
        <f>VLOOKUP(E5777,'Cross-Page Data'!$D$4:$F$48,3,FALSE)</f>
        <v>natural gas</v>
      </c>
      <c r="K5777" t="b">
        <f t="shared" si="90"/>
        <v>1</v>
      </c>
    </row>
    <row r="5778" spans="1:11" x14ac:dyDescent="0.35">
      <c r="A5778" s="28">
        <v>99999</v>
      </c>
      <c r="B5778" s="29" t="s">
        <v>36</v>
      </c>
      <c r="C5778" s="29" t="s">
        <v>39</v>
      </c>
      <c r="D5778" s="29" t="s">
        <v>50</v>
      </c>
      <c r="E5778" s="29" t="s">
        <v>73</v>
      </c>
      <c r="F5778" s="31">
        <v>824758</v>
      </c>
      <c r="G5778" s="31">
        <v>201355.36</v>
      </c>
      <c r="H5778" s="28">
        <v>2021</v>
      </c>
      <c r="I5778" t="str">
        <f>IF(J5778="natural gas",VLOOKUP(D5778,'Cross-Page Data'!$I$4:$J$13,2,FALSE),IF(J5778="solar",VLOOKUP('Form 923'!D5778,'Cross-Page Data'!$I$14:$J$117,2,FALSE),J5778))</f>
        <v>natural gas peaker</v>
      </c>
      <c r="J5778" t="str">
        <f>VLOOKUP(E5778,'Cross-Page Data'!$D$4:$F$48,3,FALSE)</f>
        <v>natural gas</v>
      </c>
      <c r="K5778" t="b">
        <f t="shared" si="90"/>
        <v>0</v>
      </c>
    </row>
    <row r="5779" spans="1:11" x14ac:dyDescent="0.35">
      <c r="A5779" s="28">
        <v>99999</v>
      </c>
      <c r="B5779" s="29" t="s">
        <v>36</v>
      </c>
      <c r="C5779" s="29" t="s">
        <v>40</v>
      </c>
      <c r="D5779" s="29" t="s">
        <v>50</v>
      </c>
      <c r="E5779" s="29" t="s">
        <v>73</v>
      </c>
      <c r="F5779" s="31">
        <v>0</v>
      </c>
      <c r="G5779" s="31">
        <v>0</v>
      </c>
      <c r="H5779" s="28">
        <v>2021</v>
      </c>
      <c r="I5779" t="str">
        <f>IF(J5779="natural gas",VLOOKUP(D5779,'Cross-Page Data'!$I$4:$J$13,2,FALSE),IF(J5779="solar",VLOOKUP('Form 923'!D5779,'Cross-Page Data'!$I$14:$J$117,2,FALSE),J5779))</f>
        <v>natural gas peaker</v>
      </c>
      <c r="J5779" t="str">
        <f>VLOOKUP(E5779,'Cross-Page Data'!$D$4:$F$48,3,FALSE)</f>
        <v>natural gas</v>
      </c>
      <c r="K5779" t="b">
        <f t="shared" si="90"/>
        <v>0</v>
      </c>
    </row>
    <row r="5780" spans="1:11" x14ac:dyDescent="0.35">
      <c r="A5780" s="28">
        <v>99999</v>
      </c>
      <c r="B5780" s="29" t="s">
        <v>28</v>
      </c>
      <c r="C5780" s="29" t="s">
        <v>29</v>
      </c>
      <c r="D5780" s="29" t="s">
        <v>50</v>
      </c>
      <c r="E5780" s="29" t="s">
        <v>73</v>
      </c>
      <c r="F5780" s="31">
        <v>5470588</v>
      </c>
      <c r="G5780" s="31">
        <v>532091.39</v>
      </c>
      <c r="H5780" s="28">
        <v>2021</v>
      </c>
      <c r="I5780" t="str">
        <f>IF(J5780="natural gas",VLOOKUP(D5780,'Cross-Page Data'!$I$4:$J$13,2,FALSE),IF(J5780="solar",VLOOKUP('Form 923'!D5780,'Cross-Page Data'!$I$14:$J$117,2,FALSE),J5780))</f>
        <v>natural gas peaker</v>
      </c>
      <c r="J5780" t="str">
        <f>VLOOKUP(E5780,'Cross-Page Data'!$D$4:$F$48,3,FALSE)</f>
        <v>natural gas</v>
      </c>
      <c r="K5780" t="b">
        <f t="shared" si="90"/>
        <v>1</v>
      </c>
    </row>
    <row r="5781" spans="1:11" x14ac:dyDescent="0.35">
      <c r="A5781" s="28">
        <v>99999</v>
      </c>
      <c r="B5781" s="29" t="s">
        <v>36</v>
      </c>
      <c r="C5781" s="29" t="s">
        <v>29</v>
      </c>
      <c r="D5781" s="29" t="s">
        <v>50</v>
      </c>
      <c r="E5781" s="29" t="s">
        <v>73</v>
      </c>
      <c r="F5781" s="31">
        <v>18991</v>
      </c>
      <c r="G5781" s="31">
        <v>2869.6759999999999</v>
      </c>
      <c r="H5781" s="28">
        <v>2021</v>
      </c>
      <c r="I5781" t="str">
        <f>IF(J5781="natural gas",VLOOKUP(D5781,'Cross-Page Data'!$I$4:$J$13,2,FALSE),IF(J5781="solar",VLOOKUP('Form 923'!D5781,'Cross-Page Data'!$I$14:$J$117,2,FALSE),J5781))</f>
        <v>natural gas peaker</v>
      </c>
      <c r="J5781" t="str">
        <f>VLOOKUP(E5781,'Cross-Page Data'!$D$4:$F$48,3,FALSE)</f>
        <v>natural gas</v>
      </c>
      <c r="K5781" t="b">
        <f t="shared" si="90"/>
        <v>1</v>
      </c>
    </row>
    <row r="5782" spans="1:11" x14ac:dyDescent="0.35">
      <c r="A5782" s="28">
        <v>99999</v>
      </c>
      <c r="B5782" s="29" t="s">
        <v>36</v>
      </c>
      <c r="C5782" s="29" t="s">
        <v>40</v>
      </c>
      <c r="D5782" s="29" t="s">
        <v>50</v>
      </c>
      <c r="E5782" s="29" t="s">
        <v>73</v>
      </c>
      <c r="F5782" s="31">
        <v>0</v>
      </c>
      <c r="G5782" s="31">
        <v>0</v>
      </c>
      <c r="H5782" s="28">
        <v>2021</v>
      </c>
      <c r="I5782" t="str">
        <f>IF(J5782="natural gas",VLOOKUP(D5782,'Cross-Page Data'!$I$4:$J$13,2,FALSE),IF(J5782="solar",VLOOKUP('Form 923'!D5782,'Cross-Page Data'!$I$14:$J$117,2,FALSE),J5782))</f>
        <v>natural gas peaker</v>
      </c>
      <c r="J5782" t="str">
        <f>VLOOKUP(E5782,'Cross-Page Data'!$D$4:$F$48,3,FALSE)</f>
        <v>natural gas</v>
      </c>
      <c r="K5782" t="b">
        <f t="shared" si="90"/>
        <v>0</v>
      </c>
    </row>
    <row r="5783" spans="1:11" x14ac:dyDescent="0.35">
      <c r="A5783" s="28">
        <v>99999</v>
      </c>
      <c r="B5783" s="29" t="s">
        <v>28</v>
      </c>
      <c r="C5783" s="29" t="s">
        <v>29</v>
      </c>
      <c r="D5783" s="29" t="s">
        <v>50</v>
      </c>
      <c r="E5783" s="29" t="s">
        <v>73</v>
      </c>
      <c r="F5783" s="31">
        <v>2187035</v>
      </c>
      <c r="G5783" s="31">
        <v>202981.63</v>
      </c>
      <c r="H5783" s="28">
        <v>2021</v>
      </c>
      <c r="I5783" t="str">
        <f>IF(J5783="natural gas",VLOOKUP(D5783,'Cross-Page Data'!$I$4:$J$13,2,FALSE),IF(J5783="solar",VLOOKUP('Form 923'!D5783,'Cross-Page Data'!$I$14:$J$117,2,FALSE),J5783))</f>
        <v>natural gas peaker</v>
      </c>
      <c r="J5783" t="str">
        <f>VLOOKUP(E5783,'Cross-Page Data'!$D$4:$F$48,3,FALSE)</f>
        <v>natural gas</v>
      </c>
      <c r="K5783" t="b">
        <f t="shared" si="90"/>
        <v>1</v>
      </c>
    </row>
    <row r="5784" spans="1:11" x14ac:dyDescent="0.35">
      <c r="A5784" s="28">
        <v>99999</v>
      </c>
      <c r="B5784" s="29" t="s">
        <v>28</v>
      </c>
      <c r="C5784" s="29" t="s">
        <v>29</v>
      </c>
      <c r="D5784" s="29" t="s">
        <v>50</v>
      </c>
      <c r="E5784" s="29" t="s">
        <v>73</v>
      </c>
      <c r="F5784" s="31">
        <v>1671437</v>
      </c>
      <c r="G5784" s="31">
        <v>182249.27</v>
      </c>
      <c r="H5784" s="28">
        <v>2021</v>
      </c>
      <c r="I5784" t="str">
        <f>IF(J5784="natural gas",VLOOKUP(D5784,'Cross-Page Data'!$I$4:$J$13,2,FALSE),IF(J5784="solar",VLOOKUP('Form 923'!D5784,'Cross-Page Data'!$I$14:$J$117,2,FALSE),J5784))</f>
        <v>natural gas peaker</v>
      </c>
      <c r="J5784" t="str">
        <f>VLOOKUP(E5784,'Cross-Page Data'!$D$4:$F$48,3,FALSE)</f>
        <v>natural gas</v>
      </c>
      <c r="K5784" t="b">
        <f t="shared" si="90"/>
        <v>1</v>
      </c>
    </row>
    <row r="5785" spans="1:11" x14ac:dyDescent="0.35">
      <c r="A5785" s="28">
        <v>99999</v>
      </c>
      <c r="B5785" s="29" t="s">
        <v>28</v>
      </c>
      <c r="C5785" s="29" t="s">
        <v>35</v>
      </c>
      <c r="D5785" s="29" t="s">
        <v>50</v>
      </c>
      <c r="E5785" s="29" t="s">
        <v>73</v>
      </c>
      <c r="F5785" s="31">
        <v>391018</v>
      </c>
      <c r="G5785" s="31">
        <v>53849.177000000003</v>
      </c>
      <c r="H5785" s="28">
        <v>2021</v>
      </c>
      <c r="I5785" t="str">
        <f>IF(J5785="natural gas",VLOOKUP(D5785,'Cross-Page Data'!$I$4:$J$13,2,FALSE),IF(J5785="solar",VLOOKUP('Form 923'!D5785,'Cross-Page Data'!$I$14:$J$117,2,FALSE),J5785))</f>
        <v>natural gas peaker</v>
      </c>
      <c r="J5785" t="str">
        <f>VLOOKUP(E5785,'Cross-Page Data'!$D$4:$F$48,3,FALSE)</f>
        <v>natural gas</v>
      </c>
      <c r="K5785" t="b">
        <f t="shared" si="90"/>
        <v>1</v>
      </c>
    </row>
    <row r="5786" spans="1:11" x14ac:dyDescent="0.35">
      <c r="A5786" s="28">
        <v>99999</v>
      </c>
      <c r="B5786" s="29" t="s">
        <v>36</v>
      </c>
      <c r="C5786" s="29" t="s">
        <v>37</v>
      </c>
      <c r="D5786" s="29" t="s">
        <v>50</v>
      </c>
      <c r="E5786" s="29" t="s">
        <v>73</v>
      </c>
      <c r="F5786" s="31">
        <v>189060</v>
      </c>
      <c r="G5786" s="31">
        <v>40183.370000000003</v>
      </c>
      <c r="H5786" s="28">
        <v>2021</v>
      </c>
      <c r="I5786" t="str">
        <f>IF(J5786="natural gas",VLOOKUP(D5786,'Cross-Page Data'!$I$4:$J$13,2,FALSE),IF(J5786="solar",VLOOKUP('Form 923'!D5786,'Cross-Page Data'!$I$14:$J$117,2,FALSE),J5786))</f>
        <v>natural gas peaker</v>
      </c>
      <c r="J5786" t="str">
        <f>VLOOKUP(E5786,'Cross-Page Data'!$D$4:$F$48,3,FALSE)</f>
        <v>natural gas</v>
      </c>
      <c r="K5786" t="b">
        <f t="shared" si="90"/>
        <v>0</v>
      </c>
    </row>
    <row r="5787" spans="1:11" x14ac:dyDescent="0.35">
      <c r="A5787" s="28">
        <v>99999</v>
      </c>
      <c r="B5787" s="29" t="s">
        <v>36</v>
      </c>
      <c r="C5787" s="29" t="s">
        <v>40</v>
      </c>
      <c r="D5787" s="29" t="s">
        <v>50</v>
      </c>
      <c r="E5787" s="29" t="s">
        <v>73</v>
      </c>
      <c r="F5787" s="31">
        <v>16339913</v>
      </c>
      <c r="G5787" s="31">
        <v>3014137.6</v>
      </c>
      <c r="H5787" s="28">
        <v>2021</v>
      </c>
      <c r="I5787" t="str">
        <f>IF(J5787="natural gas",VLOOKUP(D5787,'Cross-Page Data'!$I$4:$J$13,2,FALSE),IF(J5787="solar",VLOOKUP('Form 923'!D5787,'Cross-Page Data'!$I$14:$J$117,2,FALSE),J5787))</f>
        <v>natural gas peaker</v>
      </c>
      <c r="J5787" t="str">
        <f>VLOOKUP(E5787,'Cross-Page Data'!$D$4:$F$48,3,FALSE)</f>
        <v>natural gas</v>
      </c>
      <c r="K5787" t="b">
        <f t="shared" si="90"/>
        <v>0</v>
      </c>
    </row>
    <row r="5788" spans="1:11" x14ac:dyDescent="0.35">
      <c r="A5788" s="28">
        <v>99999</v>
      </c>
      <c r="B5788" s="29" t="s">
        <v>28</v>
      </c>
      <c r="C5788" s="29" t="s">
        <v>29</v>
      </c>
      <c r="D5788" s="29" t="s">
        <v>50</v>
      </c>
      <c r="E5788" s="29" t="s">
        <v>73</v>
      </c>
      <c r="F5788" s="31">
        <v>410772</v>
      </c>
      <c r="G5788" s="31">
        <v>40968.201999999997</v>
      </c>
      <c r="H5788" s="28">
        <v>2021</v>
      </c>
      <c r="I5788" t="str">
        <f>IF(J5788="natural gas",VLOOKUP(D5788,'Cross-Page Data'!$I$4:$J$13,2,FALSE),IF(J5788="solar",VLOOKUP('Form 923'!D5788,'Cross-Page Data'!$I$14:$J$117,2,FALSE),J5788))</f>
        <v>natural gas peaker</v>
      </c>
      <c r="J5788" t="str">
        <f>VLOOKUP(E5788,'Cross-Page Data'!$D$4:$F$48,3,FALSE)</f>
        <v>natural gas</v>
      </c>
      <c r="K5788" t="b">
        <f t="shared" si="90"/>
        <v>1</v>
      </c>
    </row>
    <row r="5789" spans="1:11" x14ac:dyDescent="0.35">
      <c r="A5789" s="28">
        <v>99999</v>
      </c>
      <c r="B5789" s="29" t="s">
        <v>28</v>
      </c>
      <c r="C5789" s="29" t="s">
        <v>35</v>
      </c>
      <c r="D5789" s="29" t="s">
        <v>50</v>
      </c>
      <c r="E5789" s="29" t="s">
        <v>73</v>
      </c>
      <c r="F5789" s="31">
        <v>299818</v>
      </c>
      <c r="G5789" s="31">
        <v>27171.998</v>
      </c>
      <c r="H5789" s="28">
        <v>2021</v>
      </c>
      <c r="I5789" t="str">
        <f>IF(J5789="natural gas",VLOOKUP(D5789,'Cross-Page Data'!$I$4:$J$13,2,FALSE),IF(J5789="solar",VLOOKUP('Form 923'!D5789,'Cross-Page Data'!$I$14:$J$117,2,FALSE),J5789))</f>
        <v>natural gas peaker</v>
      </c>
      <c r="J5789" t="str">
        <f>VLOOKUP(E5789,'Cross-Page Data'!$D$4:$F$48,3,FALSE)</f>
        <v>natural gas</v>
      </c>
      <c r="K5789" t="b">
        <f t="shared" si="90"/>
        <v>1</v>
      </c>
    </row>
    <row r="5790" spans="1:11" x14ac:dyDescent="0.35">
      <c r="A5790" s="28">
        <v>99999</v>
      </c>
      <c r="B5790" s="29" t="s">
        <v>36</v>
      </c>
      <c r="C5790" s="29" t="s">
        <v>37</v>
      </c>
      <c r="D5790" s="29" t="s">
        <v>50</v>
      </c>
      <c r="E5790" s="29" t="s">
        <v>73</v>
      </c>
      <c r="F5790" s="31">
        <v>1923447</v>
      </c>
      <c r="G5790" s="31">
        <v>388175.51</v>
      </c>
      <c r="H5790" s="28">
        <v>2021</v>
      </c>
      <c r="I5790" t="str">
        <f>IF(J5790="natural gas",VLOOKUP(D5790,'Cross-Page Data'!$I$4:$J$13,2,FALSE),IF(J5790="solar",VLOOKUP('Form 923'!D5790,'Cross-Page Data'!$I$14:$J$117,2,FALSE),J5790))</f>
        <v>natural gas peaker</v>
      </c>
      <c r="J5790" t="str">
        <f>VLOOKUP(E5790,'Cross-Page Data'!$D$4:$F$48,3,FALSE)</f>
        <v>natural gas</v>
      </c>
      <c r="K5790" t="b">
        <f t="shared" si="90"/>
        <v>0</v>
      </c>
    </row>
    <row r="5791" spans="1:11" x14ac:dyDescent="0.35">
      <c r="A5791" s="28">
        <v>99999</v>
      </c>
      <c r="B5791" s="29" t="s">
        <v>36</v>
      </c>
      <c r="C5791" s="29" t="s">
        <v>40</v>
      </c>
      <c r="D5791" s="29" t="s">
        <v>50</v>
      </c>
      <c r="E5791" s="29" t="s">
        <v>73</v>
      </c>
      <c r="F5791" s="31">
        <v>109614</v>
      </c>
      <c r="G5791" s="31">
        <v>22983.267</v>
      </c>
      <c r="H5791" s="28">
        <v>2021</v>
      </c>
      <c r="I5791" t="str">
        <f>IF(J5791="natural gas",VLOOKUP(D5791,'Cross-Page Data'!$I$4:$J$13,2,FALSE),IF(J5791="solar",VLOOKUP('Form 923'!D5791,'Cross-Page Data'!$I$14:$J$117,2,FALSE),J5791))</f>
        <v>natural gas peaker</v>
      </c>
      <c r="J5791" t="str">
        <f>VLOOKUP(E5791,'Cross-Page Data'!$D$4:$F$48,3,FALSE)</f>
        <v>natural gas</v>
      </c>
      <c r="K5791" t="b">
        <f t="shared" si="90"/>
        <v>0</v>
      </c>
    </row>
    <row r="5792" spans="1:11" x14ac:dyDescent="0.35">
      <c r="A5792" s="28">
        <v>99999</v>
      </c>
      <c r="B5792" s="29" t="s">
        <v>28</v>
      </c>
      <c r="C5792" s="29" t="s">
        <v>35</v>
      </c>
      <c r="D5792" s="29" t="s">
        <v>50</v>
      </c>
      <c r="E5792" s="29" t="s">
        <v>73</v>
      </c>
      <c r="F5792" s="31">
        <v>3675220</v>
      </c>
      <c r="G5792" s="31">
        <v>346538.3</v>
      </c>
      <c r="H5792" s="28">
        <v>2021</v>
      </c>
      <c r="I5792" t="str">
        <f>IF(J5792="natural gas",VLOOKUP(D5792,'Cross-Page Data'!$I$4:$J$13,2,FALSE),IF(J5792="solar",VLOOKUP('Form 923'!D5792,'Cross-Page Data'!$I$14:$J$117,2,FALSE),J5792))</f>
        <v>natural gas peaker</v>
      </c>
      <c r="J5792" t="str">
        <f>VLOOKUP(E5792,'Cross-Page Data'!$D$4:$F$48,3,FALSE)</f>
        <v>natural gas</v>
      </c>
      <c r="K5792" t="b">
        <f t="shared" si="90"/>
        <v>1</v>
      </c>
    </row>
    <row r="5793" spans="1:11" x14ac:dyDescent="0.35">
      <c r="A5793" s="28">
        <v>99999</v>
      </c>
      <c r="B5793" s="29" t="s">
        <v>36</v>
      </c>
      <c r="C5793" s="29" t="s">
        <v>39</v>
      </c>
      <c r="D5793" s="29" t="s">
        <v>50</v>
      </c>
      <c r="E5793" s="29" t="s">
        <v>73</v>
      </c>
      <c r="F5793" s="31">
        <v>284837</v>
      </c>
      <c r="G5793" s="31">
        <v>71176.09</v>
      </c>
      <c r="H5793" s="28">
        <v>2021</v>
      </c>
      <c r="I5793" t="str">
        <f>IF(J5793="natural gas",VLOOKUP(D5793,'Cross-Page Data'!$I$4:$J$13,2,FALSE),IF(J5793="solar",VLOOKUP('Form 923'!D5793,'Cross-Page Data'!$I$14:$J$117,2,FALSE),J5793))</f>
        <v>natural gas peaker</v>
      </c>
      <c r="J5793" t="str">
        <f>VLOOKUP(E5793,'Cross-Page Data'!$D$4:$F$48,3,FALSE)</f>
        <v>natural gas</v>
      </c>
      <c r="K5793" t="b">
        <f t="shared" si="90"/>
        <v>0</v>
      </c>
    </row>
    <row r="5794" spans="1:11" x14ac:dyDescent="0.35">
      <c r="A5794" s="28">
        <v>99999</v>
      </c>
      <c r="B5794" s="29" t="s">
        <v>36</v>
      </c>
      <c r="C5794" s="29" t="s">
        <v>37</v>
      </c>
      <c r="D5794" s="29" t="s">
        <v>50</v>
      </c>
      <c r="E5794" s="29" t="s">
        <v>73</v>
      </c>
      <c r="F5794" s="31">
        <v>407085</v>
      </c>
      <c r="G5794" s="31">
        <v>35077.1</v>
      </c>
      <c r="H5794" s="28">
        <v>2021</v>
      </c>
      <c r="I5794" t="str">
        <f>IF(J5794="natural gas",VLOOKUP(D5794,'Cross-Page Data'!$I$4:$J$13,2,FALSE),IF(J5794="solar",VLOOKUP('Form 923'!D5794,'Cross-Page Data'!$I$14:$J$117,2,FALSE),J5794))</f>
        <v>natural gas peaker</v>
      </c>
      <c r="J5794" t="str">
        <f>VLOOKUP(E5794,'Cross-Page Data'!$D$4:$F$48,3,FALSE)</f>
        <v>natural gas</v>
      </c>
      <c r="K5794" t="b">
        <f t="shared" si="90"/>
        <v>0</v>
      </c>
    </row>
    <row r="5795" spans="1:11" x14ac:dyDescent="0.35">
      <c r="A5795" s="28">
        <v>99999</v>
      </c>
      <c r="B5795" s="29" t="s">
        <v>36</v>
      </c>
      <c r="C5795" s="29" t="s">
        <v>40</v>
      </c>
      <c r="D5795" s="29" t="s">
        <v>50</v>
      </c>
      <c r="E5795" s="29" t="s">
        <v>73</v>
      </c>
      <c r="F5795" s="31">
        <v>1943026</v>
      </c>
      <c r="G5795" s="31">
        <v>407397.16</v>
      </c>
      <c r="H5795" s="28">
        <v>2021</v>
      </c>
      <c r="I5795" t="str">
        <f>IF(J5795="natural gas",VLOOKUP(D5795,'Cross-Page Data'!$I$4:$J$13,2,FALSE),IF(J5795="solar",VLOOKUP('Form 923'!D5795,'Cross-Page Data'!$I$14:$J$117,2,FALSE),J5795))</f>
        <v>natural gas peaker</v>
      </c>
      <c r="J5795" t="str">
        <f>VLOOKUP(E5795,'Cross-Page Data'!$D$4:$F$48,3,FALSE)</f>
        <v>natural gas</v>
      </c>
      <c r="K5795" t="b">
        <f t="shared" si="90"/>
        <v>0</v>
      </c>
    </row>
    <row r="5796" spans="1:11" x14ac:dyDescent="0.35">
      <c r="A5796" s="28">
        <v>99999</v>
      </c>
      <c r="B5796" s="29" t="s">
        <v>28</v>
      </c>
      <c r="C5796" s="29" t="s">
        <v>29</v>
      </c>
      <c r="D5796" s="29" t="s">
        <v>50</v>
      </c>
      <c r="E5796" s="29" t="s">
        <v>73</v>
      </c>
      <c r="F5796" s="31">
        <v>24691243</v>
      </c>
      <c r="G5796" s="31">
        <v>2413525.7000000002</v>
      </c>
      <c r="H5796" s="28">
        <v>2021</v>
      </c>
      <c r="I5796" t="str">
        <f>IF(J5796="natural gas",VLOOKUP(D5796,'Cross-Page Data'!$I$4:$J$13,2,FALSE),IF(J5796="solar",VLOOKUP('Form 923'!D5796,'Cross-Page Data'!$I$14:$J$117,2,FALSE),J5796))</f>
        <v>natural gas peaker</v>
      </c>
      <c r="J5796" t="str">
        <f>VLOOKUP(E5796,'Cross-Page Data'!$D$4:$F$48,3,FALSE)</f>
        <v>natural gas</v>
      </c>
      <c r="K5796" t="b">
        <f t="shared" si="90"/>
        <v>1</v>
      </c>
    </row>
    <row r="5797" spans="1:11" x14ac:dyDescent="0.35">
      <c r="A5797" s="28">
        <v>99999</v>
      </c>
      <c r="B5797" s="29" t="s">
        <v>28</v>
      </c>
      <c r="C5797" s="29" t="s">
        <v>35</v>
      </c>
      <c r="D5797" s="29" t="s">
        <v>50</v>
      </c>
      <c r="E5797" s="29" t="s">
        <v>73</v>
      </c>
      <c r="F5797" s="31">
        <v>1321640</v>
      </c>
      <c r="G5797" s="31">
        <v>144278.59</v>
      </c>
      <c r="H5797" s="28">
        <v>2021</v>
      </c>
      <c r="I5797" t="str">
        <f>IF(J5797="natural gas",VLOOKUP(D5797,'Cross-Page Data'!$I$4:$J$13,2,FALSE),IF(J5797="solar",VLOOKUP('Form 923'!D5797,'Cross-Page Data'!$I$14:$J$117,2,FALSE),J5797))</f>
        <v>natural gas peaker</v>
      </c>
      <c r="J5797" t="str">
        <f>VLOOKUP(E5797,'Cross-Page Data'!$D$4:$F$48,3,FALSE)</f>
        <v>natural gas</v>
      </c>
      <c r="K5797" t="b">
        <f t="shared" si="90"/>
        <v>1</v>
      </c>
    </row>
    <row r="5798" spans="1:11" x14ac:dyDescent="0.35">
      <c r="A5798" s="28">
        <v>99999</v>
      </c>
      <c r="B5798" s="29" t="s">
        <v>36</v>
      </c>
      <c r="C5798" s="29" t="s">
        <v>37</v>
      </c>
      <c r="D5798" s="29" t="s">
        <v>50</v>
      </c>
      <c r="E5798" s="29" t="s">
        <v>73</v>
      </c>
      <c r="F5798" s="31">
        <v>135045</v>
      </c>
      <c r="G5798" s="31">
        <v>28523.494999999999</v>
      </c>
      <c r="H5798" s="28">
        <v>2021</v>
      </c>
      <c r="I5798" t="str">
        <f>IF(J5798="natural gas",VLOOKUP(D5798,'Cross-Page Data'!$I$4:$J$13,2,FALSE),IF(J5798="solar",VLOOKUP('Form 923'!D5798,'Cross-Page Data'!$I$14:$J$117,2,FALSE),J5798))</f>
        <v>natural gas peaker</v>
      </c>
      <c r="J5798" t="str">
        <f>VLOOKUP(E5798,'Cross-Page Data'!$D$4:$F$48,3,FALSE)</f>
        <v>natural gas</v>
      </c>
      <c r="K5798" t="b">
        <f t="shared" si="90"/>
        <v>0</v>
      </c>
    </row>
    <row r="5799" spans="1:11" x14ac:dyDescent="0.35">
      <c r="A5799" s="28">
        <v>99999</v>
      </c>
      <c r="B5799" s="29" t="s">
        <v>36</v>
      </c>
      <c r="C5799" s="29" t="s">
        <v>40</v>
      </c>
      <c r="D5799" s="29" t="s">
        <v>50</v>
      </c>
      <c r="E5799" s="29" t="s">
        <v>73</v>
      </c>
      <c r="F5799" s="31">
        <v>796954</v>
      </c>
      <c r="G5799" s="31">
        <v>168096.78</v>
      </c>
      <c r="H5799" s="28">
        <v>2021</v>
      </c>
      <c r="I5799" t="str">
        <f>IF(J5799="natural gas",VLOOKUP(D5799,'Cross-Page Data'!$I$4:$J$13,2,FALSE),IF(J5799="solar",VLOOKUP('Form 923'!D5799,'Cross-Page Data'!$I$14:$J$117,2,FALSE),J5799))</f>
        <v>natural gas peaker</v>
      </c>
      <c r="J5799" t="str">
        <f>VLOOKUP(E5799,'Cross-Page Data'!$D$4:$F$48,3,FALSE)</f>
        <v>natural gas</v>
      </c>
      <c r="K5799" t="b">
        <f t="shared" si="90"/>
        <v>0</v>
      </c>
    </row>
    <row r="5800" spans="1:11" x14ac:dyDescent="0.35">
      <c r="A5800" s="28">
        <v>99999</v>
      </c>
      <c r="B5800" s="29" t="s">
        <v>28</v>
      </c>
      <c r="C5800" s="29" t="s">
        <v>29</v>
      </c>
      <c r="D5800" s="29" t="s">
        <v>50</v>
      </c>
      <c r="E5800" s="29" t="s">
        <v>73</v>
      </c>
      <c r="F5800" s="31">
        <v>10016662</v>
      </c>
      <c r="G5800" s="31">
        <v>1478529.7</v>
      </c>
      <c r="H5800" s="28">
        <v>2021</v>
      </c>
      <c r="I5800" t="str">
        <f>IF(J5800="natural gas",VLOOKUP(D5800,'Cross-Page Data'!$I$4:$J$13,2,FALSE),IF(J5800="solar",VLOOKUP('Form 923'!D5800,'Cross-Page Data'!$I$14:$J$117,2,FALSE),J5800))</f>
        <v>natural gas peaker</v>
      </c>
      <c r="J5800" t="str">
        <f>VLOOKUP(E5800,'Cross-Page Data'!$D$4:$F$48,3,FALSE)</f>
        <v>natural gas</v>
      </c>
      <c r="K5800" t="b">
        <f t="shared" si="90"/>
        <v>1</v>
      </c>
    </row>
    <row r="5801" spans="1:11" x14ac:dyDescent="0.35">
      <c r="A5801" s="28">
        <v>99999</v>
      </c>
      <c r="B5801" s="29" t="s">
        <v>36</v>
      </c>
      <c r="C5801" s="29" t="s">
        <v>39</v>
      </c>
      <c r="D5801" s="29" t="s">
        <v>50</v>
      </c>
      <c r="E5801" s="29" t="s">
        <v>73</v>
      </c>
      <c r="F5801" s="31">
        <v>1444910</v>
      </c>
      <c r="G5801" s="31">
        <v>137906.92000000001</v>
      </c>
      <c r="H5801" s="28">
        <v>2021</v>
      </c>
      <c r="I5801" t="str">
        <f>IF(J5801="natural gas",VLOOKUP(D5801,'Cross-Page Data'!$I$4:$J$13,2,FALSE),IF(J5801="solar",VLOOKUP('Form 923'!D5801,'Cross-Page Data'!$I$14:$J$117,2,FALSE),J5801))</f>
        <v>natural gas peaker</v>
      </c>
      <c r="J5801" t="str">
        <f>VLOOKUP(E5801,'Cross-Page Data'!$D$4:$F$48,3,FALSE)</f>
        <v>natural gas</v>
      </c>
      <c r="K5801" t="b">
        <f t="shared" si="90"/>
        <v>0</v>
      </c>
    </row>
    <row r="5802" spans="1:11" x14ac:dyDescent="0.35">
      <c r="A5802" s="28">
        <v>99999</v>
      </c>
      <c r="B5802" s="29" t="s">
        <v>28</v>
      </c>
      <c r="C5802" s="29" t="s">
        <v>29</v>
      </c>
      <c r="D5802" s="29" t="s">
        <v>50</v>
      </c>
      <c r="E5802" s="29" t="s">
        <v>73</v>
      </c>
      <c r="F5802" s="31">
        <v>13469721</v>
      </c>
      <c r="G5802" s="31">
        <v>1133798.6000000001</v>
      </c>
      <c r="H5802" s="28">
        <v>2021</v>
      </c>
      <c r="I5802" t="str">
        <f>IF(J5802="natural gas",VLOOKUP(D5802,'Cross-Page Data'!$I$4:$J$13,2,FALSE),IF(J5802="solar",VLOOKUP('Form 923'!D5802,'Cross-Page Data'!$I$14:$J$117,2,FALSE),J5802))</f>
        <v>natural gas peaker</v>
      </c>
      <c r="J5802" t="str">
        <f>VLOOKUP(E5802,'Cross-Page Data'!$D$4:$F$48,3,FALSE)</f>
        <v>natural gas</v>
      </c>
      <c r="K5802" t="b">
        <f t="shared" si="90"/>
        <v>1</v>
      </c>
    </row>
    <row r="5803" spans="1:11" x14ac:dyDescent="0.35">
      <c r="A5803" s="28">
        <v>99999</v>
      </c>
      <c r="B5803" s="29" t="s">
        <v>36</v>
      </c>
      <c r="C5803" s="29" t="s">
        <v>29</v>
      </c>
      <c r="D5803" s="29" t="s">
        <v>50</v>
      </c>
      <c r="E5803" s="29" t="s">
        <v>73</v>
      </c>
      <c r="F5803" s="31">
        <v>894786</v>
      </c>
      <c r="G5803" s="31">
        <v>191806.35</v>
      </c>
      <c r="H5803" s="28">
        <v>2021</v>
      </c>
      <c r="I5803" t="str">
        <f>IF(J5803="natural gas",VLOOKUP(D5803,'Cross-Page Data'!$I$4:$J$13,2,FALSE),IF(J5803="solar",VLOOKUP('Form 923'!D5803,'Cross-Page Data'!$I$14:$J$117,2,FALSE),J5803))</f>
        <v>natural gas peaker</v>
      </c>
      <c r="J5803" t="str">
        <f>VLOOKUP(E5803,'Cross-Page Data'!$D$4:$F$48,3,FALSE)</f>
        <v>natural gas</v>
      </c>
      <c r="K5803" t="b">
        <f t="shared" si="90"/>
        <v>1</v>
      </c>
    </row>
    <row r="5804" spans="1:11" x14ac:dyDescent="0.35">
      <c r="A5804" s="28">
        <v>99999</v>
      </c>
      <c r="B5804" s="29" t="s">
        <v>28</v>
      </c>
      <c r="C5804" s="29" t="s">
        <v>29</v>
      </c>
      <c r="D5804" s="29" t="s">
        <v>50</v>
      </c>
      <c r="E5804" s="29" t="s">
        <v>73</v>
      </c>
      <c r="F5804" s="31">
        <v>6933524</v>
      </c>
      <c r="G5804" s="31">
        <v>739448.19</v>
      </c>
      <c r="H5804" s="28">
        <v>2021</v>
      </c>
      <c r="I5804" t="str">
        <f>IF(J5804="natural gas",VLOOKUP(D5804,'Cross-Page Data'!$I$4:$J$13,2,FALSE),IF(J5804="solar",VLOOKUP('Form 923'!D5804,'Cross-Page Data'!$I$14:$J$117,2,FALSE),J5804))</f>
        <v>natural gas peaker</v>
      </c>
      <c r="J5804" t="str">
        <f>VLOOKUP(E5804,'Cross-Page Data'!$D$4:$F$48,3,FALSE)</f>
        <v>natural gas</v>
      </c>
      <c r="K5804" t="b">
        <f t="shared" si="90"/>
        <v>1</v>
      </c>
    </row>
    <row r="5805" spans="1:11" x14ac:dyDescent="0.35">
      <c r="A5805" s="28">
        <v>99999</v>
      </c>
      <c r="B5805" s="29" t="s">
        <v>36</v>
      </c>
      <c r="C5805" s="29" t="s">
        <v>40</v>
      </c>
      <c r="D5805" s="29" t="s">
        <v>50</v>
      </c>
      <c r="E5805" s="29" t="s">
        <v>73</v>
      </c>
      <c r="F5805" s="31">
        <v>774379</v>
      </c>
      <c r="G5805" s="31">
        <v>86544.684999999998</v>
      </c>
      <c r="H5805" s="28">
        <v>2021</v>
      </c>
      <c r="I5805" t="str">
        <f>IF(J5805="natural gas",VLOOKUP(D5805,'Cross-Page Data'!$I$4:$J$13,2,FALSE),IF(J5805="solar",VLOOKUP('Form 923'!D5805,'Cross-Page Data'!$I$14:$J$117,2,FALSE),J5805))</f>
        <v>natural gas peaker</v>
      </c>
      <c r="J5805" t="str">
        <f>VLOOKUP(E5805,'Cross-Page Data'!$D$4:$F$48,3,FALSE)</f>
        <v>natural gas</v>
      </c>
      <c r="K5805" t="b">
        <f t="shared" si="90"/>
        <v>0</v>
      </c>
    </row>
    <row r="5806" spans="1:11" x14ac:dyDescent="0.35">
      <c r="A5806" s="28">
        <v>99999</v>
      </c>
      <c r="B5806" s="29" t="s">
        <v>28</v>
      </c>
      <c r="C5806" s="29" t="s">
        <v>29</v>
      </c>
      <c r="D5806" s="29" t="s">
        <v>50</v>
      </c>
      <c r="E5806" s="29" t="s">
        <v>73</v>
      </c>
      <c r="F5806" s="31">
        <v>756229</v>
      </c>
      <c r="G5806" s="31">
        <v>99297.377999999997</v>
      </c>
      <c r="H5806" s="28">
        <v>2021</v>
      </c>
      <c r="I5806" t="str">
        <f>IF(J5806="natural gas",VLOOKUP(D5806,'Cross-Page Data'!$I$4:$J$13,2,FALSE),IF(J5806="solar",VLOOKUP('Form 923'!D5806,'Cross-Page Data'!$I$14:$J$117,2,FALSE),J5806))</f>
        <v>natural gas peaker</v>
      </c>
      <c r="J5806" t="str">
        <f>VLOOKUP(E5806,'Cross-Page Data'!$D$4:$F$48,3,FALSE)</f>
        <v>natural gas</v>
      </c>
      <c r="K5806" t="b">
        <f t="shared" si="90"/>
        <v>1</v>
      </c>
    </row>
    <row r="5807" spans="1:11" x14ac:dyDescent="0.35">
      <c r="A5807" s="28">
        <v>99999</v>
      </c>
      <c r="B5807" s="29" t="s">
        <v>28</v>
      </c>
      <c r="C5807" s="29" t="s">
        <v>29</v>
      </c>
      <c r="D5807" s="29" t="s">
        <v>50</v>
      </c>
      <c r="E5807" s="29" t="s">
        <v>73</v>
      </c>
      <c r="F5807" s="31">
        <v>4561939</v>
      </c>
      <c r="G5807" s="31">
        <v>556572.74</v>
      </c>
      <c r="H5807" s="28">
        <v>2021</v>
      </c>
      <c r="I5807" t="str">
        <f>IF(J5807="natural gas",VLOOKUP(D5807,'Cross-Page Data'!$I$4:$J$13,2,FALSE),IF(J5807="solar",VLOOKUP('Form 923'!D5807,'Cross-Page Data'!$I$14:$J$117,2,FALSE),J5807))</f>
        <v>natural gas peaker</v>
      </c>
      <c r="J5807" t="str">
        <f>VLOOKUP(E5807,'Cross-Page Data'!$D$4:$F$48,3,FALSE)</f>
        <v>natural gas</v>
      </c>
      <c r="K5807" t="b">
        <f t="shared" si="90"/>
        <v>1</v>
      </c>
    </row>
    <row r="5808" spans="1:11" x14ac:dyDescent="0.35">
      <c r="A5808" s="28">
        <v>99999</v>
      </c>
      <c r="B5808" s="29" t="s">
        <v>28</v>
      </c>
      <c r="C5808" s="29" t="s">
        <v>35</v>
      </c>
      <c r="D5808" s="29" t="s">
        <v>50</v>
      </c>
      <c r="E5808" s="29" t="s">
        <v>73</v>
      </c>
      <c r="F5808" s="31">
        <v>5754952</v>
      </c>
      <c r="G5808" s="31">
        <v>571777.39</v>
      </c>
      <c r="H5808" s="28">
        <v>2021</v>
      </c>
      <c r="I5808" t="str">
        <f>IF(J5808="natural gas",VLOOKUP(D5808,'Cross-Page Data'!$I$4:$J$13,2,FALSE),IF(J5808="solar",VLOOKUP('Form 923'!D5808,'Cross-Page Data'!$I$14:$J$117,2,FALSE),J5808))</f>
        <v>natural gas peaker</v>
      </c>
      <c r="J5808" t="str">
        <f>VLOOKUP(E5808,'Cross-Page Data'!$D$4:$F$48,3,FALSE)</f>
        <v>natural gas</v>
      </c>
      <c r="K5808" t="b">
        <f t="shared" si="90"/>
        <v>1</v>
      </c>
    </row>
    <row r="5809" spans="1:11" x14ac:dyDescent="0.35">
      <c r="A5809" s="28">
        <v>99999</v>
      </c>
      <c r="B5809" s="29" t="s">
        <v>36</v>
      </c>
      <c r="C5809" s="29" t="s">
        <v>37</v>
      </c>
      <c r="D5809" s="29" t="s">
        <v>50</v>
      </c>
      <c r="E5809" s="29" t="s">
        <v>73</v>
      </c>
      <c r="F5809" s="31">
        <v>1102790</v>
      </c>
      <c r="G5809" s="31">
        <v>95023.297000000006</v>
      </c>
      <c r="H5809" s="28">
        <v>2021</v>
      </c>
      <c r="I5809" t="str">
        <f>IF(J5809="natural gas",VLOOKUP(D5809,'Cross-Page Data'!$I$4:$J$13,2,FALSE),IF(J5809="solar",VLOOKUP('Form 923'!D5809,'Cross-Page Data'!$I$14:$J$117,2,FALSE),J5809))</f>
        <v>natural gas peaker</v>
      </c>
      <c r="J5809" t="str">
        <f>VLOOKUP(E5809,'Cross-Page Data'!$D$4:$F$48,3,FALSE)</f>
        <v>natural gas</v>
      </c>
      <c r="K5809" t="b">
        <f t="shared" si="90"/>
        <v>0</v>
      </c>
    </row>
    <row r="5810" spans="1:11" x14ac:dyDescent="0.35">
      <c r="A5810" s="28">
        <v>99999</v>
      </c>
      <c r="B5810" s="29" t="s">
        <v>36</v>
      </c>
      <c r="C5810" s="29" t="s">
        <v>40</v>
      </c>
      <c r="D5810" s="29" t="s">
        <v>50</v>
      </c>
      <c r="E5810" s="29" t="s">
        <v>73</v>
      </c>
      <c r="F5810" s="31">
        <v>13403</v>
      </c>
      <c r="G5810" s="31">
        <v>2477.998</v>
      </c>
      <c r="H5810" s="28">
        <v>2021</v>
      </c>
      <c r="I5810" t="str">
        <f>IF(J5810="natural gas",VLOOKUP(D5810,'Cross-Page Data'!$I$4:$J$13,2,FALSE),IF(J5810="solar",VLOOKUP('Form 923'!D5810,'Cross-Page Data'!$I$14:$J$117,2,FALSE),J5810))</f>
        <v>natural gas peaker</v>
      </c>
      <c r="J5810" t="str">
        <f>VLOOKUP(E5810,'Cross-Page Data'!$D$4:$F$48,3,FALSE)</f>
        <v>natural gas</v>
      </c>
      <c r="K5810" t="b">
        <f t="shared" si="90"/>
        <v>0</v>
      </c>
    </row>
    <row r="5811" spans="1:11" x14ac:dyDescent="0.35">
      <c r="A5811" s="28">
        <v>99999</v>
      </c>
      <c r="B5811" s="29" t="s">
        <v>28</v>
      </c>
      <c r="C5811" s="29" t="s">
        <v>29</v>
      </c>
      <c r="D5811" s="29" t="s">
        <v>50</v>
      </c>
      <c r="E5811" s="29" t="s">
        <v>73</v>
      </c>
      <c r="F5811" s="31">
        <v>9861056</v>
      </c>
      <c r="G5811" s="31">
        <v>1009805.4</v>
      </c>
      <c r="H5811" s="28">
        <v>2021</v>
      </c>
      <c r="I5811" t="str">
        <f>IF(J5811="natural gas",VLOOKUP(D5811,'Cross-Page Data'!$I$4:$J$13,2,FALSE),IF(J5811="solar",VLOOKUP('Form 923'!D5811,'Cross-Page Data'!$I$14:$J$117,2,FALSE),J5811))</f>
        <v>natural gas peaker</v>
      </c>
      <c r="J5811" t="str">
        <f>VLOOKUP(E5811,'Cross-Page Data'!$D$4:$F$48,3,FALSE)</f>
        <v>natural gas</v>
      </c>
      <c r="K5811" t="b">
        <f t="shared" si="90"/>
        <v>1</v>
      </c>
    </row>
    <row r="5812" spans="1:11" x14ac:dyDescent="0.35">
      <c r="A5812" s="28">
        <v>99999</v>
      </c>
      <c r="B5812" s="29" t="s">
        <v>28</v>
      </c>
      <c r="C5812" s="29" t="s">
        <v>29</v>
      </c>
      <c r="D5812" s="29" t="s">
        <v>50</v>
      </c>
      <c r="E5812" s="29" t="s">
        <v>73</v>
      </c>
      <c r="F5812" s="31">
        <v>4039227</v>
      </c>
      <c r="G5812" s="31">
        <v>592157.49</v>
      </c>
      <c r="H5812" s="28">
        <v>2021</v>
      </c>
      <c r="I5812" t="str">
        <f>IF(J5812="natural gas",VLOOKUP(D5812,'Cross-Page Data'!$I$4:$J$13,2,FALSE),IF(J5812="solar",VLOOKUP('Form 923'!D5812,'Cross-Page Data'!$I$14:$J$117,2,FALSE),J5812))</f>
        <v>natural gas peaker</v>
      </c>
      <c r="J5812" t="str">
        <f>VLOOKUP(E5812,'Cross-Page Data'!$D$4:$F$48,3,FALSE)</f>
        <v>natural gas</v>
      </c>
      <c r="K5812" t="b">
        <f t="shared" si="90"/>
        <v>1</v>
      </c>
    </row>
    <row r="5813" spans="1:11" x14ac:dyDescent="0.35">
      <c r="A5813" s="28">
        <v>99999</v>
      </c>
      <c r="B5813" s="29" t="s">
        <v>28</v>
      </c>
      <c r="C5813" s="29" t="s">
        <v>29</v>
      </c>
      <c r="D5813" s="29" t="s">
        <v>50</v>
      </c>
      <c r="E5813" s="29" t="s">
        <v>73</v>
      </c>
      <c r="F5813" s="31">
        <v>604507</v>
      </c>
      <c r="G5813" s="31">
        <v>58946.614999999998</v>
      </c>
      <c r="H5813" s="28">
        <v>2021</v>
      </c>
      <c r="I5813" t="str">
        <f>IF(J5813="natural gas",VLOOKUP(D5813,'Cross-Page Data'!$I$4:$J$13,2,FALSE),IF(J5813="solar",VLOOKUP('Form 923'!D5813,'Cross-Page Data'!$I$14:$J$117,2,FALSE),J5813))</f>
        <v>natural gas peaker</v>
      </c>
      <c r="J5813" t="str">
        <f>VLOOKUP(E5813,'Cross-Page Data'!$D$4:$F$48,3,FALSE)</f>
        <v>natural gas</v>
      </c>
      <c r="K5813" t="b">
        <f t="shared" si="90"/>
        <v>1</v>
      </c>
    </row>
    <row r="5814" spans="1:11" x14ac:dyDescent="0.35">
      <c r="A5814" s="28">
        <v>99999</v>
      </c>
      <c r="B5814" s="29" t="s">
        <v>28</v>
      </c>
      <c r="C5814" s="29" t="s">
        <v>35</v>
      </c>
      <c r="D5814" s="29" t="s">
        <v>50</v>
      </c>
      <c r="E5814" s="29" t="s">
        <v>73</v>
      </c>
      <c r="F5814" s="31">
        <v>8280187</v>
      </c>
      <c r="G5814" s="31">
        <v>749212.79</v>
      </c>
      <c r="H5814" s="28">
        <v>2021</v>
      </c>
      <c r="I5814" t="str">
        <f>IF(J5814="natural gas",VLOOKUP(D5814,'Cross-Page Data'!$I$4:$J$13,2,FALSE),IF(J5814="solar",VLOOKUP('Form 923'!D5814,'Cross-Page Data'!$I$14:$J$117,2,FALSE),J5814))</f>
        <v>natural gas peaker</v>
      </c>
      <c r="J5814" t="str">
        <f>VLOOKUP(E5814,'Cross-Page Data'!$D$4:$F$48,3,FALSE)</f>
        <v>natural gas</v>
      </c>
      <c r="K5814" t="b">
        <f t="shared" si="90"/>
        <v>1</v>
      </c>
    </row>
    <row r="5815" spans="1:11" x14ac:dyDescent="0.35">
      <c r="A5815" s="28">
        <v>99999</v>
      </c>
      <c r="B5815" s="29" t="s">
        <v>36</v>
      </c>
      <c r="C5815" s="29" t="s">
        <v>39</v>
      </c>
      <c r="D5815" s="29" t="s">
        <v>50</v>
      </c>
      <c r="E5815" s="29" t="s">
        <v>73</v>
      </c>
      <c r="F5815" s="31">
        <v>151585</v>
      </c>
      <c r="G5815" s="31">
        <v>15033.724</v>
      </c>
      <c r="H5815" s="28">
        <v>2021</v>
      </c>
      <c r="I5815" t="str">
        <f>IF(J5815="natural gas",VLOOKUP(D5815,'Cross-Page Data'!$I$4:$J$13,2,FALSE),IF(J5815="solar",VLOOKUP('Form 923'!D5815,'Cross-Page Data'!$I$14:$J$117,2,FALSE),J5815))</f>
        <v>natural gas peaker</v>
      </c>
      <c r="J5815" t="str">
        <f>VLOOKUP(E5815,'Cross-Page Data'!$D$4:$F$48,3,FALSE)</f>
        <v>natural gas</v>
      </c>
      <c r="K5815" t="b">
        <f t="shared" si="90"/>
        <v>0</v>
      </c>
    </row>
    <row r="5816" spans="1:11" x14ac:dyDescent="0.35">
      <c r="A5816" s="28">
        <v>99999</v>
      </c>
      <c r="B5816" s="29" t="s">
        <v>36</v>
      </c>
      <c r="C5816" s="29" t="s">
        <v>37</v>
      </c>
      <c r="D5816" s="29" t="s">
        <v>50</v>
      </c>
      <c r="E5816" s="29" t="s">
        <v>73</v>
      </c>
      <c r="F5816" s="31">
        <v>734782</v>
      </c>
      <c r="G5816" s="31">
        <v>65811.692999999999</v>
      </c>
      <c r="H5816" s="28">
        <v>2021</v>
      </c>
      <c r="I5816" t="str">
        <f>IF(J5816="natural gas",VLOOKUP(D5816,'Cross-Page Data'!$I$4:$J$13,2,FALSE),IF(J5816="solar",VLOOKUP('Form 923'!D5816,'Cross-Page Data'!$I$14:$J$117,2,FALSE),J5816))</f>
        <v>natural gas peaker</v>
      </c>
      <c r="J5816" t="str">
        <f>VLOOKUP(E5816,'Cross-Page Data'!$D$4:$F$48,3,FALSE)</f>
        <v>natural gas</v>
      </c>
      <c r="K5816" t="b">
        <f t="shared" si="90"/>
        <v>0</v>
      </c>
    </row>
    <row r="5817" spans="1:11" x14ac:dyDescent="0.35">
      <c r="A5817" s="28">
        <v>99999</v>
      </c>
      <c r="B5817" s="29" t="s">
        <v>36</v>
      </c>
      <c r="C5817" s="29" t="s">
        <v>40</v>
      </c>
      <c r="D5817" s="29" t="s">
        <v>50</v>
      </c>
      <c r="E5817" s="29" t="s">
        <v>73</v>
      </c>
      <c r="F5817" s="31">
        <v>197682</v>
      </c>
      <c r="G5817" s="31">
        <v>17033.552</v>
      </c>
      <c r="H5817" s="28">
        <v>2021</v>
      </c>
      <c r="I5817" t="str">
        <f>IF(J5817="natural gas",VLOOKUP(D5817,'Cross-Page Data'!$I$4:$J$13,2,FALSE),IF(J5817="solar",VLOOKUP('Form 923'!D5817,'Cross-Page Data'!$I$14:$J$117,2,FALSE),J5817))</f>
        <v>natural gas peaker</v>
      </c>
      <c r="J5817" t="str">
        <f>VLOOKUP(E5817,'Cross-Page Data'!$D$4:$F$48,3,FALSE)</f>
        <v>natural gas</v>
      </c>
      <c r="K5817" t="b">
        <f t="shared" si="90"/>
        <v>0</v>
      </c>
    </row>
    <row r="5818" spans="1:11" x14ac:dyDescent="0.35">
      <c r="A5818" s="28">
        <v>99999</v>
      </c>
      <c r="B5818" s="29" t="s">
        <v>28</v>
      </c>
      <c r="C5818" s="29" t="s">
        <v>29</v>
      </c>
      <c r="D5818" s="29" t="s">
        <v>50</v>
      </c>
      <c r="E5818" s="29" t="s">
        <v>73</v>
      </c>
      <c r="F5818" s="31">
        <v>2714945</v>
      </c>
      <c r="G5818" s="31">
        <v>251256.82</v>
      </c>
      <c r="H5818" s="28">
        <v>2021</v>
      </c>
      <c r="I5818" t="str">
        <f>IF(J5818="natural gas",VLOOKUP(D5818,'Cross-Page Data'!$I$4:$J$13,2,FALSE),IF(J5818="solar",VLOOKUP('Form 923'!D5818,'Cross-Page Data'!$I$14:$J$117,2,FALSE),J5818))</f>
        <v>natural gas peaker</v>
      </c>
      <c r="J5818" t="str">
        <f>VLOOKUP(E5818,'Cross-Page Data'!$D$4:$F$48,3,FALSE)</f>
        <v>natural gas</v>
      </c>
      <c r="K5818" t="b">
        <f t="shared" si="90"/>
        <v>1</v>
      </c>
    </row>
    <row r="5819" spans="1:11" x14ac:dyDescent="0.35">
      <c r="A5819" s="28">
        <v>99999</v>
      </c>
      <c r="B5819" s="29" t="s">
        <v>28</v>
      </c>
      <c r="C5819" s="29" t="s">
        <v>35</v>
      </c>
      <c r="D5819" s="29" t="s">
        <v>50</v>
      </c>
      <c r="E5819" s="29" t="s">
        <v>73</v>
      </c>
      <c r="F5819" s="31">
        <v>720163</v>
      </c>
      <c r="G5819" s="31">
        <v>63589.821000000004</v>
      </c>
      <c r="H5819" s="28">
        <v>2021</v>
      </c>
      <c r="I5819" t="str">
        <f>IF(J5819="natural gas",VLOOKUP(D5819,'Cross-Page Data'!$I$4:$J$13,2,FALSE),IF(J5819="solar",VLOOKUP('Form 923'!D5819,'Cross-Page Data'!$I$14:$J$117,2,FALSE),J5819))</f>
        <v>natural gas peaker</v>
      </c>
      <c r="J5819" t="str">
        <f>VLOOKUP(E5819,'Cross-Page Data'!$D$4:$F$48,3,FALSE)</f>
        <v>natural gas</v>
      </c>
      <c r="K5819" t="b">
        <f t="shared" si="90"/>
        <v>1</v>
      </c>
    </row>
    <row r="5820" spans="1:11" x14ac:dyDescent="0.35">
      <c r="A5820" s="28">
        <v>99999</v>
      </c>
      <c r="B5820" s="29" t="s">
        <v>36</v>
      </c>
      <c r="C5820" s="29" t="s">
        <v>37</v>
      </c>
      <c r="D5820" s="29" t="s">
        <v>50</v>
      </c>
      <c r="E5820" s="29" t="s">
        <v>73</v>
      </c>
      <c r="F5820" s="31">
        <v>392736</v>
      </c>
      <c r="G5820" s="31">
        <v>84601.582999999999</v>
      </c>
      <c r="H5820" s="28">
        <v>2021</v>
      </c>
      <c r="I5820" t="str">
        <f>IF(J5820="natural gas",VLOOKUP(D5820,'Cross-Page Data'!$I$4:$J$13,2,FALSE),IF(J5820="solar",VLOOKUP('Form 923'!D5820,'Cross-Page Data'!$I$14:$J$117,2,FALSE),J5820))</f>
        <v>natural gas peaker</v>
      </c>
      <c r="J5820" t="str">
        <f>VLOOKUP(E5820,'Cross-Page Data'!$D$4:$F$48,3,FALSE)</f>
        <v>natural gas</v>
      </c>
      <c r="K5820" t="b">
        <f t="shared" si="90"/>
        <v>0</v>
      </c>
    </row>
    <row r="5821" spans="1:11" x14ac:dyDescent="0.35">
      <c r="A5821" s="28">
        <v>99999</v>
      </c>
      <c r="B5821" s="29" t="s">
        <v>28</v>
      </c>
      <c r="C5821" s="29" t="s">
        <v>29</v>
      </c>
      <c r="D5821" s="29" t="s">
        <v>50</v>
      </c>
      <c r="E5821" s="29" t="s">
        <v>73</v>
      </c>
      <c r="F5821" s="31">
        <v>1397978</v>
      </c>
      <c r="G5821" s="31">
        <v>106988.65</v>
      </c>
      <c r="H5821" s="28">
        <v>2021</v>
      </c>
      <c r="I5821" t="str">
        <f>IF(J5821="natural gas",VLOOKUP(D5821,'Cross-Page Data'!$I$4:$J$13,2,FALSE),IF(J5821="solar",VLOOKUP('Form 923'!D5821,'Cross-Page Data'!$I$14:$J$117,2,FALSE),J5821))</f>
        <v>natural gas peaker</v>
      </c>
      <c r="J5821" t="str">
        <f>VLOOKUP(E5821,'Cross-Page Data'!$D$4:$F$48,3,FALSE)</f>
        <v>natural gas</v>
      </c>
      <c r="K5821" t="b">
        <f t="shared" si="90"/>
        <v>1</v>
      </c>
    </row>
    <row r="5822" spans="1:11" x14ac:dyDescent="0.35">
      <c r="A5822" s="28">
        <v>99999</v>
      </c>
      <c r="B5822" s="29" t="s">
        <v>28</v>
      </c>
      <c r="C5822" s="29" t="s">
        <v>29</v>
      </c>
      <c r="D5822" s="29" t="s">
        <v>50</v>
      </c>
      <c r="E5822" s="29" t="s">
        <v>73</v>
      </c>
      <c r="F5822" s="31">
        <v>7505286</v>
      </c>
      <c r="G5822" s="31">
        <v>720622.17</v>
      </c>
      <c r="H5822" s="28">
        <v>2021</v>
      </c>
      <c r="I5822" t="str">
        <f>IF(J5822="natural gas",VLOOKUP(D5822,'Cross-Page Data'!$I$4:$J$13,2,FALSE),IF(J5822="solar",VLOOKUP('Form 923'!D5822,'Cross-Page Data'!$I$14:$J$117,2,FALSE),J5822))</f>
        <v>natural gas peaker</v>
      </c>
      <c r="J5822" t="str">
        <f>VLOOKUP(E5822,'Cross-Page Data'!$D$4:$F$48,3,FALSE)</f>
        <v>natural gas</v>
      </c>
      <c r="K5822" t="b">
        <f t="shared" si="90"/>
        <v>1</v>
      </c>
    </row>
    <row r="5823" spans="1:11" x14ac:dyDescent="0.35">
      <c r="A5823" s="28">
        <v>99999</v>
      </c>
      <c r="B5823" s="29" t="s">
        <v>28</v>
      </c>
      <c r="C5823" s="29" t="s">
        <v>35</v>
      </c>
      <c r="D5823" s="29" t="s">
        <v>50</v>
      </c>
      <c r="E5823" s="29" t="s">
        <v>73</v>
      </c>
      <c r="F5823" s="31">
        <v>7301817</v>
      </c>
      <c r="G5823" s="31">
        <v>703374.84</v>
      </c>
      <c r="H5823" s="28">
        <v>2021</v>
      </c>
      <c r="I5823" t="str">
        <f>IF(J5823="natural gas",VLOOKUP(D5823,'Cross-Page Data'!$I$4:$J$13,2,FALSE),IF(J5823="solar",VLOOKUP('Form 923'!D5823,'Cross-Page Data'!$I$14:$J$117,2,FALSE),J5823))</f>
        <v>natural gas peaker</v>
      </c>
      <c r="J5823" t="str">
        <f>VLOOKUP(E5823,'Cross-Page Data'!$D$4:$F$48,3,FALSE)</f>
        <v>natural gas</v>
      </c>
      <c r="K5823" t="b">
        <f t="shared" si="90"/>
        <v>1</v>
      </c>
    </row>
    <row r="5824" spans="1:11" x14ac:dyDescent="0.35">
      <c r="A5824" s="28">
        <v>99999</v>
      </c>
      <c r="B5824" s="29" t="s">
        <v>36</v>
      </c>
      <c r="C5824" s="29" t="s">
        <v>39</v>
      </c>
      <c r="D5824" s="29" t="s">
        <v>50</v>
      </c>
      <c r="E5824" s="29" t="s">
        <v>73</v>
      </c>
      <c r="F5824" s="31">
        <v>1587897</v>
      </c>
      <c r="G5824" s="31">
        <v>305572.51</v>
      </c>
      <c r="H5824" s="28">
        <v>2021</v>
      </c>
      <c r="I5824" t="str">
        <f>IF(J5824="natural gas",VLOOKUP(D5824,'Cross-Page Data'!$I$4:$J$13,2,FALSE),IF(J5824="solar",VLOOKUP('Form 923'!D5824,'Cross-Page Data'!$I$14:$J$117,2,FALSE),J5824))</f>
        <v>natural gas peaker</v>
      </c>
      <c r="J5824" t="str">
        <f>VLOOKUP(E5824,'Cross-Page Data'!$D$4:$F$48,3,FALSE)</f>
        <v>natural gas</v>
      </c>
      <c r="K5824" t="b">
        <f t="shared" si="90"/>
        <v>0</v>
      </c>
    </row>
    <row r="5825" spans="1:11" x14ac:dyDescent="0.35">
      <c r="A5825" s="28">
        <v>99999</v>
      </c>
      <c r="B5825" s="29" t="s">
        <v>36</v>
      </c>
      <c r="C5825" s="29" t="s">
        <v>37</v>
      </c>
      <c r="D5825" s="29" t="s">
        <v>50</v>
      </c>
      <c r="E5825" s="29" t="s">
        <v>73</v>
      </c>
      <c r="F5825" s="31">
        <v>2578187</v>
      </c>
      <c r="G5825" s="31">
        <v>321376.76</v>
      </c>
      <c r="H5825" s="28">
        <v>2021</v>
      </c>
      <c r="I5825" t="str">
        <f>IF(J5825="natural gas",VLOOKUP(D5825,'Cross-Page Data'!$I$4:$J$13,2,FALSE),IF(J5825="solar",VLOOKUP('Form 923'!D5825,'Cross-Page Data'!$I$14:$J$117,2,FALSE),J5825))</f>
        <v>natural gas peaker</v>
      </c>
      <c r="J5825" t="str">
        <f>VLOOKUP(E5825,'Cross-Page Data'!$D$4:$F$48,3,FALSE)</f>
        <v>natural gas</v>
      </c>
      <c r="K5825" t="b">
        <f t="shared" si="90"/>
        <v>0</v>
      </c>
    </row>
    <row r="5826" spans="1:11" x14ac:dyDescent="0.35">
      <c r="A5826" s="28">
        <v>99999</v>
      </c>
      <c r="B5826" s="29" t="s">
        <v>36</v>
      </c>
      <c r="C5826" s="29" t="s">
        <v>40</v>
      </c>
      <c r="D5826" s="29" t="s">
        <v>50</v>
      </c>
      <c r="E5826" s="29" t="s">
        <v>73</v>
      </c>
      <c r="F5826" s="31">
        <v>132281</v>
      </c>
      <c r="G5826" s="31">
        <v>24174.14</v>
      </c>
      <c r="H5826" s="28">
        <v>2021</v>
      </c>
      <c r="I5826" t="str">
        <f>IF(J5826="natural gas",VLOOKUP(D5826,'Cross-Page Data'!$I$4:$J$13,2,FALSE),IF(J5826="solar",VLOOKUP('Form 923'!D5826,'Cross-Page Data'!$I$14:$J$117,2,FALSE),J5826))</f>
        <v>natural gas peaker</v>
      </c>
      <c r="J5826" t="str">
        <f>VLOOKUP(E5826,'Cross-Page Data'!$D$4:$F$48,3,FALSE)</f>
        <v>natural gas</v>
      </c>
      <c r="K5826" t="b">
        <f t="shared" si="90"/>
        <v>0</v>
      </c>
    </row>
    <row r="5827" spans="1:11" x14ac:dyDescent="0.35">
      <c r="A5827" s="28">
        <v>99999</v>
      </c>
      <c r="B5827" s="29" t="s">
        <v>28</v>
      </c>
      <c r="C5827" s="29" t="s">
        <v>29</v>
      </c>
      <c r="D5827" s="29" t="s">
        <v>50</v>
      </c>
      <c r="E5827" s="29" t="s">
        <v>73</v>
      </c>
      <c r="F5827" s="31">
        <v>9332186</v>
      </c>
      <c r="G5827" s="31">
        <v>790639.27</v>
      </c>
      <c r="H5827" s="28">
        <v>2021</v>
      </c>
      <c r="I5827" t="str">
        <f>IF(J5827="natural gas",VLOOKUP(D5827,'Cross-Page Data'!$I$4:$J$13,2,FALSE),IF(J5827="solar",VLOOKUP('Form 923'!D5827,'Cross-Page Data'!$I$14:$J$117,2,FALSE),J5827))</f>
        <v>natural gas peaker</v>
      </c>
      <c r="J5827" t="str">
        <f>VLOOKUP(E5827,'Cross-Page Data'!$D$4:$F$48,3,FALSE)</f>
        <v>natural gas</v>
      </c>
      <c r="K5827" t="b">
        <f t="shared" si="90"/>
        <v>1</v>
      </c>
    </row>
    <row r="5828" spans="1:11" x14ac:dyDescent="0.35">
      <c r="A5828" s="28">
        <v>99999</v>
      </c>
      <c r="B5828" s="29" t="s">
        <v>28</v>
      </c>
      <c r="C5828" s="29" t="s">
        <v>35</v>
      </c>
      <c r="D5828" s="29" t="s">
        <v>50</v>
      </c>
      <c r="E5828" s="29" t="s">
        <v>73</v>
      </c>
      <c r="F5828" s="31">
        <v>37832750</v>
      </c>
      <c r="G5828" s="31">
        <v>3186362.2</v>
      </c>
      <c r="H5828" s="28">
        <v>2021</v>
      </c>
      <c r="I5828" t="str">
        <f>IF(J5828="natural gas",VLOOKUP(D5828,'Cross-Page Data'!$I$4:$J$13,2,FALSE),IF(J5828="solar",VLOOKUP('Form 923'!D5828,'Cross-Page Data'!$I$14:$J$117,2,FALSE),J5828))</f>
        <v>natural gas peaker</v>
      </c>
      <c r="J5828" t="str">
        <f>VLOOKUP(E5828,'Cross-Page Data'!$D$4:$F$48,3,FALSE)</f>
        <v>natural gas</v>
      </c>
      <c r="K5828" t="b">
        <f t="shared" si="90"/>
        <v>1</v>
      </c>
    </row>
    <row r="5829" spans="1:11" x14ac:dyDescent="0.35">
      <c r="A5829" s="28">
        <v>99999</v>
      </c>
      <c r="B5829" s="29" t="s">
        <v>28</v>
      </c>
      <c r="C5829" s="29" t="s">
        <v>29</v>
      </c>
      <c r="D5829" s="29" t="s">
        <v>50</v>
      </c>
      <c r="E5829" s="29" t="s">
        <v>73</v>
      </c>
      <c r="F5829" s="31">
        <v>6914354</v>
      </c>
      <c r="G5829" s="31">
        <v>658648.52</v>
      </c>
      <c r="H5829" s="28">
        <v>2021</v>
      </c>
      <c r="I5829" t="str">
        <f>IF(J5829="natural gas",VLOOKUP(D5829,'Cross-Page Data'!$I$4:$J$13,2,FALSE),IF(J5829="solar",VLOOKUP('Form 923'!D5829,'Cross-Page Data'!$I$14:$J$117,2,FALSE),J5829))</f>
        <v>natural gas peaker</v>
      </c>
      <c r="J5829" t="str">
        <f>VLOOKUP(E5829,'Cross-Page Data'!$D$4:$F$48,3,FALSE)</f>
        <v>natural gas</v>
      </c>
      <c r="K5829" t="b">
        <f t="shared" si="90"/>
        <v>1</v>
      </c>
    </row>
    <row r="5830" spans="1:11" x14ac:dyDescent="0.35">
      <c r="A5830" s="28">
        <v>99999</v>
      </c>
      <c r="B5830" s="29" t="s">
        <v>28</v>
      </c>
      <c r="C5830" s="29" t="s">
        <v>29</v>
      </c>
      <c r="D5830" s="29" t="s">
        <v>50</v>
      </c>
      <c r="E5830" s="29" t="s">
        <v>73</v>
      </c>
      <c r="F5830" s="31">
        <v>67450</v>
      </c>
      <c r="G5830" s="31">
        <v>12409.326999999999</v>
      </c>
      <c r="H5830" s="28">
        <v>2021</v>
      </c>
      <c r="I5830" t="str">
        <f>IF(J5830="natural gas",VLOOKUP(D5830,'Cross-Page Data'!$I$4:$J$13,2,FALSE),IF(J5830="solar",VLOOKUP('Form 923'!D5830,'Cross-Page Data'!$I$14:$J$117,2,FALSE),J5830))</f>
        <v>natural gas peaker</v>
      </c>
      <c r="J5830" t="str">
        <f>VLOOKUP(E5830,'Cross-Page Data'!$D$4:$F$48,3,FALSE)</f>
        <v>natural gas</v>
      </c>
      <c r="K5830" t="b">
        <f t="shared" si="90"/>
        <v>1</v>
      </c>
    </row>
    <row r="5831" spans="1:11" x14ac:dyDescent="0.35">
      <c r="A5831" s="28">
        <v>99999</v>
      </c>
      <c r="B5831" s="29" t="s">
        <v>28</v>
      </c>
      <c r="C5831" s="29" t="s">
        <v>35</v>
      </c>
      <c r="D5831" s="29" t="s">
        <v>50</v>
      </c>
      <c r="E5831" s="29" t="s">
        <v>73</v>
      </c>
      <c r="F5831" s="31">
        <v>508583</v>
      </c>
      <c r="G5831" s="31">
        <v>72558.528000000006</v>
      </c>
      <c r="H5831" s="28">
        <v>2021</v>
      </c>
      <c r="I5831" t="str">
        <f>IF(J5831="natural gas",VLOOKUP(D5831,'Cross-Page Data'!$I$4:$J$13,2,FALSE),IF(J5831="solar",VLOOKUP('Form 923'!D5831,'Cross-Page Data'!$I$14:$J$117,2,FALSE),J5831))</f>
        <v>natural gas peaker</v>
      </c>
      <c r="J5831" t="str">
        <f>VLOOKUP(E5831,'Cross-Page Data'!$D$4:$F$48,3,FALSE)</f>
        <v>natural gas</v>
      </c>
      <c r="K5831" t="b">
        <f t="shared" ref="K5831:K5894" si="91">IF(AND($N$5=FALSE,OR(C5831="Commercial NAICS Cogen",C5831="Industrial NAICS Cogen",C5831="NAICS-22 Cogen")),FALSE,IF(AND($N$6=FALSE,OR(C5831="Commercial NAICS Cogen",C5831="Commercial NAICS Non-Cogen",C5831="industrial NAICS Cogen", C5831="industrial NAICS non-cogen")),FALSE,TRUE))</f>
        <v>1</v>
      </c>
    </row>
    <row r="5832" spans="1:11" x14ac:dyDescent="0.35">
      <c r="A5832" s="28">
        <v>99999</v>
      </c>
      <c r="B5832" s="29" t="s">
        <v>28</v>
      </c>
      <c r="C5832" s="29" t="s">
        <v>35</v>
      </c>
      <c r="D5832" s="29" t="s">
        <v>50</v>
      </c>
      <c r="E5832" s="29" t="s">
        <v>73</v>
      </c>
      <c r="F5832" s="31">
        <v>8847528</v>
      </c>
      <c r="G5832" s="31">
        <v>826275.68</v>
      </c>
      <c r="H5832" s="28">
        <v>2021</v>
      </c>
      <c r="I5832" t="str">
        <f>IF(J5832="natural gas",VLOOKUP(D5832,'Cross-Page Data'!$I$4:$J$13,2,FALSE),IF(J5832="solar",VLOOKUP('Form 923'!D5832,'Cross-Page Data'!$I$14:$J$117,2,FALSE),J5832))</f>
        <v>natural gas peaker</v>
      </c>
      <c r="J5832" t="str">
        <f>VLOOKUP(E5832,'Cross-Page Data'!$D$4:$F$48,3,FALSE)</f>
        <v>natural gas</v>
      </c>
      <c r="K5832" t="b">
        <f t="shared" si="91"/>
        <v>1</v>
      </c>
    </row>
    <row r="5833" spans="1:11" x14ac:dyDescent="0.35">
      <c r="A5833" s="28">
        <v>99999</v>
      </c>
      <c r="B5833" s="29" t="s">
        <v>36</v>
      </c>
      <c r="C5833" s="29" t="s">
        <v>39</v>
      </c>
      <c r="D5833" s="29" t="s">
        <v>50</v>
      </c>
      <c r="E5833" s="29" t="s">
        <v>73</v>
      </c>
      <c r="F5833" s="31">
        <v>4560911</v>
      </c>
      <c r="G5833" s="31">
        <v>855924.51</v>
      </c>
      <c r="H5833" s="28">
        <v>2021</v>
      </c>
      <c r="I5833" t="str">
        <f>IF(J5833="natural gas",VLOOKUP(D5833,'Cross-Page Data'!$I$4:$J$13,2,FALSE),IF(J5833="solar",VLOOKUP('Form 923'!D5833,'Cross-Page Data'!$I$14:$J$117,2,FALSE),J5833))</f>
        <v>natural gas peaker</v>
      </c>
      <c r="J5833" t="str">
        <f>VLOOKUP(E5833,'Cross-Page Data'!$D$4:$F$48,3,FALSE)</f>
        <v>natural gas</v>
      </c>
      <c r="K5833" t="b">
        <f t="shared" si="91"/>
        <v>0</v>
      </c>
    </row>
    <row r="5834" spans="1:11" x14ac:dyDescent="0.35">
      <c r="A5834" s="28">
        <v>99999</v>
      </c>
      <c r="B5834" s="29" t="s">
        <v>36</v>
      </c>
      <c r="C5834" s="29" t="s">
        <v>40</v>
      </c>
      <c r="D5834" s="29" t="s">
        <v>50</v>
      </c>
      <c r="E5834" s="29" t="s">
        <v>73</v>
      </c>
      <c r="F5834" s="31">
        <v>6910748</v>
      </c>
      <c r="G5834" s="31">
        <v>1186679.6000000001</v>
      </c>
      <c r="H5834" s="28">
        <v>2021</v>
      </c>
      <c r="I5834" t="str">
        <f>IF(J5834="natural gas",VLOOKUP(D5834,'Cross-Page Data'!$I$4:$J$13,2,FALSE),IF(J5834="solar",VLOOKUP('Form 923'!D5834,'Cross-Page Data'!$I$14:$J$117,2,FALSE),J5834))</f>
        <v>natural gas peaker</v>
      </c>
      <c r="J5834" t="str">
        <f>VLOOKUP(E5834,'Cross-Page Data'!$D$4:$F$48,3,FALSE)</f>
        <v>natural gas</v>
      </c>
      <c r="K5834" t="b">
        <f t="shared" si="91"/>
        <v>0</v>
      </c>
    </row>
    <row r="5835" spans="1:11" x14ac:dyDescent="0.35">
      <c r="A5835" s="28">
        <v>99999</v>
      </c>
      <c r="B5835" s="29" t="s">
        <v>36</v>
      </c>
      <c r="C5835" s="29" t="s">
        <v>40</v>
      </c>
      <c r="D5835" s="29" t="s">
        <v>50</v>
      </c>
      <c r="E5835" s="29" t="s">
        <v>73</v>
      </c>
      <c r="F5835" s="31">
        <v>643899</v>
      </c>
      <c r="G5835" s="31">
        <v>55482.525000000001</v>
      </c>
      <c r="H5835" s="28">
        <v>2021</v>
      </c>
      <c r="I5835" t="str">
        <f>IF(J5835="natural gas",VLOOKUP(D5835,'Cross-Page Data'!$I$4:$J$13,2,FALSE),IF(J5835="solar",VLOOKUP('Form 923'!D5835,'Cross-Page Data'!$I$14:$J$117,2,FALSE),J5835))</f>
        <v>natural gas peaker</v>
      </c>
      <c r="J5835" t="str">
        <f>VLOOKUP(E5835,'Cross-Page Data'!$D$4:$F$48,3,FALSE)</f>
        <v>natural gas</v>
      </c>
      <c r="K5835" t="b">
        <f t="shared" si="91"/>
        <v>0</v>
      </c>
    </row>
    <row r="5836" spans="1:11" x14ac:dyDescent="0.35">
      <c r="A5836" s="28">
        <v>99999</v>
      </c>
      <c r="B5836" s="29" t="s">
        <v>28</v>
      </c>
      <c r="C5836" s="29" t="s">
        <v>29</v>
      </c>
      <c r="D5836" s="29" t="s">
        <v>50</v>
      </c>
      <c r="E5836" s="29" t="s">
        <v>73</v>
      </c>
      <c r="F5836" s="31">
        <v>2087171</v>
      </c>
      <c r="G5836" s="31">
        <v>265997.32</v>
      </c>
      <c r="H5836" s="28">
        <v>2021</v>
      </c>
      <c r="I5836" t="str">
        <f>IF(J5836="natural gas",VLOOKUP(D5836,'Cross-Page Data'!$I$4:$J$13,2,FALSE),IF(J5836="solar",VLOOKUP('Form 923'!D5836,'Cross-Page Data'!$I$14:$J$117,2,FALSE),J5836))</f>
        <v>natural gas peaker</v>
      </c>
      <c r="J5836" t="str">
        <f>VLOOKUP(E5836,'Cross-Page Data'!$D$4:$F$48,3,FALSE)</f>
        <v>natural gas</v>
      </c>
      <c r="K5836" t="b">
        <f t="shared" si="91"/>
        <v>1</v>
      </c>
    </row>
    <row r="5837" spans="1:11" x14ac:dyDescent="0.35">
      <c r="A5837" s="28">
        <v>99999</v>
      </c>
      <c r="B5837" s="29" t="s">
        <v>28</v>
      </c>
      <c r="C5837" s="29" t="s">
        <v>35</v>
      </c>
      <c r="D5837" s="29" t="s">
        <v>50</v>
      </c>
      <c r="E5837" s="29" t="s">
        <v>73</v>
      </c>
      <c r="F5837" s="31">
        <v>266624</v>
      </c>
      <c r="G5837" s="31">
        <v>21890.023000000001</v>
      </c>
      <c r="H5837" s="28">
        <v>2021</v>
      </c>
      <c r="I5837" t="str">
        <f>IF(J5837="natural gas",VLOOKUP(D5837,'Cross-Page Data'!$I$4:$J$13,2,FALSE),IF(J5837="solar",VLOOKUP('Form 923'!D5837,'Cross-Page Data'!$I$14:$J$117,2,FALSE),J5837))</f>
        <v>natural gas peaker</v>
      </c>
      <c r="J5837" t="str">
        <f>VLOOKUP(E5837,'Cross-Page Data'!$D$4:$F$48,3,FALSE)</f>
        <v>natural gas</v>
      </c>
      <c r="K5837" t="b">
        <f t="shared" si="91"/>
        <v>1</v>
      </c>
    </row>
    <row r="5838" spans="1:11" x14ac:dyDescent="0.35">
      <c r="A5838" s="28">
        <v>99999</v>
      </c>
      <c r="B5838" s="29" t="s">
        <v>36</v>
      </c>
      <c r="C5838" s="29" t="s">
        <v>40</v>
      </c>
      <c r="D5838" s="29" t="s">
        <v>50</v>
      </c>
      <c r="E5838" s="29" t="s">
        <v>73</v>
      </c>
      <c r="F5838" s="31">
        <v>128399</v>
      </c>
      <c r="G5838" s="31">
        <v>11063.713</v>
      </c>
      <c r="H5838" s="28">
        <v>2021</v>
      </c>
      <c r="I5838" t="str">
        <f>IF(J5838="natural gas",VLOOKUP(D5838,'Cross-Page Data'!$I$4:$J$13,2,FALSE),IF(J5838="solar",VLOOKUP('Form 923'!D5838,'Cross-Page Data'!$I$14:$J$117,2,FALSE),J5838))</f>
        <v>natural gas peaker</v>
      </c>
      <c r="J5838" t="str">
        <f>VLOOKUP(E5838,'Cross-Page Data'!$D$4:$F$48,3,FALSE)</f>
        <v>natural gas</v>
      </c>
      <c r="K5838" t="b">
        <f t="shared" si="91"/>
        <v>0</v>
      </c>
    </row>
    <row r="5839" spans="1:11" x14ac:dyDescent="0.35">
      <c r="A5839" s="28">
        <v>99999</v>
      </c>
      <c r="B5839" s="29" t="s">
        <v>28</v>
      </c>
      <c r="C5839" s="29" t="s">
        <v>29</v>
      </c>
      <c r="D5839" s="29" t="s">
        <v>50</v>
      </c>
      <c r="E5839" s="29" t="s">
        <v>73</v>
      </c>
      <c r="F5839" s="31">
        <v>3937679</v>
      </c>
      <c r="G5839" s="31">
        <v>537298.81999999995</v>
      </c>
      <c r="H5839" s="28">
        <v>2021</v>
      </c>
      <c r="I5839" t="str">
        <f>IF(J5839="natural gas",VLOOKUP(D5839,'Cross-Page Data'!$I$4:$J$13,2,FALSE),IF(J5839="solar",VLOOKUP('Form 923'!D5839,'Cross-Page Data'!$I$14:$J$117,2,FALSE),J5839))</f>
        <v>natural gas peaker</v>
      </c>
      <c r="J5839" t="str">
        <f>VLOOKUP(E5839,'Cross-Page Data'!$D$4:$F$48,3,FALSE)</f>
        <v>natural gas</v>
      </c>
      <c r="K5839" t="b">
        <f t="shared" si="91"/>
        <v>1</v>
      </c>
    </row>
    <row r="5840" spans="1:11" x14ac:dyDescent="0.35">
      <c r="A5840" s="28">
        <v>99999</v>
      </c>
      <c r="B5840" s="29" t="s">
        <v>28</v>
      </c>
      <c r="C5840" s="29" t="s">
        <v>29</v>
      </c>
      <c r="D5840" s="29" t="s">
        <v>50</v>
      </c>
      <c r="E5840" s="29" t="s">
        <v>73</v>
      </c>
      <c r="F5840" s="31">
        <v>9221626</v>
      </c>
      <c r="G5840" s="31">
        <v>1115828.8999999999</v>
      </c>
      <c r="H5840" s="28">
        <v>2021</v>
      </c>
      <c r="I5840" t="str">
        <f>IF(J5840="natural gas",VLOOKUP(D5840,'Cross-Page Data'!$I$4:$J$13,2,FALSE),IF(J5840="solar",VLOOKUP('Form 923'!D5840,'Cross-Page Data'!$I$14:$J$117,2,FALSE),J5840))</f>
        <v>natural gas peaker</v>
      </c>
      <c r="J5840" t="str">
        <f>VLOOKUP(E5840,'Cross-Page Data'!$D$4:$F$48,3,FALSE)</f>
        <v>natural gas</v>
      </c>
      <c r="K5840" t="b">
        <f t="shared" si="91"/>
        <v>1</v>
      </c>
    </row>
    <row r="5841" spans="1:11" x14ac:dyDescent="0.35">
      <c r="A5841" s="28">
        <v>99999</v>
      </c>
      <c r="B5841" s="29" t="s">
        <v>36</v>
      </c>
      <c r="C5841" s="29" t="s">
        <v>37</v>
      </c>
      <c r="D5841" s="29" t="s">
        <v>50</v>
      </c>
      <c r="E5841" s="29" t="s">
        <v>73</v>
      </c>
      <c r="F5841" s="31">
        <v>465946</v>
      </c>
      <c r="G5841" s="31">
        <v>107064.24</v>
      </c>
      <c r="H5841" s="28">
        <v>2021</v>
      </c>
      <c r="I5841" t="str">
        <f>IF(J5841="natural gas",VLOOKUP(D5841,'Cross-Page Data'!$I$4:$J$13,2,FALSE),IF(J5841="solar",VLOOKUP('Form 923'!D5841,'Cross-Page Data'!$I$14:$J$117,2,FALSE),J5841))</f>
        <v>natural gas peaker</v>
      </c>
      <c r="J5841" t="str">
        <f>VLOOKUP(E5841,'Cross-Page Data'!$D$4:$F$48,3,FALSE)</f>
        <v>natural gas</v>
      </c>
      <c r="K5841" t="b">
        <f t="shared" si="91"/>
        <v>0</v>
      </c>
    </row>
    <row r="5842" spans="1:11" x14ac:dyDescent="0.35">
      <c r="A5842" s="28">
        <v>99999</v>
      </c>
      <c r="B5842" s="29" t="s">
        <v>36</v>
      </c>
      <c r="C5842" s="29" t="s">
        <v>40</v>
      </c>
      <c r="D5842" s="29" t="s">
        <v>50</v>
      </c>
      <c r="E5842" s="29" t="s">
        <v>73</v>
      </c>
      <c r="F5842" s="31">
        <v>3630111</v>
      </c>
      <c r="G5842" s="31">
        <v>320488.68</v>
      </c>
      <c r="H5842" s="28">
        <v>2021</v>
      </c>
      <c r="I5842" t="str">
        <f>IF(J5842="natural gas",VLOOKUP(D5842,'Cross-Page Data'!$I$4:$J$13,2,FALSE),IF(J5842="solar",VLOOKUP('Form 923'!D5842,'Cross-Page Data'!$I$14:$J$117,2,FALSE),J5842))</f>
        <v>natural gas peaker</v>
      </c>
      <c r="J5842" t="str">
        <f>VLOOKUP(E5842,'Cross-Page Data'!$D$4:$F$48,3,FALSE)</f>
        <v>natural gas</v>
      </c>
      <c r="K5842" t="b">
        <f t="shared" si="91"/>
        <v>0</v>
      </c>
    </row>
    <row r="5843" spans="1:11" x14ac:dyDescent="0.35">
      <c r="A5843" s="28">
        <v>99999</v>
      </c>
      <c r="B5843" s="29" t="s">
        <v>28</v>
      </c>
      <c r="C5843" s="29" t="s">
        <v>29</v>
      </c>
      <c r="D5843" s="29" t="s">
        <v>50</v>
      </c>
      <c r="E5843" s="29" t="s">
        <v>73</v>
      </c>
      <c r="F5843" s="31">
        <v>34905112</v>
      </c>
      <c r="G5843" s="31">
        <v>3363015.5</v>
      </c>
      <c r="H5843" s="28">
        <v>2021</v>
      </c>
      <c r="I5843" t="str">
        <f>IF(J5843="natural gas",VLOOKUP(D5843,'Cross-Page Data'!$I$4:$J$13,2,FALSE),IF(J5843="solar",VLOOKUP('Form 923'!D5843,'Cross-Page Data'!$I$14:$J$117,2,FALSE),J5843))</f>
        <v>natural gas peaker</v>
      </c>
      <c r="J5843" t="str">
        <f>VLOOKUP(E5843,'Cross-Page Data'!$D$4:$F$48,3,FALSE)</f>
        <v>natural gas</v>
      </c>
      <c r="K5843" t="b">
        <f t="shared" si="91"/>
        <v>1</v>
      </c>
    </row>
    <row r="5844" spans="1:11" x14ac:dyDescent="0.35">
      <c r="A5844" s="28">
        <v>99999</v>
      </c>
      <c r="B5844" s="29" t="s">
        <v>36</v>
      </c>
      <c r="C5844" s="29" t="s">
        <v>29</v>
      </c>
      <c r="D5844" s="29" t="s">
        <v>50</v>
      </c>
      <c r="E5844" s="29" t="s">
        <v>73</v>
      </c>
      <c r="F5844" s="31">
        <v>437628</v>
      </c>
      <c r="G5844" s="31">
        <v>40426.747000000003</v>
      </c>
      <c r="H5844" s="28">
        <v>2021</v>
      </c>
      <c r="I5844" t="str">
        <f>IF(J5844="natural gas",VLOOKUP(D5844,'Cross-Page Data'!$I$4:$J$13,2,FALSE),IF(J5844="solar",VLOOKUP('Form 923'!D5844,'Cross-Page Data'!$I$14:$J$117,2,FALSE),J5844))</f>
        <v>natural gas peaker</v>
      </c>
      <c r="J5844" t="str">
        <f>VLOOKUP(E5844,'Cross-Page Data'!$D$4:$F$48,3,FALSE)</f>
        <v>natural gas</v>
      </c>
      <c r="K5844" t="b">
        <f t="shared" si="91"/>
        <v>1</v>
      </c>
    </row>
    <row r="5845" spans="1:11" x14ac:dyDescent="0.35">
      <c r="A5845" s="28">
        <v>99999</v>
      </c>
      <c r="B5845" s="29" t="s">
        <v>28</v>
      </c>
      <c r="C5845" s="29" t="s">
        <v>35</v>
      </c>
      <c r="D5845" s="29" t="s">
        <v>50</v>
      </c>
      <c r="E5845" s="29" t="s">
        <v>73</v>
      </c>
      <c r="F5845" s="31">
        <v>30850430</v>
      </c>
      <c r="G5845" s="31">
        <v>2693791.1</v>
      </c>
      <c r="H5845" s="28">
        <v>2021</v>
      </c>
      <c r="I5845" t="str">
        <f>IF(J5845="natural gas",VLOOKUP(D5845,'Cross-Page Data'!$I$4:$J$13,2,FALSE),IF(J5845="solar",VLOOKUP('Form 923'!D5845,'Cross-Page Data'!$I$14:$J$117,2,FALSE),J5845))</f>
        <v>natural gas peaker</v>
      </c>
      <c r="J5845" t="str">
        <f>VLOOKUP(E5845,'Cross-Page Data'!$D$4:$F$48,3,FALSE)</f>
        <v>natural gas</v>
      </c>
      <c r="K5845" t="b">
        <f t="shared" si="91"/>
        <v>1</v>
      </c>
    </row>
    <row r="5846" spans="1:11" x14ac:dyDescent="0.35">
      <c r="A5846" s="28">
        <v>99999</v>
      </c>
      <c r="B5846" s="29" t="s">
        <v>36</v>
      </c>
      <c r="C5846" s="29" t="s">
        <v>39</v>
      </c>
      <c r="D5846" s="29" t="s">
        <v>50</v>
      </c>
      <c r="E5846" s="29" t="s">
        <v>73</v>
      </c>
      <c r="F5846" s="31">
        <v>841574</v>
      </c>
      <c r="G5846" s="31">
        <v>72515.451000000001</v>
      </c>
      <c r="H5846" s="28">
        <v>2021</v>
      </c>
      <c r="I5846" t="str">
        <f>IF(J5846="natural gas",VLOOKUP(D5846,'Cross-Page Data'!$I$4:$J$13,2,FALSE),IF(J5846="solar",VLOOKUP('Form 923'!D5846,'Cross-Page Data'!$I$14:$J$117,2,FALSE),J5846))</f>
        <v>natural gas peaker</v>
      </c>
      <c r="J5846" t="str">
        <f>VLOOKUP(E5846,'Cross-Page Data'!$D$4:$F$48,3,FALSE)</f>
        <v>natural gas</v>
      </c>
      <c r="K5846" t="b">
        <f t="shared" si="91"/>
        <v>0</v>
      </c>
    </row>
    <row r="5847" spans="1:11" x14ac:dyDescent="0.35">
      <c r="A5847" s="28">
        <v>99999</v>
      </c>
      <c r="B5847" s="29" t="s">
        <v>36</v>
      </c>
      <c r="C5847" s="29" t="s">
        <v>37</v>
      </c>
      <c r="D5847" s="29" t="s">
        <v>50</v>
      </c>
      <c r="E5847" s="29" t="s">
        <v>73</v>
      </c>
      <c r="F5847" s="31">
        <v>672067</v>
      </c>
      <c r="G5847" s="31">
        <v>103915.61</v>
      </c>
      <c r="H5847" s="28">
        <v>2021</v>
      </c>
      <c r="I5847" t="str">
        <f>IF(J5847="natural gas",VLOOKUP(D5847,'Cross-Page Data'!$I$4:$J$13,2,FALSE),IF(J5847="solar",VLOOKUP('Form 923'!D5847,'Cross-Page Data'!$I$14:$J$117,2,FALSE),J5847))</f>
        <v>natural gas peaker</v>
      </c>
      <c r="J5847" t="str">
        <f>VLOOKUP(E5847,'Cross-Page Data'!$D$4:$F$48,3,FALSE)</f>
        <v>natural gas</v>
      </c>
      <c r="K5847" t="b">
        <f t="shared" si="91"/>
        <v>0</v>
      </c>
    </row>
    <row r="5848" spans="1:11" x14ac:dyDescent="0.35">
      <c r="A5848" s="28">
        <v>99999</v>
      </c>
      <c r="B5848" s="29" t="s">
        <v>36</v>
      </c>
      <c r="C5848" s="29" t="s">
        <v>40</v>
      </c>
      <c r="D5848" s="29" t="s">
        <v>50</v>
      </c>
      <c r="E5848" s="29" t="s">
        <v>73</v>
      </c>
      <c r="F5848" s="31">
        <v>43798604</v>
      </c>
      <c r="G5848" s="31">
        <v>7017640.7000000002</v>
      </c>
      <c r="H5848" s="28">
        <v>2021</v>
      </c>
      <c r="I5848" t="str">
        <f>IF(J5848="natural gas",VLOOKUP(D5848,'Cross-Page Data'!$I$4:$J$13,2,FALSE),IF(J5848="solar",VLOOKUP('Form 923'!D5848,'Cross-Page Data'!$I$14:$J$117,2,FALSE),J5848))</f>
        <v>natural gas peaker</v>
      </c>
      <c r="J5848" t="str">
        <f>VLOOKUP(E5848,'Cross-Page Data'!$D$4:$F$48,3,FALSE)</f>
        <v>natural gas</v>
      </c>
      <c r="K5848" t="b">
        <f t="shared" si="91"/>
        <v>0</v>
      </c>
    </row>
    <row r="5849" spans="1:11" x14ac:dyDescent="0.35">
      <c r="A5849" s="28">
        <v>99999</v>
      </c>
      <c r="B5849" s="29" t="s">
        <v>28</v>
      </c>
      <c r="C5849" s="29" t="s">
        <v>29</v>
      </c>
      <c r="D5849" s="29" t="s">
        <v>50</v>
      </c>
      <c r="E5849" s="29" t="s">
        <v>73</v>
      </c>
      <c r="F5849" s="31">
        <v>1210531</v>
      </c>
      <c r="G5849" s="31">
        <v>119736.67</v>
      </c>
      <c r="H5849" s="28">
        <v>2021</v>
      </c>
      <c r="I5849" t="str">
        <f>IF(J5849="natural gas",VLOOKUP(D5849,'Cross-Page Data'!$I$4:$J$13,2,FALSE),IF(J5849="solar",VLOOKUP('Form 923'!D5849,'Cross-Page Data'!$I$14:$J$117,2,FALSE),J5849))</f>
        <v>natural gas peaker</v>
      </c>
      <c r="J5849" t="str">
        <f>VLOOKUP(E5849,'Cross-Page Data'!$D$4:$F$48,3,FALSE)</f>
        <v>natural gas</v>
      </c>
      <c r="K5849" t="b">
        <f t="shared" si="91"/>
        <v>1</v>
      </c>
    </row>
    <row r="5850" spans="1:11" x14ac:dyDescent="0.35">
      <c r="A5850" s="28">
        <v>99999</v>
      </c>
      <c r="B5850" s="29" t="s">
        <v>36</v>
      </c>
      <c r="C5850" s="29" t="s">
        <v>39</v>
      </c>
      <c r="D5850" s="29" t="s">
        <v>50</v>
      </c>
      <c r="E5850" s="29" t="s">
        <v>73</v>
      </c>
      <c r="F5850" s="31">
        <v>512097</v>
      </c>
      <c r="G5850" s="31">
        <v>53817.029000000002</v>
      </c>
      <c r="H5850" s="28">
        <v>2021</v>
      </c>
      <c r="I5850" t="str">
        <f>IF(J5850="natural gas",VLOOKUP(D5850,'Cross-Page Data'!$I$4:$J$13,2,FALSE),IF(J5850="solar",VLOOKUP('Form 923'!D5850,'Cross-Page Data'!$I$14:$J$117,2,FALSE),J5850))</f>
        <v>natural gas peaker</v>
      </c>
      <c r="J5850" t="str">
        <f>VLOOKUP(E5850,'Cross-Page Data'!$D$4:$F$48,3,FALSE)</f>
        <v>natural gas</v>
      </c>
      <c r="K5850" t="b">
        <f t="shared" si="91"/>
        <v>0</v>
      </c>
    </row>
    <row r="5851" spans="1:11" x14ac:dyDescent="0.35">
      <c r="A5851" s="28">
        <v>99999</v>
      </c>
      <c r="B5851" s="29" t="s">
        <v>28</v>
      </c>
      <c r="C5851" s="29" t="s">
        <v>29</v>
      </c>
      <c r="D5851" s="29" t="s">
        <v>50</v>
      </c>
      <c r="E5851" s="29" t="s">
        <v>73</v>
      </c>
      <c r="F5851" s="31">
        <v>20438031</v>
      </c>
      <c r="G5851" s="31">
        <v>2023168.5</v>
      </c>
      <c r="H5851" s="28">
        <v>2021</v>
      </c>
      <c r="I5851" t="str">
        <f>IF(J5851="natural gas",VLOOKUP(D5851,'Cross-Page Data'!$I$4:$J$13,2,FALSE),IF(J5851="solar",VLOOKUP('Form 923'!D5851,'Cross-Page Data'!$I$14:$J$117,2,FALSE),J5851))</f>
        <v>natural gas peaker</v>
      </c>
      <c r="J5851" t="str">
        <f>VLOOKUP(E5851,'Cross-Page Data'!$D$4:$F$48,3,FALSE)</f>
        <v>natural gas</v>
      </c>
      <c r="K5851" t="b">
        <f t="shared" si="91"/>
        <v>1</v>
      </c>
    </row>
    <row r="5852" spans="1:11" x14ac:dyDescent="0.35">
      <c r="A5852" s="28">
        <v>99999</v>
      </c>
      <c r="B5852" s="29" t="s">
        <v>28</v>
      </c>
      <c r="C5852" s="29" t="s">
        <v>35</v>
      </c>
      <c r="D5852" s="29" t="s">
        <v>50</v>
      </c>
      <c r="E5852" s="29" t="s">
        <v>73</v>
      </c>
      <c r="F5852" s="31">
        <v>5294592</v>
      </c>
      <c r="G5852" s="31">
        <v>524938.88</v>
      </c>
      <c r="H5852" s="28">
        <v>2021</v>
      </c>
      <c r="I5852" t="str">
        <f>IF(J5852="natural gas",VLOOKUP(D5852,'Cross-Page Data'!$I$4:$J$13,2,FALSE),IF(J5852="solar",VLOOKUP('Form 923'!D5852,'Cross-Page Data'!$I$14:$J$117,2,FALSE),J5852))</f>
        <v>natural gas peaker</v>
      </c>
      <c r="J5852" t="str">
        <f>VLOOKUP(E5852,'Cross-Page Data'!$D$4:$F$48,3,FALSE)</f>
        <v>natural gas</v>
      </c>
      <c r="K5852" t="b">
        <f t="shared" si="91"/>
        <v>1</v>
      </c>
    </row>
    <row r="5853" spans="1:11" x14ac:dyDescent="0.35">
      <c r="A5853" s="28">
        <v>99999</v>
      </c>
      <c r="B5853" s="29" t="s">
        <v>36</v>
      </c>
      <c r="C5853" s="29" t="s">
        <v>40</v>
      </c>
      <c r="D5853" s="29" t="s">
        <v>50</v>
      </c>
      <c r="E5853" s="29" t="s">
        <v>73</v>
      </c>
      <c r="F5853" s="31">
        <v>27500</v>
      </c>
      <c r="G5853" s="31">
        <v>6476.8609999999999</v>
      </c>
      <c r="H5853" s="28">
        <v>2021</v>
      </c>
      <c r="I5853" t="str">
        <f>IF(J5853="natural gas",VLOOKUP(D5853,'Cross-Page Data'!$I$4:$J$13,2,FALSE),IF(J5853="solar",VLOOKUP('Form 923'!D5853,'Cross-Page Data'!$I$14:$J$117,2,FALSE),J5853))</f>
        <v>natural gas peaker</v>
      </c>
      <c r="J5853" t="str">
        <f>VLOOKUP(E5853,'Cross-Page Data'!$D$4:$F$48,3,FALSE)</f>
        <v>natural gas</v>
      </c>
      <c r="K5853" t="b">
        <f t="shared" si="91"/>
        <v>0</v>
      </c>
    </row>
    <row r="5854" spans="1:11" x14ac:dyDescent="0.35">
      <c r="A5854" s="28">
        <v>99999</v>
      </c>
      <c r="B5854" s="29" t="s">
        <v>28</v>
      </c>
      <c r="C5854" s="29" t="s">
        <v>29</v>
      </c>
      <c r="D5854" s="29" t="s">
        <v>50</v>
      </c>
      <c r="E5854" s="29" t="s">
        <v>73</v>
      </c>
      <c r="F5854" s="31">
        <v>1093581</v>
      </c>
      <c r="G5854" s="31">
        <v>167215.13</v>
      </c>
      <c r="H5854" s="28">
        <v>2021</v>
      </c>
      <c r="I5854" t="str">
        <f>IF(J5854="natural gas",VLOOKUP(D5854,'Cross-Page Data'!$I$4:$J$13,2,FALSE),IF(J5854="solar",VLOOKUP('Form 923'!D5854,'Cross-Page Data'!$I$14:$J$117,2,FALSE),J5854))</f>
        <v>natural gas peaker</v>
      </c>
      <c r="J5854" t="str">
        <f>VLOOKUP(E5854,'Cross-Page Data'!$D$4:$F$48,3,FALSE)</f>
        <v>natural gas</v>
      </c>
      <c r="K5854" t="b">
        <f t="shared" si="91"/>
        <v>1</v>
      </c>
    </row>
    <row r="5855" spans="1:11" x14ac:dyDescent="0.35">
      <c r="A5855" s="28">
        <v>99999</v>
      </c>
      <c r="B5855" s="29" t="s">
        <v>28</v>
      </c>
      <c r="C5855" s="29" t="s">
        <v>29</v>
      </c>
      <c r="D5855" s="29" t="s">
        <v>50</v>
      </c>
      <c r="E5855" s="29" t="s">
        <v>73</v>
      </c>
      <c r="F5855" s="31">
        <v>19561311</v>
      </c>
      <c r="G5855" s="31">
        <v>2338447.4</v>
      </c>
      <c r="H5855" s="28">
        <v>2021</v>
      </c>
      <c r="I5855" t="str">
        <f>IF(J5855="natural gas",VLOOKUP(D5855,'Cross-Page Data'!$I$4:$J$13,2,FALSE),IF(J5855="solar",VLOOKUP('Form 923'!D5855,'Cross-Page Data'!$I$14:$J$117,2,FALSE),J5855))</f>
        <v>natural gas peaker</v>
      </c>
      <c r="J5855" t="str">
        <f>VLOOKUP(E5855,'Cross-Page Data'!$D$4:$F$48,3,FALSE)</f>
        <v>natural gas</v>
      </c>
      <c r="K5855" t="b">
        <f t="shared" si="91"/>
        <v>1</v>
      </c>
    </row>
    <row r="5856" spans="1:11" x14ac:dyDescent="0.35">
      <c r="A5856" s="28">
        <v>99999</v>
      </c>
      <c r="B5856" s="29" t="s">
        <v>28</v>
      </c>
      <c r="C5856" s="29" t="s">
        <v>35</v>
      </c>
      <c r="D5856" s="29" t="s">
        <v>50</v>
      </c>
      <c r="E5856" s="29" t="s">
        <v>73</v>
      </c>
      <c r="F5856" s="31">
        <v>3038077</v>
      </c>
      <c r="G5856" s="31">
        <v>267610.05</v>
      </c>
      <c r="H5856" s="28">
        <v>2021</v>
      </c>
      <c r="I5856" t="str">
        <f>IF(J5856="natural gas",VLOOKUP(D5856,'Cross-Page Data'!$I$4:$J$13,2,FALSE),IF(J5856="solar",VLOOKUP('Form 923'!D5856,'Cross-Page Data'!$I$14:$J$117,2,FALSE),J5856))</f>
        <v>natural gas peaker</v>
      </c>
      <c r="J5856" t="str">
        <f>VLOOKUP(E5856,'Cross-Page Data'!$D$4:$F$48,3,FALSE)</f>
        <v>natural gas</v>
      </c>
      <c r="K5856" t="b">
        <f t="shared" si="91"/>
        <v>1</v>
      </c>
    </row>
    <row r="5857" spans="1:11" x14ac:dyDescent="0.35">
      <c r="A5857" s="28">
        <v>99999</v>
      </c>
      <c r="B5857" s="29" t="s">
        <v>28</v>
      </c>
      <c r="C5857" s="29" t="s">
        <v>29</v>
      </c>
      <c r="D5857" s="29" t="s">
        <v>50</v>
      </c>
      <c r="E5857" s="29" t="s">
        <v>73</v>
      </c>
      <c r="F5857" s="31">
        <v>1078511</v>
      </c>
      <c r="G5857" s="31">
        <v>125832.63</v>
      </c>
      <c r="H5857" s="28">
        <v>2021</v>
      </c>
      <c r="I5857" t="str">
        <f>IF(J5857="natural gas",VLOOKUP(D5857,'Cross-Page Data'!$I$4:$J$13,2,FALSE),IF(J5857="solar",VLOOKUP('Form 923'!D5857,'Cross-Page Data'!$I$14:$J$117,2,FALSE),J5857))</f>
        <v>natural gas peaker</v>
      </c>
      <c r="J5857" t="str">
        <f>VLOOKUP(E5857,'Cross-Page Data'!$D$4:$F$48,3,FALSE)</f>
        <v>natural gas</v>
      </c>
      <c r="K5857" t="b">
        <f t="shared" si="91"/>
        <v>1</v>
      </c>
    </row>
    <row r="5858" spans="1:11" x14ac:dyDescent="0.35">
      <c r="A5858" s="28">
        <v>99999</v>
      </c>
      <c r="B5858" s="29" t="s">
        <v>36</v>
      </c>
      <c r="C5858" s="29" t="s">
        <v>40</v>
      </c>
      <c r="D5858" s="29" t="s">
        <v>50</v>
      </c>
      <c r="E5858" s="29" t="s">
        <v>73</v>
      </c>
      <c r="F5858" s="31">
        <v>154891</v>
      </c>
      <c r="G5858" s="31">
        <v>22243.925999999999</v>
      </c>
      <c r="H5858" s="28">
        <v>2021</v>
      </c>
      <c r="I5858" t="str">
        <f>IF(J5858="natural gas",VLOOKUP(D5858,'Cross-Page Data'!$I$4:$J$13,2,FALSE),IF(J5858="solar",VLOOKUP('Form 923'!D5858,'Cross-Page Data'!$I$14:$J$117,2,FALSE),J5858))</f>
        <v>natural gas peaker</v>
      </c>
      <c r="J5858" t="str">
        <f>VLOOKUP(E5858,'Cross-Page Data'!$D$4:$F$48,3,FALSE)</f>
        <v>natural gas</v>
      </c>
      <c r="K5858" t="b">
        <f t="shared" si="91"/>
        <v>0</v>
      </c>
    </row>
    <row r="5859" spans="1:11" x14ac:dyDescent="0.35">
      <c r="A5859" s="28">
        <v>99999</v>
      </c>
      <c r="B5859" s="29" t="s">
        <v>28</v>
      </c>
      <c r="C5859" s="29" t="s">
        <v>29</v>
      </c>
      <c r="D5859" s="29" t="s">
        <v>50</v>
      </c>
      <c r="E5859" s="29" t="s">
        <v>84</v>
      </c>
      <c r="F5859" s="31">
        <v>0</v>
      </c>
      <c r="G5859" s="31">
        <v>0</v>
      </c>
      <c r="H5859" s="28">
        <v>2021</v>
      </c>
      <c r="I5859" t="str">
        <f>IF(J5859="natural gas",VLOOKUP(D5859,'Cross-Page Data'!$I$4:$J$13,2,FALSE),IF(J5859="solar",VLOOKUP('Form 923'!D5859,'Cross-Page Data'!$I$14:$J$117,2,FALSE),J5859))</f>
        <v>biomass</v>
      </c>
      <c r="J5859" t="str">
        <f>VLOOKUP(E5859,'Cross-Page Data'!$D$4:$F$48,3,FALSE)</f>
        <v>biomass</v>
      </c>
      <c r="K5859" t="b">
        <f t="shared" si="91"/>
        <v>1</v>
      </c>
    </row>
    <row r="5860" spans="1:11" x14ac:dyDescent="0.35">
      <c r="A5860" s="28">
        <v>99999</v>
      </c>
      <c r="B5860" s="29" t="s">
        <v>36</v>
      </c>
      <c r="C5860" s="29" t="s">
        <v>37</v>
      </c>
      <c r="D5860" s="29" t="s">
        <v>50</v>
      </c>
      <c r="E5860" s="29" t="s">
        <v>84</v>
      </c>
      <c r="F5860" s="31">
        <v>162649</v>
      </c>
      <c r="G5860" s="31">
        <v>29431.5</v>
      </c>
      <c r="H5860" s="28">
        <v>2021</v>
      </c>
      <c r="I5860" t="str">
        <f>IF(J5860="natural gas",VLOOKUP(D5860,'Cross-Page Data'!$I$4:$J$13,2,FALSE),IF(J5860="solar",VLOOKUP('Form 923'!D5860,'Cross-Page Data'!$I$14:$J$117,2,FALSE),J5860))</f>
        <v>biomass</v>
      </c>
      <c r="J5860" t="str">
        <f>VLOOKUP(E5860,'Cross-Page Data'!$D$4:$F$48,3,FALSE)</f>
        <v>biomass</v>
      </c>
      <c r="K5860" t="b">
        <f t="shared" si="91"/>
        <v>0</v>
      </c>
    </row>
    <row r="5861" spans="1:11" x14ac:dyDescent="0.35">
      <c r="A5861" s="28">
        <v>99999</v>
      </c>
      <c r="B5861" s="29" t="s">
        <v>28</v>
      </c>
      <c r="C5861" s="29" t="s">
        <v>41</v>
      </c>
      <c r="D5861" s="29" t="s">
        <v>50</v>
      </c>
      <c r="E5861" s="29" t="s">
        <v>87</v>
      </c>
      <c r="F5861" s="31">
        <v>496622</v>
      </c>
      <c r="G5861" s="31">
        <v>33922.071000000004</v>
      </c>
      <c r="H5861" s="28">
        <v>2021</v>
      </c>
      <c r="I5861" t="str">
        <f>IF(J5861="natural gas",VLOOKUP(D5861,'Cross-Page Data'!$I$4:$J$13,2,FALSE),IF(J5861="solar",VLOOKUP('Form 923'!D5861,'Cross-Page Data'!$I$14:$J$117,2,FALSE),J5861))</f>
        <v>other</v>
      </c>
      <c r="J5861" t="str">
        <f>VLOOKUP(E5861,'Cross-Page Data'!$D$4:$F$48,3,FALSE)</f>
        <v>other</v>
      </c>
      <c r="K5861" t="b">
        <f t="shared" si="91"/>
        <v>0</v>
      </c>
    </row>
    <row r="5862" spans="1:11" x14ac:dyDescent="0.35">
      <c r="A5862" s="28">
        <v>99999</v>
      </c>
      <c r="B5862" s="29" t="s">
        <v>36</v>
      </c>
      <c r="C5862" s="29" t="s">
        <v>40</v>
      </c>
      <c r="D5862" s="29" t="s">
        <v>50</v>
      </c>
      <c r="E5862" s="29" t="s">
        <v>87</v>
      </c>
      <c r="F5862" s="31">
        <v>713848</v>
      </c>
      <c r="G5862" s="31">
        <v>137371.78</v>
      </c>
      <c r="H5862" s="28">
        <v>2021</v>
      </c>
      <c r="I5862" t="str">
        <f>IF(J5862="natural gas",VLOOKUP(D5862,'Cross-Page Data'!$I$4:$J$13,2,FALSE),IF(J5862="solar",VLOOKUP('Form 923'!D5862,'Cross-Page Data'!$I$14:$J$117,2,FALSE),J5862))</f>
        <v>other</v>
      </c>
      <c r="J5862" t="str">
        <f>VLOOKUP(E5862,'Cross-Page Data'!$D$4:$F$48,3,FALSE)</f>
        <v>other</v>
      </c>
      <c r="K5862" t="b">
        <f t="shared" si="91"/>
        <v>0</v>
      </c>
    </row>
    <row r="5863" spans="1:11" x14ac:dyDescent="0.35">
      <c r="A5863" s="28">
        <v>99999</v>
      </c>
      <c r="B5863" s="29" t="s">
        <v>36</v>
      </c>
      <c r="C5863" s="29" t="s">
        <v>40</v>
      </c>
      <c r="D5863" s="29" t="s">
        <v>50</v>
      </c>
      <c r="E5863" s="29" t="s">
        <v>87</v>
      </c>
      <c r="F5863" s="31">
        <v>0</v>
      </c>
      <c r="G5863" s="31">
        <v>0</v>
      </c>
      <c r="H5863" s="28">
        <v>2021</v>
      </c>
      <c r="I5863" t="str">
        <f>IF(J5863="natural gas",VLOOKUP(D5863,'Cross-Page Data'!$I$4:$J$13,2,FALSE),IF(J5863="solar",VLOOKUP('Form 923'!D5863,'Cross-Page Data'!$I$14:$J$117,2,FALSE),J5863))</f>
        <v>other</v>
      </c>
      <c r="J5863" t="str">
        <f>VLOOKUP(E5863,'Cross-Page Data'!$D$4:$F$48,3,FALSE)</f>
        <v>other</v>
      </c>
      <c r="K5863" t="b">
        <f t="shared" si="91"/>
        <v>0</v>
      </c>
    </row>
    <row r="5864" spans="1:11" x14ac:dyDescent="0.35">
      <c r="A5864" s="28">
        <v>99999</v>
      </c>
      <c r="B5864" s="29" t="s">
        <v>28</v>
      </c>
      <c r="C5864" s="29" t="s">
        <v>35</v>
      </c>
      <c r="D5864" s="29" t="s">
        <v>50</v>
      </c>
      <c r="E5864" s="29" t="s">
        <v>82</v>
      </c>
      <c r="F5864" s="31">
        <v>0</v>
      </c>
      <c r="G5864" s="31">
        <v>0</v>
      </c>
      <c r="H5864" s="28">
        <v>2021</v>
      </c>
      <c r="I5864" t="str">
        <f>IF(J5864="natural gas",VLOOKUP(D5864,'Cross-Page Data'!$I$4:$J$13,2,FALSE),IF(J5864="solar",VLOOKUP('Form 923'!D5864,'Cross-Page Data'!$I$14:$J$117,2,FALSE),J5864))</f>
        <v>petroleum</v>
      </c>
      <c r="J5864" t="str">
        <f>VLOOKUP(E5864,'Cross-Page Data'!$D$4:$F$48,3,FALSE)</f>
        <v>petroleum</v>
      </c>
      <c r="K5864" t="b">
        <f t="shared" si="91"/>
        <v>1</v>
      </c>
    </row>
    <row r="5865" spans="1:11" x14ac:dyDescent="0.35">
      <c r="A5865" s="28">
        <v>99999</v>
      </c>
      <c r="B5865" s="29" t="s">
        <v>28</v>
      </c>
      <c r="C5865" s="29" t="s">
        <v>35</v>
      </c>
      <c r="D5865" s="29" t="s">
        <v>50</v>
      </c>
      <c r="E5865" s="29" t="s">
        <v>76</v>
      </c>
      <c r="F5865" s="31">
        <v>0</v>
      </c>
      <c r="G5865" s="31">
        <v>0</v>
      </c>
      <c r="H5865" s="28">
        <v>2021</v>
      </c>
      <c r="I5865" t="str">
        <f>IF(J5865="natural gas",VLOOKUP(D5865,'Cross-Page Data'!$I$4:$J$13,2,FALSE),IF(J5865="solar",VLOOKUP('Form 923'!D5865,'Cross-Page Data'!$I$14:$J$117,2,FALSE),J5865))</f>
        <v>other</v>
      </c>
      <c r="J5865" t="str">
        <f>VLOOKUP(E5865,'Cross-Page Data'!$D$4:$F$48,3,FALSE)</f>
        <v>other</v>
      </c>
      <c r="K5865" t="b">
        <f t="shared" si="91"/>
        <v>1</v>
      </c>
    </row>
    <row r="5866" spans="1:11" x14ac:dyDescent="0.35">
      <c r="A5866" s="28">
        <v>99999</v>
      </c>
      <c r="B5866" s="29" t="s">
        <v>28</v>
      </c>
      <c r="C5866" s="29" t="s">
        <v>29</v>
      </c>
      <c r="D5866" s="29" t="s">
        <v>50</v>
      </c>
      <c r="E5866" s="29" t="s">
        <v>76</v>
      </c>
      <c r="F5866" s="31">
        <v>0</v>
      </c>
      <c r="G5866" s="31">
        <v>0</v>
      </c>
      <c r="H5866" s="28">
        <v>2021</v>
      </c>
      <c r="I5866" t="str">
        <f>IF(J5866="natural gas",VLOOKUP(D5866,'Cross-Page Data'!$I$4:$J$13,2,FALSE),IF(J5866="solar",VLOOKUP('Form 923'!D5866,'Cross-Page Data'!$I$14:$J$117,2,FALSE),J5866))</f>
        <v>other</v>
      </c>
      <c r="J5866" t="str">
        <f>VLOOKUP(E5866,'Cross-Page Data'!$D$4:$F$48,3,FALSE)</f>
        <v>other</v>
      </c>
      <c r="K5866" t="b">
        <f t="shared" si="91"/>
        <v>1</v>
      </c>
    </row>
    <row r="5867" spans="1:11" x14ac:dyDescent="0.35">
      <c r="A5867" s="28">
        <v>99999</v>
      </c>
      <c r="B5867" s="29" t="s">
        <v>28</v>
      </c>
      <c r="C5867" s="29" t="s">
        <v>29</v>
      </c>
      <c r="D5867" s="29" t="s">
        <v>50</v>
      </c>
      <c r="E5867" s="29" t="s">
        <v>80</v>
      </c>
      <c r="F5867" s="31">
        <v>0</v>
      </c>
      <c r="G5867" s="31">
        <v>0</v>
      </c>
      <c r="H5867" s="28">
        <v>2021</v>
      </c>
      <c r="I5867" t="str">
        <f>IF(J5867="natural gas",VLOOKUP(D5867,'Cross-Page Data'!$I$4:$J$13,2,FALSE),IF(J5867="solar",VLOOKUP('Form 923'!D5867,'Cross-Page Data'!$I$14:$J$117,2,FALSE),J5867))</f>
        <v>heavy or residual fuel oil</v>
      </c>
      <c r="J5867" t="str">
        <f>VLOOKUP(E5867,'Cross-Page Data'!$D$4:$F$48,3,FALSE)</f>
        <v>heavy or residual fuel oil</v>
      </c>
      <c r="K5867" t="b">
        <f t="shared" si="91"/>
        <v>1</v>
      </c>
    </row>
    <row r="5868" spans="1:11" x14ac:dyDescent="0.35">
      <c r="A5868" s="28">
        <v>99999</v>
      </c>
      <c r="B5868" s="29" t="s">
        <v>28</v>
      </c>
      <c r="C5868" s="29" t="s">
        <v>29</v>
      </c>
      <c r="D5868" s="29" t="s">
        <v>50</v>
      </c>
      <c r="E5868" s="29" t="s">
        <v>80</v>
      </c>
      <c r="F5868" s="31">
        <v>0</v>
      </c>
      <c r="G5868" s="31">
        <v>0</v>
      </c>
      <c r="H5868" s="28">
        <v>2021</v>
      </c>
      <c r="I5868" t="str">
        <f>IF(J5868="natural gas",VLOOKUP(D5868,'Cross-Page Data'!$I$4:$J$13,2,FALSE),IF(J5868="solar",VLOOKUP('Form 923'!D5868,'Cross-Page Data'!$I$14:$J$117,2,FALSE),J5868))</f>
        <v>heavy or residual fuel oil</v>
      </c>
      <c r="J5868" t="str">
        <f>VLOOKUP(E5868,'Cross-Page Data'!$D$4:$F$48,3,FALSE)</f>
        <v>heavy or residual fuel oil</v>
      </c>
      <c r="K5868" t="b">
        <f t="shared" si="91"/>
        <v>1</v>
      </c>
    </row>
    <row r="5869" spans="1:11" x14ac:dyDescent="0.35">
      <c r="A5869" s="28">
        <v>99999</v>
      </c>
      <c r="B5869" s="29" t="s">
        <v>28</v>
      </c>
      <c r="C5869" s="29" t="s">
        <v>35</v>
      </c>
      <c r="D5869" s="29" t="s">
        <v>50</v>
      </c>
      <c r="E5869" s="29" t="s">
        <v>80</v>
      </c>
      <c r="F5869" s="31">
        <v>0</v>
      </c>
      <c r="G5869" s="31">
        <v>0</v>
      </c>
      <c r="H5869" s="28">
        <v>2021</v>
      </c>
      <c r="I5869" t="str">
        <f>IF(J5869="natural gas",VLOOKUP(D5869,'Cross-Page Data'!$I$4:$J$13,2,FALSE),IF(J5869="solar",VLOOKUP('Form 923'!D5869,'Cross-Page Data'!$I$14:$J$117,2,FALSE),J5869))</f>
        <v>heavy or residual fuel oil</v>
      </c>
      <c r="J5869" t="str">
        <f>VLOOKUP(E5869,'Cross-Page Data'!$D$4:$F$48,3,FALSE)</f>
        <v>heavy or residual fuel oil</v>
      </c>
      <c r="K5869" t="b">
        <f t="shared" si="91"/>
        <v>1</v>
      </c>
    </row>
    <row r="5870" spans="1:11" x14ac:dyDescent="0.35">
      <c r="A5870" s="28">
        <v>99999</v>
      </c>
      <c r="B5870" s="29" t="s">
        <v>28</v>
      </c>
      <c r="C5870" s="29" t="s">
        <v>35</v>
      </c>
      <c r="D5870" s="29" t="s">
        <v>50</v>
      </c>
      <c r="E5870" s="29" t="s">
        <v>80</v>
      </c>
      <c r="F5870" s="31">
        <v>0</v>
      </c>
      <c r="G5870" s="31">
        <v>0</v>
      </c>
      <c r="H5870" s="28">
        <v>2021</v>
      </c>
      <c r="I5870" t="str">
        <f>IF(J5870="natural gas",VLOOKUP(D5870,'Cross-Page Data'!$I$4:$J$13,2,FALSE),IF(J5870="solar",VLOOKUP('Form 923'!D5870,'Cross-Page Data'!$I$14:$J$117,2,FALSE),J5870))</f>
        <v>heavy or residual fuel oil</v>
      </c>
      <c r="J5870" t="str">
        <f>VLOOKUP(E5870,'Cross-Page Data'!$D$4:$F$48,3,FALSE)</f>
        <v>heavy or residual fuel oil</v>
      </c>
      <c r="K5870" t="b">
        <f t="shared" si="91"/>
        <v>1</v>
      </c>
    </row>
    <row r="5871" spans="1:11" x14ac:dyDescent="0.35">
      <c r="A5871" s="28">
        <v>99999</v>
      </c>
      <c r="B5871" s="29" t="s">
        <v>28</v>
      </c>
      <c r="C5871" s="29" t="s">
        <v>29</v>
      </c>
      <c r="D5871" s="29" t="s">
        <v>50</v>
      </c>
      <c r="E5871" s="29" t="s">
        <v>80</v>
      </c>
      <c r="F5871" s="31">
        <v>0</v>
      </c>
      <c r="G5871" s="31">
        <v>0</v>
      </c>
      <c r="H5871" s="28">
        <v>2021</v>
      </c>
      <c r="I5871" t="str">
        <f>IF(J5871="natural gas",VLOOKUP(D5871,'Cross-Page Data'!$I$4:$J$13,2,FALSE),IF(J5871="solar",VLOOKUP('Form 923'!D5871,'Cross-Page Data'!$I$14:$J$117,2,FALSE),J5871))</f>
        <v>heavy or residual fuel oil</v>
      </c>
      <c r="J5871" t="str">
        <f>VLOOKUP(E5871,'Cross-Page Data'!$D$4:$F$48,3,FALSE)</f>
        <v>heavy or residual fuel oil</v>
      </c>
      <c r="K5871" t="b">
        <f t="shared" si="91"/>
        <v>1</v>
      </c>
    </row>
    <row r="5872" spans="1:11" x14ac:dyDescent="0.35">
      <c r="A5872" s="28">
        <v>99999</v>
      </c>
      <c r="B5872" s="29" t="s">
        <v>28</v>
      </c>
      <c r="C5872" s="29" t="s">
        <v>29</v>
      </c>
      <c r="D5872" s="29" t="s">
        <v>50</v>
      </c>
      <c r="E5872" s="29" t="s">
        <v>80</v>
      </c>
      <c r="F5872" s="31">
        <v>0</v>
      </c>
      <c r="G5872" s="31">
        <v>0</v>
      </c>
      <c r="H5872" s="28">
        <v>2021</v>
      </c>
      <c r="I5872" t="str">
        <f>IF(J5872="natural gas",VLOOKUP(D5872,'Cross-Page Data'!$I$4:$J$13,2,FALSE),IF(J5872="solar",VLOOKUP('Form 923'!D5872,'Cross-Page Data'!$I$14:$J$117,2,FALSE),J5872))</f>
        <v>heavy or residual fuel oil</v>
      </c>
      <c r="J5872" t="str">
        <f>VLOOKUP(E5872,'Cross-Page Data'!$D$4:$F$48,3,FALSE)</f>
        <v>heavy or residual fuel oil</v>
      </c>
      <c r="K5872" t="b">
        <f t="shared" si="91"/>
        <v>1</v>
      </c>
    </row>
    <row r="5873" spans="1:11" x14ac:dyDescent="0.35">
      <c r="A5873" s="28">
        <v>99999</v>
      </c>
      <c r="B5873" s="29" t="s">
        <v>28</v>
      </c>
      <c r="C5873" s="29" t="s">
        <v>29</v>
      </c>
      <c r="D5873" s="29" t="s">
        <v>50</v>
      </c>
      <c r="E5873" s="29" t="s">
        <v>80</v>
      </c>
      <c r="F5873" s="31">
        <v>0</v>
      </c>
      <c r="G5873" s="31">
        <v>0</v>
      </c>
      <c r="H5873" s="28">
        <v>2021</v>
      </c>
      <c r="I5873" t="str">
        <f>IF(J5873="natural gas",VLOOKUP(D5873,'Cross-Page Data'!$I$4:$J$13,2,FALSE),IF(J5873="solar",VLOOKUP('Form 923'!D5873,'Cross-Page Data'!$I$14:$J$117,2,FALSE),J5873))</f>
        <v>heavy or residual fuel oil</v>
      </c>
      <c r="J5873" t="str">
        <f>VLOOKUP(E5873,'Cross-Page Data'!$D$4:$F$48,3,FALSE)</f>
        <v>heavy or residual fuel oil</v>
      </c>
      <c r="K5873" t="b">
        <f t="shared" si="91"/>
        <v>1</v>
      </c>
    </row>
    <row r="5874" spans="1:11" x14ac:dyDescent="0.35">
      <c r="A5874" s="28">
        <v>99999</v>
      </c>
      <c r="B5874" s="29" t="s">
        <v>28</v>
      </c>
      <c r="C5874" s="29" t="s">
        <v>35</v>
      </c>
      <c r="D5874" s="29" t="s">
        <v>50</v>
      </c>
      <c r="E5874" s="29" t="s">
        <v>80</v>
      </c>
      <c r="F5874" s="31">
        <v>0</v>
      </c>
      <c r="G5874" s="31">
        <v>0</v>
      </c>
      <c r="H5874" s="28">
        <v>2021</v>
      </c>
      <c r="I5874" t="str">
        <f>IF(J5874="natural gas",VLOOKUP(D5874,'Cross-Page Data'!$I$4:$J$13,2,FALSE),IF(J5874="solar",VLOOKUP('Form 923'!D5874,'Cross-Page Data'!$I$14:$J$117,2,FALSE),J5874))</f>
        <v>heavy or residual fuel oil</v>
      </c>
      <c r="J5874" t="str">
        <f>VLOOKUP(E5874,'Cross-Page Data'!$D$4:$F$48,3,FALSE)</f>
        <v>heavy or residual fuel oil</v>
      </c>
      <c r="K5874" t="b">
        <f t="shared" si="91"/>
        <v>1</v>
      </c>
    </row>
    <row r="5875" spans="1:11" x14ac:dyDescent="0.35">
      <c r="A5875" s="28">
        <v>99999</v>
      </c>
      <c r="B5875" s="29" t="s">
        <v>36</v>
      </c>
      <c r="C5875" s="29" t="s">
        <v>37</v>
      </c>
      <c r="D5875" s="29" t="s">
        <v>50</v>
      </c>
      <c r="E5875" s="29" t="s">
        <v>80</v>
      </c>
      <c r="F5875" s="31">
        <v>0</v>
      </c>
      <c r="G5875" s="31">
        <v>0</v>
      </c>
      <c r="H5875" s="28">
        <v>2021</v>
      </c>
      <c r="I5875" t="str">
        <f>IF(J5875="natural gas",VLOOKUP(D5875,'Cross-Page Data'!$I$4:$J$13,2,FALSE),IF(J5875="solar",VLOOKUP('Form 923'!D5875,'Cross-Page Data'!$I$14:$J$117,2,FALSE),J5875))</f>
        <v>heavy or residual fuel oil</v>
      </c>
      <c r="J5875" t="str">
        <f>VLOOKUP(E5875,'Cross-Page Data'!$D$4:$F$48,3,FALSE)</f>
        <v>heavy or residual fuel oil</v>
      </c>
      <c r="K5875" t="b">
        <f t="shared" si="91"/>
        <v>0</v>
      </c>
    </row>
    <row r="5876" spans="1:11" x14ac:dyDescent="0.35">
      <c r="A5876" s="28">
        <v>99999</v>
      </c>
      <c r="B5876" s="29" t="s">
        <v>36</v>
      </c>
      <c r="C5876" s="29" t="s">
        <v>40</v>
      </c>
      <c r="D5876" s="29" t="s">
        <v>50</v>
      </c>
      <c r="E5876" s="29" t="s">
        <v>80</v>
      </c>
      <c r="F5876" s="31">
        <v>0</v>
      </c>
      <c r="G5876" s="31">
        <v>0</v>
      </c>
      <c r="H5876" s="28">
        <v>2021</v>
      </c>
      <c r="I5876" t="str">
        <f>IF(J5876="natural gas",VLOOKUP(D5876,'Cross-Page Data'!$I$4:$J$13,2,FALSE),IF(J5876="solar",VLOOKUP('Form 923'!D5876,'Cross-Page Data'!$I$14:$J$117,2,FALSE),J5876))</f>
        <v>heavy or residual fuel oil</v>
      </c>
      <c r="J5876" t="str">
        <f>VLOOKUP(E5876,'Cross-Page Data'!$D$4:$F$48,3,FALSE)</f>
        <v>heavy or residual fuel oil</v>
      </c>
      <c r="K5876" t="b">
        <f t="shared" si="91"/>
        <v>0</v>
      </c>
    </row>
    <row r="5877" spans="1:11" x14ac:dyDescent="0.35">
      <c r="A5877" s="28">
        <v>99999</v>
      </c>
      <c r="B5877" s="29" t="s">
        <v>28</v>
      </c>
      <c r="C5877" s="29" t="s">
        <v>29</v>
      </c>
      <c r="D5877" s="29" t="s">
        <v>50</v>
      </c>
      <c r="E5877" s="29" t="s">
        <v>80</v>
      </c>
      <c r="F5877" s="31">
        <v>0</v>
      </c>
      <c r="G5877" s="31">
        <v>0</v>
      </c>
      <c r="H5877" s="28">
        <v>2021</v>
      </c>
      <c r="I5877" t="str">
        <f>IF(J5877="natural gas",VLOOKUP(D5877,'Cross-Page Data'!$I$4:$J$13,2,FALSE),IF(J5877="solar",VLOOKUP('Form 923'!D5877,'Cross-Page Data'!$I$14:$J$117,2,FALSE),J5877))</f>
        <v>heavy or residual fuel oil</v>
      </c>
      <c r="J5877" t="str">
        <f>VLOOKUP(E5877,'Cross-Page Data'!$D$4:$F$48,3,FALSE)</f>
        <v>heavy or residual fuel oil</v>
      </c>
      <c r="K5877" t="b">
        <f t="shared" si="91"/>
        <v>1</v>
      </c>
    </row>
    <row r="5878" spans="1:11" x14ac:dyDescent="0.35">
      <c r="A5878" s="28">
        <v>99999</v>
      </c>
      <c r="B5878" s="29" t="s">
        <v>28</v>
      </c>
      <c r="C5878" s="29" t="s">
        <v>35</v>
      </c>
      <c r="D5878" s="29" t="s">
        <v>50</v>
      </c>
      <c r="E5878" s="29" t="s">
        <v>80</v>
      </c>
      <c r="F5878" s="31">
        <v>0</v>
      </c>
      <c r="G5878" s="31">
        <v>0</v>
      </c>
      <c r="H5878" s="28">
        <v>2021</v>
      </c>
      <c r="I5878" t="str">
        <f>IF(J5878="natural gas",VLOOKUP(D5878,'Cross-Page Data'!$I$4:$J$13,2,FALSE),IF(J5878="solar",VLOOKUP('Form 923'!D5878,'Cross-Page Data'!$I$14:$J$117,2,FALSE),J5878))</f>
        <v>heavy or residual fuel oil</v>
      </c>
      <c r="J5878" t="str">
        <f>VLOOKUP(E5878,'Cross-Page Data'!$D$4:$F$48,3,FALSE)</f>
        <v>heavy or residual fuel oil</v>
      </c>
      <c r="K5878" t="b">
        <f t="shared" si="91"/>
        <v>1</v>
      </c>
    </row>
    <row r="5879" spans="1:11" x14ac:dyDescent="0.35">
      <c r="A5879" s="28">
        <v>99999</v>
      </c>
      <c r="B5879" s="29" t="s">
        <v>28</v>
      </c>
      <c r="C5879" s="29" t="s">
        <v>35</v>
      </c>
      <c r="D5879" s="29" t="s">
        <v>50</v>
      </c>
      <c r="E5879" s="29" t="s">
        <v>80</v>
      </c>
      <c r="F5879" s="31">
        <v>0</v>
      </c>
      <c r="G5879" s="31">
        <v>0</v>
      </c>
      <c r="H5879" s="28">
        <v>2021</v>
      </c>
      <c r="I5879" t="str">
        <f>IF(J5879="natural gas",VLOOKUP(D5879,'Cross-Page Data'!$I$4:$J$13,2,FALSE),IF(J5879="solar",VLOOKUP('Form 923'!D5879,'Cross-Page Data'!$I$14:$J$117,2,FALSE),J5879))</f>
        <v>heavy or residual fuel oil</v>
      </c>
      <c r="J5879" t="str">
        <f>VLOOKUP(E5879,'Cross-Page Data'!$D$4:$F$48,3,FALSE)</f>
        <v>heavy or residual fuel oil</v>
      </c>
      <c r="K5879" t="b">
        <f t="shared" si="91"/>
        <v>1</v>
      </c>
    </row>
    <row r="5880" spans="1:11" x14ac:dyDescent="0.35">
      <c r="A5880" s="28">
        <v>99999</v>
      </c>
      <c r="B5880" s="29" t="s">
        <v>36</v>
      </c>
      <c r="C5880" s="29" t="s">
        <v>37</v>
      </c>
      <c r="D5880" s="29" t="s">
        <v>50</v>
      </c>
      <c r="E5880" s="29" t="s">
        <v>80</v>
      </c>
      <c r="F5880" s="31">
        <v>0</v>
      </c>
      <c r="G5880" s="31">
        <v>0</v>
      </c>
      <c r="H5880" s="28">
        <v>2021</v>
      </c>
      <c r="I5880" t="str">
        <f>IF(J5880="natural gas",VLOOKUP(D5880,'Cross-Page Data'!$I$4:$J$13,2,FALSE),IF(J5880="solar",VLOOKUP('Form 923'!D5880,'Cross-Page Data'!$I$14:$J$117,2,FALSE),J5880))</f>
        <v>heavy or residual fuel oil</v>
      </c>
      <c r="J5880" t="str">
        <f>VLOOKUP(E5880,'Cross-Page Data'!$D$4:$F$48,3,FALSE)</f>
        <v>heavy or residual fuel oil</v>
      </c>
      <c r="K5880" t="b">
        <f t="shared" si="91"/>
        <v>0</v>
      </c>
    </row>
    <row r="5881" spans="1:11" x14ac:dyDescent="0.35">
      <c r="A5881" s="28">
        <v>99999</v>
      </c>
      <c r="B5881" s="29" t="s">
        <v>28</v>
      </c>
      <c r="C5881" s="29" t="s">
        <v>35</v>
      </c>
      <c r="D5881" s="29" t="s">
        <v>50</v>
      </c>
      <c r="E5881" s="29" t="s">
        <v>80</v>
      </c>
      <c r="F5881" s="31">
        <v>0</v>
      </c>
      <c r="G5881" s="31">
        <v>0</v>
      </c>
      <c r="H5881" s="28">
        <v>2021</v>
      </c>
      <c r="I5881" t="str">
        <f>IF(J5881="natural gas",VLOOKUP(D5881,'Cross-Page Data'!$I$4:$J$13,2,FALSE),IF(J5881="solar",VLOOKUP('Form 923'!D5881,'Cross-Page Data'!$I$14:$J$117,2,FALSE),J5881))</f>
        <v>heavy or residual fuel oil</v>
      </c>
      <c r="J5881" t="str">
        <f>VLOOKUP(E5881,'Cross-Page Data'!$D$4:$F$48,3,FALSE)</f>
        <v>heavy or residual fuel oil</v>
      </c>
      <c r="K5881" t="b">
        <f t="shared" si="91"/>
        <v>1</v>
      </c>
    </row>
    <row r="5882" spans="1:11" x14ac:dyDescent="0.35">
      <c r="A5882" s="28">
        <v>99999</v>
      </c>
      <c r="B5882" s="29" t="s">
        <v>36</v>
      </c>
      <c r="C5882" s="29" t="s">
        <v>40</v>
      </c>
      <c r="D5882" s="29" t="s">
        <v>50</v>
      </c>
      <c r="E5882" s="29" t="s">
        <v>80</v>
      </c>
      <c r="F5882" s="31">
        <v>0</v>
      </c>
      <c r="G5882" s="31">
        <v>0</v>
      </c>
      <c r="H5882" s="28">
        <v>2021</v>
      </c>
      <c r="I5882" t="str">
        <f>IF(J5882="natural gas",VLOOKUP(D5882,'Cross-Page Data'!$I$4:$J$13,2,FALSE),IF(J5882="solar",VLOOKUP('Form 923'!D5882,'Cross-Page Data'!$I$14:$J$117,2,FALSE),J5882))</f>
        <v>heavy or residual fuel oil</v>
      </c>
      <c r="J5882" t="str">
        <f>VLOOKUP(E5882,'Cross-Page Data'!$D$4:$F$48,3,FALSE)</f>
        <v>heavy or residual fuel oil</v>
      </c>
      <c r="K5882" t="b">
        <f t="shared" si="91"/>
        <v>0</v>
      </c>
    </row>
    <row r="5883" spans="1:11" x14ac:dyDescent="0.35">
      <c r="A5883" s="28">
        <v>99999</v>
      </c>
      <c r="B5883" s="29" t="s">
        <v>28</v>
      </c>
      <c r="C5883" s="29" t="s">
        <v>29</v>
      </c>
      <c r="D5883" s="29" t="s">
        <v>50</v>
      </c>
      <c r="E5883" s="29" t="s">
        <v>80</v>
      </c>
      <c r="F5883" s="31">
        <v>0</v>
      </c>
      <c r="G5883" s="31">
        <v>0</v>
      </c>
      <c r="H5883" s="28">
        <v>2021</v>
      </c>
      <c r="I5883" t="str">
        <f>IF(J5883="natural gas",VLOOKUP(D5883,'Cross-Page Data'!$I$4:$J$13,2,FALSE),IF(J5883="solar",VLOOKUP('Form 923'!D5883,'Cross-Page Data'!$I$14:$J$117,2,FALSE),J5883))</f>
        <v>heavy or residual fuel oil</v>
      </c>
      <c r="J5883" t="str">
        <f>VLOOKUP(E5883,'Cross-Page Data'!$D$4:$F$48,3,FALSE)</f>
        <v>heavy or residual fuel oil</v>
      </c>
      <c r="K5883" t="b">
        <f t="shared" si="91"/>
        <v>1</v>
      </c>
    </row>
    <row r="5884" spans="1:11" x14ac:dyDescent="0.35">
      <c r="A5884" s="28">
        <v>99999</v>
      </c>
      <c r="B5884" s="29" t="s">
        <v>28</v>
      </c>
      <c r="C5884" s="29" t="s">
        <v>29</v>
      </c>
      <c r="D5884" s="29" t="s">
        <v>50</v>
      </c>
      <c r="E5884" s="29" t="s">
        <v>32</v>
      </c>
      <c r="F5884" s="31">
        <v>0</v>
      </c>
      <c r="G5884" s="31">
        <v>0</v>
      </c>
      <c r="H5884" s="28">
        <v>2021</v>
      </c>
      <c r="I5884" t="str">
        <f>IF(J5884="natural gas",VLOOKUP(D5884,'Cross-Page Data'!$I$4:$J$13,2,FALSE),IF(J5884="solar",VLOOKUP('Form 923'!D5884,'Cross-Page Data'!$I$14:$J$117,2,FALSE),J5884))</f>
        <v>hard coal</v>
      </c>
      <c r="J5884" t="str">
        <f>VLOOKUP(E5884,'Cross-Page Data'!$D$4:$F$48,3,FALSE)</f>
        <v>hard coal</v>
      </c>
      <c r="K5884" t="b">
        <f t="shared" si="91"/>
        <v>1</v>
      </c>
    </row>
    <row r="5885" spans="1:11" x14ac:dyDescent="0.35">
      <c r="A5885" s="28">
        <v>99999</v>
      </c>
      <c r="B5885" s="29" t="s">
        <v>28</v>
      </c>
      <c r="C5885" s="29" t="s">
        <v>35</v>
      </c>
      <c r="D5885" s="29" t="s">
        <v>50</v>
      </c>
      <c r="E5885" s="29" t="s">
        <v>32</v>
      </c>
      <c r="F5885" s="31">
        <v>0</v>
      </c>
      <c r="G5885" s="31">
        <v>0</v>
      </c>
      <c r="H5885" s="28">
        <v>2021</v>
      </c>
      <c r="I5885" t="str">
        <f>IF(J5885="natural gas",VLOOKUP(D5885,'Cross-Page Data'!$I$4:$J$13,2,FALSE),IF(J5885="solar",VLOOKUP('Form 923'!D5885,'Cross-Page Data'!$I$14:$J$117,2,FALSE),J5885))</f>
        <v>hard coal</v>
      </c>
      <c r="J5885" t="str">
        <f>VLOOKUP(E5885,'Cross-Page Data'!$D$4:$F$48,3,FALSE)</f>
        <v>hard coal</v>
      </c>
      <c r="K5885" t="b">
        <f t="shared" si="91"/>
        <v>1</v>
      </c>
    </row>
    <row r="5886" spans="1:11" x14ac:dyDescent="0.35">
      <c r="A5886" s="28">
        <v>99999</v>
      </c>
      <c r="B5886" s="29" t="s">
        <v>36</v>
      </c>
      <c r="C5886" s="29" t="s">
        <v>29</v>
      </c>
      <c r="D5886" s="29" t="s">
        <v>50</v>
      </c>
      <c r="E5886" s="29" t="s">
        <v>88</v>
      </c>
      <c r="F5886" s="31">
        <v>207098</v>
      </c>
      <c r="G5886" s="31">
        <v>21413.797999999999</v>
      </c>
      <c r="H5886" s="28">
        <v>2021</v>
      </c>
      <c r="I5886" t="str">
        <f>IF(J5886="natural gas",VLOOKUP(D5886,'Cross-Page Data'!$I$4:$J$13,2,FALSE),IF(J5886="solar",VLOOKUP('Form 923'!D5886,'Cross-Page Data'!$I$14:$J$117,2,FALSE),J5886))</f>
        <v>crude oil</v>
      </c>
      <c r="J5886" t="str">
        <f>VLOOKUP(E5886,'Cross-Page Data'!$D$4:$F$48,3,FALSE)</f>
        <v>crude oil</v>
      </c>
      <c r="K5886" t="b">
        <f t="shared" si="91"/>
        <v>1</v>
      </c>
    </row>
    <row r="5887" spans="1:11" x14ac:dyDescent="0.35">
      <c r="A5887" s="28">
        <v>99999</v>
      </c>
      <c r="B5887" s="29" t="s">
        <v>28</v>
      </c>
      <c r="C5887" s="29" t="s">
        <v>29</v>
      </c>
      <c r="D5887" s="29" t="s">
        <v>50</v>
      </c>
      <c r="E5887" s="29" t="s">
        <v>88</v>
      </c>
      <c r="F5887" s="31">
        <v>0</v>
      </c>
      <c r="G5887" s="31">
        <v>0</v>
      </c>
      <c r="H5887" s="28">
        <v>2021</v>
      </c>
      <c r="I5887" t="str">
        <f>IF(J5887="natural gas",VLOOKUP(D5887,'Cross-Page Data'!$I$4:$J$13,2,FALSE),IF(J5887="solar",VLOOKUP('Form 923'!D5887,'Cross-Page Data'!$I$14:$J$117,2,FALSE),J5887))</f>
        <v>crude oil</v>
      </c>
      <c r="J5887" t="str">
        <f>VLOOKUP(E5887,'Cross-Page Data'!$D$4:$F$48,3,FALSE)</f>
        <v>crude oil</v>
      </c>
      <c r="K5887" t="b">
        <f t="shared" si="91"/>
        <v>1</v>
      </c>
    </row>
    <row r="5888" spans="1:11" x14ac:dyDescent="0.35">
      <c r="A5888" s="28">
        <v>99999</v>
      </c>
      <c r="B5888" s="29" t="s">
        <v>28</v>
      </c>
      <c r="C5888" s="29" t="s">
        <v>29</v>
      </c>
      <c r="D5888" s="29" t="s">
        <v>59</v>
      </c>
      <c r="E5888" s="29" t="s">
        <v>72</v>
      </c>
      <c r="F5888" s="31">
        <v>13067647</v>
      </c>
      <c r="G5888" s="31">
        <v>1489528.6</v>
      </c>
      <c r="H5888" s="28">
        <v>2021</v>
      </c>
      <c r="I5888" t="str">
        <f>IF(J5888="natural gas",VLOOKUP(D5888,'Cross-Page Data'!$I$4:$J$13,2,FALSE),IF(J5888="solar",VLOOKUP('Form 923'!D5888,'Cross-Page Data'!$I$14:$J$117,2,FALSE),J5888))</f>
        <v>hydro</v>
      </c>
      <c r="J5888" t="str">
        <f>VLOOKUP(E5888,'Cross-Page Data'!$D$4:$F$48,3,FALSE)</f>
        <v>hydro</v>
      </c>
      <c r="K5888" t="b">
        <f t="shared" si="91"/>
        <v>1</v>
      </c>
    </row>
    <row r="5889" spans="1:11" x14ac:dyDescent="0.35">
      <c r="A5889" s="28">
        <v>99999</v>
      </c>
      <c r="B5889" s="29" t="s">
        <v>28</v>
      </c>
      <c r="C5889" s="29" t="s">
        <v>42</v>
      </c>
      <c r="D5889" s="29" t="s">
        <v>59</v>
      </c>
      <c r="E5889" s="29" t="s">
        <v>72</v>
      </c>
      <c r="F5889" s="31">
        <v>1365496</v>
      </c>
      <c r="G5889" s="31">
        <v>155647.43</v>
      </c>
      <c r="H5889" s="28">
        <v>2021</v>
      </c>
      <c r="I5889" t="str">
        <f>IF(J5889="natural gas",VLOOKUP(D5889,'Cross-Page Data'!$I$4:$J$13,2,FALSE),IF(J5889="solar",VLOOKUP('Form 923'!D5889,'Cross-Page Data'!$I$14:$J$117,2,FALSE),J5889))</f>
        <v>hydro</v>
      </c>
      <c r="J5889" t="str">
        <f>VLOOKUP(E5889,'Cross-Page Data'!$D$4:$F$48,3,FALSE)</f>
        <v>hydro</v>
      </c>
      <c r="K5889" t="b">
        <f t="shared" si="91"/>
        <v>0</v>
      </c>
    </row>
    <row r="5890" spans="1:11" x14ac:dyDescent="0.35">
      <c r="A5890" s="28">
        <v>99999</v>
      </c>
      <c r="B5890" s="29" t="s">
        <v>28</v>
      </c>
      <c r="C5890" s="29" t="s">
        <v>29</v>
      </c>
      <c r="D5890" s="29" t="s">
        <v>59</v>
      </c>
      <c r="E5890" s="29" t="s">
        <v>72</v>
      </c>
      <c r="F5890" s="31">
        <v>85238852</v>
      </c>
      <c r="G5890" s="31">
        <v>9716044</v>
      </c>
      <c r="H5890" s="28">
        <v>2021</v>
      </c>
      <c r="I5890" t="str">
        <f>IF(J5890="natural gas",VLOOKUP(D5890,'Cross-Page Data'!$I$4:$J$13,2,FALSE),IF(J5890="solar",VLOOKUP('Form 923'!D5890,'Cross-Page Data'!$I$14:$J$117,2,FALSE),J5890))</f>
        <v>hydro</v>
      </c>
      <c r="J5890" t="str">
        <f>VLOOKUP(E5890,'Cross-Page Data'!$D$4:$F$48,3,FALSE)</f>
        <v>hydro</v>
      </c>
      <c r="K5890" t="b">
        <f t="shared" si="91"/>
        <v>1</v>
      </c>
    </row>
    <row r="5891" spans="1:11" x14ac:dyDescent="0.35">
      <c r="A5891" s="28">
        <v>99999</v>
      </c>
      <c r="B5891" s="29" t="s">
        <v>28</v>
      </c>
      <c r="C5891" s="29" t="s">
        <v>29</v>
      </c>
      <c r="D5891" s="29" t="s">
        <v>59</v>
      </c>
      <c r="E5891" s="29" t="s">
        <v>72</v>
      </c>
      <c r="F5891" s="31">
        <v>36582161</v>
      </c>
      <c r="G5891" s="31">
        <v>4169857</v>
      </c>
      <c r="H5891" s="28">
        <v>2021</v>
      </c>
      <c r="I5891" t="str">
        <f>IF(J5891="natural gas",VLOOKUP(D5891,'Cross-Page Data'!$I$4:$J$13,2,FALSE),IF(J5891="solar",VLOOKUP('Form 923'!D5891,'Cross-Page Data'!$I$14:$J$117,2,FALSE),J5891))</f>
        <v>hydro</v>
      </c>
      <c r="J5891" t="str">
        <f>VLOOKUP(E5891,'Cross-Page Data'!$D$4:$F$48,3,FALSE)</f>
        <v>hydro</v>
      </c>
      <c r="K5891" t="b">
        <f t="shared" si="91"/>
        <v>1</v>
      </c>
    </row>
    <row r="5892" spans="1:11" x14ac:dyDescent="0.35">
      <c r="A5892" s="28">
        <v>99999</v>
      </c>
      <c r="B5892" s="29" t="s">
        <v>28</v>
      </c>
      <c r="C5892" s="29" t="s">
        <v>29</v>
      </c>
      <c r="D5892" s="29" t="s">
        <v>59</v>
      </c>
      <c r="E5892" s="29" t="s">
        <v>72</v>
      </c>
      <c r="F5892" s="31">
        <v>9825591</v>
      </c>
      <c r="G5892" s="31">
        <v>1119980.3999999999</v>
      </c>
      <c r="H5892" s="28">
        <v>2021</v>
      </c>
      <c r="I5892" t="str">
        <f>IF(J5892="natural gas",VLOOKUP(D5892,'Cross-Page Data'!$I$4:$J$13,2,FALSE),IF(J5892="solar",VLOOKUP('Form 923'!D5892,'Cross-Page Data'!$I$14:$J$117,2,FALSE),J5892))</f>
        <v>hydro</v>
      </c>
      <c r="J5892" t="str">
        <f>VLOOKUP(E5892,'Cross-Page Data'!$D$4:$F$48,3,FALSE)</f>
        <v>hydro</v>
      </c>
      <c r="K5892" t="b">
        <f t="shared" si="91"/>
        <v>1</v>
      </c>
    </row>
    <row r="5893" spans="1:11" x14ac:dyDescent="0.35">
      <c r="A5893" s="28">
        <v>99999</v>
      </c>
      <c r="B5893" s="29" t="s">
        <v>28</v>
      </c>
      <c r="C5893" s="29" t="s">
        <v>29</v>
      </c>
      <c r="D5893" s="29" t="s">
        <v>59</v>
      </c>
      <c r="E5893" s="29" t="s">
        <v>72</v>
      </c>
      <c r="F5893" s="31">
        <v>36136727</v>
      </c>
      <c r="G5893" s="31">
        <v>4119085.7</v>
      </c>
      <c r="H5893" s="28">
        <v>2021</v>
      </c>
      <c r="I5893" t="str">
        <f>IF(J5893="natural gas",VLOOKUP(D5893,'Cross-Page Data'!$I$4:$J$13,2,FALSE),IF(J5893="solar",VLOOKUP('Form 923'!D5893,'Cross-Page Data'!$I$14:$J$117,2,FALSE),J5893))</f>
        <v>hydro</v>
      </c>
      <c r="J5893" t="str">
        <f>VLOOKUP(E5893,'Cross-Page Data'!$D$4:$F$48,3,FALSE)</f>
        <v>hydro</v>
      </c>
      <c r="K5893" t="b">
        <f t="shared" si="91"/>
        <v>1</v>
      </c>
    </row>
    <row r="5894" spans="1:11" x14ac:dyDescent="0.35">
      <c r="A5894" s="28">
        <v>99999</v>
      </c>
      <c r="B5894" s="29" t="s">
        <v>28</v>
      </c>
      <c r="C5894" s="29" t="s">
        <v>35</v>
      </c>
      <c r="D5894" s="29" t="s">
        <v>59</v>
      </c>
      <c r="E5894" s="29" t="s">
        <v>72</v>
      </c>
      <c r="F5894" s="31">
        <v>6811587</v>
      </c>
      <c r="G5894" s="31">
        <v>776425.78</v>
      </c>
      <c r="H5894" s="28">
        <v>2021</v>
      </c>
      <c r="I5894" t="str">
        <f>IF(J5894="natural gas",VLOOKUP(D5894,'Cross-Page Data'!$I$4:$J$13,2,FALSE),IF(J5894="solar",VLOOKUP('Form 923'!D5894,'Cross-Page Data'!$I$14:$J$117,2,FALSE),J5894))</f>
        <v>hydro</v>
      </c>
      <c r="J5894" t="str">
        <f>VLOOKUP(E5894,'Cross-Page Data'!$D$4:$F$48,3,FALSE)</f>
        <v>hydro</v>
      </c>
      <c r="K5894" t="b">
        <f t="shared" si="91"/>
        <v>1</v>
      </c>
    </row>
    <row r="5895" spans="1:11" x14ac:dyDescent="0.35">
      <c r="A5895" s="28">
        <v>99999</v>
      </c>
      <c r="B5895" s="29" t="s">
        <v>28</v>
      </c>
      <c r="C5895" s="29" t="s">
        <v>42</v>
      </c>
      <c r="D5895" s="29" t="s">
        <v>59</v>
      </c>
      <c r="E5895" s="29" t="s">
        <v>72</v>
      </c>
      <c r="F5895" s="31">
        <v>19222</v>
      </c>
      <c r="G5895" s="31">
        <v>2190.9279999999999</v>
      </c>
      <c r="H5895" s="28">
        <v>2021</v>
      </c>
      <c r="I5895" t="str">
        <f>IF(J5895="natural gas",VLOOKUP(D5895,'Cross-Page Data'!$I$4:$J$13,2,FALSE),IF(J5895="solar",VLOOKUP('Form 923'!D5895,'Cross-Page Data'!$I$14:$J$117,2,FALSE),J5895))</f>
        <v>hydro</v>
      </c>
      <c r="J5895" t="str">
        <f>VLOOKUP(E5895,'Cross-Page Data'!$D$4:$F$48,3,FALSE)</f>
        <v>hydro</v>
      </c>
      <c r="K5895" t="b">
        <f t="shared" ref="K5895:K5958" si="92">IF(AND($N$5=FALSE,OR(C5895="Commercial NAICS Cogen",C5895="Industrial NAICS Cogen",C5895="NAICS-22 Cogen")),FALSE,IF(AND($N$6=FALSE,OR(C5895="Commercial NAICS Cogen",C5895="Commercial NAICS Non-Cogen",C5895="industrial NAICS Cogen", C5895="industrial NAICS non-cogen")),FALSE,TRUE))</f>
        <v>0</v>
      </c>
    </row>
    <row r="5896" spans="1:11" x14ac:dyDescent="0.35">
      <c r="A5896" s="28">
        <v>99999</v>
      </c>
      <c r="B5896" s="29" t="s">
        <v>28</v>
      </c>
      <c r="C5896" s="29" t="s">
        <v>29</v>
      </c>
      <c r="D5896" s="29" t="s">
        <v>59</v>
      </c>
      <c r="E5896" s="29" t="s">
        <v>72</v>
      </c>
      <c r="F5896" s="31">
        <v>9999304</v>
      </c>
      <c r="G5896" s="31">
        <v>1139781.6000000001</v>
      </c>
      <c r="H5896" s="28">
        <v>2021</v>
      </c>
      <c r="I5896" t="str">
        <f>IF(J5896="natural gas",VLOOKUP(D5896,'Cross-Page Data'!$I$4:$J$13,2,FALSE),IF(J5896="solar",VLOOKUP('Form 923'!D5896,'Cross-Page Data'!$I$14:$J$117,2,FALSE),J5896))</f>
        <v>hydro</v>
      </c>
      <c r="J5896" t="str">
        <f>VLOOKUP(E5896,'Cross-Page Data'!$D$4:$F$48,3,FALSE)</f>
        <v>hydro</v>
      </c>
      <c r="K5896" t="b">
        <f t="shared" si="92"/>
        <v>1</v>
      </c>
    </row>
    <row r="5897" spans="1:11" x14ac:dyDescent="0.35">
      <c r="A5897" s="28">
        <v>99999</v>
      </c>
      <c r="B5897" s="29" t="s">
        <v>28</v>
      </c>
      <c r="C5897" s="29" t="s">
        <v>35</v>
      </c>
      <c r="D5897" s="29" t="s">
        <v>59</v>
      </c>
      <c r="E5897" s="29" t="s">
        <v>72</v>
      </c>
      <c r="F5897" s="31">
        <v>2051568</v>
      </c>
      <c r="G5897" s="31">
        <v>233850.16</v>
      </c>
      <c r="H5897" s="28">
        <v>2021</v>
      </c>
      <c r="I5897" t="str">
        <f>IF(J5897="natural gas",VLOOKUP(D5897,'Cross-Page Data'!$I$4:$J$13,2,FALSE),IF(J5897="solar",VLOOKUP('Form 923'!D5897,'Cross-Page Data'!$I$14:$J$117,2,FALSE),J5897))</f>
        <v>hydro</v>
      </c>
      <c r="J5897" t="str">
        <f>VLOOKUP(E5897,'Cross-Page Data'!$D$4:$F$48,3,FALSE)</f>
        <v>hydro</v>
      </c>
      <c r="K5897" t="b">
        <f t="shared" si="92"/>
        <v>1</v>
      </c>
    </row>
    <row r="5898" spans="1:11" x14ac:dyDescent="0.35">
      <c r="A5898" s="28">
        <v>99999</v>
      </c>
      <c r="B5898" s="29" t="s">
        <v>28</v>
      </c>
      <c r="C5898" s="29" t="s">
        <v>29</v>
      </c>
      <c r="D5898" s="29" t="s">
        <v>59</v>
      </c>
      <c r="E5898" s="29" t="s">
        <v>72</v>
      </c>
      <c r="F5898" s="31">
        <v>34956</v>
      </c>
      <c r="G5898" s="31">
        <v>3984.491</v>
      </c>
      <c r="H5898" s="28">
        <v>2021</v>
      </c>
      <c r="I5898" t="str">
        <f>IF(J5898="natural gas",VLOOKUP(D5898,'Cross-Page Data'!$I$4:$J$13,2,FALSE),IF(J5898="solar",VLOOKUP('Form 923'!D5898,'Cross-Page Data'!$I$14:$J$117,2,FALSE),J5898))</f>
        <v>hydro</v>
      </c>
      <c r="J5898" t="str">
        <f>VLOOKUP(E5898,'Cross-Page Data'!$D$4:$F$48,3,FALSE)</f>
        <v>hydro</v>
      </c>
      <c r="K5898" t="b">
        <f t="shared" si="92"/>
        <v>1</v>
      </c>
    </row>
    <row r="5899" spans="1:11" x14ac:dyDescent="0.35">
      <c r="A5899" s="28">
        <v>99999</v>
      </c>
      <c r="B5899" s="29" t="s">
        <v>28</v>
      </c>
      <c r="C5899" s="29" t="s">
        <v>35</v>
      </c>
      <c r="D5899" s="29" t="s">
        <v>59</v>
      </c>
      <c r="E5899" s="29" t="s">
        <v>72</v>
      </c>
      <c r="F5899" s="31">
        <v>2473613</v>
      </c>
      <c r="G5899" s="31">
        <v>281957.67</v>
      </c>
      <c r="H5899" s="28">
        <v>2021</v>
      </c>
      <c r="I5899" t="str">
        <f>IF(J5899="natural gas",VLOOKUP(D5899,'Cross-Page Data'!$I$4:$J$13,2,FALSE),IF(J5899="solar",VLOOKUP('Form 923'!D5899,'Cross-Page Data'!$I$14:$J$117,2,FALSE),J5899))</f>
        <v>hydro</v>
      </c>
      <c r="J5899" t="str">
        <f>VLOOKUP(E5899,'Cross-Page Data'!$D$4:$F$48,3,FALSE)</f>
        <v>hydro</v>
      </c>
      <c r="K5899" t="b">
        <f t="shared" si="92"/>
        <v>1</v>
      </c>
    </row>
    <row r="5900" spans="1:11" x14ac:dyDescent="0.35">
      <c r="A5900" s="28">
        <v>99999</v>
      </c>
      <c r="B5900" s="29" t="s">
        <v>28</v>
      </c>
      <c r="C5900" s="29" t="s">
        <v>29</v>
      </c>
      <c r="D5900" s="29" t="s">
        <v>59</v>
      </c>
      <c r="E5900" s="29" t="s">
        <v>72</v>
      </c>
      <c r="F5900" s="31">
        <v>1937030</v>
      </c>
      <c r="G5900" s="31">
        <v>220794.64</v>
      </c>
      <c r="H5900" s="28">
        <v>2021</v>
      </c>
      <c r="I5900" t="str">
        <f>IF(J5900="natural gas",VLOOKUP(D5900,'Cross-Page Data'!$I$4:$J$13,2,FALSE),IF(J5900="solar",VLOOKUP('Form 923'!D5900,'Cross-Page Data'!$I$14:$J$117,2,FALSE),J5900))</f>
        <v>hydro</v>
      </c>
      <c r="J5900" t="str">
        <f>VLOOKUP(E5900,'Cross-Page Data'!$D$4:$F$48,3,FALSE)</f>
        <v>hydro</v>
      </c>
      <c r="K5900" t="b">
        <f t="shared" si="92"/>
        <v>1</v>
      </c>
    </row>
    <row r="5901" spans="1:11" x14ac:dyDescent="0.35">
      <c r="A5901" s="28">
        <v>99999</v>
      </c>
      <c r="B5901" s="29" t="s">
        <v>28</v>
      </c>
      <c r="C5901" s="29" t="s">
        <v>29</v>
      </c>
      <c r="D5901" s="29" t="s">
        <v>59</v>
      </c>
      <c r="E5901" s="29" t="s">
        <v>72</v>
      </c>
      <c r="F5901" s="31">
        <v>31362669</v>
      </c>
      <c r="G5901" s="31">
        <v>3574907.9</v>
      </c>
      <c r="H5901" s="28">
        <v>2021</v>
      </c>
      <c r="I5901" t="str">
        <f>IF(J5901="natural gas",VLOOKUP(D5901,'Cross-Page Data'!$I$4:$J$13,2,FALSE),IF(J5901="solar",VLOOKUP('Form 923'!D5901,'Cross-Page Data'!$I$14:$J$117,2,FALSE),J5901))</f>
        <v>hydro</v>
      </c>
      <c r="J5901" t="str">
        <f>VLOOKUP(E5901,'Cross-Page Data'!$D$4:$F$48,3,FALSE)</f>
        <v>hydro</v>
      </c>
      <c r="K5901" t="b">
        <f t="shared" si="92"/>
        <v>1</v>
      </c>
    </row>
    <row r="5902" spans="1:11" x14ac:dyDescent="0.35">
      <c r="A5902" s="28">
        <v>99999</v>
      </c>
      <c r="B5902" s="29" t="s">
        <v>28</v>
      </c>
      <c r="C5902" s="29" t="s">
        <v>35</v>
      </c>
      <c r="D5902" s="29" t="s">
        <v>59</v>
      </c>
      <c r="E5902" s="29" t="s">
        <v>72</v>
      </c>
      <c r="F5902" s="31">
        <v>64197</v>
      </c>
      <c r="G5902" s="31">
        <v>7317.6080000000002</v>
      </c>
      <c r="H5902" s="28">
        <v>2021</v>
      </c>
      <c r="I5902" t="str">
        <f>IF(J5902="natural gas",VLOOKUP(D5902,'Cross-Page Data'!$I$4:$J$13,2,FALSE),IF(J5902="solar",VLOOKUP('Form 923'!D5902,'Cross-Page Data'!$I$14:$J$117,2,FALSE),J5902))</f>
        <v>hydro</v>
      </c>
      <c r="J5902" t="str">
        <f>VLOOKUP(E5902,'Cross-Page Data'!$D$4:$F$48,3,FALSE)</f>
        <v>hydro</v>
      </c>
      <c r="K5902" t="b">
        <f t="shared" si="92"/>
        <v>1</v>
      </c>
    </row>
    <row r="5903" spans="1:11" x14ac:dyDescent="0.35">
      <c r="A5903" s="28">
        <v>99999</v>
      </c>
      <c r="B5903" s="29" t="s">
        <v>28</v>
      </c>
      <c r="C5903" s="29" t="s">
        <v>41</v>
      </c>
      <c r="D5903" s="29" t="s">
        <v>59</v>
      </c>
      <c r="E5903" s="29" t="s">
        <v>72</v>
      </c>
      <c r="F5903" s="31">
        <v>84392</v>
      </c>
      <c r="G5903" s="31">
        <v>9619.6229999999996</v>
      </c>
      <c r="H5903" s="28">
        <v>2021</v>
      </c>
      <c r="I5903" t="str">
        <f>IF(J5903="natural gas",VLOOKUP(D5903,'Cross-Page Data'!$I$4:$J$13,2,FALSE),IF(J5903="solar",VLOOKUP('Form 923'!D5903,'Cross-Page Data'!$I$14:$J$117,2,FALSE),J5903))</f>
        <v>hydro</v>
      </c>
      <c r="J5903" t="str">
        <f>VLOOKUP(E5903,'Cross-Page Data'!$D$4:$F$48,3,FALSE)</f>
        <v>hydro</v>
      </c>
      <c r="K5903" t="b">
        <f t="shared" si="92"/>
        <v>0</v>
      </c>
    </row>
    <row r="5904" spans="1:11" x14ac:dyDescent="0.35">
      <c r="A5904" s="28">
        <v>99999</v>
      </c>
      <c r="B5904" s="29" t="s">
        <v>28</v>
      </c>
      <c r="C5904" s="29" t="s">
        <v>41</v>
      </c>
      <c r="D5904" s="29" t="s">
        <v>59</v>
      </c>
      <c r="E5904" s="29" t="s">
        <v>72</v>
      </c>
      <c r="F5904" s="31">
        <v>394753</v>
      </c>
      <c r="G5904" s="31">
        <v>44996.527999999998</v>
      </c>
      <c r="H5904" s="28">
        <v>2021</v>
      </c>
      <c r="I5904" t="str">
        <f>IF(J5904="natural gas",VLOOKUP(D5904,'Cross-Page Data'!$I$4:$J$13,2,FALSE),IF(J5904="solar",VLOOKUP('Form 923'!D5904,'Cross-Page Data'!$I$14:$J$117,2,FALSE),J5904))</f>
        <v>hydro</v>
      </c>
      <c r="J5904" t="str">
        <f>VLOOKUP(E5904,'Cross-Page Data'!$D$4:$F$48,3,FALSE)</f>
        <v>hydro</v>
      </c>
      <c r="K5904" t="b">
        <f t="shared" si="92"/>
        <v>0</v>
      </c>
    </row>
    <row r="5905" spans="1:11" x14ac:dyDescent="0.35">
      <c r="A5905" s="28">
        <v>99999</v>
      </c>
      <c r="B5905" s="29" t="s">
        <v>28</v>
      </c>
      <c r="C5905" s="29" t="s">
        <v>29</v>
      </c>
      <c r="D5905" s="29" t="s">
        <v>59</v>
      </c>
      <c r="E5905" s="29" t="s">
        <v>72</v>
      </c>
      <c r="F5905" s="31">
        <v>8030308</v>
      </c>
      <c r="G5905" s="31">
        <v>915343.4</v>
      </c>
      <c r="H5905" s="28">
        <v>2021</v>
      </c>
      <c r="I5905" t="str">
        <f>IF(J5905="natural gas",VLOOKUP(D5905,'Cross-Page Data'!$I$4:$J$13,2,FALSE),IF(J5905="solar",VLOOKUP('Form 923'!D5905,'Cross-Page Data'!$I$14:$J$117,2,FALSE),J5905))</f>
        <v>hydro</v>
      </c>
      <c r="J5905" t="str">
        <f>VLOOKUP(E5905,'Cross-Page Data'!$D$4:$F$48,3,FALSE)</f>
        <v>hydro</v>
      </c>
      <c r="K5905" t="b">
        <f t="shared" si="92"/>
        <v>1</v>
      </c>
    </row>
    <row r="5906" spans="1:11" x14ac:dyDescent="0.35">
      <c r="A5906" s="28">
        <v>99999</v>
      </c>
      <c r="B5906" s="29" t="s">
        <v>28</v>
      </c>
      <c r="C5906" s="29" t="s">
        <v>29</v>
      </c>
      <c r="D5906" s="29" t="s">
        <v>59</v>
      </c>
      <c r="E5906" s="29" t="s">
        <v>72</v>
      </c>
      <c r="F5906" s="31">
        <v>70077854</v>
      </c>
      <c r="G5906" s="31">
        <v>7987899.2999999998</v>
      </c>
      <c r="H5906" s="28">
        <v>2021</v>
      </c>
      <c r="I5906" t="str">
        <f>IF(J5906="natural gas",VLOOKUP(D5906,'Cross-Page Data'!$I$4:$J$13,2,FALSE),IF(J5906="solar",VLOOKUP('Form 923'!D5906,'Cross-Page Data'!$I$14:$J$117,2,FALSE),J5906))</f>
        <v>hydro</v>
      </c>
      <c r="J5906" t="str">
        <f>VLOOKUP(E5906,'Cross-Page Data'!$D$4:$F$48,3,FALSE)</f>
        <v>hydro</v>
      </c>
      <c r="K5906" t="b">
        <f t="shared" si="92"/>
        <v>1</v>
      </c>
    </row>
    <row r="5907" spans="1:11" x14ac:dyDescent="0.35">
      <c r="A5907" s="28">
        <v>99999</v>
      </c>
      <c r="B5907" s="29" t="s">
        <v>28</v>
      </c>
      <c r="C5907" s="29" t="s">
        <v>35</v>
      </c>
      <c r="D5907" s="29" t="s">
        <v>59</v>
      </c>
      <c r="E5907" s="29" t="s">
        <v>72</v>
      </c>
      <c r="F5907" s="31">
        <v>5755034</v>
      </c>
      <c r="G5907" s="31">
        <v>655993.46</v>
      </c>
      <c r="H5907" s="28">
        <v>2021</v>
      </c>
      <c r="I5907" t="str">
        <f>IF(J5907="natural gas",VLOOKUP(D5907,'Cross-Page Data'!$I$4:$J$13,2,FALSE),IF(J5907="solar",VLOOKUP('Form 923'!D5907,'Cross-Page Data'!$I$14:$J$117,2,FALSE),J5907))</f>
        <v>hydro</v>
      </c>
      <c r="J5907" t="str">
        <f>VLOOKUP(E5907,'Cross-Page Data'!$D$4:$F$48,3,FALSE)</f>
        <v>hydro</v>
      </c>
      <c r="K5907" t="b">
        <f t="shared" si="92"/>
        <v>1</v>
      </c>
    </row>
    <row r="5908" spans="1:11" x14ac:dyDescent="0.35">
      <c r="A5908" s="28">
        <v>99999</v>
      </c>
      <c r="B5908" s="29" t="s">
        <v>28</v>
      </c>
      <c r="C5908" s="29" t="s">
        <v>29</v>
      </c>
      <c r="D5908" s="29" t="s">
        <v>59</v>
      </c>
      <c r="E5908" s="29" t="s">
        <v>72</v>
      </c>
      <c r="F5908" s="31">
        <v>126066</v>
      </c>
      <c r="G5908" s="31">
        <v>14369.937</v>
      </c>
      <c r="H5908" s="28">
        <v>2021</v>
      </c>
      <c r="I5908" t="str">
        <f>IF(J5908="natural gas",VLOOKUP(D5908,'Cross-Page Data'!$I$4:$J$13,2,FALSE),IF(J5908="solar",VLOOKUP('Form 923'!D5908,'Cross-Page Data'!$I$14:$J$117,2,FALSE),J5908))</f>
        <v>hydro</v>
      </c>
      <c r="J5908" t="str">
        <f>VLOOKUP(E5908,'Cross-Page Data'!$D$4:$F$48,3,FALSE)</f>
        <v>hydro</v>
      </c>
      <c r="K5908" t="b">
        <f t="shared" si="92"/>
        <v>1</v>
      </c>
    </row>
    <row r="5909" spans="1:11" x14ac:dyDescent="0.35">
      <c r="A5909" s="28">
        <v>99999</v>
      </c>
      <c r="B5909" s="29" t="s">
        <v>28</v>
      </c>
      <c r="C5909" s="29" t="s">
        <v>35</v>
      </c>
      <c r="D5909" s="29" t="s">
        <v>59</v>
      </c>
      <c r="E5909" s="29" t="s">
        <v>72</v>
      </c>
      <c r="F5909" s="31">
        <v>372502</v>
      </c>
      <c r="G5909" s="31">
        <v>42460.182999999997</v>
      </c>
      <c r="H5909" s="28">
        <v>2021</v>
      </c>
      <c r="I5909" t="str">
        <f>IF(J5909="natural gas",VLOOKUP(D5909,'Cross-Page Data'!$I$4:$J$13,2,FALSE),IF(J5909="solar",VLOOKUP('Form 923'!D5909,'Cross-Page Data'!$I$14:$J$117,2,FALSE),J5909))</f>
        <v>hydro</v>
      </c>
      <c r="J5909" t="str">
        <f>VLOOKUP(E5909,'Cross-Page Data'!$D$4:$F$48,3,FALSE)</f>
        <v>hydro</v>
      </c>
      <c r="K5909" t="b">
        <f t="shared" si="92"/>
        <v>1</v>
      </c>
    </row>
    <row r="5910" spans="1:11" x14ac:dyDescent="0.35">
      <c r="A5910" s="28">
        <v>99999</v>
      </c>
      <c r="B5910" s="29" t="s">
        <v>28</v>
      </c>
      <c r="C5910" s="29" t="s">
        <v>29</v>
      </c>
      <c r="D5910" s="29" t="s">
        <v>59</v>
      </c>
      <c r="E5910" s="29" t="s">
        <v>72</v>
      </c>
      <c r="F5910" s="31">
        <v>2253321</v>
      </c>
      <c r="G5910" s="31">
        <v>256846.98</v>
      </c>
      <c r="H5910" s="28">
        <v>2021</v>
      </c>
      <c r="I5910" t="str">
        <f>IF(J5910="natural gas",VLOOKUP(D5910,'Cross-Page Data'!$I$4:$J$13,2,FALSE),IF(J5910="solar",VLOOKUP('Form 923'!D5910,'Cross-Page Data'!$I$14:$J$117,2,FALSE),J5910))</f>
        <v>hydro</v>
      </c>
      <c r="J5910" t="str">
        <f>VLOOKUP(E5910,'Cross-Page Data'!$D$4:$F$48,3,FALSE)</f>
        <v>hydro</v>
      </c>
      <c r="K5910" t="b">
        <f t="shared" si="92"/>
        <v>1</v>
      </c>
    </row>
    <row r="5911" spans="1:11" x14ac:dyDescent="0.35">
      <c r="A5911" s="28">
        <v>99999</v>
      </c>
      <c r="B5911" s="29" t="s">
        <v>28</v>
      </c>
      <c r="C5911" s="29" t="s">
        <v>29</v>
      </c>
      <c r="D5911" s="29" t="s">
        <v>59</v>
      </c>
      <c r="E5911" s="29" t="s">
        <v>72</v>
      </c>
      <c r="F5911" s="31">
        <v>30489128</v>
      </c>
      <c r="G5911" s="31">
        <v>3475336.8</v>
      </c>
      <c r="H5911" s="28">
        <v>2021</v>
      </c>
      <c r="I5911" t="str">
        <f>IF(J5911="natural gas",VLOOKUP(D5911,'Cross-Page Data'!$I$4:$J$13,2,FALSE),IF(J5911="solar",VLOOKUP('Form 923'!D5911,'Cross-Page Data'!$I$14:$J$117,2,FALSE),J5911))</f>
        <v>hydro</v>
      </c>
      <c r="J5911" t="str">
        <f>VLOOKUP(E5911,'Cross-Page Data'!$D$4:$F$48,3,FALSE)</f>
        <v>hydro</v>
      </c>
      <c r="K5911" t="b">
        <f t="shared" si="92"/>
        <v>1</v>
      </c>
    </row>
    <row r="5912" spans="1:11" x14ac:dyDescent="0.35">
      <c r="A5912" s="28">
        <v>99999</v>
      </c>
      <c r="B5912" s="29" t="s">
        <v>28</v>
      </c>
      <c r="C5912" s="29" t="s">
        <v>35</v>
      </c>
      <c r="D5912" s="29" t="s">
        <v>59</v>
      </c>
      <c r="E5912" s="29" t="s">
        <v>72</v>
      </c>
      <c r="F5912" s="31">
        <v>119572</v>
      </c>
      <c r="G5912" s="31">
        <v>13629.465</v>
      </c>
      <c r="H5912" s="28">
        <v>2021</v>
      </c>
      <c r="I5912" t="str">
        <f>IF(J5912="natural gas",VLOOKUP(D5912,'Cross-Page Data'!$I$4:$J$13,2,FALSE),IF(J5912="solar",VLOOKUP('Form 923'!D5912,'Cross-Page Data'!$I$14:$J$117,2,FALSE),J5912))</f>
        <v>hydro</v>
      </c>
      <c r="J5912" t="str">
        <f>VLOOKUP(E5912,'Cross-Page Data'!$D$4:$F$48,3,FALSE)</f>
        <v>hydro</v>
      </c>
      <c r="K5912" t="b">
        <f t="shared" si="92"/>
        <v>1</v>
      </c>
    </row>
    <row r="5913" spans="1:11" x14ac:dyDescent="0.35">
      <c r="A5913" s="28">
        <v>99999</v>
      </c>
      <c r="B5913" s="29" t="s">
        <v>28</v>
      </c>
      <c r="C5913" s="29" t="s">
        <v>35</v>
      </c>
      <c r="D5913" s="29" t="s">
        <v>59</v>
      </c>
      <c r="E5913" s="29" t="s">
        <v>72</v>
      </c>
      <c r="F5913" s="31">
        <v>10167102</v>
      </c>
      <c r="G5913" s="31">
        <v>1158908.3999999999</v>
      </c>
      <c r="H5913" s="28">
        <v>2021</v>
      </c>
      <c r="I5913" t="str">
        <f>IF(J5913="natural gas",VLOOKUP(D5913,'Cross-Page Data'!$I$4:$J$13,2,FALSE),IF(J5913="solar",VLOOKUP('Form 923'!D5913,'Cross-Page Data'!$I$14:$J$117,2,FALSE),J5913))</f>
        <v>hydro</v>
      </c>
      <c r="J5913" t="str">
        <f>VLOOKUP(E5913,'Cross-Page Data'!$D$4:$F$48,3,FALSE)</f>
        <v>hydro</v>
      </c>
      <c r="K5913" t="b">
        <f t="shared" si="92"/>
        <v>1</v>
      </c>
    </row>
    <row r="5914" spans="1:11" x14ac:dyDescent="0.35">
      <c r="A5914" s="28">
        <v>99999</v>
      </c>
      <c r="B5914" s="29" t="s">
        <v>28</v>
      </c>
      <c r="C5914" s="29" t="s">
        <v>29</v>
      </c>
      <c r="D5914" s="29" t="s">
        <v>59</v>
      </c>
      <c r="E5914" s="29" t="s">
        <v>72</v>
      </c>
      <c r="F5914" s="31">
        <v>1384119</v>
      </c>
      <c r="G5914" s="31">
        <v>157770.32</v>
      </c>
      <c r="H5914" s="28">
        <v>2021</v>
      </c>
      <c r="I5914" t="str">
        <f>IF(J5914="natural gas",VLOOKUP(D5914,'Cross-Page Data'!$I$4:$J$13,2,FALSE),IF(J5914="solar",VLOOKUP('Form 923'!D5914,'Cross-Page Data'!$I$14:$J$117,2,FALSE),J5914))</f>
        <v>hydro</v>
      </c>
      <c r="J5914" t="str">
        <f>VLOOKUP(E5914,'Cross-Page Data'!$D$4:$F$48,3,FALSE)</f>
        <v>hydro</v>
      </c>
      <c r="K5914" t="b">
        <f t="shared" si="92"/>
        <v>1</v>
      </c>
    </row>
    <row r="5915" spans="1:11" x14ac:dyDescent="0.35">
      <c r="A5915" s="28">
        <v>99999</v>
      </c>
      <c r="B5915" s="29" t="s">
        <v>28</v>
      </c>
      <c r="C5915" s="29" t="s">
        <v>35</v>
      </c>
      <c r="D5915" s="29" t="s">
        <v>59</v>
      </c>
      <c r="E5915" s="29" t="s">
        <v>72</v>
      </c>
      <c r="F5915" s="31">
        <v>5685961</v>
      </c>
      <c r="G5915" s="31">
        <v>648121.52</v>
      </c>
      <c r="H5915" s="28">
        <v>2021</v>
      </c>
      <c r="I5915" t="str">
        <f>IF(J5915="natural gas",VLOOKUP(D5915,'Cross-Page Data'!$I$4:$J$13,2,FALSE),IF(J5915="solar",VLOOKUP('Form 923'!D5915,'Cross-Page Data'!$I$14:$J$117,2,FALSE),J5915))</f>
        <v>hydro</v>
      </c>
      <c r="J5915" t="str">
        <f>VLOOKUP(E5915,'Cross-Page Data'!$D$4:$F$48,3,FALSE)</f>
        <v>hydro</v>
      </c>
      <c r="K5915" t="b">
        <f t="shared" si="92"/>
        <v>1</v>
      </c>
    </row>
    <row r="5916" spans="1:11" x14ac:dyDescent="0.35">
      <c r="A5916" s="28">
        <v>99999</v>
      </c>
      <c r="B5916" s="29" t="s">
        <v>28</v>
      </c>
      <c r="C5916" s="29" t="s">
        <v>35</v>
      </c>
      <c r="D5916" s="29" t="s">
        <v>59</v>
      </c>
      <c r="E5916" s="29" t="s">
        <v>72</v>
      </c>
      <c r="F5916" s="31">
        <v>200413</v>
      </c>
      <c r="G5916" s="31">
        <v>22844.329000000002</v>
      </c>
      <c r="H5916" s="28">
        <v>2021</v>
      </c>
      <c r="I5916" t="str">
        <f>IF(J5916="natural gas",VLOOKUP(D5916,'Cross-Page Data'!$I$4:$J$13,2,FALSE),IF(J5916="solar",VLOOKUP('Form 923'!D5916,'Cross-Page Data'!$I$14:$J$117,2,FALSE),J5916))</f>
        <v>hydro</v>
      </c>
      <c r="J5916" t="str">
        <f>VLOOKUP(E5916,'Cross-Page Data'!$D$4:$F$48,3,FALSE)</f>
        <v>hydro</v>
      </c>
      <c r="K5916" t="b">
        <f t="shared" si="92"/>
        <v>1</v>
      </c>
    </row>
    <row r="5917" spans="1:11" x14ac:dyDescent="0.35">
      <c r="A5917" s="28">
        <v>99999</v>
      </c>
      <c r="B5917" s="29" t="s">
        <v>28</v>
      </c>
      <c r="C5917" s="29" t="s">
        <v>29</v>
      </c>
      <c r="D5917" s="29" t="s">
        <v>59</v>
      </c>
      <c r="E5917" s="29" t="s">
        <v>72</v>
      </c>
      <c r="F5917" s="31">
        <v>24184</v>
      </c>
      <c r="G5917" s="31">
        <v>2756.527</v>
      </c>
      <c r="H5917" s="28">
        <v>2021</v>
      </c>
      <c r="I5917" t="str">
        <f>IF(J5917="natural gas",VLOOKUP(D5917,'Cross-Page Data'!$I$4:$J$13,2,FALSE),IF(J5917="solar",VLOOKUP('Form 923'!D5917,'Cross-Page Data'!$I$14:$J$117,2,FALSE),J5917))</f>
        <v>hydro</v>
      </c>
      <c r="J5917" t="str">
        <f>VLOOKUP(E5917,'Cross-Page Data'!$D$4:$F$48,3,FALSE)</f>
        <v>hydro</v>
      </c>
      <c r="K5917" t="b">
        <f t="shared" si="92"/>
        <v>1</v>
      </c>
    </row>
    <row r="5918" spans="1:11" x14ac:dyDescent="0.35">
      <c r="A5918" s="28">
        <v>99999</v>
      </c>
      <c r="B5918" s="29" t="s">
        <v>28</v>
      </c>
      <c r="C5918" s="29" t="s">
        <v>35</v>
      </c>
      <c r="D5918" s="29" t="s">
        <v>59</v>
      </c>
      <c r="E5918" s="29" t="s">
        <v>72</v>
      </c>
      <c r="F5918" s="31">
        <v>24974721</v>
      </c>
      <c r="G5918" s="31">
        <v>2846769.7</v>
      </c>
      <c r="H5918" s="28">
        <v>2021</v>
      </c>
      <c r="I5918" t="str">
        <f>IF(J5918="natural gas",VLOOKUP(D5918,'Cross-Page Data'!$I$4:$J$13,2,FALSE),IF(J5918="solar",VLOOKUP('Form 923'!D5918,'Cross-Page Data'!$I$14:$J$117,2,FALSE),J5918))</f>
        <v>hydro</v>
      </c>
      <c r="J5918" t="str">
        <f>VLOOKUP(E5918,'Cross-Page Data'!$D$4:$F$48,3,FALSE)</f>
        <v>hydro</v>
      </c>
      <c r="K5918" t="b">
        <f t="shared" si="92"/>
        <v>1</v>
      </c>
    </row>
    <row r="5919" spans="1:11" x14ac:dyDescent="0.35">
      <c r="A5919" s="28">
        <v>99999</v>
      </c>
      <c r="B5919" s="29" t="s">
        <v>36</v>
      </c>
      <c r="C5919" s="29" t="s">
        <v>40</v>
      </c>
      <c r="D5919" s="29" t="s">
        <v>59</v>
      </c>
      <c r="E5919" s="29" t="s">
        <v>72</v>
      </c>
      <c r="F5919" s="31">
        <v>691068</v>
      </c>
      <c r="G5919" s="31">
        <v>78771.997000000003</v>
      </c>
      <c r="H5919" s="28">
        <v>2021</v>
      </c>
      <c r="I5919" t="str">
        <f>IF(J5919="natural gas",VLOOKUP(D5919,'Cross-Page Data'!$I$4:$J$13,2,FALSE),IF(J5919="solar",VLOOKUP('Form 923'!D5919,'Cross-Page Data'!$I$14:$J$117,2,FALSE),J5919))</f>
        <v>hydro</v>
      </c>
      <c r="J5919" t="str">
        <f>VLOOKUP(E5919,'Cross-Page Data'!$D$4:$F$48,3,FALSE)</f>
        <v>hydro</v>
      </c>
      <c r="K5919" t="b">
        <f t="shared" si="92"/>
        <v>0</v>
      </c>
    </row>
    <row r="5920" spans="1:11" x14ac:dyDescent="0.35">
      <c r="A5920" s="28">
        <v>99999</v>
      </c>
      <c r="B5920" s="29" t="s">
        <v>28</v>
      </c>
      <c r="C5920" s="29" t="s">
        <v>29</v>
      </c>
      <c r="D5920" s="29" t="s">
        <v>59</v>
      </c>
      <c r="E5920" s="29" t="s">
        <v>72</v>
      </c>
      <c r="F5920" s="31">
        <v>12754274</v>
      </c>
      <c r="G5920" s="31">
        <v>1453810.2</v>
      </c>
      <c r="H5920" s="28">
        <v>2021</v>
      </c>
      <c r="I5920" t="str">
        <f>IF(J5920="natural gas",VLOOKUP(D5920,'Cross-Page Data'!$I$4:$J$13,2,FALSE),IF(J5920="solar",VLOOKUP('Form 923'!D5920,'Cross-Page Data'!$I$14:$J$117,2,FALSE),J5920))</f>
        <v>hydro</v>
      </c>
      <c r="J5920" t="str">
        <f>VLOOKUP(E5920,'Cross-Page Data'!$D$4:$F$48,3,FALSE)</f>
        <v>hydro</v>
      </c>
      <c r="K5920" t="b">
        <f t="shared" si="92"/>
        <v>1</v>
      </c>
    </row>
    <row r="5921" spans="1:11" x14ac:dyDescent="0.35">
      <c r="A5921" s="28">
        <v>99999</v>
      </c>
      <c r="B5921" s="29" t="s">
        <v>28</v>
      </c>
      <c r="C5921" s="29" t="s">
        <v>35</v>
      </c>
      <c r="D5921" s="29" t="s">
        <v>59</v>
      </c>
      <c r="E5921" s="29" t="s">
        <v>72</v>
      </c>
      <c r="F5921" s="31">
        <v>516355</v>
      </c>
      <c r="G5921" s="31">
        <v>58857.464999999997</v>
      </c>
      <c r="H5921" s="28">
        <v>2021</v>
      </c>
      <c r="I5921" t="str">
        <f>IF(J5921="natural gas",VLOOKUP(D5921,'Cross-Page Data'!$I$4:$J$13,2,FALSE),IF(J5921="solar",VLOOKUP('Form 923'!D5921,'Cross-Page Data'!$I$14:$J$117,2,FALSE),J5921))</f>
        <v>hydro</v>
      </c>
      <c r="J5921" t="str">
        <f>VLOOKUP(E5921,'Cross-Page Data'!$D$4:$F$48,3,FALSE)</f>
        <v>hydro</v>
      </c>
      <c r="K5921" t="b">
        <f t="shared" si="92"/>
        <v>1</v>
      </c>
    </row>
    <row r="5922" spans="1:11" x14ac:dyDescent="0.35">
      <c r="A5922" s="28">
        <v>99999</v>
      </c>
      <c r="B5922" s="29" t="s">
        <v>28</v>
      </c>
      <c r="C5922" s="29" t="s">
        <v>41</v>
      </c>
      <c r="D5922" s="29" t="s">
        <v>59</v>
      </c>
      <c r="E5922" s="29" t="s">
        <v>72</v>
      </c>
      <c r="F5922" s="31">
        <v>34805</v>
      </c>
      <c r="G5922" s="31">
        <v>3967.326</v>
      </c>
      <c r="H5922" s="28">
        <v>2021</v>
      </c>
      <c r="I5922" t="str">
        <f>IF(J5922="natural gas",VLOOKUP(D5922,'Cross-Page Data'!$I$4:$J$13,2,FALSE),IF(J5922="solar",VLOOKUP('Form 923'!D5922,'Cross-Page Data'!$I$14:$J$117,2,FALSE),J5922))</f>
        <v>hydro</v>
      </c>
      <c r="J5922" t="str">
        <f>VLOOKUP(E5922,'Cross-Page Data'!$D$4:$F$48,3,FALSE)</f>
        <v>hydro</v>
      </c>
      <c r="K5922" t="b">
        <f t="shared" si="92"/>
        <v>0</v>
      </c>
    </row>
    <row r="5923" spans="1:11" x14ac:dyDescent="0.35">
      <c r="A5923" s="28">
        <v>99999</v>
      </c>
      <c r="B5923" s="29" t="s">
        <v>28</v>
      </c>
      <c r="C5923" s="29" t="s">
        <v>29</v>
      </c>
      <c r="D5923" s="29" t="s">
        <v>59</v>
      </c>
      <c r="E5923" s="29" t="s">
        <v>72</v>
      </c>
      <c r="F5923" s="31">
        <v>5268855</v>
      </c>
      <c r="G5923" s="31">
        <v>600576.32999999996</v>
      </c>
      <c r="H5923" s="28">
        <v>2021</v>
      </c>
      <c r="I5923" t="str">
        <f>IF(J5923="natural gas",VLOOKUP(D5923,'Cross-Page Data'!$I$4:$J$13,2,FALSE),IF(J5923="solar",VLOOKUP('Form 923'!D5923,'Cross-Page Data'!$I$14:$J$117,2,FALSE),J5923))</f>
        <v>hydro</v>
      </c>
      <c r="J5923" t="str">
        <f>VLOOKUP(E5923,'Cross-Page Data'!$D$4:$F$48,3,FALSE)</f>
        <v>hydro</v>
      </c>
      <c r="K5923" t="b">
        <f t="shared" si="92"/>
        <v>1</v>
      </c>
    </row>
    <row r="5924" spans="1:11" x14ac:dyDescent="0.35">
      <c r="A5924" s="28">
        <v>99999</v>
      </c>
      <c r="B5924" s="29" t="s">
        <v>36</v>
      </c>
      <c r="C5924" s="29" t="s">
        <v>29</v>
      </c>
      <c r="D5924" s="29" t="s">
        <v>59</v>
      </c>
      <c r="E5924" s="29" t="s">
        <v>72</v>
      </c>
      <c r="F5924" s="31">
        <v>97538</v>
      </c>
      <c r="G5924" s="31">
        <v>11117.982</v>
      </c>
      <c r="H5924" s="28">
        <v>2021</v>
      </c>
      <c r="I5924" t="str">
        <f>IF(J5924="natural gas",VLOOKUP(D5924,'Cross-Page Data'!$I$4:$J$13,2,FALSE),IF(J5924="solar",VLOOKUP('Form 923'!D5924,'Cross-Page Data'!$I$14:$J$117,2,FALSE),J5924))</f>
        <v>hydro</v>
      </c>
      <c r="J5924" t="str">
        <f>VLOOKUP(E5924,'Cross-Page Data'!$D$4:$F$48,3,FALSE)</f>
        <v>hydro</v>
      </c>
      <c r="K5924" t="b">
        <f t="shared" si="92"/>
        <v>1</v>
      </c>
    </row>
    <row r="5925" spans="1:11" x14ac:dyDescent="0.35">
      <c r="A5925" s="28">
        <v>99999</v>
      </c>
      <c r="B5925" s="29" t="s">
        <v>28</v>
      </c>
      <c r="C5925" s="29" t="s">
        <v>35</v>
      </c>
      <c r="D5925" s="29" t="s">
        <v>59</v>
      </c>
      <c r="E5925" s="29" t="s">
        <v>72</v>
      </c>
      <c r="F5925" s="31">
        <v>2064668</v>
      </c>
      <c r="G5925" s="31">
        <v>235343.11</v>
      </c>
      <c r="H5925" s="28">
        <v>2021</v>
      </c>
      <c r="I5925" t="str">
        <f>IF(J5925="natural gas",VLOOKUP(D5925,'Cross-Page Data'!$I$4:$J$13,2,FALSE),IF(J5925="solar",VLOOKUP('Form 923'!D5925,'Cross-Page Data'!$I$14:$J$117,2,FALSE),J5925))</f>
        <v>hydro</v>
      </c>
      <c r="J5925" t="str">
        <f>VLOOKUP(E5925,'Cross-Page Data'!$D$4:$F$48,3,FALSE)</f>
        <v>hydro</v>
      </c>
      <c r="K5925" t="b">
        <f t="shared" si="92"/>
        <v>1</v>
      </c>
    </row>
    <row r="5926" spans="1:11" x14ac:dyDescent="0.35">
      <c r="A5926" s="28">
        <v>99999</v>
      </c>
      <c r="B5926" s="29" t="s">
        <v>28</v>
      </c>
      <c r="C5926" s="29" t="s">
        <v>29</v>
      </c>
      <c r="D5926" s="29" t="s">
        <v>59</v>
      </c>
      <c r="E5926" s="29" t="s">
        <v>72</v>
      </c>
      <c r="F5926" s="31">
        <v>15431877</v>
      </c>
      <c r="G5926" s="31">
        <v>1759019.2</v>
      </c>
      <c r="H5926" s="28">
        <v>2021</v>
      </c>
      <c r="I5926" t="str">
        <f>IF(J5926="natural gas",VLOOKUP(D5926,'Cross-Page Data'!$I$4:$J$13,2,FALSE),IF(J5926="solar",VLOOKUP('Form 923'!D5926,'Cross-Page Data'!$I$14:$J$117,2,FALSE),J5926))</f>
        <v>hydro</v>
      </c>
      <c r="J5926" t="str">
        <f>VLOOKUP(E5926,'Cross-Page Data'!$D$4:$F$48,3,FALSE)</f>
        <v>hydro</v>
      </c>
      <c r="K5926" t="b">
        <f t="shared" si="92"/>
        <v>1</v>
      </c>
    </row>
    <row r="5927" spans="1:11" x14ac:dyDescent="0.35">
      <c r="A5927" s="28">
        <v>99999</v>
      </c>
      <c r="B5927" s="29" t="s">
        <v>28</v>
      </c>
      <c r="C5927" s="29" t="s">
        <v>29</v>
      </c>
      <c r="D5927" s="29" t="s">
        <v>59</v>
      </c>
      <c r="E5927" s="29" t="s">
        <v>72</v>
      </c>
      <c r="F5927" s="31">
        <v>84511043</v>
      </c>
      <c r="G5927" s="31">
        <v>9633082.6999999993</v>
      </c>
      <c r="H5927" s="28">
        <v>2021</v>
      </c>
      <c r="I5927" t="str">
        <f>IF(J5927="natural gas",VLOOKUP(D5927,'Cross-Page Data'!$I$4:$J$13,2,FALSE),IF(J5927="solar",VLOOKUP('Form 923'!D5927,'Cross-Page Data'!$I$14:$J$117,2,FALSE),J5927))</f>
        <v>hydro</v>
      </c>
      <c r="J5927" t="str">
        <f>VLOOKUP(E5927,'Cross-Page Data'!$D$4:$F$48,3,FALSE)</f>
        <v>hydro</v>
      </c>
      <c r="K5927" t="b">
        <f t="shared" si="92"/>
        <v>1</v>
      </c>
    </row>
    <row r="5928" spans="1:11" x14ac:dyDescent="0.35">
      <c r="A5928" s="28">
        <v>99999</v>
      </c>
      <c r="B5928" s="29" t="s">
        <v>28</v>
      </c>
      <c r="C5928" s="29" t="s">
        <v>35</v>
      </c>
      <c r="D5928" s="29" t="s">
        <v>59</v>
      </c>
      <c r="E5928" s="29" t="s">
        <v>72</v>
      </c>
      <c r="F5928" s="31">
        <v>1240593</v>
      </c>
      <c r="G5928" s="31">
        <v>141410.31</v>
      </c>
      <c r="H5928" s="28">
        <v>2021</v>
      </c>
      <c r="I5928" t="str">
        <f>IF(J5928="natural gas",VLOOKUP(D5928,'Cross-Page Data'!$I$4:$J$13,2,FALSE),IF(J5928="solar",VLOOKUP('Form 923'!D5928,'Cross-Page Data'!$I$14:$J$117,2,FALSE),J5928))</f>
        <v>hydro</v>
      </c>
      <c r="J5928" t="str">
        <f>VLOOKUP(E5928,'Cross-Page Data'!$D$4:$F$48,3,FALSE)</f>
        <v>hydro</v>
      </c>
      <c r="K5928" t="b">
        <f t="shared" si="92"/>
        <v>1</v>
      </c>
    </row>
    <row r="5929" spans="1:11" x14ac:dyDescent="0.35">
      <c r="A5929" s="28">
        <v>99999</v>
      </c>
      <c r="B5929" s="29" t="s">
        <v>28</v>
      </c>
      <c r="C5929" s="29" t="s">
        <v>29</v>
      </c>
      <c r="D5929" s="29" t="s">
        <v>59</v>
      </c>
      <c r="E5929" s="29" t="s">
        <v>72</v>
      </c>
      <c r="F5929" s="31">
        <v>59792327</v>
      </c>
      <c r="G5929" s="31">
        <v>6815493.2999999998</v>
      </c>
      <c r="H5929" s="28">
        <v>2021</v>
      </c>
      <c r="I5929" t="str">
        <f>IF(J5929="natural gas",VLOOKUP(D5929,'Cross-Page Data'!$I$4:$J$13,2,FALSE),IF(J5929="solar",VLOOKUP('Form 923'!D5929,'Cross-Page Data'!$I$14:$J$117,2,FALSE),J5929))</f>
        <v>hydro</v>
      </c>
      <c r="J5929" t="str">
        <f>VLOOKUP(E5929,'Cross-Page Data'!$D$4:$F$48,3,FALSE)</f>
        <v>hydro</v>
      </c>
      <c r="K5929" t="b">
        <f t="shared" si="92"/>
        <v>1</v>
      </c>
    </row>
    <row r="5930" spans="1:11" x14ac:dyDescent="0.35">
      <c r="A5930" s="28">
        <v>99999</v>
      </c>
      <c r="B5930" s="29" t="s">
        <v>28</v>
      </c>
      <c r="C5930" s="29" t="s">
        <v>35</v>
      </c>
      <c r="D5930" s="29" t="s">
        <v>59</v>
      </c>
      <c r="E5930" s="29" t="s">
        <v>72</v>
      </c>
      <c r="F5930" s="31">
        <v>716228</v>
      </c>
      <c r="G5930" s="31">
        <v>81640.267000000007</v>
      </c>
      <c r="H5930" s="28">
        <v>2021</v>
      </c>
      <c r="I5930" t="str">
        <f>IF(J5930="natural gas",VLOOKUP(D5930,'Cross-Page Data'!$I$4:$J$13,2,FALSE),IF(J5930="solar",VLOOKUP('Form 923'!D5930,'Cross-Page Data'!$I$14:$J$117,2,FALSE),J5930))</f>
        <v>hydro</v>
      </c>
      <c r="J5930" t="str">
        <f>VLOOKUP(E5930,'Cross-Page Data'!$D$4:$F$48,3,FALSE)</f>
        <v>hydro</v>
      </c>
      <c r="K5930" t="b">
        <f t="shared" si="92"/>
        <v>1</v>
      </c>
    </row>
    <row r="5931" spans="1:11" x14ac:dyDescent="0.35">
      <c r="A5931" s="28">
        <v>99999</v>
      </c>
      <c r="B5931" s="29" t="s">
        <v>28</v>
      </c>
      <c r="C5931" s="29" t="s">
        <v>41</v>
      </c>
      <c r="D5931" s="29" t="s">
        <v>59</v>
      </c>
      <c r="E5931" s="29" t="s">
        <v>72</v>
      </c>
      <c r="F5931" s="31">
        <v>45098</v>
      </c>
      <c r="G5931" s="31">
        <v>5140.72</v>
      </c>
      <c r="H5931" s="28">
        <v>2021</v>
      </c>
      <c r="I5931" t="str">
        <f>IF(J5931="natural gas",VLOOKUP(D5931,'Cross-Page Data'!$I$4:$J$13,2,FALSE),IF(J5931="solar",VLOOKUP('Form 923'!D5931,'Cross-Page Data'!$I$14:$J$117,2,FALSE),J5931))</f>
        <v>hydro</v>
      </c>
      <c r="J5931" t="str">
        <f>VLOOKUP(E5931,'Cross-Page Data'!$D$4:$F$48,3,FALSE)</f>
        <v>hydro</v>
      </c>
      <c r="K5931" t="b">
        <f t="shared" si="92"/>
        <v>0</v>
      </c>
    </row>
    <row r="5932" spans="1:11" x14ac:dyDescent="0.35">
      <c r="A5932" s="28">
        <v>99999</v>
      </c>
      <c r="B5932" s="29" t="s">
        <v>28</v>
      </c>
      <c r="C5932" s="29" t="s">
        <v>29</v>
      </c>
      <c r="D5932" s="29" t="s">
        <v>59</v>
      </c>
      <c r="E5932" s="29" t="s">
        <v>72</v>
      </c>
      <c r="F5932" s="31">
        <v>19462673</v>
      </c>
      <c r="G5932" s="31">
        <v>2218474.1</v>
      </c>
      <c r="H5932" s="28">
        <v>2021</v>
      </c>
      <c r="I5932" t="str">
        <f>IF(J5932="natural gas",VLOOKUP(D5932,'Cross-Page Data'!$I$4:$J$13,2,FALSE),IF(J5932="solar",VLOOKUP('Form 923'!D5932,'Cross-Page Data'!$I$14:$J$117,2,FALSE),J5932))</f>
        <v>hydro</v>
      </c>
      <c r="J5932" t="str">
        <f>VLOOKUP(E5932,'Cross-Page Data'!$D$4:$F$48,3,FALSE)</f>
        <v>hydro</v>
      </c>
      <c r="K5932" t="b">
        <f t="shared" si="92"/>
        <v>1</v>
      </c>
    </row>
    <row r="5933" spans="1:11" x14ac:dyDescent="0.35">
      <c r="A5933" s="28">
        <v>99999</v>
      </c>
      <c r="B5933" s="29" t="s">
        <v>28</v>
      </c>
      <c r="C5933" s="29" t="s">
        <v>29</v>
      </c>
      <c r="D5933" s="29" t="s">
        <v>59</v>
      </c>
      <c r="E5933" s="29" t="s">
        <v>72</v>
      </c>
      <c r="F5933" s="31">
        <v>11200851</v>
      </c>
      <c r="G5933" s="31">
        <v>1276741.3</v>
      </c>
      <c r="H5933" s="28">
        <v>2021</v>
      </c>
      <c r="I5933" t="str">
        <f>IF(J5933="natural gas",VLOOKUP(D5933,'Cross-Page Data'!$I$4:$J$13,2,FALSE),IF(J5933="solar",VLOOKUP('Form 923'!D5933,'Cross-Page Data'!$I$14:$J$117,2,FALSE),J5933))</f>
        <v>hydro</v>
      </c>
      <c r="J5933" t="str">
        <f>VLOOKUP(E5933,'Cross-Page Data'!$D$4:$F$48,3,FALSE)</f>
        <v>hydro</v>
      </c>
      <c r="K5933" t="b">
        <f t="shared" si="92"/>
        <v>1</v>
      </c>
    </row>
    <row r="5934" spans="1:11" x14ac:dyDescent="0.35">
      <c r="A5934" s="28">
        <v>99999</v>
      </c>
      <c r="B5934" s="29" t="s">
        <v>28</v>
      </c>
      <c r="C5934" s="29" t="s">
        <v>29</v>
      </c>
      <c r="D5934" s="29" t="s">
        <v>59</v>
      </c>
      <c r="E5934" s="29" t="s">
        <v>72</v>
      </c>
      <c r="F5934" s="31">
        <v>2754524</v>
      </c>
      <c r="G5934" s="31">
        <v>313977.89</v>
      </c>
      <c r="H5934" s="28">
        <v>2021</v>
      </c>
      <c r="I5934" t="str">
        <f>IF(J5934="natural gas",VLOOKUP(D5934,'Cross-Page Data'!$I$4:$J$13,2,FALSE),IF(J5934="solar",VLOOKUP('Form 923'!D5934,'Cross-Page Data'!$I$14:$J$117,2,FALSE),J5934))</f>
        <v>hydro</v>
      </c>
      <c r="J5934" t="str">
        <f>VLOOKUP(E5934,'Cross-Page Data'!$D$4:$F$48,3,FALSE)</f>
        <v>hydro</v>
      </c>
      <c r="K5934" t="b">
        <f t="shared" si="92"/>
        <v>1</v>
      </c>
    </row>
    <row r="5935" spans="1:11" x14ac:dyDescent="0.35">
      <c r="A5935" s="28">
        <v>99999</v>
      </c>
      <c r="B5935" s="29" t="s">
        <v>28</v>
      </c>
      <c r="C5935" s="29" t="s">
        <v>35</v>
      </c>
      <c r="D5935" s="29" t="s">
        <v>59</v>
      </c>
      <c r="E5935" s="29" t="s">
        <v>72</v>
      </c>
      <c r="F5935" s="31">
        <v>7483068</v>
      </c>
      <c r="G5935" s="31">
        <v>852965.44</v>
      </c>
      <c r="H5935" s="28">
        <v>2021</v>
      </c>
      <c r="I5935" t="str">
        <f>IF(J5935="natural gas",VLOOKUP(D5935,'Cross-Page Data'!$I$4:$J$13,2,FALSE),IF(J5935="solar",VLOOKUP('Form 923'!D5935,'Cross-Page Data'!$I$14:$J$117,2,FALSE),J5935))</f>
        <v>hydro</v>
      </c>
      <c r="J5935" t="str">
        <f>VLOOKUP(E5935,'Cross-Page Data'!$D$4:$F$48,3,FALSE)</f>
        <v>hydro</v>
      </c>
      <c r="K5935" t="b">
        <f t="shared" si="92"/>
        <v>1</v>
      </c>
    </row>
    <row r="5936" spans="1:11" x14ac:dyDescent="0.35">
      <c r="A5936" s="28">
        <v>99999</v>
      </c>
      <c r="B5936" s="29" t="s">
        <v>28</v>
      </c>
      <c r="C5936" s="29" t="s">
        <v>29</v>
      </c>
      <c r="D5936" s="29" t="s">
        <v>59</v>
      </c>
      <c r="E5936" s="29" t="s">
        <v>72</v>
      </c>
      <c r="F5936" s="31">
        <v>1641219</v>
      </c>
      <c r="G5936" s="31">
        <v>187076.08</v>
      </c>
      <c r="H5936" s="28">
        <v>2021</v>
      </c>
      <c r="I5936" t="str">
        <f>IF(J5936="natural gas",VLOOKUP(D5936,'Cross-Page Data'!$I$4:$J$13,2,FALSE),IF(J5936="solar",VLOOKUP('Form 923'!D5936,'Cross-Page Data'!$I$14:$J$117,2,FALSE),J5936))</f>
        <v>hydro</v>
      </c>
      <c r="J5936" t="str">
        <f>VLOOKUP(E5936,'Cross-Page Data'!$D$4:$F$48,3,FALSE)</f>
        <v>hydro</v>
      </c>
      <c r="K5936" t="b">
        <f t="shared" si="92"/>
        <v>1</v>
      </c>
    </row>
    <row r="5937" spans="1:11" x14ac:dyDescent="0.35">
      <c r="A5937" s="28">
        <v>99999</v>
      </c>
      <c r="B5937" s="29" t="s">
        <v>28</v>
      </c>
      <c r="C5937" s="29" t="s">
        <v>35</v>
      </c>
      <c r="D5937" s="29" t="s">
        <v>59</v>
      </c>
      <c r="E5937" s="29" t="s">
        <v>72</v>
      </c>
      <c r="F5937" s="31">
        <v>177146</v>
      </c>
      <c r="G5937" s="31">
        <v>20192.221000000001</v>
      </c>
      <c r="H5937" s="28">
        <v>2021</v>
      </c>
      <c r="I5937" t="str">
        <f>IF(J5937="natural gas",VLOOKUP(D5937,'Cross-Page Data'!$I$4:$J$13,2,FALSE),IF(J5937="solar",VLOOKUP('Form 923'!D5937,'Cross-Page Data'!$I$14:$J$117,2,FALSE),J5937))</f>
        <v>hydro</v>
      </c>
      <c r="J5937" t="str">
        <f>VLOOKUP(E5937,'Cross-Page Data'!$D$4:$F$48,3,FALSE)</f>
        <v>hydro</v>
      </c>
      <c r="K5937" t="b">
        <f t="shared" si="92"/>
        <v>1</v>
      </c>
    </row>
    <row r="5938" spans="1:11" x14ac:dyDescent="0.35">
      <c r="A5938" s="28">
        <v>99999</v>
      </c>
      <c r="B5938" s="29" t="s">
        <v>28</v>
      </c>
      <c r="C5938" s="29" t="s">
        <v>29</v>
      </c>
      <c r="D5938" s="29" t="s">
        <v>59</v>
      </c>
      <c r="E5938" s="29" t="s">
        <v>72</v>
      </c>
      <c r="F5938" s="31">
        <v>4670452</v>
      </c>
      <c r="G5938" s="31">
        <v>532366.56999999995</v>
      </c>
      <c r="H5938" s="28">
        <v>2021</v>
      </c>
      <c r="I5938" t="str">
        <f>IF(J5938="natural gas",VLOOKUP(D5938,'Cross-Page Data'!$I$4:$J$13,2,FALSE),IF(J5938="solar",VLOOKUP('Form 923'!D5938,'Cross-Page Data'!$I$14:$J$117,2,FALSE),J5938))</f>
        <v>hydro</v>
      </c>
      <c r="J5938" t="str">
        <f>VLOOKUP(E5938,'Cross-Page Data'!$D$4:$F$48,3,FALSE)</f>
        <v>hydro</v>
      </c>
      <c r="K5938" t="b">
        <f t="shared" si="92"/>
        <v>1</v>
      </c>
    </row>
    <row r="5939" spans="1:11" x14ac:dyDescent="0.35">
      <c r="A5939" s="28">
        <v>99999</v>
      </c>
      <c r="B5939" s="29" t="s">
        <v>28</v>
      </c>
      <c r="C5939" s="29" t="s">
        <v>35</v>
      </c>
      <c r="D5939" s="29" t="s">
        <v>59</v>
      </c>
      <c r="E5939" s="29" t="s">
        <v>72</v>
      </c>
      <c r="F5939" s="31">
        <v>31843374</v>
      </c>
      <c r="G5939" s="31">
        <v>3629703.2</v>
      </c>
      <c r="H5939" s="28">
        <v>2021</v>
      </c>
      <c r="I5939" t="str">
        <f>IF(J5939="natural gas",VLOOKUP(D5939,'Cross-Page Data'!$I$4:$J$13,2,FALSE),IF(J5939="solar",VLOOKUP('Form 923'!D5939,'Cross-Page Data'!$I$14:$J$117,2,FALSE),J5939))</f>
        <v>hydro</v>
      </c>
      <c r="J5939" t="str">
        <f>VLOOKUP(E5939,'Cross-Page Data'!$D$4:$F$48,3,FALSE)</f>
        <v>hydro</v>
      </c>
      <c r="K5939" t="b">
        <f t="shared" si="92"/>
        <v>1</v>
      </c>
    </row>
    <row r="5940" spans="1:11" x14ac:dyDescent="0.35">
      <c r="A5940" s="28">
        <v>99999</v>
      </c>
      <c r="B5940" s="29" t="s">
        <v>28</v>
      </c>
      <c r="C5940" s="29" t="s">
        <v>41</v>
      </c>
      <c r="D5940" s="29" t="s">
        <v>59</v>
      </c>
      <c r="E5940" s="29" t="s">
        <v>72</v>
      </c>
      <c r="F5940" s="31">
        <v>54889</v>
      </c>
      <c r="G5940" s="31">
        <v>6256.7510000000002</v>
      </c>
      <c r="H5940" s="28">
        <v>2021</v>
      </c>
      <c r="I5940" t="str">
        <f>IF(J5940="natural gas",VLOOKUP(D5940,'Cross-Page Data'!$I$4:$J$13,2,FALSE),IF(J5940="solar",VLOOKUP('Form 923'!D5940,'Cross-Page Data'!$I$14:$J$117,2,FALSE),J5940))</f>
        <v>hydro</v>
      </c>
      <c r="J5940" t="str">
        <f>VLOOKUP(E5940,'Cross-Page Data'!$D$4:$F$48,3,FALSE)</f>
        <v>hydro</v>
      </c>
      <c r="K5940" t="b">
        <f t="shared" si="92"/>
        <v>0</v>
      </c>
    </row>
    <row r="5941" spans="1:11" x14ac:dyDescent="0.35">
      <c r="A5941" s="28">
        <v>99999</v>
      </c>
      <c r="B5941" s="29" t="s">
        <v>28</v>
      </c>
      <c r="C5941" s="29" t="s">
        <v>29</v>
      </c>
      <c r="D5941" s="29" t="s">
        <v>59</v>
      </c>
      <c r="E5941" s="29" t="s">
        <v>72</v>
      </c>
      <c r="F5941" s="31">
        <v>2096499</v>
      </c>
      <c r="G5941" s="31">
        <v>238971.62</v>
      </c>
      <c r="H5941" s="28">
        <v>2021</v>
      </c>
      <c r="I5941" t="str">
        <f>IF(J5941="natural gas",VLOOKUP(D5941,'Cross-Page Data'!$I$4:$J$13,2,FALSE),IF(J5941="solar",VLOOKUP('Form 923'!D5941,'Cross-Page Data'!$I$14:$J$117,2,FALSE),J5941))</f>
        <v>hydro</v>
      </c>
      <c r="J5941" t="str">
        <f>VLOOKUP(E5941,'Cross-Page Data'!$D$4:$F$48,3,FALSE)</f>
        <v>hydro</v>
      </c>
      <c r="K5941" t="b">
        <f t="shared" si="92"/>
        <v>1</v>
      </c>
    </row>
    <row r="5942" spans="1:11" x14ac:dyDescent="0.35">
      <c r="A5942" s="28">
        <v>99999</v>
      </c>
      <c r="B5942" s="29" t="s">
        <v>28</v>
      </c>
      <c r="C5942" s="29" t="s">
        <v>35</v>
      </c>
      <c r="D5942" s="29" t="s">
        <v>59</v>
      </c>
      <c r="E5942" s="29" t="s">
        <v>72</v>
      </c>
      <c r="F5942" s="31">
        <v>1033135</v>
      </c>
      <c r="G5942" s="31">
        <v>117762.99</v>
      </c>
      <c r="H5942" s="28">
        <v>2021</v>
      </c>
      <c r="I5942" t="str">
        <f>IF(J5942="natural gas",VLOOKUP(D5942,'Cross-Page Data'!$I$4:$J$13,2,FALSE),IF(J5942="solar",VLOOKUP('Form 923'!D5942,'Cross-Page Data'!$I$14:$J$117,2,FALSE),J5942))</f>
        <v>hydro</v>
      </c>
      <c r="J5942" t="str">
        <f>VLOOKUP(E5942,'Cross-Page Data'!$D$4:$F$48,3,FALSE)</f>
        <v>hydro</v>
      </c>
      <c r="K5942" t="b">
        <f t="shared" si="92"/>
        <v>1</v>
      </c>
    </row>
    <row r="5943" spans="1:11" x14ac:dyDescent="0.35">
      <c r="A5943" s="28">
        <v>99999</v>
      </c>
      <c r="B5943" s="29" t="s">
        <v>28</v>
      </c>
      <c r="C5943" s="29" t="s">
        <v>29</v>
      </c>
      <c r="D5943" s="29" t="s">
        <v>59</v>
      </c>
      <c r="E5943" s="29" t="s">
        <v>72</v>
      </c>
      <c r="F5943" s="31">
        <v>23769067</v>
      </c>
      <c r="G5943" s="31">
        <v>2709342.7</v>
      </c>
      <c r="H5943" s="28">
        <v>2021</v>
      </c>
      <c r="I5943" t="str">
        <f>IF(J5943="natural gas",VLOOKUP(D5943,'Cross-Page Data'!$I$4:$J$13,2,FALSE),IF(J5943="solar",VLOOKUP('Form 923'!D5943,'Cross-Page Data'!$I$14:$J$117,2,FALSE),J5943))</f>
        <v>hydro</v>
      </c>
      <c r="J5943" t="str">
        <f>VLOOKUP(E5943,'Cross-Page Data'!$D$4:$F$48,3,FALSE)</f>
        <v>hydro</v>
      </c>
      <c r="K5943" t="b">
        <f t="shared" si="92"/>
        <v>1</v>
      </c>
    </row>
    <row r="5944" spans="1:11" x14ac:dyDescent="0.35">
      <c r="A5944" s="28">
        <v>99999</v>
      </c>
      <c r="B5944" s="29" t="s">
        <v>28</v>
      </c>
      <c r="C5944" s="29" t="s">
        <v>29</v>
      </c>
      <c r="D5944" s="29" t="s">
        <v>59</v>
      </c>
      <c r="E5944" s="29" t="s">
        <v>72</v>
      </c>
      <c r="F5944" s="31">
        <v>94938894</v>
      </c>
      <c r="G5944" s="31">
        <v>10821714</v>
      </c>
      <c r="H5944" s="28">
        <v>2021</v>
      </c>
      <c r="I5944" t="str">
        <f>IF(J5944="natural gas",VLOOKUP(D5944,'Cross-Page Data'!$I$4:$J$13,2,FALSE),IF(J5944="solar",VLOOKUP('Form 923'!D5944,'Cross-Page Data'!$I$14:$J$117,2,FALSE),J5944))</f>
        <v>hydro</v>
      </c>
      <c r="J5944" t="str">
        <f>VLOOKUP(E5944,'Cross-Page Data'!$D$4:$F$48,3,FALSE)</f>
        <v>hydro</v>
      </c>
      <c r="K5944" t="b">
        <f t="shared" si="92"/>
        <v>1</v>
      </c>
    </row>
    <row r="5945" spans="1:11" x14ac:dyDescent="0.35">
      <c r="A5945" s="28">
        <v>99999</v>
      </c>
      <c r="B5945" s="29" t="s">
        <v>28</v>
      </c>
      <c r="C5945" s="29" t="s">
        <v>35</v>
      </c>
      <c r="D5945" s="29" t="s">
        <v>59</v>
      </c>
      <c r="E5945" s="29" t="s">
        <v>72</v>
      </c>
      <c r="F5945" s="31">
        <v>2025517</v>
      </c>
      <c r="G5945" s="31">
        <v>230880.28</v>
      </c>
      <c r="H5945" s="28">
        <v>2021</v>
      </c>
      <c r="I5945" t="str">
        <f>IF(J5945="natural gas",VLOOKUP(D5945,'Cross-Page Data'!$I$4:$J$13,2,FALSE),IF(J5945="solar",VLOOKUP('Form 923'!D5945,'Cross-Page Data'!$I$14:$J$117,2,FALSE),J5945))</f>
        <v>hydro</v>
      </c>
      <c r="J5945" t="str">
        <f>VLOOKUP(E5945,'Cross-Page Data'!$D$4:$F$48,3,FALSE)</f>
        <v>hydro</v>
      </c>
      <c r="K5945" t="b">
        <f t="shared" si="92"/>
        <v>1</v>
      </c>
    </row>
    <row r="5946" spans="1:11" x14ac:dyDescent="0.35">
      <c r="A5946" s="28">
        <v>99999</v>
      </c>
      <c r="B5946" s="29" t="s">
        <v>28</v>
      </c>
      <c r="C5946" s="29" t="s">
        <v>35</v>
      </c>
      <c r="D5946" s="29" t="s">
        <v>59</v>
      </c>
      <c r="E5946" s="29" t="s">
        <v>72</v>
      </c>
      <c r="F5946" s="31">
        <v>21805608</v>
      </c>
      <c r="G5946" s="31">
        <v>2485536.4</v>
      </c>
      <c r="H5946" s="28">
        <v>2021</v>
      </c>
      <c r="I5946" t="str">
        <f>IF(J5946="natural gas",VLOOKUP(D5946,'Cross-Page Data'!$I$4:$J$13,2,FALSE),IF(J5946="solar",VLOOKUP('Form 923'!D5946,'Cross-Page Data'!$I$14:$J$117,2,FALSE),J5946))</f>
        <v>hydro</v>
      </c>
      <c r="J5946" t="str">
        <f>VLOOKUP(E5946,'Cross-Page Data'!$D$4:$F$48,3,FALSE)</f>
        <v>hydro</v>
      </c>
      <c r="K5946" t="b">
        <f t="shared" si="92"/>
        <v>1</v>
      </c>
    </row>
    <row r="5947" spans="1:11" x14ac:dyDescent="0.35">
      <c r="A5947" s="28">
        <v>99999</v>
      </c>
      <c r="B5947" s="29" t="s">
        <v>28</v>
      </c>
      <c r="C5947" s="29" t="s">
        <v>29</v>
      </c>
      <c r="D5947" s="29" t="s">
        <v>59</v>
      </c>
      <c r="E5947" s="29" t="s">
        <v>72</v>
      </c>
      <c r="F5947" s="31">
        <v>31797128</v>
      </c>
      <c r="G5947" s="31">
        <v>3624430.3</v>
      </c>
      <c r="H5947" s="28">
        <v>2021</v>
      </c>
      <c r="I5947" t="str">
        <f>IF(J5947="natural gas",VLOOKUP(D5947,'Cross-Page Data'!$I$4:$J$13,2,FALSE),IF(J5947="solar",VLOOKUP('Form 923'!D5947,'Cross-Page Data'!$I$14:$J$117,2,FALSE),J5947))</f>
        <v>hydro</v>
      </c>
      <c r="J5947" t="str">
        <f>VLOOKUP(E5947,'Cross-Page Data'!$D$4:$F$48,3,FALSE)</f>
        <v>hydro</v>
      </c>
      <c r="K5947" t="b">
        <f t="shared" si="92"/>
        <v>1</v>
      </c>
    </row>
    <row r="5948" spans="1:11" x14ac:dyDescent="0.35">
      <c r="A5948" s="28">
        <v>99999</v>
      </c>
      <c r="B5948" s="29" t="s">
        <v>28</v>
      </c>
      <c r="C5948" s="29" t="s">
        <v>35</v>
      </c>
      <c r="D5948" s="29" t="s">
        <v>59</v>
      </c>
      <c r="E5948" s="29" t="s">
        <v>72</v>
      </c>
      <c r="F5948" s="31">
        <v>733465</v>
      </c>
      <c r="G5948" s="31">
        <v>83605.346000000005</v>
      </c>
      <c r="H5948" s="28">
        <v>2021</v>
      </c>
      <c r="I5948" t="str">
        <f>IF(J5948="natural gas",VLOOKUP(D5948,'Cross-Page Data'!$I$4:$J$13,2,FALSE),IF(J5948="solar",VLOOKUP('Form 923'!D5948,'Cross-Page Data'!$I$14:$J$117,2,FALSE),J5948))</f>
        <v>hydro</v>
      </c>
      <c r="J5948" t="str">
        <f>VLOOKUP(E5948,'Cross-Page Data'!$D$4:$F$48,3,FALSE)</f>
        <v>hydro</v>
      </c>
      <c r="K5948" t="b">
        <f t="shared" si="92"/>
        <v>1</v>
      </c>
    </row>
    <row r="5949" spans="1:11" x14ac:dyDescent="0.35">
      <c r="A5949" s="28">
        <v>99999</v>
      </c>
      <c r="B5949" s="29" t="s">
        <v>28</v>
      </c>
      <c r="C5949" s="29" t="s">
        <v>29</v>
      </c>
      <c r="D5949" s="29" t="s">
        <v>59</v>
      </c>
      <c r="E5949" s="29" t="s">
        <v>72</v>
      </c>
      <c r="F5949" s="31">
        <v>46454804</v>
      </c>
      <c r="G5949" s="31">
        <v>5295201.8</v>
      </c>
      <c r="H5949" s="28">
        <v>2021</v>
      </c>
      <c r="I5949" t="str">
        <f>IF(J5949="natural gas",VLOOKUP(D5949,'Cross-Page Data'!$I$4:$J$13,2,FALSE),IF(J5949="solar",VLOOKUP('Form 923'!D5949,'Cross-Page Data'!$I$14:$J$117,2,FALSE),J5949))</f>
        <v>hydro</v>
      </c>
      <c r="J5949" t="str">
        <f>VLOOKUP(E5949,'Cross-Page Data'!$D$4:$F$48,3,FALSE)</f>
        <v>hydro</v>
      </c>
      <c r="K5949" t="b">
        <f t="shared" si="92"/>
        <v>1</v>
      </c>
    </row>
    <row r="5950" spans="1:11" x14ac:dyDescent="0.35">
      <c r="A5950" s="28">
        <v>99999</v>
      </c>
      <c r="B5950" s="29" t="s">
        <v>28</v>
      </c>
      <c r="C5950" s="29" t="s">
        <v>29</v>
      </c>
      <c r="D5950" s="29" t="s">
        <v>59</v>
      </c>
      <c r="E5950" s="29" t="s">
        <v>72</v>
      </c>
      <c r="F5950" s="31">
        <v>112734760</v>
      </c>
      <c r="G5950" s="31">
        <v>12850195</v>
      </c>
      <c r="H5950" s="28">
        <v>2021</v>
      </c>
      <c r="I5950" t="str">
        <f>IF(J5950="natural gas",VLOOKUP(D5950,'Cross-Page Data'!$I$4:$J$13,2,FALSE),IF(J5950="solar",VLOOKUP('Form 923'!D5950,'Cross-Page Data'!$I$14:$J$117,2,FALSE),J5950))</f>
        <v>hydro</v>
      </c>
      <c r="J5950" t="str">
        <f>VLOOKUP(E5950,'Cross-Page Data'!$D$4:$F$48,3,FALSE)</f>
        <v>hydro</v>
      </c>
      <c r="K5950" t="b">
        <f t="shared" si="92"/>
        <v>1</v>
      </c>
    </row>
    <row r="5951" spans="1:11" x14ac:dyDescent="0.35">
      <c r="A5951" s="28">
        <v>99999</v>
      </c>
      <c r="B5951" s="29" t="s">
        <v>28</v>
      </c>
      <c r="C5951" s="29" t="s">
        <v>29</v>
      </c>
      <c r="D5951" s="29" t="s">
        <v>59</v>
      </c>
      <c r="E5951" s="29" t="s">
        <v>72</v>
      </c>
      <c r="F5951" s="31">
        <v>8646533</v>
      </c>
      <c r="G5951" s="31">
        <v>985584.15</v>
      </c>
      <c r="H5951" s="28">
        <v>2021</v>
      </c>
      <c r="I5951" t="str">
        <f>IF(J5951="natural gas",VLOOKUP(D5951,'Cross-Page Data'!$I$4:$J$13,2,FALSE),IF(J5951="solar",VLOOKUP('Form 923'!D5951,'Cross-Page Data'!$I$14:$J$117,2,FALSE),J5951))</f>
        <v>hydro</v>
      </c>
      <c r="J5951" t="str">
        <f>VLOOKUP(E5951,'Cross-Page Data'!$D$4:$F$48,3,FALSE)</f>
        <v>hydro</v>
      </c>
      <c r="K5951" t="b">
        <f t="shared" si="92"/>
        <v>1</v>
      </c>
    </row>
    <row r="5952" spans="1:11" x14ac:dyDescent="0.35">
      <c r="A5952" s="28">
        <v>99999</v>
      </c>
      <c r="B5952" s="29" t="s">
        <v>28</v>
      </c>
      <c r="C5952" s="29" t="s">
        <v>42</v>
      </c>
      <c r="D5952" s="29" t="s">
        <v>59</v>
      </c>
      <c r="E5952" s="29" t="s">
        <v>72</v>
      </c>
      <c r="F5952" s="31">
        <v>6623</v>
      </c>
      <c r="G5952" s="31">
        <v>755.10400000000004</v>
      </c>
      <c r="H5952" s="28">
        <v>2021</v>
      </c>
      <c r="I5952" t="str">
        <f>IF(J5952="natural gas",VLOOKUP(D5952,'Cross-Page Data'!$I$4:$J$13,2,FALSE),IF(J5952="solar",VLOOKUP('Form 923'!D5952,'Cross-Page Data'!$I$14:$J$117,2,FALSE),J5952))</f>
        <v>hydro</v>
      </c>
      <c r="J5952" t="str">
        <f>VLOOKUP(E5952,'Cross-Page Data'!$D$4:$F$48,3,FALSE)</f>
        <v>hydro</v>
      </c>
      <c r="K5952" t="b">
        <f t="shared" si="92"/>
        <v>0</v>
      </c>
    </row>
    <row r="5953" spans="1:11" x14ac:dyDescent="0.35">
      <c r="A5953" s="28">
        <v>99999</v>
      </c>
      <c r="B5953" s="29" t="s">
        <v>28</v>
      </c>
      <c r="C5953" s="29" t="s">
        <v>29</v>
      </c>
      <c r="D5953" s="29" t="s">
        <v>59</v>
      </c>
      <c r="E5953" s="29" t="s">
        <v>72</v>
      </c>
      <c r="F5953" s="31">
        <v>6160713</v>
      </c>
      <c r="G5953" s="31">
        <v>702235.59</v>
      </c>
      <c r="H5953" s="28">
        <v>2021</v>
      </c>
      <c r="I5953" t="str">
        <f>IF(J5953="natural gas",VLOOKUP(D5953,'Cross-Page Data'!$I$4:$J$13,2,FALSE),IF(J5953="solar",VLOOKUP('Form 923'!D5953,'Cross-Page Data'!$I$14:$J$117,2,FALSE),J5953))</f>
        <v>hydro</v>
      </c>
      <c r="J5953" t="str">
        <f>VLOOKUP(E5953,'Cross-Page Data'!$D$4:$F$48,3,FALSE)</f>
        <v>hydro</v>
      </c>
      <c r="K5953" t="b">
        <f t="shared" si="92"/>
        <v>1</v>
      </c>
    </row>
    <row r="5954" spans="1:11" x14ac:dyDescent="0.35">
      <c r="A5954" s="28">
        <v>99999</v>
      </c>
      <c r="B5954" s="29" t="s">
        <v>28</v>
      </c>
      <c r="C5954" s="29" t="s">
        <v>42</v>
      </c>
      <c r="D5954" s="29" t="s">
        <v>59</v>
      </c>
      <c r="E5954" s="29" t="s">
        <v>72</v>
      </c>
      <c r="F5954" s="31">
        <v>410592</v>
      </c>
      <c r="G5954" s="31">
        <v>46801.667000000001</v>
      </c>
      <c r="H5954" s="28">
        <v>2021</v>
      </c>
      <c r="I5954" t="str">
        <f>IF(J5954="natural gas",VLOOKUP(D5954,'Cross-Page Data'!$I$4:$J$13,2,FALSE),IF(J5954="solar",VLOOKUP('Form 923'!D5954,'Cross-Page Data'!$I$14:$J$117,2,FALSE),J5954))</f>
        <v>hydro</v>
      </c>
      <c r="J5954" t="str">
        <f>VLOOKUP(E5954,'Cross-Page Data'!$D$4:$F$48,3,FALSE)</f>
        <v>hydro</v>
      </c>
      <c r="K5954" t="b">
        <f t="shared" si="92"/>
        <v>0</v>
      </c>
    </row>
    <row r="5955" spans="1:11" x14ac:dyDescent="0.35">
      <c r="A5955" s="28">
        <v>99999</v>
      </c>
      <c r="B5955" s="29" t="s">
        <v>28</v>
      </c>
      <c r="C5955" s="29" t="s">
        <v>29</v>
      </c>
      <c r="D5955" s="29" t="s">
        <v>59</v>
      </c>
      <c r="E5955" s="29" t="s">
        <v>72</v>
      </c>
      <c r="F5955" s="31">
        <v>12795619</v>
      </c>
      <c r="G5955" s="31">
        <v>1458523.1</v>
      </c>
      <c r="H5955" s="28">
        <v>2021</v>
      </c>
      <c r="I5955" t="str">
        <f>IF(J5955="natural gas",VLOOKUP(D5955,'Cross-Page Data'!$I$4:$J$13,2,FALSE),IF(J5955="solar",VLOOKUP('Form 923'!D5955,'Cross-Page Data'!$I$14:$J$117,2,FALSE),J5955))</f>
        <v>hydro</v>
      </c>
      <c r="J5955" t="str">
        <f>VLOOKUP(E5955,'Cross-Page Data'!$D$4:$F$48,3,FALSE)</f>
        <v>hydro</v>
      </c>
      <c r="K5955" t="b">
        <f t="shared" si="92"/>
        <v>1</v>
      </c>
    </row>
    <row r="5956" spans="1:11" x14ac:dyDescent="0.35">
      <c r="A5956" s="28">
        <v>99999</v>
      </c>
      <c r="B5956" s="29" t="s">
        <v>28</v>
      </c>
      <c r="C5956" s="29" t="s">
        <v>35</v>
      </c>
      <c r="D5956" s="29" t="s">
        <v>59</v>
      </c>
      <c r="E5956" s="29" t="s">
        <v>72</v>
      </c>
      <c r="F5956" s="31">
        <v>501544</v>
      </c>
      <c r="G5956" s="31">
        <v>57168.493999999999</v>
      </c>
      <c r="H5956" s="28">
        <v>2021</v>
      </c>
      <c r="I5956" t="str">
        <f>IF(J5956="natural gas",VLOOKUP(D5956,'Cross-Page Data'!$I$4:$J$13,2,FALSE),IF(J5956="solar",VLOOKUP('Form 923'!D5956,'Cross-Page Data'!$I$14:$J$117,2,FALSE),J5956))</f>
        <v>hydro</v>
      </c>
      <c r="J5956" t="str">
        <f>VLOOKUP(E5956,'Cross-Page Data'!$D$4:$F$48,3,FALSE)</f>
        <v>hydro</v>
      </c>
      <c r="K5956" t="b">
        <f t="shared" si="92"/>
        <v>1</v>
      </c>
    </row>
    <row r="5957" spans="1:11" x14ac:dyDescent="0.35">
      <c r="A5957" s="28">
        <v>99999</v>
      </c>
      <c r="B5957" s="29" t="s">
        <v>28</v>
      </c>
      <c r="C5957" s="29" t="s">
        <v>29</v>
      </c>
      <c r="D5957" s="29" t="s">
        <v>59</v>
      </c>
      <c r="E5957" s="29" t="s">
        <v>72</v>
      </c>
      <c r="F5957" s="31">
        <v>2827540</v>
      </c>
      <c r="G5957" s="31">
        <v>322301.21000000002</v>
      </c>
      <c r="H5957" s="28">
        <v>2021</v>
      </c>
      <c r="I5957" t="str">
        <f>IF(J5957="natural gas",VLOOKUP(D5957,'Cross-Page Data'!$I$4:$J$13,2,FALSE),IF(J5957="solar",VLOOKUP('Form 923'!D5957,'Cross-Page Data'!$I$14:$J$117,2,FALSE),J5957))</f>
        <v>hydro</v>
      </c>
      <c r="J5957" t="str">
        <f>VLOOKUP(E5957,'Cross-Page Data'!$D$4:$F$48,3,FALSE)</f>
        <v>hydro</v>
      </c>
      <c r="K5957" t="b">
        <f t="shared" si="92"/>
        <v>1</v>
      </c>
    </row>
    <row r="5958" spans="1:11" x14ac:dyDescent="0.35">
      <c r="A5958" s="28">
        <v>99999</v>
      </c>
      <c r="B5958" s="29" t="s">
        <v>28</v>
      </c>
      <c r="C5958" s="29" t="s">
        <v>35</v>
      </c>
      <c r="D5958" s="29" t="s">
        <v>59</v>
      </c>
      <c r="E5958" s="29" t="s">
        <v>72</v>
      </c>
      <c r="F5958" s="31">
        <v>6300072</v>
      </c>
      <c r="G5958" s="31">
        <v>718120.4</v>
      </c>
      <c r="H5958" s="28">
        <v>2021</v>
      </c>
      <c r="I5958" t="str">
        <f>IF(J5958="natural gas",VLOOKUP(D5958,'Cross-Page Data'!$I$4:$J$13,2,FALSE),IF(J5958="solar",VLOOKUP('Form 923'!D5958,'Cross-Page Data'!$I$14:$J$117,2,FALSE),J5958))</f>
        <v>hydro</v>
      </c>
      <c r="J5958" t="str">
        <f>VLOOKUP(E5958,'Cross-Page Data'!$D$4:$F$48,3,FALSE)</f>
        <v>hydro</v>
      </c>
      <c r="K5958" t="b">
        <f t="shared" si="92"/>
        <v>1</v>
      </c>
    </row>
    <row r="5959" spans="1:11" x14ac:dyDescent="0.35">
      <c r="A5959" s="28">
        <v>99999</v>
      </c>
      <c r="B5959" s="29" t="s">
        <v>28</v>
      </c>
      <c r="C5959" s="29" t="s">
        <v>29</v>
      </c>
      <c r="D5959" s="29" t="s">
        <v>59</v>
      </c>
      <c r="E5959" s="29" t="s">
        <v>72</v>
      </c>
      <c r="F5959" s="31">
        <v>62133093</v>
      </c>
      <c r="G5959" s="31">
        <v>7082309.2000000002</v>
      </c>
      <c r="H5959" s="28">
        <v>2021</v>
      </c>
      <c r="I5959" t="str">
        <f>IF(J5959="natural gas",VLOOKUP(D5959,'Cross-Page Data'!$I$4:$J$13,2,FALSE),IF(J5959="solar",VLOOKUP('Form 923'!D5959,'Cross-Page Data'!$I$14:$J$117,2,FALSE),J5959))</f>
        <v>hydro</v>
      </c>
      <c r="J5959" t="str">
        <f>VLOOKUP(E5959,'Cross-Page Data'!$D$4:$F$48,3,FALSE)</f>
        <v>hydro</v>
      </c>
      <c r="K5959" t="b">
        <f t="shared" ref="K5959:K6022" si="93">IF(AND($N$5=FALSE,OR(C5959="Commercial NAICS Cogen",C5959="Industrial NAICS Cogen",C5959="NAICS-22 Cogen")),FALSE,IF(AND($N$6=FALSE,OR(C5959="Commercial NAICS Cogen",C5959="Commercial NAICS Non-Cogen",C5959="industrial NAICS Cogen", C5959="industrial NAICS non-cogen")),FALSE,TRUE))</f>
        <v>1</v>
      </c>
    </row>
    <row r="5960" spans="1:11" x14ac:dyDescent="0.35">
      <c r="A5960" s="28">
        <v>99999</v>
      </c>
      <c r="B5960" s="29" t="s">
        <v>28</v>
      </c>
      <c r="C5960" s="29" t="s">
        <v>35</v>
      </c>
      <c r="D5960" s="29" t="s">
        <v>59</v>
      </c>
      <c r="E5960" s="29" t="s">
        <v>72</v>
      </c>
      <c r="F5960" s="31">
        <v>2673391</v>
      </c>
      <c r="G5960" s="31">
        <v>304730.27</v>
      </c>
      <c r="H5960" s="28">
        <v>2021</v>
      </c>
      <c r="I5960" t="str">
        <f>IF(J5960="natural gas",VLOOKUP(D5960,'Cross-Page Data'!$I$4:$J$13,2,FALSE),IF(J5960="solar",VLOOKUP('Form 923'!D5960,'Cross-Page Data'!$I$14:$J$117,2,FALSE),J5960))</f>
        <v>hydro</v>
      </c>
      <c r="J5960" t="str">
        <f>VLOOKUP(E5960,'Cross-Page Data'!$D$4:$F$48,3,FALSE)</f>
        <v>hydro</v>
      </c>
      <c r="K5960" t="b">
        <f t="shared" si="93"/>
        <v>1</v>
      </c>
    </row>
    <row r="5961" spans="1:11" x14ac:dyDescent="0.35">
      <c r="A5961" s="28">
        <v>99999</v>
      </c>
      <c r="B5961" s="29" t="s">
        <v>28</v>
      </c>
      <c r="C5961" s="29" t="s">
        <v>29</v>
      </c>
      <c r="D5961" s="29" t="s">
        <v>59</v>
      </c>
      <c r="E5961" s="29" t="s">
        <v>72</v>
      </c>
      <c r="F5961" s="31">
        <v>19324700</v>
      </c>
      <c r="G5961" s="31">
        <v>2202747</v>
      </c>
      <c r="H5961" s="28">
        <v>2021</v>
      </c>
      <c r="I5961" t="str">
        <f>IF(J5961="natural gas",VLOOKUP(D5961,'Cross-Page Data'!$I$4:$J$13,2,FALSE),IF(J5961="solar",VLOOKUP('Form 923'!D5961,'Cross-Page Data'!$I$14:$J$117,2,FALSE),J5961))</f>
        <v>hydro</v>
      </c>
      <c r="J5961" t="str">
        <f>VLOOKUP(E5961,'Cross-Page Data'!$D$4:$F$48,3,FALSE)</f>
        <v>hydro</v>
      </c>
      <c r="K5961" t="b">
        <f t="shared" si="93"/>
        <v>1</v>
      </c>
    </row>
    <row r="5962" spans="1:11" x14ac:dyDescent="0.35">
      <c r="A5962" s="28">
        <v>99999</v>
      </c>
      <c r="B5962" s="29" t="s">
        <v>28</v>
      </c>
      <c r="C5962" s="29" t="s">
        <v>35</v>
      </c>
      <c r="D5962" s="29" t="s">
        <v>59</v>
      </c>
      <c r="E5962" s="29" t="s">
        <v>72</v>
      </c>
      <c r="F5962" s="31">
        <v>1254371</v>
      </c>
      <c r="G5962" s="31">
        <v>142980.39000000001</v>
      </c>
      <c r="H5962" s="28">
        <v>2021</v>
      </c>
      <c r="I5962" t="str">
        <f>IF(J5962="natural gas",VLOOKUP(D5962,'Cross-Page Data'!$I$4:$J$13,2,FALSE),IF(J5962="solar",VLOOKUP('Form 923'!D5962,'Cross-Page Data'!$I$14:$J$117,2,FALSE),J5962))</f>
        <v>hydro</v>
      </c>
      <c r="J5962" t="str">
        <f>VLOOKUP(E5962,'Cross-Page Data'!$D$4:$F$48,3,FALSE)</f>
        <v>hydro</v>
      </c>
      <c r="K5962" t="b">
        <f t="shared" si="93"/>
        <v>1</v>
      </c>
    </row>
    <row r="5963" spans="1:11" x14ac:dyDescent="0.35">
      <c r="A5963" s="28">
        <v>99999</v>
      </c>
      <c r="B5963" s="29" t="s">
        <v>28</v>
      </c>
      <c r="C5963" s="29" t="s">
        <v>41</v>
      </c>
      <c r="D5963" s="29" t="s">
        <v>59</v>
      </c>
      <c r="E5963" s="29" t="s">
        <v>72</v>
      </c>
      <c r="F5963" s="31">
        <v>178649</v>
      </c>
      <c r="G5963" s="31">
        <v>20363.558000000001</v>
      </c>
      <c r="H5963" s="28">
        <v>2021</v>
      </c>
      <c r="I5963" t="str">
        <f>IF(J5963="natural gas",VLOOKUP(D5963,'Cross-Page Data'!$I$4:$J$13,2,FALSE),IF(J5963="solar",VLOOKUP('Form 923'!D5963,'Cross-Page Data'!$I$14:$J$117,2,FALSE),J5963))</f>
        <v>hydro</v>
      </c>
      <c r="J5963" t="str">
        <f>VLOOKUP(E5963,'Cross-Page Data'!$D$4:$F$48,3,FALSE)</f>
        <v>hydro</v>
      </c>
      <c r="K5963" t="b">
        <f t="shared" si="93"/>
        <v>0</v>
      </c>
    </row>
    <row r="5964" spans="1:11" x14ac:dyDescent="0.35">
      <c r="A5964" s="28">
        <v>99999</v>
      </c>
      <c r="B5964" s="29" t="s">
        <v>36</v>
      </c>
      <c r="C5964" s="29" t="s">
        <v>40</v>
      </c>
      <c r="D5964" s="29" t="s">
        <v>59</v>
      </c>
      <c r="E5964" s="29" t="s">
        <v>72</v>
      </c>
      <c r="F5964" s="31">
        <v>152183</v>
      </c>
      <c r="G5964" s="31">
        <v>17346.79</v>
      </c>
      <c r="H5964" s="28">
        <v>2021</v>
      </c>
      <c r="I5964" t="str">
        <f>IF(J5964="natural gas",VLOOKUP(D5964,'Cross-Page Data'!$I$4:$J$13,2,FALSE),IF(J5964="solar",VLOOKUP('Form 923'!D5964,'Cross-Page Data'!$I$14:$J$117,2,FALSE),J5964))</f>
        <v>hydro</v>
      </c>
      <c r="J5964" t="str">
        <f>VLOOKUP(E5964,'Cross-Page Data'!$D$4:$F$48,3,FALSE)</f>
        <v>hydro</v>
      </c>
      <c r="K5964" t="b">
        <f t="shared" si="93"/>
        <v>0</v>
      </c>
    </row>
    <row r="5965" spans="1:11" x14ac:dyDescent="0.35">
      <c r="A5965" s="28">
        <v>99999</v>
      </c>
      <c r="B5965" s="29" t="s">
        <v>28</v>
      </c>
      <c r="C5965" s="29" t="s">
        <v>29</v>
      </c>
      <c r="D5965" s="29" t="s">
        <v>59</v>
      </c>
      <c r="E5965" s="29" t="s">
        <v>72</v>
      </c>
      <c r="F5965" s="31">
        <v>5599932</v>
      </c>
      <c r="G5965" s="31">
        <v>638314.35</v>
      </c>
      <c r="H5965" s="28">
        <v>2021</v>
      </c>
      <c r="I5965" t="str">
        <f>IF(J5965="natural gas",VLOOKUP(D5965,'Cross-Page Data'!$I$4:$J$13,2,FALSE),IF(J5965="solar",VLOOKUP('Form 923'!D5965,'Cross-Page Data'!$I$14:$J$117,2,FALSE),J5965))</f>
        <v>hydro</v>
      </c>
      <c r="J5965" t="str">
        <f>VLOOKUP(E5965,'Cross-Page Data'!$D$4:$F$48,3,FALSE)</f>
        <v>hydro</v>
      </c>
      <c r="K5965" t="b">
        <f t="shared" si="93"/>
        <v>1</v>
      </c>
    </row>
    <row r="5966" spans="1:11" x14ac:dyDescent="0.35">
      <c r="A5966" s="28">
        <v>99999</v>
      </c>
      <c r="B5966" s="29" t="s">
        <v>28</v>
      </c>
      <c r="C5966" s="29" t="s">
        <v>35</v>
      </c>
      <c r="D5966" s="29" t="s">
        <v>59</v>
      </c>
      <c r="E5966" s="29" t="s">
        <v>72</v>
      </c>
      <c r="F5966" s="31">
        <v>3016093</v>
      </c>
      <c r="G5966" s="31">
        <v>343792.56</v>
      </c>
      <c r="H5966" s="28">
        <v>2021</v>
      </c>
      <c r="I5966" t="str">
        <f>IF(J5966="natural gas",VLOOKUP(D5966,'Cross-Page Data'!$I$4:$J$13,2,FALSE),IF(J5966="solar",VLOOKUP('Form 923'!D5966,'Cross-Page Data'!$I$14:$J$117,2,FALSE),J5966))</f>
        <v>hydro</v>
      </c>
      <c r="J5966" t="str">
        <f>VLOOKUP(E5966,'Cross-Page Data'!$D$4:$F$48,3,FALSE)</f>
        <v>hydro</v>
      </c>
      <c r="K5966" t="b">
        <f t="shared" si="93"/>
        <v>1</v>
      </c>
    </row>
    <row r="5967" spans="1:11" x14ac:dyDescent="0.35">
      <c r="A5967" s="28">
        <v>99999</v>
      </c>
      <c r="B5967" s="29" t="s">
        <v>28</v>
      </c>
      <c r="C5967" s="29" t="s">
        <v>41</v>
      </c>
      <c r="D5967" s="29" t="s">
        <v>59</v>
      </c>
      <c r="E5967" s="29" t="s">
        <v>72</v>
      </c>
      <c r="F5967" s="31">
        <v>4685439</v>
      </c>
      <c r="G5967" s="31">
        <v>534075.04</v>
      </c>
      <c r="H5967" s="28">
        <v>2021</v>
      </c>
      <c r="I5967" t="str">
        <f>IF(J5967="natural gas",VLOOKUP(D5967,'Cross-Page Data'!$I$4:$J$13,2,FALSE),IF(J5967="solar",VLOOKUP('Form 923'!D5967,'Cross-Page Data'!$I$14:$J$117,2,FALSE),J5967))</f>
        <v>hydro</v>
      </c>
      <c r="J5967" t="str">
        <f>VLOOKUP(E5967,'Cross-Page Data'!$D$4:$F$48,3,FALSE)</f>
        <v>hydro</v>
      </c>
      <c r="K5967" t="b">
        <f t="shared" si="93"/>
        <v>0</v>
      </c>
    </row>
    <row r="5968" spans="1:11" x14ac:dyDescent="0.35">
      <c r="A5968" s="28">
        <v>99999</v>
      </c>
      <c r="B5968" s="29" t="s">
        <v>28</v>
      </c>
      <c r="C5968" s="29" t="s">
        <v>29</v>
      </c>
      <c r="D5968" s="29" t="s">
        <v>59</v>
      </c>
      <c r="E5968" s="29" t="s">
        <v>72</v>
      </c>
      <c r="F5968" s="31">
        <v>8605529</v>
      </c>
      <c r="G5968" s="31">
        <v>980911.66</v>
      </c>
      <c r="H5968" s="28">
        <v>2021</v>
      </c>
      <c r="I5968" t="str">
        <f>IF(J5968="natural gas",VLOOKUP(D5968,'Cross-Page Data'!$I$4:$J$13,2,FALSE),IF(J5968="solar",VLOOKUP('Form 923'!D5968,'Cross-Page Data'!$I$14:$J$117,2,FALSE),J5968))</f>
        <v>hydro</v>
      </c>
      <c r="J5968" t="str">
        <f>VLOOKUP(E5968,'Cross-Page Data'!$D$4:$F$48,3,FALSE)</f>
        <v>hydro</v>
      </c>
      <c r="K5968" t="b">
        <f t="shared" si="93"/>
        <v>1</v>
      </c>
    </row>
    <row r="5969" spans="1:11" x14ac:dyDescent="0.35">
      <c r="A5969" s="28">
        <v>99999</v>
      </c>
      <c r="B5969" s="29" t="s">
        <v>28</v>
      </c>
      <c r="C5969" s="29" t="s">
        <v>29</v>
      </c>
      <c r="D5969" s="29" t="s">
        <v>52</v>
      </c>
      <c r="E5969" s="29" t="s">
        <v>31</v>
      </c>
      <c r="F5969" s="31">
        <v>0</v>
      </c>
      <c r="G5969" s="31">
        <v>0</v>
      </c>
      <c r="H5969" s="28">
        <v>2021</v>
      </c>
      <c r="I5969" t="str">
        <f>IF(J5969="natural gas",VLOOKUP(D5969,'Cross-Page Data'!$I$4:$J$13,2,FALSE),IF(J5969="solar",VLOOKUP('Form 923'!D5969,'Cross-Page Data'!$I$14:$J$117,2,FALSE),J5969))</f>
        <v>hard coal</v>
      </c>
      <c r="J5969" t="str">
        <f>VLOOKUP(E5969,'Cross-Page Data'!$D$4:$F$48,3,FALSE)</f>
        <v>hard coal</v>
      </c>
      <c r="K5969" t="b">
        <f t="shared" si="93"/>
        <v>1</v>
      </c>
    </row>
    <row r="5970" spans="1:11" x14ac:dyDescent="0.35">
      <c r="A5970" s="28">
        <v>99999</v>
      </c>
      <c r="B5970" s="29" t="s">
        <v>28</v>
      </c>
      <c r="C5970" s="29" t="s">
        <v>29</v>
      </c>
      <c r="D5970" s="29" t="s">
        <v>52</v>
      </c>
      <c r="E5970" s="29" t="s">
        <v>31</v>
      </c>
      <c r="F5970" s="31">
        <v>0</v>
      </c>
      <c r="G5970" s="31">
        <v>0</v>
      </c>
      <c r="H5970" s="28">
        <v>2021</v>
      </c>
      <c r="I5970" t="str">
        <f>IF(J5970="natural gas",VLOOKUP(D5970,'Cross-Page Data'!$I$4:$J$13,2,FALSE),IF(J5970="solar",VLOOKUP('Form 923'!D5970,'Cross-Page Data'!$I$14:$J$117,2,FALSE),J5970))</f>
        <v>hard coal</v>
      </c>
      <c r="J5970" t="str">
        <f>VLOOKUP(E5970,'Cross-Page Data'!$D$4:$F$48,3,FALSE)</f>
        <v>hard coal</v>
      </c>
      <c r="K5970" t="b">
        <f t="shared" si="93"/>
        <v>1</v>
      </c>
    </row>
    <row r="5971" spans="1:11" x14ac:dyDescent="0.35">
      <c r="A5971" s="28">
        <v>99999</v>
      </c>
      <c r="B5971" s="29" t="s">
        <v>28</v>
      </c>
      <c r="C5971" s="29" t="s">
        <v>29</v>
      </c>
      <c r="D5971" s="29" t="s">
        <v>52</v>
      </c>
      <c r="E5971" s="29" t="s">
        <v>31</v>
      </c>
      <c r="F5971" s="31">
        <v>0</v>
      </c>
      <c r="G5971" s="31">
        <v>0</v>
      </c>
      <c r="H5971" s="28">
        <v>2021</v>
      </c>
      <c r="I5971" t="str">
        <f>IF(J5971="natural gas",VLOOKUP(D5971,'Cross-Page Data'!$I$4:$J$13,2,FALSE),IF(J5971="solar",VLOOKUP('Form 923'!D5971,'Cross-Page Data'!$I$14:$J$117,2,FALSE),J5971))</f>
        <v>hard coal</v>
      </c>
      <c r="J5971" t="str">
        <f>VLOOKUP(E5971,'Cross-Page Data'!$D$4:$F$48,3,FALSE)</f>
        <v>hard coal</v>
      </c>
      <c r="K5971" t="b">
        <f t="shared" si="93"/>
        <v>1</v>
      </c>
    </row>
    <row r="5972" spans="1:11" x14ac:dyDescent="0.35">
      <c r="A5972" s="28">
        <v>99999</v>
      </c>
      <c r="B5972" s="29" t="s">
        <v>28</v>
      </c>
      <c r="C5972" s="29" t="s">
        <v>42</v>
      </c>
      <c r="D5972" s="29" t="s">
        <v>52</v>
      </c>
      <c r="E5972" s="29" t="s">
        <v>31</v>
      </c>
      <c r="F5972" s="31">
        <v>0</v>
      </c>
      <c r="G5972" s="31">
        <v>0</v>
      </c>
      <c r="H5972" s="28">
        <v>2021</v>
      </c>
      <c r="I5972" t="str">
        <f>IF(J5972="natural gas",VLOOKUP(D5972,'Cross-Page Data'!$I$4:$J$13,2,FALSE),IF(J5972="solar",VLOOKUP('Form 923'!D5972,'Cross-Page Data'!$I$14:$J$117,2,FALSE),J5972))</f>
        <v>hard coal</v>
      </c>
      <c r="J5972" t="str">
        <f>VLOOKUP(E5972,'Cross-Page Data'!$D$4:$F$48,3,FALSE)</f>
        <v>hard coal</v>
      </c>
      <c r="K5972" t="b">
        <f t="shared" si="93"/>
        <v>0</v>
      </c>
    </row>
    <row r="5973" spans="1:11" x14ac:dyDescent="0.35">
      <c r="A5973" s="28">
        <v>99999</v>
      </c>
      <c r="B5973" s="29" t="s">
        <v>28</v>
      </c>
      <c r="C5973" s="29" t="s">
        <v>29</v>
      </c>
      <c r="D5973" s="29" t="s">
        <v>52</v>
      </c>
      <c r="E5973" s="29" t="s">
        <v>74</v>
      </c>
      <c r="F5973" s="31">
        <v>2296812</v>
      </c>
      <c r="G5973" s="31">
        <v>233522.99</v>
      </c>
      <c r="H5973" s="28">
        <v>2021</v>
      </c>
      <c r="I5973" t="str">
        <f>IF(J5973="natural gas",VLOOKUP(D5973,'Cross-Page Data'!$I$4:$J$13,2,FALSE),IF(J5973="solar",VLOOKUP('Form 923'!D5973,'Cross-Page Data'!$I$14:$J$117,2,FALSE),J5973))</f>
        <v>heavy or residual fuel oil</v>
      </c>
      <c r="J5973" t="str">
        <f>VLOOKUP(E5973,'Cross-Page Data'!$D$4:$F$48,3,FALSE)</f>
        <v>heavy or residual fuel oil</v>
      </c>
      <c r="K5973" t="b">
        <f t="shared" si="93"/>
        <v>1</v>
      </c>
    </row>
    <row r="5974" spans="1:11" x14ac:dyDescent="0.35">
      <c r="A5974" s="28">
        <v>99999</v>
      </c>
      <c r="B5974" s="29" t="s">
        <v>36</v>
      </c>
      <c r="C5974" s="29" t="s">
        <v>29</v>
      </c>
      <c r="D5974" s="29" t="s">
        <v>52</v>
      </c>
      <c r="E5974" s="29" t="s">
        <v>74</v>
      </c>
      <c r="F5974" s="31">
        <v>368897</v>
      </c>
      <c r="G5974" s="31">
        <v>48526.463000000003</v>
      </c>
      <c r="H5974" s="28">
        <v>2021</v>
      </c>
      <c r="I5974" t="str">
        <f>IF(J5974="natural gas",VLOOKUP(D5974,'Cross-Page Data'!$I$4:$J$13,2,FALSE),IF(J5974="solar",VLOOKUP('Form 923'!D5974,'Cross-Page Data'!$I$14:$J$117,2,FALSE),J5974))</f>
        <v>heavy or residual fuel oil</v>
      </c>
      <c r="J5974" t="str">
        <f>VLOOKUP(E5974,'Cross-Page Data'!$D$4:$F$48,3,FALSE)</f>
        <v>heavy or residual fuel oil</v>
      </c>
      <c r="K5974" t="b">
        <f t="shared" si="93"/>
        <v>1</v>
      </c>
    </row>
    <row r="5975" spans="1:11" x14ac:dyDescent="0.35">
      <c r="A5975" s="28">
        <v>99999</v>
      </c>
      <c r="B5975" s="29" t="s">
        <v>28</v>
      </c>
      <c r="C5975" s="29" t="s">
        <v>35</v>
      </c>
      <c r="D5975" s="29" t="s">
        <v>52</v>
      </c>
      <c r="E5975" s="29" t="s">
        <v>74</v>
      </c>
      <c r="F5975" s="31">
        <v>24286</v>
      </c>
      <c r="G5975" s="31">
        <v>2289.9940000000001</v>
      </c>
      <c r="H5975" s="28">
        <v>2021</v>
      </c>
      <c r="I5975" t="str">
        <f>IF(J5975="natural gas",VLOOKUP(D5975,'Cross-Page Data'!$I$4:$J$13,2,FALSE),IF(J5975="solar",VLOOKUP('Form 923'!D5975,'Cross-Page Data'!$I$14:$J$117,2,FALSE),J5975))</f>
        <v>heavy or residual fuel oil</v>
      </c>
      <c r="J5975" t="str">
        <f>VLOOKUP(E5975,'Cross-Page Data'!$D$4:$F$48,3,FALSE)</f>
        <v>heavy or residual fuel oil</v>
      </c>
      <c r="K5975" t="b">
        <f t="shared" si="93"/>
        <v>1</v>
      </c>
    </row>
    <row r="5976" spans="1:11" x14ac:dyDescent="0.35">
      <c r="A5976" s="28">
        <v>99999</v>
      </c>
      <c r="B5976" s="29" t="s">
        <v>36</v>
      </c>
      <c r="C5976" s="29" t="s">
        <v>37</v>
      </c>
      <c r="D5976" s="29" t="s">
        <v>52</v>
      </c>
      <c r="E5976" s="29" t="s">
        <v>74</v>
      </c>
      <c r="F5976" s="31">
        <v>833</v>
      </c>
      <c r="G5976" s="31">
        <v>196.387</v>
      </c>
      <c r="H5976" s="28">
        <v>2021</v>
      </c>
      <c r="I5976" t="str">
        <f>IF(J5976="natural gas",VLOOKUP(D5976,'Cross-Page Data'!$I$4:$J$13,2,FALSE),IF(J5976="solar",VLOOKUP('Form 923'!D5976,'Cross-Page Data'!$I$14:$J$117,2,FALSE),J5976))</f>
        <v>heavy or residual fuel oil</v>
      </c>
      <c r="J5976" t="str">
        <f>VLOOKUP(E5976,'Cross-Page Data'!$D$4:$F$48,3,FALSE)</f>
        <v>heavy or residual fuel oil</v>
      </c>
      <c r="K5976" t="b">
        <f t="shared" si="93"/>
        <v>0</v>
      </c>
    </row>
    <row r="5977" spans="1:11" x14ac:dyDescent="0.35">
      <c r="A5977" s="28">
        <v>99999</v>
      </c>
      <c r="B5977" s="29" t="s">
        <v>28</v>
      </c>
      <c r="C5977" s="29" t="s">
        <v>41</v>
      </c>
      <c r="D5977" s="29" t="s">
        <v>52</v>
      </c>
      <c r="E5977" s="29" t="s">
        <v>74</v>
      </c>
      <c r="F5977" s="31">
        <v>310822</v>
      </c>
      <c r="G5977" s="31">
        <v>29881.468000000001</v>
      </c>
      <c r="H5977" s="28">
        <v>2021</v>
      </c>
      <c r="I5977" t="str">
        <f>IF(J5977="natural gas",VLOOKUP(D5977,'Cross-Page Data'!$I$4:$J$13,2,FALSE),IF(J5977="solar",VLOOKUP('Form 923'!D5977,'Cross-Page Data'!$I$14:$J$117,2,FALSE),J5977))</f>
        <v>heavy or residual fuel oil</v>
      </c>
      <c r="J5977" t="str">
        <f>VLOOKUP(E5977,'Cross-Page Data'!$D$4:$F$48,3,FALSE)</f>
        <v>heavy or residual fuel oil</v>
      </c>
      <c r="K5977" t="b">
        <f t="shared" si="93"/>
        <v>0</v>
      </c>
    </row>
    <row r="5978" spans="1:11" x14ac:dyDescent="0.35">
      <c r="A5978" s="28">
        <v>99999</v>
      </c>
      <c r="B5978" s="29" t="s">
        <v>28</v>
      </c>
      <c r="C5978" s="29" t="s">
        <v>29</v>
      </c>
      <c r="D5978" s="29" t="s">
        <v>52</v>
      </c>
      <c r="E5978" s="29" t="s">
        <v>74</v>
      </c>
      <c r="F5978" s="31">
        <v>0</v>
      </c>
      <c r="G5978" s="31">
        <v>0</v>
      </c>
      <c r="H5978" s="28">
        <v>2021</v>
      </c>
      <c r="I5978" t="str">
        <f>IF(J5978="natural gas",VLOOKUP(D5978,'Cross-Page Data'!$I$4:$J$13,2,FALSE),IF(J5978="solar",VLOOKUP('Form 923'!D5978,'Cross-Page Data'!$I$14:$J$117,2,FALSE),J5978))</f>
        <v>heavy or residual fuel oil</v>
      </c>
      <c r="J5978" t="str">
        <f>VLOOKUP(E5978,'Cross-Page Data'!$D$4:$F$48,3,FALSE)</f>
        <v>heavy or residual fuel oil</v>
      </c>
      <c r="K5978" t="b">
        <f t="shared" si="93"/>
        <v>1</v>
      </c>
    </row>
    <row r="5979" spans="1:11" x14ac:dyDescent="0.35">
      <c r="A5979" s="28">
        <v>99999</v>
      </c>
      <c r="B5979" s="29" t="s">
        <v>28</v>
      </c>
      <c r="C5979" s="29" t="s">
        <v>35</v>
      </c>
      <c r="D5979" s="29" t="s">
        <v>52</v>
      </c>
      <c r="E5979" s="29" t="s">
        <v>74</v>
      </c>
      <c r="F5979" s="31">
        <v>8876</v>
      </c>
      <c r="G5979" s="31">
        <v>802.149</v>
      </c>
      <c r="H5979" s="28">
        <v>2021</v>
      </c>
      <c r="I5979" t="str">
        <f>IF(J5979="natural gas",VLOOKUP(D5979,'Cross-Page Data'!$I$4:$J$13,2,FALSE),IF(J5979="solar",VLOOKUP('Form 923'!D5979,'Cross-Page Data'!$I$14:$J$117,2,FALSE),J5979))</f>
        <v>heavy or residual fuel oil</v>
      </c>
      <c r="J5979" t="str">
        <f>VLOOKUP(E5979,'Cross-Page Data'!$D$4:$F$48,3,FALSE)</f>
        <v>heavy or residual fuel oil</v>
      </c>
      <c r="K5979" t="b">
        <f t="shared" si="93"/>
        <v>1</v>
      </c>
    </row>
    <row r="5980" spans="1:11" x14ac:dyDescent="0.35">
      <c r="A5980" s="28">
        <v>99999</v>
      </c>
      <c r="B5980" s="29" t="s">
        <v>28</v>
      </c>
      <c r="C5980" s="29" t="s">
        <v>29</v>
      </c>
      <c r="D5980" s="29" t="s">
        <v>52</v>
      </c>
      <c r="E5980" s="29" t="s">
        <v>74</v>
      </c>
      <c r="F5980" s="31">
        <v>0</v>
      </c>
      <c r="G5980" s="31">
        <v>0</v>
      </c>
      <c r="H5980" s="28">
        <v>2021</v>
      </c>
      <c r="I5980" t="str">
        <f>IF(J5980="natural gas",VLOOKUP(D5980,'Cross-Page Data'!$I$4:$J$13,2,FALSE),IF(J5980="solar",VLOOKUP('Form 923'!D5980,'Cross-Page Data'!$I$14:$J$117,2,FALSE),J5980))</f>
        <v>heavy or residual fuel oil</v>
      </c>
      <c r="J5980" t="str">
        <f>VLOOKUP(E5980,'Cross-Page Data'!$D$4:$F$48,3,FALSE)</f>
        <v>heavy or residual fuel oil</v>
      </c>
      <c r="K5980" t="b">
        <f t="shared" si="93"/>
        <v>1</v>
      </c>
    </row>
    <row r="5981" spans="1:11" x14ac:dyDescent="0.35">
      <c r="A5981" s="28">
        <v>99999</v>
      </c>
      <c r="B5981" s="29" t="s">
        <v>28</v>
      </c>
      <c r="C5981" s="29" t="s">
        <v>29</v>
      </c>
      <c r="D5981" s="29" t="s">
        <v>52</v>
      </c>
      <c r="E5981" s="29" t="s">
        <v>74</v>
      </c>
      <c r="F5981" s="31">
        <v>0</v>
      </c>
      <c r="G5981" s="31">
        <v>0</v>
      </c>
      <c r="H5981" s="28">
        <v>2021</v>
      </c>
      <c r="I5981" t="str">
        <f>IF(J5981="natural gas",VLOOKUP(D5981,'Cross-Page Data'!$I$4:$J$13,2,FALSE),IF(J5981="solar",VLOOKUP('Form 923'!D5981,'Cross-Page Data'!$I$14:$J$117,2,FALSE),J5981))</f>
        <v>heavy or residual fuel oil</v>
      </c>
      <c r="J5981" t="str">
        <f>VLOOKUP(E5981,'Cross-Page Data'!$D$4:$F$48,3,FALSE)</f>
        <v>heavy or residual fuel oil</v>
      </c>
      <c r="K5981" t="b">
        <f t="shared" si="93"/>
        <v>1</v>
      </c>
    </row>
    <row r="5982" spans="1:11" x14ac:dyDescent="0.35">
      <c r="A5982" s="28">
        <v>99999</v>
      </c>
      <c r="B5982" s="29" t="s">
        <v>28</v>
      </c>
      <c r="C5982" s="29" t="s">
        <v>42</v>
      </c>
      <c r="D5982" s="29" t="s">
        <v>52</v>
      </c>
      <c r="E5982" s="29" t="s">
        <v>74</v>
      </c>
      <c r="F5982" s="31">
        <v>287</v>
      </c>
      <c r="G5982" s="31">
        <v>10.363</v>
      </c>
      <c r="H5982" s="28">
        <v>2021</v>
      </c>
      <c r="I5982" t="str">
        <f>IF(J5982="natural gas",VLOOKUP(D5982,'Cross-Page Data'!$I$4:$J$13,2,FALSE),IF(J5982="solar",VLOOKUP('Form 923'!D5982,'Cross-Page Data'!$I$14:$J$117,2,FALSE),J5982))</f>
        <v>heavy or residual fuel oil</v>
      </c>
      <c r="J5982" t="str">
        <f>VLOOKUP(E5982,'Cross-Page Data'!$D$4:$F$48,3,FALSE)</f>
        <v>heavy or residual fuel oil</v>
      </c>
      <c r="K5982" t="b">
        <f t="shared" si="93"/>
        <v>0</v>
      </c>
    </row>
    <row r="5983" spans="1:11" x14ac:dyDescent="0.35">
      <c r="A5983" s="28">
        <v>99999</v>
      </c>
      <c r="B5983" s="29" t="s">
        <v>28</v>
      </c>
      <c r="C5983" s="29" t="s">
        <v>29</v>
      </c>
      <c r="D5983" s="29" t="s">
        <v>52</v>
      </c>
      <c r="E5983" s="29" t="s">
        <v>74</v>
      </c>
      <c r="F5983" s="31">
        <v>321</v>
      </c>
      <c r="G5983" s="31">
        <v>9.2200000000000006</v>
      </c>
      <c r="H5983" s="28">
        <v>2021</v>
      </c>
      <c r="I5983" t="str">
        <f>IF(J5983="natural gas",VLOOKUP(D5983,'Cross-Page Data'!$I$4:$J$13,2,FALSE),IF(J5983="solar",VLOOKUP('Form 923'!D5983,'Cross-Page Data'!$I$14:$J$117,2,FALSE),J5983))</f>
        <v>heavy or residual fuel oil</v>
      </c>
      <c r="J5983" t="str">
        <f>VLOOKUP(E5983,'Cross-Page Data'!$D$4:$F$48,3,FALSE)</f>
        <v>heavy or residual fuel oil</v>
      </c>
      <c r="K5983" t="b">
        <f t="shared" si="93"/>
        <v>1</v>
      </c>
    </row>
    <row r="5984" spans="1:11" x14ac:dyDescent="0.35">
      <c r="A5984" s="28">
        <v>99999</v>
      </c>
      <c r="B5984" s="29" t="s">
        <v>28</v>
      </c>
      <c r="C5984" s="29" t="s">
        <v>35</v>
      </c>
      <c r="D5984" s="29" t="s">
        <v>52</v>
      </c>
      <c r="E5984" s="29" t="s">
        <v>74</v>
      </c>
      <c r="F5984" s="31">
        <v>0</v>
      </c>
      <c r="G5984" s="31">
        <v>0</v>
      </c>
      <c r="H5984" s="28">
        <v>2021</v>
      </c>
      <c r="I5984" t="str">
        <f>IF(J5984="natural gas",VLOOKUP(D5984,'Cross-Page Data'!$I$4:$J$13,2,FALSE),IF(J5984="solar",VLOOKUP('Form 923'!D5984,'Cross-Page Data'!$I$14:$J$117,2,FALSE),J5984))</f>
        <v>heavy or residual fuel oil</v>
      </c>
      <c r="J5984" t="str">
        <f>VLOOKUP(E5984,'Cross-Page Data'!$D$4:$F$48,3,FALSE)</f>
        <v>heavy or residual fuel oil</v>
      </c>
      <c r="K5984" t="b">
        <f t="shared" si="93"/>
        <v>1</v>
      </c>
    </row>
    <row r="5985" spans="1:11" x14ac:dyDescent="0.35">
      <c r="A5985" s="28">
        <v>99999</v>
      </c>
      <c r="B5985" s="29" t="s">
        <v>28</v>
      </c>
      <c r="C5985" s="29" t="s">
        <v>42</v>
      </c>
      <c r="D5985" s="29" t="s">
        <v>52</v>
      </c>
      <c r="E5985" s="29" t="s">
        <v>74</v>
      </c>
      <c r="F5985" s="31">
        <v>0</v>
      </c>
      <c r="G5985" s="31">
        <v>0</v>
      </c>
      <c r="H5985" s="28">
        <v>2021</v>
      </c>
      <c r="I5985" t="str">
        <f>IF(J5985="natural gas",VLOOKUP(D5985,'Cross-Page Data'!$I$4:$J$13,2,FALSE),IF(J5985="solar",VLOOKUP('Form 923'!D5985,'Cross-Page Data'!$I$14:$J$117,2,FALSE),J5985))</f>
        <v>heavy or residual fuel oil</v>
      </c>
      <c r="J5985" t="str">
        <f>VLOOKUP(E5985,'Cross-Page Data'!$D$4:$F$48,3,FALSE)</f>
        <v>heavy or residual fuel oil</v>
      </c>
      <c r="K5985" t="b">
        <f t="shared" si="93"/>
        <v>0</v>
      </c>
    </row>
    <row r="5986" spans="1:11" x14ac:dyDescent="0.35">
      <c r="A5986" s="28">
        <v>99999</v>
      </c>
      <c r="B5986" s="29" t="s">
        <v>36</v>
      </c>
      <c r="C5986" s="29" t="s">
        <v>37</v>
      </c>
      <c r="D5986" s="29" t="s">
        <v>52</v>
      </c>
      <c r="E5986" s="29" t="s">
        <v>74</v>
      </c>
      <c r="F5986" s="31">
        <v>84</v>
      </c>
      <c r="G5986" s="31">
        <v>5.6669999999999998</v>
      </c>
      <c r="H5986" s="28">
        <v>2021</v>
      </c>
      <c r="I5986" t="str">
        <f>IF(J5986="natural gas",VLOOKUP(D5986,'Cross-Page Data'!$I$4:$J$13,2,FALSE),IF(J5986="solar",VLOOKUP('Form 923'!D5986,'Cross-Page Data'!$I$14:$J$117,2,FALSE),J5986))</f>
        <v>heavy or residual fuel oil</v>
      </c>
      <c r="J5986" t="str">
        <f>VLOOKUP(E5986,'Cross-Page Data'!$D$4:$F$48,3,FALSE)</f>
        <v>heavy or residual fuel oil</v>
      </c>
      <c r="K5986" t="b">
        <f t="shared" si="93"/>
        <v>0</v>
      </c>
    </row>
    <row r="5987" spans="1:11" x14ac:dyDescent="0.35">
      <c r="A5987" s="28">
        <v>99999</v>
      </c>
      <c r="B5987" s="29" t="s">
        <v>28</v>
      </c>
      <c r="C5987" s="29" t="s">
        <v>41</v>
      </c>
      <c r="D5987" s="29" t="s">
        <v>52</v>
      </c>
      <c r="E5987" s="29" t="s">
        <v>74</v>
      </c>
      <c r="F5987" s="31">
        <v>0</v>
      </c>
      <c r="G5987" s="31">
        <v>0</v>
      </c>
      <c r="H5987" s="28">
        <v>2021</v>
      </c>
      <c r="I5987" t="str">
        <f>IF(J5987="natural gas",VLOOKUP(D5987,'Cross-Page Data'!$I$4:$J$13,2,FALSE),IF(J5987="solar",VLOOKUP('Form 923'!D5987,'Cross-Page Data'!$I$14:$J$117,2,FALSE),J5987))</f>
        <v>heavy or residual fuel oil</v>
      </c>
      <c r="J5987" t="str">
        <f>VLOOKUP(E5987,'Cross-Page Data'!$D$4:$F$48,3,FALSE)</f>
        <v>heavy or residual fuel oil</v>
      </c>
      <c r="K5987" t="b">
        <f t="shared" si="93"/>
        <v>0</v>
      </c>
    </row>
    <row r="5988" spans="1:11" x14ac:dyDescent="0.35">
      <c r="A5988" s="28">
        <v>99999</v>
      </c>
      <c r="B5988" s="29" t="s">
        <v>28</v>
      </c>
      <c r="C5988" s="29" t="s">
        <v>29</v>
      </c>
      <c r="D5988" s="29" t="s">
        <v>52</v>
      </c>
      <c r="E5988" s="29" t="s">
        <v>74</v>
      </c>
      <c r="F5988" s="31">
        <v>2085</v>
      </c>
      <c r="G5988" s="31">
        <v>173.34100000000001</v>
      </c>
      <c r="H5988" s="28">
        <v>2021</v>
      </c>
      <c r="I5988" t="str">
        <f>IF(J5988="natural gas",VLOOKUP(D5988,'Cross-Page Data'!$I$4:$J$13,2,FALSE),IF(J5988="solar",VLOOKUP('Form 923'!D5988,'Cross-Page Data'!$I$14:$J$117,2,FALSE),J5988))</f>
        <v>heavy or residual fuel oil</v>
      </c>
      <c r="J5988" t="str">
        <f>VLOOKUP(E5988,'Cross-Page Data'!$D$4:$F$48,3,FALSE)</f>
        <v>heavy or residual fuel oil</v>
      </c>
      <c r="K5988" t="b">
        <f t="shared" si="93"/>
        <v>1</v>
      </c>
    </row>
    <row r="5989" spans="1:11" x14ac:dyDescent="0.35">
      <c r="A5989" s="28">
        <v>99999</v>
      </c>
      <c r="B5989" s="29" t="s">
        <v>28</v>
      </c>
      <c r="C5989" s="29" t="s">
        <v>29</v>
      </c>
      <c r="D5989" s="29" t="s">
        <v>52</v>
      </c>
      <c r="E5989" s="29" t="s">
        <v>74</v>
      </c>
      <c r="F5989" s="31">
        <v>32051</v>
      </c>
      <c r="G5989" s="31">
        <v>3241.7959999999998</v>
      </c>
      <c r="H5989" s="28">
        <v>2021</v>
      </c>
      <c r="I5989" t="str">
        <f>IF(J5989="natural gas",VLOOKUP(D5989,'Cross-Page Data'!$I$4:$J$13,2,FALSE),IF(J5989="solar",VLOOKUP('Form 923'!D5989,'Cross-Page Data'!$I$14:$J$117,2,FALSE),J5989))</f>
        <v>heavy or residual fuel oil</v>
      </c>
      <c r="J5989" t="str">
        <f>VLOOKUP(E5989,'Cross-Page Data'!$D$4:$F$48,3,FALSE)</f>
        <v>heavy or residual fuel oil</v>
      </c>
      <c r="K5989" t="b">
        <f t="shared" si="93"/>
        <v>1</v>
      </c>
    </row>
    <row r="5990" spans="1:11" x14ac:dyDescent="0.35">
      <c r="A5990" s="28">
        <v>99999</v>
      </c>
      <c r="B5990" s="29" t="s">
        <v>28</v>
      </c>
      <c r="C5990" s="29" t="s">
        <v>35</v>
      </c>
      <c r="D5990" s="29" t="s">
        <v>52</v>
      </c>
      <c r="E5990" s="29" t="s">
        <v>74</v>
      </c>
      <c r="F5990" s="31">
        <v>501</v>
      </c>
      <c r="G5990" s="31">
        <v>40.569000000000003</v>
      </c>
      <c r="H5990" s="28">
        <v>2021</v>
      </c>
      <c r="I5990" t="str">
        <f>IF(J5990="natural gas",VLOOKUP(D5990,'Cross-Page Data'!$I$4:$J$13,2,FALSE),IF(J5990="solar",VLOOKUP('Form 923'!D5990,'Cross-Page Data'!$I$14:$J$117,2,FALSE),J5990))</f>
        <v>heavy or residual fuel oil</v>
      </c>
      <c r="J5990" t="str">
        <f>VLOOKUP(E5990,'Cross-Page Data'!$D$4:$F$48,3,FALSE)</f>
        <v>heavy or residual fuel oil</v>
      </c>
      <c r="K5990" t="b">
        <f t="shared" si="93"/>
        <v>1</v>
      </c>
    </row>
    <row r="5991" spans="1:11" x14ac:dyDescent="0.35">
      <c r="A5991" s="28">
        <v>99999</v>
      </c>
      <c r="B5991" s="29" t="s">
        <v>28</v>
      </c>
      <c r="C5991" s="29" t="s">
        <v>42</v>
      </c>
      <c r="D5991" s="29" t="s">
        <v>52</v>
      </c>
      <c r="E5991" s="29" t="s">
        <v>74</v>
      </c>
      <c r="F5991" s="31">
        <v>891</v>
      </c>
      <c r="G5991" s="31">
        <v>112.48399999999999</v>
      </c>
      <c r="H5991" s="28">
        <v>2021</v>
      </c>
      <c r="I5991" t="str">
        <f>IF(J5991="natural gas",VLOOKUP(D5991,'Cross-Page Data'!$I$4:$J$13,2,FALSE),IF(J5991="solar",VLOOKUP('Form 923'!D5991,'Cross-Page Data'!$I$14:$J$117,2,FALSE),J5991))</f>
        <v>heavy or residual fuel oil</v>
      </c>
      <c r="J5991" t="str">
        <f>VLOOKUP(E5991,'Cross-Page Data'!$D$4:$F$48,3,FALSE)</f>
        <v>heavy or residual fuel oil</v>
      </c>
      <c r="K5991" t="b">
        <f t="shared" si="93"/>
        <v>0</v>
      </c>
    </row>
    <row r="5992" spans="1:11" x14ac:dyDescent="0.35">
      <c r="A5992" s="28">
        <v>99999</v>
      </c>
      <c r="B5992" s="29" t="s">
        <v>36</v>
      </c>
      <c r="C5992" s="29" t="s">
        <v>37</v>
      </c>
      <c r="D5992" s="29" t="s">
        <v>52</v>
      </c>
      <c r="E5992" s="29" t="s">
        <v>74</v>
      </c>
      <c r="F5992" s="31">
        <v>0</v>
      </c>
      <c r="G5992" s="31">
        <v>0</v>
      </c>
      <c r="H5992" s="28">
        <v>2021</v>
      </c>
      <c r="I5992" t="str">
        <f>IF(J5992="natural gas",VLOOKUP(D5992,'Cross-Page Data'!$I$4:$J$13,2,FALSE),IF(J5992="solar",VLOOKUP('Form 923'!D5992,'Cross-Page Data'!$I$14:$J$117,2,FALSE),J5992))</f>
        <v>heavy or residual fuel oil</v>
      </c>
      <c r="J5992" t="str">
        <f>VLOOKUP(E5992,'Cross-Page Data'!$D$4:$F$48,3,FALSE)</f>
        <v>heavy or residual fuel oil</v>
      </c>
      <c r="K5992" t="b">
        <f t="shared" si="93"/>
        <v>0</v>
      </c>
    </row>
    <row r="5993" spans="1:11" x14ac:dyDescent="0.35">
      <c r="A5993" s="28">
        <v>99999</v>
      </c>
      <c r="B5993" s="29" t="s">
        <v>28</v>
      </c>
      <c r="C5993" s="29" t="s">
        <v>29</v>
      </c>
      <c r="D5993" s="29" t="s">
        <v>52</v>
      </c>
      <c r="E5993" s="29" t="s">
        <v>74</v>
      </c>
      <c r="F5993" s="31">
        <v>9305</v>
      </c>
      <c r="G5993" s="31">
        <v>811.11900000000003</v>
      </c>
      <c r="H5993" s="28">
        <v>2021</v>
      </c>
      <c r="I5993" t="str">
        <f>IF(J5993="natural gas",VLOOKUP(D5993,'Cross-Page Data'!$I$4:$J$13,2,FALSE),IF(J5993="solar",VLOOKUP('Form 923'!D5993,'Cross-Page Data'!$I$14:$J$117,2,FALSE),J5993))</f>
        <v>heavy or residual fuel oil</v>
      </c>
      <c r="J5993" t="str">
        <f>VLOOKUP(E5993,'Cross-Page Data'!$D$4:$F$48,3,FALSE)</f>
        <v>heavy or residual fuel oil</v>
      </c>
      <c r="K5993" t="b">
        <f t="shared" si="93"/>
        <v>1</v>
      </c>
    </row>
    <row r="5994" spans="1:11" x14ac:dyDescent="0.35">
      <c r="A5994" s="28">
        <v>99999</v>
      </c>
      <c r="B5994" s="29" t="s">
        <v>36</v>
      </c>
      <c r="C5994" s="29" t="s">
        <v>37</v>
      </c>
      <c r="D5994" s="29" t="s">
        <v>52</v>
      </c>
      <c r="E5994" s="29" t="s">
        <v>74</v>
      </c>
      <c r="F5994" s="31">
        <v>0</v>
      </c>
      <c r="G5994" s="31">
        <v>0</v>
      </c>
      <c r="H5994" s="28">
        <v>2021</v>
      </c>
      <c r="I5994" t="str">
        <f>IF(J5994="natural gas",VLOOKUP(D5994,'Cross-Page Data'!$I$4:$J$13,2,FALSE),IF(J5994="solar",VLOOKUP('Form 923'!D5994,'Cross-Page Data'!$I$14:$J$117,2,FALSE),J5994))</f>
        <v>heavy or residual fuel oil</v>
      </c>
      <c r="J5994" t="str">
        <f>VLOOKUP(E5994,'Cross-Page Data'!$D$4:$F$48,3,FALSE)</f>
        <v>heavy or residual fuel oil</v>
      </c>
      <c r="K5994" t="b">
        <f t="shared" si="93"/>
        <v>0</v>
      </c>
    </row>
    <row r="5995" spans="1:11" x14ac:dyDescent="0.35">
      <c r="A5995" s="28">
        <v>99999</v>
      </c>
      <c r="B5995" s="29" t="s">
        <v>28</v>
      </c>
      <c r="C5995" s="29" t="s">
        <v>29</v>
      </c>
      <c r="D5995" s="29" t="s">
        <v>52</v>
      </c>
      <c r="E5995" s="29" t="s">
        <v>74</v>
      </c>
      <c r="F5995" s="31">
        <v>607</v>
      </c>
      <c r="G5995" s="31">
        <v>53.48</v>
      </c>
      <c r="H5995" s="28">
        <v>2021</v>
      </c>
      <c r="I5995" t="str">
        <f>IF(J5995="natural gas",VLOOKUP(D5995,'Cross-Page Data'!$I$4:$J$13,2,FALSE),IF(J5995="solar",VLOOKUP('Form 923'!D5995,'Cross-Page Data'!$I$14:$J$117,2,FALSE),J5995))</f>
        <v>heavy or residual fuel oil</v>
      </c>
      <c r="J5995" t="str">
        <f>VLOOKUP(E5995,'Cross-Page Data'!$D$4:$F$48,3,FALSE)</f>
        <v>heavy or residual fuel oil</v>
      </c>
      <c r="K5995" t="b">
        <f t="shared" si="93"/>
        <v>1</v>
      </c>
    </row>
    <row r="5996" spans="1:11" x14ac:dyDescent="0.35">
      <c r="A5996" s="28">
        <v>99999</v>
      </c>
      <c r="B5996" s="29" t="s">
        <v>28</v>
      </c>
      <c r="C5996" s="29" t="s">
        <v>35</v>
      </c>
      <c r="D5996" s="29" t="s">
        <v>52</v>
      </c>
      <c r="E5996" s="29" t="s">
        <v>74</v>
      </c>
      <c r="F5996" s="31">
        <v>0</v>
      </c>
      <c r="G5996" s="31">
        <v>0</v>
      </c>
      <c r="H5996" s="28">
        <v>2021</v>
      </c>
      <c r="I5996" t="str">
        <f>IF(J5996="natural gas",VLOOKUP(D5996,'Cross-Page Data'!$I$4:$J$13,2,FALSE),IF(J5996="solar",VLOOKUP('Form 923'!D5996,'Cross-Page Data'!$I$14:$J$117,2,FALSE),J5996))</f>
        <v>heavy or residual fuel oil</v>
      </c>
      <c r="J5996" t="str">
        <f>VLOOKUP(E5996,'Cross-Page Data'!$D$4:$F$48,3,FALSE)</f>
        <v>heavy or residual fuel oil</v>
      </c>
      <c r="K5996" t="b">
        <f t="shared" si="93"/>
        <v>1</v>
      </c>
    </row>
    <row r="5997" spans="1:11" x14ac:dyDescent="0.35">
      <c r="A5997" s="28">
        <v>99999</v>
      </c>
      <c r="B5997" s="29" t="s">
        <v>28</v>
      </c>
      <c r="C5997" s="29" t="s">
        <v>42</v>
      </c>
      <c r="D5997" s="29" t="s">
        <v>52</v>
      </c>
      <c r="E5997" s="29" t="s">
        <v>74</v>
      </c>
      <c r="F5997" s="31">
        <v>1967</v>
      </c>
      <c r="G5997" s="31">
        <v>195.964</v>
      </c>
      <c r="H5997" s="28">
        <v>2021</v>
      </c>
      <c r="I5997" t="str">
        <f>IF(J5997="natural gas",VLOOKUP(D5997,'Cross-Page Data'!$I$4:$J$13,2,FALSE),IF(J5997="solar",VLOOKUP('Form 923'!D5997,'Cross-Page Data'!$I$14:$J$117,2,FALSE),J5997))</f>
        <v>heavy or residual fuel oil</v>
      </c>
      <c r="J5997" t="str">
        <f>VLOOKUP(E5997,'Cross-Page Data'!$D$4:$F$48,3,FALSE)</f>
        <v>heavy or residual fuel oil</v>
      </c>
      <c r="K5997" t="b">
        <f t="shared" si="93"/>
        <v>0</v>
      </c>
    </row>
    <row r="5998" spans="1:11" x14ac:dyDescent="0.35">
      <c r="A5998" s="28">
        <v>99999</v>
      </c>
      <c r="B5998" s="29" t="s">
        <v>28</v>
      </c>
      <c r="C5998" s="29" t="s">
        <v>41</v>
      </c>
      <c r="D5998" s="29" t="s">
        <v>52</v>
      </c>
      <c r="E5998" s="29" t="s">
        <v>74</v>
      </c>
      <c r="F5998" s="31">
        <v>0</v>
      </c>
      <c r="G5998" s="31">
        <v>0</v>
      </c>
      <c r="H5998" s="28">
        <v>2021</v>
      </c>
      <c r="I5998" t="str">
        <f>IF(J5998="natural gas",VLOOKUP(D5998,'Cross-Page Data'!$I$4:$J$13,2,FALSE),IF(J5998="solar",VLOOKUP('Form 923'!D5998,'Cross-Page Data'!$I$14:$J$117,2,FALSE),J5998))</f>
        <v>heavy or residual fuel oil</v>
      </c>
      <c r="J5998" t="str">
        <f>VLOOKUP(E5998,'Cross-Page Data'!$D$4:$F$48,3,FALSE)</f>
        <v>heavy or residual fuel oil</v>
      </c>
      <c r="K5998" t="b">
        <f t="shared" si="93"/>
        <v>0</v>
      </c>
    </row>
    <row r="5999" spans="1:11" x14ac:dyDescent="0.35">
      <c r="A5999" s="28">
        <v>99999</v>
      </c>
      <c r="B5999" s="29" t="s">
        <v>28</v>
      </c>
      <c r="C5999" s="29" t="s">
        <v>29</v>
      </c>
      <c r="D5999" s="29" t="s">
        <v>52</v>
      </c>
      <c r="E5999" s="29" t="s">
        <v>74</v>
      </c>
      <c r="F5999" s="31">
        <v>640421</v>
      </c>
      <c r="G5999" s="31">
        <v>62773.4</v>
      </c>
      <c r="H5999" s="28">
        <v>2021</v>
      </c>
      <c r="I5999" t="str">
        <f>IF(J5999="natural gas",VLOOKUP(D5999,'Cross-Page Data'!$I$4:$J$13,2,FALSE),IF(J5999="solar",VLOOKUP('Form 923'!D5999,'Cross-Page Data'!$I$14:$J$117,2,FALSE),J5999))</f>
        <v>heavy or residual fuel oil</v>
      </c>
      <c r="J5999" t="str">
        <f>VLOOKUP(E5999,'Cross-Page Data'!$D$4:$F$48,3,FALSE)</f>
        <v>heavy or residual fuel oil</v>
      </c>
      <c r="K5999" t="b">
        <f t="shared" si="93"/>
        <v>1</v>
      </c>
    </row>
    <row r="6000" spans="1:11" x14ac:dyDescent="0.35">
      <c r="A6000" s="28">
        <v>99999</v>
      </c>
      <c r="B6000" s="29" t="s">
        <v>28</v>
      </c>
      <c r="C6000" s="29" t="s">
        <v>35</v>
      </c>
      <c r="D6000" s="29" t="s">
        <v>52</v>
      </c>
      <c r="E6000" s="29" t="s">
        <v>74</v>
      </c>
      <c r="F6000" s="31">
        <v>1772</v>
      </c>
      <c r="G6000" s="31">
        <v>131.84700000000001</v>
      </c>
      <c r="H6000" s="28">
        <v>2021</v>
      </c>
      <c r="I6000" t="str">
        <f>IF(J6000="natural gas",VLOOKUP(D6000,'Cross-Page Data'!$I$4:$J$13,2,FALSE),IF(J6000="solar",VLOOKUP('Form 923'!D6000,'Cross-Page Data'!$I$14:$J$117,2,FALSE),J6000))</f>
        <v>heavy or residual fuel oil</v>
      </c>
      <c r="J6000" t="str">
        <f>VLOOKUP(E6000,'Cross-Page Data'!$D$4:$F$48,3,FALSE)</f>
        <v>heavy or residual fuel oil</v>
      </c>
      <c r="K6000" t="b">
        <f t="shared" si="93"/>
        <v>1</v>
      </c>
    </row>
    <row r="6001" spans="1:11" x14ac:dyDescent="0.35">
      <c r="A6001" s="28">
        <v>99999</v>
      </c>
      <c r="B6001" s="29" t="s">
        <v>28</v>
      </c>
      <c r="C6001" s="29" t="s">
        <v>41</v>
      </c>
      <c r="D6001" s="29" t="s">
        <v>52</v>
      </c>
      <c r="E6001" s="29" t="s">
        <v>74</v>
      </c>
      <c r="F6001" s="31">
        <v>0</v>
      </c>
      <c r="G6001" s="31">
        <v>0</v>
      </c>
      <c r="H6001" s="28">
        <v>2021</v>
      </c>
      <c r="I6001" t="str">
        <f>IF(J6001="natural gas",VLOOKUP(D6001,'Cross-Page Data'!$I$4:$J$13,2,FALSE),IF(J6001="solar",VLOOKUP('Form 923'!D6001,'Cross-Page Data'!$I$14:$J$117,2,FALSE),J6001))</f>
        <v>heavy or residual fuel oil</v>
      </c>
      <c r="J6001" t="str">
        <f>VLOOKUP(E6001,'Cross-Page Data'!$D$4:$F$48,3,FALSE)</f>
        <v>heavy or residual fuel oil</v>
      </c>
      <c r="K6001" t="b">
        <f t="shared" si="93"/>
        <v>0</v>
      </c>
    </row>
    <row r="6002" spans="1:11" x14ac:dyDescent="0.35">
      <c r="A6002" s="28">
        <v>99999</v>
      </c>
      <c r="B6002" s="29" t="s">
        <v>28</v>
      </c>
      <c r="C6002" s="29" t="s">
        <v>29</v>
      </c>
      <c r="D6002" s="29" t="s">
        <v>52</v>
      </c>
      <c r="E6002" s="29" t="s">
        <v>74</v>
      </c>
      <c r="F6002" s="31">
        <v>75067</v>
      </c>
      <c r="G6002" s="31">
        <v>6477.558</v>
      </c>
      <c r="H6002" s="28">
        <v>2021</v>
      </c>
      <c r="I6002" t="str">
        <f>IF(J6002="natural gas",VLOOKUP(D6002,'Cross-Page Data'!$I$4:$J$13,2,FALSE),IF(J6002="solar",VLOOKUP('Form 923'!D6002,'Cross-Page Data'!$I$14:$J$117,2,FALSE),J6002))</f>
        <v>heavy or residual fuel oil</v>
      </c>
      <c r="J6002" t="str">
        <f>VLOOKUP(E6002,'Cross-Page Data'!$D$4:$F$48,3,FALSE)</f>
        <v>heavy or residual fuel oil</v>
      </c>
      <c r="K6002" t="b">
        <f t="shared" si="93"/>
        <v>1</v>
      </c>
    </row>
    <row r="6003" spans="1:11" x14ac:dyDescent="0.35">
      <c r="A6003" s="28">
        <v>99999</v>
      </c>
      <c r="B6003" s="29" t="s">
        <v>28</v>
      </c>
      <c r="C6003" s="29" t="s">
        <v>35</v>
      </c>
      <c r="D6003" s="29" t="s">
        <v>52</v>
      </c>
      <c r="E6003" s="29" t="s">
        <v>74</v>
      </c>
      <c r="F6003" s="31">
        <v>23819</v>
      </c>
      <c r="G6003" s="31">
        <v>2039.45</v>
      </c>
      <c r="H6003" s="28">
        <v>2021</v>
      </c>
      <c r="I6003" t="str">
        <f>IF(J6003="natural gas",VLOOKUP(D6003,'Cross-Page Data'!$I$4:$J$13,2,FALSE),IF(J6003="solar",VLOOKUP('Form 923'!D6003,'Cross-Page Data'!$I$14:$J$117,2,FALSE),J6003))</f>
        <v>heavy or residual fuel oil</v>
      </c>
      <c r="J6003" t="str">
        <f>VLOOKUP(E6003,'Cross-Page Data'!$D$4:$F$48,3,FALSE)</f>
        <v>heavy or residual fuel oil</v>
      </c>
      <c r="K6003" t="b">
        <f t="shared" si="93"/>
        <v>1</v>
      </c>
    </row>
    <row r="6004" spans="1:11" x14ac:dyDescent="0.35">
      <c r="A6004" s="28">
        <v>99999</v>
      </c>
      <c r="B6004" s="29" t="s">
        <v>28</v>
      </c>
      <c r="C6004" s="29" t="s">
        <v>29</v>
      </c>
      <c r="D6004" s="29" t="s">
        <v>52</v>
      </c>
      <c r="E6004" s="29" t="s">
        <v>74</v>
      </c>
      <c r="F6004" s="31">
        <v>49108</v>
      </c>
      <c r="G6004" s="31">
        <v>4517.1189999999997</v>
      </c>
      <c r="H6004" s="28">
        <v>2021</v>
      </c>
      <c r="I6004" t="str">
        <f>IF(J6004="natural gas",VLOOKUP(D6004,'Cross-Page Data'!$I$4:$J$13,2,FALSE),IF(J6004="solar",VLOOKUP('Form 923'!D6004,'Cross-Page Data'!$I$14:$J$117,2,FALSE),J6004))</f>
        <v>heavy or residual fuel oil</v>
      </c>
      <c r="J6004" t="str">
        <f>VLOOKUP(E6004,'Cross-Page Data'!$D$4:$F$48,3,FALSE)</f>
        <v>heavy or residual fuel oil</v>
      </c>
      <c r="K6004" t="b">
        <f t="shared" si="93"/>
        <v>1</v>
      </c>
    </row>
    <row r="6005" spans="1:11" x14ac:dyDescent="0.35">
      <c r="A6005" s="28">
        <v>99999</v>
      </c>
      <c r="B6005" s="29" t="s">
        <v>28</v>
      </c>
      <c r="C6005" s="29" t="s">
        <v>35</v>
      </c>
      <c r="D6005" s="29" t="s">
        <v>52</v>
      </c>
      <c r="E6005" s="29" t="s">
        <v>74</v>
      </c>
      <c r="F6005" s="31">
        <v>126</v>
      </c>
      <c r="G6005" s="31">
        <v>9.2200000000000006</v>
      </c>
      <c r="H6005" s="28">
        <v>2021</v>
      </c>
      <c r="I6005" t="str">
        <f>IF(J6005="natural gas",VLOOKUP(D6005,'Cross-Page Data'!$I$4:$J$13,2,FALSE),IF(J6005="solar",VLOOKUP('Form 923'!D6005,'Cross-Page Data'!$I$14:$J$117,2,FALSE),J6005))</f>
        <v>heavy or residual fuel oil</v>
      </c>
      <c r="J6005" t="str">
        <f>VLOOKUP(E6005,'Cross-Page Data'!$D$4:$F$48,3,FALSE)</f>
        <v>heavy or residual fuel oil</v>
      </c>
      <c r="K6005" t="b">
        <f t="shared" si="93"/>
        <v>1</v>
      </c>
    </row>
    <row r="6006" spans="1:11" x14ac:dyDescent="0.35">
      <c r="A6006" s="28">
        <v>99999</v>
      </c>
      <c r="B6006" s="29" t="s">
        <v>28</v>
      </c>
      <c r="C6006" s="29" t="s">
        <v>42</v>
      </c>
      <c r="D6006" s="29" t="s">
        <v>52</v>
      </c>
      <c r="E6006" s="29" t="s">
        <v>74</v>
      </c>
      <c r="F6006" s="31">
        <v>147</v>
      </c>
      <c r="G6006" s="31">
        <v>3.5640000000000001</v>
      </c>
      <c r="H6006" s="28">
        <v>2021</v>
      </c>
      <c r="I6006" t="str">
        <f>IF(J6006="natural gas",VLOOKUP(D6006,'Cross-Page Data'!$I$4:$J$13,2,FALSE),IF(J6006="solar",VLOOKUP('Form 923'!D6006,'Cross-Page Data'!$I$14:$J$117,2,FALSE),J6006))</f>
        <v>heavy or residual fuel oil</v>
      </c>
      <c r="J6006" t="str">
        <f>VLOOKUP(E6006,'Cross-Page Data'!$D$4:$F$48,3,FALSE)</f>
        <v>heavy or residual fuel oil</v>
      </c>
      <c r="K6006" t="b">
        <f t="shared" si="93"/>
        <v>0</v>
      </c>
    </row>
    <row r="6007" spans="1:11" x14ac:dyDescent="0.35">
      <c r="A6007" s="28">
        <v>99999</v>
      </c>
      <c r="B6007" s="29" t="s">
        <v>28</v>
      </c>
      <c r="C6007" s="29" t="s">
        <v>29</v>
      </c>
      <c r="D6007" s="29" t="s">
        <v>52</v>
      </c>
      <c r="E6007" s="29" t="s">
        <v>74</v>
      </c>
      <c r="F6007" s="31">
        <v>1740</v>
      </c>
      <c r="G6007" s="31">
        <v>342.00099999999998</v>
      </c>
      <c r="H6007" s="28">
        <v>2021</v>
      </c>
      <c r="I6007" t="str">
        <f>IF(J6007="natural gas",VLOOKUP(D6007,'Cross-Page Data'!$I$4:$J$13,2,FALSE),IF(J6007="solar",VLOOKUP('Form 923'!D6007,'Cross-Page Data'!$I$14:$J$117,2,FALSE),J6007))</f>
        <v>heavy or residual fuel oil</v>
      </c>
      <c r="J6007" t="str">
        <f>VLOOKUP(E6007,'Cross-Page Data'!$D$4:$F$48,3,FALSE)</f>
        <v>heavy or residual fuel oil</v>
      </c>
      <c r="K6007" t="b">
        <f t="shared" si="93"/>
        <v>1</v>
      </c>
    </row>
    <row r="6008" spans="1:11" x14ac:dyDescent="0.35">
      <c r="A6008" s="28">
        <v>99999</v>
      </c>
      <c r="B6008" s="29" t="s">
        <v>28</v>
      </c>
      <c r="C6008" s="29" t="s">
        <v>41</v>
      </c>
      <c r="D6008" s="29" t="s">
        <v>52</v>
      </c>
      <c r="E6008" s="29" t="s">
        <v>74</v>
      </c>
      <c r="F6008" s="31">
        <v>174</v>
      </c>
      <c r="G6008" s="31">
        <v>16.594000000000001</v>
      </c>
      <c r="H6008" s="28">
        <v>2021</v>
      </c>
      <c r="I6008" t="str">
        <f>IF(J6008="natural gas",VLOOKUP(D6008,'Cross-Page Data'!$I$4:$J$13,2,FALSE),IF(J6008="solar",VLOOKUP('Form 923'!D6008,'Cross-Page Data'!$I$14:$J$117,2,FALSE),J6008))</f>
        <v>heavy or residual fuel oil</v>
      </c>
      <c r="J6008" t="str">
        <f>VLOOKUP(E6008,'Cross-Page Data'!$D$4:$F$48,3,FALSE)</f>
        <v>heavy or residual fuel oil</v>
      </c>
      <c r="K6008" t="b">
        <f t="shared" si="93"/>
        <v>0</v>
      </c>
    </row>
    <row r="6009" spans="1:11" x14ac:dyDescent="0.35">
      <c r="A6009" s="28">
        <v>99999</v>
      </c>
      <c r="B6009" s="29" t="s">
        <v>28</v>
      </c>
      <c r="C6009" s="29" t="s">
        <v>29</v>
      </c>
      <c r="D6009" s="29" t="s">
        <v>52</v>
      </c>
      <c r="E6009" s="29" t="s">
        <v>74</v>
      </c>
      <c r="F6009" s="31">
        <v>113865</v>
      </c>
      <c r="G6009" s="31">
        <v>7559.9610000000002</v>
      </c>
      <c r="H6009" s="28">
        <v>2021</v>
      </c>
      <c r="I6009" t="str">
        <f>IF(J6009="natural gas",VLOOKUP(D6009,'Cross-Page Data'!$I$4:$J$13,2,FALSE),IF(J6009="solar",VLOOKUP('Form 923'!D6009,'Cross-Page Data'!$I$14:$J$117,2,FALSE),J6009))</f>
        <v>heavy or residual fuel oil</v>
      </c>
      <c r="J6009" t="str">
        <f>VLOOKUP(E6009,'Cross-Page Data'!$D$4:$F$48,3,FALSE)</f>
        <v>heavy or residual fuel oil</v>
      </c>
      <c r="K6009" t="b">
        <f t="shared" si="93"/>
        <v>1</v>
      </c>
    </row>
    <row r="6010" spans="1:11" x14ac:dyDescent="0.35">
      <c r="A6010" s="28">
        <v>99999</v>
      </c>
      <c r="B6010" s="29" t="s">
        <v>36</v>
      </c>
      <c r="C6010" s="29" t="s">
        <v>29</v>
      </c>
      <c r="D6010" s="29" t="s">
        <v>52</v>
      </c>
      <c r="E6010" s="29" t="s">
        <v>74</v>
      </c>
      <c r="F6010" s="31">
        <v>86</v>
      </c>
      <c r="G6010" s="31">
        <v>7.73</v>
      </c>
      <c r="H6010" s="28">
        <v>2021</v>
      </c>
      <c r="I6010" t="str">
        <f>IF(J6010="natural gas",VLOOKUP(D6010,'Cross-Page Data'!$I$4:$J$13,2,FALSE),IF(J6010="solar",VLOOKUP('Form 923'!D6010,'Cross-Page Data'!$I$14:$J$117,2,FALSE),J6010))</f>
        <v>heavy or residual fuel oil</v>
      </c>
      <c r="J6010" t="str">
        <f>VLOOKUP(E6010,'Cross-Page Data'!$D$4:$F$48,3,FALSE)</f>
        <v>heavy or residual fuel oil</v>
      </c>
      <c r="K6010" t="b">
        <f t="shared" si="93"/>
        <v>1</v>
      </c>
    </row>
    <row r="6011" spans="1:11" x14ac:dyDescent="0.35">
      <c r="A6011" s="28">
        <v>99999</v>
      </c>
      <c r="B6011" s="29" t="s">
        <v>28</v>
      </c>
      <c r="C6011" s="29" t="s">
        <v>29</v>
      </c>
      <c r="D6011" s="29" t="s">
        <v>52</v>
      </c>
      <c r="E6011" s="29" t="s">
        <v>74</v>
      </c>
      <c r="F6011" s="31">
        <v>489</v>
      </c>
      <c r="G6011" s="31">
        <v>38.725999999999999</v>
      </c>
      <c r="H6011" s="28">
        <v>2021</v>
      </c>
      <c r="I6011" t="str">
        <f>IF(J6011="natural gas",VLOOKUP(D6011,'Cross-Page Data'!$I$4:$J$13,2,FALSE),IF(J6011="solar",VLOOKUP('Form 923'!D6011,'Cross-Page Data'!$I$14:$J$117,2,FALSE),J6011))</f>
        <v>heavy or residual fuel oil</v>
      </c>
      <c r="J6011" t="str">
        <f>VLOOKUP(E6011,'Cross-Page Data'!$D$4:$F$48,3,FALSE)</f>
        <v>heavy or residual fuel oil</v>
      </c>
      <c r="K6011" t="b">
        <f t="shared" si="93"/>
        <v>1</v>
      </c>
    </row>
    <row r="6012" spans="1:11" x14ac:dyDescent="0.35">
      <c r="A6012" s="28">
        <v>99999</v>
      </c>
      <c r="B6012" s="29" t="s">
        <v>28</v>
      </c>
      <c r="C6012" s="29" t="s">
        <v>29</v>
      </c>
      <c r="D6012" s="29" t="s">
        <v>52</v>
      </c>
      <c r="E6012" s="29" t="s">
        <v>74</v>
      </c>
      <c r="F6012" s="31">
        <v>239</v>
      </c>
      <c r="G6012" s="31">
        <v>25.815000000000001</v>
      </c>
      <c r="H6012" s="28">
        <v>2021</v>
      </c>
      <c r="I6012" t="str">
        <f>IF(J6012="natural gas",VLOOKUP(D6012,'Cross-Page Data'!$I$4:$J$13,2,FALSE),IF(J6012="solar",VLOOKUP('Form 923'!D6012,'Cross-Page Data'!$I$14:$J$117,2,FALSE),J6012))</f>
        <v>heavy or residual fuel oil</v>
      </c>
      <c r="J6012" t="str">
        <f>VLOOKUP(E6012,'Cross-Page Data'!$D$4:$F$48,3,FALSE)</f>
        <v>heavy or residual fuel oil</v>
      </c>
      <c r="K6012" t="b">
        <f t="shared" si="93"/>
        <v>1</v>
      </c>
    </row>
    <row r="6013" spans="1:11" x14ac:dyDescent="0.35">
      <c r="A6013" s="28">
        <v>99999</v>
      </c>
      <c r="B6013" s="29" t="s">
        <v>28</v>
      </c>
      <c r="C6013" s="29" t="s">
        <v>29</v>
      </c>
      <c r="D6013" s="29" t="s">
        <v>52</v>
      </c>
      <c r="E6013" s="29" t="s">
        <v>74</v>
      </c>
      <c r="F6013" s="31">
        <v>20035</v>
      </c>
      <c r="G6013" s="31">
        <v>2069.6439999999998</v>
      </c>
      <c r="H6013" s="28">
        <v>2021</v>
      </c>
      <c r="I6013" t="str">
        <f>IF(J6013="natural gas",VLOOKUP(D6013,'Cross-Page Data'!$I$4:$J$13,2,FALSE),IF(J6013="solar",VLOOKUP('Form 923'!D6013,'Cross-Page Data'!$I$14:$J$117,2,FALSE),J6013))</f>
        <v>heavy or residual fuel oil</v>
      </c>
      <c r="J6013" t="str">
        <f>VLOOKUP(E6013,'Cross-Page Data'!$D$4:$F$48,3,FALSE)</f>
        <v>heavy or residual fuel oil</v>
      </c>
      <c r="K6013" t="b">
        <f t="shared" si="93"/>
        <v>1</v>
      </c>
    </row>
    <row r="6014" spans="1:11" x14ac:dyDescent="0.35">
      <c r="A6014" s="28">
        <v>99999</v>
      </c>
      <c r="B6014" s="29" t="s">
        <v>28</v>
      </c>
      <c r="C6014" s="29" t="s">
        <v>35</v>
      </c>
      <c r="D6014" s="29" t="s">
        <v>52</v>
      </c>
      <c r="E6014" s="29" t="s">
        <v>74</v>
      </c>
      <c r="F6014" s="31">
        <v>20085</v>
      </c>
      <c r="G6014" s="31">
        <v>1904.8789999999999</v>
      </c>
      <c r="H6014" s="28">
        <v>2021</v>
      </c>
      <c r="I6014" t="str">
        <f>IF(J6014="natural gas",VLOOKUP(D6014,'Cross-Page Data'!$I$4:$J$13,2,FALSE),IF(J6014="solar",VLOOKUP('Form 923'!D6014,'Cross-Page Data'!$I$14:$J$117,2,FALSE),J6014))</f>
        <v>heavy or residual fuel oil</v>
      </c>
      <c r="J6014" t="str">
        <f>VLOOKUP(E6014,'Cross-Page Data'!$D$4:$F$48,3,FALSE)</f>
        <v>heavy or residual fuel oil</v>
      </c>
      <c r="K6014" t="b">
        <f t="shared" si="93"/>
        <v>1</v>
      </c>
    </row>
    <row r="6015" spans="1:11" x14ac:dyDescent="0.35">
      <c r="A6015" s="28">
        <v>99999</v>
      </c>
      <c r="B6015" s="29" t="s">
        <v>28</v>
      </c>
      <c r="C6015" s="29" t="s">
        <v>42</v>
      </c>
      <c r="D6015" s="29" t="s">
        <v>52</v>
      </c>
      <c r="E6015" s="29" t="s">
        <v>74</v>
      </c>
      <c r="F6015" s="31">
        <v>0</v>
      </c>
      <c r="G6015" s="31">
        <v>0</v>
      </c>
      <c r="H6015" s="28">
        <v>2021</v>
      </c>
      <c r="I6015" t="str">
        <f>IF(J6015="natural gas",VLOOKUP(D6015,'Cross-Page Data'!$I$4:$J$13,2,FALSE),IF(J6015="solar",VLOOKUP('Form 923'!D6015,'Cross-Page Data'!$I$14:$J$117,2,FALSE),J6015))</f>
        <v>heavy or residual fuel oil</v>
      </c>
      <c r="J6015" t="str">
        <f>VLOOKUP(E6015,'Cross-Page Data'!$D$4:$F$48,3,FALSE)</f>
        <v>heavy or residual fuel oil</v>
      </c>
      <c r="K6015" t="b">
        <f t="shared" si="93"/>
        <v>0</v>
      </c>
    </row>
    <row r="6016" spans="1:11" x14ac:dyDescent="0.35">
      <c r="A6016" s="28">
        <v>99999</v>
      </c>
      <c r="B6016" s="29" t="s">
        <v>36</v>
      </c>
      <c r="C6016" s="29" t="s">
        <v>37</v>
      </c>
      <c r="D6016" s="29" t="s">
        <v>52</v>
      </c>
      <c r="E6016" s="29" t="s">
        <v>74</v>
      </c>
      <c r="F6016" s="31">
        <v>6550</v>
      </c>
      <c r="G6016" s="31">
        <v>1373.5640000000001</v>
      </c>
      <c r="H6016" s="28">
        <v>2021</v>
      </c>
      <c r="I6016" t="str">
        <f>IF(J6016="natural gas",VLOOKUP(D6016,'Cross-Page Data'!$I$4:$J$13,2,FALSE),IF(J6016="solar",VLOOKUP('Form 923'!D6016,'Cross-Page Data'!$I$14:$J$117,2,FALSE),J6016))</f>
        <v>heavy or residual fuel oil</v>
      </c>
      <c r="J6016" t="str">
        <f>VLOOKUP(E6016,'Cross-Page Data'!$D$4:$F$48,3,FALSE)</f>
        <v>heavy or residual fuel oil</v>
      </c>
      <c r="K6016" t="b">
        <f t="shared" si="93"/>
        <v>0</v>
      </c>
    </row>
    <row r="6017" spans="1:11" x14ac:dyDescent="0.35">
      <c r="A6017" s="28">
        <v>99999</v>
      </c>
      <c r="B6017" s="29" t="s">
        <v>28</v>
      </c>
      <c r="C6017" s="29" t="s">
        <v>41</v>
      </c>
      <c r="D6017" s="29" t="s">
        <v>52</v>
      </c>
      <c r="E6017" s="29" t="s">
        <v>74</v>
      </c>
      <c r="F6017" s="31">
        <v>636</v>
      </c>
      <c r="G6017" s="31">
        <v>58.081000000000003</v>
      </c>
      <c r="H6017" s="28">
        <v>2021</v>
      </c>
      <c r="I6017" t="str">
        <f>IF(J6017="natural gas",VLOOKUP(D6017,'Cross-Page Data'!$I$4:$J$13,2,FALSE),IF(J6017="solar",VLOOKUP('Form 923'!D6017,'Cross-Page Data'!$I$14:$J$117,2,FALSE),J6017))</f>
        <v>heavy or residual fuel oil</v>
      </c>
      <c r="J6017" t="str">
        <f>VLOOKUP(E6017,'Cross-Page Data'!$D$4:$F$48,3,FALSE)</f>
        <v>heavy or residual fuel oil</v>
      </c>
      <c r="K6017" t="b">
        <f t="shared" si="93"/>
        <v>0</v>
      </c>
    </row>
    <row r="6018" spans="1:11" x14ac:dyDescent="0.35">
      <c r="A6018" s="28">
        <v>99999</v>
      </c>
      <c r="B6018" s="29" t="s">
        <v>28</v>
      </c>
      <c r="C6018" s="29" t="s">
        <v>29</v>
      </c>
      <c r="D6018" s="29" t="s">
        <v>52</v>
      </c>
      <c r="E6018" s="29" t="s">
        <v>74</v>
      </c>
      <c r="F6018" s="31">
        <v>3469</v>
      </c>
      <c r="G6018" s="31">
        <v>381.291</v>
      </c>
      <c r="H6018" s="28">
        <v>2021</v>
      </c>
      <c r="I6018" t="str">
        <f>IF(J6018="natural gas",VLOOKUP(D6018,'Cross-Page Data'!$I$4:$J$13,2,FALSE),IF(J6018="solar",VLOOKUP('Form 923'!D6018,'Cross-Page Data'!$I$14:$J$117,2,FALSE),J6018))</f>
        <v>heavy or residual fuel oil</v>
      </c>
      <c r="J6018" t="str">
        <f>VLOOKUP(E6018,'Cross-Page Data'!$D$4:$F$48,3,FALSE)</f>
        <v>heavy or residual fuel oil</v>
      </c>
      <c r="K6018" t="b">
        <f t="shared" si="93"/>
        <v>1</v>
      </c>
    </row>
    <row r="6019" spans="1:11" x14ac:dyDescent="0.35">
      <c r="A6019" s="28">
        <v>99999</v>
      </c>
      <c r="B6019" s="29" t="s">
        <v>28</v>
      </c>
      <c r="C6019" s="29" t="s">
        <v>35</v>
      </c>
      <c r="D6019" s="29" t="s">
        <v>52</v>
      </c>
      <c r="E6019" s="29" t="s">
        <v>74</v>
      </c>
      <c r="F6019" s="31">
        <v>11895</v>
      </c>
      <c r="G6019" s="31">
        <v>1035.2729999999999</v>
      </c>
      <c r="H6019" s="28">
        <v>2021</v>
      </c>
      <c r="I6019" t="str">
        <f>IF(J6019="natural gas",VLOOKUP(D6019,'Cross-Page Data'!$I$4:$J$13,2,FALSE),IF(J6019="solar",VLOOKUP('Form 923'!D6019,'Cross-Page Data'!$I$14:$J$117,2,FALSE),J6019))</f>
        <v>heavy or residual fuel oil</v>
      </c>
      <c r="J6019" t="str">
        <f>VLOOKUP(E6019,'Cross-Page Data'!$D$4:$F$48,3,FALSE)</f>
        <v>heavy or residual fuel oil</v>
      </c>
      <c r="K6019" t="b">
        <f t="shared" si="93"/>
        <v>1</v>
      </c>
    </row>
    <row r="6020" spans="1:11" x14ac:dyDescent="0.35">
      <c r="A6020" s="28">
        <v>99999</v>
      </c>
      <c r="B6020" s="29" t="s">
        <v>36</v>
      </c>
      <c r="C6020" s="29" t="s">
        <v>40</v>
      </c>
      <c r="D6020" s="29" t="s">
        <v>52</v>
      </c>
      <c r="E6020" s="29" t="s">
        <v>74</v>
      </c>
      <c r="F6020" s="31">
        <v>911</v>
      </c>
      <c r="G6020" s="31">
        <v>130.928</v>
      </c>
      <c r="H6020" s="28">
        <v>2021</v>
      </c>
      <c r="I6020" t="str">
        <f>IF(J6020="natural gas",VLOOKUP(D6020,'Cross-Page Data'!$I$4:$J$13,2,FALSE),IF(J6020="solar",VLOOKUP('Form 923'!D6020,'Cross-Page Data'!$I$14:$J$117,2,FALSE),J6020))</f>
        <v>heavy or residual fuel oil</v>
      </c>
      <c r="J6020" t="str">
        <f>VLOOKUP(E6020,'Cross-Page Data'!$D$4:$F$48,3,FALSE)</f>
        <v>heavy or residual fuel oil</v>
      </c>
      <c r="K6020" t="b">
        <f t="shared" si="93"/>
        <v>0</v>
      </c>
    </row>
    <row r="6021" spans="1:11" x14ac:dyDescent="0.35">
      <c r="A6021" s="28">
        <v>99999</v>
      </c>
      <c r="B6021" s="29" t="s">
        <v>28</v>
      </c>
      <c r="C6021" s="29" t="s">
        <v>29</v>
      </c>
      <c r="D6021" s="29" t="s">
        <v>52</v>
      </c>
      <c r="E6021" s="29" t="s">
        <v>74</v>
      </c>
      <c r="F6021" s="31">
        <v>57169</v>
      </c>
      <c r="G6021" s="31">
        <v>5491.817</v>
      </c>
      <c r="H6021" s="28">
        <v>2021</v>
      </c>
      <c r="I6021" t="str">
        <f>IF(J6021="natural gas",VLOOKUP(D6021,'Cross-Page Data'!$I$4:$J$13,2,FALSE),IF(J6021="solar",VLOOKUP('Form 923'!D6021,'Cross-Page Data'!$I$14:$J$117,2,FALSE),J6021))</f>
        <v>heavy or residual fuel oil</v>
      </c>
      <c r="J6021" t="str">
        <f>VLOOKUP(E6021,'Cross-Page Data'!$D$4:$F$48,3,FALSE)</f>
        <v>heavy or residual fuel oil</v>
      </c>
      <c r="K6021" t="b">
        <f t="shared" si="93"/>
        <v>1</v>
      </c>
    </row>
    <row r="6022" spans="1:11" x14ac:dyDescent="0.35">
      <c r="A6022" s="28">
        <v>99999</v>
      </c>
      <c r="B6022" s="29" t="s">
        <v>28</v>
      </c>
      <c r="C6022" s="29" t="s">
        <v>42</v>
      </c>
      <c r="D6022" s="29" t="s">
        <v>52</v>
      </c>
      <c r="E6022" s="29" t="s">
        <v>74</v>
      </c>
      <c r="F6022" s="31">
        <v>414</v>
      </c>
      <c r="G6022" s="31">
        <v>30.425000000000001</v>
      </c>
      <c r="H6022" s="28">
        <v>2021</v>
      </c>
      <c r="I6022" t="str">
        <f>IF(J6022="natural gas",VLOOKUP(D6022,'Cross-Page Data'!$I$4:$J$13,2,FALSE),IF(J6022="solar",VLOOKUP('Form 923'!D6022,'Cross-Page Data'!$I$14:$J$117,2,FALSE),J6022))</f>
        <v>heavy or residual fuel oil</v>
      </c>
      <c r="J6022" t="str">
        <f>VLOOKUP(E6022,'Cross-Page Data'!$D$4:$F$48,3,FALSE)</f>
        <v>heavy or residual fuel oil</v>
      </c>
      <c r="K6022" t="b">
        <f t="shared" si="93"/>
        <v>0</v>
      </c>
    </row>
    <row r="6023" spans="1:11" x14ac:dyDescent="0.35">
      <c r="A6023" s="28">
        <v>99999</v>
      </c>
      <c r="B6023" s="29" t="s">
        <v>36</v>
      </c>
      <c r="C6023" s="29" t="s">
        <v>37</v>
      </c>
      <c r="D6023" s="29" t="s">
        <v>52</v>
      </c>
      <c r="E6023" s="29" t="s">
        <v>74</v>
      </c>
      <c r="F6023" s="31">
        <v>34</v>
      </c>
      <c r="G6023" s="31">
        <v>7.5140000000000002</v>
      </c>
      <c r="H6023" s="28">
        <v>2021</v>
      </c>
      <c r="I6023" t="str">
        <f>IF(J6023="natural gas",VLOOKUP(D6023,'Cross-Page Data'!$I$4:$J$13,2,FALSE),IF(J6023="solar",VLOOKUP('Form 923'!D6023,'Cross-Page Data'!$I$14:$J$117,2,FALSE),J6023))</f>
        <v>heavy or residual fuel oil</v>
      </c>
      <c r="J6023" t="str">
        <f>VLOOKUP(E6023,'Cross-Page Data'!$D$4:$F$48,3,FALSE)</f>
        <v>heavy or residual fuel oil</v>
      </c>
      <c r="K6023" t="b">
        <f t="shared" ref="K6023:K6086" si="94">IF(AND($N$5=FALSE,OR(C6023="Commercial NAICS Cogen",C6023="Industrial NAICS Cogen",C6023="NAICS-22 Cogen")),FALSE,IF(AND($N$6=FALSE,OR(C6023="Commercial NAICS Cogen",C6023="Commercial NAICS Non-Cogen",C6023="industrial NAICS Cogen", C6023="industrial NAICS non-cogen")),FALSE,TRUE))</f>
        <v>0</v>
      </c>
    </row>
    <row r="6024" spans="1:11" x14ac:dyDescent="0.35">
      <c r="A6024" s="28">
        <v>99999</v>
      </c>
      <c r="B6024" s="29" t="s">
        <v>28</v>
      </c>
      <c r="C6024" s="29" t="s">
        <v>29</v>
      </c>
      <c r="D6024" s="29" t="s">
        <v>52</v>
      </c>
      <c r="E6024" s="29" t="s">
        <v>74</v>
      </c>
      <c r="F6024" s="31">
        <v>34968</v>
      </c>
      <c r="G6024" s="31">
        <v>3662.81</v>
      </c>
      <c r="H6024" s="28">
        <v>2021</v>
      </c>
      <c r="I6024" t="str">
        <f>IF(J6024="natural gas",VLOOKUP(D6024,'Cross-Page Data'!$I$4:$J$13,2,FALSE),IF(J6024="solar",VLOOKUP('Form 923'!D6024,'Cross-Page Data'!$I$14:$J$117,2,FALSE),J6024))</f>
        <v>heavy or residual fuel oil</v>
      </c>
      <c r="J6024" t="str">
        <f>VLOOKUP(E6024,'Cross-Page Data'!$D$4:$F$48,3,FALSE)</f>
        <v>heavy or residual fuel oil</v>
      </c>
      <c r="K6024" t="b">
        <f t="shared" si="94"/>
        <v>1</v>
      </c>
    </row>
    <row r="6025" spans="1:11" x14ac:dyDescent="0.35">
      <c r="A6025" s="28">
        <v>99999</v>
      </c>
      <c r="B6025" s="29" t="s">
        <v>28</v>
      </c>
      <c r="C6025" s="29" t="s">
        <v>35</v>
      </c>
      <c r="D6025" s="29" t="s">
        <v>52</v>
      </c>
      <c r="E6025" s="29" t="s">
        <v>74</v>
      </c>
      <c r="F6025" s="31">
        <v>472</v>
      </c>
      <c r="G6025" s="31">
        <v>30.425000000000001</v>
      </c>
      <c r="H6025" s="28">
        <v>2021</v>
      </c>
      <c r="I6025" t="str">
        <f>IF(J6025="natural gas",VLOOKUP(D6025,'Cross-Page Data'!$I$4:$J$13,2,FALSE),IF(J6025="solar",VLOOKUP('Form 923'!D6025,'Cross-Page Data'!$I$14:$J$117,2,FALSE),J6025))</f>
        <v>heavy or residual fuel oil</v>
      </c>
      <c r="J6025" t="str">
        <f>VLOOKUP(E6025,'Cross-Page Data'!$D$4:$F$48,3,FALSE)</f>
        <v>heavy or residual fuel oil</v>
      </c>
      <c r="K6025" t="b">
        <f t="shared" si="94"/>
        <v>1</v>
      </c>
    </row>
    <row r="6026" spans="1:11" x14ac:dyDescent="0.35">
      <c r="A6026" s="28">
        <v>99999</v>
      </c>
      <c r="B6026" s="29" t="s">
        <v>28</v>
      </c>
      <c r="C6026" s="29" t="s">
        <v>42</v>
      </c>
      <c r="D6026" s="29" t="s">
        <v>52</v>
      </c>
      <c r="E6026" s="29" t="s">
        <v>74</v>
      </c>
      <c r="F6026" s="31">
        <v>801</v>
      </c>
      <c r="G6026" s="31">
        <v>82.058000000000007</v>
      </c>
      <c r="H6026" s="28">
        <v>2021</v>
      </c>
      <c r="I6026" t="str">
        <f>IF(J6026="natural gas",VLOOKUP(D6026,'Cross-Page Data'!$I$4:$J$13,2,FALSE),IF(J6026="solar",VLOOKUP('Form 923'!D6026,'Cross-Page Data'!$I$14:$J$117,2,FALSE),J6026))</f>
        <v>heavy or residual fuel oil</v>
      </c>
      <c r="J6026" t="str">
        <f>VLOOKUP(E6026,'Cross-Page Data'!$D$4:$F$48,3,FALSE)</f>
        <v>heavy or residual fuel oil</v>
      </c>
      <c r="K6026" t="b">
        <f t="shared" si="94"/>
        <v>0</v>
      </c>
    </row>
    <row r="6027" spans="1:11" x14ac:dyDescent="0.35">
      <c r="A6027" s="28">
        <v>99999</v>
      </c>
      <c r="B6027" s="29" t="s">
        <v>36</v>
      </c>
      <c r="C6027" s="29" t="s">
        <v>37</v>
      </c>
      <c r="D6027" s="29" t="s">
        <v>52</v>
      </c>
      <c r="E6027" s="29" t="s">
        <v>74</v>
      </c>
      <c r="F6027" s="31">
        <v>55</v>
      </c>
      <c r="G6027" s="31">
        <v>10.141</v>
      </c>
      <c r="H6027" s="28">
        <v>2021</v>
      </c>
      <c r="I6027" t="str">
        <f>IF(J6027="natural gas",VLOOKUP(D6027,'Cross-Page Data'!$I$4:$J$13,2,FALSE),IF(J6027="solar",VLOOKUP('Form 923'!D6027,'Cross-Page Data'!$I$14:$J$117,2,FALSE),J6027))</f>
        <v>heavy or residual fuel oil</v>
      </c>
      <c r="J6027" t="str">
        <f>VLOOKUP(E6027,'Cross-Page Data'!$D$4:$F$48,3,FALSE)</f>
        <v>heavy or residual fuel oil</v>
      </c>
      <c r="K6027" t="b">
        <f t="shared" si="94"/>
        <v>0</v>
      </c>
    </row>
    <row r="6028" spans="1:11" x14ac:dyDescent="0.35">
      <c r="A6028" s="28">
        <v>99999</v>
      </c>
      <c r="B6028" s="29" t="s">
        <v>28</v>
      </c>
      <c r="C6028" s="29" t="s">
        <v>29</v>
      </c>
      <c r="D6028" s="29" t="s">
        <v>52</v>
      </c>
      <c r="E6028" s="29" t="s">
        <v>74</v>
      </c>
      <c r="F6028" s="31">
        <v>12100</v>
      </c>
      <c r="G6028" s="31">
        <v>990.55200000000002</v>
      </c>
      <c r="H6028" s="28">
        <v>2021</v>
      </c>
      <c r="I6028" t="str">
        <f>IF(J6028="natural gas",VLOOKUP(D6028,'Cross-Page Data'!$I$4:$J$13,2,FALSE),IF(J6028="solar",VLOOKUP('Form 923'!D6028,'Cross-Page Data'!$I$14:$J$117,2,FALSE),J6028))</f>
        <v>heavy or residual fuel oil</v>
      </c>
      <c r="J6028" t="str">
        <f>VLOOKUP(E6028,'Cross-Page Data'!$D$4:$F$48,3,FALSE)</f>
        <v>heavy or residual fuel oil</v>
      </c>
      <c r="K6028" t="b">
        <f t="shared" si="94"/>
        <v>1</v>
      </c>
    </row>
    <row r="6029" spans="1:11" x14ac:dyDescent="0.35">
      <c r="A6029" s="28">
        <v>99999</v>
      </c>
      <c r="B6029" s="29" t="s">
        <v>28</v>
      </c>
      <c r="C6029" s="29" t="s">
        <v>42</v>
      </c>
      <c r="D6029" s="29" t="s">
        <v>52</v>
      </c>
      <c r="E6029" s="29" t="s">
        <v>74</v>
      </c>
      <c r="F6029" s="31">
        <v>0</v>
      </c>
      <c r="G6029" s="31">
        <v>0</v>
      </c>
      <c r="H6029" s="28">
        <v>2021</v>
      </c>
      <c r="I6029" t="str">
        <f>IF(J6029="natural gas",VLOOKUP(D6029,'Cross-Page Data'!$I$4:$J$13,2,FALSE),IF(J6029="solar",VLOOKUP('Form 923'!D6029,'Cross-Page Data'!$I$14:$J$117,2,FALSE),J6029))</f>
        <v>heavy or residual fuel oil</v>
      </c>
      <c r="J6029" t="str">
        <f>VLOOKUP(E6029,'Cross-Page Data'!$D$4:$F$48,3,FALSE)</f>
        <v>heavy or residual fuel oil</v>
      </c>
      <c r="K6029" t="b">
        <f t="shared" si="94"/>
        <v>0</v>
      </c>
    </row>
    <row r="6030" spans="1:11" x14ac:dyDescent="0.35">
      <c r="A6030" s="28">
        <v>99999</v>
      </c>
      <c r="B6030" s="29" t="s">
        <v>28</v>
      </c>
      <c r="C6030" s="29" t="s">
        <v>29</v>
      </c>
      <c r="D6030" s="29" t="s">
        <v>52</v>
      </c>
      <c r="E6030" s="29" t="s">
        <v>74</v>
      </c>
      <c r="F6030" s="31">
        <v>304</v>
      </c>
      <c r="G6030" s="31">
        <v>9.4090000000000007</v>
      </c>
      <c r="H6030" s="28">
        <v>2021</v>
      </c>
      <c r="I6030" t="str">
        <f>IF(J6030="natural gas",VLOOKUP(D6030,'Cross-Page Data'!$I$4:$J$13,2,FALSE),IF(J6030="solar",VLOOKUP('Form 923'!D6030,'Cross-Page Data'!$I$14:$J$117,2,FALSE),J6030))</f>
        <v>heavy or residual fuel oil</v>
      </c>
      <c r="J6030" t="str">
        <f>VLOOKUP(E6030,'Cross-Page Data'!$D$4:$F$48,3,FALSE)</f>
        <v>heavy or residual fuel oil</v>
      </c>
      <c r="K6030" t="b">
        <f t="shared" si="94"/>
        <v>1</v>
      </c>
    </row>
    <row r="6031" spans="1:11" x14ac:dyDescent="0.35">
      <c r="A6031" s="28">
        <v>99999</v>
      </c>
      <c r="B6031" s="29" t="s">
        <v>28</v>
      </c>
      <c r="C6031" s="29" t="s">
        <v>29</v>
      </c>
      <c r="D6031" s="29" t="s">
        <v>52</v>
      </c>
      <c r="E6031" s="29" t="s">
        <v>74</v>
      </c>
      <c r="F6031" s="31">
        <v>26529</v>
      </c>
      <c r="G6031" s="31">
        <v>2382.3679999999999</v>
      </c>
      <c r="H6031" s="28">
        <v>2021</v>
      </c>
      <c r="I6031" t="str">
        <f>IF(J6031="natural gas",VLOOKUP(D6031,'Cross-Page Data'!$I$4:$J$13,2,FALSE),IF(J6031="solar",VLOOKUP('Form 923'!D6031,'Cross-Page Data'!$I$14:$J$117,2,FALSE),J6031))</f>
        <v>heavy or residual fuel oil</v>
      </c>
      <c r="J6031" t="str">
        <f>VLOOKUP(E6031,'Cross-Page Data'!$D$4:$F$48,3,FALSE)</f>
        <v>heavy or residual fuel oil</v>
      </c>
      <c r="K6031" t="b">
        <f t="shared" si="94"/>
        <v>1</v>
      </c>
    </row>
    <row r="6032" spans="1:11" x14ac:dyDescent="0.35">
      <c r="A6032" s="28">
        <v>99999</v>
      </c>
      <c r="B6032" s="29" t="s">
        <v>28</v>
      </c>
      <c r="C6032" s="29" t="s">
        <v>35</v>
      </c>
      <c r="D6032" s="29" t="s">
        <v>52</v>
      </c>
      <c r="E6032" s="29" t="s">
        <v>74</v>
      </c>
      <c r="F6032" s="31">
        <v>28131</v>
      </c>
      <c r="G6032" s="31">
        <v>2370.4319999999998</v>
      </c>
      <c r="H6032" s="28">
        <v>2021</v>
      </c>
      <c r="I6032" t="str">
        <f>IF(J6032="natural gas",VLOOKUP(D6032,'Cross-Page Data'!$I$4:$J$13,2,FALSE),IF(J6032="solar",VLOOKUP('Form 923'!D6032,'Cross-Page Data'!$I$14:$J$117,2,FALSE),J6032))</f>
        <v>heavy or residual fuel oil</v>
      </c>
      <c r="J6032" t="str">
        <f>VLOOKUP(E6032,'Cross-Page Data'!$D$4:$F$48,3,FALSE)</f>
        <v>heavy or residual fuel oil</v>
      </c>
      <c r="K6032" t="b">
        <f t="shared" si="94"/>
        <v>1</v>
      </c>
    </row>
    <row r="6033" spans="1:11" x14ac:dyDescent="0.35">
      <c r="A6033" s="28">
        <v>99999</v>
      </c>
      <c r="B6033" s="29" t="s">
        <v>36</v>
      </c>
      <c r="C6033" s="29" t="s">
        <v>39</v>
      </c>
      <c r="D6033" s="29" t="s">
        <v>52</v>
      </c>
      <c r="E6033" s="29" t="s">
        <v>74</v>
      </c>
      <c r="F6033" s="31">
        <v>2490</v>
      </c>
      <c r="G6033" s="31">
        <v>286.74700000000001</v>
      </c>
      <c r="H6033" s="28">
        <v>2021</v>
      </c>
      <c r="I6033" t="str">
        <f>IF(J6033="natural gas",VLOOKUP(D6033,'Cross-Page Data'!$I$4:$J$13,2,FALSE),IF(J6033="solar",VLOOKUP('Form 923'!D6033,'Cross-Page Data'!$I$14:$J$117,2,FALSE),J6033))</f>
        <v>heavy or residual fuel oil</v>
      </c>
      <c r="J6033" t="str">
        <f>VLOOKUP(E6033,'Cross-Page Data'!$D$4:$F$48,3,FALSE)</f>
        <v>heavy or residual fuel oil</v>
      </c>
      <c r="K6033" t="b">
        <f t="shared" si="94"/>
        <v>0</v>
      </c>
    </row>
    <row r="6034" spans="1:11" x14ac:dyDescent="0.35">
      <c r="A6034" s="28">
        <v>99999</v>
      </c>
      <c r="B6034" s="29" t="s">
        <v>36</v>
      </c>
      <c r="C6034" s="29" t="s">
        <v>40</v>
      </c>
      <c r="D6034" s="29" t="s">
        <v>52</v>
      </c>
      <c r="E6034" s="29" t="s">
        <v>74</v>
      </c>
      <c r="F6034" s="31">
        <v>15149</v>
      </c>
      <c r="G6034" s="31">
        <v>1991.548</v>
      </c>
      <c r="H6034" s="28">
        <v>2021</v>
      </c>
      <c r="I6034" t="str">
        <f>IF(J6034="natural gas",VLOOKUP(D6034,'Cross-Page Data'!$I$4:$J$13,2,FALSE),IF(J6034="solar",VLOOKUP('Form 923'!D6034,'Cross-Page Data'!$I$14:$J$117,2,FALSE),J6034))</f>
        <v>heavy or residual fuel oil</v>
      </c>
      <c r="J6034" t="str">
        <f>VLOOKUP(E6034,'Cross-Page Data'!$D$4:$F$48,3,FALSE)</f>
        <v>heavy or residual fuel oil</v>
      </c>
      <c r="K6034" t="b">
        <f t="shared" si="94"/>
        <v>0</v>
      </c>
    </row>
    <row r="6035" spans="1:11" x14ac:dyDescent="0.35">
      <c r="A6035" s="28">
        <v>99999</v>
      </c>
      <c r="B6035" s="29" t="s">
        <v>28</v>
      </c>
      <c r="C6035" s="29" t="s">
        <v>29</v>
      </c>
      <c r="D6035" s="29" t="s">
        <v>52</v>
      </c>
      <c r="E6035" s="29" t="s">
        <v>74</v>
      </c>
      <c r="F6035" s="31">
        <v>275</v>
      </c>
      <c r="G6035" s="31">
        <v>25.58</v>
      </c>
      <c r="H6035" s="28">
        <v>2021</v>
      </c>
      <c r="I6035" t="str">
        <f>IF(J6035="natural gas",VLOOKUP(D6035,'Cross-Page Data'!$I$4:$J$13,2,FALSE),IF(J6035="solar",VLOOKUP('Form 923'!D6035,'Cross-Page Data'!$I$14:$J$117,2,FALSE),J6035))</f>
        <v>heavy or residual fuel oil</v>
      </c>
      <c r="J6035" t="str">
        <f>VLOOKUP(E6035,'Cross-Page Data'!$D$4:$F$48,3,FALSE)</f>
        <v>heavy or residual fuel oil</v>
      </c>
      <c r="K6035" t="b">
        <f t="shared" si="94"/>
        <v>1</v>
      </c>
    </row>
    <row r="6036" spans="1:11" x14ac:dyDescent="0.35">
      <c r="A6036" s="28">
        <v>99999</v>
      </c>
      <c r="B6036" s="29" t="s">
        <v>28</v>
      </c>
      <c r="C6036" s="29" t="s">
        <v>42</v>
      </c>
      <c r="D6036" s="29" t="s">
        <v>52</v>
      </c>
      <c r="E6036" s="29" t="s">
        <v>74</v>
      </c>
      <c r="F6036" s="31">
        <v>0</v>
      </c>
      <c r="G6036" s="31">
        <v>0</v>
      </c>
      <c r="H6036" s="28">
        <v>2021</v>
      </c>
      <c r="I6036" t="str">
        <f>IF(J6036="natural gas",VLOOKUP(D6036,'Cross-Page Data'!$I$4:$J$13,2,FALSE),IF(J6036="solar",VLOOKUP('Form 923'!D6036,'Cross-Page Data'!$I$14:$J$117,2,FALSE),J6036))</f>
        <v>heavy or residual fuel oil</v>
      </c>
      <c r="J6036" t="str">
        <f>VLOOKUP(E6036,'Cross-Page Data'!$D$4:$F$48,3,FALSE)</f>
        <v>heavy or residual fuel oil</v>
      </c>
      <c r="K6036" t="b">
        <f t="shared" si="94"/>
        <v>0</v>
      </c>
    </row>
    <row r="6037" spans="1:11" x14ac:dyDescent="0.35">
      <c r="A6037" s="28">
        <v>99999</v>
      </c>
      <c r="B6037" s="29" t="s">
        <v>28</v>
      </c>
      <c r="C6037" s="29" t="s">
        <v>29</v>
      </c>
      <c r="D6037" s="29" t="s">
        <v>52</v>
      </c>
      <c r="E6037" s="29" t="s">
        <v>74</v>
      </c>
      <c r="F6037" s="31">
        <v>6732</v>
      </c>
      <c r="G6037" s="31">
        <v>590.505</v>
      </c>
      <c r="H6037" s="28">
        <v>2021</v>
      </c>
      <c r="I6037" t="str">
        <f>IF(J6037="natural gas",VLOOKUP(D6037,'Cross-Page Data'!$I$4:$J$13,2,FALSE),IF(J6037="solar",VLOOKUP('Form 923'!D6037,'Cross-Page Data'!$I$14:$J$117,2,FALSE),J6037))</f>
        <v>heavy or residual fuel oil</v>
      </c>
      <c r="J6037" t="str">
        <f>VLOOKUP(E6037,'Cross-Page Data'!$D$4:$F$48,3,FALSE)</f>
        <v>heavy or residual fuel oil</v>
      </c>
      <c r="K6037" t="b">
        <f t="shared" si="94"/>
        <v>1</v>
      </c>
    </row>
    <row r="6038" spans="1:11" x14ac:dyDescent="0.35">
      <c r="A6038" s="28">
        <v>99999</v>
      </c>
      <c r="B6038" s="29" t="s">
        <v>36</v>
      </c>
      <c r="C6038" s="29" t="s">
        <v>37</v>
      </c>
      <c r="D6038" s="29" t="s">
        <v>52</v>
      </c>
      <c r="E6038" s="29" t="s">
        <v>74</v>
      </c>
      <c r="F6038" s="31">
        <v>92</v>
      </c>
      <c r="G6038" s="31">
        <v>21.206</v>
      </c>
      <c r="H6038" s="28">
        <v>2021</v>
      </c>
      <c r="I6038" t="str">
        <f>IF(J6038="natural gas",VLOOKUP(D6038,'Cross-Page Data'!$I$4:$J$13,2,FALSE),IF(J6038="solar",VLOOKUP('Form 923'!D6038,'Cross-Page Data'!$I$14:$J$117,2,FALSE),J6038))</f>
        <v>heavy or residual fuel oil</v>
      </c>
      <c r="J6038" t="str">
        <f>VLOOKUP(E6038,'Cross-Page Data'!$D$4:$F$48,3,FALSE)</f>
        <v>heavy or residual fuel oil</v>
      </c>
      <c r="K6038" t="b">
        <f t="shared" si="94"/>
        <v>0</v>
      </c>
    </row>
    <row r="6039" spans="1:11" x14ac:dyDescent="0.35">
      <c r="A6039" s="28">
        <v>99999</v>
      </c>
      <c r="B6039" s="29" t="s">
        <v>28</v>
      </c>
      <c r="C6039" s="29" t="s">
        <v>29</v>
      </c>
      <c r="D6039" s="29" t="s">
        <v>52</v>
      </c>
      <c r="E6039" s="29" t="s">
        <v>74</v>
      </c>
      <c r="F6039" s="31">
        <v>0</v>
      </c>
      <c r="G6039" s="31">
        <v>0</v>
      </c>
      <c r="H6039" s="28">
        <v>2021</v>
      </c>
      <c r="I6039" t="str">
        <f>IF(J6039="natural gas",VLOOKUP(D6039,'Cross-Page Data'!$I$4:$J$13,2,FALSE),IF(J6039="solar",VLOOKUP('Form 923'!D6039,'Cross-Page Data'!$I$14:$J$117,2,FALSE),J6039))</f>
        <v>heavy or residual fuel oil</v>
      </c>
      <c r="J6039" t="str">
        <f>VLOOKUP(E6039,'Cross-Page Data'!$D$4:$F$48,3,FALSE)</f>
        <v>heavy or residual fuel oil</v>
      </c>
      <c r="K6039" t="b">
        <f t="shared" si="94"/>
        <v>1</v>
      </c>
    </row>
    <row r="6040" spans="1:11" x14ac:dyDescent="0.35">
      <c r="A6040" s="28">
        <v>99999</v>
      </c>
      <c r="B6040" s="29" t="s">
        <v>28</v>
      </c>
      <c r="C6040" s="29" t="s">
        <v>35</v>
      </c>
      <c r="D6040" s="29" t="s">
        <v>52</v>
      </c>
      <c r="E6040" s="29" t="s">
        <v>74</v>
      </c>
      <c r="F6040" s="31">
        <v>53</v>
      </c>
      <c r="G6040" s="31">
        <v>3.3530000000000002</v>
      </c>
      <c r="H6040" s="28">
        <v>2021</v>
      </c>
      <c r="I6040" t="str">
        <f>IF(J6040="natural gas",VLOOKUP(D6040,'Cross-Page Data'!$I$4:$J$13,2,FALSE),IF(J6040="solar",VLOOKUP('Form 923'!D6040,'Cross-Page Data'!$I$14:$J$117,2,FALSE),J6040))</f>
        <v>heavy or residual fuel oil</v>
      </c>
      <c r="J6040" t="str">
        <f>VLOOKUP(E6040,'Cross-Page Data'!$D$4:$F$48,3,FALSE)</f>
        <v>heavy or residual fuel oil</v>
      </c>
      <c r="K6040" t="b">
        <f t="shared" si="94"/>
        <v>1</v>
      </c>
    </row>
    <row r="6041" spans="1:11" x14ac:dyDescent="0.35">
      <c r="A6041" s="28">
        <v>99999</v>
      </c>
      <c r="B6041" s="29" t="s">
        <v>36</v>
      </c>
      <c r="C6041" s="29" t="s">
        <v>39</v>
      </c>
      <c r="D6041" s="29" t="s">
        <v>52</v>
      </c>
      <c r="E6041" s="29" t="s">
        <v>74</v>
      </c>
      <c r="F6041" s="31">
        <v>80</v>
      </c>
      <c r="G6041" s="31">
        <v>6.7880000000000003</v>
      </c>
      <c r="H6041" s="28">
        <v>2021</v>
      </c>
      <c r="I6041" t="str">
        <f>IF(J6041="natural gas",VLOOKUP(D6041,'Cross-Page Data'!$I$4:$J$13,2,FALSE),IF(J6041="solar",VLOOKUP('Form 923'!D6041,'Cross-Page Data'!$I$14:$J$117,2,FALSE),J6041))</f>
        <v>heavy or residual fuel oil</v>
      </c>
      <c r="J6041" t="str">
        <f>VLOOKUP(E6041,'Cross-Page Data'!$D$4:$F$48,3,FALSE)</f>
        <v>heavy or residual fuel oil</v>
      </c>
      <c r="K6041" t="b">
        <f t="shared" si="94"/>
        <v>0</v>
      </c>
    </row>
    <row r="6042" spans="1:11" x14ac:dyDescent="0.35">
      <c r="A6042" s="28">
        <v>99999</v>
      </c>
      <c r="B6042" s="29" t="s">
        <v>28</v>
      </c>
      <c r="C6042" s="29" t="s">
        <v>42</v>
      </c>
      <c r="D6042" s="29" t="s">
        <v>52</v>
      </c>
      <c r="E6042" s="29" t="s">
        <v>74</v>
      </c>
      <c r="F6042" s="31">
        <v>0</v>
      </c>
      <c r="G6042" s="31">
        <v>0</v>
      </c>
      <c r="H6042" s="28">
        <v>2021</v>
      </c>
      <c r="I6042" t="str">
        <f>IF(J6042="natural gas",VLOOKUP(D6042,'Cross-Page Data'!$I$4:$J$13,2,FALSE),IF(J6042="solar",VLOOKUP('Form 923'!D6042,'Cross-Page Data'!$I$14:$J$117,2,FALSE),J6042))</f>
        <v>heavy or residual fuel oil</v>
      </c>
      <c r="J6042" t="str">
        <f>VLOOKUP(E6042,'Cross-Page Data'!$D$4:$F$48,3,FALSE)</f>
        <v>heavy or residual fuel oil</v>
      </c>
      <c r="K6042" t="b">
        <f t="shared" si="94"/>
        <v>0</v>
      </c>
    </row>
    <row r="6043" spans="1:11" x14ac:dyDescent="0.35">
      <c r="A6043" s="28">
        <v>99999</v>
      </c>
      <c r="B6043" s="29" t="s">
        <v>36</v>
      </c>
      <c r="C6043" s="29" t="s">
        <v>37</v>
      </c>
      <c r="D6043" s="29" t="s">
        <v>52</v>
      </c>
      <c r="E6043" s="29" t="s">
        <v>74</v>
      </c>
      <c r="F6043" s="31">
        <v>387</v>
      </c>
      <c r="G6043" s="31">
        <v>40.435000000000002</v>
      </c>
      <c r="H6043" s="28">
        <v>2021</v>
      </c>
      <c r="I6043" t="str">
        <f>IF(J6043="natural gas",VLOOKUP(D6043,'Cross-Page Data'!$I$4:$J$13,2,FALSE),IF(J6043="solar",VLOOKUP('Form 923'!D6043,'Cross-Page Data'!$I$14:$J$117,2,FALSE),J6043))</f>
        <v>heavy or residual fuel oil</v>
      </c>
      <c r="J6043" t="str">
        <f>VLOOKUP(E6043,'Cross-Page Data'!$D$4:$F$48,3,FALSE)</f>
        <v>heavy or residual fuel oil</v>
      </c>
      <c r="K6043" t="b">
        <f t="shared" si="94"/>
        <v>0</v>
      </c>
    </row>
    <row r="6044" spans="1:11" x14ac:dyDescent="0.35">
      <c r="A6044" s="28">
        <v>99999</v>
      </c>
      <c r="B6044" s="29" t="s">
        <v>28</v>
      </c>
      <c r="C6044" s="29" t="s">
        <v>29</v>
      </c>
      <c r="D6044" s="29" t="s">
        <v>52</v>
      </c>
      <c r="E6044" s="29" t="s">
        <v>74</v>
      </c>
      <c r="F6044" s="31">
        <v>43887</v>
      </c>
      <c r="G6044" s="31">
        <v>3735.4989999999998</v>
      </c>
      <c r="H6044" s="28">
        <v>2021</v>
      </c>
      <c r="I6044" t="str">
        <f>IF(J6044="natural gas",VLOOKUP(D6044,'Cross-Page Data'!$I$4:$J$13,2,FALSE),IF(J6044="solar",VLOOKUP('Form 923'!D6044,'Cross-Page Data'!$I$14:$J$117,2,FALSE),J6044))</f>
        <v>heavy or residual fuel oil</v>
      </c>
      <c r="J6044" t="str">
        <f>VLOOKUP(E6044,'Cross-Page Data'!$D$4:$F$48,3,FALSE)</f>
        <v>heavy or residual fuel oil</v>
      </c>
      <c r="K6044" t="b">
        <f t="shared" si="94"/>
        <v>1</v>
      </c>
    </row>
    <row r="6045" spans="1:11" x14ac:dyDescent="0.35">
      <c r="A6045" s="28">
        <v>99999</v>
      </c>
      <c r="B6045" s="29" t="s">
        <v>28</v>
      </c>
      <c r="C6045" s="29" t="s">
        <v>35</v>
      </c>
      <c r="D6045" s="29" t="s">
        <v>52</v>
      </c>
      <c r="E6045" s="29" t="s">
        <v>74</v>
      </c>
      <c r="F6045" s="31">
        <v>605</v>
      </c>
      <c r="G6045" s="31">
        <v>59.008000000000003</v>
      </c>
      <c r="H6045" s="28">
        <v>2021</v>
      </c>
      <c r="I6045" t="str">
        <f>IF(J6045="natural gas",VLOOKUP(D6045,'Cross-Page Data'!$I$4:$J$13,2,FALSE),IF(J6045="solar",VLOOKUP('Form 923'!D6045,'Cross-Page Data'!$I$14:$J$117,2,FALSE),J6045))</f>
        <v>heavy or residual fuel oil</v>
      </c>
      <c r="J6045" t="str">
        <f>VLOOKUP(E6045,'Cross-Page Data'!$D$4:$F$48,3,FALSE)</f>
        <v>heavy or residual fuel oil</v>
      </c>
      <c r="K6045" t="b">
        <f t="shared" si="94"/>
        <v>1</v>
      </c>
    </row>
    <row r="6046" spans="1:11" x14ac:dyDescent="0.35">
      <c r="A6046" s="28">
        <v>99999</v>
      </c>
      <c r="B6046" s="29" t="s">
        <v>28</v>
      </c>
      <c r="C6046" s="29" t="s">
        <v>42</v>
      </c>
      <c r="D6046" s="29" t="s">
        <v>52</v>
      </c>
      <c r="E6046" s="29" t="s">
        <v>74</v>
      </c>
      <c r="F6046" s="31">
        <v>12878</v>
      </c>
      <c r="G6046" s="31">
        <v>1296.749</v>
      </c>
      <c r="H6046" s="28">
        <v>2021</v>
      </c>
      <c r="I6046" t="str">
        <f>IF(J6046="natural gas",VLOOKUP(D6046,'Cross-Page Data'!$I$4:$J$13,2,FALSE),IF(J6046="solar",VLOOKUP('Form 923'!D6046,'Cross-Page Data'!$I$14:$J$117,2,FALSE),J6046))</f>
        <v>heavy or residual fuel oil</v>
      </c>
      <c r="J6046" t="str">
        <f>VLOOKUP(E6046,'Cross-Page Data'!$D$4:$F$48,3,FALSE)</f>
        <v>heavy or residual fuel oil</v>
      </c>
      <c r="K6046" t="b">
        <f t="shared" si="94"/>
        <v>0</v>
      </c>
    </row>
    <row r="6047" spans="1:11" x14ac:dyDescent="0.35">
      <c r="A6047" s="28">
        <v>99999</v>
      </c>
      <c r="B6047" s="29" t="s">
        <v>36</v>
      </c>
      <c r="C6047" s="29" t="s">
        <v>37</v>
      </c>
      <c r="D6047" s="29" t="s">
        <v>52</v>
      </c>
      <c r="E6047" s="29" t="s">
        <v>74</v>
      </c>
      <c r="F6047" s="31">
        <v>3121</v>
      </c>
      <c r="G6047" s="31">
        <v>400.83699999999999</v>
      </c>
      <c r="H6047" s="28">
        <v>2021</v>
      </c>
      <c r="I6047" t="str">
        <f>IF(J6047="natural gas",VLOOKUP(D6047,'Cross-Page Data'!$I$4:$J$13,2,FALSE),IF(J6047="solar",VLOOKUP('Form 923'!D6047,'Cross-Page Data'!$I$14:$J$117,2,FALSE),J6047))</f>
        <v>heavy or residual fuel oil</v>
      </c>
      <c r="J6047" t="str">
        <f>VLOOKUP(E6047,'Cross-Page Data'!$D$4:$F$48,3,FALSE)</f>
        <v>heavy or residual fuel oil</v>
      </c>
      <c r="K6047" t="b">
        <f t="shared" si="94"/>
        <v>0</v>
      </c>
    </row>
    <row r="6048" spans="1:11" x14ac:dyDescent="0.35">
      <c r="A6048" s="28">
        <v>99999</v>
      </c>
      <c r="B6048" s="29" t="s">
        <v>28</v>
      </c>
      <c r="C6048" s="29" t="s">
        <v>41</v>
      </c>
      <c r="D6048" s="29" t="s">
        <v>52</v>
      </c>
      <c r="E6048" s="29" t="s">
        <v>74</v>
      </c>
      <c r="F6048" s="31">
        <v>1637</v>
      </c>
      <c r="G6048" s="31">
        <v>151.209</v>
      </c>
      <c r="H6048" s="28">
        <v>2021</v>
      </c>
      <c r="I6048" t="str">
        <f>IF(J6048="natural gas",VLOOKUP(D6048,'Cross-Page Data'!$I$4:$J$13,2,FALSE),IF(J6048="solar",VLOOKUP('Form 923'!D6048,'Cross-Page Data'!$I$14:$J$117,2,FALSE),J6048))</f>
        <v>heavy or residual fuel oil</v>
      </c>
      <c r="J6048" t="str">
        <f>VLOOKUP(E6048,'Cross-Page Data'!$D$4:$F$48,3,FALSE)</f>
        <v>heavy or residual fuel oil</v>
      </c>
      <c r="K6048" t="b">
        <f t="shared" si="94"/>
        <v>0</v>
      </c>
    </row>
    <row r="6049" spans="1:11" x14ac:dyDescent="0.35">
      <c r="A6049" s="28">
        <v>99999</v>
      </c>
      <c r="B6049" s="29" t="s">
        <v>28</v>
      </c>
      <c r="C6049" s="29" t="s">
        <v>29</v>
      </c>
      <c r="D6049" s="29" t="s">
        <v>52</v>
      </c>
      <c r="E6049" s="29" t="s">
        <v>74</v>
      </c>
      <c r="F6049" s="31">
        <v>88150</v>
      </c>
      <c r="G6049" s="31">
        <v>6183.4070000000002</v>
      </c>
      <c r="H6049" s="28">
        <v>2021</v>
      </c>
      <c r="I6049" t="str">
        <f>IF(J6049="natural gas",VLOOKUP(D6049,'Cross-Page Data'!$I$4:$J$13,2,FALSE),IF(J6049="solar",VLOOKUP('Form 923'!D6049,'Cross-Page Data'!$I$14:$J$117,2,FALSE),J6049))</f>
        <v>heavy or residual fuel oil</v>
      </c>
      <c r="J6049" t="str">
        <f>VLOOKUP(E6049,'Cross-Page Data'!$D$4:$F$48,3,FALSE)</f>
        <v>heavy or residual fuel oil</v>
      </c>
      <c r="K6049" t="b">
        <f t="shared" si="94"/>
        <v>1</v>
      </c>
    </row>
    <row r="6050" spans="1:11" x14ac:dyDescent="0.35">
      <c r="A6050" s="28">
        <v>99999</v>
      </c>
      <c r="B6050" s="29" t="s">
        <v>28</v>
      </c>
      <c r="C6050" s="29" t="s">
        <v>35</v>
      </c>
      <c r="D6050" s="29" t="s">
        <v>52</v>
      </c>
      <c r="E6050" s="29" t="s">
        <v>74</v>
      </c>
      <c r="F6050" s="31">
        <v>1429</v>
      </c>
      <c r="G6050" s="31">
        <v>136.459</v>
      </c>
      <c r="H6050" s="28">
        <v>2021</v>
      </c>
      <c r="I6050" t="str">
        <f>IF(J6050="natural gas",VLOOKUP(D6050,'Cross-Page Data'!$I$4:$J$13,2,FALSE),IF(J6050="solar",VLOOKUP('Form 923'!D6050,'Cross-Page Data'!$I$14:$J$117,2,FALSE),J6050))</f>
        <v>heavy or residual fuel oil</v>
      </c>
      <c r="J6050" t="str">
        <f>VLOOKUP(E6050,'Cross-Page Data'!$D$4:$F$48,3,FALSE)</f>
        <v>heavy or residual fuel oil</v>
      </c>
      <c r="K6050" t="b">
        <f t="shared" si="94"/>
        <v>1</v>
      </c>
    </row>
    <row r="6051" spans="1:11" x14ac:dyDescent="0.35">
      <c r="A6051" s="28">
        <v>99999</v>
      </c>
      <c r="B6051" s="29" t="s">
        <v>28</v>
      </c>
      <c r="C6051" s="29" t="s">
        <v>29</v>
      </c>
      <c r="D6051" s="29" t="s">
        <v>52</v>
      </c>
      <c r="E6051" s="29" t="s">
        <v>74</v>
      </c>
      <c r="F6051" s="31">
        <v>1411</v>
      </c>
      <c r="G6051" s="31">
        <v>110.172</v>
      </c>
      <c r="H6051" s="28">
        <v>2021</v>
      </c>
      <c r="I6051" t="str">
        <f>IF(J6051="natural gas",VLOOKUP(D6051,'Cross-Page Data'!$I$4:$J$13,2,FALSE),IF(J6051="solar",VLOOKUP('Form 923'!D6051,'Cross-Page Data'!$I$14:$J$117,2,FALSE),J6051))</f>
        <v>heavy or residual fuel oil</v>
      </c>
      <c r="J6051" t="str">
        <f>VLOOKUP(E6051,'Cross-Page Data'!$D$4:$F$48,3,FALSE)</f>
        <v>heavy or residual fuel oil</v>
      </c>
      <c r="K6051" t="b">
        <f t="shared" si="94"/>
        <v>1</v>
      </c>
    </row>
    <row r="6052" spans="1:11" x14ac:dyDescent="0.35">
      <c r="A6052" s="28">
        <v>99999</v>
      </c>
      <c r="B6052" s="29" t="s">
        <v>28</v>
      </c>
      <c r="C6052" s="29" t="s">
        <v>35</v>
      </c>
      <c r="D6052" s="29" t="s">
        <v>52</v>
      </c>
      <c r="E6052" s="29" t="s">
        <v>74</v>
      </c>
      <c r="F6052" s="31">
        <v>19872</v>
      </c>
      <c r="G6052" s="31">
        <v>1654.3979999999999</v>
      </c>
      <c r="H6052" s="28">
        <v>2021</v>
      </c>
      <c r="I6052" t="str">
        <f>IF(J6052="natural gas",VLOOKUP(D6052,'Cross-Page Data'!$I$4:$J$13,2,FALSE),IF(J6052="solar",VLOOKUP('Form 923'!D6052,'Cross-Page Data'!$I$14:$J$117,2,FALSE),J6052))</f>
        <v>heavy or residual fuel oil</v>
      </c>
      <c r="J6052" t="str">
        <f>VLOOKUP(E6052,'Cross-Page Data'!$D$4:$F$48,3,FALSE)</f>
        <v>heavy or residual fuel oil</v>
      </c>
      <c r="K6052" t="b">
        <f t="shared" si="94"/>
        <v>1</v>
      </c>
    </row>
    <row r="6053" spans="1:11" x14ac:dyDescent="0.35">
      <c r="A6053" s="28">
        <v>99999</v>
      </c>
      <c r="B6053" s="29" t="s">
        <v>36</v>
      </c>
      <c r="C6053" s="29" t="s">
        <v>39</v>
      </c>
      <c r="D6053" s="29" t="s">
        <v>52</v>
      </c>
      <c r="E6053" s="29" t="s">
        <v>74</v>
      </c>
      <c r="F6053" s="31">
        <v>1694</v>
      </c>
      <c r="G6053" s="31">
        <v>190.09299999999999</v>
      </c>
      <c r="H6053" s="28">
        <v>2021</v>
      </c>
      <c r="I6053" t="str">
        <f>IF(J6053="natural gas",VLOOKUP(D6053,'Cross-Page Data'!$I$4:$J$13,2,FALSE),IF(J6053="solar",VLOOKUP('Form 923'!D6053,'Cross-Page Data'!$I$14:$J$117,2,FALSE),J6053))</f>
        <v>heavy or residual fuel oil</v>
      </c>
      <c r="J6053" t="str">
        <f>VLOOKUP(E6053,'Cross-Page Data'!$D$4:$F$48,3,FALSE)</f>
        <v>heavy or residual fuel oil</v>
      </c>
      <c r="K6053" t="b">
        <f t="shared" si="94"/>
        <v>0</v>
      </c>
    </row>
    <row r="6054" spans="1:11" x14ac:dyDescent="0.35">
      <c r="A6054" s="28">
        <v>99999</v>
      </c>
      <c r="B6054" s="29" t="s">
        <v>28</v>
      </c>
      <c r="C6054" s="29" t="s">
        <v>42</v>
      </c>
      <c r="D6054" s="29" t="s">
        <v>52</v>
      </c>
      <c r="E6054" s="29" t="s">
        <v>74</v>
      </c>
      <c r="F6054" s="31">
        <v>0</v>
      </c>
      <c r="G6054" s="31">
        <v>0</v>
      </c>
      <c r="H6054" s="28">
        <v>2021</v>
      </c>
      <c r="I6054" t="str">
        <f>IF(J6054="natural gas",VLOOKUP(D6054,'Cross-Page Data'!$I$4:$J$13,2,FALSE),IF(J6054="solar",VLOOKUP('Form 923'!D6054,'Cross-Page Data'!$I$14:$J$117,2,FALSE),J6054))</f>
        <v>heavy or residual fuel oil</v>
      </c>
      <c r="J6054" t="str">
        <f>VLOOKUP(E6054,'Cross-Page Data'!$D$4:$F$48,3,FALSE)</f>
        <v>heavy or residual fuel oil</v>
      </c>
      <c r="K6054" t="b">
        <f t="shared" si="94"/>
        <v>0</v>
      </c>
    </row>
    <row r="6055" spans="1:11" x14ac:dyDescent="0.35">
      <c r="A6055" s="28">
        <v>99999</v>
      </c>
      <c r="B6055" s="29" t="s">
        <v>28</v>
      </c>
      <c r="C6055" s="29" t="s">
        <v>41</v>
      </c>
      <c r="D6055" s="29" t="s">
        <v>52</v>
      </c>
      <c r="E6055" s="29" t="s">
        <v>74</v>
      </c>
      <c r="F6055" s="31">
        <v>964</v>
      </c>
      <c r="G6055" s="31">
        <v>84.825000000000003</v>
      </c>
      <c r="H6055" s="28">
        <v>2021</v>
      </c>
      <c r="I6055" t="str">
        <f>IF(J6055="natural gas",VLOOKUP(D6055,'Cross-Page Data'!$I$4:$J$13,2,FALSE),IF(J6055="solar",VLOOKUP('Form 923'!D6055,'Cross-Page Data'!$I$14:$J$117,2,FALSE),J6055))</f>
        <v>heavy or residual fuel oil</v>
      </c>
      <c r="J6055" t="str">
        <f>VLOOKUP(E6055,'Cross-Page Data'!$D$4:$F$48,3,FALSE)</f>
        <v>heavy or residual fuel oil</v>
      </c>
      <c r="K6055" t="b">
        <f t="shared" si="94"/>
        <v>0</v>
      </c>
    </row>
    <row r="6056" spans="1:11" x14ac:dyDescent="0.35">
      <c r="A6056" s="28">
        <v>99999</v>
      </c>
      <c r="B6056" s="29" t="s">
        <v>36</v>
      </c>
      <c r="C6056" s="29" t="s">
        <v>40</v>
      </c>
      <c r="D6056" s="29" t="s">
        <v>52</v>
      </c>
      <c r="E6056" s="29" t="s">
        <v>74</v>
      </c>
      <c r="F6056" s="31">
        <v>238</v>
      </c>
      <c r="G6056" s="31">
        <v>49.058999999999997</v>
      </c>
      <c r="H6056" s="28">
        <v>2021</v>
      </c>
      <c r="I6056" t="str">
        <f>IF(J6056="natural gas",VLOOKUP(D6056,'Cross-Page Data'!$I$4:$J$13,2,FALSE),IF(J6056="solar",VLOOKUP('Form 923'!D6056,'Cross-Page Data'!$I$14:$J$117,2,FALSE),J6056))</f>
        <v>heavy or residual fuel oil</v>
      </c>
      <c r="J6056" t="str">
        <f>VLOOKUP(E6056,'Cross-Page Data'!$D$4:$F$48,3,FALSE)</f>
        <v>heavy or residual fuel oil</v>
      </c>
      <c r="K6056" t="b">
        <f t="shared" si="94"/>
        <v>0</v>
      </c>
    </row>
    <row r="6057" spans="1:11" x14ac:dyDescent="0.35">
      <c r="A6057" s="28">
        <v>99999</v>
      </c>
      <c r="B6057" s="29" t="s">
        <v>28</v>
      </c>
      <c r="C6057" s="29" t="s">
        <v>29</v>
      </c>
      <c r="D6057" s="29" t="s">
        <v>52</v>
      </c>
      <c r="E6057" s="29" t="s">
        <v>74</v>
      </c>
      <c r="F6057" s="31">
        <v>21304</v>
      </c>
      <c r="G6057" s="31">
        <v>1836.6469999999999</v>
      </c>
      <c r="H6057" s="28">
        <v>2021</v>
      </c>
      <c r="I6057" t="str">
        <f>IF(J6057="natural gas",VLOOKUP(D6057,'Cross-Page Data'!$I$4:$J$13,2,FALSE),IF(J6057="solar",VLOOKUP('Form 923'!D6057,'Cross-Page Data'!$I$14:$J$117,2,FALSE),J6057))</f>
        <v>heavy or residual fuel oil</v>
      </c>
      <c r="J6057" t="str">
        <f>VLOOKUP(E6057,'Cross-Page Data'!$D$4:$F$48,3,FALSE)</f>
        <v>heavy or residual fuel oil</v>
      </c>
      <c r="K6057" t="b">
        <f t="shared" si="94"/>
        <v>1</v>
      </c>
    </row>
    <row r="6058" spans="1:11" x14ac:dyDescent="0.35">
      <c r="A6058" s="28">
        <v>99999</v>
      </c>
      <c r="B6058" s="29" t="s">
        <v>28</v>
      </c>
      <c r="C6058" s="29" t="s">
        <v>35</v>
      </c>
      <c r="D6058" s="29" t="s">
        <v>52</v>
      </c>
      <c r="E6058" s="29" t="s">
        <v>74</v>
      </c>
      <c r="F6058" s="31">
        <v>442</v>
      </c>
      <c r="G6058" s="31">
        <v>53.475999999999999</v>
      </c>
      <c r="H6058" s="28">
        <v>2021</v>
      </c>
      <c r="I6058" t="str">
        <f>IF(J6058="natural gas",VLOOKUP(D6058,'Cross-Page Data'!$I$4:$J$13,2,FALSE),IF(J6058="solar",VLOOKUP('Form 923'!D6058,'Cross-Page Data'!$I$14:$J$117,2,FALSE),J6058))</f>
        <v>heavy or residual fuel oil</v>
      </c>
      <c r="J6058" t="str">
        <f>VLOOKUP(E6058,'Cross-Page Data'!$D$4:$F$48,3,FALSE)</f>
        <v>heavy or residual fuel oil</v>
      </c>
      <c r="K6058" t="b">
        <f t="shared" si="94"/>
        <v>1</v>
      </c>
    </row>
    <row r="6059" spans="1:11" x14ac:dyDescent="0.35">
      <c r="A6059" s="28">
        <v>99999</v>
      </c>
      <c r="B6059" s="29" t="s">
        <v>28</v>
      </c>
      <c r="C6059" s="29" t="s">
        <v>42</v>
      </c>
      <c r="D6059" s="29" t="s">
        <v>52</v>
      </c>
      <c r="E6059" s="29" t="s">
        <v>74</v>
      </c>
      <c r="F6059" s="31">
        <v>30</v>
      </c>
      <c r="G6059" s="31">
        <v>0.48099999999999998</v>
      </c>
      <c r="H6059" s="28">
        <v>2021</v>
      </c>
      <c r="I6059" t="str">
        <f>IF(J6059="natural gas",VLOOKUP(D6059,'Cross-Page Data'!$I$4:$J$13,2,FALSE),IF(J6059="solar",VLOOKUP('Form 923'!D6059,'Cross-Page Data'!$I$14:$J$117,2,FALSE),J6059))</f>
        <v>heavy or residual fuel oil</v>
      </c>
      <c r="J6059" t="str">
        <f>VLOOKUP(E6059,'Cross-Page Data'!$D$4:$F$48,3,FALSE)</f>
        <v>heavy or residual fuel oil</v>
      </c>
      <c r="K6059" t="b">
        <f t="shared" si="94"/>
        <v>0</v>
      </c>
    </row>
    <row r="6060" spans="1:11" x14ac:dyDescent="0.35">
      <c r="A6060" s="28">
        <v>99999</v>
      </c>
      <c r="B6060" s="29" t="s">
        <v>28</v>
      </c>
      <c r="C6060" s="29" t="s">
        <v>29</v>
      </c>
      <c r="D6060" s="29" t="s">
        <v>52</v>
      </c>
      <c r="E6060" s="29" t="s">
        <v>74</v>
      </c>
      <c r="F6060" s="31">
        <v>1023</v>
      </c>
      <c r="G6060" s="31">
        <v>91.28</v>
      </c>
      <c r="H6060" s="28">
        <v>2021</v>
      </c>
      <c r="I6060" t="str">
        <f>IF(J6060="natural gas",VLOOKUP(D6060,'Cross-Page Data'!$I$4:$J$13,2,FALSE),IF(J6060="solar",VLOOKUP('Form 923'!D6060,'Cross-Page Data'!$I$14:$J$117,2,FALSE),J6060))</f>
        <v>heavy or residual fuel oil</v>
      </c>
      <c r="J6060" t="str">
        <f>VLOOKUP(E6060,'Cross-Page Data'!$D$4:$F$48,3,FALSE)</f>
        <v>heavy or residual fuel oil</v>
      </c>
      <c r="K6060" t="b">
        <f t="shared" si="94"/>
        <v>1</v>
      </c>
    </row>
    <row r="6061" spans="1:11" x14ac:dyDescent="0.35">
      <c r="A6061" s="28">
        <v>99999</v>
      </c>
      <c r="B6061" s="29" t="s">
        <v>28</v>
      </c>
      <c r="C6061" s="29" t="s">
        <v>42</v>
      </c>
      <c r="D6061" s="29" t="s">
        <v>52</v>
      </c>
      <c r="E6061" s="29" t="s">
        <v>74</v>
      </c>
      <c r="F6061" s="31">
        <v>124</v>
      </c>
      <c r="G6061" s="31">
        <v>11.993</v>
      </c>
      <c r="H6061" s="28">
        <v>2021</v>
      </c>
      <c r="I6061" t="str">
        <f>IF(J6061="natural gas",VLOOKUP(D6061,'Cross-Page Data'!$I$4:$J$13,2,FALSE),IF(J6061="solar",VLOOKUP('Form 923'!D6061,'Cross-Page Data'!$I$14:$J$117,2,FALSE),J6061))</f>
        <v>heavy or residual fuel oil</v>
      </c>
      <c r="J6061" t="str">
        <f>VLOOKUP(E6061,'Cross-Page Data'!$D$4:$F$48,3,FALSE)</f>
        <v>heavy or residual fuel oil</v>
      </c>
      <c r="K6061" t="b">
        <f t="shared" si="94"/>
        <v>0</v>
      </c>
    </row>
    <row r="6062" spans="1:11" x14ac:dyDescent="0.35">
      <c r="A6062" s="28">
        <v>99999</v>
      </c>
      <c r="B6062" s="29" t="s">
        <v>28</v>
      </c>
      <c r="C6062" s="29" t="s">
        <v>29</v>
      </c>
      <c r="D6062" s="29" t="s">
        <v>52</v>
      </c>
      <c r="E6062" s="29" t="s">
        <v>74</v>
      </c>
      <c r="F6062" s="31">
        <v>1259</v>
      </c>
      <c r="G6062" s="31">
        <v>107.874</v>
      </c>
      <c r="H6062" s="28">
        <v>2021</v>
      </c>
      <c r="I6062" t="str">
        <f>IF(J6062="natural gas",VLOOKUP(D6062,'Cross-Page Data'!$I$4:$J$13,2,FALSE),IF(J6062="solar",VLOOKUP('Form 923'!D6062,'Cross-Page Data'!$I$14:$J$117,2,FALSE),J6062))</f>
        <v>heavy or residual fuel oil</v>
      </c>
      <c r="J6062" t="str">
        <f>VLOOKUP(E6062,'Cross-Page Data'!$D$4:$F$48,3,FALSE)</f>
        <v>heavy or residual fuel oil</v>
      </c>
      <c r="K6062" t="b">
        <f t="shared" si="94"/>
        <v>1</v>
      </c>
    </row>
    <row r="6063" spans="1:11" x14ac:dyDescent="0.35">
      <c r="A6063" s="28">
        <v>99999</v>
      </c>
      <c r="B6063" s="29" t="s">
        <v>28</v>
      </c>
      <c r="C6063" s="29" t="s">
        <v>29</v>
      </c>
      <c r="D6063" s="29" t="s">
        <v>52</v>
      </c>
      <c r="E6063" s="29" t="s">
        <v>74</v>
      </c>
      <c r="F6063" s="31">
        <v>1708</v>
      </c>
      <c r="G6063" s="31">
        <v>155.82</v>
      </c>
      <c r="H6063" s="28">
        <v>2021</v>
      </c>
      <c r="I6063" t="str">
        <f>IF(J6063="natural gas",VLOOKUP(D6063,'Cross-Page Data'!$I$4:$J$13,2,FALSE),IF(J6063="solar",VLOOKUP('Form 923'!D6063,'Cross-Page Data'!$I$14:$J$117,2,FALSE),J6063))</f>
        <v>heavy or residual fuel oil</v>
      </c>
      <c r="J6063" t="str">
        <f>VLOOKUP(E6063,'Cross-Page Data'!$D$4:$F$48,3,FALSE)</f>
        <v>heavy or residual fuel oil</v>
      </c>
      <c r="K6063" t="b">
        <f t="shared" si="94"/>
        <v>1</v>
      </c>
    </row>
    <row r="6064" spans="1:11" x14ac:dyDescent="0.35">
      <c r="A6064" s="28">
        <v>99999</v>
      </c>
      <c r="B6064" s="29" t="s">
        <v>36</v>
      </c>
      <c r="C6064" s="29" t="s">
        <v>29</v>
      </c>
      <c r="D6064" s="29" t="s">
        <v>52</v>
      </c>
      <c r="E6064" s="29" t="s">
        <v>74</v>
      </c>
      <c r="F6064" s="31">
        <v>190</v>
      </c>
      <c r="G6064" s="31">
        <v>16.594000000000001</v>
      </c>
      <c r="H6064" s="28">
        <v>2021</v>
      </c>
      <c r="I6064" t="str">
        <f>IF(J6064="natural gas",VLOOKUP(D6064,'Cross-Page Data'!$I$4:$J$13,2,FALSE),IF(J6064="solar",VLOOKUP('Form 923'!D6064,'Cross-Page Data'!$I$14:$J$117,2,FALSE),J6064))</f>
        <v>heavy or residual fuel oil</v>
      </c>
      <c r="J6064" t="str">
        <f>VLOOKUP(E6064,'Cross-Page Data'!$D$4:$F$48,3,FALSE)</f>
        <v>heavy or residual fuel oil</v>
      </c>
      <c r="K6064" t="b">
        <f t="shared" si="94"/>
        <v>1</v>
      </c>
    </row>
    <row r="6065" spans="1:11" x14ac:dyDescent="0.35">
      <c r="A6065" s="28">
        <v>99999</v>
      </c>
      <c r="B6065" s="29" t="s">
        <v>28</v>
      </c>
      <c r="C6065" s="29" t="s">
        <v>35</v>
      </c>
      <c r="D6065" s="29" t="s">
        <v>52</v>
      </c>
      <c r="E6065" s="29" t="s">
        <v>74</v>
      </c>
      <c r="F6065" s="31">
        <v>0</v>
      </c>
      <c r="G6065" s="31">
        <v>0</v>
      </c>
      <c r="H6065" s="28">
        <v>2021</v>
      </c>
      <c r="I6065" t="str">
        <f>IF(J6065="natural gas",VLOOKUP(D6065,'Cross-Page Data'!$I$4:$J$13,2,FALSE),IF(J6065="solar",VLOOKUP('Form 923'!D6065,'Cross-Page Data'!$I$14:$J$117,2,FALSE),J6065))</f>
        <v>heavy or residual fuel oil</v>
      </c>
      <c r="J6065" t="str">
        <f>VLOOKUP(E6065,'Cross-Page Data'!$D$4:$F$48,3,FALSE)</f>
        <v>heavy or residual fuel oil</v>
      </c>
      <c r="K6065" t="b">
        <f t="shared" si="94"/>
        <v>1</v>
      </c>
    </row>
    <row r="6066" spans="1:11" x14ac:dyDescent="0.35">
      <c r="A6066" s="28">
        <v>99999</v>
      </c>
      <c r="B6066" s="29" t="s">
        <v>28</v>
      </c>
      <c r="C6066" s="29" t="s">
        <v>42</v>
      </c>
      <c r="D6066" s="29" t="s">
        <v>52</v>
      </c>
      <c r="E6066" s="29" t="s">
        <v>74</v>
      </c>
      <c r="F6066" s="31">
        <v>0</v>
      </c>
      <c r="G6066" s="31">
        <v>0</v>
      </c>
      <c r="H6066" s="28">
        <v>2021</v>
      </c>
      <c r="I6066" t="str">
        <f>IF(J6066="natural gas",VLOOKUP(D6066,'Cross-Page Data'!$I$4:$J$13,2,FALSE),IF(J6066="solar",VLOOKUP('Form 923'!D6066,'Cross-Page Data'!$I$14:$J$117,2,FALSE),J6066))</f>
        <v>heavy or residual fuel oil</v>
      </c>
      <c r="J6066" t="str">
        <f>VLOOKUP(E6066,'Cross-Page Data'!$D$4:$F$48,3,FALSE)</f>
        <v>heavy or residual fuel oil</v>
      </c>
      <c r="K6066" t="b">
        <f t="shared" si="94"/>
        <v>0</v>
      </c>
    </row>
    <row r="6067" spans="1:11" x14ac:dyDescent="0.35">
      <c r="A6067" s="28">
        <v>99999</v>
      </c>
      <c r="B6067" s="29" t="s">
        <v>36</v>
      </c>
      <c r="C6067" s="29" t="s">
        <v>37</v>
      </c>
      <c r="D6067" s="29" t="s">
        <v>52</v>
      </c>
      <c r="E6067" s="29" t="s">
        <v>74</v>
      </c>
      <c r="F6067" s="31">
        <v>0</v>
      </c>
      <c r="G6067" s="31">
        <v>0</v>
      </c>
      <c r="H6067" s="28">
        <v>2021</v>
      </c>
      <c r="I6067" t="str">
        <f>IF(J6067="natural gas",VLOOKUP(D6067,'Cross-Page Data'!$I$4:$J$13,2,FALSE),IF(J6067="solar",VLOOKUP('Form 923'!D6067,'Cross-Page Data'!$I$14:$J$117,2,FALSE),J6067))</f>
        <v>heavy or residual fuel oil</v>
      </c>
      <c r="J6067" t="str">
        <f>VLOOKUP(E6067,'Cross-Page Data'!$D$4:$F$48,3,FALSE)</f>
        <v>heavy or residual fuel oil</v>
      </c>
      <c r="K6067" t="b">
        <f t="shared" si="94"/>
        <v>0</v>
      </c>
    </row>
    <row r="6068" spans="1:11" x14ac:dyDescent="0.35">
      <c r="A6068" s="28">
        <v>99999</v>
      </c>
      <c r="B6068" s="29" t="s">
        <v>28</v>
      </c>
      <c r="C6068" s="29" t="s">
        <v>41</v>
      </c>
      <c r="D6068" s="29" t="s">
        <v>52</v>
      </c>
      <c r="E6068" s="29" t="s">
        <v>74</v>
      </c>
      <c r="F6068" s="31">
        <v>883</v>
      </c>
      <c r="G6068" s="31">
        <v>106.03100000000001</v>
      </c>
      <c r="H6068" s="28">
        <v>2021</v>
      </c>
      <c r="I6068" t="str">
        <f>IF(J6068="natural gas",VLOOKUP(D6068,'Cross-Page Data'!$I$4:$J$13,2,FALSE),IF(J6068="solar",VLOOKUP('Form 923'!D6068,'Cross-Page Data'!$I$14:$J$117,2,FALSE),J6068))</f>
        <v>heavy or residual fuel oil</v>
      </c>
      <c r="J6068" t="str">
        <f>VLOOKUP(E6068,'Cross-Page Data'!$D$4:$F$48,3,FALSE)</f>
        <v>heavy or residual fuel oil</v>
      </c>
      <c r="K6068" t="b">
        <f t="shared" si="94"/>
        <v>0</v>
      </c>
    </row>
    <row r="6069" spans="1:11" x14ac:dyDescent="0.35">
      <c r="A6069" s="28">
        <v>99999</v>
      </c>
      <c r="B6069" s="29" t="s">
        <v>28</v>
      </c>
      <c r="C6069" s="29" t="s">
        <v>29</v>
      </c>
      <c r="D6069" s="29" t="s">
        <v>52</v>
      </c>
      <c r="E6069" s="29" t="s">
        <v>74</v>
      </c>
      <c r="F6069" s="31">
        <v>4020</v>
      </c>
      <c r="G6069" s="31">
        <v>438.57799999999997</v>
      </c>
      <c r="H6069" s="28">
        <v>2021</v>
      </c>
      <c r="I6069" t="str">
        <f>IF(J6069="natural gas",VLOOKUP(D6069,'Cross-Page Data'!$I$4:$J$13,2,FALSE),IF(J6069="solar",VLOOKUP('Form 923'!D6069,'Cross-Page Data'!$I$14:$J$117,2,FALSE),J6069))</f>
        <v>heavy or residual fuel oil</v>
      </c>
      <c r="J6069" t="str">
        <f>VLOOKUP(E6069,'Cross-Page Data'!$D$4:$F$48,3,FALSE)</f>
        <v>heavy or residual fuel oil</v>
      </c>
      <c r="K6069" t="b">
        <f t="shared" si="94"/>
        <v>1</v>
      </c>
    </row>
    <row r="6070" spans="1:11" x14ac:dyDescent="0.35">
      <c r="A6070" s="28">
        <v>99999</v>
      </c>
      <c r="B6070" s="29" t="s">
        <v>36</v>
      </c>
      <c r="C6070" s="29" t="s">
        <v>29</v>
      </c>
      <c r="D6070" s="29" t="s">
        <v>52</v>
      </c>
      <c r="E6070" s="29" t="s">
        <v>74</v>
      </c>
      <c r="F6070" s="31">
        <v>94</v>
      </c>
      <c r="G6070" s="31">
        <v>8.9369999999999994</v>
      </c>
      <c r="H6070" s="28">
        <v>2021</v>
      </c>
      <c r="I6070" t="str">
        <f>IF(J6070="natural gas",VLOOKUP(D6070,'Cross-Page Data'!$I$4:$J$13,2,FALSE),IF(J6070="solar",VLOOKUP('Form 923'!D6070,'Cross-Page Data'!$I$14:$J$117,2,FALSE),J6070))</f>
        <v>heavy or residual fuel oil</v>
      </c>
      <c r="J6070" t="str">
        <f>VLOOKUP(E6070,'Cross-Page Data'!$D$4:$F$48,3,FALSE)</f>
        <v>heavy or residual fuel oil</v>
      </c>
      <c r="K6070" t="b">
        <f t="shared" si="94"/>
        <v>1</v>
      </c>
    </row>
    <row r="6071" spans="1:11" x14ac:dyDescent="0.35">
      <c r="A6071" s="28">
        <v>99999</v>
      </c>
      <c r="B6071" s="29" t="s">
        <v>36</v>
      </c>
      <c r="C6071" s="29" t="s">
        <v>37</v>
      </c>
      <c r="D6071" s="29" t="s">
        <v>52</v>
      </c>
      <c r="E6071" s="29" t="s">
        <v>74</v>
      </c>
      <c r="F6071" s="31">
        <v>0</v>
      </c>
      <c r="G6071" s="31">
        <v>0</v>
      </c>
      <c r="H6071" s="28">
        <v>2021</v>
      </c>
      <c r="I6071" t="str">
        <f>IF(J6071="natural gas",VLOOKUP(D6071,'Cross-Page Data'!$I$4:$J$13,2,FALSE),IF(J6071="solar",VLOOKUP('Form 923'!D6071,'Cross-Page Data'!$I$14:$J$117,2,FALSE),J6071))</f>
        <v>heavy or residual fuel oil</v>
      </c>
      <c r="J6071" t="str">
        <f>VLOOKUP(E6071,'Cross-Page Data'!$D$4:$F$48,3,FALSE)</f>
        <v>heavy or residual fuel oil</v>
      </c>
      <c r="K6071" t="b">
        <f t="shared" si="94"/>
        <v>0</v>
      </c>
    </row>
    <row r="6072" spans="1:11" x14ac:dyDescent="0.35">
      <c r="A6072" s="28">
        <v>99999</v>
      </c>
      <c r="B6072" s="29" t="s">
        <v>28</v>
      </c>
      <c r="C6072" s="29" t="s">
        <v>29</v>
      </c>
      <c r="D6072" s="29" t="s">
        <v>52</v>
      </c>
      <c r="E6072" s="29" t="s">
        <v>74</v>
      </c>
      <c r="F6072" s="31">
        <v>62813</v>
      </c>
      <c r="G6072" s="31">
        <v>6448.5450000000001</v>
      </c>
      <c r="H6072" s="28">
        <v>2021</v>
      </c>
      <c r="I6072" t="str">
        <f>IF(J6072="natural gas",VLOOKUP(D6072,'Cross-Page Data'!$I$4:$J$13,2,FALSE),IF(J6072="solar",VLOOKUP('Form 923'!D6072,'Cross-Page Data'!$I$14:$J$117,2,FALSE),J6072))</f>
        <v>heavy or residual fuel oil</v>
      </c>
      <c r="J6072" t="str">
        <f>VLOOKUP(E6072,'Cross-Page Data'!$D$4:$F$48,3,FALSE)</f>
        <v>heavy or residual fuel oil</v>
      </c>
      <c r="K6072" t="b">
        <f t="shared" si="94"/>
        <v>1</v>
      </c>
    </row>
    <row r="6073" spans="1:11" x14ac:dyDescent="0.35">
      <c r="A6073" s="28">
        <v>99999</v>
      </c>
      <c r="B6073" s="29" t="s">
        <v>28</v>
      </c>
      <c r="C6073" s="29" t="s">
        <v>35</v>
      </c>
      <c r="D6073" s="29" t="s">
        <v>52</v>
      </c>
      <c r="E6073" s="29" t="s">
        <v>74</v>
      </c>
      <c r="F6073" s="31">
        <v>164917</v>
      </c>
      <c r="G6073" s="31">
        <v>14479.619000000001</v>
      </c>
      <c r="H6073" s="28">
        <v>2021</v>
      </c>
      <c r="I6073" t="str">
        <f>IF(J6073="natural gas",VLOOKUP(D6073,'Cross-Page Data'!$I$4:$J$13,2,FALSE),IF(J6073="solar",VLOOKUP('Form 923'!D6073,'Cross-Page Data'!$I$14:$J$117,2,FALSE),J6073))</f>
        <v>heavy or residual fuel oil</v>
      </c>
      <c r="J6073" t="str">
        <f>VLOOKUP(E6073,'Cross-Page Data'!$D$4:$F$48,3,FALSE)</f>
        <v>heavy or residual fuel oil</v>
      </c>
      <c r="K6073" t="b">
        <f t="shared" si="94"/>
        <v>1</v>
      </c>
    </row>
    <row r="6074" spans="1:11" x14ac:dyDescent="0.35">
      <c r="A6074" s="28">
        <v>99999</v>
      </c>
      <c r="B6074" s="29" t="s">
        <v>36</v>
      </c>
      <c r="C6074" s="29" t="s">
        <v>40</v>
      </c>
      <c r="D6074" s="29" t="s">
        <v>52</v>
      </c>
      <c r="E6074" s="29" t="s">
        <v>74</v>
      </c>
      <c r="F6074" s="31">
        <v>36</v>
      </c>
      <c r="G6074" s="31">
        <v>7.4340000000000002</v>
      </c>
      <c r="H6074" s="28">
        <v>2021</v>
      </c>
      <c r="I6074" t="str">
        <f>IF(J6074="natural gas",VLOOKUP(D6074,'Cross-Page Data'!$I$4:$J$13,2,FALSE),IF(J6074="solar",VLOOKUP('Form 923'!D6074,'Cross-Page Data'!$I$14:$J$117,2,FALSE),J6074))</f>
        <v>heavy or residual fuel oil</v>
      </c>
      <c r="J6074" t="str">
        <f>VLOOKUP(E6074,'Cross-Page Data'!$D$4:$F$48,3,FALSE)</f>
        <v>heavy or residual fuel oil</v>
      </c>
      <c r="K6074" t="b">
        <f t="shared" si="94"/>
        <v>0</v>
      </c>
    </row>
    <row r="6075" spans="1:11" x14ac:dyDescent="0.35">
      <c r="A6075" s="28">
        <v>99999</v>
      </c>
      <c r="B6075" s="29" t="s">
        <v>28</v>
      </c>
      <c r="C6075" s="29" t="s">
        <v>29</v>
      </c>
      <c r="D6075" s="29" t="s">
        <v>52</v>
      </c>
      <c r="E6075" s="29" t="s">
        <v>74</v>
      </c>
      <c r="F6075" s="31">
        <v>1026</v>
      </c>
      <c r="G6075" s="31">
        <v>87.59</v>
      </c>
      <c r="H6075" s="28">
        <v>2021</v>
      </c>
      <c r="I6075" t="str">
        <f>IF(J6075="natural gas",VLOOKUP(D6075,'Cross-Page Data'!$I$4:$J$13,2,FALSE),IF(J6075="solar",VLOOKUP('Form 923'!D6075,'Cross-Page Data'!$I$14:$J$117,2,FALSE),J6075))</f>
        <v>heavy or residual fuel oil</v>
      </c>
      <c r="J6075" t="str">
        <f>VLOOKUP(E6075,'Cross-Page Data'!$D$4:$F$48,3,FALSE)</f>
        <v>heavy or residual fuel oil</v>
      </c>
      <c r="K6075" t="b">
        <f t="shared" si="94"/>
        <v>1</v>
      </c>
    </row>
    <row r="6076" spans="1:11" x14ac:dyDescent="0.35">
      <c r="A6076" s="28">
        <v>99999</v>
      </c>
      <c r="B6076" s="29" t="s">
        <v>28</v>
      </c>
      <c r="C6076" s="29" t="s">
        <v>35</v>
      </c>
      <c r="D6076" s="29" t="s">
        <v>52</v>
      </c>
      <c r="E6076" s="29" t="s">
        <v>74</v>
      </c>
      <c r="F6076" s="31">
        <v>13067</v>
      </c>
      <c r="G6076" s="31">
        <v>1497.1569999999999</v>
      </c>
      <c r="H6076" s="28">
        <v>2021</v>
      </c>
      <c r="I6076" t="str">
        <f>IF(J6076="natural gas",VLOOKUP(D6076,'Cross-Page Data'!$I$4:$J$13,2,FALSE),IF(J6076="solar",VLOOKUP('Form 923'!D6076,'Cross-Page Data'!$I$14:$J$117,2,FALSE),J6076))</f>
        <v>heavy or residual fuel oil</v>
      </c>
      <c r="J6076" t="str">
        <f>VLOOKUP(E6076,'Cross-Page Data'!$D$4:$F$48,3,FALSE)</f>
        <v>heavy or residual fuel oil</v>
      </c>
      <c r="K6076" t="b">
        <f t="shared" si="94"/>
        <v>1</v>
      </c>
    </row>
    <row r="6077" spans="1:11" x14ac:dyDescent="0.35">
      <c r="A6077" s="28">
        <v>99999</v>
      </c>
      <c r="B6077" s="29" t="s">
        <v>28</v>
      </c>
      <c r="C6077" s="29" t="s">
        <v>29</v>
      </c>
      <c r="D6077" s="29" t="s">
        <v>52</v>
      </c>
      <c r="E6077" s="29" t="s">
        <v>74</v>
      </c>
      <c r="F6077" s="31">
        <v>9216</v>
      </c>
      <c r="G6077" s="31">
        <v>871.16800000000001</v>
      </c>
      <c r="H6077" s="28">
        <v>2021</v>
      </c>
      <c r="I6077" t="str">
        <f>IF(J6077="natural gas",VLOOKUP(D6077,'Cross-Page Data'!$I$4:$J$13,2,FALSE),IF(J6077="solar",VLOOKUP('Form 923'!D6077,'Cross-Page Data'!$I$14:$J$117,2,FALSE),J6077))</f>
        <v>heavy or residual fuel oil</v>
      </c>
      <c r="J6077" t="str">
        <f>VLOOKUP(E6077,'Cross-Page Data'!$D$4:$F$48,3,FALSE)</f>
        <v>heavy or residual fuel oil</v>
      </c>
      <c r="K6077" t="b">
        <f t="shared" si="94"/>
        <v>1</v>
      </c>
    </row>
    <row r="6078" spans="1:11" x14ac:dyDescent="0.35">
      <c r="A6078" s="28">
        <v>99999</v>
      </c>
      <c r="B6078" s="29" t="s">
        <v>36</v>
      </c>
      <c r="C6078" s="29" t="s">
        <v>29</v>
      </c>
      <c r="D6078" s="29" t="s">
        <v>52</v>
      </c>
      <c r="E6078" s="29" t="s">
        <v>74</v>
      </c>
      <c r="F6078" s="31">
        <v>0</v>
      </c>
      <c r="G6078" s="31">
        <v>0</v>
      </c>
      <c r="H6078" s="28">
        <v>2021</v>
      </c>
      <c r="I6078" t="str">
        <f>IF(J6078="natural gas",VLOOKUP(D6078,'Cross-Page Data'!$I$4:$J$13,2,FALSE),IF(J6078="solar",VLOOKUP('Form 923'!D6078,'Cross-Page Data'!$I$14:$J$117,2,FALSE),J6078))</f>
        <v>heavy or residual fuel oil</v>
      </c>
      <c r="J6078" t="str">
        <f>VLOOKUP(E6078,'Cross-Page Data'!$D$4:$F$48,3,FALSE)</f>
        <v>heavy or residual fuel oil</v>
      </c>
      <c r="K6078" t="b">
        <f t="shared" si="94"/>
        <v>1</v>
      </c>
    </row>
    <row r="6079" spans="1:11" x14ac:dyDescent="0.35">
      <c r="A6079" s="28">
        <v>99999</v>
      </c>
      <c r="B6079" s="29" t="s">
        <v>28</v>
      </c>
      <c r="C6079" s="29" t="s">
        <v>42</v>
      </c>
      <c r="D6079" s="29" t="s">
        <v>52</v>
      </c>
      <c r="E6079" s="29" t="s">
        <v>74</v>
      </c>
      <c r="F6079" s="31">
        <v>3517</v>
      </c>
      <c r="G6079" s="31">
        <v>325.46800000000002</v>
      </c>
      <c r="H6079" s="28">
        <v>2021</v>
      </c>
      <c r="I6079" t="str">
        <f>IF(J6079="natural gas",VLOOKUP(D6079,'Cross-Page Data'!$I$4:$J$13,2,FALSE),IF(J6079="solar",VLOOKUP('Form 923'!D6079,'Cross-Page Data'!$I$14:$J$117,2,FALSE),J6079))</f>
        <v>heavy or residual fuel oil</v>
      </c>
      <c r="J6079" t="str">
        <f>VLOOKUP(E6079,'Cross-Page Data'!$D$4:$F$48,3,FALSE)</f>
        <v>heavy or residual fuel oil</v>
      </c>
      <c r="K6079" t="b">
        <f t="shared" si="94"/>
        <v>0</v>
      </c>
    </row>
    <row r="6080" spans="1:11" x14ac:dyDescent="0.35">
      <c r="A6080" s="28">
        <v>99999</v>
      </c>
      <c r="B6080" s="29" t="s">
        <v>36</v>
      </c>
      <c r="C6080" s="29" t="s">
        <v>37</v>
      </c>
      <c r="D6080" s="29" t="s">
        <v>52</v>
      </c>
      <c r="E6080" s="29" t="s">
        <v>74</v>
      </c>
      <c r="F6080" s="31">
        <v>95</v>
      </c>
      <c r="G6080" s="31">
        <v>9.15</v>
      </c>
      <c r="H6080" s="28">
        <v>2021</v>
      </c>
      <c r="I6080" t="str">
        <f>IF(J6080="natural gas",VLOOKUP(D6080,'Cross-Page Data'!$I$4:$J$13,2,FALSE),IF(J6080="solar",VLOOKUP('Form 923'!D6080,'Cross-Page Data'!$I$14:$J$117,2,FALSE),J6080))</f>
        <v>heavy or residual fuel oil</v>
      </c>
      <c r="J6080" t="str">
        <f>VLOOKUP(E6080,'Cross-Page Data'!$D$4:$F$48,3,FALSE)</f>
        <v>heavy or residual fuel oil</v>
      </c>
      <c r="K6080" t="b">
        <f t="shared" si="94"/>
        <v>0</v>
      </c>
    </row>
    <row r="6081" spans="1:11" x14ac:dyDescent="0.35">
      <c r="A6081" s="28">
        <v>99999</v>
      </c>
      <c r="B6081" s="29" t="s">
        <v>28</v>
      </c>
      <c r="C6081" s="29" t="s">
        <v>41</v>
      </c>
      <c r="D6081" s="29" t="s">
        <v>52</v>
      </c>
      <c r="E6081" s="29" t="s">
        <v>74</v>
      </c>
      <c r="F6081" s="31">
        <v>0</v>
      </c>
      <c r="G6081" s="31">
        <v>0</v>
      </c>
      <c r="H6081" s="28">
        <v>2021</v>
      </c>
      <c r="I6081" t="str">
        <f>IF(J6081="natural gas",VLOOKUP(D6081,'Cross-Page Data'!$I$4:$J$13,2,FALSE),IF(J6081="solar",VLOOKUP('Form 923'!D6081,'Cross-Page Data'!$I$14:$J$117,2,FALSE),J6081))</f>
        <v>heavy or residual fuel oil</v>
      </c>
      <c r="J6081" t="str">
        <f>VLOOKUP(E6081,'Cross-Page Data'!$D$4:$F$48,3,FALSE)</f>
        <v>heavy or residual fuel oil</v>
      </c>
      <c r="K6081" t="b">
        <f t="shared" si="94"/>
        <v>0</v>
      </c>
    </row>
    <row r="6082" spans="1:11" x14ac:dyDescent="0.35">
      <c r="A6082" s="28">
        <v>99999</v>
      </c>
      <c r="B6082" s="29" t="s">
        <v>28</v>
      </c>
      <c r="C6082" s="29" t="s">
        <v>29</v>
      </c>
      <c r="D6082" s="29" t="s">
        <v>52</v>
      </c>
      <c r="E6082" s="29" t="s">
        <v>74</v>
      </c>
      <c r="F6082" s="31">
        <v>2517</v>
      </c>
      <c r="G6082" s="31">
        <v>185.321</v>
      </c>
      <c r="H6082" s="28">
        <v>2021</v>
      </c>
      <c r="I6082" t="str">
        <f>IF(J6082="natural gas",VLOOKUP(D6082,'Cross-Page Data'!$I$4:$J$13,2,FALSE),IF(J6082="solar",VLOOKUP('Form 923'!D6082,'Cross-Page Data'!$I$14:$J$117,2,FALSE),J6082))</f>
        <v>heavy or residual fuel oil</v>
      </c>
      <c r="J6082" t="str">
        <f>VLOOKUP(E6082,'Cross-Page Data'!$D$4:$F$48,3,FALSE)</f>
        <v>heavy or residual fuel oil</v>
      </c>
      <c r="K6082" t="b">
        <f t="shared" si="94"/>
        <v>1</v>
      </c>
    </row>
    <row r="6083" spans="1:11" x14ac:dyDescent="0.35">
      <c r="A6083" s="28">
        <v>99999</v>
      </c>
      <c r="B6083" s="29" t="s">
        <v>28</v>
      </c>
      <c r="C6083" s="29" t="s">
        <v>29</v>
      </c>
      <c r="D6083" s="29" t="s">
        <v>52</v>
      </c>
      <c r="E6083" s="29" t="s">
        <v>89</v>
      </c>
      <c r="F6083" s="31">
        <v>0</v>
      </c>
      <c r="G6083" s="31">
        <v>0</v>
      </c>
      <c r="H6083" s="28">
        <v>2021</v>
      </c>
      <c r="I6083" t="str">
        <f>IF(J6083="natural gas",VLOOKUP(D6083,'Cross-Page Data'!$I$4:$J$13,2,FALSE),IF(J6083="solar",VLOOKUP('Form 923'!D6083,'Cross-Page Data'!$I$14:$J$117,2,FALSE),J6083))</f>
        <v>petroleum</v>
      </c>
      <c r="J6083" t="str">
        <f>VLOOKUP(E6083,'Cross-Page Data'!$D$4:$F$48,3,FALSE)</f>
        <v>petroleum</v>
      </c>
      <c r="K6083" t="b">
        <f t="shared" si="94"/>
        <v>1</v>
      </c>
    </row>
    <row r="6084" spans="1:11" x14ac:dyDescent="0.35">
      <c r="A6084" s="28">
        <v>99999</v>
      </c>
      <c r="B6084" s="29" t="s">
        <v>36</v>
      </c>
      <c r="C6084" s="29" t="s">
        <v>29</v>
      </c>
      <c r="D6084" s="29" t="s">
        <v>52</v>
      </c>
      <c r="E6084" s="29" t="s">
        <v>89</v>
      </c>
      <c r="F6084" s="31">
        <v>0</v>
      </c>
      <c r="G6084" s="31">
        <v>0</v>
      </c>
      <c r="H6084" s="28">
        <v>2021</v>
      </c>
      <c r="I6084" t="str">
        <f>IF(J6084="natural gas",VLOOKUP(D6084,'Cross-Page Data'!$I$4:$J$13,2,FALSE),IF(J6084="solar",VLOOKUP('Form 923'!D6084,'Cross-Page Data'!$I$14:$J$117,2,FALSE),J6084))</f>
        <v>petroleum</v>
      </c>
      <c r="J6084" t="str">
        <f>VLOOKUP(E6084,'Cross-Page Data'!$D$4:$F$48,3,FALSE)</f>
        <v>petroleum</v>
      </c>
      <c r="K6084" t="b">
        <f t="shared" si="94"/>
        <v>1</v>
      </c>
    </row>
    <row r="6085" spans="1:11" x14ac:dyDescent="0.35">
      <c r="A6085" s="28">
        <v>99999</v>
      </c>
      <c r="B6085" s="29" t="s">
        <v>28</v>
      </c>
      <c r="C6085" s="29" t="s">
        <v>35</v>
      </c>
      <c r="D6085" s="29" t="s">
        <v>52</v>
      </c>
      <c r="E6085" s="29" t="s">
        <v>81</v>
      </c>
      <c r="F6085" s="31">
        <v>490690</v>
      </c>
      <c r="G6085" s="31">
        <v>37882.837</v>
      </c>
      <c r="H6085" s="28">
        <v>2021</v>
      </c>
      <c r="I6085" t="str">
        <f>IF(J6085="natural gas",VLOOKUP(D6085,'Cross-Page Data'!$I$4:$J$13,2,FALSE),IF(J6085="solar",VLOOKUP('Form 923'!D6085,'Cross-Page Data'!$I$14:$J$117,2,FALSE),J6085))</f>
        <v>biomass</v>
      </c>
      <c r="J6085" t="str">
        <f>VLOOKUP(E6085,'Cross-Page Data'!$D$4:$F$48,3,FALSE)</f>
        <v>biomass</v>
      </c>
      <c r="K6085" t="b">
        <f t="shared" si="94"/>
        <v>1</v>
      </c>
    </row>
    <row r="6086" spans="1:11" x14ac:dyDescent="0.35">
      <c r="A6086" s="28">
        <v>99999</v>
      </c>
      <c r="B6086" s="29" t="s">
        <v>28</v>
      </c>
      <c r="C6086" s="29" t="s">
        <v>35</v>
      </c>
      <c r="D6086" s="29" t="s">
        <v>52</v>
      </c>
      <c r="E6086" s="29" t="s">
        <v>81</v>
      </c>
      <c r="F6086" s="31">
        <v>753966</v>
      </c>
      <c r="G6086" s="31">
        <v>64311.875</v>
      </c>
      <c r="H6086" s="28">
        <v>2021</v>
      </c>
      <c r="I6086" t="str">
        <f>IF(J6086="natural gas",VLOOKUP(D6086,'Cross-Page Data'!$I$4:$J$13,2,FALSE),IF(J6086="solar",VLOOKUP('Form 923'!D6086,'Cross-Page Data'!$I$14:$J$117,2,FALSE),J6086))</f>
        <v>biomass</v>
      </c>
      <c r="J6086" t="str">
        <f>VLOOKUP(E6086,'Cross-Page Data'!$D$4:$F$48,3,FALSE)</f>
        <v>biomass</v>
      </c>
      <c r="K6086" t="b">
        <f t="shared" si="94"/>
        <v>1</v>
      </c>
    </row>
    <row r="6087" spans="1:11" x14ac:dyDescent="0.35">
      <c r="A6087" s="28">
        <v>99999</v>
      </c>
      <c r="B6087" s="29" t="s">
        <v>28</v>
      </c>
      <c r="C6087" s="29" t="s">
        <v>35</v>
      </c>
      <c r="D6087" s="29" t="s">
        <v>52</v>
      </c>
      <c r="E6087" s="29" t="s">
        <v>81</v>
      </c>
      <c r="F6087" s="31">
        <v>234516</v>
      </c>
      <c r="G6087" s="31">
        <v>21795.544999999998</v>
      </c>
      <c r="H6087" s="28">
        <v>2021</v>
      </c>
      <c r="I6087" t="str">
        <f>IF(J6087="natural gas",VLOOKUP(D6087,'Cross-Page Data'!$I$4:$J$13,2,FALSE),IF(J6087="solar",VLOOKUP('Form 923'!D6087,'Cross-Page Data'!$I$14:$J$117,2,FALSE),J6087))</f>
        <v>biomass</v>
      </c>
      <c r="J6087" t="str">
        <f>VLOOKUP(E6087,'Cross-Page Data'!$D$4:$F$48,3,FALSE)</f>
        <v>biomass</v>
      </c>
      <c r="K6087" t="b">
        <f t="shared" ref="K6087:K6150" si="95">IF(AND($N$5=FALSE,OR(C6087="Commercial NAICS Cogen",C6087="Industrial NAICS Cogen",C6087="NAICS-22 Cogen")),FALSE,IF(AND($N$6=FALSE,OR(C6087="Commercial NAICS Cogen",C6087="Commercial NAICS Non-Cogen",C6087="industrial NAICS Cogen", C6087="industrial NAICS non-cogen")),FALSE,TRUE))</f>
        <v>1</v>
      </c>
    </row>
    <row r="6088" spans="1:11" x14ac:dyDescent="0.35">
      <c r="A6088" s="28">
        <v>99999</v>
      </c>
      <c r="B6088" s="29" t="s">
        <v>36</v>
      </c>
      <c r="C6088" s="29" t="s">
        <v>29</v>
      </c>
      <c r="D6088" s="29" t="s">
        <v>52</v>
      </c>
      <c r="E6088" s="29" t="s">
        <v>81</v>
      </c>
      <c r="F6088" s="31">
        <v>38047</v>
      </c>
      <c r="G6088" s="31">
        <v>3169.1120000000001</v>
      </c>
      <c r="H6088" s="28">
        <v>2021</v>
      </c>
      <c r="I6088" t="str">
        <f>IF(J6088="natural gas",VLOOKUP(D6088,'Cross-Page Data'!$I$4:$J$13,2,FALSE),IF(J6088="solar",VLOOKUP('Form 923'!D6088,'Cross-Page Data'!$I$14:$J$117,2,FALSE),J6088))</f>
        <v>biomass</v>
      </c>
      <c r="J6088" t="str">
        <f>VLOOKUP(E6088,'Cross-Page Data'!$D$4:$F$48,3,FALSE)</f>
        <v>biomass</v>
      </c>
      <c r="K6088" t="b">
        <f t="shared" si="95"/>
        <v>1</v>
      </c>
    </row>
    <row r="6089" spans="1:11" x14ac:dyDescent="0.35">
      <c r="A6089" s="28">
        <v>99999</v>
      </c>
      <c r="B6089" s="29" t="s">
        <v>28</v>
      </c>
      <c r="C6089" s="29" t="s">
        <v>35</v>
      </c>
      <c r="D6089" s="29" t="s">
        <v>52</v>
      </c>
      <c r="E6089" s="29" t="s">
        <v>81</v>
      </c>
      <c r="F6089" s="31">
        <v>6552722</v>
      </c>
      <c r="G6089" s="31">
        <v>627753.27</v>
      </c>
      <c r="H6089" s="28">
        <v>2021</v>
      </c>
      <c r="I6089" t="str">
        <f>IF(J6089="natural gas",VLOOKUP(D6089,'Cross-Page Data'!$I$4:$J$13,2,FALSE),IF(J6089="solar",VLOOKUP('Form 923'!D6089,'Cross-Page Data'!$I$14:$J$117,2,FALSE),J6089))</f>
        <v>biomass</v>
      </c>
      <c r="J6089" t="str">
        <f>VLOOKUP(E6089,'Cross-Page Data'!$D$4:$F$48,3,FALSE)</f>
        <v>biomass</v>
      </c>
      <c r="K6089" t="b">
        <f t="shared" si="95"/>
        <v>1</v>
      </c>
    </row>
    <row r="6090" spans="1:11" x14ac:dyDescent="0.35">
      <c r="A6090" s="28">
        <v>99999</v>
      </c>
      <c r="B6090" s="29" t="s">
        <v>36</v>
      </c>
      <c r="C6090" s="29" t="s">
        <v>39</v>
      </c>
      <c r="D6090" s="29" t="s">
        <v>52</v>
      </c>
      <c r="E6090" s="29" t="s">
        <v>81</v>
      </c>
      <c r="F6090" s="31">
        <v>537433</v>
      </c>
      <c r="G6090" s="31">
        <v>65862.494999999995</v>
      </c>
      <c r="H6090" s="28">
        <v>2021</v>
      </c>
      <c r="I6090" t="str">
        <f>IF(J6090="natural gas",VLOOKUP(D6090,'Cross-Page Data'!$I$4:$J$13,2,FALSE),IF(J6090="solar",VLOOKUP('Form 923'!D6090,'Cross-Page Data'!$I$14:$J$117,2,FALSE),J6090))</f>
        <v>biomass</v>
      </c>
      <c r="J6090" t="str">
        <f>VLOOKUP(E6090,'Cross-Page Data'!$D$4:$F$48,3,FALSE)</f>
        <v>biomass</v>
      </c>
      <c r="K6090" t="b">
        <f t="shared" si="95"/>
        <v>0</v>
      </c>
    </row>
    <row r="6091" spans="1:11" x14ac:dyDescent="0.35">
      <c r="A6091" s="28">
        <v>99999</v>
      </c>
      <c r="B6091" s="29" t="s">
        <v>28</v>
      </c>
      <c r="C6091" s="29" t="s">
        <v>42</v>
      </c>
      <c r="D6091" s="29" t="s">
        <v>52</v>
      </c>
      <c r="E6091" s="29" t="s">
        <v>81</v>
      </c>
      <c r="F6091" s="31">
        <v>1754496</v>
      </c>
      <c r="G6091" s="31">
        <v>144893.21</v>
      </c>
      <c r="H6091" s="28">
        <v>2021</v>
      </c>
      <c r="I6091" t="str">
        <f>IF(J6091="natural gas",VLOOKUP(D6091,'Cross-Page Data'!$I$4:$J$13,2,FALSE),IF(J6091="solar",VLOOKUP('Form 923'!D6091,'Cross-Page Data'!$I$14:$J$117,2,FALSE),J6091))</f>
        <v>biomass</v>
      </c>
      <c r="J6091" t="str">
        <f>VLOOKUP(E6091,'Cross-Page Data'!$D$4:$F$48,3,FALSE)</f>
        <v>biomass</v>
      </c>
      <c r="K6091" t="b">
        <f t="shared" si="95"/>
        <v>0</v>
      </c>
    </row>
    <row r="6092" spans="1:11" x14ac:dyDescent="0.35">
      <c r="A6092" s="28">
        <v>99999</v>
      </c>
      <c r="B6092" s="29" t="s">
        <v>28</v>
      </c>
      <c r="C6092" s="29" t="s">
        <v>35</v>
      </c>
      <c r="D6092" s="29" t="s">
        <v>52</v>
      </c>
      <c r="E6092" s="29" t="s">
        <v>81</v>
      </c>
      <c r="F6092" s="31">
        <v>519603</v>
      </c>
      <c r="G6092" s="31">
        <v>44072.891000000003</v>
      </c>
      <c r="H6092" s="28">
        <v>2021</v>
      </c>
      <c r="I6092" t="str">
        <f>IF(J6092="natural gas",VLOOKUP(D6092,'Cross-Page Data'!$I$4:$J$13,2,FALSE),IF(J6092="solar",VLOOKUP('Form 923'!D6092,'Cross-Page Data'!$I$14:$J$117,2,FALSE),J6092))</f>
        <v>biomass</v>
      </c>
      <c r="J6092" t="str">
        <f>VLOOKUP(E6092,'Cross-Page Data'!$D$4:$F$48,3,FALSE)</f>
        <v>biomass</v>
      </c>
      <c r="K6092" t="b">
        <f t="shared" si="95"/>
        <v>1</v>
      </c>
    </row>
    <row r="6093" spans="1:11" x14ac:dyDescent="0.35">
      <c r="A6093" s="28">
        <v>99999</v>
      </c>
      <c r="B6093" s="29" t="s">
        <v>28</v>
      </c>
      <c r="C6093" s="29" t="s">
        <v>35</v>
      </c>
      <c r="D6093" s="29" t="s">
        <v>52</v>
      </c>
      <c r="E6093" s="29" t="s">
        <v>81</v>
      </c>
      <c r="F6093" s="31">
        <v>67997</v>
      </c>
      <c r="G6093" s="31">
        <v>6274.6859999999997</v>
      </c>
      <c r="H6093" s="28">
        <v>2021</v>
      </c>
      <c r="I6093" t="str">
        <f>IF(J6093="natural gas",VLOOKUP(D6093,'Cross-Page Data'!$I$4:$J$13,2,FALSE),IF(J6093="solar",VLOOKUP('Form 923'!D6093,'Cross-Page Data'!$I$14:$J$117,2,FALSE),J6093))</f>
        <v>biomass</v>
      </c>
      <c r="J6093" t="str">
        <f>VLOOKUP(E6093,'Cross-Page Data'!$D$4:$F$48,3,FALSE)</f>
        <v>biomass</v>
      </c>
      <c r="K6093" t="b">
        <f t="shared" si="95"/>
        <v>1</v>
      </c>
    </row>
    <row r="6094" spans="1:11" x14ac:dyDescent="0.35">
      <c r="A6094" s="28">
        <v>99999</v>
      </c>
      <c r="B6094" s="29" t="s">
        <v>28</v>
      </c>
      <c r="C6094" s="29" t="s">
        <v>35</v>
      </c>
      <c r="D6094" s="29" t="s">
        <v>52</v>
      </c>
      <c r="E6094" s="29" t="s">
        <v>81</v>
      </c>
      <c r="F6094" s="31">
        <v>638770</v>
      </c>
      <c r="G6094" s="31">
        <v>59218.942999999999</v>
      </c>
      <c r="H6094" s="28">
        <v>2021</v>
      </c>
      <c r="I6094" t="str">
        <f>IF(J6094="natural gas",VLOOKUP(D6094,'Cross-Page Data'!$I$4:$J$13,2,FALSE),IF(J6094="solar",VLOOKUP('Form 923'!D6094,'Cross-Page Data'!$I$14:$J$117,2,FALSE),J6094))</f>
        <v>biomass</v>
      </c>
      <c r="J6094" t="str">
        <f>VLOOKUP(E6094,'Cross-Page Data'!$D$4:$F$48,3,FALSE)</f>
        <v>biomass</v>
      </c>
      <c r="K6094" t="b">
        <f t="shared" si="95"/>
        <v>1</v>
      </c>
    </row>
    <row r="6095" spans="1:11" x14ac:dyDescent="0.35">
      <c r="A6095" s="28">
        <v>99999</v>
      </c>
      <c r="B6095" s="29" t="s">
        <v>36</v>
      </c>
      <c r="C6095" s="29" t="s">
        <v>40</v>
      </c>
      <c r="D6095" s="29" t="s">
        <v>52</v>
      </c>
      <c r="E6095" s="29" t="s">
        <v>81</v>
      </c>
      <c r="F6095" s="31">
        <v>55631</v>
      </c>
      <c r="G6095" s="31">
        <v>11824.115</v>
      </c>
      <c r="H6095" s="28">
        <v>2021</v>
      </c>
      <c r="I6095" t="str">
        <f>IF(J6095="natural gas",VLOOKUP(D6095,'Cross-Page Data'!$I$4:$J$13,2,FALSE),IF(J6095="solar",VLOOKUP('Form 923'!D6095,'Cross-Page Data'!$I$14:$J$117,2,FALSE),J6095))</f>
        <v>biomass</v>
      </c>
      <c r="J6095" t="str">
        <f>VLOOKUP(E6095,'Cross-Page Data'!$D$4:$F$48,3,FALSE)</f>
        <v>biomass</v>
      </c>
      <c r="K6095" t="b">
        <f t="shared" si="95"/>
        <v>0</v>
      </c>
    </row>
    <row r="6096" spans="1:11" x14ac:dyDescent="0.35">
      <c r="A6096" s="28">
        <v>99999</v>
      </c>
      <c r="B6096" s="29" t="s">
        <v>28</v>
      </c>
      <c r="C6096" s="29" t="s">
        <v>29</v>
      </c>
      <c r="D6096" s="29" t="s">
        <v>52</v>
      </c>
      <c r="E6096" s="29" t="s">
        <v>81</v>
      </c>
      <c r="F6096" s="31">
        <v>247267</v>
      </c>
      <c r="G6096" s="31">
        <v>24531.696</v>
      </c>
      <c r="H6096" s="28">
        <v>2021</v>
      </c>
      <c r="I6096" t="str">
        <f>IF(J6096="natural gas",VLOOKUP(D6096,'Cross-Page Data'!$I$4:$J$13,2,FALSE),IF(J6096="solar",VLOOKUP('Form 923'!D6096,'Cross-Page Data'!$I$14:$J$117,2,FALSE),J6096))</f>
        <v>biomass</v>
      </c>
      <c r="J6096" t="str">
        <f>VLOOKUP(E6096,'Cross-Page Data'!$D$4:$F$48,3,FALSE)</f>
        <v>biomass</v>
      </c>
      <c r="K6096" t="b">
        <f t="shared" si="95"/>
        <v>1</v>
      </c>
    </row>
    <row r="6097" spans="1:11" x14ac:dyDescent="0.35">
      <c r="A6097" s="28">
        <v>99999</v>
      </c>
      <c r="B6097" s="29" t="s">
        <v>28</v>
      </c>
      <c r="C6097" s="29" t="s">
        <v>35</v>
      </c>
      <c r="D6097" s="29" t="s">
        <v>52</v>
      </c>
      <c r="E6097" s="29" t="s">
        <v>81</v>
      </c>
      <c r="F6097" s="31">
        <v>3336010</v>
      </c>
      <c r="G6097" s="31">
        <v>292113.34000000003</v>
      </c>
      <c r="H6097" s="28">
        <v>2021</v>
      </c>
      <c r="I6097" t="str">
        <f>IF(J6097="natural gas",VLOOKUP(D6097,'Cross-Page Data'!$I$4:$J$13,2,FALSE),IF(J6097="solar",VLOOKUP('Form 923'!D6097,'Cross-Page Data'!$I$14:$J$117,2,FALSE),J6097))</f>
        <v>biomass</v>
      </c>
      <c r="J6097" t="str">
        <f>VLOOKUP(E6097,'Cross-Page Data'!$D$4:$F$48,3,FALSE)</f>
        <v>biomass</v>
      </c>
      <c r="K6097" t="b">
        <f t="shared" si="95"/>
        <v>1</v>
      </c>
    </row>
    <row r="6098" spans="1:11" x14ac:dyDescent="0.35">
      <c r="A6098" s="28">
        <v>99999</v>
      </c>
      <c r="B6098" s="29" t="s">
        <v>28</v>
      </c>
      <c r="C6098" s="29" t="s">
        <v>35</v>
      </c>
      <c r="D6098" s="29" t="s">
        <v>52</v>
      </c>
      <c r="E6098" s="29" t="s">
        <v>81</v>
      </c>
      <c r="F6098" s="31">
        <v>3048065</v>
      </c>
      <c r="G6098" s="31">
        <v>285376.84000000003</v>
      </c>
      <c r="H6098" s="28">
        <v>2021</v>
      </c>
      <c r="I6098" t="str">
        <f>IF(J6098="natural gas",VLOOKUP(D6098,'Cross-Page Data'!$I$4:$J$13,2,FALSE),IF(J6098="solar",VLOOKUP('Form 923'!D6098,'Cross-Page Data'!$I$14:$J$117,2,FALSE),J6098))</f>
        <v>biomass</v>
      </c>
      <c r="J6098" t="str">
        <f>VLOOKUP(E6098,'Cross-Page Data'!$D$4:$F$48,3,FALSE)</f>
        <v>biomass</v>
      </c>
      <c r="K6098" t="b">
        <f t="shared" si="95"/>
        <v>1</v>
      </c>
    </row>
    <row r="6099" spans="1:11" x14ac:dyDescent="0.35">
      <c r="A6099" s="28">
        <v>99999</v>
      </c>
      <c r="B6099" s="29" t="s">
        <v>36</v>
      </c>
      <c r="C6099" s="29" t="s">
        <v>40</v>
      </c>
      <c r="D6099" s="29" t="s">
        <v>52</v>
      </c>
      <c r="E6099" s="29" t="s">
        <v>81</v>
      </c>
      <c r="F6099" s="31">
        <v>5020</v>
      </c>
      <c r="G6099" s="31">
        <v>506.01799999999997</v>
      </c>
      <c r="H6099" s="28">
        <v>2021</v>
      </c>
      <c r="I6099" t="str">
        <f>IF(J6099="natural gas",VLOOKUP(D6099,'Cross-Page Data'!$I$4:$J$13,2,FALSE),IF(J6099="solar",VLOOKUP('Form 923'!D6099,'Cross-Page Data'!$I$14:$J$117,2,FALSE),J6099))</f>
        <v>biomass</v>
      </c>
      <c r="J6099" t="str">
        <f>VLOOKUP(E6099,'Cross-Page Data'!$D$4:$F$48,3,FALSE)</f>
        <v>biomass</v>
      </c>
      <c r="K6099" t="b">
        <f t="shared" si="95"/>
        <v>0</v>
      </c>
    </row>
    <row r="6100" spans="1:11" x14ac:dyDescent="0.35">
      <c r="A6100" s="28">
        <v>99999</v>
      </c>
      <c r="B6100" s="29" t="s">
        <v>28</v>
      </c>
      <c r="C6100" s="29" t="s">
        <v>35</v>
      </c>
      <c r="D6100" s="29" t="s">
        <v>52</v>
      </c>
      <c r="E6100" s="29" t="s">
        <v>81</v>
      </c>
      <c r="F6100" s="31">
        <v>155485</v>
      </c>
      <c r="G6100" s="31">
        <v>14154.263000000001</v>
      </c>
      <c r="H6100" s="28">
        <v>2021</v>
      </c>
      <c r="I6100" t="str">
        <f>IF(J6100="natural gas",VLOOKUP(D6100,'Cross-Page Data'!$I$4:$J$13,2,FALSE),IF(J6100="solar",VLOOKUP('Form 923'!D6100,'Cross-Page Data'!$I$14:$J$117,2,FALSE),J6100))</f>
        <v>biomass</v>
      </c>
      <c r="J6100" t="str">
        <f>VLOOKUP(E6100,'Cross-Page Data'!$D$4:$F$48,3,FALSE)</f>
        <v>biomass</v>
      </c>
      <c r="K6100" t="b">
        <f t="shared" si="95"/>
        <v>1</v>
      </c>
    </row>
    <row r="6101" spans="1:11" x14ac:dyDescent="0.35">
      <c r="A6101" s="28">
        <v>99999</v>
      </c>
      <c r="B6101" s="29" t="s">
        <v>28</v>
      </c>
      <c r="C6101" s="29" t="s">
        <v>29</v>
      </c>
      <c r="D6101" s="29" t="s">
        <v>52</v>
      </c>
      <c r="E6101" s="29" t="s">
        <v>81</v>
      </c>
      <c r="F6101" s="31">
        <v>185209</v>
      </c>
      <c r="G6101" s="31">
        <v>17978.810000000001</v>
      </c>
      <c r="H6101" s="28">
        <v>2021</v>
      </c>
      <c r="I6101" t="str">
        <f>IF(J6101="natural gas",VLOOKUP(D6101,'Cross-Page Data'!$I$4:$J$13,2,FALSE),IF(J6101="solar",VLOOKUP('Form 923'!D6101,'Cross-Page Data'!$I$14:$J$117,2,FALSE),J6101))</f>
        <v>biomass</v>
      </c>
      <c r="J6101" t="str">
        <f>VLOOKUP(E6101,'Cross-Page Data'!$D$4:$F$48,3,FALSE)</f>
        <v>biomass</v>
      </c>
      <c r="K6101" t="b">
        <f t="shared" si="95"/>
        <v>1</v>
      </c>
    </row>
    <row r="6102" spans="1:11" x14ac:dyDescent="0.35">
      <c r="A6102" s="28">
        <v>99999</v>
      </c>
      <c r="B6102" s="29" t="s">
        <v>28</v>
      </c>
      <c r="C6102" s="29" t="s">
        <v>35</v>
      </c>
      <c r="D6102" s="29" t="s">
        <v>52</v>
      </c>
      <c r="E6102" s="29" t="s">
        <v>81</v>
      </c>
      <c r="F6102" s="31">
        <v>243130</v>
      </c>
      <c r="G6102" s="31">
        <v>26561.011999999999</v>
      </c>
      <c r="H6102" s="28">
        <v>2021</v>
      </c>
      <c r="I6102" t="str">
        <f>IF(J6102="natural gas",VLOOKUP(D6102,'Cross-Page Data'!$I$4:$J$13,2,FALSE),IF(J6102="solar",VLOOKUP('Form 923'!D6102,'Cross-Page Data'!$I$14:$J$117,2,FALSE),J6102))</f>
        <v>biomass</v>
      </c>
      <c r="J6102" t="str">
        <f>VLOOKUP(E6102,'Cross-Page Data'!$D$4:$F$48,3,FALSE)</f>
        <v>biomass</v>
      </c>
      <c r="K6102" t="b">
        <f t="shared" si="95"/>
        <v>1</v>
      </c>
    </row>
    <row r="6103" spans="1:11" x14ac:dyDescent="0.35">
      <c r="A6103" s="28">
        <v>99999</v>
      </c>
      <c r="B6103" s="29" t="s">
        <v>28</v>
      </c>
      <c r="C6103" s="29" t="s">
        <v>42</v>
      </c>
      <c r="D6103" s="29" t="s">
        <v>52</v>
      </c>
      <c r="E6103" s="29" t="s">
        <v>81</v>
      </c>
      <c r="F6103" s="31">
        <v>160327</v>
      </c>
      <c r="G6103" s="31">
        <v>17482.151000000002</v>
      </c>
      <c r="H6103" s="28">
        <v>2021</v>
      </c>
      <c r="I6103" t="str">
        <f>IF(J6103="natural gas",VLOOKUP(D6103,'Cross-Page Data'!$I$4:$J$13,2,FALSE),IF(J6103="solar",VLOOKUP('Form 923'!D6103,'Cross-Page Data'!$I$14:$J$117,2,FALSE),J6103))</f>
        <v>biomass</v>
      </c>
      <c r="J6103" t="str">
        <f>VLOOKUP(E6103,'Cross-Page Data'!$D$4:$F$48,3,FALSE)</f>
        <v>biomass</v>
      </c>
      <c r="K6103" t="b">
        <f t="shared" si="95"/>
        <v>0</v>
      </c>
    </row>
    <row r="6104" spans="1:11" x14ac:dyDescent="0.35">
      <c r="A6104" s="28">
        <v>99999</v>
      </c>
      <c r="B6104" s="29" t="s">
        <v>28</v>
      </c>
      <c r="C6104" s="29" t="s">
        <v>29</v>
      </c>
      <c r="D6104" s="29" t="s">
        <v>52</v>
      </c>
      <c r="E6104" s="29" t="s">
        <v>81</v>
      </c>
      <c r="F6104" s="31">
        <v>390879</v>
      </c>
      <c r="G6104" s="31">
        <v>38179.525000000001</v>
      </c>
      <c r="H6104" s="28">
        <v>2021</v>
      </c>
      <c r="I6104" t="str">
        <f>IF(J6104="natural gas",VLOOKUP(D6104,'Cross-Page Data'!$I$4:$J$13,2,FALSE),IF(J6104="solar",VLOOKUP('Form 923'!D6104,'Cross-Page Data'!$I$14:$J$117,2,FALSE),J6104))</f>
        <v>biomass</v>
      </c>
      <c r="J6104" t="str">
        <f>VLOOKUP(E6104,'Cross-Page Data'!$D$4:$F$48,3,FALSE)</f>
        <v>biomass</v>
      </c>
      <c r="K6104" t="b">
        <f t="shared" si="95"/>
        <v>1</v>
      </c>
    </row>
    <row r="6105" spans="1:11" x14ac:dyDescent="0.35">
      <c r="A6105" s="28">
        <v>99999</v>
      </c>
      <c r="B6105" s="29" t="s">
        <v>28</v>
      </c>
      <c r="C6105" s="29" t="s">
        <v>35</v>
      </c>
      <c r="D6105" s="29" t="s">
        <v>52</v>
      </c>
      <c r="E6105" s="29" t="s">
        <v>81</v>
      </c>
      <c r="F6105" s="31">
        <v>1502674</v>
      </c>
      <c r="G6105" s="31">
        <v>134879.45000000001</v>
      </c>
      <c r="H6105" s="28">
        <v>2021</v>
      </c>
      <c r="I6105" t="str">
        <f>IF(J6105="natural gas",VLOOKUP(D6105,'Cross-Page Data'!$I$4:$J$13,2,FALSE),IF(J6105="solar",VLOOKUP('Form 923'!D6105,'Cross-Page Data'!$I$14:$J$117,2,FALSE),J6105))</f>
        <v>biomass</v>
      </c>
      <c r="J6105" t="str">
        <f>VLOOKUP(E6105,'Cross-Page Data'!$D$4:$F$48,3,FALSE)</f>
        <v>biomass</v>
      </c>
      <c r="K6105" t="b">
        <f t="shared" si="95"/>
        <v>1</v>
      </c>
    </row>
    <row r="6106" spans="1:11" x14ac:dyDescent="0.35">
      <c r="A6106" s="28">
        <v>99999</v>
      </c>
      <c r="B6106" s="29" t="s">
        <v>28</v>
      </c>
      <c r="C6106" s="29" t="s">
        <v>29</v>
      </c>
      <c r="D6106" s="29" t="s">
        <v>52</v>
      </c>
      <c r="E6106" s="29" t="s">
        <v>81</v>
      </c>
      <c r="F6106" s="31">
        <v>3681401</v>
      </c>
      <c r="G6106" s="31">
        <v>309556.28999999998</v>
      </c>
      <c r="H6106" s="28">
        <v>2021</v>
      </c>
      <c r="I6106" t="str">
        <f>IF(J6106="natural gas",VLOOKUP(D6106,'Cross-Page Data'!$I$4:$J$13,2,FALSE),IF(J6106="solar",VLOOKUP('Form 923'!D6106,'Cross-Page Data'!$I$14:$J$117,2,FALSE),J6106))</f>
        <v>biomass</v>
      </c>
      <c r="J6106" t="str">
        <f>VLOOKUP(E6106,'Cross-Page Data'!$D$4:$F$48,3,FALSE)</f>
        <v>biomass</v>
      </c>
      <c r="K6106" t="b">
        <f t="shared" si="95"/>
        <v>1</v>
      </c>
    </row>
    <row r="6107" spans="1:11" x14ac:dyDescent="0.35">
      <c r="A6107" s="28">
        <v>99999</v>
      </c>
      <c r="B6107" s="29" t="s">
        <v>28</v>
      </c>
      <c r="C6107" s="29" t="s">
        <v>35</v>
      </c>
      <c r="D6107" s="29" t="s">
        <v>52</v>
      </c>
      <c r="E6107" s="29" t="s">
        <v>81</v>
      </c>
      <c r="F6107" s="31">
        <v>74506</v>
      </c>
      <c r="G6107" s="31">
        <v>2772.6309999999999</v>
      </c>
      <c r="H6107" s="28">
        <v>2021</v>
      </c>
      <c r="I6107" t="str">
        <f>IF(J6107="natural gas",VLOOKUP(D6107,'Cross-Page Data'!$I$4:$J$13,2,FALSE),IF(J6107="solar",VLOOKUP('Form 923'!D6107,'Cross-Page Data'!$I$14:$J$117,2,FALSE),J6107))</f>
        <v>biomass</v>
      </c>
      <c r="J6107" t="str">
        <f>VLOOKUP(E6107,'Cross-Page Data'!$D$4:$F$48,3,FALSE)</f>
        <v>biomass</v>
      </c>
      <c r="K6107" t="b">
        <f t="shared" si="95"/>
        <v>1</v>
      </c>
    </row>
    <row r="6108" spans="1:11" x14ac:dyDescent="0.35">
      <c r="A6108" s="28">
        <v>99999</v>
      </c>
      <c r="B6108" s="29" t="s">
        <v>28</v>
      </c>
      <c r="C6108" s="29" t="s">
        <v>35</v>
      </c>
      <c r="D6108" s="29" t="s">
        <v>52</v>
      </c>
      <c r="E6108" s="29" t="s">
        <v>81</v>
      </c>
      <c r="F6108" s="31">
        <v>750638</v>
      </c>
      <c r="G6108" s="31">
        <v>64041.788</v>
      </c>
      <c r="H6108" s="28">
        <v>2021</v>
      </c>
      <c r="I6108" t="str">
        <f>IF(J6108="natural gas",VLOOKUP(D6108,'Cross-Page Data'!$I$4:$J$13,2,FALSE),IF(J6108="solar",VLOOKUP('Form 923'!D6108,'Cross-Page Data'!$I$14:$J$117,2,FALSE),J6108))</f>
        <v>biomass</v>
      </c>
      <c r="J6108" t="str">
        <f>VLOOKUP(E6108,'Cross-Page Data'!$D$4:$F$48,3,FALSE)</f>
        <v>biomass</v>
      </c>
      <c r="K6108" t="b">
        <f t="shared" si="95"/>
        <v>1</v>
      </c>
    </row>
    <row r="6109" spans="1:11" x14ac:dyDescent="0.35">
      <c r="A6109" s="28">
        <v>99999</v>
      </c>
      <c r="B6109" s="29" t="s">
        <v>28</v>
      </c>
      <c r="C6109" s="29" t="s">
        <v>29</v>
      </c>
      <c r="D6109" s="29" t="s">
        <v>52</v>
      </c>
      <c r="E6109" s="29" t="s">
        <v>81</v>
      </c>
      <c r="F6109" s="31">
        <v>1192412</v>
      </c>
      <c r="G6109" s="31">
        <v>99672.843999999997</v>
      </c>
      <c r="H6109" s="28">
        <v>2021</v>
      </c>
      <c r="I6109" t="str">
        <f>IF(J6109="natural gas",VLOOKUP(D6109,'Cross-Page Data'!$I$4:$J$13,2,FALSE),IF(J6109="solar",VLOOKUP('Form 923'!D6109,'Cross-Page Data'!$I$14:$J$117,2,FALSE),J6109))</f>
        <v>biomass</v>
      </c>
      <c r="J6109" t="str">
        <f>VLOOKUP(E6109,'Cross-Page Data'!$D$4:$F$48,3,FALSE)</f>
        <v>biomass</v>
      </c>
      <c r="K6109" t="b">
        <f t="shared" si="95"/>
        <v>1</v>
      </c>
    </row>
    <row r="6110" spans="1:11" x14ac:dyDescent="0.35">
      <c r="A6110" s="28">
        <v>99999</v>
      </c>
      <c r="B6110" s="29" t="s">
        <v>28</v>
      </c>
      <c r="C6110" s="29" t="s">
        <v>35</v>
      </c>
      <c r="D6110" s="29" t="s">
        <v>52</v>
      </c>
      <c r="E6110" s="29" t="s">
        <v>81</v>
      </c>
      <c r="F6110" s="31">
        <v>117530</v>
      </c>
      <c r="G6110" s="31">
        <v>8753.9850000000006</v>
      </c>
      <c r="H6110" s="28">
        <v>2021</v>
      </c>
      <c r="I6110" t="str">
        <f>IF(J6110="natural gas",VLOOKUP(D6110,'Cross-Page Data'!$I$4:$J$13,2,FALSE),IF(J6110="solar",VLOOKUP('Form 923'!D6110,'Cross-Page Data'!$I$14:$J$117,2,FALSE),J6110))</f>
        <v>biomass</v>
      </c>
      <c r="J6110" t="str">
        <f>VLOOKUP(E6110,'Cross-Page Data'!$D$4:$F$48,3,FALSE)</f>
        <v>biomass</v>
      </c>
      <c r="K6110" t="b">
        <f t="shared" si="95"/>
        <v>1</v>
      </c>
    </row>
    <row r="6111" spans="1:11" x14ac:dyDescent="0.35">
      <c r="A6111" s="28">
        <v>99999</v>
      </c>
      <c r="B6111" s="29" t="s">
        <v>28</v>
      </c>
      <c r="C6111" s="29" t="s">
        <v>35</v>
      </c>
      <c r="D6111" s="29" t="s">
        <v>52</v>
      </c>
      <c r="E6111" s="29" t="s">
        <v>81</v>
      </c>
      <c r="F6111" s="31">
        <v>1353238</v>
      </c>
      <c r="G6111" s="31">
        <v>119211.44</v>
      </c>
      <c r="H6111" s="28">
        <v>2021</v>
      </c>
      <c r="I6111" t="str">
        <f>IF(J6111="natural gas",VLOOKUP(D6111,'Cross-Page Data'!$I$4:$J$13,2,FALSE),IF(J6111="solar",VLOOKUP('Form 923'!D6111,'Cross-Page Data'!$I$14:$J$117,2,FALSE),J6111))</f>
        <v>biomass</v>
      </c>
      <c r="J6111" t="str">
        <f>VLOOKUP(E6111,'Cross-Page Data'!$D$4:$F$48,3,FALSE)</f>
        <v>biomass</v>
      </c>
      <c r="K6111" t="b">
        <f t="shared" si="95"/>
        <v>1</v>
      </c>
    </row>
    <row r="6112" spans="1:11" x14ac:dyDescent="0.35">
      <c r="A6112" s="28">
        <v>99999</v>
      </c>
      <c r="B6112" s="29" t="s">
        <v>28</v>
      </c>
      <c r="C6112" s="29" t="s">
        <v>35</v>
      </c>
      <c r="D6112" s="29" t="s">
        <v>52</v>
      </c>
      <c r="E6112" s="29" t="s">
        <v>81</v>
      </c>
      <c r="F6112" s="31">
        <v>640748</v>
      </c>
      <c r="G6112" s="31">
        <v>53445.18</v>
      </c>
      <c r="H6112" s="28">
        <v>2021</v>
      </c>
      <c r="I6112" t="str">
        <f>IF(J6112="natural gas",VLOOKUP(D6112,'Cross-Page Data'!$I$4:$J$13,2,FALSE),IF(J6112="solar",VLOOKUP('Form 923'!D6112,'Cross-Page Data'!$I$14:$J$117,2,FALSE),J6112))</f>
        <v>biomass</v>
      </c>
      <c r="J6112" t="str">
        <f>VLOOKUP(E6112,'Cross-Page Data'!$D$4:$F$48,3,FALSE)</f>
        <v>biomass</v>
      </c>
      <c r="K6112" t="b">
        <f t="shared" si="95"/>
        <v>1</v>
      </c>
    </row>
    <row r="6113" spans="1:11" x14ac:dyDescent="0.35">
      <c r="A6113" s="28">
        <v>99999</v>
      </c>
      <c r="B6113" s="29" t="s">
        <v>28</v>
      </c>
      <c r="C6113" s="29" t="s">
        <v>42</v>
      </c>
      <c r="D6113" s="29" t="s">
        <v>52</v>
      </c>
      <c r="E6113" s="29" t="s">
        <v>81</v>
      </c>
      <c r="F6113" s="31">
        <v>382536</v>
      </c>
      <c r="G6113" s="31">
        <v>6908.5129999999999</v>
      </c>
      <c r="H6113" s="28">
        <v>2021</v>
      </c>
      <c r="I6113" t="str">
        <f>IF(J6113="natural gas",VLOOKUP(D6113,'Cross-Page Data'!$I$4:$J$13,2,FALSE),IF(J6113="solar",VLOOKUP('Form 923'!D6113,'Cross-Page Data'!$I$14:$J$117,2,FALSE),J6113))</f>
        <v>biomass</v>
      </c>
      <c r="J6113" t="str">
        <f>VLOOKUP(E6113,'Cross-Page Data'!$D$4:$F$48,3,FALSE)</f>
        <v>biomass</v>
      </c>
      <c r="K6113" t="b">
        <f t="shared" si="95"/>
        <v>0</v>
      </c>
    </row>
    <row r="6114" spans="1:11" x14ac:dyDescent="0.35">
      <c r="A6114" s="28">
        <v>99999</v>
      </c>
      <c r="B6114" s="29" t="s">
        <v>28</v>
      </c>
      <c r="C6114" s="29" t="s">
        <v>35</v>
      </c>
      <c r="D6114" s="29" t="s">
        <v>52</v>
      </c>
      <c r="E6114" s="29" t="s">
        <v>81</v>
      </c>
      <c r="F6114" s="31">
        <v>258552</v>
      </c>
      <c r="G6114" s="31">
        <v>23935.548999999999</v>
      </c>
      <c r="H6114" s="28">
        <v>2021</v>
      </c>
      <c r="I6114" t="str">
        <f>IF(J6114="natural gas",VLOOKUP(D6114,'Cross-Page Data'!$I$4:$J$13,2,FALSE),IF(J6114="solar",VLOOKUP('Form 923'!D6114,'Cross-Page Data'!$I$14:$J$117,2,FALSE),J6114))</f>
        <v>biomass</v>
      </c>
      <c r="J6114" t="str">
        <f>VLOOKUP(E6114,'Cross-Page Data'!$D$4:$F$48,3,FALSE)</f>
        <v>biomass</v>
      </c>
      <c r="K6114" t="b">
        <f t="shared" si="95"/>
        <v>1</v>
      </c>
    </row>
    <row r="6115" spans="1:11" x14ac:dyDescent="0.35">
      <c r="A6115" s="28">
        <v>99999</v>
      </c>
      <c r="B6115" s="29" t="s">
        <v>28</v>
      </c>
      <c r="C6115" s="29" t="s">
        <v>35</v>
      </c>
      <c r="D6115" s="29" t="s">
        <v>52</v>
      </c>
      <c r="E6115" s="29" t="s">
        <v>81</v>
      </c>
      <c r="F6115" s="31">
        <v>6910121</v>
      </c>
      <c r="G6115" s="31">
        <v>584301.34</v>
      </c>
      <c r="H6115" s="28">
        <v>2021</v>
      </c>
      <c r="I6115" t="str">
        <f>IF(J6115="natural gas",VLOOKUP(D6115,'Cross-Page Data'!$I$4:$J$13,2,FALSE),IF(J6115="solar",VLOOKUP('Form 923'!D6115,'Cross-Page Data'!$I$14:$J$117,2,FALSE),J6115))</f>
        <v>biomass</v>
      </c>
      <c r="J6115" t="str">
        <f>VLOOKUP(E6115,'Cross-Page Data'!$D$4:$F$48,3,FALSE)</f>
        <v>biomass</v>
      </c>
      <c r="K6115" t="b">
        <f t="shared" si="95"/>
        <v>1</v>
      </c>
    </row>
    <row r="6116" spans="1:11" x14ac:dyDescent="0.35">
      <c r="A6116" s="28">
        <v>99999</v>
      </c>
      <c r="B6116" s="29" t="s">
        <v>28</v>
      </c>
      <c r="C6116" s="29" t="s">
        <v>29</v>
      </c>
      <c r="D6116" s="29" t="s">
        <v>52</v>
      </c>
      <c r="E6116" s="29" t="s">
        <v>81</v>
      </c>
      <c r="F6116" s="31">
        <v>348833</v>
      </c>
      <c r="G6116" s="31">
        <v>29883.460999999999</v>
      </c>
      <c r="H6116" s="28">
        <v>2021</v>
      </c>
      <c r="I6116" t="str">
        <f>IF(J6116="natural gas",VLOOKUP(D6116,'Cross-Page Data'!$I$4:$J$13,2,FALSE),IF(J6116="solar",VLOOKUP('Form 923'!D6116,'Cross-Page Data'!$I$14:$J$117,2,FALSE),J6116))</f>
        <v>biomass</v>
      </c>
      <c r="J6116" t="str">
        <f>VLOOKUP(E6116,'Cross-Page Data'!$D$4:$F$48,3,FALSE)</f>
        <v>biomass</v>
      </c>
      <c r="K6116" t="b">
        <f t="shared" si="95"/>
        <v>1</v>
      </c>
    </row>
    <row r="6117" spans="1:11" x14ac:dyDescent="0.35">
      <c r="A6117" s="28">
        <v>99999</v>
      </c>
      <c r="B6117" s="29" t="s">
        <v>28</v>
      </c>
      <c r="C6117" s="29" t="s">
        <v>35</v>
      </c>
      <c r="D6117" s="29" t="s">
        <v>52</v>
      </c>
      <c r="E6117" s="29" t="s">
        <v>81</v>
      </c>
      <c r="F6117" s="31">
        <v>591745</v>
      </c>
      <c r="G6117" s="31">
        <v>49310.49</v>
      </c>
      <c r="H6117" s="28">
        <v>2021</v>
      </c>
      <c r="I6117" t="str">
        <f>IF(J6117="natural gas",VLOOKUP(D6117,'Cross-Page Data'!$I$4:$J$13,2,FALSE),IF(J6117="solar",VLOOKUP('Form 923'!D6117,'Cross-Page Data'!$I$14:$J$117,2,FALSE),J6117))</f>
        <v>biomass</v>
      </c>
      <c r="J6117" t="str">
        <f>VLOOKUP(E6117,'Cross-Page Data'!$D$4:$F$48,3,FALSE)</f>
        <v>biomass</v>
      </c>
      <c r="K6117" t="b">
        <f t="shared" si="95"/>
        <v>1</v>
      </c>
    </row>
    <row r="6118" spans="1:11" x14ac:dyDescent="0.35">
      <c r="A6118" s="28">
        <v>99999</v>
      </c>
      <c r="B6118" s="29" t="s">
        <v>28</v>
      </c>
      <c r="C6118" s="29" t="s">
        <v>29</v>
      </c>
      <c r="D6118" s="29" t="s">
        <v>52</v>
      </c>
      <c r="E6118" s="29" t="s">
        <v>81</v>
      </c>
      <c r="F6118" s="31">
        <v>487583</v>
      </c>
      <c r="G6118" s="31">
        <v>36766.432000000001</v>
      </c>
      <c r="H6118" s="28">
        <v>2021</v>
      </c>
      <c r="I6118" t="str">
        <f>IF(J6118="natural gas",VLOOKUP(D6118,'Cross-Page Data'!$I$4:$J$13,2,FALSE),IF(J6118="solar",VLOOKUP('Form 923'!D6118,'Cross-Page Data'!$I$14:$J$117,2,FALSE),J6118))</f>
        <v>biomass</v>
      </c>
      <c r="J6118" t="str">
        <f>VLOOKUP(E6118,'Cross-Page Data'!$D$4:$F$48,3,FALSE)</f>
        <v>biomass</v>
      </c>
      <c r="K6118" t="b">
        <f t="shared" si="95"/>
        <v>1</v>
      </c>
    </row>
    <row r="6119" spans="1:11" x14ac:dyDescent="0.35">
      <c r="A6119" s="28">
        <v>99999</v>
      </c>
      <c r="B6119" s="29" t="s">
        <v>28</v>
      </c>
      <c r="C6119" s="29" t="s">
        <v>35</v>
      </c>
      <c r="D6119" s="29" t="s">
        <v>52</v>
      </c>
      <c r="E6119" s="29" t="s">
        <v>81</v>
      </c>
      <c r="F6119" s="31">
        <v>487455</v>
      </c>
      <c r="G6119" s="31">
        <v>40943.506000000001</v>
      </c>
      <c r="H6119" s="28">
        <v>2021</v>
      </c>
      <c r="I6119" t="str">
        <f>IF(J6119="natural gas",VLOOKUP(D6119,'Cross-Page Data'!$I$4:$J$13,2,FALSE),IF(J6119="solar",VLOOKUP('Form 923'!D6119,'Cross-Page Data'!$I$14:$J$117,2,FALSE),J6119))</f>
        <v>biomass</v>
      </c>
      <c r="J6119" t="str">
        <f>VLOOKUP(E6119,'Cross-Page Data'!$D$4:$F$48,3,FALSE)</f>
        <v>biomass</v>
      </c>
      <c r="K6119" t="b">
        <f t="shared" si="95"/>
        <v>1</v>
      </c>
    </row>
    <row r="6120" spans="1:11" x14ac:dyDescent="0.35">
      <c r="A6120" s="28">
        <v>99999</v>
      </c>
      <c r="B6120" s="29" t="s">
        <v>28</v>
      </c>
      <c r="C6120" s="29" t="s">
        <v>35</v>
      </c>
      <c r="D6120" s="29" t="s">
        <v>52</v>
      </c>
      <c r="E6120" s="29" t="s">
        <v>81</v>
      </c>
      <c r="F6120" s="31">
        <v>113741</v>
      </c>
      <c r="G6120" s="31">
        <v>11036.066999999999</v>
      </c>
      <c r="H6120" s="28">
        <v>2021</v>
      </c>
      <c r="I6120" t="str">
        <f>IF(J6120="natural gas",VLOOKUP(D6120,'Cross-Page Data'!$I$4:$J$13,2,FALSE),IF(J6120="solar",VLOOKUP('Form 923'!D6120,'Cross-Page Data'!$I$14:$J$117,2,FALSE),J6120))</f>
        <v>biomass</v>
      </c>
      <c r="J6120" t="str">
        <f>VLOOKUP(E6120,'Cross-Page Data'!$D$4:$F$48,3,FALSE)</f>
        <v>biomass</v>
      </c>
      <c r="K6120" t="b">
        <f t="shared" si="95"/>
        <v>1</v>
      </c>
    </row>
    <row r="6121" spans="1:11" x14ac:dyDescent="0.35">
      <c r="A6121" s="28">
        <v>99999</v>
      </c>
      <c r="B6121" s="29" t="s">
        <v>28</v>
      </c>
      <c r="C6121" s="29" t="s">
        <v>29</v>
      </c>
      <c r="D6121" s="29" t="s">
        <v>52</v>
      </c>
      <c r="E6121" s="29" t="s">
        <v>81</v>
      </c>
      <c r="F6121" s="31">
        <v>110329</v>
      </c>
      <c r="G6121" s="31">
        <v>11650.707</v>
      </c>
      <c r="H6121" s="28">
        <v>2021</v>
      </c>
      <c r="I6121" t="str">
        <f>IF(J6121="natural gas",VLOOKUP(D6121,'Cross-Page Data'!$I$4:$J$13,2,FALSE),IF(J6121="solar",VLOOKUP('Form 923'!D6121,'Cross-Page Data'!$I$14:$J$117,2,FALSE),J6121))</f>
        <v>biomass</v>
      </c>
      <c r="J6121" t="str">
        <f>VLOOKUP(E6121,'Cross-Page Data'!$D$4:$F$48,3,FALSE)</f>
        <v>biomass</v>
      </c>
      <c r="K6121" t="b">
        <f t="shared" si="95"/>
        <v>1</v>
      </c>
    </row>
    <row r="6122" spans="1:11" x14ac:dyDescent="0.35">
      <c r="A6122" s="28">
        <v>99999</v>
      </c>
      <c r="B6122" s="29" t="s">
        <v>28</v>
      </c>
      <c r="C6122" s="29" t="s">
        <v>35</v>
      </c>
      <c r="D6122" s="29" t="s">
        <v>52</v>
      </c>
      <c r="E6122" s="29" t="s">
        <v>81</v>
      </c>
      <c r="F6122" s="31">
        <v>2872890</v>
      </c>
      <c r="G6122" s="31">
        <v>260878.24</v>
      </c>
      <c r="H6122" s="28">
        <v>2021</v>
      </c>
      <c r="I6122" t="str">
        <f>IF(J6122="natural gas",VLOOKUP(D6122,'Cross-Page Data'!$I$4:$J$13,2,FALSE),IF(J6122="solar",VLOOKUP('Form 923'!D6122,'Cross-Page Data'!$I$14:$J$117,2,FALSE),J6122))</f>
        <v>biomass</v>
      </c>
      <c r="J6122" t="str">
        <f>VLOOKUP(E6122,'Cross-Page Data'!$D$4:$F$48,3,FALSE)</f>
        <v>biomass</v>
      </c>
      <c r="K6122" t="b">
        <f t="shared" si="95"/>
        <v>1</v>
      </c>
    </row>
    <row r="6123" spans="1:11" x14ac:dyDescent="0.35">
      <c r="A6123" s="28">
        <v>99999</v>
      </c>
      <c r="B6123" s="29" t="s">
        <v>36</v>
      </c>
      <c r="C6123" s="29" t="s">
        <v>39</v>
      </c>
      <c r="D6123" s="29" t="s">
        <v>52</v>
      </c>
      <c r="E6123" s="29" t="s">
        <v>81</v>
      </c>
      <c r="F6123" s="31">
        <v>170087</v>
      </c>
      <c r="G6123" s="31">
        <v>41525.300000000003</v>
      </c>
      <c r="H6123" s="28">
        <v>2021</v>
      </c>
      <c r="I6123" t="str">
        <f>IF(J6123="natural gas",VLOOKUP(D6123,'Cross-Page Data'!$I$4:$J$13,2,FALSE),IF(J6123="solar",VLOOKUP('Form 923'!D6123,'Cross-Page Data'!$I$14:$J$117,2,FALSE),J6123))</f>
        <v>biomass</v>
      </c>
      <c r="J6123" t="str">
        <f>VLOOKUP(E6123,'Cross-Page Data'!$D$4:$F$48,3,FALSE)</f>
        <v>biomass</v>
      </c>
      <c r="K6123" t="b">
        <f t="shared" si="95"/>
        <v>0</v>
      </c>
    </row>
    <row r="6124" spans="1:11" x14ac:dyDescent="0.35">
      <c r="A6124" s="28">
        <v>99999</v>
      </c>
      <c r="B6124" s="29" t="s">
        <v>28</v>
      </c>
      <c r="C6124" s="29" t="s">
        <v>42</v>
      </c>
      <c r="D6124" s="29" t="s">
        <v>52</v>
      </c>
      <c r="E6124" s="29" t="s">
        <v>81</v>
      </c>
      <c r="F6124" s="31">
        <v>37947</v>
      </c>
      <c r="G6124" s="31">
        <v>1056.5940000000001</v>
      </c>
      <c r="H6124" s="28">
        <v>2021</v>
      </c>
      <c r="I6124" t="str">
        <f>IF(J6124="natural gas",VLOOKUP(D6124,'Cross-Page Data'!$I$4:$J$13,2,FALSE),IF(J6124="solar",VLOOKUP('Form 923'!D6124,'Cross-Page Data'!$I$14:$J$117,2,FALSE),J6124))</f>
        <v>biomass</v>
      </c>
      <c r="J6124" t="str">
        <f>VLOOKUP(E6124,'Cross-Page Data'!$D$4:$F$48,3,FALSE)</f>
        <v>biomass</v>
      </c>
      <c r="K6124" t="b">
        <f t="shared" si="95"/>
        <v>0</v>
      </c>
    </row>
    <row r="6125" spans="1:11" x14ac:dyDescent="0.35">
      <c r="A6125" s="28">
        <v>99999</v>
      </c>
      <c r="B6125" s="29" t="s">
        <v>28</v>
      </c>
      <c r="C6125" s="29" t="s">
        <v>29</v>
      </c>
      <c r="D6125" s="29" t="s">
        <v>52</v>
      </c>
      <c r="E6125" s="29" t="s">
        <v>81</v>
      </c>
      <c r="F6125" s="31">
        <v>576634</v>
      </c>
      <c r="G6125" s="31">
        <v>47059.857000000004</v>
      </c>
      <c r="H6125" s="28">
        <v>2021</v>
      </c>
      <c r="I6125" t="str">
        <f>IF(J6125="natural gas",VLOOKUP(D6125,'Cross-Page Data'!$I$4:$J$13,2,FALSE),IF(J6125="solar",VLOOKUP('Form 923'!D6125,'Cross-Page Data'!$I$14:$J$117,2,FALSE),J6125))</f>
        <v>biomass</v>
      </c>
      <c r="J6125" t="str">
        <f>VLOOKUP(E6125,'Cross-Page Data'!$D$4:$F$48,3,FALSE)</f>
        <v>biomass</v>
      </c>
      <c r="K6125" t="b">
        <f t="shared" si="95"/>
        <v>1</v>
      </c>
    </row>
    <row r="6126" spans="1:11" x14ac:dyDescent="0.35">
      <c r="A6126" s="28">
        <v>99999</v>
      </c>
      <c r="B6126" s="29" t="s">
        <v>28</v>
      </c>
      <c r="C6126" s="29" t="s">
        <v>35</v>
      </c>
      <c r="D6126" s="29" t="s">
        <v>52</v>
      </c>
      <c r="E6126" s="29" t="s">
        <v>81</v>
      </c>
      <c r="F6126" s="31">
        <v>257061</v>
      </c>
      <c r="G6126" s="31">
        <v>23607.129000000001</v>
      </c>
      <c r="H6126" s="28">
        <v>2021</v>
      </c>
      <c r="I6126" t="str">
        <f>IF(J6126="natural gas",VLOOKUP(D6126,'Cross-Page Data'!$I$4:$J$13,2,FALSE),IF(J6126="solar",VLOOKUP('Form 923'!D6126,'Cross-Page Data'!$I$14:$J$117,2,FALSE),J6126))</f>
        <v>biomass</v>
      </c>
      <c r="J6126" t="str">
        <f>VLOOKUP(E6126,'Cross-Page Data'!$D$4:$F$48,3,FALSE)</f>
        <v>biomass</v>
      </c>
      <c r="K6126" t="b">
        <f t="shared" si="95"/>
        <v>1</v>
      </c>
    </row>
    <row r="6127" spans="1:11" x14ac:dyDescent="0.35">
      <c r="A6127" s="28">
        <v>99999</v>
      </c>
      <c r="B6127" s="29" t="s">
        <v>28</v>
      </c>
      <c r="C6127" s="29" t="s">
        <v>35</v>
      </c>
      <c r="D6127" s="29" t="s">
        <v>52</v>
      </c>
      <c r="E6127" s="29" t="s">
        <v>81</v>
      </c>
      <c r="F6127" s="31">
        <v>580366</v>
      </c>
      <c r="G6127" s="31">
        <v>55698.383999999998</v>
      </c>
      <c r="H6127" s="28">
        <v>2021</v>
      </c>
      <c r="I6127" t="str">
        <f>IF(J6127="natural gas",VLOOKUP(D6127,'Cross-Page Data'!$I$4:$J$13,2,FALSE),IF(J6127="solar",VLOOKUP('Form 923'!D6127,'Cross-Page Data'!$I$14:$J$117,2,FALSE),J6127))</f>
        <v>biomass</v>
      </c>
      <c r="J6127" t="str">
        <f>VLOOKUP(E6127,'Cross-Page Data'!$D$4:$F$48,3,FALSE)</f>
        <v>biomass</v>
      </c>
      <c r="K6127" t="b">
        <f t="shared" si="95"/>
        <v>1</v>
      </c>
    </row>
    <row r="6128" spans="1:11" x14ac:dyDescent="0.35">
      <c r="A6128" s="28">
        <v>99999</v>
      </c>
      <c r="B6128" s="29" t="s">
        <v>28</v>
      </c>
      <c r="C6128" s="29" t="s">
        <v>42</v>
      </c>
      <c r="D6128" s="29" t="s">
        <v>52</v>
      </c>
      <c r="E6128" s="29" t="s">
        <v>81</v>
      </c>
      <c r="F6128" s="31">
        <v>81881</v>
      </c>
      <c r="G6128" s="31">
        <v>6873.5339999999997</v>
      </c>
      <c r="H6128" s="28">
        <v>2021</v>
      </c>
      <c r="I6128" t="str">
        <f>IF(J6128="natural gas",VLOOKUP(D6128,'Cross-Page Data'!$I$4:$J$13,2,FALSE),IF(J6128="solar",VLOOKUP('Form 923'!D6128,'Cross-Page Data'!$I$14:$J$117,2,FALSE),J6128))</f>
        <v>biomass</v>
      </c>
      <c r="J6128" t="str">
        <f>VLOOKUP(E6128,'Cross-Page Data'!$D$4:$F$48,3,FALSE)</f>
        <v>biomass</v>
      </c>
      <c r="K6128" t="b">
        <f t="shared" si="95"/>
        <v>0</v>
      </c>
    </row>
    <row r="6129" spans="1:11" x14ac:dyDescent="0.35">
      <c r="A6129" s="28">
        <v>99999</v>
      </c>
      <c r="B6129" s="29" t="s">
        <v>28</v>
      </c>
      <c r="C6129" s="29" t="s">
        <v>35</v>
      </c>
      <c r="D6129" s="29" t="s">
        <v>52</v>
      </c>
      <c r="E6129" s="29" t="s">
        <v>81</v>
      </c>
      <c r="F6129" s="31">
        <v>210199</v>
      </c>
      <c r="G6129" s="31">
        <v>19687.912</v>
      </c>
      <c r="H6129" s="28">
        <v>2021</v>
      </c>
      <c r="I6129" t="str">
        <f>IF(J6129="natural gas",VLOOKUP(D6129,'Cross-Page Data'!$I$4:$J$13,2,FALSE),IF(J6129="solar",VLOOKUP('Form 923'!D6129,'Cross-Page Data'!$I$14:$J$117,2,FALSE),J6129))</f>
        <v>biomass</v>
      </c>
      <c r="J6129" t="str">
        <f>VLOOKUP(E6129,'Cross-Page Data'!$D$4:$F$48,3,FALSE)</f>
        <v>biomass</v>
      </c>
      <c r="K6129" t="b">
        <f t="shared" si="95"/>
        <v>1</v>
      </c>
    </row>
    <row r="6130" spans="1:11" x14ac:dyDescent="0.35">
      <c r="A6130" s="28">
        <v>99999</v>
      </c>
      <c r="B6130" s="29" t="s">
        <v>28</v>
      </c>
      <c r="C6130" s="29" t="s">
        <v>35</v>
      </c>
      <c r="D6130" s="29" t="s">
        <v>52</v>
      </c>
      <c r="E6130" s="29" t="s">
        <v>81</v>
      </c>
      <c r="F6130" s="31">
        <v>258966</v>
      </c>
      <c r="G6130" s="31">
        <v>24256.098000000002</v>
      </c>
      <c r="H6130" s="28">
        <v>2021</v>
      </c>
      <c r="I6130" t="str">
        <f>IF(J6130="natural gas",VLOOKUP(D6130,'Cross-Page Data'!$I$4:$J$13,2,FALSE),IF(J6130="solar",VLOOKUP('Form 923'!D6130,'Cross-Page Data'!$I$14:$J$117,2,FALSE),J6130))</f>
        <v>biomass</v>
      </c>
      <c r="J6130" t="str">
        <f>VLOOKUP(E6130,'Cross-Page Data'!$D$4:$F$48,3,FALSE)</f>
        <v>biomass</v>
      </c>
      <c r="K6130" t="b">
        <f t="shared" si="95"/>
        <v>1</v>
      </c>
    </row>
    <row r="6131" spans="1:11" x14ac:dyDescent="0.35">
      <c r="A6131" s="28">
        <v>99999</v>
      </c>
      <c r="B6131" s="29" t="s">
        <v>28</v>
      </c>
      <c r="C6131" s="29" t="s">
        <v>35</v>
      </c>
      <c r="D6131" s="29" t="s">
        <v>52</v>
      </c>
      <c r="E6131" s="29" t="s">
        <v>81</v>
      </c>
      <c r="F6131" s="31">
        <v>6548955</v>
      </c>
      <c r="G6131" s="31">
        <v>573126.24</v>
      </c>
      <c r="H6131" s="28">
        <v>2021</v>
      </c>
      <c r="I6131" t="str">
        <f>IF(J6131="natural gas",VLOOKUP(D6131,'Cross-Page Data'!$I$4:$J$13,2,FALSE),IF(J6131="solar",VLOOKUP('Form 923'!D6131,'Cross-Page Data'!$I$14:$J$117,2,FALSE),J6131))</f>
        <v>biomass</v>
      </c>
      <c r="J6131" t="str">
        <f>VLOOKUP(E6131,'Cross-Page Data'!$D$4:$F$48,3,FALSE)</f>
        <v>biomass</v>
      </c>
      <c r="K6131" t="b">
        <f t="shared" si="95"/>
        <v>1</v>
      </c>
    </row>
    <row r="6132" spans="1:11" x14ac:dyDescent="0.35">
      <c r="A6132" s="28">
        <v>99999</v>
      </c>
      <c r="B6132" s="29" t="s">
        <v>36</v>
      </c>
      <c r="C6132" s="29" t="s">
        <v>37</v>
      </c>
      <c r="D6132" s="29" t="s">
        <v>52</v>
      </c>
      <c r="E6132" s="29" t="s">
        <v>81</v>
      </c>
      <c r="F6132" s="31">
        <v>0</v>
      </c>
      <c r="G6132" s="31">
        <v>0</v>
      </c>
      <c r="H6132" s="28">
        <v>2021</v>
      </c>
      <c r="I6132" t="str">
        <f>IF(J6132="natural gas",VLOOKUP(D6132,'Cross-Page Data'!$I$4:$J$13,2,FALSE),IF(J6132="solar",VLOOKUP('Form 923'!D6132,'Cross-Page Data'!$I$14:$J$117,2,FALSE),J6132))</f>
        <v>biomass</v>
      </c>
      <c r="J6132" t="str">
        <f>VLOOKUP(E6132,'Cross-Page Data'!$D$4:$F$48,3,FALSE)</f>
        <v>biomass</v>
      </c>
      <c r="K6132" t="b">
        <f t="shared" si="95"/>
        <v>0</v>
      </c>
    </row>
    <row r="6133" spans="1:11" x14ac:dyDescent="0.35">
      <c r="A6133" s="28">
        <v>99999</v>
      </c>
      <c r="B6133" s="29" t="s">
        <v>28</v>
      </c>
      <c r="C6133" s="29" t="s">
        <v>35</v>
      </c>
      <c r="D6133" s="29" t="s">
        <v>52</v>
      </c>
      <c r="E6133" s="29" t="s">
        <v>81</v>
      </c>
      <c r="F6133" s="31">
        <v>1411460</v>
      </c>
      <c r="G6133" s="31">
        <v>126267.25</v>
      </c>
      <c r="H6133" s="28">
        <v>2021</v>
      </c>
      <c r="I6133" t="str">
        <f>IF(J6133="natural gas",VLOOKUP(D6133,'Cross-Page Data'!$I$4:$J$13,2,FALSE),IF(J6133="solar",VLOOKUP('Form 923'!D6133,'Cross-Page Data'!$I$14:$J$117,2,FALSE),J6133))</f>
        <v>biomass</v>
      </c>
      <c r="J6133" t="str">
        <f>VLOOKUP(E6133,'Cross-Page Data'!$D$4:$F$48,3,FALSE)</f>
        <v>biomass</v>
      </c>
      <c r="K6133" t="b">
        <f t="shared" si="95"/>
        <v>1</v>
      </c>
    </row>
    <row r="6134" spans="1:11" x14ac:dyDescent="0.35">
      <c r="A6134" s="28">
        <v>99999</v>
      </c>
      <c r="B6134" s="29" t="s">
        <v>28</v>
      </c>
      <c r="C6134" s="29" t="s">
        <v>35</v>
      </c>
      <c r="D6134" s="29" t="s">
        <v>52</v>
      </c>
      <c r="E6134" s="29" t="s">
        <v>81</v>
      </c>
      <c r="F6134" s="31">
        <v>215119</v>
      </c>
      <c r="G6134" s="31">
        <v>19277.403999999999</v>
      </c>
      <c r="H6134" s="28">
        <v>2021</v>
      </c>
      <c r="I6134" t="str">
        <f>IF(J6134="natural gas",VLOOKUP(D6134,'Cross-Page Data'!$I$4:$J$13,2,FALSE),IF(J6134="solar",VLOOKUP('Form 923'!D6134,'Cross-Page Data'!$I$14:$J$117,2,FALSE),J6134))</f>
        <v>biomass</v>
      </c>
      <c r="J6134" t="str">
        <f>VLOOKUP(E6134,'Cross-Page Data'!$D$4:$F$48,3,FALSE)</f>
        <v>biomass</v>
      </c>
      <c r="K6134" t="b">
        <f t="shared" si="95"/>
        <v>1</v>
      </c>
    </row>
    <row r="6135" spans="1:11" x14ac:dyDescent="0.35">
      <c r="A6135" s="28">
        <v>99999</v>
      </c>
      <c r="B6135" s="29" t="s">
        <v>28</v>
      </c>
      <c r="C6135" s="29" t="s">
        <v>29</v>
      </c>
      <c r="D6135" s="29" t="s">
        <v>52</v>
      </c>
      <c r="E6135" s="29" t="s">
        <v>81</v>
      </c>
      <c r="F6135" s="31">
        <v>736160</v>
      </c>
      <c r="G6135" s="31">
        <v>63017.158000000003</v>
      </c>
      <c r="H6135" s="28">
        <v>2021</v>
      </c>
      <c r="I6135" t="str">
        <f>IF(J6135="natural gas",VLOOKUP(D6135,'Cross-Page Data'!$I$4:$J$13,2,FALSE),IF(J6135="solar",VLOOKUP('Form 923'!D6135,'Cross-Page Data'!$I$14:$J$117,2,FALSE),J6135))</f>
        <v>biomass</v>
      </c>
      <c r="J6135" t="str">
        <f>VLOOKUP(E6135,'Cross-Page Data'!$D$4:$F$48,3,FALSE)</f>
        <v>biomass</v>
      </c>
      <c r="K6135" t="b">
        <f t="shared" si="95"/>
        <v>1</v>
      </c>
    </row>
    <row r="6136" spans="1:11" x14ac:dyDescent="0.35">
      <c r="A6136" s="28">
        <v>99999</v>
      </c>
      <c r="B6136" s="29" t="s">
        <v>28</v>
      </c>
      <c r="C6136" s="29" t="s">
        <v>35</v>
      </c>
      <c r="D6136" s="29" t="s">
        <v>52</v>
      </c>
      <c r="E6136" s="29" t="s">
        <v>81</v>
      </c>
      <c r="F6136" s="31">
        <v>727314</v>
      </c>
      <c r="G6136" s="31">
        <v>66949.262000000002</v>
      </c>
      <c r="H6136" s="28">
        <v>2021</v>
      </c>
      <c r="I6136" t="str">
        <f>IF(J6136="natural gas",VLOOKUP(D6136,'Cross-Page Data'!$I$4:$J$13,2,FALSE),IF(J6136="solar",VLOOKUP('Form 923'!D6136,'Cross-Page Data'!$I$14:$J$117,2,FALSE),J6136))</f>
        <v>biomass</v>
      </c>
      <c r="J6136" t="str">
        <f>VLOOKUP(E6136,'Cross-Page Data'!$D$4:$F$48,3,FALSE)</f>
        <v>biomass</v>
      </c>
      <c r="K6136" t="b">
        <f t="shared" si="95"/>
        <v>1</v>
      </c>
    </row>
    <row r="6137" spans="1:11" x14ac:dyDescent="0.35">
      <c r="A6137" s="28">
        <v>99999</v>
      </c>
      <c r="B6137" s="29" t="s">
        <v>28</v>
      </c>
      <c r="C6137" s="29" t="s">
        <v>42</v>
      </c>
      <c r="D6137" s="29" t="s">
        <v>52</v>
      </c>
      <c r="E6137" s="29" t="s">
        <v>81</v>
      </c>
      <c r="F6137" s="31">
        <v>256040</v>
      </c>
      <c r="G6137" s="31">
        <v>22126.527999999998</v>
      </c>
      <c r="H6137" s="28">
        <v>2021</v>
      </c>
      <c r="I6137" t="str">
        <f>IF(J6137="natural gas",VLOOKUP(D6137,'Cross-Page Data'!$I$4:$J$13,2,FALSE),IF(J6137="solar",VLOOKUP('Form 923'!D6137,'Cross-Page Data'!$I$14:$J$117,2,FALSE),J6137))</f>
        <v>biomass</v>
      </c>
      <c r="J6137" t="str">
        <f>VLOOKUP(E6137,'Cross-Page Data'!$D$4:$F$48,3,FALSE)</f>
        <v>biomass</v>
      </c>
      <c r="K6137" t="b">
        <f t="shared" si="95"/>
        <v>0</v>
      </c>
    </row>
    <row r="6138" spans="1:11" x14ac:dyDescent="0.35">
      <c r="A6138" s="28">
        <v>99999</v>
      </c>
      <c r="B6138" s="29" t="s">
        <v>28</v>
      </c>
      <c r="C6138" s="29" t="s">
        <v>35</v>
      </c>
      <c r="D6138" s="29" t="s">
        <v>52</v>
      </c>
      <c r="E6138" s="29" t="s">
        <v>81</v>
      </c>
      <c r="F6138" s="31">
        <v>4300233</v>
      </c>
      <c r="G6138" s="31">
        <v>390690.59</v>
      </c>
      <c r="H6138" s="28">
        <v>2021</v>
      </c>
      <c r="I6138" t="str">
        <f>IF(J6138="natural gas",VLOOKUP(D6138,'Cross-Page Data'!$I$4:$J$13,2,FALSE),IF(J6138="solar",VLOOKUP('Form 923'!D6138,'Cross-Page Data'!$I$14:$J$117,2,FALSE),J6138))</f>
        <v>biomass</v>
      </c>
      <c r="J6138" t="str">
        <f>VLOOKUP(E6138,'Cross-Page Data'!$D$4:$F$48,3,FALSE)</f>
        <v>biomass</v>
      </c>
      <c r="K6138" t="b">
        <f t="shared" si="95"/>
        <v>1</v>
      </c>
    </row>
    <row r="6139" spans="1:11" x14ac:dyDescent="0.35">
      <c r="A6139" s="28">
        <v>99999</v>
      </c>
      <c r="B6139" s="29" t="s">
        <v>36</v>
      </c>
      <c r="C6139" s="29" t="s">
        <v>39</v>
      </c>
      <c r="D6139" s="29" t="s">
        <v>52</v>
      </c>
      <c r="E6139" s="29" t="s">
        <v>81</v>
      </c>
      <c r="F6139" s="31">
        <v>144317</v>
      </c>
      <c r="G6139" s="31">
        <v>13590.721</v>
      </c>
      <c r="H6139" s="28">
        <v>2021</v>
      </c>
      <c r="I6139" t="str">
        <f>IF(J6139="natural gas",VLOOKUP(D6139,'Cross-Page Data'!$I$4:$J$13,2,FALSE),IF(J6139="solar",VLOOKUP('Form 923'!D6139,'Cross-Page Data'!$I$14:$J$117,2,FALSE),J6139))</f>
        <v>biomass</v>
      </c>
      <c r="J6139" t="str">
        <f>VLOOKUP(E6139,'Cross-Page Data'!$D$4:$F$48,3,FALSE)</f>
        <v>biomass</v>
      </c>
      <c r="K6139" t="b">
        <f t="shared" si="95"/>
        <v>0</v>
      </c>
    </row>
    <row r="6140" spans="1:11" x14ac:dyDescent="0.35">
      <c r="A6140" s="28">
        <v>99999</v>
      </c>
      <c r="B6140" s="29" t="s">
        <v>28</v>
      </c>
      <c r="C6140" s="29" t="s">
        <v>42</v>
      </c>
      <c r="D6140" s="29" t="s">
        <v>52</v>
      </c>
      <c r="E6140" s="29" t="s">
        <v>81</v>
      </c>
      <c r="F6140" s="31">
        <v>127986</v>
      </c>
      <c r="G6140" s="31">
        <v>11317.153</v>
      </c>
      <c r="H6140" s="28">
        <v>2021</v>
      </c>
      <c r="I6140" t="str">
        <f>IF(J6140="natural gas",VLOOKUP(D6140,'Cross-Page Data'!$I$4:$J$13,2,FALSE),IF(J6140="solar",VLOOKUP('Form 923'!D6140,'Cross-Page Data'!$I$14:$J$117,2,FALSE),J6140))</f>
        <v>biomass</v>
      </c>
      <c r="J6140" t="str">
        <f>VLOOKUP(E6140,'Cross-Page Data'!$D$4:$F$48,3,FALSE)</f>
        <v>biomass</v>
      </c>
      <c r="K6140" t="b">
        <f t="shared" si="95"/>
        <v>0</v>
      </c>
    </row>
    <row r="6141" spans="1:11" x14ac:dyDescent="0.35">
      <c r="A6141" s="28">
        <v>99999</v>
      </c>
      <c r="B6141" s="29" t="s">
        <v>28</v>
      </c>
      <c r="C6141" s="29" t="s">
        <v>29</v>
      </c>
      <c r="D6141" s="29" t="s">
        <v>52</v>
      </c>
      <c r="E6141" s="29" t="s">
        <v>81</v>
      </c>
      <c r="F6141" s="31">
        <v>633930</v>
      </c>
      <c r="G6141" s="31">
        <v>50738.411</v>
      </c>
      <c r="H6141" s="28">
        <v>2021</v>
      </c>
      <c r="I6141" t="str">
        <f>IF(J6141="natural gas",VLOOKUP(D6141,'Cross-Page Data'!$I$4:$J$13,2,FALSE),IF(J6141="solar",VLOOKUP('Form 923'!D6141,'Cross-Page Data'!$I$14:$J$117,2,FALSE),J6141))</f>
        <v>biomass</v>
      </c>
      <c r="J6141" t="str">
        <f>VLOOKUP(E6141,'Cross-Page Data'!$D$4:$F$48,3,FALSE)</f>
        <v>biomass</v>
      </c>
      <c r="K6141" t="b">
        <f t="shared" si="95"/>
        <v>1</v>
      </c>
    </row>
    <row r="6142" spans="1:11" x14ac:dyDescent="0.35">
      <c r="A6142" s="28">
        <v>99999</v>
      </c>
      <c r="B6142" s="29" t="s">
        <v>28</v>
      </c>
      <c r="C6142" s="29" t="s">
        <v>35</v>
      </c>
      <c r="D6142" s="29" t="s">
        <v>52</v>
      </c>
      <c r="E6142" s="29" t="s">
        <v>81</v>
      </c>
      <c r="F6142" s="31">
        <v>117413</v>
      </c>
      <c r="G6142" s="31">
        <v>10229.347</v>
      </c>
      <c r="H6142" s="28">
        <v>2021</v>
      </c>
      <c r="I6142" t="str">
        <f>IF(J6142="natural gas",VLOOKUP(D6142,'Cross-Page Data'!$I$4:$J$13,2,FALSE),IF(J6142="solar",VLOOKUP('Form 923'!D6142,'Cross-Page Data'!$I$14:$J$117,2,FALSE),J6142))</f>
        <v>biomass</v>
      </c>
      <c r="J6142" t="str">
        <f>VLOOKUP(E6142,'Cross-Page Data'!$D$4:$F$48,3,FALSE)</f>
        <v>biomass</v>
      </c>
      <c r="K6142" t="b">
        <f t="shared" si="95"/>
        <v>1</v>
      </c>
    </row>
    <row r="6143" spans="1:11" x14ac:dyDescent="0.35">
      <c r="A6143" s="28">
        <v>99999</v>
      </c>
      <c r="B6143" s="29" t="s">
        <v>28</v>
      </c>
      <c r="C6143" s="29" t="s">
        <v>35</v>
      </c>
      <c r="D6143" s="29" t="s">
        <v>52</v>
      </c>
      <c r="E6143" s="29" t="s">
        <v>81</v>
      </c>
      <c r="F6143" s="31">
        <v>917248</v>
      </c>
      <c r="G6143" s="31">
        <v>82330.676999999996</v>
      </c>
      <c r="H6143" s="28">
        <v>2021</v>
      </c>
      <c r="I6143" t="str">
        <f>IF(J6143="natural gas",VLOOKUP(D6143,'Cross-Page Data'!$I$4:$J$13,2,FALSE),IF(J6143="solar",VLOOKUP('Form 923'!D6143,'Cross-Page Data'!$I$14:$J$117,2,FALSE),J6143))</f>
        <v>biomass</v>
      </c>
      <c r="J6143" t="str">
        <f>VLOOKUP(E6143,'Cross-Page Data'!$D$4:$F$48,3,FALSE)</f>
        <v>biomass</v>
      </c>
      <c r="K6143" t="b">
        <f t="shared" si="95"/>
        <v>1</v>
      </c>
    </row>
    <row r="6144" spans="1:11" x14ac:dyDescent="0.35">
      <c r="A6144" s="28">
        <v>99999</v>
      </c>
      <c r="B6144" s="29" t="s">
        <v>28</v>
      </c>
      <c r="C6144" s="29" t="s">
        <v>35</v>
      </c>
      <c r="D6144" s="29" t="s">
        <v>52</v>
      </c>
      <c r="E6144" s="29" t="s">
        <v>81</v>
      </c>
      <c r="F6144" s="31">
        <v>2724953</v>
      </c>
      <c r="G6144" s="31">
        <v>242834</v>
      </c>
      <c r="H6144" s="28">
        <v>2021</v>
      </c>
      <c r="I6144" t="str">
        <f>IF(J6144="natural gas",VLOOKUP(D6144,'Cross-Page Data'!$I$4:$J$13,2,FALSE),IF(J6144="solar",VLOOKUP('Form 923'!D6144,'Cross-Page Data'!$I$14:$J$117,2,FALSE),J6144))</f>
        <v>biomass</v>
      </c>
      <c r="J6144" t="str">
        <f>VLOOKUP(E6144,'Cross-Page Data'!$D$4:$F$48,3,FALSE)</f>
        <v>biomass</v>
      </c>
      <c r="K6144" t="b">
        <f t="shared" si="95"/>
        <v>1</v>
      </c>
    </row>
    <row r="6145" spans="1:11" x14ac:dyDescent="0.35">
      <c r="A6145" s="28">
        <v>99999</v>
      </c>
      <c r="B6145" s="29" t="s">
        <v>28</v>
      </c>
      <c r="C6145" s="29" t="s">
        <v>35</v>
      </c>
      <c r="D6145" s="29" t="s">
        <v>52</v>
      </c>
      <c r="E6145" s="29" t="s">
        <v>81</v>
      </c>
      <c r="F6145" s="31">
        <v>810308</v>
      </c>
      <c r="G6145" s="31">
        <v>63450.256999999998</v>
      </c>
      <c r="H6145" s="28">
        <v>2021</v>
      </c>
      <c r="I6145" t="str">
        <f>IF(J6145="natural gas",VLOOKUP(D6145,'Cross-Page Data'!$I$4:$J$13,2,FALSE),IF(J6145="solar",VLOOKUP('Form 923'!D6145,'Cross-Page Data'!$I$14:$J$117,2,FALSE),J6145))</f>
        <v>biomass</v>
      </c>
      <c r="J6145" t="str">
        <f>VLOOKUP(E6145,'Cross-Page Data'!$D$4:$F$48,3,FALSE)</f>
        <v>biomass</v>
      </c>
      <c r="K6145" t="b">
        <f t="shared" si="95"/>
        <v>1</v>
      </c>
    </row>
    <row r="6146" spans="1:11" x14ac:dyDescent="0.35">
      <c r="A6146" s="28">
        <v>99999</v>
      </c>
      <c r="B6146" s="29" t="s">
        <v>28</v>
      </c>
      <c r="C6146" s="29" t="s">
        <v>35</v>
      </c>
      <c r="D6146" s="29" t="s">
        <v>52</v>
      </c>
      <c r="E6146" s="29" t="s">
        <v>81</v>
      </c>
      <c r="F6146" s="31">
        <v>5780844</v>
      </c>
      <c r="G6146" s="31">
        <v>506026.99</v>
      </c>
      <c r="H6146" s="28">
        <v>2021</v>
      </c>
      <c r="I6146" t="str">
        <f>IF(J6146="natural gas",VLOOKUP(D6146,'Cross-Page Data'!$I$4:$J$13,2,FALSE),IF(J6146="solar",VLOOKUP('Form 923'!D6146,'Cross-Page Data'!$I$14:$J$117,2,FALSE),J6146))</f>
        <v>biomass</v>
      </c>
      <c r="J6146" t="str">
        <f>VLOOKUP(E6146,'Cross-Page Data'!$D$4:$F$48,3,FALSE)</f>
        <v>biomass</v>
      </c>
      <c r="K6146" t="b">
        <f t="shared" si="95"/>
        <v>1</v>
      </c>
    </row>
    <row r="6147" spans="1:11" x14ac:dyDescent="0.35">
      <c r="A6147" s="28">
        <v>99999</v>
      </c>
      <c r="B6147" s="29" t="s">
        <v>28</v>
      </c>
      <c r="C6147" s="29" t="s">
        <v>42</v>
      </c>
      <c r="D6147" s="29" t="s">
        <v>52</v>
      </c>
      <c r="E6147" s="29" t="s">
        <v>81</v>
      </c>
      <c r="F6147" s="31">
        <v>130743</v>
      </c>
      <c r="G6147" s="31">
        <v>15188.741</v>
      </c>
      <c r="H6147" s="28">
        <v>2021</v>
      </c>
      <c r="I6147" t="str">
        <f>IF(J6147="natural gas",VLOOKUP(D6147,'Cross-Page Data'!$I$4:$J$13,2,FALSE),IF(J6147="solar",VLOOKUP('Form 923'!D6147,'Cross-Page Data'!$I$14:$J$117,2,FALSE),J6147))</f>
        <v>biomass</v>
      </c>
      <c r="J6147" t="str">
        <f>VLOOKUP(E6147,'Cross-Page Data'!$D$4:$F$48,3,FALSE)</f>
        <v>biomass</v>
      </c>
      <c r="K6147" t="b">
        <f t="shared" si="95"/>
        <v>0</v>
      </c>
    </row>
    <row r="6148" spans="1:11" x14ac:dyDescent="0.35">
      <c r="A6148" s="28">
        <v>99999</v>
      </c>
      <c r="B6148" s="29" t="s">
        <v>28</v>
      </c>
      <c r="C6148" s="29" t="s">
        <v>29</v>
      </c>
      <c r="D6148" s="29" t="s">
        <v>52</v>
      </c>
      <c r="E6148" s="29" t="s">
        <v>81</v>
      </c>
      <c r="F6148" s="31">
        <v>588979</v>
      </c>
      <c r="G6148" s="31">
        <v>60708.158000000003</v>
      </c>
      <c r="H6148" s="28">
        <v>2021</v>
      </c>
      <c r="I6148" t="str">
        <f>IF(J6148="natural gas",VLOOKUP(D6148,'Cross-Page Data'!$I$4:$J$13,2,FALSE),IF(J6148="solar",VLOOKUP('Form 923'!D6148,'Cross-Page Data'!$I$14:$J$117,2,FALSE),J6148))</f>
        <v>biomass</v>
      </c>
      <c r="J6148" t="str">
        <f>VLOOKUP(E6148,'Cross-Page Data'!$D$4:$F$48,3,FALSE)</f>
        <v>biomass</v>
      </c>
      <c r="K6148" t="b">
        <f t="shared" si="95"/>
        <v>1</v>
      </c>
    </row>
    <row r="6149" spans="1:11" x14ac:dyDescent="0.35">
      <c r="A6149" s="28">
        <v>99999</v>
      </c>
      <c r="B6149" s="29" t="s">
        <v>28</v>
      </c>
      <c r="C6149" s="29" t="s">
        <v>35</v>
      </c>
      <c r="D6149" s="29" t="s">
        <v>52</v>
      </c>
      <c r="E6149" s="29" t="s">
        <v>81</v>
      </c>
      <c r="F6149" s="31">
        <v>99869</v>
      </c>
      <c r="G6149" s="31">
        <v>9185.1990000000005</v>
      </c>
      <c r="H6149" s="28">
        <v>2021</v>
      </c>
      <c r="I6149" t="str">
        <f>IF(J6149="natural gas",VLOOKUP(D6149,'Cross-Page Data'!$I$4:$J$13,2,FALSE),IF(J6149="solar",VLOOKUP('Form 923'!D6149,'Cross-Page Data'!$I$14:$J$117,2,FALSE),J6149))</f>
        <v>biomass</v>
      </c>
      <c r="J6149" t="str">
        <f>VLOOKUP(E6149,'Cross-Page Data'!$D$4:$F$48,3,FALSE)</f>
        <v>biomass</v>
      </c>
      <c r="K6149" t="b">
        <f t="shared" si="95"/>
        <v>1</v>
      </c>
    </row>
    <row r="6150" spans="1:11" x14ac:dyDescent="0.35">
      <c r="A6150" s="28">
        <v>99999</v>
      </c>
      <c r="B6150" s="29" t="s">
        <v>28</v>
      </c>
      <c r="C6150" s="29" t="s">
        <v>35</v>
      </c>
      <c r="D6150" s="29" t="s">
        <v>52</v>
      </c>
      <c r="E6150" s="29" t="s">
        <v>81</v>
      </c>
      <c r="F6150" s="31">
        <v>480873</v>
      </c>
      <c r="G6150" s="31">
        <v>47450.75</v>
      </c>
      <c r="H6150" s="28">
        <v>2021</v>
      </c>
      <c r="I6150" t="str">
        <f>IF(J6150="natural gas",VLOOKUP(D6150,'Cross-Page Data'!$I$4:$J$13,2,FALSE),IF(J6150="solar",VLOOKUP('Form 923'!D6150,'Cross-Page Data'!$I$14:$J$117,2,FALSE),J6150))</f>
        <v>biomass</v>
      </c>
      <c r="J6150" t="str">
        <f>VLOOKUP(E6150,'Cross-Page Data'!$D$4:$F$48,3,FALSE)</f>
        <v>biomass</v>
      </c>
      <c r="K6150" t="b">
        <f t="shared" si="95"/>
        <v>1</v>
      </c>
    </row>
    <row r="6151" spans="1:11" x14ac:dyDescent="0.35">
      <c r="A6151" s="28">
        <v>99999</v>
      </c>
      <c r="B6151" s="29" t="s">
        <v>28</v>
      </c>
      <c r="C6151" s="29" t="s">
        <v>35</v>
      </c>
      <c r="D6151" s="29" t="s">
        <v>52</v>
      </c>
      <c r="E6151" s="29" t="s">
        <v>81</v>
      </c>
      <c r="F6151" s="31">
        <v>2177624</v>
      </c>
      <c r="G6151" s="31">
        <v>184272.39</v>
      </c>
      <c r="H6151" s="28">
        <v>2021</v>
      </c>
      <c r="I6151" t="str">
        <f>IF(J6151="natural gas",VLOOKUP(D6151,'Cross-Page Data'!$I$4:$J$13,2,FALSE),IF(J6151="solar",VLOOKUP('Form 923'!D6151,'Cross-Page Data'!$I$14:$J$117,2,FALSE),J6151))</f>
        <v>biomass</v>
      </c>
      <c r="J6151" t="str">
        <f>VLOOKUP(E6151,'Cross-Page Data'!$D$4:$F$48,3,FALSE)</f>
        <v>biomass</v>
      </c>
      <c r="K6151" t="b">
        <f t="shared" ref="K6151:K6214" si="96">IF(AND($N$5=FALSE,OR(C6151="Commercial NAICS Cogen",C6151="Industrial NAICS Cogen",C6151="NAICS-22 Cogen")),FALSE,IF(AND($N$6=FALSE,OR(C6151="Commercial NAICS Cogen",C6151="Commercial NAICS Non-Cogen",C6151="industrial NAICS Cogen", C6151="industrial NAICS non-cogen")),FALSE,TRUE))</f>
        <v>1</v>
      </c>
    </row>
    <row r="6152" spans="1:11" x14ac:dyDescent="0.35">
      <c r="A6152" s="28">
        <v>99999</v>
      </c>
      <c r="B6152" s="29" t="s">
        <v>36</v>
      </c>
      <c r="C6152" s="29" t="s">
        <v>39</v>
      </c>
      <c r="D6152" s="29" t="s">
        <v>52</v>
      </c>
      <c r="E6152" s="29" t="s">
        <v>81</v>
      </c>
      <c r="F6152" s="31">
        <v>416964</v>
      </c>
      <c r="G6152" s="31">
        <v>52228.644</v>
      </c>
      <c r="H6152" s="28">
        <v>2021</v>
      </c>
      <c r="I6152" t="str">
        <f>IF(J6152="natural gas",VLOOKUP(D6152,'Cross-Page Data'!$I$4:$J$13,2,FALSE),IF(J6152="solar",VLOOKUP('Form 923'!D6152,'Cross-Page Data'!$I$14:$J$117,2,FALSE),J6152))</f>
        <v>biomass</v>
      </c>
      <c r="J6152" t="str">
        <f>VLOOKUP(E6152,'Cross-Page Data'!$D$4:$F$48,3,FALSE)</f>
        <v>biomass</v>
      </c>
      <c r="K6152" t="b">
        <f t="shared" si="96"/>
        <v>0</v>
      </c>
    </row>
    <row r="6153" spans="1:11" x14ac:dyDescent="0.35">
      <c r="A6153" s="28">
        <v>99999</v>
      </c>
      <c r="B6153" s="29" t="s">
        <v>28</v>
      </c>
      <c r="C6153" s="29" t="s">
        <v>35</v>
      </c>
      <c r="D6153" s="29" t="s">
        <v>52</v>
      </c>
      <c r="E6153" s="29" t="s">
        <v>81</v>
      </c>
      <c r="F6153" s="31">
        <v>22274</v>
      </c>
      <c r="G6153" s="31">
        <v>6339.25</v>
      </c>
      <c r="H6153" s="28">
        <v>2021</v>
      </c>
      <c r="I6153" t="str">
        <f>IF(J6153="natural gas",VLOOKUP(D6153,'Cross-Page Data'!$I$4:$J$13,2,FALSE),IF(J6153="solar",VLOOKUP('Form 923'!D6153,'Cross-Page Data'!$I$14:$J$117,2,FALSE),J6153))</f>
        <v>biomass</v>
      </c>
      <c r="J6153" t="str">
        <f>VLOOKUP(E6153,'Cross-Page Data'!$D$4:$F$48,3,FALSE)</f>
        <v>biomass</v>
      </c>
      <c r="K6153" t="b">
        <f t="shared" si="96"/>
        <v>1</v>
      </c>
    </row>
    <row r="6154" spans="1:11" x14ac:dyDescent="0.35">
      <c r="A6154" s="28">
        <v>99999</v>
      </c>
      <c r="B6154" s="29" t="s">
        <v>28</v>
      </c>
      <c r="C6154" s="29" t="s">
        <v>29</v>
      </c>
      <c r="D6154" s="29" t="s">
        <v>52</v>
      </c>
      <c r="E6154" s="29" t="s">
        <v>73</v>
      </c>
      <c r="F6154" s="31">
        <v>6313457</v>
      </c>
      <c r="G6154" s="31">
        <v>718868.29</v>
      </c>
      <c r="H6154" s="28">
        <v>2021</v>
      </c>
      <c r="I6154" t="str">
        <f>IF(J6154="natural gas",VLOOKUP(D6154,'Cross-Page Data'!$I$4:$J$13,2,FALSE),IF(J6154="solar",VLOOKUP('Form 923'!D6154,'Cross-Page Data'!$I$14:$J$117,2,FALSE),J6154))</f>
        <v>natural gas peaker</v>
      </c>
      <c r="J6154" t="str">
        <f>VLOOKUP(E6154,'Cross-Page Data'!$D$4:$F$48,3,FALSE)</f>
        <v>natural gas</v>
      </c>
      <c r="K6154" t="b">
        <f t="shared" si="96"/>
        <v>1</v>
      </c>
    </row>
    <row r="6155" spans="1:11" x14ac:dyDescent="0.35">
      <c r="A6155" s="28">
        <v>99999</v>
      </c>
      <c r="B6155" s="29" t="s">
        <v>28</v>
      </c>
      <c r="C6155" s="29" t="s">
        <v>35</v>
      </c>
      <c r="D6155" s="29" t="s">
        <v>52</v>
      </c>
      <c r="E6155" s="29" t="s">
        <v>73</v>
      </c>
      <c r="F6155" s="31">
        <v>0</v>
      </c>
      <c r="G6155" s="31">
        <v>0</v>
      </c>
      <c r="H6155" s="28">
        <v>2021</v>
      </c>
      <c r="I6155" t="str">
        <f>IF(J6155="natural gas",VLOOKUP(D6155,'Cross-Page Data'!$I$4:$J$13,2,FALSE),IF(J6155="solar",VLOOKUP('Form 923'!D6155,'Cross-Page Data'!$I$14:$J$117,2,FALSE),J6155))</f>
        <v>natural gas peaker</v>
      </c>
      <c r="J6155" t="str">
        <f>VLOOKUP(E6155,'Cross-Page Data'!$D$4:$F$48,3,FALSE)</f>
        <v>natural gas</v>
      </c>
      <c r="K6155" t="b">
        <f t="shared" si="96"/>
        <v>1</v>
      </c>
    </row>
    <row r="6156" spans="1:11" x14ac:dyDescent="0.35">
      <c r="A6156" s="28">
        <v>99999</v>
      </c>
      <c r="B6156" s="29" t="s">
        <v>28</v>
      </c>
      <c r="C6156" s="29" t="s">
        <v>29</v>
      </c>
      <c r="D6156" s="29" t="s">
        <v>52</v>
      </c>
      <c r="E6156" s="29" t="s">
        <v>73</v>
      </c>
      <c r="F6156" s="31">
        <v>21640</v>
      </c>
      <c r="G6156" s="31">
        <v>3479.268</v>
      </c>
      <c r="H6156" s="28">
        <v>2021</v>
      </c>
      <c r="I6156" t="str">
        <f>IF(J6156="natural gas",VLOOKUP(D6156,'Cross-Page Data'!$I$4:$J$13,2,FALSE),IF(J6156="solar",VLOOKUP('Form 923'!D6156,'Cross-Page Data'!$I$14:$J$117,2,FALSE),J6156))</f>
        <v>natural gas peaker</v>
      </c>
      <c r="J6156" t="str">
        <f>VLOOKUP(E6156,'Cross-Page Data'!$D$4:$F$48,3,FALSE)</f>
        <v>natural gas</v>
      </c>
      <c r="K6156" t="b">
        <f t="shared" si="96"/>
        <v>1</v>
      </c>
    </row>
    <row r="6157" spans="1:11" x14ac:dyDescent="0.35">
      <c r="A6157" s="28">
        <v>99999</v>
      </c>
      <c r="B6157" s="29" t="s">
        <v>36</v>
      </c>
      <c r="C6157" s="29" t="s">
        <v>29</v>
      </c>
      <c r="D6157" s="29" t="s">
        <v>52</v>
      </c>
      <c r="E6157" s="29" t="s">
        <v>73</v>
      </c>
      <c r="F6157" s="31">
        <v>341704</v>
      </c>
      <c r="G6157" s="31">
        <v>31340.652999999998</v>
      </c>
      <c r="H6157" s="28">
        <v>2021</v>
      </c>
      <c r="I6157" t="str">
        <f>IF(J6157="natural gas",VLOOKUP(D6157,'Cross-Page Data'!$I$4:$J$13,2,FALSE),IF(J6157="solar",VLOOKUP('Form 923'!D6157,'Cross-Page Data'!$I$14:$J$117,2,FALSE),J6157))</f>
        <v>natural gas peaker</v>
      </c>
      <c r="J6157" t="str">
        <f>VLOOKUP(E6157,'Cross-Page Data'!$D$4:$F$48,3,FALSE)</f>
        <v>natural gas</v>
      </c>
      <c r="K6157" t="b">
        <f t="shared" si="96"/>
        <v>1</v>
      </c>
    </row>
    <row r="6158" spans="1:11" x14ac:dyDescent="0.35">
      <c r="A6158" s="28">
        <v>99999</v>
      </c>
      <c r="B6158" s="29" t="s">
        <v>28</v>
      </c>
      <c r="C6158" s="29" t="s">
        <v>42</v>
      </c>
      <c r="D6158" s="29" t="s">
        <v>52</v>
      </c>
      <c r="E6158" s="29" t="s">
        <v>73</v>
      </c>
      <c r="F6158" s="31">
        <v>3049</v>
      </c>
      <c r="G6158" s="31">
        <v>405.86700000000002</v>
      </c>
      <c r="H6158" s="28">
        <v>2021</v>
      </c>
      <c r="I6158" t="str">
        <f>IF(J6158="natural gas",VLOOKUP(D6158,'Cross-Page Data'!$I$4:$J$13,2,FALSE),IF(J6158="solar",VLOOKUP('Form 923'!D6158,'Cross-Page Data'!$I$14:$J$117,2,FALSE),J6158))</f>
        <v>natural gas peaker</v>
      </c>
      <c r="J6158" t="str">
        <f>VLOOKUP(E6158,'Cross-Page Data'!$D$4:$F$48,3,FALSE)</f>
        <v>natural gas</v>
      </c>
      <c r="K6158" t="b">
        <f t="shared" si="96"/>
        <v>0</v>
      </c>
    </row>
    <row r="6159" spans="1:11" x14ac:dyDescent="0.35">
      <c r="A6159" s="28">
        <v>99999</v>
      </c>
      <c r="B6159" s="29" t="s">
        <v>28</v>
      </c>
      <c r="C6159" s="29" t="s">
        <v>29</v>
      </c>
      <c r="D6159" s="29" t="s">
        <v>52</v>
      </c>
      <c r="E6159" s="29" t="s">
        <v>73</v>
      </c>
      <c r="F6159" s="31">
        <v>9962</v>
      </c>
      <c r="G6159" s="31">
        <v>1434.537</v>
      </c>
      <c r="H6159" s="28">
        <v>2021</v>
      </c>
      <c r="I6159" t="str">
        <f>IF(J6159="natural gas",VLOOKUP(D6159,'Cross-Page Data'!$I$4:$J$13,2,FALSE),IF(J6159="solar",VLOOKUP('Form 923'!D6159,'Cross-Page Data'!$I$14:$J$117,2,FALSE),J6159))</f>
        <v>natural gas peaker</v>
      </c>
      <c r="J6159" t="str">
        <f>VLOOKUP(E6159,'Cross-Page Data'!$D$4:$F$48,3,FALSE)</f>
        <v>natural gas</v>
      </c>
      <c r="K6159" t="b">
        <f t="shared" si="96"/>
        <v>1</v>
      </c>
    </row>
    <row r="6160" spans="1:11" x14ac:dyDescent="0.35">
      <c r="A6160" s="28">
        <v>99999</v>
      </c>
      <c r="B6160" s="29" t="s">
        <v>36</v>
      </c>
      <c r="C6160" s="29" t="s">
        <v>29</v>
      </c>
      <c r="D6160" s="29" t="s">
        <v>52</v>
      </c>
      <c r="E6160" s="29" t="s">
        <v>73</v>
      </c>
      <c r="F6160" s="31">
        <v>239426</v>
      </c>
      <c r="G6160" s="31">
        <v>33640.578999999998</v>
      </c>
      <c r="H6160" s="28">
        <v>2021</v>
      </c>
      <c r="I6160" t="str">
        <f>IF(J6160="natural gas",VLOOKUP(D6160,'Cross-Page Data'!$I$4:$J$13,2,FALSE),IF(J6160="solar",VLOOKUP('Form 923'!D6160,'Cross-Page Data'!$I$14:$J$117,2,FALSE),J6160))</f>
        <v>natural gas peaker</v>
      </c>
      <c r="J6160" t="str">
        <f>VLOOKUP(E6160,'Cross-Page Data'!$D$4:$F$48,3,FALSE)</f>
        <v>natural gas</v>
      </c>
      <c r="K6160" t="b">
        <f t="shared" si="96"/>
        <v>1</v>
      </c>
    </row>
    <row r="6161" spans="1:11" x14ac:dyDescent="0.35">
      <c r="A6161" s="28">
        <v>99999</v>
      </c>
      <c r="B6161" s="29" t="s">
        <v>28</v>
      </c>
      <c r="C6161" s="29" t="s">
        <v>35</v>
      </c>
      <c r="D6161" s="29" t="s">
        <v>52</v>
      </c>
      <c r="E6161" s="29" t="s">
        <v>73</v>
      </c>
      <c r="F6161" s="31">
        <v>228526</v>
      </c>
      <c r="G6161" s="31">
        <v>25508.005000000001</v>
      </c>
      <c r="H6161" s="28">
        <v>2021</v>
      </c>
      <c r="I6161" t="str">
        <f>IF(J6161="natural gas",VLOOKUP(D6161,'Cross-Page Data'!$I$4:$J$13,2,FALSE),IF(J6161="solar",VLOOKUP('Form 923'!D6161,'Cross-Page Data'!$I$14:$J$117,2,FALSE),J6161))</f>
        <v>natural gas peaker</v>
      </c>
      <c r="J6161" t="str">
        <f>VLOOKUP(E6161,'Cross-Page Data'!$D$4:$F$48,3,FALSE)</f>
        <v>natural gas</v>
      </c>
      <c r="K6161" t="b">
        <f t="shared" si="96"/>
        <v>1</v>
      </c>
    </row>
    <row r="6162" spans="1:11" x14ac:dyDescent="0.35">
      <c r="A6162" s="28">
        <v>99999</v>
      </c>
      <c r="B6162" s="29" t="s">
        <v>36</v>
      </c>
      <c r="C6162" s="29" t="s">
        <v>39</v>
      </c>
      <c r="D6162" s="29" t="s">
        <v>52</v>
      </c>
      <c r="E6162" s="29" t="s">
        <v>73</v>
      </c>
      <c r="F6162" s="31">
        <v>821939</v>
      </c>
      <c r="G6162" s="31">
        <v>92859.373999999996</v>
      </c>
      <c r="H6162" s="28">
        <v>2021</v>
      </c>
      <c r="I6162" t="str">
        <f>IF(J6162="natural gas",VLOOKUP(D6162,'Cross-Page Data'!$I$4:$J$13,2,FALSE),IF(J6162="solar",VLOOKUP('Form 923'!D6162,'Cross-Page Data'!$I$14:$J$117,2,FALSE),J6162))</f>
        <v>natural gas peaker</v>
      </c>
      <c r="J6162" t="str">
        <f>VLOOKUP(E6162,'Cross-Page Data'!$D$4:$F$48,3,FALSE)</f>
        <v>natural gas</v>
      </c>
      <c r="K6162" t="b">
        <f t="shared" si="96"/>
        <v>0</v>
      </c>
    </row>
    <row r="6163" spans="1:11" x14ac:dyDescent="0.35">
      <c r="A6163" s="28">
        <v>99999</v>
      </c>
      <c r="B6163" s="29" t="s">
        <v>36</v>
      </c>
      <c r="C6163" s="29" t="s">
        <v>37</v>
      </c>
      <c r="D6163" s="29" t="s">
        <v>52</v>
      </c>
      <c r="E6163" s="29" t="s">
        <v>73</v>
      </c>
      <c r="F6163" s="31">
        <v>425624</v>
      </c>
      <c r="G6163" s="31">
        <v>52661.296999999999</v>
      </c>
      <c r="H6163" s="28">
        <v>2021</v>
      </c>
      <c r="I6163" t="str">
        <f>IF(J6163="natural gas",VLOOKUP(D6163,'Cross-Page Data'!$I$4:$J$13,2,FALSE),IF(J6163="solar",VLOOKUP('Form 923'!D6163,'Cross-Page Data'!$I$14:$J$117,2,FALSE),J6163))</f>
        <v>natural gas peaker</v>
      </c>
      <c r="J6163" t="str">
        <f>VLOOKUP(E6163,'Cross-Page Data'!$D$4:$F$48,3,FALSE)</f>
        <v>natural gas</v>
      </c>
      <c r="K6163" t="b">
        <f t="shared" si="96"/>
        <v>0</v>
      </c>
    </row>
    <row r="6164" spans="1:11" x14ac:dyDescent="0.35">
      <c r="A6164" s="28">
        <v>99999</v>
      </c>
      <c r="B6164" s="29" t="s">
        <v>36</v>
      </c>
      <c r="C6164" s="29" t="s">
        <v>40</v>
      </c>
      <c r="D6164" s="29" t="s">
        <v>52</v>
      </c>
      <c r="E6164" s="29" t="s">
        <v>73</v>
      </c>
      <c r="F6164" s="31">
        <v>169996</v>
      </c>
      <c r="G6164" s="31">
        <v>16342.656000000001</v>
      </c>
      <c r="H6164" s="28">
        <v>2021</v>
      </c>
      <c r="I6164" t="str">
        <f>IF(J6164="natural gas",VLOOKUP(D6164,'Cross-Page Data'!$I$4:$J$13,2,FALSE),IF(J6164="solar",VLOOKUP('Form 923'!D6164,'Cross-Page Data'!$I$14:$J$117,2,FALSE),J6164))</f>
        <v>natural gas peaker</v>
      </c>
      <c r="J6164" t="str">
        <f>VLOOKUP(E6164,'Cross-Page Data'!$D$4:$F$48,3,FALSE)</f>
        <v>natural gas</v>
      </c>
      <c r="K6164" t="b">
        <f t="shared" si="96"/>
        <v>0</v>
      </c>
    </row>
    <row r="6165" spans="1:11" x14ac:dyDescent="0.35">
      <c r="A6165" s="28">
        <v>99999</v>
      </c>
      <c r="B6165" s="29" t="s">
        <v>28</v>
      </c>
      <c r="C6165" s="29" t="s">
        <v>29</v>
      </c>
      <c r="D6165" s="29" t="s">
        <v>52</v>
      </c>
      <c r="E6165" s="29" t="s">
        <v>73</v>
      </c>
      <c r="F6165" s="31">
        <v>0</v>
      </c>
      <c r="G6165" s="31">
        <v>0</v>
      </c>
      <c r="H6165" s="28">
        <v>2021</v>
      </c>
      <c r="I6165" t="str">
        <f>IF(J6165="natural gas",VLOOKUP(D6165,'Cross-Page Data'!$I$4:$J$13,2,FALSE),IF(J6165="solar",VLOOKUP('Form 923'!D6165,'Cross-Page Data'!$I$14:$J$117,2,FALSE),J6165))</f>
        <v>natural gas peaker</v>
      </c>
      <c r="J6165" t="str">
        <f>VLOOKUP(E6165,'Cross-Page Data'!$D$4:$F$48,3,FALSE)</f>
        <v>natural gas</v>
      </c>
      <c r="K6165" t="b">
        <f t="shared" si="96"/>
        <v>1</v>
      </c>
    </row>
    <row r="6166" spans="1:11" x14ac:dyDescent="0.35">
      <c r="A6166" s="28">
        <v>99999</v>
      </c>
      <c r="B6166" s="29" t="s">
        <v>28</v>
      </c>
      <c r="C6166" s="29" t="s">
        <v>35</v>
      </c>
      <c r="D6166" s="29" t="s">
        <v>52</v>
      </c>
      <c r="E6166" s="29" t="s">
        <v>73</v>
      </c>
      <c r="F6166" s="31">
        <v>182069</v>
      </c>
      <c r="G6166" s="31">
        <v>31254.760999999999</v>
      </c>
      <c r="H6166" s="28">
        <v>2021</v>
      </c>
      <c r="I6166" t="str">
        <f>IF(J6166="natural gas",VLOOKUP(D6166,'Cross-Page Data'!$I$4:$J$13,2,FALSE),IF(J6166="solar",VLOOKUP('Form 923'!D6166,'Cross-Page Data'!$I$14:$J$117,2,FALSE),J6166))</f>
        <v>natural gas peaker</v>
      </c>
      <c r="J6166" t="str">
        <f>VLOOKUP(E6166,'Cross-Page Data'!$D$4:$F$48,3,FALSE)</f>
        <v>natural gas</v>
      </c>
      <c r="K6166" t="b">
        <f t="shared" si="96"/>
        <v>1</v>
      </c>
    </row>
    <row r="6167" spans="1:11" x14ac:dyDescent="0.35">
      <c r="A6167" s="28">
        <v>99999</v>
      </c>
      <c r="B6167" s="29" t="s">
        <v>36</v>
      </c>
      <c r="C6167" s="29" t="s">
        <v>37</v>
      </c>
      <c r="D6167" s="29" t="s">
        <v>52</v>
      </c>
      <c r="E6167" s="29" t="s">
        <v>73</v>
      </c>
      <c r="F6167" s="31">
        <v>445334</v>
      </c>
      <c r="G6167" s="31">
        <v>57130.438999999998</v>
      </c>
      <c r="H6167" s="28">
        <v>2021</v>
      </c>
      <c r="I6167" t="str">
        <f>IF(J6167="natural gas",VLOOKUP(D6167,'Cross-Page Data'!$I$4:$J$13,2,FALSE),IF(J6167="solar",VLOOKUP('Form 923'!D6167,'Cross-Page Data'!$I$14:$J$117,2,FALSE),J6167))</f>
        <v>natural gas peaker</v>
      </c>
      <c r="J6167" t="str">
        <f>VLOOKUP(E6167,'Cross-Page Data'!$D$4:$F$48,3,FALSE)</f>
        <v>natural gas</v>
      </c>
      <c r="K6167" t="b">
        <f t="shared" si="96"/>
        <v>0</v>
      </c>
    </row>
    <row r="6168" spans="1:11" x14ac:dyDescent="0.35">
      <c r="A6168" s="28">
        <v>99999</v>
      </c>
      <c r="B6168" s="29" t="s">
        <v>28</v>
      </c>
      <c r="C6168" s="29" t="s">
        <v>29</v>
      </c>
      <c r="D6168" s="29" t="s">
        <v>52</v>
      </c>
      <c r="E6168" s="29" t="s">
        <v>73</v>
      </c>
      <c r="F6168" s="31">
        <v>137855</v>
      </c>
      <c r="G6168" s="31">
        <v>17983.82</v>
      </c>
      <c r="H6168" s="28">
        <v>2021</v>
      </c>
      <c r="I6168" t="str">
        <f>IF(J6168="natural gas",VLOOKUP(D6168,'Cross-Page Data'!$I$4:$J$13,2,FALSE),IF(J6168="solar",VLOOKUP('Form 923'!D6168,'Cross-Page Data'!$I$14:$J$117,2,FALSE),J6168))</f>
        <v>natural gas peaker</v>
      </c>
      <c r="J6168" t="str">
        <f>VLOOKUP(E6168,'Cross-Page Data'!$D$4:$F$48,3,FALSE)</f>
        <v>natural gas</v>
      </c>
      <c r="K6168" t="b">
        <f t="shared" si="96"/>
        <v>1</v>
      </c>
    </row>
    <row r="6169" spans="1:11" x14ac:dyDescent="0.35">
      <c r="A6169" s="28">
        <v>99999</v>
      </c>
      <c r="B6169" s="29" t="s">
        <v>36</v>
      </c>
      <c r="C6169" s="29" t="s">
        <v>37</v>
      </c>
      <c r="D6169" s="29" t="s">
        <v>52</v>
      </c>
      <c r="E6169" s="29" t="s">
        <v>73</v>
      </c>
      <c r="F6169" s="31">
        <v>187007</v>
      </c>
      <c r="G6169" s="31">
        <v>42433.025999999998</v>
      </c>
      <c r="H6169" s="28">
        <v>2021</v>
      </c>
      <c r="I6169" t="str">
        <f>IF(J6169="natural gas",VLOOKUP(D6169,'Cross-Page Data'!$I$4:$J$13,2,FALSE),IF(J6169="solar",VLOOKUP('Form 923'!D6169,'Cross-Page Data'!$I$14:$J$117,2,FALSE),J6169))</f>
        <v>natural gas peaker</v>
      </c>
      <c r="J6169" t="str">
        <f>VLOOKUP(E6169,'Cross-Page Data'!$D$4:$F$48,3,FALSE)</f>
        <v>natural gas</v>
      </c>
      <c r="K6169" t="b">
        <f t="shared" si="96"/>
        <v>0</v>
      </c>
    </row>
    <row r="6170" spans="1:11" x14ac:dyDescent="0.35">
      <c r="A6170" s="28">
        <v>99999</v>
      </c>
      <c r="B6170" s="29" t="s">
        <v>28</v>
      </c>
      <c r="C6170" s="29" t="s">
        <v>35</v>
      </c>
      <c r="D6170" s="29" t="s">
        <v>52</v>
      </c>
      <c r="E6170" s="29" t="s">
        <v>73</v>
      </c>
      <c r="F6170" s="31">
        <v>55433</v>
      </c>
      <c r="G6170" s="31">
        <v>5702.2060000000001</v>
      </c>
      <c r="H6170" s="28">
        <v>2021</v>
      </c>
      <c r="I6170" t="str">
        <f>IF(J6170="natural gas",VLOOKUP(D6170,'Cross-Page Data'!$I$4:$J$13,2,FALSE),IF(J6170="solar",VLOOKUP('Form 923'!D6170,'Cross-Page Data'!$I$14:$J$117,2,FALSE),J6170))</f>
        <v>natural gas peaker</v>
      </c>
      <c r="J6170" t="str">
        <f>VLOOKUP(E6170,'Cross-Page Data'!$D$4:$F$48,3,FALSE)</f>
        <v>natural gas</v>
      </c>
      <c r="K6170" t="b">
        <f t="shared" si="96"/>
        <v>1</v>
      </c>
    </row>
    <row r="6171" spans="1:11" x14ac:dyDescent="0.35">
      <c r="A6171" s="28">
        <v>99999</v>
      </c>
      <c r="B6171" s="29" t="s">
        <v>36</v>
      </c>
      <c r="C6171" s="29" t="s">
        <v>39</v>
      </c>
      <c r="D6171" s="29" t="s">
        <v>52</v>
      </c>
      <c r="E6171" s="29" t="s">
        <v>73</v>
      </c>
      <c r="F6171" s="31">
        <v>0</v>
      </c>
      <c r="G6171" s="31">
        <v>0</v>
      </c>
      <c r="H6171" s="28">
        <v>2021</v>
      </c>
      <c r="I6171" t="str">
        <f>IF(J6171="natural gas",VLOOKUP(D6171,'Cross-Page Data'!$I$4:$J$13,2,FALSE),IF(J6171="solar",VLOOKUP('Form 923'!D6171,'Cross-Page Data'!$I$14:$J$117,2,FALSE),J6171))</f>
        <v>natural gas peaker</v>
      </c>
      <c r="J6171" t="str">
        <f>VLOOKUP(E6171,'Cross-Page Data'!$D$4:$F$48,3,FALSE)</f>
        <v>natural gas</v>
      </c>
      <c r="K6171" t="b">
        <f t="shared" si="96"/>
        <v>0</v>
      </c>
    </row>
    <row r="6172" spans="1:11" x14ac:dyDescent="0.35">
      <c r="A6172" s="28">
        <v>99999</v>
      </c>
      <c r="B6172" s="29" t="s">
        <v>28</v>
      </c>
      <c r="C6172" s="29" t="s">
        <v>42</v>
      </c>
      <c r="D6172" s="29" t="s">
        <v>52</v>
      </c>
      <c r="E6172" s="29" t="s">
        <v>73</v>
      </c>
      <c r="F6172" s="31">
        <v>0</v>
      </c>
      <c r="G6172" s="31">
        <v>0</v>
      </c>
      <c r="H6172" s="28">
        <v>2021</v>
      </c>
      <c r="I6172" t="str">
        <f>IF(J6172="natural gas",VLOOKUP(D6172,'Cross-Page Data'!$I$4:$J$13,2,FALSE),IF(J6172="solar",VLOOKUP('Form 923'!D6172,'Cross-Page Data'!$I$14:$J$117,2,FALSE),J6172))</f>
        <v>natural gas peaker</v>
      </c>
      <c r="J6172" t="str">
        <f>VLOOKUP(E6172,'Cross-Page Data'!$D$4:$F$48,3,FALSE)</f>
        <v>natural gas</v>
      </c>
      <c r="K6172" t="b">
        <f t="shared" si="96"/>
        <v>0</v>
      </c>
    </row>
    <row r="6173" spans="1:11" x14ac:dyDescent="0.35">
      <c r="A6173" s="28">
        <v>99999</v>
      </c>
      <c r="B6173" s="29" t="s">
        <v>36</v>
      </c>
      <c r="C6173" s="29" t="s">
        <v>40</v>
      </c>
      <c r="D6173" s="29" t="s">
        <v>52</v>
      </c>
      <c r="E6173" s="29" t="s">
        <v>73</v>
      </c>
      <c r="F6173" s="31">
        <v>25315</v>
      </c>
      <c r="G6173" s="31">
        <v>2779.973</v>
      </c>
      <c r="H6173" s="28">
        <v>2021</v>
      </c>
      <c r="I6173" t="str">
        <f>IF(J6173="natural gas",VLOOKUP(D6173,'Cross-Page Data'!$I$4:$J$13,2,FALSE),IF(J6173="solar",VLOOKUP('Form 923'!D6173,'Cross-Page Data'!$I$14:$J$117,2,FALSE),J6173))</f>
        <v>natural gas peaker</v>
      </c>
      <c r="J6173" t="str">
        <f>VLOOKUP(E6173,'Cross-Page Data'!$D$4:$F$48,3,FALSE)</f>
        <v>natural gas</v>
      </c>
      <c r="K6173" t="b">
        <f t="shared" si="96"/>
        <v>0</v>
      </c>
    </row>
    <row r="6174" spans="1:11" x14ac:dyDescent="0.35">
      <c r="A6174" s="28">
        <v>99999</v>
      </c>
      <c r="B6174" s="29" t="s">
        <v>28</v>
      </c>
      <c r="C6174" s="29" t="s">
        <v>29</v>
      </c>
      <c r="D6174" s="29" t="s">
        <v>52</v>
      </c>
      <c r="E6174" s="29" t="s">
        <v>73</v>
      </c>
      <c r="F6174" s="31">
        <v>131984</v>
      </c>
      <c r="G6174" s="31">
        <v>22361.989000000001</v>
      </c>
      <c r="H6174" s="28">
        <v>2021</v>
      </c>
      <c r="I6174" t="str">
        <f>IF(J6174="natural gas",VLOOKUP(D6174,'Cross-Page Data'!$I$4:$J$13,2,FALSE),IF(J6174="solar",VLOOKUP('Form 923'!D6174,'Cross-Page Data'!$I$14:$J$117,2,FALSE),J6174))</f>
        <v>natural gas peaker</v>
      </c>
      <c r="J6174" t="str">
        <f>VLOOKUP(E6174,'Cross-Page Data'!$D$4:$F$48,3,FALSE)</f>
        <v>natural gas</v>
      </c>
      <c r="K6174" t="b">
        <f t="shared" si="96"/>
        <v>1</v>
      </c>
    </row>
    <row r="6175" spans="1:11" x14ac:dyDescent="0.35">
      <c r="A6175" s="28">
        <v>99999</v>
      </c>
      <c r="B6175" s="29" t="s">
        <v>28</v>
      </c>
      <c r="C6175" s="29" t="s">
        <v>35</v>
      </c>
      <c r="D6175" s="29" t="s">
        <v>52</v>
      </c>
      <c r="E6175" s="29" t="s">
        <v>73</v>
      </c>
      <c r="F6175" s="31">
        <v>2693</v>
      </c>
      <c r="G6175" s="31">
        <v>518.17700000000002</v>
      </c>
      <c r="H6175" s="28">
        <v>2021</v>
      </c>
      <c r="I6175" t="str">
        <f>IF(J6175="natural gas",VLOOKUP(D6175,'Cross-Page Data'!$I$4:$J$13,2,FALSE),IF(J6175="solar",VLOOKUP('Form 923'!D6175,'Cross-Page Data'!$I$14:$J$117,2,FALSE),J6175))</f>
        <v>natural gas peaker</v>
      </c>
      <c r="J6175" t="str">
        <f>VLOOKUP(E6175,'Cross-Page Data'!$D$4:$F$48,3,FALSE)</f>
        <v>natural gas</v>
      </c>
      <c r="K6175" t="b">
        <f t="shared" si="96"/>
        <v>1</v>
      </c>
    </row>
    <row r="6176" spans="1:11" x14ac:dyDescent="0.35">
      <c r="A6176" s="28">
        <v>99999</v>
      </c>
      <c r="B6176" s="29" t="s">
        <v>36</v>
      </c>
      <c r="C6176" s="29" t="s">
        <v>37</v>
      </c>
      <c r="D6176" s="29" t="s">
        <v>52</v>
      </c>
      <c r="E6176" s="29" t="s">
        <v>73</v>
      </c>
      <c r="F6176" s="31">
        <v>1800</v>
      </c>
      <c r="G6176" s="31">
        <v>334.63299999999998</v>
      </c>
      <c r="H6176" s="28">
        <v>2021</v>
      </c>
      <c r="I6176" t="str">
        <f>IF(J6176="natural gas",VLOOKUP(D6176,'Cross-Page Data'!$I$4:$J$13,2,FALSE),IF(J6176="solar",VLOOKUP('Form 923'!D6176,'Cross-Page Data'!$I$14:$J$117,2,FALSE),J6176))</f>
        <v>natural gas peaker</v>
      </c>
      <c r="J6176" t="str">
        <f>VLOOKUP(E6176,'Cross-Page Data'!$D$4:$F$48,3,FALSE)</f>
        <v>natural gas</v>
      </c>
      <c r="K6176" t="b">
        <f t="shared" si="96"/>
        <v>0</v>
      </c>
    </row>
    <row r="6177" spans="1:11" x14ac:dyDescent="0.35">
      <c r="A6177" s="28">
        <v>99999</v>
      </c>
      <c r="B6177" s="29" t="s">
        <v>28</v>
      </c>
      <c r="C6177" s="29" t="s">
        <v>29</v>
      </c>
      <c r="D6177" s="29" t="s">
        <v>52</v>
      </c>
      <c r="E6177" s="29" t="s">
        <v>73</v>
      </c>
      <c r="F6177" s="31">
        <v>128355</v>
      </c>
      <c r="G6177" s="31">
        <v>13159.214</v>
      </c>
      <c r="H6177" s="28">
        <v>2021</v>
      </c>
      <c r="I6177" t="str">
        <f>IF(J6177="natural gas",VLOOKUP(D6177,'Cross-Page Data'!$I$4:$J$13,2,FALSE),IF(J6177="solar",VLOOKUP('Form 923'!D6177,'Cross-Page Data'!$I$14:$J$117,2,FALSE),J6177))</f>
        <v>natural gas peaker</v>
      </c>
      <c r="J6177" t="str">
        <f>VLOOKUP(E6177,'Cross-Page Data'!$D$4:$F$48,3,FALSE)</f>
        <v>natural gas</v>
      </c>
      <c r="K6177" t="b">
        <f t="shared" si="96"/>
        <v>1</v>
      </c>
    </row>
    <row r="6178" spans="1:11" x14ac:dyDescent="0.35">
      <c r="A6178" s="28">
        <v>99999</v>
      </c>
      <c r="B6178" s="29" t="s">
        <v>28</v>
      </c>
      <c r="C6178" s="29" t="s">
        <v>35</v>
      </c>
      <c r="D6178" s="29" t="s">
        <v>52</v>
      </c>
      <c r="E6178" s="29" t="s">
        <v>73</v>
      </c>
      <c r="F6178" s="31">
        <v>204242</v>
      </c>
      <c r="G6178" s="31">
        <v>19434.043000000001</v>
      </c>
      <c r="H6178" s="28">
        <v>2021</v>
      </c>
      <c r="I6178" t="str">
        <f>IF(J6178="natural gas",VLOOKUP(D6178,'Cross-Page Data'!$I$4:$J$13,2,FALSE),IF(J6178="solar",VLOOKUP('Form 923'!D6178,'Cross-Page Data'!$I$14:$J$117,2,FALSE),J6178))</f>
        <v>natural gas peaker</v>
      </c>
      <c r="J6178" t="str">
        <f>VLOOKUP(E6178,'Cross-Page Data'!$D$4:$F$48,3,FALSE)</f>
        <v>natural gas</v>
      </c>
      <c r="K6178" t="b">
        <f t="shared" si="96"/>
        <v>1</v>
      </c>
    </row>
    <row r="6179" spans="1:11" x14ac:dyDescent="0.35">
      <c r="A6179" s="28">
        <v>99999</v>
      </c>
      <c r="B6179" s="29" t="s">
        <v>36</v>
      </c>
      <c r="C6179" s="29" t="s">
        <v>39</v>
      </c>
      <c r="D6179" s="29" t="s">
        <v>52</v>
      </c>
      <c r="E6179" s="29" t="s">
        <v>73</v>
      </c>
      <c r="F6179" s="31">
        <v>10679</v>
      </c>
      <c r="G6179" s="31">
        <v>2798.4690000000001</v>
      </c>
      <c r="H6179" s="28">
        <v>2021</v>
      </c>
      <c r="I6179" t="str">
        <f>IF(J6179="natural gas",VLOOKUP(D6179,'Cross-Page Data'!$I$4:$J$13,2,FALSE),IF(J6179="solar",VLOOKUP('Form 923'!D6179,'Cross-Page Data'!$I$14:$J$117,2,FALSE),J6179))</f>
        <v>natural gas peaker</v>
      </c>
      <c r="J6179" t="str">
        <f>VLOOKUP(E6179,'Cross-Page Data'!$D$4:$F$48,3,FALSE)</f>
        <v>natural gas</v>
      </c>
      <c r="K6179" t="b">
        <f t="shared" si="96"/>
        <v>0</v>
      </c>
    </row>
    <row r="6180" spans="1:11" x14ac:dyDescent="0.35">
      <c r="A6180" s="28">
        <v>99999</v>
      </c>
      <c r="B6180" s="29" t="s">
        <v>28</v>
      </c>
      <c r="C6180" s="29" t="s">
        <v>42</v>
      </c>
      <c r="D6180" s="29" t="s">
        <v>52</v>
      </c>
      <c r="E6180" s="29" t="s">
        <v>73</v>
      </c>
      <c r="F6180" s="31">
        <v>1185</v>
      </c>
      <c r="G6180" s="31">
        <v>502.38600000000002</v>
      </c>
      <c r="H6180" s="28">
        <v>2021</v>
      </c>
      <c r="I6180" t="str">
        <f>IF(J6180="natural gas",VLOOKUP(D6180,'Cross-Page Data'!$I$4:$J$13,2,FALSE),IF(J6180="solar",VLOOKUP('Form 923'!D6180,'Cross-Page Data'!$I$14:$J$117,2,FALSE),J6180))</f>
        <v>natural gas peaker</v>
      </c>
      <c r="J6180" t="str">
        <f>VLOOKUP(E6180,'Cross-Page Data'!$D$4:$F$48,3,FALSE)</f>
        <v>natural gas</v>
      </c>
      <c r="K6180" t="b">
        <f t="shared" si="96"/>
        <v>0</v>
      </c>
    </row>
    <row r="6181" spans="1:11" x14ac:dyDescent="0.35">
      <c r="A6181" s="28">
        <v>99999</v>
      </c>
      <c r="B6181" s="29" t="s">
        <v>36</v>
      </c>
      <c r="C6181" s="29" t="s">
        <v>37</v>
      </c>
      <c r="D6181" s="29" t="s">
        <v>52</v>
      </c>
      <c r="E6181" s="29" t="s">
        <v>73</v>
      </c>
      <c r="F6181" s="31">
        <v>6274</v>
      </c>
      <c r="G6181" s="31">
        <v>2604.489</v>
      </c>
      <c r="H6181" s="28">
        <v>2021</v>
      </c>
      <c r="I6181" t="str">
        <f>IF(J6181="natural gas",VLOOKUP(D6181,'Cross-Page Data'!$I$4:$J$13,2,FALSE),IF(J6181="solar",VLOOKUP('Form 923'!D6181,'Cross-Page Data'!$I$14:$J$117,2,FALSE),J6181))</f>
        <v>natural gas peaker</v>
      </c>
      <c r="J6181" t="str">
        <f>VLOOKUP(E6181,'Cross-Page Data'!$D$4:$F$48,3,FALSE)</f>
        <v>natural gas</v>
      </c>
      <c r="K6181" t="b">
        <f t="shared" si="96"/>
        <v>0</v>
      </c>
    </row>
    <row r="6182" spans="1:11" x14ac:dyDescent="0.35">
      <c r="A6182" s="28">
        <v>99999</v>
      </c>
      <c r="B6182" s="29" t="s">
        <v>28</v>
      </c>
      <c r="C6182" s="29" t="s">
        <v>41</v>
      </c>
      <c r="D6182" s="29" t="s">
        <v>52</v>
      </c>
      <c r="E6182" s="29" t="s">
        <v>73</v>
      </c>
      <c r="F6182" s="31">
        <v>3583</v>
      </c>
      <c r="G6182" s="31">
        <v>1530.0889999999999</v>
      </c>
      <c r="H6182" s="28">
        <v>2021</v>
      </c>
      <c r="I6182" t="str">
        <f>IF(J6182="natural gas",VLOOKUP(D6182,'Cross-Page Data'!$I$4:$J$13,2,FALSE),IF(J6182="solar",VLOOKUP('Form 923'!D6182,'Cross-Page Data'!$I$14:$J$117,2,FALSE),J6182))</f>
        <v>natural gas peaker</v>
      </c>
      <c r="J6182" t="str">
        <f>VLOOKUP(E6182,'Cross-Page Data'!$D$4:$F$48,3,FALSE)</f>
        <v>natural gas</v>
      </c>
      <c r="K6182" t="b">
        <f t="shared" si="96"/>
        <v>0</v>
      </c>
    </row>
    <row r="6183" spans="1:11" x14ac:dyDescent="0.35">
      <c r="A6183" s="28">
        <v>99999</v>
      </c>
      <c r="B6183" s="29" t="s">
        <v>28</v>
      </c>
      <c r="C6183" s="29" t="s">
        <v>29</v>
      </c>
      <c r="D6183" s="29" t="s">
        <v>52</v>
      </c>
      <c r="E6183" s="29" t="s">
        <v>73</v>
      </c>
      <c r="F6183" s="31">
        <v>12593</v>
      </c>
      <c r="G6183" s="31">
        <v>1309.096</v>
      </c>
      <c r="H6183" s="28">
        <v>2021</v>
      </c>
      <c r="I6183" t="str">
        <f>IF(J6183="natural gas",VLOOKUP(D6183,'Cross-Page Data'!$I$4:$J$13,2,FALSE),IF(J6183="solar",VLOOKUP('Form 923'!D6183,'Cross-Page Data'!$I$14:$J$117,2,FALSE),J6183))</f>
        <v>natural gas peaker</v>
      </c>
      <c r="J6183" t="str">
        <f>VLOOKUP(E6183,'Cross-Page Data'!$D$4:$F$48,3,FALSE)</f>
        <v>natural gas</v>
      </c>
      <c r="K6183" t="b">
        <f t="shared" si="96"/>
        <v>1</v>
      </c>
    </row>
    <row r="6184" spans="1:11" x14ac:dyDescent="0.35">
      <c r="A6184" s="28">
        <v>99999</v>
      </c>
      <c r="B6184" s="29" t="s">
        <v>28</v>
      </c>
      <c r="C6184" s="29" t="s">
        <v>41</v>
      </c>
      <c r="D6184" s="29" t="s">
        <v>52</v>
      </c>
      <c r="E6184" s="29" t="s">
        <v>73</v>
      </c>
      <c r="F6184" s="31">
        <v>76723</v>
      </c>
      <c r="G6184" s="31">
        <v>8587.48</v>
      </c>
      <c r="H6184" s="28">
        <v>2021</v>
      </c>
      <c r="I6184" t="str">
        <f>IF(J6184="natural gas",VLOOKUP(D6184,'Cross-Page Data'!$I$4:$J$13,2,FALSE),IF(J6184="solar",VLOOKUP('Form 923'!D6184,'Cross-Page Data'!$I$14:$J$117,2,FALSE),J6184))</f>
        <v>natural gas peaker</v>
      </c>
      <c r="J6184" t="str">
        <f>VLOOKUP(E6184,'Cross-Page Data'!$D$4:$F$48,3,FALSE)</f>
        <v>natural gas</v>
      </c>
      <c r="K6184" t="b">
        <f t="shared" si="96"/>
        <v>0</v>
      </c>
    </row>
    <row r="6185" spans="1:11" x14ac:dyDescent="0.35">
      <c r="A6185" s="28">
        <v>99999</v>
      </c>
      <c r="B6185" s="29" t="s">
        <v>28</v>
      </c>
      <c r="C6185" s="29" t="s">
        <v>29</v>
      </c>
      <c r="D6185" s="29" t="s">
        <v>52</v>
      </c>
      <c r="E6185" s="29" t="s">
        <v>73</v>
      </c>
      <c r="F6185" s="31">
        <v>1583197</v>
      </c>
      <c r="G6185" s="31">
        <v>204834.22</v>
      </c>
      <c r="H6185" s="28">
        <v>2021</v>
      </c>
      <c r="I6185" t="str">
        <f>IF(J6185="natural gas",VLOOKUP(D6185,'Cross-Page Data'!$I$4:$J$13,2,FALSE),IF(J6185="solar",VLOOKUP('Form 923'!D6185,'Cross-Page Data'!$I$14:$J$117,2,FALSE),J6185))</f>
        <v>natural gas peaker</v>
      </c>
      <c r="J6185" t="str">
        <f>VLOOKUP(E6185,'Cross-Page Data'!$D$4:$F$48,3,FALSE)</f>
        <v>natural gas</v>
      </c>
      <c r="K6185" t="b">
        <f t="shared" si="96"/>
        <v>1</v>
      </c>
    </row>
    <row r="6186" spans="1:11" x14ac:dyDescent="0.35">
      <c r="A6186" s="28">
        <v>99999</v>
      </c>
      <c r="B6186" s="29" t="s">
        <v>36</v>
      </c>
      <c r="C6186" s="29" t="s">
        <v>29</v>
      </c>
      <c r="D6186" s="29" t="s">
        <v>52</v>
      </c>
      <c r="E6186" s="29" t="s">
        <v>73</v>
      </c>
      <c r="F6186" s="31">
        <v>6696</v>
      </c>
      <c r="G6186" s="31">
        <v>1149.1010000000001</v>
      </c>
      <c r="H6186" s="28">
        <v>2021</v>
      </c>
      <c r="I6186" t="str">
        <f>IF(J6186="natural gas",VLOOKUP(D6186,'Cross-Page Data'!$I$4:$J$13,2,FALSE),IF(J6186="solar",VLOOKUP('Form 923'!D6186,'Cross-Page Data'!$I$14:$J$117,2,FALSE),J6186))</f>
        <v>natural gas peaker</v>
      </c>
      <c r="J6186" t="str">
        <f>VLOOKUP(E6186,'Cross-Page Data'!$D$4:$F$48,3,FALSE)</f>
        <v>natural gas</v>
      </c>
      <c r="K6186" t="b">
        <f t="shared" si="96"/>
        <v>1</v>
      </c>
    </row>
    <row r="6187" spans="1:11" x14ac:dyDescent="0.35">
      <c r="A6187" s="28">
        <v>99999</v>
      </c>
      <c r="B6187" s="29" t="s">
        <v>28</v>
      </c>
      <c r="C6187" s="29" t="s">
        <v>29</v>
      </c>
      <c r="D6187" s="29" t="s">
        <v>52</v>
      </c>
      <c r="E6187" s="29" t="s">
        <v>73</v>
      </c>
      <c r="F6187" s="31">
        <v>521720</v>
      </c>
      <c r="G6187" s="31">
        <v>60887.466</v>
      </c>
      <c r="H6187" s="28">
        <v>2021</v>
      </c>
      <c r="I6187" t="str">
        <f>IF(J6187="natural gas",VLOOKUP(D6187,'Cross-Page Data'!$I$4:$J$13,2,FALSE),IF(J6187="solar",VLOOKUP('Form 923'!D6187,'Cross-Page Data'!$I$14:$J$117,2,FALSE),J6187))</f>
        <v>natural gas peaker</v>
      </c>
      <c r="J6187" t="str">
        <f>VLOOKUP(E6187,'Cross-Page Data'!$D$4:$F$48,3,FALSE)</f>
        <v>natural gas</v>
      </c>
      <c r="K6187" t="b">
        <f t="shared" si="96"/>
        <v>1</v>
      </c>
    </row>
    <row r="6188" spans="1:11" x14ac:dyDescent="0.35">
      <c r="A6188" s="28">
        <v>99999</v>
      </c>
      <c r="B6188" s="29" t="s">
        <v>28</v>
      </c>
      <c r="C6188" s="29" t="s">
        <v>41</v>
      </c>
      <c r="D6188" s="29" t="s">
        <v>52</v>
      </c>
      <c r="E6188" s="29" t="s">
        <v>73</v>
      </c>
      <c r="F6188" s="31">
        <v>61697</v>
      </c>
      <c r="G6188" s="31">
        <v>6814.866</v>
      </c>
      <c r="H6188" s="28">
        <v>2021</v>
      </c>
      <c r="I6188" t="str">
        <f>IF(J6188="natural gas",VLOOKUP(D6188,'Cross-Page Data'!$I$4:$J$13,2,FALSE),IF(J6188="solar",VLOOKUP('Form 923'!D6188,'Cross-Page Data'!$I$14:$J$117,2,FALSE),J6188))</f>
        <v>natural gas peaker</v>
      </c>
      <c r="J6188" t="str">
        <f>VLOOKUP(E6188,'Cross-Page Data'!$D$4:$F$48,3,FALSE)</f>
        <v>natural gas</v>
      </c>
      <c r="K6188" t="b">
        <f t="shared" si="96"/>
        <v>0</v>
      </c>
    </row>
    <row r="6189" spans="1:11" x14ac:dyDescent="0.35">
      <c r="A6189" s="28">
        <v>99999</v>
      </c>
      <c r="B6189" s="29" t="s">
        <v>28</v>
      </c>
      <c r="C6189" s="29" t="s">
        <v>29</v>
      </c>
      <c r="D6189" s="29" t="s">
        <v>52</v>
      </c>
      <c r="E6189" s="29" t="s">
        <v>73</v>
      </c>
      <c r="F6189" s="31">
        <v>56770</v>
      </c>
      <c r="G6189" s="31">
        <v>5448.31</v>
      </c>
      <c r="H6189" s="28">
        <v>2021</v>
      </c>
      <c r="I6189" t="str">
        <f>IF(J6189="natural gas",VLOOKUP(D6189,'Cross-Page Data'!$I$4:$J$13,2,FALSE),IF(J6189="solar",VLOOKUP('Form 923'!D6189,'Cross-Page Data'!$I$14:$J$117,2,FALSE),J6189))</f>
        <v>natural gas peaker</v>
      </c>
      <c r="J6189" t="str">
        <f>VLOOKUP(E6189,'Cross-Page Data'!$D$4:$F$48,3,FALSE)</f>
        <v>natural gas</v>
      </c>
      <c r="K6189" t="b">
        <f t="shared" si="96"/>
        <v>1</v>
      </c>
    </row>
    <row r="6190" spans="1:11" x14ac:dyDescent="0.35">
      <c r="A6190" s="28">
        <v>99999</v>
      </c>
      <c r="B6190" s="29" t="s">
        <v>36</v>
      </c>
      <c r="C6190" s="29" t="s">
        <v>37</v>
      </c>
      <c r="D6190" s="29" t="s">
        <v>52</v>
      </c>
      <c r="E6190" s="29" t="s">
        <v>73</v>
      </c>
      <c r="F6190" s="31">
        <v>224996</v>
      </c>
      <c r="G6190" s="31">
        <v>24687.508000000002</v>
      </c>
      <c r="H6190" s="28">
        <v>2021</v>
      </c>
      <c r="I6190" t="str">
        <f>IF(J6190="natural gas",VLOOKUP(D6190,'Cross-Page Data'!$I$4:$J$13,2,FALSE),IF(J6190="solar",VLOOKUP('Form 923'!D6190,'Cross-Page Data'!$I$14:$J$117,2,FALSE),J6190))</f>
        <v>natural gas peaker</v>
      </c>
      <c r="J6190" t="str">
        <f>VLOOKUP(E6190,'Cross-Page Data'!$D$4:$F$48,3,FALSE)</f>
        <v>natural gas</v>
      </c>
      <c r="K6190" t="b">
        <f t="shared" si="96"/>
        <v>0</v>
      </c>
    </row>
    <row r="6191" spans="1:11" x14ac:dyDescent="0.35">
      <c r="A6191" s="28">
        <v>99999</v>
      </c>
      <c r="B6191" s="29" t="s">
        <v>28</v>
      </c>
      <c r="C6191" s="29" t="s">
        <v>41</v>
      </c>
      <c r="D6191" s="29" t="s">
        <v>52</v>
      </c>
      <c r="E6191" s="29" t="s">
        <v>73</v>
      </c>
      <c r="F6191" s="31">
        <v>2868</v>
      </c>
      <c r="G6191" s="31">
        <v>1183.3040000000001</v>
      </c>
      <c r="H6191" s="28">
        <v>2021</v>
      </c>
      <c r="I6191" t="str">
        <f>IF(J6191="natural gas",VLOOKUP(D6191,'Cross-Page Data'!$I$4:$J$13,2,FALSE),IF(J6191="solar",VLOOKUP('Form 923'!D6191,'Cross-Page Data'!$I$14:$J$117,2,FALSE),J6191))</f>
        <v>natural gas peaker</v>
      </c>
      <c r="J6191" t="str">
        <f>VLOOKUP(E6191,'Cross-Page Data'!$D$4:$F$48,3,FALSE)</f>
        <v>natural gas</v>
      </c>
      <c r="K6191" t="b">
        <f t="shared" si="96"/>
        <v>0</v>
      </c>
    </row>
    <row r="6192" spans="1:11" x14ac:dyDescent="0.35">
      <c r="A6192" s="28">
        <v>99999</v>
      </c>
      <c r="B6192" s="29" t="s">
        <v>28</v>
      </c>
      <c r="C6192" s="29" t="s">
        <v>29</v>
      </c>
      <c r="D6192" s="29" t="s">
        <v>52</v>
      </c>
      <c r="E6192" s="29" t="s">
        <v>73</v>
      </c>
      <c r="F6192" s="31">
        <v>2778</v>
      </c>
      <c r="G6192" s="31">
        <v>293.01100000000002</v>
      </c>
      <c r="H6192" s="28">
        <v>2021</v>
      </c>
      <c r="I6192" t="str">
        <f>IF(J6192="natural gas",VLOOKUP(D6192,'Cross-Page Data'!$I$4:$J$13,2,FALSE),IF(J6192="solar",VLOOKUP('Form 923'!D6192,'Cross-Page Data'!$I$14:$J$117,2,FALSE),J6192))</f>
        <v>natural gas peaker</v>
      </c>
      <c r="J6192" t="str">
        <f>VLOOKUP(E6192,'Cross-Page Data'!$D$4:$F$48,3,FALSE)</f>
        <v>natural gas</v>
      </c>
      <c r="K6192" t="b">
        <f t="shared" si="96"/>
        <v>1</v>
      </c>
    </row>
    <row r="6193" spans="1:11" x14ac:dyDescent="0.35">
      <c r="A6193" s="28">
        <v>99999</v>
      </c>
      <c r="B6193" s="29" t="s">
        <v>36</v>
      </c>
      <c r="C6193" s="29" t="s">
        <v>37</v>
      </c>
      <c r="D6193" s="29" t="s">
        <v>52</v>
      </c>
      <c r="E6193" s="29" t="s">
        <v>73</v>
      </c>
      <c r="F6193" s="31">
        <v>0</v>
      </c>
      <c r="G6193" s="31">
        <v>0</v>
      </c>
      <c r="H6193" s="28">
        <v>2021</v>
      </c>
      <c r="I6193" t="str">
        <f>IF(J6193="natural gas",VLOOKUP(D6193,'Cross-Page Data'!$I$4:$J$13,2,FALSE),IF(J6193="solar",VLOOKUP('Form 923'!D6193,'Cross-Page Data'!$I$14:$J$117,2,FALSE),J6193))</f>
        <v>natural gas peaker</v>
      </c>
      <c r="J6193" t="str">
        <f>VLOOKUP(E6193,'Cross-Page Data'!$D$4:$F$48,3,FALSE)</f>
        <v>natural gas</v>
      </c>
      <c r="K6193" t="b">
        <f t="shared" si="96"/>
        <v>0</v>
      </c>
    </row>
    <row r="6194" spans="1:11" x14ac:dyDescent="0.35">
      <c r="A6194" s="28">
        <v>99999</v>
      </c>
      <c r="B6194" s="29" t="s">
        <v>28</v>
      </c>
      <c r="C6194" s="29" t="s">
        <v>29</v>
      </c>
      <c r="D6194" s="29" t="s">
        <v>52</v>
      </c>
      <c r="E6194" s="29" t="s">
        <v>73</v>
      </c>
      <c r="F6194" s="31">
        <v>7902615</v>
      </c>
      <c r="G6194" s="31">
        <v>949946.31</v>
      </c>
      <c r="H6194" s="28">
        <v>2021</v>
      </c>
      <c r="I6194" t="str">
        <f>IF(J6194="natural gas",VLOOKUP(D6194,'Cross-Page Data'!$I$4:$J$13,2,FALSE),IF(J6194="solar",VLOOKUP('Form 923'!D6194,'Cross-Page Data'!$I$14:$J$117,2,FALSE),J6194))</f>
        <v>natural gas peaker</v>
      </c>
      <c r="J6194" t="str">
        <f>VLOOKUP(E6194,'Cross-Page Data'!$D$4:$F$48,3,FALSE)</f>
        <v>natural gas</v>
      </c>
      <c r="K6194" t="b">
        <f t="shared" si="96"/>
        <v>1</v>
      </c>
    </row>
    <row r="6195" spans="1:11" x14ac:dyDescent="0.35">
      <c r="A6195" s="28">
        <v>99999</v>
      </c>
      <c r="B6195" s="29" t="s">
        <v>36</v>
      </c>
      <c r="C6195" s="29" t="s">
        <v>39</v>
      </c>
      <c r="D6195" s="29" t="s">
        <v>52</v>
      </c>
      <c r="E6195" s="29" t="s">
        <v>73</v>
      </c>
      <c r="F6195" s="31">
        <v>0</v>
      </c>
      <c r="G6195" s="31">
        <v>0</v>
      </c>
      <c r="H6195" s="28">
        <v>2021</v>
      </c>
      <c r="I6195" t="str">
        <f>IF(J6195="natural gas",VLOOKUP(D6195,'Cross-Page Data'!$I$4:$J$13,2,FALSE),IF(J6195="solar",VLOOKUP('Form 923'!D6195,'Cross-Page Data'!$I$14:$J$117,2,FALSE),J6195))</f>
        <v>natural gas peaker</v>
      </c>
      <c r="J6195" t="str">
        <f>VLOOKUP(E6195,'Cross-Page Data'!$D$4:$F$48,3,FALSE)</f>
        <v>natural gas</v>
      </c>
      <c r="K6195" t="b">
        <f t="shared" si="96"/>
        <v>0</v>
      </c>
    </row>
    <row r="6196" spans="1:11" x14ac:dyDescent="0.35">
      <c r="A6196" s="28">
        <v>99999</v>
      </c>
      <c r="B6196" s="29" t="s">
        <v>28</v>
      </c>
      <c r="C6196" s="29" t="s">
        <v>42</v>
      </c>
      <c r="D6196" s="29" t="s">
        <v>52</v>
      </c>
      <c r="E6196" s="29" t="s">
        <v>73</v>
      </c>
      <c r="F6196" s="31">
        <v>0</v>
      </c>
      <c r="G6196" s="31">
        <v>0</v>
      </c>
      <c r="H6196" s="28">
        <v>2021</v>
      </c>
      <c r="I6196" t="str">
        <f>IF(J6196="natural gas",VLOOKUP(D6196,'Cross-Page Data'!$I$4:$J$13,2,FALSE),IF(J6196="solar",VLOOKUP('Form 923'!D6196,'Cross-Page Data'!$I$14:$J$117,2,FALSE),J6196))</f>
        <v>natural gas peaker</v>
      </c>
      <c r="J6196" t="str">
        <f>VLOOKUP(E6196,'Cross-Page Data'!$D$4:$F$48,3,FALSE)</f>
        <v>natural gas</v>
      </c>
      <c r="K6196" t="b">
        <f t="shared" si="96"/>
        <v>0</v>
      </c>
    </row>
    <row r="6197" spans="1:11" x14ac:dyDescent="0.35">
      <c r="A6197" s="28">
        <v>99999</v>
      </c>
      <c r="B6197" s="29" t="s">
        <v>36</v>
      </c>
      <c r="C6197" s="29" t="s">
        <v>37</v>
      </c>
      <c r="D6197" s="29" t="s">
        <v>52</v>
      </c>
      <c r="E6197" s="29" t="s">
        <v>73</v>
      </c>
      <c r="F6197" s="31">
        <v>10824</v>
      </c>
      <c r="G6197" s="31">
        <v>3187.9059999999999</v>
      </c>
      <c r="H6197" s="28">
        <v>2021</v>
      </c>
      <c r="I6197" t="str">
        <f>IF(J6197="natural gas",VLOOKUP(D6197,'Cross-Page Data'!$I$4:$J$13,2,FALSE),IF(J6197="solar",VLOOKUP('Form 923'!D6197,'Cross-Page Data'!$I$14:$J$117,2,FALSE),J6197))</f>
        <v>natural gas peaker</v>
      </c>
      <c r="J6197" t="str">
        <f>VLOOKUP(E6197,'Cross-Page Data'!$D$4:$F$48,3,FALSE)</f>
        <v>natural gas</v>
      </c>
      <c r="K6197" t="b">
        <f t="shared" si="96"/>
        <v>0</v>
      </c>
    </row>
    <row r="6198" spans="1:11" x14ac:dyDescent="0.35">
      <c r="A6198" s="28">
        <v>99999</v>
      </c>
      <c r="B6198" s="29" t="s">
        <v>36</v>
      </c>
      <c r="C6198" s="29" t="s">
        <v>40</v>
      </c>
      <c r="D6198" s="29" t="s">
        <v>52</v>
      </c>
      <c r="E6198" s="29" t="s">
        <v>73</v>
      </c>
      <c r="F6198" s="31">
        <v>44391</v>
      </c>
      <c r="G6198" s="31">
        <v>7905.3019999999997</v>
      </c>
      <c r="H6198" s="28">
        <v>2021</v>
      </c>
      <c r="I6198" t="str">
        <f>IF(J6198="natural gas",VLOOKUP(D6198,'Cross-Page Data'!$I$4:$J$13,2,FALSE),IF(J6198="solar",VLOOKUP('Form 923'!D6198,'Cross-Page Data'!$I$14:$J$117,2,FALSE),J6198))</f>
        <v>natural gas peaker</v>
      </c>
      <c r="J6198" t="str">
        <f>VLOOKUP(E6198,'Cross-Page Data'!$D$4:$F$48,3,FALSE)</f>
        <v>natural gas</v>
      </c>
      <c r="K6198" t="b">
        <f t="shared" si="96"/>
        <v>0</v>
      </c>
    </row>
    <row r="6199" spans="1:11" x14ac:dyDescent="0.35">
      <c r="A6199" s="28">
        <v>99999</v>
      </c>
      <c r="B6199" s="29" t="s">
        <v>28</v>
      </c>
      <c r="C6199" s="29" t="s">
        <v>29</v>
      </c>
      <c r="D6199" s="29" t="s">
        <v>52</v>
      </c>
      <c r="E6199" s="29" t="s">
        <v>73</v>
      </c>
      <c r="F6199" s="31">
        <v>901217</v>
      </c>
      <c r="G6199" s="31">
        <v>139367.81</v>
      </c>
      <c r="H6199" s="28">
        <v>2021</v>
      </c>
      <c r="I6199" t="str">
        <f>IF(J6199="natural gas",VLOOKUP(D6199,'Cross-Page Data'!$I$4:$J$13,2,FALSE),IF(J6199="solar",VLOOKUP('Form 923'!D6199,'Cross-Page Data'!$I$14:$J$117,2,FALSE),J6199))</f>
        <v>natural gas peaker</v>
      </c>
      <c r="J6199" t="str">
        <f>VLOOKUP(E6199,'Cross-Page Data'!$D$4:$F$48,3,FALSE)</f>
        <v>natural gas</v>
      </c>
      <c r="K6199" t="b">
        <f t="shared" si="96"/>
        <v>1</v>
      </c>
    </row>
    <row r="6200" spans="1:11" x14ac:dyDescent="0.35">
      <c r="A6200" s="28">
        <v>99999</v>
      </c>
      <c r="B6200" s="29" t="s">
        <v>36</v>
      </c>
      <c r="C6200" s="29" t="s">
        <v>29</v>
      </c>
      <c r="D6200" s="29" t="s">
        <v>52</v>
      </c>
      <c r="E6200" s="29" t="s">
        <v>73</v>
      </c>
      <c r="F6200" s="31">
        <v>291092</v>
      </c>
      <c r="G6200" s="31">
        <v>42961.417999999998</v>
      </c>
      <c r="H6200" s="28">
        <v>2021</v>
      </c>
      <c r="I6200" t="str">
        <f>IF(J6200="natural gas",VLOOKUP(D6200,'Cross-Page Data'!$I$4:$J$13,2,FALSE),IF(J6200="solar",VLOOKUP('Form 923'!D6200,'Cross-Page Data'!$I$14:$J$117,2,FALSE),J6200))</f>
        <v>natural gas peaker</v>
      </c>
      <c r="J6200" t="str">
        <f>VLOOKUP(E6200,'Cross-Page Data'!$D$4:$F$48,3,FALSE)</f>
        <v>natural gas</v>
      </c>
      <c r="K6200" t="b">
        <f t="shared" si="96"/>
        <v>1</v>
      </c>
    </row>
    <row r="6201" spans="1:11" x14ac:dyDescent="0.35">
      <c r="A6201" s="28">
        <v>99999</v>
      </c>
      <c r="B6201" s="29" t="s">
        <v>28</v>
      </c>
      <c r="C6201" s="29" t="s">
        <v>42</v>
      </c>
      <c r="D6201" s="29" t="s">
        <v>52</v>
      </c>
      <c r="E6201" s="29" t="s">
        <v>73</v>
      </c>
      <c r="F6201" s="31">
        <v>0</v>
      </c>
      <c r="G6201" s="31">
        <v>0</v>
      </c>
      <c r="H6201" s="28">
        <v>2021</v>
      </c>
      <c r="I6201" t="str">
        <f>IF(J6201="natural gas",VLOOKUP(D6201,'Cross-Page Data'!$I$4:$J$13,2,FALSE),IF(J6201="solar",VLOOKUP('Form 923'!D6201,'Cross-Page Data'!$I$14:$J$117,2,FALSE),J6201))</f>
        <v>natural gas peaker</v>
      </c>
      <c r="J6201" t="str">
        <f>VLOOKUP(E6201,'Cross-Page Data'!$D$4:$F$48,3,FALSE)</f>
        <v>natural gas</v>
      </c>
      <c r="K6201" t="b">
        <f t="shared" si="96"/>
        <v>0</v>
      </c>
    </row>
    <row r="6202" spans="1:11" x14ac:dyDescent="0.35">
      <c r="A6202" s="28">
        <v>99999</v>
      </c>
      <c r="B6202" s="29" t="s">
        <v>36</v>
      </c>
      <c r="C6202" s="29" t="s">
        <v>37</v>
      </c>
      <c r="D6202" s="29" t="s">
        <v>52</v>
      </c>
      <c r="E6202" s="29" t="s">
        <v>73</v>
      </c>
      <c r="F6202" s="31">
        <v>0</v>
      </c>
      <c r="G6202" s="31">
        <v>0</v>
      </c>
      <c r="H6202" s="28">
        <v>2021</v>
      </c>
      <c r="I6202" t="str">
        <f>IF(J6202="natural gas",VLOOKUP(D6202,'Cross-Page Data'!$I$4:$J$13,2,FALSE),IF(J6202="solar",VLOOKUP('Form 923'!D6202,'Cross-Page Data'!$I$14:$J$117,2,FALSE),J6202))</f>
        <v>natural gas peaker</v>
      </c>
      <c r="J6202" t="str">
        <f>VLOOKUP(E6202,'Cross-Page Data'!$D$4:$F$48,3,FALSE)</f>
        <v>natural gas</v>
      </c>
      <c r="K6202" t="b">
        <f t="shared" si="96"/>
        <v>0</v>
      </c>
    </row>
    <row r="6203" spans="1:11" x14ac:dyDescent="0.35">
      <c r="A6203" s="28">
        <v>99999</v>
      </c>
      <c r="B6203" s="29" t="s">
        <v>28</v>
      </c>
      <c r="C6203" s="29" t="s">
        <v>29</v>
      </c>
      <c r="D6203" s="29" t="s">
        <v>52</v>
      </c>
      <c r="E6203" s="29" t="s">
        <v>73</v>
      </c>
      <c r="F6203" s="31">
        <v>229605</v>
      </c>
      <c r="G6203" s="31">
        <v>20674.358</v>
      </c>
      <c r="H6203" s="28">
        <v>2021</v>
      </c>
      <c r="I6203" t="str">
        <f>IF(J6203="natural gas",VLOOKUP(D6203,'Cross-Page Data'!$I$4:$J$13,2,FALSE),IF(J6203="solar",VLOOKUP('Form 923'!D6203,'Cross-Page Data'!$I$14:$J$117,2,FALSE),J6203))</f>
        <v>natural gas peaker</v>
      </c>
      <c r="J6203" t="str">
        <f>VLOOKUP(E6203,'Cross-Page Data'!$D$4:$F$48,3,FALSE)</f>
        <v>natural gas</v>
      </c>
      <c r="K6203" t="b">
        <f t="shared" si="96"/>
        <v>1</v>
      </c>
    </row>
    <row r="6204" spans="1:11" x14ac:dyDescent="0.35">
      <c r="A6204" s="28">
        <v>99999</v>
      </c>
      <c r="B6204" s="29" t="s">
        <v>28</v>
      </c>
      <c r="C6204" s="29" t="s">
        <v>29</v>
      </c>
      <c r="D6204" s="29" t="s">
        <v>52</v>
      </c>
      <c r="E6204" s="29" t="s">
        <v>73</v>
      </c>
      <c r="F6204" s="31">
        <v>0</v>
      </c>
      <c r="G6204" s="31">
        <v>0</v>
      </c>
      <c r="H6204" s="28">
        <v>2021</v>
      </c>
      <c r="I6204" t="str">
        <f>IF(J6204="natural gas",VLOOKUP(D6204,'Cross-Page Data'!$I$4:$J$13,2,FALSE),IF(J6204="solar",VLOOKUP('Form 923'!D6204,'Cross-Page Data'!$I$14:$J$117,2,FALSE),J6204))</f>
        <v>natural gas peaker</v>
      </c>
      <c r="J6204" t="str">
        <f>VLOOKUP(E6204,'Cross-Page Data'!$D$4:$F$48,3,FALSE)</f>
        <v>natural gas</v>
      </c>
      <c r="K6204" t="b">
        <f t="shared" si="96"/>
        <v>1</v>
      </c>
    </row>
    <row r="6205" spans="1:11" x14ac:dyDescent="0.35">
      <c r="A6205" s="28">
        <v>99999</v>
      </c>
      <c r="B6205" s="29" t="s">
        <v>28</v>
      </c>
      <c r="C6205" s="29" t="s">
        <v>29</v>
      </c>
      <c r="D6205" s="29" t="s">
        <v>52</v>
      </c>
      <c r="E6205" s="29" t="s">
        <v>73</v>
      </c>
      <c r="F6205" s="31">
        <v>2789428</v>
      </c>
      <c r="G6205" s="31">
        <v>322094.26</v>
      </c>
      <c r="H6205" s="28">
        <v>2021</v>
      </c>
      <c r="I6205" t="str">
        <f>IF(J6205="natural gas",VLOOKUP(D6205,'Cross-Page Data'!$I$4:$J$13,2,FALSE),IF(J6205="solar",VLOOKUP('Form 923'!D6205,'Cross-Page Data'!$I$14:$J$117,2,FALSE),J6205))</f>
        <v>natural gas peaker</v>
      </c>
      <c r="J6205" t="str">
        <f>VLOOKUP(E6205,'Cross-Page Data'!$D$4:$F$48,3,FALSE)</f>
        <v>natural gas</v>
      </c>
      <c r="K6205" t="b">
        <f t="shared" si="96"/>
        <v>1</v>
      </c>
    </row>
    <row r="6206" spans="1:11" x14ac:dyDescent="0.35">
      <c r="A6206" s="28">
        <v>99999</v>
      </c>
      <c r="B6206" s="29" t="s">
        <v>28</v>
      </c>
      <c r="C6206" s="29" t="s">
        <v>29</v>
      </c>
      <c r="D6206" s="29" t="s">
        <v>52</v>
      </c>
      <c r="E6206" s="29" t="s">
        <v>73</v>
      </c>
      <c r="F6206" s="31">
        <v>203198</v>
      </c>
      <c r="G6206" s="31">
        <v>33679.69</v>
      </c>
      <c r="H6206" s="28">
        <v>2021</v>
      </c>
      <c r="I6206" t="str">
        <f>IF(J6206="natural gas",VLOOKUP(D6206,'Cross-Page Data'!$I$4:$J$13,2,FALSE),IF(J6206="solar",VLOOKUP('Form 923'!D6206,'Cross-Page Data'!$I$14:$J$117,2,FALSE),J6206))</f>
        <v>natural gas peaker</v>
      </c>
      <c r="J6206" t="str">
        <f>VLOOKUP(E6206,'Cross-Page Data'!$D$4:$F$48,3,FALSE)</f>
        <v>natural gas</v>
      </c>
      <c r="K6206" t="b">
        <f t="shared" si="96"/>
        <v>1</v>
      </c>
    </row>
    <row r="6207" spans="1:11" x14ac:dyDescent="0.35">
      <c r="A6207" s="28">
        <v>99999</v>
      </c>
      <c r="B6207" s="29" t="s">
        <v>28</v>
      </c>
      <c r="C6207" s="29" t="s">
        <v>35</v>
      </c>
      <c r="D6207" s="29" t="s">
        <v>52</v>
      </c>
      <c r="E6207" s="29" t="s">
        <v>73</v>
      </c>
      <c r="F6207" s="31">
        <v>239243</v>
      </c>
      <c r="G6207" s="31">
        <v>20565.561000000002</v>
      </c>
      <c r="H6207" s="28">
        <v>2021</v>
      </c>
      <c r="I6207" t="str">
        <f>IF(J6207="natural gas",VLOOKUP(D6207,'Cross-Page Data'!$I$4:$J$13,2,FALSE),IF(J6207="solar",VLOOKUP('Form 923'!D6207,'Cross-Page Data'!$I$14:$J$117,2,FALSE),J6207))</f>
        <v>natural gas peaker</v>
      </c>
      <c r="J6207" t="str">
        <f>VLOOKUP(E6207,'Cross-Page Data'!$D$4:$F$48,3,FALSE)</f>
        <v>natural gas</v>
      </c>
      <c r="K6207" t="b">
        <f t="shared" si="96"/>
        <v>1</v>
      </c>
    </row>
    <row r="6208" spans="1:11" x14ac:dyDescent="0.35">
      <c r="A6208" s="28">
        <v>99999</v>
      </c>
      <c r="B6208" s="29" t="s">
        <v>36</v>
      </c>
      <c r="C6208" s="29" t="s">
        <v>39</v>
      </c>
      <c r="D6208" s="29" t="s">
        <v>52</v>
      </c>
      <c r="E6208" s="29" t="s">
        <v>73</v>
      </c>
      <c r="F6208" s="31">
        <v>234614</v>
      </c>
      <c r="G6208" s="31">
        <v>23409.254000000001</v>
      </c>
      <c r="H6208" s="28">
        <v>2021</v>
      </c>
      <c r="I6208" t="str">
        <f>IF(J6208="natural gas",VLOOKUP(D6208,'Cross-Page Data'!$I$4:$J$13,2,FALSE),IF(J6208="solar",VLOOKUP('Form 923'!D6208,'Cross-Page Data'!$I$14:$J$117,2,FALSE),J6208))</f>
        <v>natural gas peaker</v>
      </c>
      <c r="J6208" t="str">
        <f>VLOOKUP(E6208,'Cross-Page Data'!$D$4:$F$48,3,FALSE)</f>
        <v>natural gas</v>
      </c>
      <c r="K6208" t="b">
        <f t="shared" si="96"/>
        <v>0</v>
      </c>
    </row>
    <row r="6209" spans="1:11" x14ac:dyDescent="0.35">
      <c r="A6209" s="28">
        <v>99999</v>
      </c>
      <c r="B6209" s="29" t="s">
        <v>36</v>
      </c>
      <c r="C6209" s="29" t="s">
        <v>37</v>
      </c>
      <c r="D6209" s="29" t="s">
        <v>52</v>
      </c>
      <c r="E6209" s="29" t="s">
        <v>73</v>
      </c>
      <c r="F6209" s="31">
        <v>183059</v>
      </c>
      <c r="G6209" s="31">
        <v>34028.718999999997</v>
      </c>
      <c r="H6209" s="28">
        <v>2021</v>
      </c>
      <c r="I6209" t="str">
        <f>IF(J6209="natural gas",VLOOKUP(D6209,'Cross-Page Data'!$I$4:$J$13,2,FALSE),IF(J6209="solar",VLOOKUP('Form 923'!D6209,'Cross-Page Data'!$I$14:$J$117,2,FALSE),J6209))</f>
        <v>natural gas peaker</v>
      </c>
      <c r="J6209" t="str">
        <f>VLOOKUP(E6209,'Cross-Page Data'!$D$4:$F$48,3,FALSE)</f>
        <v>natural gas</v>
      </c>
      <c r="K6209" t="b">
        <f t="shared" si="96"/>
        <v>0</v>
      </c>
    </row>
    <row r="6210" spans="1:11" x14ac:dyDescent="0.35">
      <c r="A6210" s="28">
        <v>99999</v>
      </c>
      <c r="B6210" s="29" t="s">
        <v>28</v>
      </c>
      <c r="C6210" s="29" t="s">
        <v>29</v>
      </c>
      <c r="D6210" s="29" t="s">
        <v>52</v>
      </c>
      <c r="E6210" s="29" t="s">
        <v>73</v>
      </c>
      <c r="F6210" s="31">
        <v>238329</v>
      </c>
      <c r="G6210" s="31">
        <v>26452.328000000001</v>
      </c>
      <c r="H6210" s="28">
        <v>2021</v>
      </c>
      <c r="I6210" t="str">
        <f>IF(J6210="natural gas",VLOOKUP(D6210,'Cross-Page Data'!$I$4:$J$13,2,FALSE),IF(J6210="solar",VLOOKUP('Form 923'!D6210,'Cross-Page Data'!$I$14:$J$117,2,FALSE),J6210))</f>
        <v>natural gas peaker</v>
      </c>
      <c r="J6210" t="str">
        <f>VLOOKUP(E6210,'Cross-Page Data'!$D$4:$F$48,3,FALSE)</f>
        <v>natural gas</v>
      </c>
      <c r="K6210" t="b">
        <f t="shared" si="96"/>
        <v>1</v>
      </c>
    </row>
    <row r="6211" spans="1:11" x14ac:dyDescent="0.35">
      <c r="A6211" s="28">
        <v>99999</v>
      </c>
      <c r="B6211" s="29" t="s">
        <v>28</v>
      </c>
      <c r="C6211" s="29" t="s">
        <v>29</v>
      </c>
      <c r="D6211" s="29" t="s">
        <v>52</v>
      </c>
      <c r="E6211" s="29" t="s">
        <v>73</v>
      </c>
      <c r="F6211" s="31">
        <v>4435</v>
      </c>
      <c r="G6211" s="31">
        <v>423.20699999999999</v>
      </c>
      <c r="H6211" s="28">
        <v>2021</v>
      </c>
      <c r="I6211" t="str">
        <f>IF(J6211="natural gas",VLOOKUP(D6211,'Cross-Page Data'!$I$4:$J$13,2,FALSE),IF(J6211="solar",VLOOKUP('Form 923'!D6211,'Cross-Page Data'!$I$14:$J$117,2,FALSE),J6211))</f>
        <v>natural gas peaker</v>
      </c>
      <c r="J6211" t="str">
        <f>VLOOKUP(E6211,'Cross-Page Data'!$D$4:$F$48,3,FALSE)</f>
        <v>natural gas</v>
      </c>
      <c r="K6211" t="b">
        <f t="shared" si="96"/>
        <v>1</v>
      </c>
    </row>
    <row r="6212" spans="1:11" x14ac:dyDescent="0.35">
      <c r="A6212" s="28">
        <v>99999</v>
      </c>
      <c r="B6212" s="29" t="s">
        <v>28</v>
      </c>
      <c r="C6212" s="29" t="s">
        <v>35</v>
      </c>
      <c r="D6212" s="29" t="s">
        <v>52</v>
      </c>
      <c r="E6212" s="29" t="s">
        <v>73</v>
      </c>
      <c r="F6212" s="31">
        <v>0</v>
      </c>
      <c r="G6212" s="31">
        <v>0</v>
      </c>
      <c r="H6212" s="28">
        <v>2021</v>
      </c>
      <c r="I6212" t="str">
        <f>IF(J6212="natural gas",VLOOKUP(D6212,'Cross-Page Data'!$I$4:$J$13,2,FALSE),IF(J6212="solar",VLOOKUP('Form 923'!D6212,'Cross-Page Data'!$I$14:$J$117,2,FALSE),J6212))</f>
        <v>natural gas peaker</v>
      </c>
      <c r="J6212" t="str">
        <f>VLOOKUP(E6212,'Cross-Page Data'!$D$4:$F$48,3,FALSE)</f>
        <v>natural gas</v>
      </c>
      <c r="K6212" t="b">
        <f t="shared" si="96"/>
        <v>1</v>
      </c>
    </row>
    <row r="6213" spans="1:11" x14ac:dyDescent="0.35">
      <c r="A6213" s="28">
        <v>99999</v>
      </c>
      <c r="B6213" s="29" t="s">
        <v>36</v>
      </c>
      <c r="C6213" s="29" t="s">
        <v>39</v>
      </c>
      <c r="D6213" s="29" t="s">
        <v>52</v>
      </c>
      <c r="E6213" s="29" t="s">
        <v>73</v>
      </c>
      <c r="F6213" s="31">
        <v>281776</v>
      </c>
      <c r="G6213" s="31">
        <v>27936.616999999998</v>
      </c>
      <c r="H6213" s="28">
        <v>2021</v>
      </c>
      <c r="I6213" t="str">
        <f>IF(J6213="natural gas",VLOOKUP(D6213,'Cross-Page Data'!$I$4:$J$13,2,FALSE),IF(J6213="solar",VLOOKUP('Form 923'!D6213,'Cross-Page Data'!$I$14:$J$117,2,FALSE),J6213))</f>
        <v>natural gas peaker</v>
      </c>
      <c r="J6213" t="str">
        <f>VLOOKUP(E6213,'Cross-Page Data'!$D$4:$F$48,3,FALSE)</f>
        <v>natural gas</v>
      </c>
      <c r="K6213" t="b">
        <f t="shared" si="96"/>
        <v>0</v>
      </c>
    </row>
    <row r="6214" spans="1:11" x14ac:dyDescent="0.35">
      <c r="A6214" s="28">
        <v>99999</v>
      </c>
      <c r="B6214" s="29" t="s">
        <v>28</v>
      </c>
      <c r="C6214" s="29" t="s">
        <v>42</v>
      </c>
      <c r="D6214" s="29" t="s">
        <v>52</v>
      </c>
      <c r="E6214" s="29" t="s">
        <v>73</v>
      </c>
      <c r="F6214" s="31">
        <v>3222</v>
      </c>
      <c r="G6214" s="31">
        <v>1282.777</v>
      </c>
      <c r="H6214" s="28">
        <v>2021</v>
      </c>
      <c r="I6214" t="str">
        <f>IF(J6214="natural gas",VLOOKUP(D6214,'Cross-Page Data'!$I$4:$J$13,2,FALSE),IF(J6214="solar",VLOOKUP('Form 923'!D6214,'Cross-Page Data'!$I$14:$J$117,2,FALSE),J6214))</f>
        <v>natural gas peaker</v>
      </c>
      <c r="J6214" t="str">
        <f>VLOOKUP(E6214,'Cross-Page Data'!$D$4:$F$48,3,FALSE)</f>
        <v>natural gas</v>
      </c>
      <c r="K6214" t="b">
        <f t="shared" si="96"/>
        <v>0</v>
      </c>
    </row>
    <row r="6215" spans="1:11" x14ac:dyDescent="0.35">
      <c r="A6215" s="28">
        <v>99999</v>
      </c>
      <c r="B6215" s="29" t="s">
        <v>36</v>
      </c>
      <c r="C6215" s="29" t="s">
        <v>37</v>
      </c>
      <c r="D6215" s="29" t="s">
        <v>52</v>
      </c>
      <c r="E6215" s="29" t="s">
        <v>73</v>
      </c>
      <c r="F6215" s="31">
        <v>720673</v>
      </c>
      <c r="G6215" s="31">
        <v>96420.087</v>
      </c>
      <c r="H6215" s="28">
        <v>2021</v>
      </c>
      <c r="I6215" t="str">
        <f>IF(J6215="natural gas",VLOOKUP(D6215,'Cross-Page Data'!$I$4:$J$13,2,FALSE),IF(J6215="solar",VLOOKUP('Form 923'!D6215,'Cross-Page Data'!$I$14:$J$117,2,FALSE),J6215))</f>
        <v>natural gas peaker</v>
      </c>
      <c r="J6215" t="str">
        <f>VLOOKUP(E6215,'Cross-Page Data'!$D$4:$F$48,3,FALSE)</f>
        <v>natural gas</v>
      </c>
      <c r="K6215" t="b">
        <f t="shared" ref="K6215:K6278" si="97">IF(AND($N$5=FALSE,OR(C6215="Commercial NAICS Cogen",C6215="Industrial NAICS Cogen",C6215="NAICS-22 Cogen")),FALSE,IF(AND($N$6=FALSE,OR(C6215="Commercial NAICS Cogen",C6215="Commercial NAICS Non-Cogen",C6215="industrial NAICS Cogen", C6215="industrial NAICS non-cogen")),FALSE,TRUE))</f>
        <v>0</v>
      </c>
    </row>
    <row r="6216" spans="1:11" x14ac:dyDescent="0.35">
      <c r="A6216" s="28">
        <v>99999</v>
      </c>
      <c r="B6216" s="29" t="s">
        <v>28</v>
      </c>
      <c r="C6216" s="29" t="s">
        <v>29</v>
      </c>
      <c r="D6216" s="29" t="s">
        <v>52</v>
      </c>
      <c r="E6216" s="29" t="s">
        <v>73</v>
      </c>
      <c r="F6216" s="31">
        <v>53212</v>
      </c>
      <c r="G6216" s="31">
        <v>5379.4639999999999</v>
      </c>
      <c r="H6216" s="28">
        <v>2021</v>
      </c>
      <c r="I6216" t="str">
        <f>IF(J6216="natural gas",VLOOKUP(D6216,'Cross-Page Data'!$I$4:$J$13,2,FALSE),IF(J6216="solar",VLOOKUP('Form 923'!D6216,'Cross-Page Data'!$I$14:$J$117,2,FALSE),J6216))</f>
        <v>natural gas peaker</v>
      </c>
      <c r="J6216" t="str">
        <f>VLOOKUP(E6216,'Cross-Page Data'!$D$4:$F$48,3,FALSE)</f>
        <v>natural gas</v>
      </c>
      <c r="K6216" t="b">
        <f t="shared" si="97"/>
        <v>1</v>
      </c>
    </row>
    <row r="6217" spans="1:11" x14ac:dyDescent="0.35">
      <c r="A6217" s="28">
        <v>99999</v>
      </c>
      <c r="B6217" s="29" t="s">
        <v>28</v>
      </c>
      <c r="C6217" s="29" t="s">
        <v>35</v>
      </c>
      <c r="D6217" s="29" t="s">
        <v>52</v>
      </c>
      <c r="E6217" s="29" t="s">
        <v>73</v>
      </c>
      <c r="F6217" s="31">
        <v>0</v>
      </c>
      <c r="G6217" s="31">
        <v>0</v>
      </c>
      <c r="H6217" s="28">
        <v>2021</v>
      </c>
      <c r="I6217" t="str">
        <f>IF(J6217="natural gas",VLOOKUP(D6217,'Cross-Page Data'!$I$4:$J$13,2,FALSE),IF(J6217="solar",VLOOKUP('Form 923'!D6217,'Cross-Page Data'!$I$14:$J$117,2,FALSE),J6217))</f>
        <v>natural gas peaker</v>
      </c>
      <c r="J6217" t="str">
        <f>VLOOKUP(E6217,'Cross-Page Data'!$D$4:$F$48,3,FALSE)</f>
        <v>natural gas</v>
      </c>
      <c r="K6217" t="b">
        <f t="shared" si="97"/>
        <v>1</v>
      </c>
    </row>
    <row r="6218" spans="1:11" x14ac:dyDescent="0.35">
      <c r="A6218" s="28">
        <v>99999</v>
      </c>
      <c r="B6218" s="29" t="s">
        <v>28</v>
      </c>
      <c r="C6218" s="29" t="s">
        <v>29</v>
      </c>
      <c r="D6218" s="29" t="s">
        <v>52</v>
      </c>
      <c r="E6218" s="29" t="s">
        <v>73</v>
      </c>
      <c r="F6218" s="31">
        <v>299503</v>
      </c>
      <c r="G6218" s="31">
        <v>35143.044000000002</v>
      </c>
      <c r="H6218" s="28">
        <v>2021</v>
      </c>
      <c r="I6218" t="str">
        <f>IF(J6218="natural gas",VLOOKUP(D6218,'Cross-Page Data'!$I$4:$J$13,2,FALSE),IF(J6218="solar",VLOOKUP('Form 923'!D6218,'Cross-Page Data'!$I$14:$J$117,2,FALSE),J6218))</f>
        <v>natural gas peaker</v>
      </c>
      <c r="J6218" t="str">
        <f>VLOOKUP(E6218,'Cross-Page Data'!$D$4:$F$48,3,FALSE)</f>
        <v>natural gas</v>
      </c>
      <c r="K6218" t="b">
        <f t="shared" si="97"/>
        <v>1</v>
      </c>
    </row>
    <row r="6219" spans="1:11" x14ac:dyDescent="0.35">
      <c r="A6219" s="28">
        <v>99999</v>
      </c>
      <c r="B6219" s="29" t="s">
        <v>28</v>
      </c>
      <c r="C6219" s="29" t="s">
        <v>29</v>
      </c>
      <c r="D6219" s="29" t="s">
        <v>52</v>
      </c>
      <c r="E6219" s="29" t="s">
        <v>73</v>
      </c>
      <c r="F6219" s="31">
        <v>3903685</v>
      </c>
      <c r="G6219" s="31">
        <v>480233.61</v>
      </c>
      <c r="H6219" s="28">
        <v>2021</v>
      </c>
      <c r="I6219" t="str">
        <f>IF(J6219="natural gas",VLOOKUP(D6219,'Cross-Page Data'!$I$4:$J$13,2,FALSE),IF(J6219="solar",VLOOKUP('Form 923'!D6219,'Cross-Page Data'!$I$14:$J$117,2,FALSE),J6219))</f>
        <v>natural gas peaker</v>
      </c>
      <c r="J6219" t="str">
        <f>VLOOKUP(E6219,'Cross-Page Data'!$D$4:$F$48,3,FALSE)</f>
        <v>natural gas</v>
      </c>
      <c r="K6219" t="b">
        <f t="shared" si="97"/>
        <v>1</v>
      </c>
    </row>
    <row r="6220" spans="1:11" x14ac:dyDescent="0.35">
      <c r="A6220" s="28">
        <v>99999</v>
      </c>
      <c r="B6220" s="29" t="s">
        <v>36</v>
      </c>
      <c r="C6220" s="29" t="s">
        <v>39</v>
      </c>
      <c r="D6220" s="29" t="s">
        <v>52</v>
      </c>
      <c r="E6220" s="29" t="s">
        <v>73</v>
      </c>
      <c r="F6220" s="31">
        <v>153043</v>
      </c>
      <c r="G6220" s="31">
        <v>30770.281999999999</v>
      </c>
      <c r="H6220" s="28">
        <v>2021</v>
      </c>
      <c r="I6220" t="str">
        <f>IF(J6220="natural gas",VLOOKUP(D6220,'Cross-Page Data'!$I$4:$J$13,2,FALSE),IF(J6220="solar",VLOOKUP('Form 923'!D6220,'Cross-Page Data'!$I$14:$J$117,2,FALSE),J6220))</f>
        <v>natural gas peaker</v>
      </c>
      <c r="J6220" t="str">
        <f>VLOOKUP(E6220,'Cross-Page Data'!$D$4:$F$48,3,FALSE)</f>
        <v>natural gas</v>
      </c>
      <c r="K6220" t="b">
        <f t="shared" si="97"/>
        <v>0</v>
      </c>
    </row>
    <row r="6221" spans="1:11" x14ac:dyDescent="0.35">
      <c r="A6221" s="28">
        <v>99999</v>
      </c>
      <c r="B6221" s="29" t="s">
        <v>28</v>
      </c>
      <c r="C6221" s="29" t="s">
        <v>42</v>
      </c>
      <c r="D6221" s="29" t="s">
        <v>52</v>
      </c>
      <c r="E6221" s="29" t="s">
        <v>73</v>
      </c>
      <c r="F6221" s="31">
        <v>0</v>
      </c>
      <c r="G6221" s="31">
        <v>0</v>
      </c>
      <c r="H6221" s="28">
        <v>2021</v>
      </c>
      <c r="I6221" t="str">
        <f>IF(J6221="natural gas",VLOOKUP(D6221,'Cross-Page Data'!$I$4:$J$13,2,FALSE),IF(J6221="solar",VLOOKUP('Form 923'!D6221,'Cross-Page Data'!$I$14:$J$117,2,FALSE),J6221))</f>
        <v>natural gas peaker</v>
      </c>
      <c r="J6221" t="str">
        <f>VLOOKUP(E6221,'Cross-Page Data'!$D$4:$F$48,3,FALSE)</f>
        <v>natural gas</v>
      </c>
      <c r="K6221" t="b">
        <f t="shared" si="97"/>
        <v>0</v>
      </c>
    </row>
    <row r="6222" spans="1:11" x14ac:dyDescent="0.35">
      <c r="A6222" s="28">
        <v>99999</v>
      </c>
      <c r="B6222" s="29" t="s">
        <v>36</v>
      </c>
      <c r="C6222" s="29" t="s">
        <v>37</v>
      </c>
      <c r="D6222" s="29" t="s">
        <v>52</v>
      </c>
      <c r="E6222" s="29" t="s">
        <v>73</v>
      </c>
      <c r="F6222" s="31">
        <v>0</v>
      </c>
      <c r="G6222" s="31">
        <v>0</v>
      </c>
      <c r="H6222" s="28">
        <v>2021</v>
      </c>
      <c r="I6222" t="str">
        <f>IF(J6222="natural gas",VLOOKUP(D6222,'Cross-Page Data'!$I$4:$J$13,2,FALSE),IF(J6222="solar",VLOOKUP('Form 923'!D6222,'Cross-Page Data'!$I$14:$J$117,2,FALSE),J6222))</f>
        <v>natural gas peaker</v>
      </c>
      <c r="J6222" t="str">
        <f>VLOOKUP(E6222,'Cross-Page Data'!$D$4:$F$48,3,FALSE)</f>
        <v>natural gas</v>
      </c>
      <c r="K6222" t="b">
        <f t="shared" si="97"/>
        <v>0</v>
      </c>
    </row>
    <row r="6223" spans="1:11" x14ac:dyDescent="0.35">
      <c r="A6223" s="28">
        <v>99999</v>
      </c>
      <c r="B6223" s="29" t="s">
        <v>28</v>
      </c>
      <c r="C6223" s="29" t="s">
        <v>35</v>
      </c>
      <c r="D6223" s="29" t="s">
        <v>52</v>
      </c>
      <c r="E6223" s="29" t="s">
        <v>73</v>
      </c>
      <c r="F6223" s="31">
        <v>2297526</v>
      </c>
      <c r="G6223" s="31">
        <v>251871.32</v>
      </c>
      <c r="H6223" s="28">
        <v>2021</v>
      </c>
      <c r="I6223" t="str">
        <f>IF(J6223="natural gas",VLOOKUP(D6223,'Cross-Page Data'!$I$4:$J$13,2,FALSE),IF(J6223="solar",VLOOKUP('Form 923'!D6223,'Cross-Page Data'!$I$14:$J$117,2,FALSE),J6223))</f>
        <v>natural gas peaker</v>
      </c>
      <c r="J6223" t="str">
        <f>VLOOKUP(E6223,'Cross-Page Data'!$D$4:$F$48,3,FALSE)</f>
        <v>natural gas</v>
      </c>
      <c r="K6223" t="b">
        <f t="shared" si="97"/>
        <v>1</v>
      </c>
    </row>
    <row r="6224" spans="1:11" x14ac:dyDescent="0.35">
      <c r="A6224" s="28">
        <v>99999</v>
      </c>
      <c r="B6224" s="29" t="s">
        <v>36</v>
      </c>
      <c r="C6224" s="29" t="s">
        <v>39</v>
      </c>
      <c r="D6224" s="29" t="s">
        <v>52</v>
      </c>
      <c r="E6224" s="29" t="s">
        <v>73</v>
      </c>
      <c r="F6224" s="31">
        <v>36188</v>
      </c>
      <c r="G6224" s="31">
        <v>8277.4590000000007</v>
      </c>
      <c r="H6224" s="28">
        <v>2021</v>
      </c>
      <c r="I6224" t="str">
        <f>IF(J6224="natural gas",VLOOKUP(D6224,'Cross-Page Data'!$I$4:$J$13,2,FALSE),IF(J6224="solar",VLOOKUP('Form 923'!D6224,'Cross-Page Data'!$I$14:$J$117,2,FALSE),J6224))</f>
        <v>natural gas peaker</v>
      </c>
      <c r="J6224" t="str">
        <f>VLOOKUP(E6224,'Cross-Page Data'!$D$4:$F$48,3,FALSE)</f>
        <v>natural gas</v>
      </c>
      <c r="K6224" t="b">
        <f t="shared" si="97"/>
        <v>0</v>
      </c>
    </row>
    <row r="6225" spans="1:11" x14ac:dyDescent="0.35">
      <c r="A6225" s="28">
        <v>99999</v>
      </c>
      <c r="B6225" s="29" t="s">
        <v>36</v>
      </c>
      <c r="C6225" s="29" t="s">
        <v>37</v>
      </c>
      <c r="D6225" s="29" t="s">
        <v>52</v>
      </c>
      <c r="E6225" s="29" t="s">
        <v>73</v>
      </c>
      <c r="F6225" s="31">
        <v>80329</v>
      </c>
      <c r="G6225" s="31">
        <v>8020.7160000000003</v>
      </c>
      <c r="H6225" s="28">
        <v>2021</v>
      </c>
      <c r="I6225" t="str">
        <f>IF(J6225="natural gas",VLOOKUP(D6225,'Cross-Page Data'!$I$4:$J$13,2,FALSE),IF(J6225="solar",VLOOKUP('Form 923'!D6225,'Cross-Page Data'!$I$14:$J$117,2,FALSE),J6225))</f>
        <v>natural gas peaker</v>
      </c>
      <c r="J6225" t="str">
        <f>VLOOKUP(E6225,'Cross-Page Data'!$D$4:$F$48,3,FALSE)</f>
        <v>natural gas</v>
      </c>
      <c r="K6225" t="b">
        <f t="shared" si="97"/>
        <v>0</v>
      </c>
    </row>
    <row r="6226" spans="1:11" x14ac:dyDescent="0.35">
      <c r="A6226" s="28">
        <v>99999</v>
      </c>
      <c r="B6226" s="29" t="s">
        <v>36</v>
      </c>
      <c r="C6226" s="29" t="s">
        <v>40</v>
      </c>
      <c r="D6226" s="29" t="s">
        <v>52</v>
      </c>
      <c r="E6226" s="29" t="s">
        <v>73</v>
      </c>
      <c r="F6226" s="31">
        <v>7215</v>
      </c>
      <c r="G6226" s="31">
        <v>2915.6350000000002</v>
      </c>
      <c r="H6226" s="28">
        <v>2021</v>
      </c>
      <c r="I6226" t="str">
        <f>IF(J6226="natural gas",VLOOKUP(D6226,'Cross-Page Data'!$I$4:$J$13,2,FALSE),IF(J6226="solar",VLOOKUP('Form 923'!D6226,'Cross-Page Data'!$I$14:$J$117,2,FALSE),J6226))</f>
        <v>natural gas peaker</v>
      </c>
      <c r="J6226" t="str">
        <f>VLOOKUP(E6226,'Cross-Page Data'!$D$4:$F$48,3,FALSE)</f>
        <v>natural gas</v>
      </c>
      <c r="K6226" t="b">
        <f t="shared" si="97"/>
        <v>0</v>
      </c>
    </row>
    <row r="6227" spans="1:11" x14ac:dyDescent="0.35">
      <c r="A6227" s="28">
        <v>99999</v>
      </c>
      <c r="B6227" s="29" t="s">
        <v>36</v>
      </c>
      <c r="C6227" s="29" t="s">
        <v>40</v>
      </c>
      <c r="D6227" s="29" t="s">
        <v>52</v>
      </c>
      <c r="E6227" s="29" t="s">
        <v>73</v>
      </c>
      <c r="F6227" s="31">
        <v>737203</v>
      </c>
      <c r="G6227" s="31">
        <v>81792.148000000001</v>
      </c>
      <c r="H6227" s="28">
        <v>2021</v>
      </c>
      <c r="I6227" t="str">
        <f>IF(J6227="natural gas",VLOOKUP(D6227,'Cross-Page Data'!$I$4:$J$13,2,FALSE),IF(J6227="solar",VLOOKUP('Form 923'!D6227,'Cross-Page Data'!$I$14:$J$117,2,FALSE),J6227))</f>
        <v>natural gas peaker</v>
      </c>
      <c r="J6227" t="str">
        <f>VLOOKUP(E6227,'Cross-Page Data'!$D$4:$F$48,3,FALSE)</f>
        <v>natural gas</v>
      </c>
      <c r="K6227" t="b">
        <f t="shared" si="97"/>
        <v>0</v>
      </c>
    </row>
    <row r="6228" spans="1:11" x14ac:dyDescent="0.35">
      <c r="A6228" s="28">
        <v>99999</v>
      </c>
      <c r="B6228" s="29" t="s">
        <v>28</v>
      </c>
      <c r="C6228" s="29" t="s">
        <v>42</v>
      </c>
      <c r="D6228" s="29" t="s">
        <v>52</v>
      </c>
      <c r="E6228" s="29" t="s">
        <v>73</v>
      </c>
      <c r="F6228" s="31">
        <v>0</v>
      </c>
      <c r="G6228" s="31">
        <v>0</v>
      </c>
      <c r="H6228" s="28">
        <v>2021</v>
      </c>
      <c r="I6228" t="str">
        <f>IF(J6228="natural gas",VLOOKUP(D6228,'Cross-Page Data'!$I$4:$J$13,2,FALSE),IF(J6228="solar",VLOOKUP('Form 923'!D6228,'Cross-Page Data'!$I$14:$J$117,2,FALSE),J6228))</f>
        <v>natural gas peaker</v>
      </c>
      <c r="J6228" t="str">
        <f>VLOOKUP(E6228,'Cross-Page Data'!$D$4:$F$48,3,FALSE)</f>
        <v>natural gas</v>
      </c>
      <c r="K6228" t="b">
        <f t="shared" si="97"/>
        <v>0</v>
      </c>
    </row>
    <row r="6229" spans="1:11" x14ac:dyDescent="0.35">
      <c r="A6229" s="28">
        <v>99999</v>
      </c>
      <c r="B6229" s="29" t="s">
        <v>28</v>
      </c>
      <c r="C6229" s="29" t="s">
        <v>29</v>
      </c>
      <c r="D6229" s="29" t="s">
        <v>52</v>
      </c>
      <c r="E6229" s="29" t="s">
        <v>73</v>
      </c>
      <c r="F6229" s="31">
        <v>0</v>
      </c>
      <c r="G6229" s="31">
        <v>0</v>
      </c>
      <c r="H6229" s="28">
        <v>2021</v>
      </c>
      <c r="I6229" t="str">
        <f>IF(J6229="natural gas",VLOOKUP(D6229,'Cross-Page Data'!$I$4:$J$13,2,FALSE),IF(J6229="solar",VLOOKUP('Form 923'!D6229,'Cross-Page Data'!$I$14:$J$117,2,FALSE),J6229))</f>
        <v>natural gas peaker</v>
      </c>
      <c r="J6229" t="str">
        <f>VLOOKUP(E6229,'Cross-Page Data'!$D$4:$F$48,3,FALSE)</f>
        <v>natural gas</v>
      </c>
      <c r="K6229" t="b">
        <f t="shared" si="97"/>
        <v>1</v>
      </c>
    </row>
    <row r="6230" spans="1:11" x14ac:dyDescent="0.35">
      <c r="A6230" s="28">
        <v>99999</v>
      </c>
      <c r="B6230" s="29" t="s">
        <v>28</v>
      </c>
      <c r="C6230" s="29" t="s">
        <v>29</v>
      </c>
      <c r="D6230" s="29" t="s">
        <v>52</v>
      </c>
      <c r="E6230" s="29" t="s">
        <v>73</v>
      </c>
      <c r="F6230" s="31">
        <v>4151815</v>
      </c>
      <c r="G6230" s="31">
        <v>472030.27</v>
      </c>
      <c r="H6230" s="28">
        <v>2021</v>
      </c>
      <c r="I6230" t="str">
        <f>IF(J6230="natural gas",VLOOKUP(D6230,'Cross-Page Data'!$I$4:$J$13,2,FALSE),IF(J6230="solar",VLOOKUP('Form 923'!D6230,'Cross-Page Data'!$I$14:$J$117,2,FALSE),J6230))</f>
        <v>natural gas peaker</v>
      </c>
      <c r="J6230" t="str">
        <f>VLOOKUP(E6230,'Cross-Page Data'!$D$4:$F$48,3,FALSE)</f>
        <v>natural gas</v>
      </c>
      <c r="K6230" t="b">
        <f t="shared" si="97"/>
        <v>1</v>
      </c>
    </row>
    <row r="6231" spans="1:11" x14ac:dyDescent="0.35">
      <c r="A6231" s="28">
        <v>99999</v>
      </c>
      <c r="B6231" s="29" t="s">
        <v>28</v>
      </c>
      <c r="C6231" s="29" t="s">
        <v>35</v>
      </c>
      <c r="D6231" s="29" t="s">
        <v>52</v>
      </c>
      <c r="E6231" s="29" t="s">
        <v>73</v>
      </c>
      <c r="F6231" s="31">
        <v>154701</v>
      </c>
      <c r="G6231" s="31">
        <v>18991.674999999999</v>
      </c>
      <c r="H6231" s="28">
        <v>2021</v>
      </c>
      <c r="I6231" t="str">
        <f>IF(J6231="natural gas",VLOOKUP(D6231,'Cross-Page Data'!$I$4:$J$13,2,FALSE),IF(J6231="solar",VLOOKUP('Form 923'!D6231,'Cross-Page Data'!$I$14:$J$117,2,FALSE),J6231))</f>
        <v>natural gas peaker</v>
      </c>
      <c r="J6231" t="str">
        <f>VLOOKUP(E6231,'Cross-Page Data'!$D$4:$F$48,3,FALSE)</f>
        <v>natural gas</v>
      </c>
      <c r="K6231" t="b">
        <f t="shared" si="97"/>
        <v>1</v>
      </c>
    </row>
    <row r="6232" spans="1:11" x14ac:dyDescent="0.35">
      <c r="A6232" s="28">
        <v>99999</v>
      </c>
      <c r="B6232" s="29" t="s">
        <v>28</v>
      </c>
      <c r="C6232" s="29" t="s">
        <v>42</v>
      </c>
      <c r="D6232" s="29" t="s">
        <v>52</v>
      </c>
      <c r="E6232" s="29" t="s">
        <v>73</v>
      </c>
      <c r="F6232" s="31">
        <v>0</v>
      </c>
      <c r="G6232" s="31">
        <v>0</v>
      </c>
      <c r="H6232" s="28">
        <v>2021</v>
      </c>
      <c r="I6232" t="str">
        <f>IF(J6232="natural gas",VLOOKUP(D6232,'Cross-Page Data'!$I$4:$J$13,2,FALSE),IF(J6232="solar",VLOOKUP('Form 923'!D6232,'Cross-Page Data'!$I$14:$J$117,2,FALSE),J6232))</f>
        <v>natural gas peaker</v>
      </c>
      <c r="J6232" t="str">
        <f>VLOOKUP(E6232,'Cross-Page Data'!$D$4:$F$48,3,FALSE)</f>
        <v>natural gas</v>
      </c>
      <c r="K6232" t="b">
        <f t="shared" si="97"/>
        <v>0</v>
      </c>
    </row>
    <row r="6233" spans="1:11" x14ac:dyDescent="0.35">
      <c r="A6233" s="28">
        <v>99999</v>
      </c>
      <c r="B6233" s="29" t="s">
        <v>36</v>
      </c>
      <c r="C6233" s="29" t="s">
        <v>37</v>
      </c>
      <c r="D6233" s="29" t="s">
        <v>52</v>
      </c>
      <c r="E6233" s="29" t="s">
        <v>73</v>
      </c>
      <c r="F6233" s="31">
        <v>0</v>
      </c>
      <c r="G6233" s="31">
        <v>0</v>
      </c>
      <c r="H6233" s="28">
        <v>2021</v>
      </c>
      <c r="I6233" t="str">
        <f>IF(J6233="natural gas",VLOOKUP(D6233,'Cross-Page Data'!$I$4:$J$13,2,FALSE),IF(J6233="solar",VLOOKUP('Form 923'!D6233,'Cross-Page Data'!$I$14:$J$117,2,FALSE),J6233))</f>
        <v>natural gas peaker</v>
      </c>
      <c r="J6233" t="str">
        <f>VLOOKUP(E6233,'Cross-Page Data'!$D$4:$F$48,3,FALSE)</f>
        <v>natural gas</v>
      </c>
      <c r="K6233" t="b">
        <f t="shared" si="97"/>
        <v>0</v>
      </c>
    </row>
    <row r="6234" spans="1:11" x14ac:dyDescent="0.35">
      <c r="A6234" s="28">
        <v>99999</v>
      </c>
      <c r="B6234" s="29" t="s">
        <v>28</v>
      </c>
      <c r="C6234" s="29" t="s">
        <v>41</v>
      </c>
      <c r="D6234" s="29" t="s">
        <v>52</v>
      </c>
      <c r="E6234" s="29" t="s">
        <v>73</v>
      </c>
      <c r="F6234" s="31">
        <v>566749</v>
      </c>
      <c r="G6234" s="31">
        <v>57410.607000000004</v>
      </c>
      <c r="H6234" s="28">
        <v>2021</v>
      </c>
      <c r="I6234" t="str">
        <f>IF(J6234="natural gas",VLOOKUP(D6234,'Cross-Page Data'!$I$4:$J$13,2,FALSE),IF(J6234="solar",VLOOKUP('Form 923'!D6234,'Cross-Page Data'!$I$14:$J$117,2,FALSE),J6234))</f>
        <v>natural gas peaker</v>
      </c>
      <c r="J6234" t="str">
        <f>VLOOKUP(E6234,'Cross-Page Data'!$D$4:$F$48,3,FALSE)</f>
        <v>natural gas</v>
      </c>
      <c r="K6234" t="b">
        <f t="shared" si="97"/>
        <v>0</v>
      </c>
    </row>
    <row r="6235" spans="1:11" x14ac:dyDescent="0.35">
      <c r="A6235" s="28">
        <v>99999</v>
      </c>
      <c r="B6235" s="29" t="s">
        <v>28</v>
      </c>
      <c r="C6235" s="29" t="s">
        <v>29</v>
      </c>
      <c r="D6235" s="29" t="s">
        <v>52</v>
      </c>
      <c r="E6235" s="29" t="s">
        <v>73</v>
      </c>
      <c r="F6235" s="31">
        <v>255896</v>
      </c>
      <c r="G6235" s="31">
        <v>25943.525000000001</v>
      </c>
      <c r="H6235" s="28">
        <v>2021</v>
      </c>
      <c r="I6235" t="str">
        <f>IF(J6235="natural gas",VLOOKUP(D6235,'Cross-Page Data'!$I$4:$J$13,2,FALSE),IF(J6235="solar",VLOOKUP('Form 923'!D6235,'Cross-Page Data'!$I$14:$J$117,2,FALSE),J6235))</f>
        <v>natural gas peaker</v>
      </c>
      <c r="J6235" t="str">
        <f>VLOOKUP(E6235,'Cross-Page Data'!$D$4:$F$48,3,FALSE)</f>
        <v>natural gas</v>
      </c>
      <c r="K6235" t="b">
        <f t="shared" si="97"/>
        <v>1</v>
      </c>
    </row>
    <row r="6236" spans="1:11" x14ac:dyDescent="0.35">
      <c r="A6236" s="28">
        <v>99999</v>
      </c>
      <c r="B6236" s="29" t="s">
        <v>36</v>
      </c>
      <c r="C6236" s="29" t="s">
        <v>29</v>
      </c>
      <c r="D6236" s="29" t="s">
        <v>52</v>
      </c>
      <c r="E6236" s="29" t="s">
        <v>73</v>
      </c>
      <c r="F6236" s="31">
        <v>81414</v>
      </c>
      <c r="G6236" s="31">
        <v>9369.98</v>
      </c>
      <c r="H6236" s="28">
        <v>2021</v>
      </c>
      <c r="I6236" t="str">
        <f>IF(J6236="natural gas",VLOOKUP(D6236,'Cross-Page Data'!$I$4:$J$13,2,FALSE),IF(J6236="solar",VLOOKUP('Form 923'!D6236,'Cross-Page Data'!$I$14:$J$117,2,FALSE),J6236))</f>
        <v>natural gas peaker</v>
      </c>
      <c r="J6236" t="str">
        <f>VLOOKUP(E6236,'Cross-Page Data'!$D$4:$F$48,3,FALSE)</f>
        <v>natural gas</v>
      </c>
      <c r="K6236" t="b">
        <f t="shared" si="97"/>
        <v>1</v>
      </c>
    </row>
    <row r="6237" spans="1:11" x14ac:dyDescent="0.35">
      <c r="A6237" s="28">
        <v>99999</v>
      </c>
      <c r="B6237" s="29" t="s">
        <v>36</v>
      </c>
      <c r="C6237" s="29" t="s">
        <v>37</v>
      </c>
      <c r="D6237" s="29" t="s">
        <v>52</v>
      </c>
      <c r="E6237" s="29" t="s">
        <v>73</v>
      </c>
      <c r="F6237" s="31">
        <v>51883</v>
      </c>
      <c r="G6237" s="31">
        <v>5960.7929999999997</v>
      </c>
      <c r="H6237" s="28">
        <v>2021</v>
      </c>
      <c r="I6237" t="str">
        <f>IF(J6237="natural gas",VLOOKUP(D6237,'Cross-Page Data'!$I$4:$J$13,2,FALSE),IF(J6237="solar",VLOOKUP('Form 923'!D6237,'Cross-Page Data'!$I$14:$J$117,2,FALSE),J6237))</f>
        <v>natural gas peaker</v>
      </c>
      <c r="J6237" t="str">
        <f>VLOOKUP(E6237,'Cross-Page Data'!$D$4:$F$48,3,FALSE)</f>
        <v>natural gas</v>
      </c>
      <c r="K6237" t="b">
        <f t="shared" si="97"/>
        <v>0</v>
      </c>
    </row>
    <row r="6238" spans="1:11" x14ac:dyDescent="0.35">
      <c r="A6238" s="28">
        <v>99999</v>
      </c>
      <c r="B6238" s="29" t="s">
        <v>28</v>
      </c>
      <c r="C6238" s="29" t="s">
        <v>35</v>
      </c>
      <c r="D6238" s="29" t="s">
        <v>52</v>
      </c>
      <c r="E6238" s="29" t="s">
        <v>73</v>
      </c>
      <c r="F6238" s="31">
        <v>0</v>
      </c>
      <c r="G6238" s="31">
        <v>0</v>
      </c>
      <c r="H6238" s="28">
        <v>2021</v>
      </c>
      <c r="I6238" t="str">
        <f>IF(J6238="natural gas",VLOOKUP(D6238,'Cross-Page Data'!$I$4:$J$13,2,FALSE),IF(J6238="solar",VLOOKUP('Form 923'!D6238,'Cross-Page Data'!$I$14:$J$117,2,FALSE),J6238))</f>
        <v>natural gas peaker</v>
      </c>
      <c r="J6238" t="str">
        <f>VLOOKUP(E6238,'Cross-Page Data'!$D$4:$F$48,3,FALSE)</f>
        <v>natural gas</v>
      </c>
      <c r="K6238" t="b">
        <f t="shared" si="97"/>
        <v>1</v>
      </c>
    </row>
    <row r="6239" spans="1:11" x14ac:dyDescent="0.35">
      <c r="A6239" s="28">
        <v>99999</v>
      </c>
      <c r="B6239" s="29" t="s">
        <v>36</v>
      </c>
      <c r="C6239" s="29" t="s">
        <v>40</v>
      </c>
      <c r="D6239" s="29" t="s">
        <v>52</v>
      </c>
      <c r="E6239" s="29" t="s">
        <v>73</v>
      </c>
      <c r="F6239" s="31">
        <v>3331</v>
      </c>
      <c r="G6239" s="31">
        <v>1172.223</v>
      </c>
      <c r="H6239" s="28">
        <v>2021</v>
      </c>
      <c r="I6239" t="str">
        <f>IF(J6239="natural gas",VLOOKUP(D6239,'Cross-Page Data'!$I$4:$J$13,2,FALSE),IF(J6239="solar",VLOOKUP('Form 923'!D6239,'Cross-Page Data'!$I$14:$J$117,2,FALSE),J6239))</f>
        <v>natural gas peaker</v>
      </c>
      <c r="J6239" t="str">
        <f>VLOOKUP(E6239,'Cross-Page Data'!$D$4:$F$48,3,FALSE)</f>
        <v>natural gas</v>
      </c>
      <c r="K6239" t="b">
        <f t="shared" si="97"/>
        <v>0</v>
      </c>
    </row>
    <row r="6240" spans="1:11" x14ac:dyDescent="0.35">
      <c r="A6240" s="28">
        <v>99999</v>
      </c>
      <c r="B6240" s="29" t="s">
        <v>28</v>
      </c>
      <c r="C6240" s="29" t="s">
        <v>29</v>
      </c>
      <c r="D6240" s="29" t="s">
        <v>52</v>
      </c>
      <c r="E6240" s="29" t="s">
        <v>73</v>
      </c>
      <c r="F6240" s="31">
        <v>444822</v>
      </c>
      <c r="G6240" s="31">
        <v>50410.457000000002</v>
      </c>
      <c r="H6240" s="28">
        <v>2021</v>
      </c>
      <c r="I6240" t="str">
        <f>IF(J6240="natural gas",VLOOKUP(D6240,'Cross-Page Data'!$I$4:$J$13,2,FALSE),IF(J6240="solar",VLOOKUP('Form 923'!D6240,'Cross-Page Data'!$I$14:$J$117,2,FALSE),J6240))</f>
        <v>natural gas peaker</v>
      </c>
      <c r="J6240" t="str">
        <f>VLOOKUP(E6240,'Cross-Page Data'!$D$4:$F$48,3,FALSE)</f>
        <v>natural gas</v>
      </c>
      <c r="K6240" t="b">
        <f t="shared" si="97"/>
        <v>1</v>
      </c>
    </row>
    <row r="6241" spans="1:11" x14ac:dyDescent="0.35">
      <c r="A6241" s="28">
        <v>99999</v>
      </c>
      <c r="B6241" s="29" t="s">
        <v>36</v>
      </c>
      <c r="C6241" s="29" t="s">
        <v>37</v>
      </c>
      <c r="D6241" s="29" t="s">
        <v>52</v>
      </c>
      <c r="E6241" s="29" t="s">
        <v>73</v>
      </c>
      <c r="F6241" s="31">
        <v>0</v>
      </c>
      <c r="G6241" s="31">
        <v>0</v>
      </c>
      <c r="H6241" s="28">
        <v>2021</v>
      </c>
      <c r="I6241" t="str">
        <f>IF(J6241="natural gas",VLOOKUP(D6241,'Cross-Page Data'!$I$4:$J$13,2,FALSE),IF(J6241="solar",VLOOKUP('Form 923'!D6241,'Cross-Page Data'!$I$14:$J$117,2,FALSE),J6241))</f>
        <v>natural gas peaker</v>
      </c>
      <c r="J6241" t="str">
        <f>VLOOKUP(E6241,'Cross-Page Data'!$D$4:$F$48,3,FALSE)</f>
        <v>natural gas</v>
      </c>
      <c r="K6241" t="b">
        <f t="shared" si="97"/>
        <v>0</v>
      </c>
    </row>
    <row r="6242" spans="1:11" x14ac:dyDescent="0.35">
      <c r="A6242" s="28">
        <v>99999</v>
      </c>
      <c r="B6242" s="29" t="s">
        <v>28</v>
      </c>
      <c r="C6242" s="29" t="s">
        <v>29</v>
      </c>
      <c r="D6242" s="29" t="s">
        <v>52</v>
      </c>
      <c r="E6242" s="29" t="s">
        <v>73</v>
      </c>
      <c r="F6242" s="31">
        <v>22596</v>
      </c>
      <c r="G6242" s="31">
        <v>3705.529</v>
      </c>
      <c r="H6242" s="28">
        <v>2021</v>
      </c>
      <c r="I6242" t="str">
        <f>IF(J6242="natural gas",VLOOKUP(D6242,'Cross-Page Data'!$I$4:$J$13,2,FALSE),IF(J6242="solar",VLOOKUP('Form 923'!D6242,'Cross-Page Data'!$I$14:$J$117,2,FALSE),J6242))</f>
        <v>natural gas peaker</v>
      </c>
      <c r="J6242" t="str">
        <f>VLOOKUP(E6242,'Cross-Page Data'!$D$4:$F$48,3,FALSE)</f>
        <v>natural gas</v>
      </c>
      <c r="K6242" t="b">
        <f t="shared" si="97"/>
        <v>1</v>
      </c>
    </row>
    <row r="6243" spans="1:11" x14ac:dyDescent="0.35">
      <c r="A6243" s="28">
        <v>99999</v>
      </c>
      <c r="B6243" s="29" t="s">
        <v>36</v>
      </c>
      <c r="C6243" s="29" t="s">
        <v>39</v>
      </c>
      <c r="D6243" s="29" t="s">
        <v>52</v>
      </c>
      <c r="E6243" s="29" t="s">
        <v>73</v>
      </c>
      <c r="F6243" s="31">
        <v>0</v>
      </c>
      <c r="G6243" s="31">
        <v>0</v>
      </c>
      <c r="H6243" s="28">
        <v>2021</v>
      </c>
      <c r="I6243" t="str">
        <f>IF(J6243="natural gas",VLOOKUP(D6243,'Cross-Page Data'!$I$4:$J$13,2,FALSE),IF(J6243="solar",VLOOKUP('Form 923'!D6243,'Cross-Page Data'!$I$14:$J$117,2,FALSE),J6243))</f>
        <v>natural gas peaker</v>
      </c>
      <c r="J6243" t="str">
        <f>VLOOKUP(E6243,'Cross-Page Data'!$D$4:$F$48,3,FALSE)</f>
        <v>natural gas</v>
      </c>
      <c r="K6243" t="b">
        <f t="shared" si="97"/>
        <v>0</v>
      </c>
    </row>
    <row r="6244" spans="1:11" x14ac:dyDescent="0.35">
      <c r="A6244" s="28">
        <v>99999</v>
      </c>
      <c r="B6244" s="29" t="s">
        <v>28</v>
      </c>
      <c r="C6244" s="29" t="s">
        <v>42</v>
      </c>
      <c r="D6244" s="29" t="s">
        <v>52</v>
      </c>
      <c r="E6244" s="29" t="s">
        <v>73</v>
      </c>
      <c r="F6244" s="31">
        <v>0</v>
      </c>
      <c r="G6244" s="31">
        <v>0</v>
      </c>
      <c r="H6244" s="28">
        <v>2021</v>
      </c>
      <c r="I6244" t="str">
        <f>IF(J6244="natural gas",VLOOKUP(D6244,'Cross-Page Data'!$I$4:$J$13,2,FALSE),IF(J6244="solar",VLOOKUP('Form 923'!D6244,'Cross-Page Data'!$I$14:$J$117,2,FALSE),J6244))</f>
        <v>natural gas peaker</v>
      </c>
      <c r="J6244" t="str">
        <f>VLOOKUP(E6244,'Cross-Page Data'!$D$4:$F$48,3,FALSE)</f>
        <v>natural gas</v>
      </c>
      <c r="K6244" t="b">
        <f t="shared" si="97"/>
        <v>0</v>
      </c>
    </row>
    <row r="6245" spans="1:11" x14ac:dyDescent="0.35">
      <c r="A6245" s="28">
        <v>99999</v>
      </c>
      <c r="B6245" s="29" t="s">
        <v>36</v>
      </c>
      <c r="C6245" s="29" t="s">
        <v>37</v>
      </c>
      <c r="D6245" s="29" t="s">
        <v>52</v>
      </c>
      <c r="E6245" s="29" t="s">
        <v>73</v>
      </c>
      <c r="F6245" s="31">
        <v>25431</v>
      </c>
      <c r="G6245" s="31">
        <v>5270.4859999999999</v>
      </c>
      <c r="H6245" s="28">
        <v>2021</v>
      </c>
      <c r="I6245" t="str">
        <f>IF(J6245="natural gas",VLOOKUP(D6245,'Cross-Page Data'!$I$4:$J$13,2,FALSE),IF(J6245="solar",VLOOKUP('Form 923'!D6245,'Cross-Page Data'!$I$14:$J$117,2,FALSE),J6245))</f>
        <v>natural gas peaker</v>
      </c>
      <c r="J6245" t="str">
        <f>VLOOKUP(E6245,'Cross-Page Data'!$D$4:$F$48,3,FALSE)</f>
        <v>natural gas</v>
      </c>
      <c r="K6245" t="b">
        <f t="shared" si="97"/>
        <v>0</v>
      </c>
    </row>
    <row r="6246" spans="1:11" x14ac:dyDescent="0.35">
      <c r="A6246" s="28">
        <v>99999</v>
      </c>
      <c r="B6246" s="29" t="s">
        <v>36</v>
      </c>
      <c r="C6246" s="29" t="s">
        <v>29</v>
      </c>
      <c r="D6246" s="29" t="s">
        <v>52</v>
      </c>
      <c r="E6246" s="29" t="s">
        <v>84</v>
      </c>
      <c r="F6246" s="31">
        <v>26460</v>
      </c>
      <c r="G6246" s="31">
        <v>2203.9879999999998</v>
      </c>
      <c r="H6246" s="28">
        <v>2021</v>
      </c>
      <c r="I6246" t="str">
        <f>IF(J6246="natural gas",VLOOKUP(D6246,'Cross-Page Data'!$I$4:$J$13,2,FALSE),IF(J6246="solar",VLOOKUP('Form 923'!D6246,'Cross-Page Data'!$I$14:$J$117,2,FALSE),J6246))</f>
        <v>biomass</v>
      </c>
      <c r="J6246" t="str">
        <f>VLOOKUP(E6246,'Cross-Page Data'!$D$4:$F$48,3,FALSE)</f>
        <v>biomass</v>
      </c>
      <c r="K6246" t="b">
        <f t="shared" si="97"/>
        <v>1</v>
      </c>
    </row>
    <row r="6247" spans="1:11" x14ac:dyDescent="0.35">
      <c r="A6247" s="28">
        <v>99999</v>
      </c>
      <c r="B6247" s="29" t="s">
        <v>28</v>
      </c>
      <c r="C6247" s="29" t="s">
        <v>35</v>
      </c>
      <c r="D6247" s="29" t="s">
        <v>52</v>
      </c>
      <c r="E6247" s="29" t="s">
        <v>84</v>
      </c>
      <c r="F6247" s="31">
        <v>683165</v>
      </c>
      <c r="G6247" s="31">
        <v>49270.834999999999</v>
      </c>
      <c r="H6247" s="28">
        <v>2021</v>
      </c>
      <c r="I6247" t="str">
        <f>IF(J6247="natural gas",VLOOKUP(D6247,'Cross-Page Data'!$I$4:$J$13,2,FALSE),IF(J6247="solar",VLOOKUP('Form 923'!D6247,'Cross-Page Data'!$I$14:$J$117,2,FALSE),J6247))</f>
        <v>biomass</v>
      </c>
      <c r="J6247" t="str">
        <f>VLOOKUP(E6247,'Cross-Page Data'!$D$4:$F$48,3,FALSE)</f>
        <v>biomass</v>
      </c>
      <c r="K6247" t="b">
        <f t="shared" si="97"/>
        <v>1</v>
      </c>
    </row>
    <row r="6248" spans="1:11" x14ac:dyDescent="0.35">
      <c r="A6248" s="28">
        <v>99999</v>
      </c>
      <c r="B6248" s="29" t="s">
        <v>36</v>
      </c>
      <c r="C6248" s="29" t="s">
        <v>39</v>
      </c>
      <c r="D6248" s="29" t="s">
        <v>52</v>
      </c>
      <c r="E6248" s="29" t="s">
        <v>84</v>
      </c>
      <c r="F6248" s="31">
        <v>179163</v>
      </c>
      <c r="G6248" s="31">
        <v>22298.848999999998</v>
      </c>
      <c r="H6248" s="28">
        <v>2021</v>
      </c>
      <c r="I6248" t="str">
        <f>IF(J6248="natural gas",VLOOKUP(D6248,'Cross-Page Data'!$I$4:$J$13,2,FALSE),IF(J6248="solar",VLOOKUP('Form 923'!D6248,'Cross-Page Data'!$I$14:$J$117,2,FALSE),J6248))</f>
        <v>biomass</v>
      </c>
      <c r="J6248" t="str">
        <f>VLOOKUP(E6248,'Cross-Page Data'!$D$4:$F$48,3,FALSE)</f>
        <v>biomass</v>
      </c>
      <c r="K6248" t="b">
        <f t="shared" si="97"/>
        <v>0</v>
      </c>
    </row>
    <row r="6249" spans="1:11" x14ac:dyDescent="0.35">
      <c r="A6249" s="28">
        <v>99999</v>
      </c>
      <c r="B6249" s="29" t="s">
        <v>28</v>
      </c>
      <c r="C6249" s="29" t="s">
        <v>42</v>
      </c>
      <c r="D6249" s="29" t="s">
        <v>52</v>
      </c>
      <c r="E6249" s="29" t="s">
        <v>84</v>
      </c>
      <c r="F6249" s="31">
        <v>8989</v>
      </c>
      <c r="G6249" s="31">
        <v>556.48400000000004</v>
      </c>
      <c r="H6249" s="28">
        <v>2021</v>
      </c>
      <c r="I6249" t="str">
        <f>IF(J6249="natural gas",VLOOKUP(D6249,'Cross-Page Data'!$I$4:$J$13,2,FALSE),IF(J6249="solar",VLOOKUP('Form 923'!D6249,'Cross-Page Data'!$I$14:$J$117,2,FALSE),J6249))</f>
        <v>biomass</v>
      </c>
      <c r="J6249" t="str">
        <f>VLOOKUP(E6249,'Cross-Page Data'!$D$4:$F$48,3,FALSE)</f>
        <v>biomass</v>
      </c>
      <c r="K6249" t="b">
        <f t="shared" si="97"/>
        <v>0</v>
      </c>
    </row>
    <row r="6250" spans="1:11" x14ac:dyDescent="0.35">
      <c r="A6250" s="28">
        <v>99999</v>
      </c>
      <c r="B6250" s="29" t="s">
        <v>36</v>
      </c>
      <c r="C6250" s="29" t="s">
        <v>37</v>
      </c>
      <c r="D6250" s="29" t="s">
        <v>52</v>
      </c>
      <c r="E6250" s="29" t="s">
        <v>84</v>
      </c>
      <c r="F6250" s="31">
        <v>959973</v>
      </c>
      <c r="G6250" s="31">
        <v>98963.540999999997</v>
      </c>
      <c r="H6250" s="28">
        <v>2021</v>
      </c>
      <c r="I6250" t="str">
        <f>IF(J6250="natural gas",VLOOKUP(D6250,'Cross-Page Data'!$I$4:$J$13,2,FALSE),IF(J6250="solar",VLOOKUP('Form 923'!D6250,'Cross-Page Data'!$I$14:$J$117,2,FALSE),J6250))</f>
        <v>biomass</v>
      </c>
      <c r="J6250" t="str">
        <f>VLOOKUP(E6250,'Cross-Page Data'!$D$4:$F$48,3,FALSE)</f>
        <v>biomass</v>
      </c>
      <c r="K6250" t="b">
        <f t="shared" si="97"/>
        <v>0</v>
      </c>
    </row>
    <row r="6251" spans="1:11" x14ac:dyDescent="0.35">
      <c r="A6251" s="28">
        <v>99999</v>
      </c>
      <c r="B6251" s="29" t="s">
        <v>36</v>
      </c>
      <c r="C6251" s="29" t="s">
        <v>37</v>
      </c>
      <c r="D6251" s="29" t="s">
        <v>52</v>
      </c>
      <c r="E6251" s="29" t="s">
        <v>84</v>
      </c>
      <c r="F6251" s="31">
        <v>0</v>
      </c>
      <c r="G6251" s="31">
        <v>0</v>
      </c>
      <c r="H6251" s="28">
        <v>2021</v>
      </c>
      <c r="I6251" t="str">
        <f>IF(J6251="natural gas",VLOOKUP(D6251,'Cross-Page Data'!$I$4:$J$13,2,FALSE),IF(J6251="solar",VLOOKUP('Form 923'!D6251,'Cross-Page Data'!$I$14:$J$117,2,FALSE),J6251))</f>
        <v>biomass</v>
      </c>
      <c r="J6251" t="str">
        <f>VLOOKUP(E6251,'Cross-Page Data'!$D$4:$F$48,3,FALSE)</f>
        <v>biomass</v>
      </c>
      <c r="K6251" t="b">
        <f t="shared" si="97"/>
        <v>0</v>
      </c>
    </row>
    <row r="6252" spans="1:11" x14ac:dyDescent="0.35">
      <c r="A6252" s="28">
        <v>99999</v>
      </c>
      <c r="B6252" s="29" t="s">
        <v>36</v>
      </c>
      <c r="C6252" s="29" t="s">
        <v>39</v>
      </c>
      <c r="D6252" s="29" t="s">
        <v>52</v>
      </c>
      <c r="E6252" s="29" t="s">
        <v>84</v>
      </c>
      <c r="F6252" s="31">
        <v>9886</v>
      </c>
      <c r="G6252" s="31">
        <v>1586.472</v>
      </c>
      <c r="H6252" s="28">
        <v>2021</v>
      </c>
      <c r="I6252" t="str">
        <f>IF(J6252="natural gas",VLOOKUP(D6252,'Cross-Page Data'!$I$4:$J$13,2,FALSE),IF(J6252="solar",VLOOKUP('Form 923'!D6252,'Cross-Page Data'!$I$14:$J$117,2,FALSE),J6252))</f>
        <v>biomass</v>
      </c>
      <c r="J6252" t="str">
        <f>VLOOKUP(E6252,'Cross-Page Data'!$D$4:$F$48,3,FALSE)</f>
        <v>biomass</v>
      </c>
      <c r="K6252" t="b">
        <f t="shared" si="97"/>
        <v>0</v>
      </c>
    </row>
    <row r="6253" spans="1:11" x14ac:dyDescent="0.35">
      <c r="A6253" s="28">
        <v>99999</v>
      </c>
      <c r="B6253" s="29" t="s">
        <v>36</v>
      </c>
      <c r="C6253" s="29" t="s">
        <v>37</v>
      </c>
      <c r="D6253" s="29" t="s">
        <v>52</v>
      </c>
      <c r="E6253" s="29" t="s">
        <v>84</v>
      </c>
      <c r="F6253" s="31">
        <v>46478</v>
      </c>
      <c r="G6253" s="31">
        <v>8338.5280000000002</v>
      </c>
      <c r="H6253" s="28">
        <v>2021</v>
      </c>
      <c r="I6253" t="str">
        <f>IF(J6253="natural gas",VLOOKUP(D6253,'Cross-Page Data'!$I$4:$J$13,2,FALSE),IF(J6253="solar",VLOOKUP('Form 923'!D6253,'Cross-Page Data'!$I$14:$J$117,2,FALSE),J6253))</f>
        <v>biomass</v>
      </c>
      <c r="J6253" t="str">
        <f>VLOOKUP(E6253,'Cross-Page Data'!$D$4:$F$48,3,FALSE)</f>
        <v>biomass</v>
      </c>
      <c r="K6253" t="b">
        <f t="shared" si="97"/>
        <v>0</v>
      </c>
    </row>
    <row r="6254" spans="1:11" x14ac:dyDescent="0.35">
      <c r="A6254" s="28">
        <v>99999</v>
      </c>
      <c r="B6254" s="29" t="s">
        <v>28</v>
      </c>
      <c r="C6254" s="29" t="s">
        <v>35</v>
      </c>
      <c r="D6254" s="29" t="s">
        <v>52</v>
      </c>
      <c r="E6254" s="29" t="s">
        <v>84</v>
      </c>
      <c r="F6254" s="31">
        <v>237547</v>
      </c>
      <c r="G6254" s="31">
        <v>17340.62</v>
      </c>
      <c r="H6254" s="28">
        <v>2021</v>
      </c>
      <c r="I6254" t="str">
        <f>IF(J6254="natural gas",VLOOKUP(D6254,'Cross-Page Data'!$I$4:$J$13,2,FALSE),IF(J6254="solar",VLOOKUP('Form 923'!D6254,'Cross-Page Data'!$I$14:$J$117,2,FALSE),J6254))</f>
        <v>biomass</v>
      </c>
      <c r="J6254" t="str">
        <f>VLOOKUP(E6254,'Cross-Page Data'!$D$4:$F$48,3,FALSE)</f>
        <v>biomass</v>
      </c>
      <c r="K6254" t="b">
        <f t="shared" si="97"/>
        <v>1</v>
      </c>
    </row>
    <row r="6255" spans="1:11" x14ac:dyDescent="0.35">
      <c r="A6255" s="28">
        <v>99999</v>
      </c>
      <c r="B6255" s="29" t="s">
        <v>36</v>
      </c>
      <c r="C6255" s="29" t="s">
        <v>39</v>
      </c>
      <c r="D6255" s="29" t="s">
        <v>52</v>
      </c>
      <c r="E6255" s="29" t="s">
        <v>84</v>
      </c>
      <c r="F6255" s="31">
        <v>105254</v>
      </c>
      <c r="G6255" s="31">
        <v>16686.099999999999</v>
      </c>
      <c r="H6255" s="28">
        <v>2021</v>
      </c>
      <c r="I6255" t="str">
        <f>IF(J6255="natural gas",VLOOKUP(D6255,'Cross-Page Data'!$I$4:$J$13,2,FALSE),IF(J6255="solar",VLOOKUP('Form 923'!D6255,'Cross-Page Data'!$I$14:$J$117,2,FALSE),J6255))</f>
        <v>biomass</v>
      </c>
      <c r="J6255" t="str">
        <f>VLOOKUP(E6255,'Cross-Page Data'!$D$4:$F$48,3,FALSE)</f>
        <v>biomass</v>
      </c>
      <c r="K6255" t="b">
        <f t="shared" si="97"/>
        <v>0</v>
      </c>
    </row>
    <row r="6256" spans="1:11" x14ac:dyDescent="0.35">
      <c r="A6256" s="28">
        <v>99999</v>
      </c>
      <c r="B6256" s="29" t="s">
        <v>28</v>
      </c>
      <c r="C6256" s="29" t="s">
        <v>41</v>
      </c>
      <c r="D6256" s="29" t="s">
        <v>52</v>
      </c>
      <c r="E6256" s="29" t="s">
        <v>84</v>
      </c>
      <c r="F6256" s="31">
        <v>273113</v>
      </c>
      <c r="G6256" s="31">
        <v>22117.878000000001</v>
      </c>
      <c r="H6256" s="28">
        <v>2021</v>
      </c>
      <c r="I6256" t="str">
        <f>IF(J6256="natural gas",VLOOKUP(D6256,'Cross-Page Data'!$I$4:$J$13,2,FALSE),IF(J6256="solar",VLOOKUP('Form 923'!D6256,'Cross-Page Data'!$I$14:$J$117,2,FALSE),J6256))</f>
        <v>biomass</v>
      </c>
      <c r="J6256" t="str">
        <f>VLOOKUP(E6256,'Cross-Page Data'!$D$4:$F$48,3,FALSE)</f>
        <v>biomass</v>
      </c>
      <c r="K6256" t="b">
        <f t="shared" si="97"/>
        <v>0</v>
      </c>
    </row>
    <row r="6257" spans="1:11" x14ac:dyDescent="0.35">
      <c r="A6257" s="28">
        <v>99999</v>
      </c>
      <c r="B6257" s="29" t="s">
        <v>36</v>
      </c>
      <c r="C6257" s="29" t="s">
        <v>40</v>
      </c>
      <c r="D6257" s="29" t="s">
        <v>52</v>
      </c>
      <c r="E6257" s="29" t="s">
        <v>84</v>
      </c>
      <c r="F6257" s="31">
        <v>377315</v>
      </c>
      <c r="G6257" s="31">
        <v>39731.946000000004</v>
      </c>
      <c r="H6257" s="28">
        <v>2021</v>
      </c>
      <c r="I6257" t="str">
        <f>IF(J6257="natural gas",VLOOKUP(D6257,'Cross-Page Data'!$I$4:$J$13,2,FALSE),IF(J6257="solar",VLOOKUP('Form 923'!D6257,'Cross-Page Data'!$I$14:$J$117,2,FALSE),J6257))</f>
        <v>biomass</v>
      </c>
      <c r="J6257" t="str">
        <f>VLOOKUP(E6257,'Cross-Page Data'!$D$4:$F$48,3,FALSE)</f>
        <v>biomass</v>
      </c>
      <c r="K6257" t="b">
        <f t="shared" si="97"/>
        <v>0</v>
      </c>
    </row>
    <row r="6258" spans="1:11" x14ac:dyDescent="0.35">
      <c r="A6258" s="28">
        <v>99999</v>
      </c>
      <c r="B6258" s="29" t="s">
        <v>28</v>
      </c>
      <c r="C6258" s="29" t="s">
        <v>35</v>
      </c>
      <c r="D6258" s="29" t="s">
        <v>52</v>
      </c>
      <c r="E6258" s="29" t="s">
        <v>84</v>
      </c>
      <c r="F6258" s="31">
        <v>18346</v>
      </c>
      <c r="G6258" s="31">
        <v>1652.194</v>
      </c>
      <c r="H6258" s="28">
        <v>2021</v>
      </c>
      <c r="I6258" t="str">
        <f>IF(J6258="natural gas",VLOOKUP(D6258,'Cross-Page Data'!$I$4:$J$13,2,FALSE),IF(J6258="solar",VLOOKUP('Form 923'!D6258,'Cross-Page Data'!$I$14:$J$117,2,FALSE),J6258))</f>
        <v>biomass</v>
      </c>
      <c r="J6258" t="str">
        <f>VLOOKUP(E6258,'Cross-Page Data'!$D$4:$F$48,3,FALSE)</f>
        <v>biomass</v>
      </c>
      <c r="K6258" t="b">
        <f t="shared" si="97"/>
        <v>1</v>
      </c>
    </row>
    <row r="6259" spans="1:11" x14ac:dyDescent="0.35">
      <c r="A6259" s="28">
        <v>99999</v>
      </c>
      <c r="B6259" s="29" t="s">
        <v>28</v>
      </c>
      <c r="C6259" s="29" t="s">
        <v>35</v>
      </c>
      <c r="D6259" s="29" t="s">
        <v>52</v>
      </c>
      <c r="E6259" s="29" t="s">
        <v>84</v>
      </c>
      <c r="F6259" s="31">
        <v>115293</v>
      </c>
      <c r="G6259" s="31">
        <v>12820.762000000001</v>
      </c>
      <c r="H6259" s="28">
        <v>2021</v>
      </c>
      <c r="I6259" t="str">
        <f>IF(J6259="natural gas",VLOOKUP(D6259,'Cross-Page Data'!$I$4:$J$13,2,FALSE),IF(J6259="solar",VLOOKUP('Form 923'!D6259,'Cross-Page Data'!$I$14:$J$117,2,FALSE),J6259))</f>
        <v>biomass</v>
      </c>
      <c r="J6259" t="str">
        <f>VLOOKUP(E6259,'Cross-Page Data'!$D$4:$F$48,3,FALSE)</f>
        <v>biomass</v>
      </c>
      <c r="K6259" t="b">
        <f t="shared" si="97"/>
        <v>1</v>
      </c>
    </row>
    <row r="6260" spans="1:11" x14ac:dyDescent="0.35">
      <c r="A6260" s="28">
        <v>99999</v>
      </c>
      <c r="B6260" s="29" t="s">
        <v>36</v>
      </c>
      <c r="C6260" s="29" t="s">
        <v>39</v>
      </c>
      <c r="D6260" s="29" t="s">
        <v>52</v>
      </c>
      <c r="E6260" s="29" t="s">
        <v>84</v>
      </c>
      <c r="F6260" s="31">
        <v>63465</v>
      </c>
      <c r="G6260" s="31">
        <v>10786.341</v>
      </c>
      <c r="H6260" s="28">
        <v>2021</v>
      </c>
      <c r="I6260" t="str">
        <f>IF(J6260="natural gas",VLOOKUP(D6260,'Cross-Page Data'!$I$4:$J$13,2,FALSE),IF(J6260="solar",VLOOKUP('Form 923'!D6260,'Cross-Page Data'!$I$14:$J$117,2,FALSE),J6260))</f>
        <v>biomass</v>
      </c>
      <c r="J6260" t="str">
        <f>VLOOKUP(E6260,'Cross-Page Data'!$D$4:$F$48,3,FALSE)</f>
        <v>biomass</v>
      </c>
      <c r="K6260" t="b">
        <f t="shared" si="97"/>
        <v>0</v>
      </c>
    </row>
    <row r="6261" spans="1:11" x14ac:dyDescent="0.35">
      <c r="A6261" s="28">
        <v>99999</v>
      </c>
      <c r="B6261" s="29" t="s">
        <v>36</v>
      </c>
      <c r="C6261" s="29" t="s">
        <v>39</v>
      </c>
      <c r="D6261" s="29" t="s">
        <v>52</v>
      </c>
      <c r="E6261" s="29" t="s">
        <v>84</v>
      </c>
      <c r="F6261" s="31">
        <v>192416</v>
      </c>
      <c r="G6261" s="31">
        <v>21506.487000000001</v>
      </c>
      <c r="H6261" s="28">
        <v>2021</v>
      </c>
      <c r="I6261" t="str">
        <f>IF(J6261="natural gas",VLOOKUP(D6261,'Cross-Page Data'!$I$4:$J$13,2,FALSE),IF(J6261="solar",VLOOKUP('Form 923'!D6261,'Cross-Page Data'!$I$14:$J$117,2,FALSE),J6261))</f>
        <v>biomass</v>
      </c>
      <c r="J6261" t="str">
        <f>VLOOKUP(E6261,'Cross-Page Data'!$D$4:$F$48,3,FALSE)</f>
        <v>biomass</v>
      </c>
      <c r="K6261" t="b">
        <f t="shared" si="97"/>
        <v>0</v>
      </c>
    </row>
    <row r="6262" spans="1:11" x14ac:dyDescent="0.35">
      <c r="A6262" s="28">
        <v>99999</v>
      </c>
      <c r="B6262" s="29" t="s">
        <v>36</v>
      </c>
      <c r="C6262" s="29" t="s">
        <v>37</v>
      </c>
      <c r="D6262" s="29" t="s">
        <v>52</v>
      </c>
      <c r="E6262" s="29" t="s">
        <v>84</v>
      </c>
      <c r="F6262" s="31">
        <v>10417</v>
      </c>
      <c r="G6262" s="31">
        <v>1483.098</v>
      </c>
      <c r="H6262" s="28">
        <v>2021</v>
      </c>
      <c r="I6262" t="str">
        <f>IF(J6262="natural gas",VLOOKUP(D6262,'Cross-Page Data'!$I$4:$J$13,2,FALSE),IF(J6262="solar",VLOOKUP('Form 923'!D6262,'Cross-Page Data'!$I$14:$J$117,2,FALSE),J6262))</f>
        <v>biomass</v>
      </c>
      <c r="J6262" t="str">
        <f>VLOOKUP(E6262,'Cross-Page Data'!$D$4:$F$48,3,FALSE)</f>
        <v>biomass</v>
      </c>
      <c r="K6262" t="b">
        <f t="shared" si="97"/>
        <v>0</v>
      </c>
    </row>
    <row r="6263" spans="1:11" x14ac:dyDescent="0.35">
      <c r="A6263" s="28">
        <v>99999</v>
      </c>
      <c r="B6263" s="29" t="s">
        <v>28</v>
      </c>
      <c r="C6263" s="29" t="s">
        <v>35</v>
      </c>
      <c r="D6263" s="29" t="s">
        <v>52</v>
      </c>
      <c r="E6263" s="29" t="s">
        <v>84</v>
      </c>
      <c r="F6263" s="31">
        <v>89362</v>
      </c>
      <c r="G6263" s="31">
        <v>7692.7740000000003</v>
      </c>
      <c r="H6263" s="28">
        <v>2021</v>
      </c>
      <c r="I6263" t="str">
        <f>IF(J6263="natural gas",VLOOKUP(D6263,'Cross-Page Data'!$I$4:$J$13,2,FALSE),IF(J6263="solar",VLOOKUP('Form 923'!D6263,'Cross-Page Data'!$I$14:$J$117,2,FALSE),J6263))</f>
        <v>biomass</v>
      </c>
      <c r="J6263" t="str">
        <f>VLOOKUP(E6263,'Cross-Page Data'!$D$4:$F$48,3,FALSE)</f>
        <v>biomass</v>
      </c>
      <c r="K6263" t="b">
        <f t="shared" si="97"/>
        <v>1</v>
      </c>
    </row>
    <row r="6264" spans="1:11" x14ac:dyDescent="0.35">
      <c r="A6264" s="28">
        <v>99999</v>
      </c>
      <c r="B6264" s="29" t="s">
        <v>28</v>
      </c>
      <c r="C6264" s="29" t="s">
        <v>42</v>
      </c>
      <c r="D6264" s="29" t="s">
        <v>52</v>
      </c>
      <c r="E6264" s="29" t="s">
        <v>84</v>
      </c>
      <c r="F6264" s="31">
        <v>0</v>
      </c>
      <c r="G6264" s="31">
        <v>0</v>
      </c>
      <c r="H6264" s="28">
        <v>2021</v>
      </c>
      <c r="I6264" t="str">
        <f>IF(J6264="natural gas",VLOOKUP(D6264,'Cross-Page Data'!$I$4:$J$13,2,FALSE),IF(J6264="solar",VLOOKUP('Form 923'!D6264,'Cross-Page Data'!$I$14:$J$117,2,FALSE),J6264))</f>
        <v>biomass</v>
      </c>
      <c r="J6264" t="str">
        <f>VLOOKUP(E6264,'Cross-Page Data'!$D$4:$F$48,3,FALSE)</f>
        <v>biomass</v>
      </c>
      <c r="K6264" t="b">
        <f t="shared" si="97"/>
        <v>0</v>
      </c>
    </row>
    <row r="6265" spans="1:11" x14ac:dyDescent="0.35">
      <c r="A6265" s="28">
        <v>99999</v>
      </c>
      <c r="B6265" s="29" t="s">
        <v>28</v>
      </c>
      <c r="C6265" s="29" t="s">
        <v>29</v>
      </c>
      <c r="D6265" s="29" t="s">
        <v>52</v>
      </c>
      <c r="E6265" s="29" t="s">
        <v>84</v>
      </c>
      <c r="F6265" s="31">
        <v>0</v>
      </c>
      <c r="G6265" s="31">
        <v>0</v>
      </c>
      <c r="H6265" s="28">
        <v>2021</v>
      </c>
      <c r="I6265" t="str">
        <f>IF(J6265="natural gas",VLOOKUP(D6265,'Cross-Page Data'!$I$4:$J$13,2,FALSE),IF(J6265="solar",VLOOKUP('Form 923'!D6265,'Cross-Page Data'!$I$14:$J$117,2,FALSE),J6265))</f>
        <v>biomass</v>
      </c>
      <c r="J6265" t="str">
        <f>VLOOKUP(E6265,'Cross-Page Data'!$D$4:$F$48,3,FALSE)</f>
        <v>biomass</v>
      </c>
      <c r="K6265" t="b">
        <f t="shared" si="97"/>
        <v>1</v>
      </c>
    </row>
    <row r="6266" spans="1:11" x14ac:dyDescent="0.35">
      <c r="A6266" s="28">
        <v>99999</v>
      </c>
      <c r="B6266" s="29" t="s">
        <v>28</v>
      </c>
      <c r="C6266" s="29" t="s">
        <v>35</v>
      </c>
      <c r="D6266" s="29" t="s">
        <v>52</v>
      </c>
      <c r="E6266" s="29" t="s">
        <v>84</v>
      </c>
      <c r="F6266" s="31">
        <v>0</v>
      </c>
      <c r="G6266" s="31">
        <v>0</v>
      </c>
      <c r="H6266" s="28">
        <v>2021</v>
      </c>
      <c r="I6266" t="str">
        <f>IF(J6266="natural gas",VLOOKUP(D6266,'Cross-Page Data'!$I$4:$J$13,2,FALSE),IF(J6266="solar",VLOOKUP('Form 923'!D6266,'Cross-Page Data'!$I$14:$J$117,2,FALSE),J6266))</f>
        <v>biomass</v>
      </c>
      <c r="J6266" t="str">
        <f>VLOOKUP(E6266,'Cross-Page Data'!$D$4:$F$48,3,FALSE)</f>
        <v>biomass</v>
      </c>
      <c r="K6266" t="b">
        <f t="shared" si="97"/>
        <v>1</v>
      </c>
    </row>
    <row r="6267" spans="1:11" x14ac:dyDescent="0.35">
      <c r="A6267" s="28">
        <v>99999</v>
      </c>
      <c r="B6267" s="29" t="s">
        <v>28</v>
      </c>
      <c r="C6267" s="29" t="s">
        <v>41</v>
      </c>
      <c r="D6267" s="29" t="s">
        <v>52</v>
      </c>
      <c r="E6267" s="29" t="s">
        <v>84</v>
      </c>
      <c r="F6267" s="31">
        <v>57795</v>
      </c>
      <c r="G6267" s="31">
        <v>4155.5339999999997</v>
      </c>
      <c r="H6267" s="28">
        <v>2021</v>
      </c>
      <c r="I6267" t="str">
        <f>IF(J6267="natural gas",VLOOKUP(D6267,'Cross-Page Data'!$I$4:$J$13,2,FALSE),IF(J6267="solar",VLOOKUP('Form 923'!D6267,'Cross-Page Data'!$I$14:$J$117,2,FALSE),J6267))</f>
        <v>biomass</v>
      </c>
      <c r="J6267" t="str">
        <f>VLOOKUP(E6267,'Cross-Page Data'!$D$4:$F$48,3,FALSE)</f>
        <v>biomass</v>
      </c>
      <c r="K6267" t="b">
        <f t="shared" si="97"/>
        <v>0</v>
      </c>
    </row>
    <row r="6268" spans="1:11" x14ac:dyDescent="0.35">
      <c r="A6268" s="28">
        <v>99999</v>
      </c>
      <c r="B6268" s="29" t="s">
        <v>28</v>
      </c>
      <c r="C6268" s="29" t="s">
        <v>29</v>
      </c>
      <c r="D6268" s="29" t="s">
        <v>52</v>
      </c>
      <c r="E6268" s="29" t="s">
        <v>84</v>
      </c>
      <c r="F6268" s="31">
        <v>0</v>
      </c>
      <c r="G6268" s="31">
        <v>0</v>
      </c>
      <c r="H6268" s="28">
        <v>2021</v>
      </c>
      <c r="I6268" t="str">
        <f>IF(J6268="natural gas",VLOOKUP(D6268,'Cross-Page Data'!$I$4:$J$13,2,FALSE),IF(J6268="solar",VLOOKUP('Form 923'!D6268,'Cross-Page Data'!$I$14:$J$117,2,FALSE),J6268))</f>
        <v>biomass</v>
      </c>
      <c r="J6268" t="str">
        <f>VLOOKUP(E6268,'Cross-Page Data'!$D$4:$F$48,3,FALSE)</f>
        <v>biomass</v>
      </c>
      <c r="K6268" t="b">
        <f t="shared" si="97"/>
        <v>1</v>
      </c>
    </row>
    <row r="6269" spans="1:11" x14ac:dyDescent="0.35">
      <c r="A6269" s="28">
        <v>99999</v>
      </c>
      <c r="B6269" s="29" t="s">
        <v>36</v>
      </c>
      <c r="C6269" s="29" t="s">
        <v>39</v>
      </c>
      <c r="D6269" s="29" t="s">
        <v>52</v>
      </c>
      <c r="E6269" s="29" t="s">
        <v>84</v>
      </c>
      <c r="F6269" s="31">
        <v>0</v>
      </c>
      <c r="G6269" s="31">
        <v>0</v>
      </c>
      <c r="H6269" s="28">
        <v>2021</v>
      </c>
      <c r="I6269" t="str">
        <f>IF(J6269="natural gas",VLOOKUP(D6269,'Cross-Page Data'!$I$4:$J$13,2,FALSE),IF(J6269="solar",VLOOKUP('Form 923'!D6269,'Cross-Page Data'!$I$14:$J$117,2,FALSE),J6269))</f>
        <v>biomass</v>
      </c>
      <c r="J6269" t="str">
        <f>VLOOKUP(E6269,'Cross-Page Data'!$D$4:$F$48,3,FALSE)</f>
        <v>biomass</v>
      </c>
      <c r="K6269" t="b">
        <f t="shared" si="97"/>
        <v>0</v>
      </c>
    </row>
    <row r="6270" spans="1:11" x14ac:dyDescent="0.35">
      <c r="A6270" s="28">
        <v>99999</v>
      </c>
      <c r="B6270" s="29" t="s">
        <v>36</v>
      </c>
      <c r="C6270" s="29" t="s">
        <v>37</v>
      </c>
      <c r="D6270" s="29" t="s">
        <v>52</v>
      </c>
      <c r="E6270" s="29" t="s">
        <v>84</v>
      </c>
      <c r="F6270" s="31">
        <v>0</v>
      </c>
      <c r="G6270" s="31">
        <v>0</v>
      </c>
      <c r="H6270" s="28">
        <v>2021</v>
      </c>
      <c r="I6270" t="str">
        <f>IF(J6270="natural gas",VLOOKUP(D6270,'Cross-Page Data'!$I$4:$J$13,2,FALSE),IF(J6270="solar",VLOOKUP('Form 923'!D6270,'Cross-Page Data'!$I$14:$J$117,2,FALSE),J6270))</f>
        <v>biomass</v>
      </c>
      <c r="J6270" t="str">
        <f>VLOOKUP(E6270,'Cross-Page Data'!$D$4:$F$48,3,FALSE)</f>
        <v>biomass</v>
      </c>
      <c r="K6270" t="b">
        <f t="shared" si="97"/>
        <v>0</v>
      </c>
    </row>
    <row r="6271" spans="1:11" x14ac:dyDescent="0.35">
      <c r="A6271" s="28">
        <v>99999</v>
      </c>
      <c r="B6271" s="29" t="s">
        <v>28</v>
      </c>
      <c r="C6271" s="29" t="s">
        <v>35</v>
      </c>
      <c r="D6271" s="29" t="s">
        <v>52</v>
      </c>
      <c r="E6271" s="29" t="s">
        <v>84</v>
      </c>
      <c r="F6271" s="31">
        <v>328583</v>
      </c>
      <c r="G6271" s="31">
        <v>155.44999999999999</v>
      </c>
      <c r="H6271" s="28">
        <v>2021</v>
      </c>
      <c r="I6271" t="str">
        <f>IF(J6271="natural gas",VLOOKUP(D6271,'Cross-Page Data'!$I$4:$J$13,2,FALSE),IF(J6271="solar",VLOOKUP('Form 923'!D6271,'Cross-Page Data'!$I$14:$J$117,2,FALSE),J6271))</f>
        <v>biomass</v>
      </c>
      <c r="J6271" t="str">
        <f>VLOOKUP(E6271,'Cross-Page Data'!$D$4:$F$48,3,FALSE)</f>
        <v>biomass</v>
      </c>
      <c r="K6271" t="b">
        <f t="shared" si="97"/>
        <v>1</v>
      </c>
    </row>
    <row r="6272" spans="1:11" x14ac:dyDescent="0.35">
      <c r="A6272" s="28">
        <v>99999</v>
      </c>
      <c r="B6272" s="29" t="s">
        <v>28</v>
      </c>
      <c r="C6272" s="29" t="s">
        <v>35</v>
      </c>
      <c r="D6272" s="29" t="s">
        <v>52</v>
      </c>
      <c r="E6272" s="29" t="s">
        <v>84</v>
      </c>
      <c r="F6272" s="31">
        <v>18021</v>
      </c>
      <c r="G6272" s="31">
        <v>733.25300000000004</v>
      </c>
      <c r="H6272" s="28">
        <v>2021</v>
      </c>
      <c r="I6272" t="str">
        <f>IF(J6272="natural gas",VLOOKUP(D6272,'Cross-Page Data'!$I$4:$J$13,2,FALSE),IF(J6272="solar",VLOOKUP('Form 923'!D6272,'Cross-Page Data'!$I$14:$J$117,2,FALSE),J6272))</f>
        <v>biomass</v>
      </c>
      <c r="J6272" t="str">
        <f>VLOOKUP(E6272,'Cross-Page Data'!$D$4:$F$48,3,FALSE)</f>
        <v>biomass</v>
      </c>
      <c r="K6272" t="b">
        <f t="shared" si="97"/>
        <v>1</v>
      </c>
    </row>
    <row r="6273" spans="1:11" x14ac:dyDescent="0.35">
      <c r="A6273" s="28">
        <v>99999</v>
      </c>
      <c r="B6273" s="29" t="s">
        <v>36</v>
      </c>
      <c r="C6273" s="29" t="s">
        <v>37</v>
      </c>
      <c r="D6273" s="29" t="s">
        <v>52</v>
      </c>
      <c r="E6273" s="29" t="s">
        <v>84</v>
      </c>
      <c r="F6273" s="31">
        <v>80609</v>
      </c>
      <c r="G6273" s="31">
        <v>15049.087</v>
      </c>
      <c r="H6273" s="28">
        <v>2021</v>
      </c>
      <c r="I6273" t="str">
        <f>IF(J6273="natural gas",VLOOKUP(D6273,'Cross-Page Data'!$I$4:$J$13,2,FALSE),IF(J6273="solar",VLOOKUP('Form 923'!D6273,'Cross-Page Data'!$I$14:$J$117,2,FALSE),J6273))</f>
        <v>biomass</v>
      </c>
      <c r="J6273" t="str">
        <f>VLOOKUP(E6273,'Cross-Page Data'!$D$4:$F$48,3,FALSE)</f>
        <v>biomass</v>
      </c>
      <c r="K6273" t="b">
        <f t="shared" si="97"/>
        <v>0</v>
      </c>
    </row>
    <row r="6274" spans="1:11" x14ac:dyDescent="0.35">
      <c r="A6274" s="28">
        <v>99999</v>
      </c>
      <c r="B6274" s="29" t="s">
        <v>28</v>
      </c>
      <c r="C6274" s="29" t="s">
        <v>35</v>
      </c>
      <c r="D6274" s="29" t="s">
        <v>52</v>
      </c>
      <c r="E6274" s="29" t="s">
        <v>84</v>
      </c>
      <c r="F6274" s="31">
        <v>165483</v>
      </c>
      <c r="G6274" s="31">
        <v>16198.108</v>
      </c>
      <c r="H6274" s="28">
        <v>2021</v>
      </c>
      <c r="I6274" t="str">
        <f>IF(J6274="natural gas",VLOOKUP(D6274,'Cross-Page Data'!$I$4:$J$13,2,FALSE),IF(J6274="solar",VLOOKUP('Form 923'!D6274,'Cross-Page Data'!$I$14:$J$117,2,FALSE),J6274))</f>
        <v>biomass</v>
      </c>
      <c r="J6274" t="str">
        <f>VLOOKUP(E6274,'Cross-Page Data'!$D$4:$F$48,3,FALSE)</f>
        <v>biomass</v>
      </c>
      <c r="K6274" t="b">
        <f t="shared" si="97"/>
        <v>1</v>
      </c>
    </row>
    <row r="6275" spans="1:11" x14ac:dyDescent="0.35">
      <c r="A6275" s="28">
        <v>99999</v>
      </c>
      <c r="B6275" s="29" t="s">
        <v>36</v>
      </c>
      <c r="C6275" s="29" t="s">
        <v>39</v>
      </c>
      <c r="D6275" s="29" t="s">
        <v>52</v>
      </c>
      <c r="E6275" s="29" t="s">
        <v>84</v>
      </c>
      <c r="F6275" s="31">
        <v>144179</v>
      </c>
      <c r="G6275" s="31">
        <v>22544.36</v>
      </c>
      <c r="H6275" s="28">
        <v>2021</v>
      </c>
      <c r="I6275" t="str">
        <f>IF(J6275="natural gas",VLOOKUP(D6275,'Cross-Page Data'!$I$4:$J$13,2,FALSE),IF(J6275="solar",VLOOKUP('Form 923'!D6275,'Cross-Page Data'!$I$14:$J$117,2,FALSE),J6275))</f>
        <v>biomass</v>
      </c>
      <c r="J6275" t="str">
        <f>VLOOKUP(E6275,'Cross-Page Data'!$D$4:$F$48,3,FALSE)</f>
        <v>biomass</v>
      </c>
      <c r="K6275" t="b">
        <f t="shared" si="97"/>
        <v>0</v>
      </c>
    </row>
    <row r="6276" spans="1:11" x14ac:dyDescent="0.35">
      <c r="A6276" s="28">
        <v>99999</v>
      </c>
      <c r="B6276" s="29" t="s">
        <v>36</v>
      </c>
      <c r="C6276" s="29" t="s">
        <v>37</v>
      </c>
      <c r="D6276" s="29" t="s">
        <v>52</v>
      </c>
      <c r="E6276" s="29" t="s">
        <v>84</v>
      </c>
      <c r="F6276" s="31">
        <v>111539</v>
      </c>
      <c r="G6276" s="31">
        <v>20823.559000000001</v>
      </c>
      <c r="H6276" s="28">
        <v>2021</v>
      </c>
      <c r="I6276" t="str">
        <f>IF(J6276="natural gas",VLOOKUP(D6276,'Cross-Page Data'!$I$4:$J$13,2,FALSE),IF(J6276="solar",VLOOKUP('Form 923'!D6276,'Cross-Page Data'!$I$14:$J$117,2,FALSE),J6276))</f>
        <v>biomass</v>
      </c>
      <c r="J6276" t="str">
        <f>VLOOKUP(E6276,'Cross-Page Data'!$D$4:$F$48,3,FALSE)</f>
        <v>biomass</v>
      </c>
      <c r="K6276" t="b">
        <f t="shared" si="97"/>
        <v>0</v>
      </c>
    </row>
    <row r="6277" spans="1:11" x14ac:dyDescent="0.35">
      <c r="A6277" s="28">
        <v>99999</v>
      </c>
      <c r="B6277" s="29" t="s">
        <v>28</v>
      </c>
      <c r="C6277" s="29" t="s">
        <v>41</v>
      </c>
      <c r="D6277" s="29" t="s">
        <v>52</v>
      </c>
      <c r="E6277" s="29" t="s">
        <v>100</v>
      </c>
      <c r="F6277" s="31">
        <v>1919</v>
      </c>
      <c r="G6277" s="31">
        <v>116.875</v>
      </c>
      <c r="H6277" s="28">
        <v>2021</v>
      </c>
      <c r="I6277" t="str">
        <f>IF(J6277="natural gas",VLOOKUP(D6277,'Cross-Page Data'!$I$4:$J$13,2,FALSE),IF(J6277="solar",VLOOKUP('Form 923'!D6277,'Cross-Page Data'!$I$14:$J$117,2,FALSE),J6277))</f>
        <v>biomass</v>
      </c>
      <c r="J6277" t="str">
        <f>VLOOKUP(E6277,'Cross-Page Data'!$D$4:$F$48,3,FALSE)</f>
        <v>biomass</v>
      </c>
      <c r="K6277" t="b">
        <f t="shared" si="97"/>
        <v>0</v>
      </c>
    </row>
    <row r="6278" spans="1:11" x14ac:dyDescent="0.35">
      <c r="A6278" s="28">
        <v>99999</v>
      </c>
      <c r="B6278" s="29" t="s">
        <v>28</v>
      </c>
      <c r="C6278" s="29" t="s">
        <v>29</v>
      </c>
      <c r="D6278" s="29" t="s">
        <v>52</v>
      </c>
      <c r="E6278" s="29" t="s">
        <v>100</v>
      </c>
      <c r="F6278" s="31">
        <v>5945</v>
      </c>
      <c r="G6278" s="31">
        <v>671.82500000000005</v>
      </c>
      <c r="H6278" s="28">
        <v>2021</v>
      </c>
      <c r="I6278" t="str">
        <f>IF(J6278="natural gas",VLOOKUP(D6278,'Cross-Page Data'!$I$4:$J$13,2,FALSE),IF(J6278="solar",VLOOKUP('Form 923'!D6278,'Cross-Page Data'!$I$14:$J$117,2,FALSE),J6278))</f>
        <v>biomass</v>
      </c>
      <c r="J6278" t="str">
        <f>VLOOKUP(E6278,'Cross-Page Data'!$D$4:$F$48,3,FALSE)</f>
        <v>biomass</v>
      </c>
      <c r="K6278" t="b">
        <f t="shared" si="97"/>
        <v>1</v>
      </c>
    </row>
    <row r="6279" spans="1:11" x14ac:dyDescent="0.35">
      <c r="A6279" s="28">
        <v>99999</v>
      </c>
      <c r="B6279" s="29" t="s">
        <v>28</v>
      </c>
      <c r="C6279" s="29" t="s">
        <v>29</v>
      </c>
      <c r="D6279" s="29" t="s">
        <v>52</v>
      </c>
      <c r="E6279" s="29" t="s">
        <v>100</v>
      </c>
      <c r="F6279" s="31">
        <v>0</v>
      </c>
      <c r="G6279" s="31">
        <v>0</v>
      </c>
      <c r="H6279" s="28">
        <v>2021</v>
      </c>
      <c r="I6279" t="str">
        <f>IF(J6279="natural gas",VLOOKUP(D6279,'Cross-Page Data'!$I$4:$J$13,2,FALSE),IF(J6279="solar",VLOOKUP('Form 923'!D6279,'Cross-Page Data'!$I$14:$J$117,2,FALSE),J6279))</f>
        <v>biomass</v>
      </c>
      <c r="J6279" t="str">
        <f>VLOOKUP(E6279,'Cross-Page Data'!$D$4:$F$48,3,FALSE)</f>
        <v>biomass</v>
      </c>
      <c r="K6279" t="b">
        <f t="shared" ref="K6279:K6342" si="98">IF(AND($N$5=FALSE,OR(C6279="Commercial NAICS Cogen",C6279="Industrial NAICS Cogen",C6279="NAICS-22 Cogen")),FALSE,IF(AND($N$6=FALSE,OR(C6279="Commercial NAICS Cogen",C6279="Commercial NAICS Non-Cogen",C6279="industrial NAICS Cogen", C6279="industrial NAICS non-cogen")),FALSE,TRUE))</f>
        <v>1</v>
      </c>
    </row>
    <row r="6280" spans="1:11" x14ac:dyDescent="0.35">
      <c r="A6280" s="28">
        <v>99999</v>
      </c>
      <c r="B6280" s="29" t="s">
        <v>28</v>
      </c>
      <c r="C6280" s="29" t="s">
        <v>29</v>
      </c>
      <c r="D6280" s="29" t="s">
        <v>52</v>
      </c>
      <c r="E6280" s="29" t="s">
        <v>100</v>
      </c>
      <c r="F6280" s="31">
        <v>0</v>
      </c>
      <c r="G6280" s="31">
        <v>0</v>
      </c>
      <c r="H6280" s="28">
        <v>2021</v>
      </c>
      <c r="I6280" t="str">
        <f>IF(J6280="natural gas",VLOOKUP(D6280,'Cross-Page Data'!$I$4:$J$13,2,FALSE),IF(J6280="solar",VLOOKUP('Form 923'!D6280,'Cross-Page Data'!$I$14:$J$117,2,FALSE),J6280))</f>
        <v>biomass</v>
      </c>
      <c r="J6280" t="str">
        <f>VLOOKUP(E6280,'Cross-Page Data'!$D$4:$F$48,3,FALSE)</f>
        <v>biomass</v>
      </c>
      <c r="K6280" t="b">
        <f t="shared" si="98"/>
        <v>1</v>
      </c>
    </row>
    <row r="6281" spans="1:11" x14ac:dyDescent="0.35">
      <c r="A6281" s="28">
        <v>99999</v>
      </c>
      <c r="B6281" s="29" t="s">
        <v>28</v>
      </c>
      <c r="C6281" s="29" t="s">
        <v>41</v>
      </c>
      <c r="D6281" s="29" t="s">
        <v>52</v>
      </c>
      <c r="E6281" s="29" t="s">
        <v>87</v>
      </c>
      <c r="F6281" s="31">
        <v>195367</v>
      </c>
      <c r="G6281" s="31">
        <v>21729.224999999999</v>
      </c>
      <c r="H6281" s="28">
        <v>2021</v>
      </c>
      <c r="I6281" t="str">
        <f>IF(J6281="natural gas",VLOOKUP(D6281,'Cross-Page Data'!$I$4:$J$13,2,FALSE),IF(J6281="solar",VLOOKUP('Form 923'!D6281,'Cross-Page Data'!$I$14:$J$117,2,FALSE),J6281))</f>
        <v>other</v>
      </c>
      <c r="J6281" t="str">
        <f>VLOOKUP(E6281,'Cross-Page Data'!$D$4:$F$48,3,FALSE)</f>
        <v>other</v>
      </c>
      <c r="K6281" t="b">
        <f t="shared" si="98"/>
        <v>0</v>
      </c>
    </row>
    <row r="6282" spans="1:11" x14ac:dyDescent="0.35">
      <c r="A6282" s="28">
        <v>99999</v>
      </c>
      <c r="B6282" s="29" t="s">
        <v>36</v>
      </c>
      <c r="C6282" s="29" t="s">
        <v>37</v>
      </c>
      <c r="D6282" s="29" t="s">
        <v>52</v>
      </c>
      <c r="E6282" s="29" t="s">
        <v>76</v>
      </c>
      <c r="F6282" s="31">
        <v>0</v>
      </c>
      <c r="G6282" s="31">
        <v>0</v>
      </c>
      <c r="H6282" s="28">
        <v>2021</v>
      </c>
      <c r="I6282" t="str">
        <f>IF(J6282="natural gas",VLOOKUP(D6282,'Cross-Page Data'!$I$4:$J$13,2,FALSE),IF(J6282="solar",VLOOKUP('Form 923'!D6282,'Cross-Page Data'!$I$14:$J$117,2,FALSE),J6282))</f>
        <v>other</v>
      </c>
      <c r="J6282" t="str">
        <f>VLOOKUP(E6282,'Cross-Page Data'!$D$4:$F$48,3,FALSE)</f>
        <v>other</v>
      </c>
      <c r="K6282" t="b">
        <f t="shared" si="98"/>
        <v>0</v>
      </c>
    </row>
    <row r="6283" spans="1:11" x14ac:dyDescent="0.35">
      <c r="A6283" s="28">
        <v>99999</v>
      </c>
      <c r="B6283" s="29" t="s">
        <v>28</v>
      </c>
      <c r="C6283" s="29" t="s">
        <v>29</v>
      </c>
      <c r="D6283" s="29" t="s">
        <v>52</v>
      </c>
      <c r="E6283" s="29" t="s">
        <v>80</v>
      </c>
      <c r="F6283" s="31">
        <v>0</v>
      </c>
      <c r="G6283" s="31">
        <v>0</v>
      </c>
      <c r="H6283" s="28">
        <v>2021</v>
      </c>
      <c r="I6283" t="str">
        <f>IF(J6283="natural gas",VLOOKUP(D6283,'Cross-Page Data'!$I$4:$J$13,2,FALSE),IF(J6283="solar",VLOOKUP('Form 923'!D6283,'Cross-Page Data'!$I$14:$J$117,2,FALSE),J6283))</f>
        <v>heavy or residual fuel oil</v>
      </c>
      <c r="J6283" t="str">
        <f>VLOOKUP(E6283,'Cross-Page Data'!$D$4:$F$48,3,FALSE)</f>
        <v>heavy or residual fuel oil</v>
      </c>
      <c r="K6283" t="b">
        <f t="shared" si="98"/>
        <v>1</v>
      </c>
    </row>
    <row r="6284" spans="1:11" x14ac:dyDescent="0.35">
      <c r="A6284" s="28">
        <v>99999</v>
      </c>
      <c r="B6284" s="29" t="s">
        <v>28</v>
      </c>
      <c r="C6284" s="29" t="s">
        <v>42</v>
      </c>
      <c r="D6284" s="29" t="s">
        <v>52</v>
      </c>
      <c r="E6284" s="29" t="s">
        <v>80</v>
      </c>
      <c r="F6284" s="31">
        <v>0</v>
      </c>
      <c r="G6284" s="31">
        <v>0</v>
      </c>
      <c r="H6284" s="28">
        <v>2021</v>
      </c>
      <c r="I6284" t="str">
        <f>IF(J6284="natural gas",VLOOKUP(D6284,'Cross-Page Data'!$I$4:$J$13,2,FALSE),IF(J6284="solar",VLOOKUP('Form 923'!D6284,'Cross-Page Data'!$I$14:$J$117,2,FALSE),J6284))</f>
        <v>heavy or residual fuel oil</v>
      </c>
      <c r="J6284" t="str">
        <f>VLOOKUP(E6284,'Cross-Page Data'!$D$4:$F$48,3,FALSE)</f>
        <v>heavy or residual fuel oil</v>
      </c>
      <c r="K6284" t="b">
        <f t="shared" si="98"/>
        <v>0</v>
      </c>
    </row>
    <row r="6285" spans="1:11" x14ac:dyDescent="0.35">
      <c r="A6285" s="28">
        <v>99999</v>
      </c>
      <c r="B6285" s="29" t="s">
        <v>28</v>
      </c>
      <c r="C6285" s="29" t="s">
        <v>29</v>
      </c>
      <c r="D6285" s="29" t="s">
        <v>52</v>
      </c>
      <c r="E6285" s="29" t="s">
        <v>80</v>
      </c>
      <c r="F6285" s="31">
        <v>0</v>
      </c>
      <c r="G6285" s="31">
        <v>0</v>
      </c>
      <c r="H6285" s="28">
        <v>2021</v>
      </c>
      <c r="I6285" t="str">
        <f>IF(J6285="natural gas",VLOOKUP(D6285,'Cross-Page Data'!$I$4:$J$13,2,FALSE),IF(J6285="solar",VLOOKUP('Form 923'!D6285,'Cross-Page Data'!$I$14:$J$117,2,FALSE),J6285))</f>
        <v>heavy or residual fuel oil</v>
      </c>
      <c r="J6285" t="str">
        <f>VLOOKUP(E6285,'Cross-Page Data'!$D$4:$F$48,3,FALSE)</f>
        <v>heavy or residual fuel oil</v>
      </c>
      <c r="K6285" t="b">
        <f t="shared" si="98"/>
        <v>1</v>
      </c>
    </row>
    <row r="6286" spans="1:11" x14ac:dyDescent="0.35">
      <c r="A6286" s="28">
        <v>99999</v>
      </c>
      <c r="B6286" s="29" t="s">
        <v>36</v>
      </c>
      <c r="C6286" s="29" t="s">
        <v>37</v>
      </c>
      <c r="D6286" s="29" t="s">
        <v>52</v>
      </c>
      <c r="E6286" s="29" t="s">
        <v>80</v>
      </c>
      <c r="F6286" s="31">
        <v>0</v>
      </c>
      <c r="G6286" s="31">
        <v>0</v>
      </c>
      <c r="H6286" s="28">
        <v>2021</v>
      </c>
      <c r="I6286" t="str">
        <f>IF(J6286="natural gas",VLOOKUP(D6286,'Cross-Page Data'!$I$4:$J$13,2,FALSE),IF(J6286="solar",VLOOKUP('Form 923'!D6286,'Cross-Page Data'!$I$14:$J$117,2,FALSE),J6286))</f>
        <v>heavy or residual fuel oil</v>
      </c>
      <c r="J6286" t="str">
        <f>VLOOKUP(E6286,'Cross-Page Data'!$D$4:$F$48,3,FALSE)</f>
        <v>heavy or residual fuel oil</v>
      </c>
      <c r="K6286" t="b">
        <f t="shared" si="98"/>
        <v>0</v>
      </c>
    </row>
    <row r="6287" spans="1:11" x14ac:dyDescent="0.35">
      <c r="A6287" s="28">
        <v>99999</v>
      </c>
      <c r="B6287" s="29" t="s">
        <v>36</v>
      </c>
      <c r="C6287" s="29" t="s">
        <v>40</v>
      </c>
      <c r="D6287" s="29" t="s">
        <v>52</v>
      </c>
      <c r="E6287" s="29" t="s">
        <v>80</v>
      </c>
      <c r="F6287" s="31">
        <v>0</v>
      </c>
      <c r="G6287" s="31">
        <v>0</v>
      </c>
      <c r="H6287" s="28">
        <v>2021</v>
      </c>
      <c r="I6287" t="str">
        <f>IF(J6287="natural gas",VLOOKUP(D6287,'Cross-Page Data'!$I$4:$J$13,2,FALSE),IF(J6287="solar",VLOOKUP('Form 923'!D6287,'Cross-Page Data'!$I$14:$J$117,2,FALSE),J6287))</f>
        <v>heavy or residual fuel oil</v>
      </c>
      <c r="J6287" t="str">
        <f>VLOOKUP(E6287,'Cross-Page Data'!$D$4:$F$48,3,FALSE)</f>
        <v>heavy or residual fuel oil</v>
      </c>
      <c r="K6287" t="b">
        <f t="shared" si="98"/>
        <v>0</v>
      </c>
    </row>
    <row r="6288" spans="1:11" x14ac:dyDescent="0.35">
      <c r="A6288" s="28">
        <v>99999</v>
      </c>
      <c r="B6288" s="29" t="s">
        <v>36</v>
      </c>
      <c r="C6288" s="29" t="s">
        <v>37</v>
      </c>
      <c r="D6288" s="29" t="s">
        <v>52</v>
      </c>
      <c r="E6288" s="29" t="s">
        <v>80</v>
      </c>
      <c r="F6288" s="31">
        <v>0</v>
      </c>
      <c r="G6288" s="31">
        <v>0</v>
      </c>
      <c r="H6288" s="28">
        <v>2021</v>
      </c>
      <c r="I6288" t="str">
        <f>IF(J6288="natural gas",VLOOKUP(D6288,'Cross-Page Data'!$I$4:$J$13,2,FALSE),IF(J6288="solar",VLOOKUP('Form 923'!D6288,'Cross-Page Data'!$I$14:$J$117,2,FALSE),J6288))</f>
        <v>heavy or residual fuel oil</v>
      </c>
      <c r="J6288" t="str">
        <f>VLOOKUP(E6288,'Cross-Page Data'!$D$4:$F$48,3,FALSE)</f>
        <v>heavy or residual fuel oil</v>
      </c>
      <c r="K6288" t="b">
        <f t="shared" si="98"/>
        <v>0</v>
      </c>
    </row>
    <row r="6289" spans="1:11" x14ac:dyDescent="0.35">
      <c r="A6289" s="28">
        <v>99999</v>
      </c>
      <c r="B6289" s="29" t="s">
        <v>28</v>
      </c>
      <c r="C6289" s="29" t="s">
        <v>42</v>
      </c>
      <c r="D6289" s="29" t="s">
        <v>52</v>
      </c>
      <c r="E6289" s="29" t="s">
        <v>88</v>
      </c>
      <c r="F6289" s="31">
        <v>0</v>
      </c>
      <c r="G6289" s="31">
        <v>0</v>
      </c>
      <c r="H6289" s="28">
        <v>2021</v>
      </c>
      <c r="I6289" t="str">
        <f>IF(J6289="natural gas",VLOOKUP(D6289,'Cross-Page Data'!$I$4:$J$13,2,FALSE),IF(J6289="solar",VLOOKUP('Form 923'!D6289,'Cross-Page Data'!$I$14:$J$117,2,FALSE),J6289))</f>
        <v>crude oil</v>
      </c>
      <c r="J6289" t="str">
        <f>VLOOKUP(E6289,'Cross-Page Data'!$D$4:$F$48,3,FALSE)</f>
        <v>crude oil</v>
      </c>
      <c r="K6289" t="b">
        <f t="shared" si="98"/>
        <v>0</v>
      </c>
    </row>
    <row r="6290" spans="1:11" x14ac:dyDescent="0.35">
      <c r="A6290" s="28">
        <v>99999</v>
      </c>
      <c r="B6290" s="29" t="s">
        <v>28</v>
      </c>
      <c r="C6290" s="29" t="s">
        <v>35</v>
      </c>
      <c r="D6290" s="29" t="s">
        <v>52</v>
      </c>
      <c r="E6290" s="29" t="s">
        <v>88</v>
      </c>
      <c r="F6290" s="31">
        <v>0</v>
      </c>
      <c r="G6290" s="31">
        <v>0</v>
      </c>
      <c r="H6290" s="28">
        <v>2021</v>
      </c>
      <c r="I6290" t="str">
        <f>IF(J6290="natural gas",VLOOKUP(D6290,'Cross-Page Data'!$I$4:$J$13,2,FALSE),IF(J6290="solar",VLOOKUP('Form 923'!D6290,'Cross-Page Data'!$I$14:$J$117,2,FALSE),J6290))</f>
        <v>crude oil</v>
      </c>
      <c r="J6290" t="str">
        <f>VLOOKUP(E6290,'Cross-Page Data'!$D$4:$F$48,3,FALSE)</f>
        <v>crude oil</v>
      </c>
      <c r="K6290" t="b">
        <f t="shared" si="98"/>
        <v>1</v>
      </c>
    </row>
    <row r="6291" spans="1:11" x14ac:dyDescent="0.35">
      <c r="A6291" s="28">
        <v>99999</v>
      </c>
      <c r="B6291" s="29" t="s">
        <v>28</v>
      </c>
      <c r="C6291" s="29" t="s">
        <v>35</v>
      </c>
      <c r="D6291" s="29" t="s">
        <v>52</v>
      </c>
      <c r="E6291" s="29" t="s">
        <v>88</v>
      </c>
      <c r="F6291" s="31">
        <v>0</v>
      </c>
      <c r="G6291" s="31">
        <v>0</v>
      </c>
      <c r="H6291" s="28">
        <v>2021</v>
      </c>
      <c r="I6291" t="str">
        <f>IF(J6291="natural gas",VLOOKUP(D6291,'Cross-Page Data'!$I$4:$J$13,2,FALSE),IF(J6291="solar",VLOOKUP('Form 923'!D6291,'Cross-Page Data'!$I$14:$J$117,2,FALSE),J6291))</f>
        <v>crude oil</v>
      </c>
      <c r="J6291" t="str">
        <f>VLOOKUP(E6291,'Cross-Page Data'!$D$4:$F$48,3,FALSE)</f>
        <v>crude oil</v>
      </c>
      <c r="K6291" t="b">
        <f t="shared" si="98"/>
        <v>1</v>
      </c>
    </row>
    <row r="6292" spans="1:11" x14ac:dyDescent="0.35">
      <c r="A6292" s="28">
        <v>99999</v>
      </c>
      <c r="B6292" s="29" t="s">
        <v>28</v>
      </c>
      <c r="C6292" s="29" t="s">
        <v>41</v>
      </c>
      <c r="D6292" s="29" t="s">
        <v>67</v>
      </c>
      <c r="E6292" s="29" t="s">
        <v>95</v>
      </c>
      <c r="F6292" s="31">
        <v>0</v>
      </c>
      <c r="G6292" s="31">
        <v>0</v>
      </c>
      <c r="H6292" s="28">
        <v>2021</v>
      </c>
      <c r="I6292" t="str">
        <f>IF(J6292="natural gas",VLOOKUP(D6292,'Cross-Page Data'!$I$4:$J$13,2,FALSE),IF(J6292="solar",VLOOKUP('Form 923'!D6292,'Cross-Page Data'!$I$14:$J$117,2,FALSE),J6292))</f>
        <v>other</v>
      </c>
      <c r="J6292" t="str">
        <f>VLOOKUP(E6292,'Cross-Page Data'!$D$4:$F$48,3,FALSE)</f>
        <v>other</v>
      </c>
      <c r="K6292" t="b">
        <f t="shared" si="98"/>
        <v>0</v>
      </c>
    </row>
    <row r="6293" spans="1:11" x14ac:dyDescent="0.35">
      <c r="A6293" s="28">
        <v>99999</v>
      </c>
      <c r="B6293" s="29" t="s">
        <v>36</v>
      </c>
      <c r="C6293" s="29" t="s">
        <v>40</v>
      </c>
      <c r="D6293" s="29" t="s">
        <v>67</v>
      </c>
      <c r="E6293" s="29" t="s">
        <v>73</v>
      </c>
      <c r="F6293" s="31">
        <v>0</v>
      </c>
      <c r="G6293" s="31">
        <v>0</v>
      </c>
      <c r="H6293" s="28">
        <v>2021</v>
      </c>
      <c r="I6293" t="str">
        <f>IF(J6293="natural gas",VLOOKUP(D6293,'Cross-Page Data'!$I$4:$J$13,2,FALSE),IF(J6293="solar",VLOOKUP('Form 923'!D6293,'Cross-Page Data'!$I$14:$J$117,2,FALSE),J6293))</f>
        <v>other</v>
      </c>
      <c r="J6293" t="str">
        <f>VLOOKUP(E6293,'Cross-Page Data'!$D$4:$F$48,3,FALSE)</f>
        <v>natural gas</v>
      </c>
      <c r="K6293" t="b">
        <f t="shared" si="98"/>
        <v>0</v>
      </c>
    </row>
    <row r="6294" spans="1:11" x14ac:dyDescent="0.35">
      <c r="A6294" s="28">
        <v>99999</v>
      </c>
      <c r="B6294" s="29" t="s">
        <v>28</v>
      </c>
      <c r="C6294" s="29" t="s">
        <v>41</v>
      </c>
      <c r="D6294" s="29" t="s">
        <v>67</v>
      </c>
      <c r="E6294" s="29" t="s">
        <v>91</v>
      </c>
      <c r="F6294" s="31">
        <v>0</v>
      </c>
      <c r="G6294" s="31">
        <v>0</v>
      </c>
      <c r="H6294" s="28">
        <v>2021</v>
      </c>
      <c r="I6294" t="str">
        <f>IF(J6294="natural gas",VLOOKUP(D6294,'Cross-Page Data'!$I$4:$J$13,2,FALSE),IF(J6294="solar",VLOOKUP('Form 923'!D6294,'Cross-Page Data'!$I$14:$J$117,2,FALSE),J6294))</f>
        <v>other</v>
      </c>
      <c r="J6294" t="str">
        <f>VLOOKUP(E6294,'Cross-Page Data'!$D$4:$F$48,3,FALSE)</f>
        <v>other</v>
      </c>
      <c r="K6294" t="b">
        <f t="shared" si="98"/>
        <v>0</v>
      </c>
    </row>
    <row r="6295" spans="1:11" x14ac:dyDescent="0.35">
      <c r="A6295" s="28">
        <v>99999</v>
      </c>
      <c r="B6295" s="29" t="s">
        <v>36</v>
      </c>
      <c r="C6295" s="29" t="s">
        <v>40</v>
      </c>
      <c r="D6295" s="29" t="s">
        <v>67</v>
      </c>
      <c r="E6295" s="29" t="s">
        <v>91</v>
      </c>
      <c r="F6295" s="31">
        <v>0</v>
      </c>
      <c r="G6295" s="31">
        <v>0</v>
      </c>
      <c r="H6295" s="28">
        <v>2021</v>
      </c>
      <c r="I6295" t="str">
        <f>IF(J6295="natural gas",VLOOKUP(D6295,'Cross-Page Data'!$I$4:$J$13,2,FALSE),IF(J6295="solar",VLOOKUP('Form 923'!D6295,'Cross-Page Data'!$I$14:$J$117,2,FALSE),J6295))</f>
        <v>other</v>
      </c>
      <c r="J6295" t="str">
        <f>VLOOKUP(E6295,'Cross-Page Data'!$D$4:$F$48,3,FALSE)</f>
        <v>other</v>
      </c>
      <c r="K6295" t="b">
        <f t="shared" si="98"/>
        <v>0</v>
      </c>
    </row>
    <row r="6296" spans="1:11" x14ac:dyDescent="0.35">
      <c r="A6296" s="28">
        <v>99999</v>
      </c>
      <c r="B6296" s="29" t="s">
        <v>28</v>
      </c>
      <c r="C6296" s="29" t="s">
        <v>35</v>
      </c>
      <c r="D6296" s="29" t="s">
        <v>67</v>
      </c>
      <c r="E6296" s="29" t="s">
        <v>78</v>
      </c>
      <c r="F6296" s="31">
        <v>1120816</v>
      </c>
      <c r="G6296" s="31">
        <v>74981.706999999995</v>
      </c>
      <c r="H6296" s="28">
        <v>2021</v>
      </c>
      <c r="I6296" t="str">
        <f>IF(J6296="natural gas",VLOOKUP(D6296,'Cross-Page Data'!$I$4:$J$13,2,FALSE),IF(J6296="solar",VLOOKUP('Form 923'!D6296,'Cross-Page Data'!$I$14:$J$117,2,FALSE),J6296))</f>
        <v>biomass</v>
      </c>
      <c r="J6296" t="str">
        <f>VLOOKUP(E6296,'Cross-Page Data'!$D$4:$F$48,3,FALSE)</f>
        <v>biomass</v>
      </c>
      <c r="K6296" t="b">
        <f t="shared" si="98"/>
        <v>1</v>
      </c>
    </row>
    <row r="6297" spans="1:11" x14ac:dyDescent="0.35">
      <c r="A6297" s="28">
        <v>99999</v>
      </c>
      <c r="B6297" s="29" t="s">
        <v>28</v>
      </c>
      <c r="C6297" s="29" t="s">
        <v>29</v>
      </c>
      <c r="D6297" s="29" t="s">
        <v>63</v>
      </c>
      <c r="E6297" s="29" t="s">
        <v>83</v>
      </c>
      <c r="F6297" s="31">
        <v>243667</v>
      </c>
      <c r="G6297" s="31">
        <v>27774.441999999999</v>
      </c>
      <c r="H6297" s="28">
        <v>2021</v>
      </c>
      <c r="I6297" t="str">
        <f>IF(J6297="natural gas",VLOOKUP(D6297,'Cross-Page Data'!$I$4:$J$13,2,FALSE),IF(J6297="solar",VLOOKUP('Form 923'!D6297,'Cross-Page Data'!$I$14:$J$117,2,FALSE),J6297))</f>
        <v>solar pv</v>
      </c>
      <c r="J6297" t="str">
        <f>VLOOKUP(E6297,'Cross-Page Data'!$D$4:$F$48,3,FALSE)</f>
        <v>solar</v>
      </c>
      <c r="K6297" t="b">
        <f t="shared" si="98"/>
        <v>1</v>
      </c>
    </row>
    <row r="6298" spans="1:11" x14ac:dyDescent="0.35">
      <c r="A6298" s="28">
        <v>99999</v>
      </c>
      <c r="B6298" s="29" t="s">
        <v>28</v>
      </c>
      <c r="C6298" s="29" t="s">
        <v>35</v>
      </c>
      <c r="D6298" s="29" t="s">
        <v>63</v>
      </c>
      <c r="E6298" s="29" t="s">
        <v>83</v>
      </c>
      <c r="F6298" s="31">
        <v>408243</v>
      </c>
      <c r="G6298" s="31">
        <v>46534.226000000002</v>
      </c>
      <c r="H6298" s="28">
        <v>2021</v>
      </c>
      <c r="I6298" t="str">
        <f>IF(J6298="natural gas",VLOOKUP(D6298,'Cross-Page Data'!$I$4:$J$13,2,FALSE),IF(J6298="solar",VLOOKUP('Form 923'!D6298,'Cross-Page Data'!$I$14:$J$117,2,FALSE),J6298))</f>
        <v>solar pv</v>
      </c>
      <c r="J6298" t="str">
        <f>VLOOKUP(E6298,'Cross-Page Data'!$D$4:$F$48,3,FALSE)</f>
        <v>solar</v>
      </c>
      <c r="K6298" t="b">
        <f t="shared" si="98"/>
        <v>1</v>
      </c>
    </row>
    <row r="6299" spans="1:11" x14ac:dyDescent="0.35">
      <c r="A6299" s="28">
        <v>99999</v>
      </c>
      <c r="B6299" s="29" t="s">
        <v>28</v>
      </c>
      <c r="C6299" s="29" t="s">
        <v>29</v>
      </c>
      <c r="D6299" s="29" t="s">
        <v>63</v>
      </c>
      <c r="E6299" s="29" t="s">
        <v>83</v>
      </c>
      <c r="F6299" s="31">
        <v>31770</v>
      </c>
      <c r="G6299" s="31">
        <v>3621.5189999999998</v>
      </c>
      <c r="H6299" s="28">
        <v>2021</v>
      </c>
      <c r="I6299" t="str">
        <f>IF(J6299="natural gas",VLOOKUP(D6299,'Cross-Page Data'!$I$4:$J$13,2,FALSE),IF(J6299="solar",VLOOKUP('Form 923'!D6299,'Cross-Page Data'!$I$14:$J$117,2,FALSE),J6299))</f>
        <v>solar pv</v>
      </c>
      <c r="J6299" t="str">
        <f>VLOOKUP(E6299,'Cross-Page Data'!$D$4:$F$48,3,FALSE)</f>
        <v>solar</v>
      </c>
      <c r="K6299" t="b">
        <f t="shared" si="98"/>
        <v>1</v>
      </c>
    </row>
    <row r="6300" spans="1:11" x14ac:dyDescent="0.35">
      <c r="A6300" s="28">
        <v>99999</v>
      </c>
      <c r="B6300" s="29" t="s">
        <v>28</v>
      </c>
      <c r="C6300" s="29" t="s">
        <v>35</v>
      </c>
      <c r="D6300" s="29" t="s">
        <v>63</v>
      </c>
      <c r="E6300" s="29" t="s">
        <v>83</v>
      </c>
      <c r="F6300" s="31">
        <v>189535</v>
      </c>
      <c r="G6300" s="31">
        <v>21604.720000000001</v>
      </c>
      <c r="H6300" s="28">
        <v>2021</v>
      </c>
      <c r="I6300" t="str">
        <f>IF(J6300="natural gas",VLOOKUP(D6300,'Cross-Page Data'!$I$4:$J$13,2,FALSE),IF(J6300="solar",VLOOKUP('Form 923'!D6300,'Cross-Page Data'!$I$14:$J$117,2,FALSE),J6300))</f>
        <v>solar pv</v>
      </c>
      <c r="J6300" t="str">
        <f>VLOOKUP(E6300,'Cross-Page Data'!$D$4:$F$48,3,FALSE)</f>
        <v>solar</v>
      </c>
      <c r="K6300" t="b">
        <f t="shared" si="98"/>
        <v>1</v>
      </c>
    </row>
    <row r="6301" spans="1:11" x14ac:dyDescent="0.35">
      <c r="A6301" s="28">
        <v>99999</v>
      </c>
      <c r="B6301" s="29" t="s">
        <v>28</v>
      </c>
      <c r="C6301" s="29" t="s">
        <v>29</v>
      </c>
      <c r="D6301" s="29" t="s">
        <v>63</v>
      </c>
      <c r="E6301" s="29" t="s">
        <v>83</v>
      </c>
      <c r="F6301" s="31">
        <v>4884513</v>
      </c>
      <c r="G6301" s="31">
        <v>556765.75</v>
      </c>
      <c r="H6301" s="28">
        <v>2021</v>
      </c>
      <c r="I6301" t="str">
        <f>IF(J6301="natural gas",VLOOKUP(D6301,'Cross-Page Data'!$I$4:$J$13,2,FALSE),IF(J6301="solar",VLOOKUP('Form 923'!D6301,'Cross-Page Data'!$I$14:$J$117,2,FALSE),J6301))</f>
        <v>solar pv</v>
      </c>
      <c r="J6301" t="str">
        <f>VLOOKUP(E6301,'Cross-Page Data'!$D$4:$F$48,3,FALSE)</f>
        <v>solar</v>
      </c>
      <c r="K6301" t="b">
        <f t="shared" si="98"/>
        <v>1</v>
      </c>
    </row>
    <row r="6302" spans="1:11" x14ac:dyDescent="0.35">
      <c r="A6302" s="28">
        <v>99999</v>
      </c>
      <c r="B6302" s="29" t="s">
        <v>28</v>
      </c>
      <c r="C6302" s="29" t="s">
        <v>35</v>
      </c>
      <c r="D6302" s="29" t="s">
        <v>63</v>
      </c>
      <c r="E6302" s="29" t="s">
        <v>83</v>
      </c>
      <c r="F6302" s="31">
        <v>16586449</v>
      </c>
      <c r="G6302" s="31">
        <v>1890625.3</v>
      </c>
      <c r="H6302" s="28">
        <v>2021</v>
      </c>
      <c r="I6302" t="str">
        <f>IF(J6302="natural gas",VLOOKUP(D6302,'Cross-Page Data'!$I$4:$J$13,2,FALSE),IF(J6302="solar",VLOOKUP('Form 923'!D6302,'Cross-Page Data'!$I$14:$J$117,2,FALSE),J6302))</f>
        <v>solar pv</v>
      </c>
      <c r="J6302" t="str">
        <f>VLOOKUP(E6302,'Cross-Page Data'!$D$4:$F$48,3,FALSE)</f>
        <v>solar</v>
      </c>
      <c r="K6302" t="b">
        <f t="shared" si="98"/>
        <v>1</v>
      </c>
    </row>
    <row r="6303" spans="1:11" x14ac:dyDescent="0.35">
      <c r="A6303" s="28">
        <v>99999</v>
      </c>
      <c r="B6303" s="29" t="s">
        <v>28</v>
      </c>
      <c r="C6303" s="29" t="s">
        <v>42</v>
      </c>
      <c r="D6303" s="29" t="s">
        <v>63</v>
      </c>
      <c r="E6303" s="29" t="s">
        <v>83</v>
      </c>
      <c r="F6303" s="31">
        <v>190698</v>
      </c>
      <c r="G6303" s="31">
        <v>21736.787</v>
      </c>
      <c r="H6303" s="28">
        <v>2021</v>
      </c>
      <c r="I6303" t="str">
        <f>IF(J6303="natural gas",VLOOKUP(D6303,'Cross-Page Data'!$I$4:$J$13,2,FALSE),IF(J6303="solar",VLOOKUP('Form 923'!D6303,'Cross-Page Data'!$I$14:$J$117,2,FALSE),J6303))</f>
        <v>solar pv</v>
      </c>
      <c r="J6303" t="str">
        <f>VLOOKUP(E6303,'Cross-Page Data'!$D$4:$F$48,3,FALSE)</f>
        <v>solar</v>
      </c>
      <c r="K6303" t="b">
        <f t="shared" si="98"/>
        <v>0</v>
      </c>
    </row>
    <row r="6304" spans="1:11" x14ac:dyDescent="0.35">
      <c r="A6304" s="28">
        <v>99999</v>
      </c>
      <c r="B6304" s="29" t="s">
        <v>28</v>
      </c>
      <c r="C6304" s="29" t="s">
        <v>29</v>
      </c>
      <c r="D6304" s="29" t="s">
        <v>63</v>
      </c>
      <c r="E6304" s="29" t="s">
        <v>83</v>
      </c>
      <c r="F6304" s="31">
        <v>4068963</v>
      </c>
      <c r="G6304" s="31">
        <v>463806.19</v>
      </c>
      <c r="H6304" s="28">
        <v>2021</v>
      </c>
      <c r="I6304" t="str">
        <f>IF(J6304="natural gas",VLOOKUP(D6304,'Cross-Page Data'!$I$4:$J$13,2,FALSE),IF(J6304="solar",VLOOKUP('Form 923'!D6304,'Cross-Page Data'!$I$14:$J$117,2,FALSE),J6304))</f>
        <v>solar pv</v>
      </c>
      <c r="J6304" t="str">
        <f>VLOOKUP(E6304,'Cross-Page Data'!$D$4:$F$48,3,FALSE)</f>
        <v>solar</v>
      </c>
      <c r="K6304" t="b">
        <f t="shared" si="98"/>
        <v>1</v>
      </c>
    </row>
    <row r="6305" spans="1:11" x14ac:dyDescent="0.35">
      <c r="A6305" s="28">
        <v>99999</v>
      </c>
      <c r="B6305" s="29" t="s">
        <v>28</v>
      </c>
      <c r="C6305" s="29" t="s">
        <v>35</v>
      </c>
      <c r="D6305" s="29" t="s">
        <v>63</v>
      </c>
      <c r="E6305" s="29" t="s">
        <v>83</v>
      </c>
      <c r="F6305" s="31">
        <v>138387176</v>
      </c>
      <c r="G6305" s="31">
        <v>15774216</v>
      </c>
      <c r="H6305" s="28">
        <v>2021</v>
      </c>
      <c r="I6305" t="str">
        <f>IF(J6305="natural gas",VLOOKUP(D6305,'Cross-Page Data'!$I$4:$J$13,2,FALSE),IF(J6305="solar",VLOOKUP('Form 923'!D6305,'Cross-Page Data'!$I$14:$J$117,2,FALSE),J6305))</f>
        <v>solar pv</v>
      </c>
      <c r="J6305" t="str">
        <f>VLOOKUP(E6305,'Cross-Page Data'!$D$4:$F$48,3,FALSE)</f>
        <v>solar</v>
      </c>
      <c r="K6305" t="b">
        <f t="shared" si="98"/>
        <v>1</v>
      </c>
    </row>
    <row r="6306" spans="1:11" x14ac:dyDescent="0.35">
      <c r="A6306" s="28">
        <v>99999</v>
      </c>
      <c r="B6306" s="29" t="s">
        <v>36</v>
      </c>
      <c r="C6306" s="29" t="s">
        <v>39</v>
      </c>
      <c r="D6306" s="29" t="s">
        <v>63</v>
      </c>
      <c r="E6306" s="29" t="s">
        <v>83</v>
      </c>
      <c r="F6306" s="31">
        <v>64493</v>
      </c>
      <c r="G6306" s="31">
        <v>7350.9889999999996</v>
      </c>
      <c r="H6306" s="28">
        <v>2021</v>
      </c>
      <c r="I6306" t="str">
        <f>IF(J6306="natural gas",VLOOKUP(D6306,'Cross-Page Data'!$I$4:$J$13,2,FALSE),IF(J6306="solar",VLOOKUP('Form 923'!D6306,'Cross-Page Data'!$I$14:$J$117,2,FALSE),J6306))</f>
        <v>solar pv</v>
      </c>
      <c r="J6306" t="str">
        <f>VLOOKUP(E6306,'Cross-Page Data'!$D$4:$F$48,3,FALSE)</f>
        <v>solar</v>
      </c>
      <c r="K6306" t="b">
        <f t="shared" si="98"/>
        <v>0</v>
      </c>
    </row>
    <row r="6307" spans="1:11" x14ac:dyDescent="0.35">
      <c r="A6307" s="28">
        <v>99999</v>
      </c>
      <c r="B6307" s="29" t="s">
        <v>28</v>
      </c>
      <c r="C6307" s="29" t="s">
        <v>42</v>
      </c>
      <c r="D6307" s="29" t="s">
        <v>63</v>
      </c>
      <c r="E6307" s="29" t="s">
        <v>83</v>
      </c>
      <c r="F6307" s="31">
        <v>1537048</v>
      </c>
      <c r="G6307" s="31">
        <v>175201.97</v>
      </c>
      <c r="H6307" s="28">
        <v>2021</v>
      </c>
      <c r="I6307" t="str">
        <f>IF(J6307="natural gas",VLOOKUP(D6307,'Cross-Page Data'!$I$4:$J$13,2,FALSE),IF(J6307="solar",VLOOKUP('Form 923'!D6307,'Cross-Page Data'!$I$14:$J$117,2,FALSE),J6307))</f>
        <v>solar pv</v>
      </c>
      <c r="J6307" t="str">
        <f>VLOOKUP(E6307,'Cross-Page Data'!$D$4:$F$48,3,FALSE)</f>
        <v>solar</v>
      </c>
      <c r="K6307" t="b">
        <f t="shared" si="98"/>
        <v>0</v>
      </c>
    </row>
    <row r="6308" spans="1:11" x14ac:dyDescent="0.35">
      <c r="A6308" s="28">
        <v>99999</v>
      </c>
      <c r="B6308" s="29" t="s">
        <v>28</v>
      </c>
      <c r="C6308" s="29" t="s">
        <v>41</v>
      </c>
      <c r="D6308" s="29" t="s">
        <v>63</v>
      </c>
      <c r="E6308" s="29" t="s">
        <v>83</v>
      </c>
      <c r="F6308" s="31">
        <v>876296</v>
      </c>
      <c r="G6308" s="31">
        <v>99885.808999999994</v>
      </c>
      <c r="H6308" s="28">
        <v>2021</v>
      </c>
      <c r="I6308" t="str">
        <f>IF(J6308="natural gas",VLOOKUP(D6308,'Cross-Page Data'!$I$4:$J$13,2,FALSE),IF(J6308="solar",VLOOKUP('Form 923'!D6308,'Cross-Page Data'!$I$14:$J$117,2,FALSE),J6308))</f>
        <v>solar pv</v>
      </c>
      <c r="J6308" t="str">
        <f>VLOOKUP(E6308,'Cross-Page Data'!$D$4:$F$48,3,FALSE)</f>
        <v>solar</v>
      </c>
      <c r="K6308" t="b">
        <f t="shared" si="98"/>
        <v>0</v>
      </c>
    </row>
    <row r="6309" spans="1:11" x14ac:dyDescent="0.35">
      <c r="A6309" s="28">
        <v>99999</v>
      </c>
      <c r="B6309" s="29" t="s">
        <v>36</v>
      </c>
      <c r="C6309" s="29" t="s">
        <v>40</v>
      </c>
      <c r="D6309" s="29" t="s">
        <v>63</v>
      </c>
      <c r="E6309" s="29" t="s">
        <v>83</v>
      </c>
      <c r="F6309" s="31">
        <v>22310</v>
      </c>
      <c r="G6309" s="31">
        <v>2543.0520000000001</v>
      </c>
      <c r="H6309" s="28">
        <v>2021</v>
      </c>
      <c r="I6309" t="str">
        <f>IF(J6309="natural gas",VLOOKUP(D6309,'Cross-Page Data'!$I$4:$J$13,2,FALSE),IF(J6309="solar",VLOOKUP('Form 923'!D6309,'Cross-Page Data'!$I$14:$J$117,2,FALSE),J6309))</f>
        <v>solar pv</v>
      </c>
      <c r="J6309" t="str">
        <f>VLOOKUP(E6309,'Cross-Page Data'!$D$4:$F$48,3,FALSE)</f>
        <v>solar</v>
      </c>
      <c r="K6309" t="b">
        <f t="shared" si="98"/>
        <v>0</v>
      </c>
    </row>
    <row r="6310" spans="1:11" x14ac:dyDescent="0.35">
      <c r="A6310" s="28">
        <v>99999</v>
      </c>
      <c r="B6310" s="29" t="s">
        <v>28</v>
      </c>
      <c r="C6310" s="29" t="s">
        <v>29</v>
      </c>
      <c r="D6310" s="29" t="s">
        <v>63</v>
      </c>
      <c r="E6310" s="29" t="s">
        <v>83</v>
      </c>
      <c r="F6310" s="31">
        <v>77248</v>
      </c>
      <c r="G6310" s="31">
        <v>8805.1560000000009</v>
      </c>
      <c r="H6310" s="28">
        <v>2021</v>
      </c>
      <c r="I6310" t="str">
        <f>IF(J6310="natural gas",VLOOKUP(D6310,'Cross-Page Data'!$I$4:$J$13,2,FALSE),IF(J6310="solar",VLOOKUP('Form 923'!D6310,'Cross-Page Data'!$I$14:$J$117,2,FALSE),J6310))</f>
        <v>solar pv</v>
      </c>
      <c r="J6310" t="str">
        <f>VLOOKUP(E6310,'Cross-Page Data'!$D$4:$F$48,3,FALSE)</f>
        <v>solar</v>
      </c>
      <c r="K6310" t="b">
        <f t="shared" si="98"/>
        <v>1</v>
      </c>
    </row>
    <row r="6311" spans="1:11" x14ac:dyDescent="0.35">
      <c r="A6311" s="28">
        <v>99999</v>
      </c>
      <c r="B6311" s="29" t="s">
        <v>28</v>
      </c>
      <c r="C6311" s="29" t="s">
        <v>35</v>
      </c>
      <c r="D6311" s="29" t="s">
        <v>63</v>
      </c>
      <c r="E6311" s="29" t="s">
        <v>83</v>
      </c>
      <c r="F6311" s="31">
        <v>6479577</v>
      </c>
      <c r="G6311" s="31">
        <v>738580.51</v>
      </c>
      <c r="H6311" s="28">
        <v>2021</v>
      </c>
      <c r="I6311" t="str">
        <f>IF(J6311="natural gas",VLOOKUP(D6311,'Cross-Page Data'!$I$4:$J$13,2,FALSE),IF(J6311="solar",VLOOKUP('Form 923'!D6311,'Cross-Page Data'!$I$14:$J$117,2,FALSE),J6311))</f>
        <v>solar pv</v>
      </c>
      <c r="J6311" t="str">
        <f>VLOOKUP(E6311,'Cross-Page Data'!$D$4:$F$48,3,FALSE)</f>
        <v>solar</v>
      </c>
      <c r="K6311" t="b">
        <f t="shared" si="98"/>
        <v>1</v>
      </c>
    </row>
    <row r="6312" spans="1:11" x14ac:dyDescent="0.35">
      <c r="A6312" s="28">
        <v>99999</v>
      </c>
      <c r="B6312" s="29" t="s">
        <v>28</v>
      </c>
      <c r="C6312" s="29" t="s">
        <v>42</v>
      </c>
      <c r="D6312" s="29" t="s">
        <v>63</v>
      </c>
      <c r="E6312" s="29" t="s">
        <v>83</v>
      </c>
      <c r="F6312" s="31">
        <v>173373</v>
      </c>
      <c r="G6312" s="31">
        <v>19762.203000000001</v>
      </c>
      <c r="H6312" s="28">
        <v>2021</v>
      </c>
      <c r="I6312" t="str">
        <f>IF(J6312="natural gas",VLOOKUP(D6312,'Cross-Page Data'!$I$4:$J$13,2,FALSE),IF(J6312="solar",VLOOKUP('Form 923'!D6312,'Cross-Page Data'!$I$14:$J$117,2,FALSE),J6312))</f>
        <v>solar pv</v>
      </c>
      <c r="J6312" t="str">
        <f>VLOOKUP(E6312,'Cross-Page Data'!$D$4:$F$48,3,FALSE)</f>
        <v>solar</v>
      </c>
      <c r="K6312" t="b">
        <f t="shared" si="98"/>
        <v>0</v>
      </c>
    </row>
    <row r="6313" spans="1:11" x14ac:dyDescent="0.35">
      <c r="A6313" s="28">
        <v>99999</v>
      </c>
      <c r="B6313" s="29" t="s">
        <v>28</v>
      </c>
      <c r="C6313" s="29" t="s">
        <v>35</v>
      </c>
      <c r="D6313" s="29" t="s">
        <v>63</v>
      </c>
      <c r="E6313" s="29" t="s">
        <v>83</v>
      </c>
      <c r="F6313" s="31">
        <v>1419956</v>
      </c>
      <c r="G6313" s="31">
        <v>161855.67999999999</v>
      </c>
      <c r="H6313" s="28">
        <v>2021</v>
      </c>
      <c r="I6313" t="str">
        <f>IF(J6313="natural gas",VLOOKUP(D6313,'Cross-Page Data'!$I$4:$J$13,2,FALSE),IF(J6313="solar",VLOOKUP('Form 923'!D6313,'Cross-Page Data'!$I$14:$J$117,2,FALSE),J6313))</f>
        <v>solar pv</v>
      </c>
      <c r="J6313" t="str">
        <f>VLOOKUP(E6313,'Cross-Page Data'!$D$4:$F$48,3,FALSE)</f>
        <v>solar</v>
      </c>
      <c r="K6313" t="b">
        <f t="shared" si="98"/>
        <v>1</v>
      </c>
    </row>
    <row r="6314" spans="1:11" x14ac:dyDescent="0.35">
      <c r="A6314" s="28">
        <v>99999</v>
      </c>
      <c r="B6314" s="29" t="s">
        <v>28</v>
      </c>
      <c r="C6314" s="29" t="s">
        <v>42</v>
      </c>
      <c r="D6314" s="29" t="s">
        <v>63</v>
      </c>
      <c r="E6314" s="29" t="s">
        <v>83</v>
      </c>
      <c r="F6314" s="31">
        <v>42822</v>
      </c>
      <c r="G6314" s="31">
        <v>4881.107</v>
      </c>
      <c r="H6314" s="28">
        <v>2021</v>
      </c>
      <c r="I6314" t="str">
        <f>IF(J6314="natural gas",VLOOKUP(D6314,'Cross-Page Data'!$I$4:$J$13,2,FALSE),IF(J6314="solar",VLOOKUP('Form 923'!D6314,'Cross-Page Data'!$I$14:$J$117,2,FALSE),J6314))</f>
        <v>solar pv</v>
      </c>
      <c r="J6314" t="str">
        <f>VLOOKUP(E6314,'Cross-Page Data'!$D$4:$F$48,3,FALSE)</f>
        <v>solar</v>
      </c>
      <c r="K6314" t="b">
        <f t="shared" si="98"/>
        <v>0</v>
      </c>
    </row>
    <row r="6315" spans="1:11" x14ac:dyDescent="0.35">
      <c r="A6315" s="28">
        <v>99999</v>
      </c>
      <c r="B6315" s="29" t="s">
        <v>36</v>
      </c>
      <c r="C6315" s="29" t="s">
        <v>40</v>
      </c>
      <c r="D6315" s="29" t="s">
        <v>63</v>
      </c>
      <c r="E6315" s="29" t="s">
        <v>83</v>
      </c>
      <c r="F6315" s="31">
        <v>1115</v>
      </c>
      <c r="G6315" s="31">
        <v>127.104</v>
      </c>
      <c r="H6315" s="28">
        <v>2021</v>
      </c>
      <c r="I6315" t="str">
        <f>IF(J6315="natural gas",VLOOKUP(D6315,'Cross-Page Data'!$I$4:$J$13,2,FALSE),IF(J6315="solar",VLOOKUP('Form 923'!D6315,'Cross-Page Data'!$I$14:$J$117,2,FALSE),J6315))</f>
        <v>solar pv</v>
      </c>
      <c r="J6315" t="str">
        <f>VLOOKUP(E6315,'Cross-Page Data'!$D$4:$F$48,3,FALSE)</f>
        <v>solar</v>
      </c>
      <c r="K6315" t="b">
        <f t="shared" si="98"/>
        <v>0</v>
      </c>
    </row>
    <row r="6316" spans="1:11" x14ac:dyDescent="0.35">
      <c r="A6316" s="28">
        <v>99999</v>
      </c>
      <c r="B6316" s="29" t="s">
        <v>28</v>
      </c>
      <c r="C6316" s="29" t="s">
        <v>35</v>
      </c>
      <c r="D6316" s="29" t="s">
        <v>63</v>
      </c>
      <c r="E6316" s="29" t="s">
        <v>83</v>
      </c>
      <c r="F6316" s="31">
        <v>227952</v>
      </c>
      <c r="G6316" s="31">
        <v>25983.296999999999</v>
      </c>
      <c r="H6316" s="28">
        <v>2021</v>
      </c>
      <c r="I6316" t="str">
        <f>IF(J6316="natural gas",VLOOKUP(D6316,'Cross-Page Data'!$I$4:$J$13,2,FALSE),IF(J6316="solar",VLOOKUP('Form 923'!D6316,'Cross-Page Data'!$I$14:$J$117,2,FALSE),J6316))</f>
        <v>solar pv</v>
      </c>
      <c r="J6316" t="str">
        <f>VLOOKUP(E6316,'Cross-Page Data'!$D$4:$F$48,3,FALSE)</f>
        <v>solar</v>
      </c>
      <c r="K6316" t="b">
        <f t="shared" si="98"/>
        <v>1</v>
      </c>
    </row>
    <row r="6317" spans="1:11" x14ac:dyDescent="0.35">
      <c r="A6317" s="28">
        <v>99999</v>
      </c>
      <c r="B6317" s="29" t="s">
        <v>28</v>
      </c>
      <c r="C6317" s="29" t="s">
        <v>29</v>
      </c>
      <c r="D6317" s="29" t="s">
        <v>63</v>
      </c>
      <c r="E6317" s="29" t="s">
        <v>83</v>
      </c>
      <c r="F6317" s="31">
        <v>52961</v>
      </c>
      <c r="G6317" s="31">
        <v>6036.8230000000003</v>
      </c>
      <c r="H6317" s="28">
        <v>2021</v>
      </c>
      <c r="I6317" t="str">
        <f>IF(J6317="natural gas",VLOOKUP(D6317,'Cross-Page Data'!$I$4:$J$13,2,FALSE),IF(J6317="solar",VLOOKUP('Form 923'!D6317,'Cross-Page Data'!$I$14:$J$117,2,FALSE),J6317))</f>
        <v>solar pv</v>
      </c>
      <c r="J6317" t="str">
        <f>VLOOKUP(E6317,'Cross-Page Data'!$D$4:$F$48,3,FALSE)</f>
        <v>solar</v>
      </c>
      <c r="K6317" t="b">
        <f t="shared" si="98"/>
        <v>1</v>
      </c>
    </row>
    <row r="6318" spans="1:11" x14ac:dyDescent="0.35">
      <c r="A6318" s="28">
        <v>99999</v>
      </c>
      <c r="B6318" s="29" t="s">
        <v>28</v>
      </c>
      <c r="C6318" s="29" t="s">
        <v>35</v>
      </c>
      <c r="D6318" s="29" t="s">
        <v>63</v>
      </c>
      <c r="E6318" s="29" t="s">
        <v>83</v>
      </c>
      <c r="F6318" s="31">
        <v>158410</v>
      </c>
      <c r="G6318" s="31">
        <v>18056.409</v>
      </c>
      <c r="H6318" s="28">
        <v>2021</v>
      </c>
      <c r="I6318" t="str">
        <f>IF(J6318="natural gas",VLOOKUP(D6318,'Cross-Page Data'!$I$4:$J$13,2,FALSE),IF(J6318="solar",VLOOKUP('Form 923'!D6318,'Cross-Page Data'!$I$14:$J$117,2,FALSE),J6318))</f>
        <v>solar pv</v>
      </c>
      <c r="J6318" t="str">
        <f>VLOOKUP(E6318,'Cross-Page Data'!$D$4:$F$48,3,FALSE)</f>
        <v>solar</v>
      </c>
      <c r="K6318" t="b">
        <f t="shared" si="98"/>
        <v>1</v>
      </c>
    </row>
    <row r="6319" spans="1:11" x14ac:dyDescent="0.35">
      <c r="A6319" s="28">
        <v>99999</v>
      </c>
      <c r="B6319" s="29" t="s">
        <v>28</v>
      </c>
      <c r="C6319" s="29" t="s">
        <v>42</v>
      </c>
      <c r="D6319" s="29" t="s">
        <v>63</v>
      </c>
      <c r="E6319" s="29" t="s">
        <v>83</v>
      </c>
      <c r="F6319" s="31">
        <v>4771</v>
      </c>
      <c r="G6319" s="31">
        <v>543.84900000000005</v>
      </c>
      <c r="H6319" s="28">
        <v>2021</v>
      </c>
      <c r="I6319" t="str">
        <f>IF(J6319="natural gas",VLOOKUP(D6319,'Cross-Page Data'!$I$4:$J$13,2,FALSE),IF(J6319="solar",VLOOKUP('Form 923'!D6319,'Cross-Page Data'!$I$14:$J$117,2,FALSE),J6319))</f>
        <v>solar pv</v>
      </c>
      <c r="J6319" t="str">
        <f>VLOOKUP(E6319,'Cross-Page Data'!$D$4:$F$48,3,FALSE)</f>
        <v>solar</v>
      </c>
      <c r="K6319" t="b">
        <f t="shared" si="98"/>
        <v>0</v>
      </c>
    </row>
    <row r="6320" spans="1:11" x14ac:dyDescent="0.35">
      <c r="A6320" s="28">
        <v>99999</v>
      </c>
      <c r="B6320" s="29" t="s">
        <v>28</v>
      </c>
      <c r="C6320" s="29" t="s">
        <v>29</v>
      </c>
      <c r="D6320" s="29" t="s">
        <v>63</v>
      </c>
      <c r="E6320" s="29" t="s">
        <v>83</v>
      </c>
      <c r="F6320" s="31">
        <v>1023567</v>
      </c>
      <c r="G6320" s="31">
        <v>116673.05</v>
      </c>
      <c r="H6320" s="28">
        <v>2021</v>
      </c>
      <c r="I6320" t="str">
        <f>IF(J6320="natural gas",VLOOKUP(D6320,'Cross-Page Data'!$I$4:$J$13,2,FALSE),IF(J6320="solar",VLOOKUP('Form 923'!D6320,'Cross-Page Data'!$I$14:$J$117,2,FALSE),J6320))</f>
        <v>solar pv</v>
      </c>
      <c r="J6320" t="str">
        <f>VLOOKUP(E6320,'Cross-Page Data'!$D$4:$F$48,3,FALSE)</f>
        <v>solar</v>
      </c>
      <c r="K6320" t="b">
        <f t="shared" si="98"/>
        <v>1</v>
      </c>
    </row>
    <row r="6321" spans="1:11" x14ac:dyDescent="0.35">
      <c r="A6321" s="28">
        <v>99999</v>
      </c>
      <c r="B6321" s="29" t="s">
        <v>28</v>
      </c>
      <c r="C6321" s="29" t="s">
        <v>35</v>
      </c>
      <c r="D6321" s="29" t="s">
        <v>63</v>
      </c>
      <c r="E6321" s="29" t="s">
        <v>83</v>
      </c>
      <c r="F6321" s="31">
        <v>1540054</v>
      </c>
      <c r="G6321" s="31">
        <v>175544.27</v>
      </c>
      <c r="H6321" s="28">
        <v>2021</v>
      </c>
      <c r="I6321" t="str">
        <f>IF(J6321="natural gas",VLOOKUP(D6321,'Cross-Page Data'!$I$4:$J$13,2,FALSE),IF(J6321="solar",VLOOKUP('Form 923'!D6321,'Cross-Page Data'!$I$14:$J$117,2,FALSE),J6321))</f>
        <v>solar pv</v>
      </c>
      <c r="J6321" t="str">
        <f>VLOOKUP(E6321,'Cross-Page Data'!$D$4:$F$48,3,FALSE)</f>
        <v>solar</v>
      </c>
      <c r="K6321" t="b">
        <f t="shared" si="98"/>
        <v>1</v>
      </c>
    </row>
    <row r="6322" spans="1:11" x14ac:dyDescent="0.35">
      <c r="A6322" s="28">
        <v>99999</v>
      </c>
      <c r="B6322" s="29" t="s">
        <v>28</v>
      </c>
      <c r="C6322" s="29" t="s">
        <v>42</v>
      </c>
      <c r="D6322" s="29" t="s">
        <v>63</v>
      </c>
      <c r="E6322" s="29" t="s">
        <v>83</v>
      </c>
      <c r="F6322" s="31">
        <v>65512</v>
      </c>
      <c r="G6322" s="31">
        <v>7467.2120000000004</v>
      </c>
      <c r="H6322" s="28">
        <v>2021</v>
      </c>
      <c r="I6322" t="str">
        <f>IF(J6322="natural gas",VLOOKUP(D6322,'Cross-Page Data'!$I$4:$J$13,2,FALSE),IF(J6322="solar",VLOOKUP('Form 923'!D6322,'Cross-Page Data'!$I$14:$J$117,2,FALSE),J6322))</f>
        <v>solar pv</v>
      </c>
      <c r="J6322" t="str">
        <f>VLOOKUP(E6322,'Cross-Page Data'!$D$4:$F$48,3,FALSE)</f>
        <v>solar</v>
      </c>
      <c r="K6322" t="b">
        <f t="shared" si="98"/>
        <v>0</v>
      </c>
    </row>
    <row r="6323" spans="1:11" x14ac:dyDescent="0.35">
      <c r="A6323" s="28">
        <v>99999</v>
      </c>
      <c r="B6323" s="29" t="s">
        <v>28</v>
      </c>
      <c r="C6323" s="29" t="s">
        <v>41</v>
      </c>
      <c r="D6323" s="29" t="s">
        <v>63</v>
      </c>
      <c r="E6323" s="29" t="s">
        <v>83</v>
      </c>
      <c r="F6323" s="31">
        <v>28521</v>
      </c>
      <c r="G6323" s="31">
        <v>3250.9749999999999</v>
      </c>
      <c r="H6323" s="28">
        <v>2021</v>
      </c>
      <c r="I6323" t="str">
        <f>IF(J6323="natural gas",VLOOKUP(D6323,'Cross-Page Data'!$I$4:$J$13,2,FALSE),IF(J6323="solar",VLOOKUP('Form 923'!D6323,'Cross-Page Data'!$I$14:$J$117,2,FALSE),J6323))</f>
        <v>solar pv</v>
      </c>
      <c r="J6323" t="str">
        <f>VLOOKUP(E6323,'Cross-Page Data'!$D$4:$F$48,3,FALSE)</f>
        <v>solar</v>
      </c>
      <c r="K6323" t="b">
        <f t="shared" si="98"/>
        <v>0</v>
      </c>
    </row>
    <row r="6324" spans="1:11" x14ac:dyDescent="0.35">
      <c r="A6324" s="28">
        <v>99999</v>
      </c>
      <c r="B6324" s="29" t="s">
        <v>28</v>
      </c>
      <c r="C6324" s="29" t="s">
        <v>29</v>
      </c>
      <c r="D6324" s="29" t="s">
        <v>63</v>
      </c>
      <c r="E6324" s="29" t="s">
        <v>83</v>
      </c>
      <c r="F6324" s="31">
        <v>1223375</v>
      </c>
      <c r="G6324" s="31">
        <v>139447.76</v>
      </c>
      <c r="H6324" s="28">
        <v>2021</v>
      </c>
      <c r="I6324" t="str">
        <f>IF(J6324="natural gas",VLOOKUP(D6324,'Cross-Page Data'!$I$4:$J$13,2,FALSE),IF(J6324="solar",VLOOKUP('Form 923'!D6324,'Cross-Page Data'!$I$14:$J$117,2,FALSE),J6324))</f>
        <v>solar pv</v>
      </c>
      <c r="J6324" t="str">
        <f>VLOOKUP(E6324,'Cross-Page Data'!$D$4:$F$48,3,FALSE)</f>
        <v>solar</v>
      </c>
      <c r="K6324" t="b">
        <f t="shared" si="98"/>
        <v>1</v>
      </c>
    </row>
    <row r="6325" spans="1:11" x14ac:dyDescent="0.35">
      <c r="A6325" s="28">
        <v>99999</v>
      </c>
      <c r="B6325" s="29" t="s">
        <v>28</v>
      </c>
      <c r="C6325" s="29" t="s">
        <v>35</v>
      </c>
      <c r="D6325" s="29" t="s">
        <v>63</v>
      </c>
      <c r="E6325" s="29" t="s">
        <v>83</v>
      </c>
      <c r="F6325" s="31">
        <v>12643293</v>
      </c>
      <c r="G6325" s="31">
        <v>1441159.9</v>
      </c>
      <c r="H6325" s="28">
        <v>2021</v>
      </c>
      <c r="I6325" t="str">
        <f>IF(J6325="natural gas",VLOOKUP(D6325,'Cross-Page Data'!$I$4:$J$13,2,FALSE),IF(J6325="solar",VLOOKUP('Form 923'!D6325,'Cross-Page Data'!$I$14:$J$117,2,FALSE),J6325))</f>
        <v>solar pv</v>
      </c>
      <c r="J6325" t="str">
        <f>VLOOKUP(E6325,'Cross-Page Data'!$D$4:$F$48,3,FALSE)</f>
        <v>solar</v>
      </c>
      <c r="K6325" t="b">
        <f t="shared" si="98"/>
        <v>1</v>
      </c>
    </row>
    <row r="6326" spans="1:11" x14ac:dyDescent="0.35">
      <c r="A6326" s="28">
        <v>99999</v>
      </c>
      <c r="B6326" s="29" t="s">
        <v>28</v>
      </c>
      <c r="C6326" s="29" t="s">
        <v>42</v>
      </c>
      <c r="D6326" s="29" t="s">
        <v>63</v>
      </c>
      <c r="E6326" s="29" t="s">
        <v>83</v>
      </c>
      <c r="F6326" s="31">
        <v>32465</v>
      </c>
      <c r="G6326" s="31">
        <v>3700.6509999999998</v>
      </c>
      <c r="H6326" s="28">
        <v>2021</v>
      </c>
      <c r="I6326" t="str">
        <f>IF(J6326="natural gas",VLOOKUP(D6326,'Cross-Page Data'!$I$4:$J$13,2,FALSE),IF(J6326="solar",VLOOKUP('Form 923'!D6326,'Cross-Page Data'!$I$14:$J$117,2,FALSE),J6326))</f>
        <v>solar pv</v>
      </c>
      <c r="J6326" t="str">
        <f>VLOOKUP(E6326,'Cross-Page Data'!$D$4:$F$48,3,FALSE)</f>
        <v>solar</v>
      </c>
      <c r="K6326" t="b">
        <f t="shared" si="98"/>
        <v>0</v>
      </c>
    </row>
    <row r="6327" spans="1:11" x14ac:dyDescent="0.35">
      <c r="A6327" s="28">
        <v>99999</v>
      </c>
      <c r="B6327" s="29" t="s">
        <v>28</v>
      </c>
      <c r="C6327" s="29" t="s">
        <v>29</v>
      </c>
      <c r="D6327" s="29" t="s">
        <v>63</v>
      </c>
      <c r="E6327" s="29" t="s">
        <v>83</v>
      </c>
      <c r="F6327" s="31">
        <v>341068</v>
      </c>
      <c r="G6327" s="31">
        <v>38877.038</v>
      </c>
      <c r="H6327" s="28">
        <v>2021</v>
      </c>
      <c r="I6327" t="str">
        <f>IF(J6327="natural gas",VLOOKUP(D6327,'Cross-Page Data'!$I$4:$J$13,2,FALSE),IF(J6327="solar",VLOOKUP('Form 923'!D6327,'Cross-Page Data'!$I$14:$J$117,2,FALSE),J6327))</f>
        <v>solar pv</v>
      </c>
      <c r="J6327" t="str">
        <f>VLOOKUP(E6327,'Cross-Page Data'!$D$4:$F$48,3,FALSE)</f>
        <v>solar</v>
      </c>
      <c r="K6327" t="b">
        <f t="shared" si="98"/>
        <v>1</v>
      </c>
    </row>
    <row r="6328" spans="1:11" x14ac:dyDescent="0.35">
      <c r="A6328" s="28">
        <v>99999</v>
      </c>
      <c r="B6328" s="29" t="s">
        <v>28</v>
      </c>
      <c r="C6328" s="29" t="s">
        <v>35</v>
      </c>
      <c r="D6328" s="29" t="s">
        <v>63</v>
      </c>
      <c r="E6328" s="29" t="s">
        <v>83</v>
      </c>
      <c r="F6328" s="31">
        <v>1326907</v>
      </c>
      <c r="G6328" s="31">
        <v>151249.28</v>
      </c>
      <c r="H6328" s="28">
        <v>2021</v>
      </c>
      <c r="I6328" t="str">
        <f>IF(J6328="natural gas",VLOOKUP(D6328,'Cross-Page Data'!$I$4:$J$13,2,FALSE),IF(J6328="solar",VLOOKUP('Form 923'!D6328,'Cross-Page Data'!$I$14:$J$117,2,FALSE),J6328))</f>
        <v>solar pv</v>
      </c>
      <c r="J6328" t="str">
        <f>VLOOKUP(E6328,'Cross-Page Data'!$D$4:$F$48,3,FALSE)</f>
        <v>solar</v>
      </c>
      <c r="K6328" t="b">
        <f t="shared" si="98"/>
        <v>1</v>
      </c>
    </row>
    <row r="6329" spans="1:11" x14ac:dyDescent="0.35">
      <c r="A6329" s="28">
        <v>99999</v>
      </c>
      <c r="B6329" s="29" t="s">
        <v>28</v>
      </c>
      <c r="C6329" s="29" t="s">
        <v>42</v>
      </c>
      <c r="D6329" s="29" t="s">
        <v>63</v>
      </c>
      <c r="E6329" s="29" t="s">
        <v>83</v>
      </c>
      <c r="F6329" s="31">
        <v>6578</v>
      </c>
      <c r="G6329" s="31">
        <v>749.77</v>
      </c>
      <c r="H6329" s="28">
        <v>2021</v>
      </c>
      <c r="I6329" t="str">
        <f>IF(J6329="natural gas",VLOOKUP(D6329,'Cross-Page Data'!$I$4:$J$13,2,FALSE),IF(J6329="solar",VLOOKUP('Form 923'!D6329,'Cross-Page Data'!$I$14:$J$117,2,FALSE),J6329))</f>
        <v>solar pv</v>
      </c>
      <c r="J6329" t="str">
        <f>VLOOKUP(E6329,'Cross-Page Data'!$D$4:$F$48,3,FALSE)</f>
        <v>solar</v>
      </c>
      <c r="K6329" t="b">
        <f t="shared" si="98"/>
        <v>0</v>
      </c>
    </row>
    <row r="6330" spans="1:11" x14ac:dyDescent="0.35">
      <c r="A6330" s="28">
        <v>99999</v>
      </c>
      <c r="B6330" s="29" t="s">
        <v>28</v>
      </c>
      <c r="C6330" s="29" t="s">
        <v>29</v>
      </c>
      <c r="D6330" s="29" t="s">
        <v>63</v>
      </c>
      <c r="E6330" s="29" t="s">
        <v>83</v>
      </c>
      <c r="F6330" s="31">
        <v>89552</v>
      </c>
      <c r="G6330" s="31">
        <v>10208.084000000001</v>
      </c>
      <c r="H6330" s="28">
        <v>2021</v>
      </c>
      <c r="I6330" t="str">
        <f>IF(J6330="natural gas",VLOOKUP(D6330,'Cross-Page Data'!$I$4:$J$13,2,FALSE),IF(J6330="solar",VLOOKUP('Form 923'!D6330,'Cross-Page Data'!$I$14:$J$117,2,FALSE),J6330))</f>
        <v>solar pv</v>
      </c>
      <c r="J6330" t="str">
        <f>VLOOKUP(E6330,'Cross-Page Data'!$D$4:$F$48,3,FALSE)</f>
        <v>solar</v>
      </c>
      <c r="K6330" t="b">
        <f t="shared" si="98"/>
        <v>1</v>
      </c>
    </row>
    <row r="6331" spans="1:11" x14ac:dyDescent="0.35">
      <c r="A6331" s="28">
        <v>99999</v>
      </c>
      <c r="B6331" s="29" t="s">
        <v>28</v>
      </c>
      <c r="C6331" s="29" t="s">
        <v>35</v>
      </c>
      <c r="D6331" s="29" t="s">
        <v>63</v>
      </c>
      <c r="E6331" s="29" t="s">
        <v>83</v>
      </c>
      <c r="F6331" s="31">
        <v>147212</v>
      </c>
      <c r="G6331" s="31">
        <v>16780.548999999999</v>
      </c>
      <c r="H6331" s="28">
        <v>2021</v>
      </c>
      <c r="I6331" t="str">
        <f>IF(J6331="natural gas",VLOOKUP(D6331,'Cross-Page Data'!$I$4:$J$13,2,FALSE),IF(J6331="solar",VLOOKUP('Form 923'!D6331,'Cross-Page Data'!$I$14:$J$117,2,FALSE),J6331))</f>
        <v>solar pv</v>
      </c>
      <c r="J6331" t="str">
        <f>VLOOKUP(E6331,'Cross-Page Data'!$D$4:$F$48,3,FALSE)</f>
        <v>solar</v>
      </c>
      <c r="K6331" t="b">
        <f t="shared" si="98"/>
        <v>1</v>
      </c>
    </row>
    <row r="6332" spans="1:11" x14ac:dyDescent="0.35">
      <c r="A6332" s="28">
        <v>99999</v>
      </c>
      <c r="B6332" s="29" t="s">
        <v>28</v>
      </c>
      <c r="C6332" s="29" t="s">
        <v>35</v>
      </c>
      <c r="D6332" s="29" t="s">
        <v>63</v>
      </c>
      <c r="E6332" s="29" t="s">
        <v>83</v>
      </c>
      <c r="F6332" s="31">
        <v>1239121</v>
      </c>
      <c r="G6332" s="31">
        <v>141242.46</v>
      </c>
      <c r="H6332" s="28">
        <v>2021</v>
      </c>
      <c r="I6332" t="str">
        <f>IF(J6332="natural gas",VLOOKUP(D6332,'Cross-Page Data'!$I$4:$J$13,2,FALSE),IF(J6332="solar",VLOOKUP('Form 923'!D6332,'Cross-Page Data'!$I$14:$J$117,2,FALSE),J6332))</f>
        <v>solar pv</v>
      </c>
      <c r="J6332" t="str">
        <f>VLOOKUP(E6332,'Cross-Page Data'!$D$4:$F$48,3,FALSE)</f>
        <v>solar</v>
      </c>
      <c r="K6332" t="b">
        <f t="shared" si="98"/>
        <v>1</v>
      </c>
    </row>
    <row r="6333" spans="1:11" x14ac:dyDescent="0.35">
      <c r="A6333" s="28">
        <v>99999</v>
      </c>
      <c r="B6333" s="29" t="s">
        <v>28</v>
      </c>
      <c r="C6333" s="29" t="s">
        <v>41</v>
      </c>
      <c r="D6333" s="29" t="s">
        <v>63</v>
      </c>
      <c r="E6333" s="29" t="s">
        <v>83</v>
      </c>
      <c r="F6333" s="31">
        <v>26725</v>
      </c>
      <c r="G6333" s="31">
        <v>3046.279</v>
      </c>
      <c r="H6333" s="28">
        <v>2021</v>
      </c>
      <c r="I6333" t="str">
        <f>IF(J6333="natural gas",VLOOKUP(D6333,'Cross-Page Data'!$I$4:$J$13,2,FALSE),IF(J6333="solar",VLOOKUP('Form 923'!D6333,'Cross-Page Data'!$I$14:$J$117,2,FALSE),J6333))</f>
        <v>solar pv</v>
      </c>
      <c r="J6333" t="str">
        <f>VLOOKUP(E6333,'Cross-Page Data'!$D$4:$F$48,3,FALSE)</f>
        <v>solar</v>
      </c>
      <c r="K6333" t="b">
        <f t="shared" si="98"/>
        <v>0</v>
      </c>
    </row>
    <row r="6334" spans="1:11" x14ac:dyDescent="0.35">
      <c r="A6334" s="28">
        <v>99999</v>
      </c>
      <c r="B6334" s="29" t="s">
        <v>28</v>
      </c>
      <c r="C6334" s="29" t="s">
        <v>29</v>
      </c>
      <c r="D6334" s="29" t="s">
        <v>63</v>
      </c>
      <c r="E6334" s="29" t="s">
        <v>83</v>
      </c>
      <c r="F6334" s="31">
        <v>1519</v>
      </c>
      <c r="G6334" s="31">
        <v>173.25700000000001</v>
      </c>
      <c r="H6334" s="28">
        <v>2021</v>
      </c>
      <c r="I6334" t="str">
        <f>IF(J6334="natural gas",VLOOKUP(D6334,'Cross-Page Data'!$I$4:$J$13,2,FALSE),IF(J6334="solar",VLOOKUP('Form 923'!D6334,'Cross-Page Data'!$I$14:$J$117,2,FALSE),J6334))</f>
        <v>solar pv</v>
      </c>
      <c r="J6334" t="str">
        <f>VLOOKUP(E6334,'Cross-Page Data'!$D$4:$F$48,3,FALSE)</f>
        <v>solar</v>
      </c>
      <c r="K6334" t="b">
        <f t="shared" si="98"/>
        <v>1</v>
      </c>
    </row>
    <row r="6335" spans="1:11" x14ac:dyDescent="0.35">
      <c r="A6335" s="28">
        <v>99999</v>
      </c>
      <c r="B6335" s="29" t="s">
        <v>28</v>
      </c>
      <c r="C6335" s="29" t="s">
        <v>35</v>
      </c>
      <c r="D6335" s="29" t="s">
        <v>63</v>
      </c>
      <c r="E6335" s="29" t="s">
        <v>83</v>
      </c>
      <c r="F6335" s="31">
        <v>2545493</v>
      </c>
      <c r="G6335" s="31">
        <v>290156.43</v>
      </c>
      <c r="H6335" s="28">
        <v>2021</v>
      </c>
      <c r="I6335" t="str">
        <f>IF(J6335="natural gas",VLOOKUP(D6335,'Cross-Page Data'!$I$4:$J$13,2,FALSE),IF(J6335="solar",VLOOKUP('Form 923'!D6335,'Cross-Page Data'!$I$14:$J$117,2,FALSE),J6335))</f>
        <v>solar pv</v>
      </c>
      <c r="J6335" t="str">
        <f>VLOOKUP(E6335,'Cross-Page Data'!$D$4:$F$48,3,FALSE)</f>
        <v>solar</v>
      </c>
      <c r="K6335" t="b">
        <f t="shared" si="98"/>
        <v>1</v>
      </c>
    </row>
    <row r="6336" spans="1:11" x14ac:dyDescent="0.35">
      <c r="A6336" s="28">
        <v>99999</v>
      </c>
      <c r="B6336" s="29" t="s">
        <v>28</v>
      </c>
      <c r="C6336" s="29" t="s">
        <v>42</v>
      </c>
      <c r="D6336" s="29" t="s">
        <v>63</v>
      </c>
      <c r="E6336" s="29" t="s">
        <v>83</v>
      </c>
      <c r="F6336" s="31">
        <v>21714</v>
      </c>
      <c r="G6336" s="31">
        <v>2474.9960000000001</v>
      </c>
      <c r="H6336" s="28">
        <v>2021</v>
      </c>
      <c r="I6336" t="str">
        <f>IF(J6336="natural gas",VLOOKUP(D6336,'Cross-Page Data'!$I$4:$J$13,2,FALSE),IF(J6336="solar",VLOOKUP('Form 923'!D6336,'Cross-Page Data'!$I$14:$J$117,2,FALSE),J6336))</f>
        <v>solar pv</v>
      </c>
      <c r="J6336" t="str">
        <f>VLOOKUP(E6336,'Cross-Page Data'!$D$4:$F$48,3,FALSE)</f>
        <v>solar</v>
      </c>
      <c r="K6336" t="b">
        <f t="shared" si="98"/>
        <v>0</v>
      </c>
    </row>
    <row r="6337" spans="1:11" x14ac:dyDescent="0.35">
      <c r="A6337" s="28">
        <v>99999</v>
      </c>
      <c r="B6337" s="29" t="s">
        <v>28</v>
      </c>
      <c r="C6337" s="29" t="s">
        <v>29</v>
      </c>
      <c r="D6337" s="29" t="s">
        <v>63</v>
      </c>
      <c r="E6337" s="29" t="s">
        <v>83</v>
      </c>
      <c r="F6337" s="31">
        <v>2833754</v>
      </c>
      <c r="G6337" s="31">
        <v>323006.77</v>
      </c>
      <c r="H6337" s="28">
        <v>2021</v>
      </c>
      <c r="I6337" t="str">
        <f>IF(J6337="natural gas",VLOOKUP(D6337,'Cross-Page Data'!$I$4:$J$13,2,FALSE),IF(J6337="solar",VLOOKUP('Form 923'!D6337,'Cross-Page Data'!$I$14:$J$117,2,FALSE),J6337))</f>
        <v>solar pv</v>
      </c>
      <c r="J6337" t="str">
        <f>VLOOKUP(E6337,'Cross-Page Data'!$D$4:$F$48,3,FALSE)</f>
        <v>solar</v>
      </c>
      <c r="K6337" t="b">
        <f t="shared" si="98"/>
        <v>1</v>
      </c>
    </row>
    <row r="6338" spans="1:11" x14ac:dyDescent="0.35">
      <c r="A6338" s="28">
        <v>99999</v>
      </c>
      <c r="B6338" s="29" t="s">
        <v>28</v>
      </c>
      <c r="C6338" s="29" t="s">
        <v>35</v>
      </c>
      <c r="D6338" s="29" t="s">
        <v>63</v>
      </c>
      <c r="E6338" s="29" t="s">
        <v>83</v>
      </c>
      <c r="F6338" s="31">
        <v>1477613</v>
      </c>
      <c r="G6338" s="31">
        <v>168427.36</v>
      </c>
      <c r="H6338" s="28">
        <v>2021</v>
      </c>
      <c r="I6338" t="str">
        <f>IF(J6338="natural gas",VLOOKUP(D6338,'Cross-Page Data'!$I$4:$J$13,2,FALSE),IF(J6338="solar",VLOOKUP('Form 923'!D6338,'Cross-Page Data'!$I$14:$J$117,2,FALSE),J6338))</f>
        <v>solar pv</v>
      </c>
      <c r="J6338" t="str">
        <f>VLOOKUP(E6338,'Cross-Page Data'!$D$4:$F$48,3,FALSE)</f>
        <v>solar</v>
      </c>
      <c r="K6338" t="b">
        <f t="shared" si="98"/>
        <v>1</v>
      </c>
    </row>
    <row r="6339" spans="1:11" x14ac:dyDescent="0.35">
      <c r="A6339" s="28">
        <v>99999</v>
      </c>
      <c r="B6339" s="29" t="s">
        <v>28</v>
      </c>
      <c r="C6339" s="29" t="s">
        <v>42</v>
      </c>
      <c r="D6339" s="29" t="s">
        <v>63</v>
      </c>
      <c r="E6339" s="29" t="s">
        <v>83</v>
      </c>
      <c r="F6339" s="31">
        <v>18492</v>
      </c>
      <c r="G6339" s="31">
        <v>2107.7069999999999</v>
      </c>
      <c r="H6339" s="28">
        <v>2021</v>
      </c>
      <c r="I6339" t="str">
        <f>IF(J6339="natural gas",VLOOKUP(D6339,'Cross-Page Data'!$I$4:$J$13,2,FALSE),IF(J6339="solar",VLOOKUP('Form 923'!D6339,'Cross-Page Data'!$I$14:$J$117,2,FALSE),J6339))</f>
        <v>solar pv</v>
      </c>
      <c r="J6339" t="str">
        <f>VLOOKUP(E6339,'Cross-Page Data'!$D$4:$F$48,3,FALSE)</f>
        <v>solar</v>
      </c>
      <c r="K6339" t="b">
        <f t="shared" si="98"/>
        <v>0</v>
      </c>
    </row>
    <row r="6340" spans="1:11" x14ac:dyDescent="0.35">
      <c r="A6340" s="28">
        <v>99999</v>
      </c>
      <c r="B6340" s="29" t="s">
        <v>28</v>
      </c>
      <c r="C6340" s="29" t="s">
        <v>29</v>
      </c>
      <c r="D6340" s="29" t="s">
        <v>63</v>
      </c>
      <c r="E6340" s="29" t="s">
        <v>83</v>
      </c>
      <c r="F6340" s="31">
        <v>16368</v>
      </c>
      <c r="G6340" s="31">
        <v>1865.8219999999999</v>
      </c>
      <c r="H6340" s="28">
        <v>2021</v>
      </c>
      <c r="I6340" t="str">
        <f>IF(J6340="natural gas",VLOOKUP(D6340,'Cross-Page Data'!$I$4:$J$13,2,FALSE),IF(J6340="solar",VLOOKUP('Form 923'!D6340,'Cross-Page Data'!$I$14:$J$117,2,FALSE),J6340))</f>
        <v>solar pv</v>
      </c>
      <c r="J6340" t="str">
        <f>VLOOKUP(E6340,'Cross-Page Data'!$D$4:$F$48,3,FALSE)</f>
        <v>solar</v>
      </c>
      <c r="K6340" t="b">
        <f t="shared" si="98"/>
        <v>1</v>
      </c>
    </row>
    <row r="6341" spans="1:11" x14ac:dyDescent="0.35">
      <c r="A6341" s="28">
        <v>99999</v>
      </c>
      <c r="B6341" s="29" t="s">
        <v>28</v>
      </c>
      <c r="C6341" s="29" t="s">
        <v>35</v>
      </c>
      <c r="D6341" s="29" t="s">
        <v>63</v>
      </c>
      <c r="E6341" s="29" t="s">
        <v>83</v>
      </c>
      <c r="F6341" s="31">
        <v>141650</v>
      </c>
      <c r="G6341" s="31">
        <v>16145.786</v>
      </c>
      <c r="H6341" s="28">
        <v>2021</v>
      </c>
      <c r="I6341" t="str">
        <f>IF(J6341="natural gas",VLOOKUP(D6341,'Cross-Page Data'!$I$4:$J$13,2,FALSE),IF(J6341="solar",VLOOKUP('Form 923'!D6341,'Cross-Page Data'!$I$14:$J$117,2,FALSE),J6341))</f>
        <v>solar pv</v>
      </c>
      <c r="J6341" t="str">
        <f>VLOOKUP(E6341,'Cross-Page Data'!$D$4:$F$48,3,FALSE)</f>
        <v>solar</v>
      </c>
      <c r="K6341" t="b">
        <f t="shared" si="98"/>
        <v>1</v>
      </c>
    </row>
    <row r="6342" spans="1:11" x14ac:dyDescent="0.35">
      <c r="A6342" s="28">
        <v>99999</v>
      </c>
      <c r="B6342" s="29" t="s">
        <v>28</v>
      </c>
      <c r="C6342" s="29" t="s">
        <v>29</v>
      </c>
      <c r="D6342" s="29" t="s">
        <v>63</v>
      </c>
      <c r="E6342" s="29" t="s">
        <v>83</v>
      </c>
      <c r="F6342" s="31">
        <v>222293</v>
      </c>
      <c r="G6342" s="31">
        <v>25338.107</v>
      </c>
      <c r="H6342" s="28">
        <v>2021</v>
      </c>
      <c r="I6342" t="str">
        <f>IF(J6342="natural gas",VLOOKUP(D6342,'Cross-Page Data'!$I$4:$J$13,2,FALSE),IF(J6342="solar",VLOOKUP('Form 923'!D6342,'Cross-Page Data'!$I$14:$J$117,2,FALSE),J6342))</f>
        <v>solar pv</v>
      </c>
      <c r="J6342" t="str">
        <f>VLOOKUP(E6342,'Cross-Page Data'!$D$4:$F$48,3,FALSE)</f>
        <v>solar</v>
      </c>
      <c r="K6342" t="b">
        <f t="shared" si="98"/>
        <v>1</v>
      </c>
    </row>
    <row r="6343" spans="1:11" x14ac:dyDescent="0.35">
      <c r="A6343" s="28">
        <v>99999</v>
      </c>
      <c r="B6343" s="29" t="s">
        <v>28</v>
      </c>
      <c r="C6343" s="29" t="s">
        <v>35</v>
      </c>
      <c r="D6343" s="29" t="s">
        <v>63</v>
      </c>
      <c r="E6343" s="29" t="s">
        <v>83</v>
      </c>
      <c r="F6343" s="31">
        <v>13625</v>
      </c>
      <c r="G6343" s="31">
        <v>1553.143</v>
      </c>
      <c r="H6343" s="28">
        <v>2021</v>
      </c>
      <c r="I6343" t="str">
        <f>IF(J6343="natural gas",VLOOKUP(D6343,'Cross-Page Data'!$I$4:$J$13,2,FALSE),IF(J6343="solar",VLOOKUP('Form 923'!D6343,'Cross-Page Data'!$I$14:$J$117,2,FALSE),J6343))</f>
        <v>solar pv</v>
      </c>
      <c r="J6343" t="str">
        <f>VLOOKUP(E6343,'Cross-Page Data'!$D$4:$F$48,3,FALSE)</f>
        <v>solar</v>
      </c>
      <c r="K6343" t="b">
        <f t="shared" ref="K6343:K6406" si="99">IF(AND($N$5=FALSE,OR(C6343="Commercial NAICS Cogen",C6343="Industrial NAICS Cogen",C6343="NAICS-22 Cogen")),FALSE,IF(AND($N$6=FALSE,OR(C6343="Commercial NAICS Cogen",C6343="Commercial NAICS Non-Cogen",C6343="industrial NAICS Cogen", C6343="industrial NAICS non-cogen")),FALSE,TRUE))</f>
        <v>1</v>
      </c>
    </row>
    <row r="6344" spans="1:11" x14ac:dyDescent="0.35">
      <c r="A6344" s="28">
        <v>99999</v>
      </c>
      <c r="B6344" s="29" t="s">
        <v>28</v>
      </c>
      <c r="C6344" s="29" t="s">
        <v>29</v>
      </c>
      <c r="D6344" s="29" t="s">
        <v>63</v>
      </c>
      <c r="E6344" s="29" t="s">
        <v>83</v>
      </c>
      <c r="F6344" s="31">
        <v>427232</v>
      </c>
      <c r="G6344" s="31">
        <v>48698.233999999997</v>
      </c>
      <c r="H6344" s="28">
        <v>2021</v>
      </c>
      <c r="I6344" t="str">
        <f>IF(J6344="natural gas",VLOOKUP(D6344,'Cross-Page Data'!$I$4:$J$13,2,FALSE),IF(J6344="solar",VLOOKUP('Form 923'!D6344,'Cross-Page Data'!$I$14:$J$117,2,FALSE),J6344))</f>
        <v>solar pv</v>
      </c>
      <c r="J6344" t="str">
        <f>VLOOKUP(E6344,'Cross-Page Data'!$D$4:$F$48,3,FALSE)</f>
        <v>solar</v>
      </c>
      <c r="K6344" t="b">
        <f t="shared" si="99"/>
        <v>1</v>
      </c>
    </row>
    <row r="6345" spans="1:11" x14ac:dyDescent="0.35">
      <c r="A6345" s="28">
        <v>99999</v>
      </c>
      <c r="B6345" s="29" t="s">
        <v>28</v>
      </c>
      <c r="C6345" s="29" t="s">
        <v>29</v>
      </c>
      <c r="D6345" s="29" t="s">
        <v>63</v>
      </c>
      <c r="E6345" s="29" t="s">
        <v>83</v>
      </c>
      <c r="F6345" s="31">
        <v>669461</v>
      </c>
      <c r="G6345" s="31">
        <v>76309.667000000001</v>
      </c>
      <c r="H6345" s="28">
        <v>2021</v>
      </c>
      <c r="I6345" t="str">
        <f>IF(J6345="natural gas",VLOOKUP(D6345,'Cross-Page Data'!$I$4:$J$13,2,FALSE),IF(J6345="solar",VLOOKUP('Form 923'!D6345,'Cross-Page Data'!$I$14:$J$117,2,FALSE),J6345))</f>
        <v>solar pv</v>
      </c>
      <c r="J6345" t="str">
        <f>VLOOKUP(E6345,'Cross-Page Data'!$D$4:$F$48,3,FALSE)</f>
        <v>solar</v>
      </c>
      <c r="K6345" t="b">
        <f t="shared" si="99"/>
        <v>1</v>
      </c>
    </row>
    <row r="6346" spans="1:11" x14ac:dyDescent="0.35">
      <c r="A6346" s="28">
        <v>99999</v>
      </c>
      <c r="B6346" s="29" t="s">
        <v>28</v>
      </c>
      <c r="C6346" s="29" t="s">
        <v>35</v>
      </c>
      <c r="D6346" s="29" t="s">
        <v>63</v>
      </c>
      <c r="E6346" s="29" t="s">
        <v>83</v>
      </c>
      <c r="F6346" s="31">
        <v>14592405</v>
      </c>
      <c r="G6346" s="31">
        <v>1663331.2</v>
      </c>
      <c r="H6346" s="28">
        <v>2021</v>
      </c>
      <c r="I6346" t="str">
        <f>IF(J6346="natural gas",VLOOKUP(D6346,'Cross-Page Data'!$I$4:$J$13,2,FALSE),IF(J6346="solar",VLOOKUP('Form 923'!D6346,'Cross-Page Data'!$I$14:$J$117,2,FALSE),J6346))</f>
        <v>solar pv</v>
      </c>
      <c r="J6346" t="str">
        <f>VLOOKUP(E6346,'Cross-Page Data'!$D$4:$F$48,3,FALSE)</f>
        <v>solar</v>
      </c>
      <c r="K6346" t="b">
        <f t="shared" si="99"/>
        <v>1</v>
      </c>
    </row>
    <row r="6347" spans="1:11" x14ac:dyDescent="0.35">
      <c r="A6347" s="28">
        <v>99999</v>
      </c>
      <c r="B6347" s="29" t="s">
        <v>28</v>
      </c>
      <c r="C6347" s="29" t="s">
        <v>42</v>
      </c>
      <c r="D6347" s="29" t="s">
        <v>63</v>
      </c>
      <c r="E6347" s="29" t="s">
        <v>83</v>
      </c>
      <c r="F6347" s="31">
        <v>63252</v>
      </c>
      <c r="G6347" s="31">
        <v>7210.0110000000004</v>
      </c>
      <c r="H6347" s="28">
        <v>2021</v>
      </c>
      <c r="I6347" t="str">
        <f>IF(J6347="natural gas",VLOOKUP(D6347,'Cross-Page Data'!$I$4:$J$13,2,FALSE),IF(J6347="solar",VLOOKUP('Form 923'!D6347,'Cross-Page Data'!$I$14:$J$117,2,FALSE),J6347))</f>
        <v>solar pv</v>
      </c>
      <c r="J6347" t="str">
        <f>VLOOKUP(E6347,'Cross-Page Data'!$D$4:$F$48,3,FALSE)</f>
        <v>solar</v>
      </c>
      <c r="K6347" t="b">
        <f t="shared" si="99"/>
        <v>0</v>
      </c>
    </row>
    <row r="6348" spans="1:11" x14ac:dyDescent="0.35">
      <c r="A6348" s="28">
        <v>99999</v>
      </c>
      <c r="B6348" s="29" t="s">
        <v>28</v>
      </c>
      <c r="C6348" s="29" t="s">
        <v>41</v>
      </c>
      <c r="D6348" s="29" t="s">
        <v>63</v>
      </c>
      <c r="E6348" s="29" t="s">
        <v>83</v>
      </c>
      <c r="F6348" s="31">
        <v>21487</v>
      </c>
      <c r="G6348" s="31">
        <v>2449.127</v>
      </c>
      <c r="H6348" s="28">
        <v>2021</v>
      </c>
      <c r="I6348" t="str">
        <f>IF(J6348="natural gas",VLOOKUP(D6348,'Cross-Page Data'!$I$4:$J$13,2,FALSE),IF(J6348="solar",VLOOKUP('Form 923'!D6348,'Cross-Page Data'!$I$14:$J$117,2,FALSE),J6348))</f>
        <v>solar pv</v>
      </c>
      <c r="J6348" t="str">
        <f>VLOOKUP(E6348,'Cross-Page Data'!$D$4:$F$48,3,FALSE)</f>
        <v>solar</v>
      </c>
      <c r="K6348" t="b">
        <f t="shared" si="99"/>
        <v>0</v>
      </c>
    </row>
    <row r="6349" spans="1:11" x14ac:dyDescent="0.35">
      <c r="A6349" s="28">
        <v>99999</v>
      </c>
      <c r="B6349" s="29" t="s">
        <v>28</v>
      </c>
      <c r="C6349" s="29" t="s">
        <v>29</v>
      </c>
      <c r="D6349" s="29" t="s">
        <v>63</v>
      </c>
      <c r="E6349" s="29" t="s">
        <v>83</v>
      </c>
      <c r="F6349" s="31">
        <v>70152</v>
      </c>
      <c r="G6349" s="31">
        <v>7996.4870000000001</v>
      </c>
      <c r="H6349" s="28">
        <v>2021</v>
      </c>
      <c r="I6349" t="str">
        <f>IF(J6349="natural gas",VLOOKUP(D6349,'Cross-Page Data'!$I$4:$J$13,2,FALSE),IF(J6349="solar",VLOOKUP('Form 923'!D6349,'Cross-Page Data'!$I$14:$J$117,2,FALSE),J6349))</f>
        <v>solar pv</v>
      </c>
      <c r="J6349" t="str">
        <f>VLOOKUP(E6349,'Cross-Page Data'!$D$4:$F$48,3,FALSE)</f>
        <v>solar</v>
      </c>
      <c r="K6349" t="b">
        <f t="shared" si="99"/>
        <v>1</v>
      </c>
    </row>
    <row r="6350" spans="1:11" x14ac:dyDescent="0.35">
      <c r="A6350" s="28">
        <v>99999</v>
      </c>
      <c r="B6350" s="29" t="s">
        <v>28</v>
      </c>
      <c r="C6350" s="29" t="s">
        <v>35</v>
      </c>
      <c r="D6350" s="29" t="s">
        <v>63</v>
      </c>
      <c r="E6350" s="29" t="s">
        <v>83</v>
      </c>
      <c r="F6350" s="31">
        <v>3626854</v>
      </c>
      <c r="G6350" s="31">
        <v>413411.96</v>
      </c>
      <c r="H6350" s="28">
        <v>2021</v>
      </c>
      <c r="I6350" t="str">
        <f>IF(J6350="natural gas",VLOOKUP(D6350,'Cross-Page Data'!$I$4:$J$13,2,FALSE),IF(J6350="solar",VLOOKUP('Form 923'!D6350,'Cross-Page Data'!$I$14:$J$117,2,FALSE),J6350))</f>
        <v>solar pv</v>
      </c>
      <c r="J6350" t="str">
        <f>VLOOKUP(E6350,'Cross-Page Data'!$D$4:$F$48,3,FALSE)</f>
        <v>solar</v>
      </c>
      <c r="K6350" t="b">
        <f t="shared" si="99"/>
        <v>1</v>
      </c>
    </row>
    <row r="6351" spans="1:11" x14ac:dyDescent="0.35">
      <c r="A6351" s="28">
        <v>99999</v>
      </c>
      <c r="B6351" s="29" t="s">
        <v>28</v>
      </c>
      <c r="C6351" s="29" t="s">
        <v>42</v>
      </c>
      <c r="D6351" s="29" t="s">
        <v>63</v>
      </c>
      <c r="E6351" s="29" t="s">
        <v>83</v>
      </c>
      <c r="F6351" s="31">
        <v>142214</v>
      </c>
      <c r="G6351" s="31">
        <v>16210.385</v>
      </c>
      <c r="H6351" s="28">
        <v>2021</v>
      </c>
      <c r="I6351" t="str">
        <f>IF(J6351="natural gas",VLOOKUP(D6351,'Cross-Page Data'!$I$4:$J$13,2,FALSE),IF(J6351="solar",VLOOKUP('Form 923'!D6351,'Cross-Page Data'!$I$14:$J$117,2,FALSE),J6351))</f>
        <v>solar pv</v>
      </c>
      <c r="J6351" t="str">
        <f>VLOOKUP(E6351,'Cross-Page Data'!$D$4:$F$48,3,FALSE)</f>
        <v>solar</v>
      </c>
      <c r="K6351" t="b">
        <f t="shared" si="99"/>
        <v>0</v>
      </c>
    </row>
    <row r="6352" spans="1:11" x14ac:dyDescent="0.35">
      <c r="A6352" s="28">
        <v>99999</v>
      </c>
      <c r="B6352" s="29" t="s">
        <v>28</v>
      </c>
      <c r="C6352" s="29" t="s">
        <v>35</v>
      </c>
      <c r="D6352" s="29" t="s">
        <v>63</v>
      </c>
      <c r="E6352" s="29" t="s">
        <v>83</v>
      </c>
      <c r="F6352" s="31">
        <v>684784</v>
      </c>
      <c r="G6352" s="31">
        <v>78055.937999999995</v>
      </c>
      <c r="H6352" s="28">
        <v>2021</v>
      </c>
      <c r="I6352" t="str">
        <f>IF(J6352="natural gas",VLOOKUP(D6352,'Cross-Page Data'!$I$4:$J$13,2,FALSE),IF(J6352="solar",VLOOKUP('Form 923'!D6352,'Cross-Page Data'!$I$14:$J$117,2,FALSE),J6352))</f>
        <v>solar pv</v>
      </c>
      <c r="J6352" t="str">
        <f>VLOOKUP(E6352,'Cross-Page Data'!$D$4:$F$48,3,FALSE)</f>
        <v>solar</v>
      </c>
      <c r="K6352" t="b">
        <f t="shared" si="99"/>
        <v>1</v>
      </c>
    </row>
    <row r="6353" spans="1:11" x14ac:dyDescent="0.35">
      <c r="A6353" s="28">
        <v>99999</v>
      </c>
      <c r="B6353" s="29" t="s">
        <v>28</v>
      </c>
      <c r="C6353" s="29" t="s">
        <v>29</v>
      </c>
      <c r="D6353" s="29" t="s">
        <v>63</v>
      </c>
      <c r="E6353" s="29" t="s">
        <v>83</v>
      </c>
      <c r="F6353" s="31">
        <v>328577</v>
      </c>
      <c r="G6353" s="31">
        <v>37452.866000000002</v>
      </c>
      <c r="H6353" s="28">
        <v>2021</v>
      </c>
      <c r="I6353" t="str">
        <f>IF(J6353="natural gas",VLOOKUP(D6353,'Cross-Page Data'!$I$4:$J$13,2,FALSE),IF(J6353="solar",VLOOKUP('Form 923'!D6353,'Cross-Page Data'!$I$14:$J$117,2,FALSE),J6353))</f>
        <v>solar pv</v>
      </c>
      <c r="J6353" t="str">
        <f>VLOOKUP(E6353,'Cross-Page Data'!$D$4:$F$48,3,FALSE)</f>
        <v>solar</v>
      </c>
      <c r="K6353" t="b">
        <f t="shared" si="99"/>
        <v>1</v>
      </c>
    </row>
    <row r="6354" spans="1:11" x14ac:dyDescent="0.35">
      <c r="A6354" s="28">
        <v>99999</v>
      </c>
      <c r="B6354" s="29" t="s">
        <v>28</v>
      </c>
      <c r="C6354" s="29" t="s">
        <v>35</v>
      </c>
      <c r="D6354" s="29" t="s">
        <v>63</v>
      </c>
      <c r="E6354" s="29" t="s">
        <v>83</v>
      </c>
      <c r="F6354" s="31">
        <v>2299832</v>
      </c>
      <c r="G6354" s="31">
        <v>262150.58</v>
      </c>
      <c r="H6354" s="28">
        <v>2021</v>
      </c>
      <c r="I6354" t="str">
        <f>IF(J6354="natural gas",VLOOKUP(D6354,'Cross-Page Data'!$I$4:$J$13,2,FALSE),IF(J6354="solar",VLOOKUP('Form 923'!D6354,'Cross-Page Data'!$I$14:$J$117,2,FALSE),J6354))</f>
        <v>solar pv</v>
      </c>
      <c r="J6354" t="str">
        <f>VLOOKUP(E6354,'Cross-Page Data'!$D$4:$F$48,3,FALSE)</f>
        <v>solar</v>
      </c>
      <c r="K6354" t="b">
        <f t="shared" si="99"/>
        <v>1</v>
      </c>
    </row>
    <row r="6355" spans="1:11" x14ac:dyDescent="0.35">
      <c r="A6355" s="28">
        <v>99999</v>
      </c>
      <c r="B6355" s="29" t="s">
        <v>28</v>
      </c>
      <c r="C6355" s="29" t="s">
        <v>42</v>
      </c>
      <c r="D6355" s="29" t="s">
        <v>63</v>
      </c>
      <c r="E6355" s="29" t="s">
        <v>83</v>
      </c>
      <c r="F6355" s="31">
        <v>7462</v>
      </c>
      <c r="G6355" s="31">
        <v>850.40099999999995</v>
      </c>
      <c r="H6355" s="28">
        <v>2021</v>
      </c>
      <c r="I6355" t="str">
        <f>IF(J6355="natural gas",VLOOKUP(D6355,'Cross-Page Data'!$I$4:$J$13,2,FALSE),IF(J6355="solar",VLOOKUP('Form 923'!D6355,'Cross-Page Data'!$I$14:$J$117,2,FALSE),J6355))</f>
        <v>solar pv</v>
      </c>
      <c r="J6355" t="str">
        <f>VLOOKUP(E6355,'Cross-Page Data'!$D$4:$F$48,3,FALSE)</f>
        <v>solar</v>
      </c>
      <c r="K6355" t="b">
        <f t="shared" si="99"/>
        <v>0</v>
      </c>
    </row>
    <row r="6356" spans="1:11" x14ac:dyDescent="0.35">
      <c r="A6356" s="28">
        <v>99999</v>
      </c>
      <c r="B6356" s="29" t="s">
        <v>28</v>
      </c>
      <c r="C6356" s="29" t="s">
        <v>29</v>
      </c>
      <c r="D6356" s="29" t="s">
        <v>63</v>
      </c>
      <c r="E6356" s="29" t="s">
        <v>83</v>
      </c>
      <c r="F6356" s="31">
        <v>226932</v>
      </c>
      <c r="G6356" s="31">
        <v>25866.831999999999</v>
      </c>
      <c r="H6356" s="28">
        <v>2021</v>
      </c>
      <c r="I6356" t="str">
        <f>IF(J6356="natural gas",VLOOKUP(D6356,'Cross-Page Data'!$I$4:$J$13,2,FALSE),IF(J6356="solar",VLOOKUP('Form 923'!D6356,'Cross-Page Data'!$I$14:$J$117,2,FALSE),J6356))</f>
        <v>solar pv</v>
      </c>
      <c r="J6356" t="str">
        <f>VLOOKUP(E6356,'Cross-Page Data'!$D$4:$F$48,3,FALSE)</f>
        <v>solar</v>
      </c>
      <c r="K6356" t="b">
        <f t="shared" si="99"/>
        <v>1</v>
      </c>
    </row>
    <row r="6357" spans="1:11" x14ac:dyDescent="0.35">
      <c r="A6357" s="28">
        <v>99999</v>
      </c>
      <c r="B6357" s="29" t="s">
        <v>28</v>
      </c>
      <c r="C6357" s="29" t="s">
        <v>35</v>
      </c>
      <c r="D6357" s="29" t="s">
        <v>63</v>
      </c>
      <c r="E6357" s="29" t="s">
        <v>83</v>
      </c>
      <c r="F6357" s="31">
        <v>13545230</v>
      </c>
      <c r="G6357" s="31">
        <v>1543975.5</v>
      </c>
      <c r="H6357" s="28">
        <v>2021</v>
      </c>
      <c r="I6357" t="str">
        <f>IF(J6357="natural gas",VLOOKUP(D6357,'Cross-Page Data'!$I$4:$J$13,2,FALSE),IF(J6357="solar",VLOOKUP('Form 923'!D6357,'Cross-Page Data'!$I$14:$J$117,2,FALSE),J6357))</f>
        <v>solar pv</v>
      </c>
      <c r="J6357" t="str">
        <f>VLOOKUP(E6357,'Cross-Page Data'!$D$4:$F$48,3,FALSE)</f>
        <v>solar</v>
      </c>
      <c r="K6357" t="b">
        <f t="shared" si="99"/>
        <v>1</v>
      </c>
    </row>
    <row r="6358" spans="1:11" x14ac:dyDescent="0.35">
      <c r="A6358" s="28">
        <v>99999</v>
      </c>
      <c r="B6358" s="29" t="s">
        <v>28</v>
      </c>
      <c r="C6358" s="29" t="s">
        <v>29</v>
      </c>
      <c r="D6358" s="29" t="s">
        <v>63</v>
      </c>
      <c r="E6358" s="29" t="s">
        <v>83</v>
      </c>
      <c r="F6358" s="31">
        <v>113614</v>
      </c>
      <c r="G6358" s="31">
        <v>12950.593999999999</v>
      </c>
      <c r="H6358" s="28">
        <v>2021</v>
      </c>
      <c r="I6358" t="str">
        <f>IF(J6358="natural gas",VLOOKUP(D6358,'Cross-Page Data'!$I$4:$J$13,2,FALSE),IF(J6358="solar",VLOOKUP('Form 923'!D6358,'Cross-Page Data'!$I$14:$J$117,2,FALSE),J6358))</f>
        <v>solar pv</v>
      </c>
      <c r="J6358" t="str">
        <f>VLOOKUP(E6358,'Cross-Page Data'!$D$4:$F$48,3,FALSE)</f>
        <v>solar</v>
      </c>
      <c r="K6358" t="b">
        <f t="shared" si="99"/>
        <v>1</v>
      </c>
    </row>
    <row r="6359" spans="1:11" x14ac:dyDescent="0.35">
      <c r="A6359" s="28">
        <v>99999</v>
      </c>
      <c r="B6359" s="29" t="s">
        <v>28</v>
      </c>
      <c r="C6359" s="29" t="s">
        <v>35</v>
      </c>
      <c r="D6359" s="29" t="s">
        <v>63</v>
      </c>
      <c r="E6359" s="29" t="s">
        <v>83</v>
      </c>
      <c r="F6359" s="31">
        <v>584043</v>
      </c>
      <c r="G6359" s="31">
        <v>66572.747000000003</v>
      </c>
      <c r="H6359" s="28">
        <v>2021</v>
      </c>
      <c r="I6359" t="str">
        <f>IF(J6359="natural gas",VLOOKUP(D6359,'Cross-Page Data'!$I$4:$J$13,2,FALSE),IF(J6359="solar",VLOOKUP('Form 923'!D6359,'Cross-Page Data'!$I$14:$J$117,2,FALSE),J6359))</f>
        <v>solar pv</v>
      </c>
      <c r="J6359" t="str">
        <f>VLOOKUP(E6359,'Cross-Page Data'!$D$4:$F$48,3,FALSE)</f>
        <v>solar</v>
      </c>
      <c r="K6359" t="b">
        <f t="shared" si="99"/>
        <v>1</v>
      </c>
    </row>
    <row r="6360" spans="1:11" x14ac:dyDescent="0.35">
      <c r="A6360" s="28">
        <v>99999</v>
      </c>
      <c r="B6360" s="29" t="s">
        <v>28</v>
      </c>
      <c r="C6360" s="29" t="s">
        <v>35</v>
      </c>
      <c r="D6360" s="29" t="s">
        <v>63</v>
      </c>
      <c r="E6360" s="29" t="s">
        <v>83</v>
      </c>
      <c r="F6360" s="31">
        <v>68907</v>
      </c>
      <c r="G6360" s="31">
        <v>7854.6170000000002</v>
      </c>
      <c r="H6360" s="28">
        <v>2021</v>
      </c>
      <c r="I6360" t="str">
        <f>IF(J6360="natural gas",VLOOKUP(D6360,'Cross-Page Data'!$I$4:$J$13,2,FALSE),IF(J6360="solar",VLOOKUP('Form 923'!D6360,'Cross-Page Data'!$I$14:$J$117,2,FALSE),J6360))</f>
        <v>solar pv</v>
      </c>
      <c r="J6360" t="str">
        <f>VLOOKUP(E6360,'Cross-Page Data'!$D$4:$F$48,3,FALSE)</f>
        <v>solar</v>
      </c>
      <c r="K6360" t="b">
        <f t="shared" si="99"/>
        <v>1</v>
      </c>
    </row>
    <row r="6361" spans="1:11" x14ac:dyDescent="0.35">
      <c r="A6361" s="28">
        <v>99999</v>
      </c>
      <c r="B6361" s="29" t="s">
        <v>28</v>
      </c>
      <c r="C6361" s="29" t="s">
        <v>29</v>
      </c>
      <c r="D6361" s="29" t="s">
        <v>63</v>
      </c>
      <c r="E6361" s="29" t="s">
        <v>83</v>
      </c>
      <c r="F6361" s="31">
        <v>2975955</v>
      </c>
      <c r="G6361" s="31">
        <v>339218.48</v>
      </c>
      <c r="H6361" s="28">
        <v>2021</v>
      </c>
      <c r="I6361" t="str">
        <f>IF(J6361="natural gas",VLOOKUP(D6361,'Cross-Page Data'!$I$4:$J$13,2,FALSE),IF(J6361="solar",VLOOKUP('Form 923'!D6361,'Cross-Page Data'!$I$14:$J$117,2,FALSE),J6361))</f>
        <v>solar pv</v>
      </c>
      <c r="J6361" t="str">
        <f>VLOOKUP(E6361,'Cross-Page Data'!$D$4:$F$48,3,FALSE)</f>
        <v>solar</v>
      </c>
      <c r="K6361" t="b">
        <f t="shared" si="99"/>
        <v>1</v>
      </c>
    </row>
    <row r="6362" spans="1:11" x14ac:dyDescent="0.35">
      <c r="A6362" s="28">
        <v>99999</v>
      </c>
      <c r="B6362" s="29" t="s">
        <v>28</v>
      </c>
      <c r="C6362" s="29" t="s">
        <v>35</v>
      </c>
      <c r="D6362" s="29" t="s">
        <v>63</v>
      </c>
      <c r="E6362" s="29" t="s">
        <v>83</v>
      </c>
      <c r="F6362" s="31">
        <v>48204302</v>
      </c>
      <c r="G6362" s="31">
        <v>5494622.0999999996</v>
      </c>
      <c r="H6362" s="28">
        <v>2021</v>
      </c>
      <c r="I6362" t="str">
        <f>IF(J6362="natural gas",VLOOKUP(D6362,'Cross-Page Data'!$I$4:$J$13,2,FALSE),IF(J6362="solar",VLOOKUP('Form 923'!D6362,'Cross-Page Data'!$I$14:$J$117,2,FALSE),J6362))</f>
        <v>solar pv</v>
      </c>
      <c r="J6362" t="str">
        <f>VLOOKUP(E6362,'Cross-Page Data'!$D$4:$F$48,3,FALSE)</f>
        <v>solar</v>
      </c>
      <c r="K6362" t="b">
        <f t="shared" si="99"/>
        <v>1</v>
      </c>
    </row>
    <row r="6363" spans="1:11" x14ac:dyDescent="0.35">
      <c r="A6363" s="28">
        <v>99999</v>
      </c>
      <c r="B6363" s="29" t="s">
        <v>28</v>
      </c>
      <c r="C6363" s="29" t="s">
        <v>42</v>
      </c>
      <c r="D6363" s="29" t="s">
        <v>63</v>
      </c>
      <c r="E6363" s="29" t="s">
        <v>83</v>
      </c>
      <c r="F6363" s="31">
        <v>915216</v>
      </c>
      <c r="G6363" s="31">
        <v>104322.16</v>
      </c>
      <c r="H6363" s="28">
        <v>2021</v>
      </c>
      <c r="I6363" t="str">
        <f>IF(J6363="natural gas",VLOOKUP(D6363,'Cross-Page Data'!$I$4:$J$13,2,FALSE),IF(J6363="solar",VLOOKUP('Form 923'!D6363,'Cross-Page Data'!$I$14:$J$117,2,FALSE),J6363))</f>
        <v>solar pv</v>
      </c>
      <c r="J6363" t="str">
        <f>VLOOKUP(E6363,'Cross-Page Data'!$D$4:$F$48,3,FALSE)</f>
        <v>solar</v>
      </c>
      <c r="K6363" t="b">
        <f t="shared" si="99"/>
        <v>0</v>
      </c>
    </row>
    <row r="6364" spans="1:11" x14ac:dyDescent="0.35">
      <c r="A6364" s="28">
        <v>99999</v>
      </c>
      <c r="B6364" s="29" t="s">
        <v>28</v>
      </c>
      <c r="C6364" s="29" t="s">
        <v>29</v>
      </c>
      <c r="D6364" s="29" t="s">
        <v>63</v>
      </c>
      <c r="E6364" s="29" t="s">
        <v>83</v>
      </c>
      <c r="F6364" s="31">
        <v>69091</v>
      </c>
      <c r="G6364" s="31">
        <v>7875.2939999999999</v>
      </c>
      <c r="H6364" s="28">
        <v>2021</v>
      </c>
      <c r="I6364" t="str">
        <f>IF(J6364="natural gas",VLOOKUP(D6364,'Cross-Page Data'!$I$4:$J$13,2,FALSE),IF(J6364="solar",VLOOKUP('Form 923'!D6364,'Cross-Page Data'!$I$14:$J$117,2,FALSE),J6364))</f>
        <v>solar pv</v>
      </c>
      <c r="J6364" t="str">
        <f>VLOOKUP(E6364,'Cross-Page Data'!$D$4:$F$48,3,FALSE)</f>
        <v>solar</v>
      </c>
      <c r="K6364" t="b">
        <f t="shared" si="99"/>
        <v>1</v>
      </c>
    </row>
    <row r="6365" spans="1:11" x14ac:dyDescent="0.35">
      <c r="A6365" s="28">
        <v>99999</v>
      </c>
      <c r="B6365" s="29" t="s">
        <v>28</v>
      </c>
      <c r="C6365" s="29" t="s">
        <v>35</v>
      </c>
      <c r="D6365" s="29" t="s">
        <v>63</v>
      </c>
      <c r="E6365" s="29" t="s">
        <v>83</v>
      </c>
      <c r="F6365" s="31">
        <v>365978</v>
      </c>
      <c r="G6365" s="31">
        <v>41716.499000000003</v>
      </c>
      <c r="H6365" s="28">
        <v>2021</v>
      </c>
      <c r="I6365" t="str">
        <f>IF(J6365="natural gas",VLOOKUP(D6365,'Cross-Page Data'!$I$4:$J$13,2,FALSE),IF(J6365="solar",VLOOKUP('Form 923'!D6365,'Cross-Page Data'!$I$14:$J$117,2,FALSE),J6365))</f>
        <v>solar pv</v>
      </c>
      <c r="J6365" t="str">
        <f>VLOOKUP(E6365,'Cross-Page Data'!$D$4:$F$48,3,FALSE)</f>
        <v>solar</v>
      </c>
      <c r="K6365" t="b">
        <f t="shared" si="99"/>
        <v>1</v>
      </c>
    </row>
    <row r="6366" spans="1:11" x14ac:dyDescent="0.35">
      <c r="A6366" s="28">
        <v>99999</v>
      </c>
      <c r="B6366" s="29" t="s">
        <v>28</v>
      </c>
      <c r="C6366" s="29" t="s">
        <v>35</v>
      </c>
      <c r="D6366" s="29" t="s">
        <v>63</v>
      </c>
      <c r="E6366" s="29" t="s">
        <v>83</v>
      </c>
      <c r="F6366" s="31">
        <v>34713</v>
      </c>
      <c r="G6366" s="31">
        <v>3957.0259999999998</v>
      </c>
      <c r="H6366" s="28">
        <v>2021</v>
      </c>
      <c r="I6366" t="str">
        <f>IF(J6366="natural gas",VLOOKUP(D6366,'Cross-Page Data'!$I$4:$J$13,2,FALSE),IF(J6366="solar",VLOOKUP('Form 923'!D6366,'Cross-Page Data'!$I$14:$J$117,2,FALSE),J6366))</f>
        <v>solar pv</v>
      </c>
      <c r="J6366" t="str">
        <f>VLOOKUP(E6366,'Cross-Page Data'!$D$4:$F$48,3,FALSE)</f>
        <v>solar</v>
      </c>
      <c r="K6366" t="b">
        <f t="shared" si="99"/>
        <v>1</v>
      </c>
    </row>
    <row r="6367" spans="1:11" x14ac:dyDescent="0.35">
      <c r="A6367" s="28">
        <v>99999</v>
      </c>
      <c r="B6367" s="29" t="s">
        <v>28</v>
      </c>
      <c r="C6367" s="29" t="s">
        <v>29</v>
      </c>
      <c r="D6367" s="29" t="s">
        <v>63</v>
      </c>
      <c r="E6367" s="29" t="s">
        <v>83</v>
      </c>
      <c r="F6367" s="31">
        <v>704259</v>
      </c>
      <c r="G6367" s="31">
        <v>80275.603000000003</v>
      </c>
      <c r="H6367" s="28">
        <v>2021</v>
      </c>
      <c r="I6367" t="str">
        <f>IF(J6367="natural gas",VLOOKUP(D6367,'Cross-Page Data'!$I$4:$J$13,2,FALSE),IF(J6367="solar",VLOOKUP('Form 923'!D6367,'Cross-Page Data'!$I$14:$J$117,2,FALSE),J6367))</f>
        <v>solar pv</v>
      </c>
      <c r="J6367" t="str">
        <f>VLOOKUP(E6367,'Cross-Page Data'!$D$4:$F$48,3,FALSE)</f>
        <v>solar</v>
      </c>
      <c r="K6367" t="b">
        <f t="shared" si="99"/>
        <v>1</v>
      </c>
    </row>
    <row r="6368" spans="1:11" x14ac:dyDescent="0.35">
      <c r="A6368" s="28">
        <v>99999</v>
      </c>
      <c r="B6368" s="29" t="s">
        <v>28</v>
      </c>
      <c r="C6368" s="29" t="s">
        <v>35</v>
      </c>
      <c r="D6368" s="29" t="s">
        <v>63</v>
      </c>
      <c r="E6368" s="29" t="s">
        <v>83</v>
      </c>
      <c r="F6368" s="31">
        <v>10933927</v>
      </c>
      <c r="G6368" s="31">
        <v>1246317.3999999999</v>
      </c>
      <c r="H6368" s="28">
        <v>2021</v>
      </c>
      <c r="I6368" t="str">
        <f>IF(J6368="natural gas",VLOOKUP(D6368,'Cross-Page Data'!$I$4:$J$13,2,FALSE),IF(J6368="solar",VLOOKUP('Form 923'!D6368,'Cross-Page Data'!$I$14:$J$117,2,FALSE),J6368))</f>
        <v>solar pv</v>
      </c>
      <c r="J6368" t="str">
        <f>VLOOKUP(E6368,'Cross-Page Data'!$D$4:$F$48,3,FALSE)</f>
        <v>solar</v>
      </c>
      <c r="K6368" t="b">
        <f t="shared" si="99"/>
        <v>1</v>
      </c>
    </row>
    <row r="6369" spans="1:11" x14ac:dyDescent="0.35">
      <c r="A6369" s="28">
        <v>99999</v>
      </c>
      <c r="B6369" s="29" t="s">
        <v>28</v>
      </c>
      <c r="C6369" s="29" t="s">
        <v>42</v>
      </c>
      <c r="D6369" s="29" t="s">
        <v>63</v>
      </c>
      <c r="E6369" s="29" t="s">
        <v>83</v>
      </c>
      <c r="F6369" s="31">
        <v>1265055</v>
      </c>
      <c r="G6369" s="31">
        <v>144199.23000000001</v>
      </c>
      <c r="H6369" s="28">
        <v>2021</v>
      </c>
      <c r="I6369" t="str">
        <f>IF(J6369="natural gas",VLOOKUP(D6369,'Cross-Page Data'!$I$4:$J$13,2,FALSE),IF(J6369="solar",VLOOKUP('Form 923'!D6369,'Cross-Page Data'!$I$14:$J$117,2,FALSE),J6369))</f>
        <v>solar pv</v>
      </c>
      <c r="J6369" t="str">
        <f>VLOOKUP(E6369,'Cross-Page Data'!$D$4:$F$48,3,FALSE)</f>
        <v>solar</v>
      </c>
      <c r="K6369" t="b">
        <f t="shared" si="99"/>
        <v>0</v>
      </c>
    </row>
    <row r="6370" spans="1:11" x14ac:dyDescent="0.35">
      <c r="A6370" s="28">
        <v>99999</v>
      </c>
      <c r="B6370" s="29" t="s">
        <v>36</v>
      </c>
      <c r="C6370" s="29" t="s">
        <v>37</v>
      </c>
      <c r="D6370" s="29" t="s">
        <v>63</v>
      </c>
      <c r="E6370" s="29" t="s">
        <v>83</v>
      </c>
      <c r="F6370" s="31">
        <v>2169</v>
      </c>
      <c r="G6370" s="31">
        <v>247.238</v>
      </c>
      <c r="H6370" s="28">
        <v>2021</v>
      </c>
      <c r="I6370" t="str">
        <f>IF(J6370="natural gas",VLOOKUP(D6370,'Cross-Page Data'!$I$4:$J$13,2,FALSE),IF(J6370="solar",VLOOKUP('Form 923'!D6370,'Cross-Page Data'!$I$14:$J$117,2,FALSE),J6370))</f>
        <v>solar pv</v>
      </c>
      <c r="J6370" t="str">
        <f>VLOOKUP(E6370,'Cross-Page Data'!$D$4:$F$48,3,FALSE)</f>
        <v>solar</v>
      </c>
      <c r="K6370" t="b">
        <f t="shared" si="99"/>
        <v>0</v>
      </c>
    </row>
    <row r="6371" spans="1:11" x14ac:dyDescent="0.35">
      <c r="A6371" s="28">
        <v>99999</v>
      </c>
      <c r="B6371" s="29" t="s">
        <v>28</v>
      </c>
      <c r="C6371" s="29" t="s">
        <v>41</v>
      </c>
      <c r="D6371" s="29" t="s">
        <v>63</v>
      </c>
      <c r="E6371" s="29" t="s">
        <v>83</v>
      </c>
      <c r="F6371" s="31">
        <v>67986</v>
      </c>
      <c r="G6371" s="31">
        <v>7749.8130000000001</v>
      </c>
      <c r="H6371" s="28">
        <v>2021</v>
      </c>
      <c r="I6371" t="str">
        <f>IF(J6371="natural gas",VLOOKUP(D6371,'Cross-Page Data'!$I$4:$J$13,2,FALSE),IF(J6371="solar",VLOOKUP('Form 923'!D6371,'Cross-Page Data'!$I$14:$J$117,2,FALSE),J6371))</f>
        <v>solar pv</v>
      </c>
      <c r="J6371" t="str">
        <f>VLOOKUP(E6371,'Cross-Page Data'!$D$4:$F$48,3,FALSE)</f>
        <v>solar</v>
      </c>
      <c r="K6371" t="b">
        <f t="shared" si="99"/>
        <v>0</v>
      </c>
    </row>
    <row r="6372" spans="1:11" x14ac:dyDescent="0.35">
      <c r="A6372" s="28">
        <v>99999</v>
      </c>
      <c r="B6372" s="29" t="s">
        <v>28</v>
      </c>
      <c r="C6372" s="29" t="s">
        <v>29</v>
      </c>
      <c r="D6372" s="29" t="s">
        <v>63</v>
      </c>
      <c r="E6372" s="29" t="s">
        <v>83</v>
      </c>
      <c r="F6372" s="31">
        <v>3429459</v>
      </c>
      <c r="G6372" s="31">
        <v>390910.52</v>
      </c>
      <c r="H6372" s="28">
        <v>2021</v>
      </c>
      <c r="I6372" t="str">
        <f>IF(J6372="natural gas",VLOOKUP(D6372,'Cross-Page Data'!$I$4:$J$13,2,FALSE),IF(J6372="solar",VLOOKUP('Form 923'!D6372,'Cross-Page Data'!$I$14:$J$117,2,FALSE),J6372))</f>
        <v>solar pv</v>
      </c>
      <c r="J6372" t="str">
        <f>VLOOKUP(E6372,'Cross-Page Data'!$D$4:$F$48,3,FALSE)</f>
        <v>solar</v>
      </c>
      <c r="K6372" t="b">
        <f t="shared" si="99"/>
        <v>1</v>
      </c>
    </row>
    <row r="6373" spans="1:11" x14ac:dyDescent="0.35">
      <c r="A6373" s="28">
        <v>99999</v>
      </c>
      <c r="B6373" s="29" t="s">
        <v>28</v>
      </c>
      <c r="C6373" s="29" t="s">
        <v>35</v>
      </c>
      <c r="D6373" s="29" t="s">
        <v>63</v>
      </c>
      <c r="E6373" s="29" t="s">
        <v>83</v>
      </c>
      <c r="F6373" s="31">
        <v>5482425</v>
      </c>
      <c r="G6373" s="31">
        <v>624920.68999999994</v>
      </c>
      <c r="H6373" s="28">
        <v>2021</v>
      </c>
      <c r="I6373" t="str">
        <f>IF(J6373="natural gas",VLOOKUP(D6373,'Cross-Page Data'!$I$4:$J$13,2,FALSE),IF(J6373="solar",VLOOKUP('Form 923'!D6373,'Cross-Page Data'!$I$14:$J$117,2,FALSE),J6373))</f>
        <v>solar pv</v>
      </c>
      <c r="J6373" t="str">
        <f>VLOOKUP(E6373,'Cross-Page Data'!$D$4:$F$48,3,FALSE)</f>
        <v>solar</v>
      </c>
      <c r="K6373" t="b">
        <f t="shared" si="99"/>
        <v>1</v>
      </c>
    </row>
    <row r="6374" spans="1:11" x14ac:dyDescent="0.35">
      <c r="A6374" s="28">
        <v>99999</v>
      </c>
      <c r="B6374" s="29" t="s">
        <v>28</v>
      </c>
      <c r="C6374" s="29" t="s">
        <v>29</v>
      </c>
      <c r="D6374" s="29" t="s">
        <v>63</v>
      </c>
      <c r="E6374" s="29" t="s">
        <v>83</v>
      </c>
      <c r="F6374" s="31">
        <v>145015</v>
      </c>
      <c r="G6374" s="31">
        <v>16529.848000000002</v>
      </c>
      <c r="H6374" s="28">
        <v>2021</v>
      </c>
      <c r="I6374" t="str">
        <f>IF(J6374="natural gas",VLOOKUP(D6374,'Cross-Page Data'!$I$4:$J$13,2,FALSE),IF(J6374="solar",VLOOKUP('Form 923'!D6374,'Cross-Page Data'!$I$14:$J$117,2,FALSE),J6374))</f>
        <v>solar pv</v>
      </c>
      <c r="J6374" t="str">
        <f>VLOOKUP(E6374,'Cross-Page Data'!$D$4:$F$48,3,FALSE)</f>
        <v>solar</v>
      </c>
      <c r="K6374" t="b">
        <f t="shared" si="99"/>
        <v>1</v>
      </c>
    </row>
    <row r="6375" spans="1:11" x14ac:dyDescent="0.35">
      <c r="A6375" s="28">
        <v>99999</v>
      </c>
      <c r="B6375" s="29" t="s">
        <v>28</v>
      </c>
      <c r="C6375" s="29" t="s">
        <v>35</v>
      </c>
      <c r="D6375" s="29" t="s">
        <v>63</v>
      </c>
      <c r="E6375" s="29" t="s">
        <v>83</v>
      </c>
      <c r="F6375" s="31">
        <v>9521981</v>
      </c>
      <c r="G6375" s="31">
        <v>1085373.2</v>
      </c>
      <c r="H6375" s="28">
        <v>2021</v>
      </c>
      <c r="I6375" t="str">
        <f>IF(J6375="natural gas",VLOOKUP(D6375,'Cross-Page Data'!$I$4:$J$13,2,FALSE),IF(J6375="solar",VLOOKUP('Form 923'!D6375,'Cross-Page Data'!$I$14:$J$117,2,FALSE),J6375))</f>
        <v>solar pv</v>
      </c>
      <c r="J6375" t="str">
        <f>VLOOKUP(E6375,'Cross-Page Data'!$D$4:$F$48,3,FALSE)</f>
        <v>solar</v>
      </c>
      <c r="K6375" t="b">
        <f t="shared" si="99"/>
        <v>1</v>
      </c>
    </row>
    <row r="6376" spans="1:11" x14ac:dyDescent="0.35">
      <c r="A6376" s="28">
        <v>99999</v>
      </c>
      <c r="B6376" s="29" t="s">
        <v>28</v>
      </c>
      <c r="C6376" s="29" t="s">
        <v>42</v>
      </c>
      <c r="D6376" s="29" t="s">
        <v>63</v>
      </c>
      <c r="E6376" s="29" t="s">
        <v>83</v>
      </c>
      <c r="F6376" s="31">
        <v>558680</v>
      </c>
      <c r="G6376" s="31">
        <v>63681.428999999996</v>
      </c>
      <c r="H6376" s="28">
        <v>2021</v>
      </c>
      <c r="I6376" t="str">
        <f>IF(J6376="natural gas",VLOOKUP(D6376,'Cross-Page Data'!$I$4:$J$13,2,FALSE),IF(J6376="solar",VLOOKUP('Form 923'!D6376,'Cross-Page Data'!$I$14:$J$117,2,FALSE),J6376))</f>
        <v>solar pv</v>
      </c>
      <c r="J6376" t="str">
        <f>VLOOKUP(E6376,'Cross-Page Data'!$D$4:$F$48,3,FALSE)</f>
        <v>solar</v>
      </c>
      <c r="K6376" t="b">
        <f t="shared" si="99"/>
        <v>0</v>
      </c>
    </row>
    <row r="6377" spans="1:11" x14ac:dyDescent="0.35">
      <c r="A6377" s="28">
        <v>99999</v>
      </c>
      <c r="B6377" s="29" t="s">
        <v>28</v>
      </c>
      <c r="C6377" s="29" t="s">
        <v>41</v>
      </c>
      <c r="D6377" s="29" t="s">
        <v>63</v>
      </c>
      <c r="E6377" s="29" t="s">
        <v>83</v>
      </c>
      <c r="F6377" s="31">
        <v>2858</v>
      </c>
      <c r="G6377" s="31">
        <v>325.78699999999998</v>
      </c>
      <c r="H6377" s="28">
        <v>2021</v>
      </c>
      <c r="I6377" t="str">
        <f>IF(J6377="natural gas",VLOOKUP(D6377,'Cross-Page Data'!$I$4:$J$13,2,FALSE),IF(J6377="solar",VLOOKUP('Form 923'!D6377,'Cross-Page Data'!$I$14:$J$117,2,FALSE),J6377))</f>
        <v>solar pv</v>
      </c>
      <c r="J6377" t="str">
        <f>VLOOKUP(E6377,'Cross-Page Data'!$D$4:$F$48,3,FALSE)</f>
        <v>solar</v>
      </c>
      <c r="K6377" t="b">
        <f t="shared" si="99"/>
        <v>0</v>
      </c>
    </row>
    <row r="6378" spans="1:11" x14ac:dyDescent="0.35">
      <c r="A6378" s="28">
        <v>99999</v>
      </c>
      <c r="B6378" s="29" t="s">
        <v>28</v>
      </c>
      <c r="C6378" s="29" t="s">
        <v>35</v>
      </c>
      <c r="D6378" s="29" t="s">
        <v>63</v>
      </c>
      <c r="E6378" s="29" t="s">
        <v>83</v>
      </c>
      <c r="F6378" s="31">
        <v>9758392</v>
      </c>
      <c r="G6378" s="31">
        <v>1112325.2</v>
      </c>
      <c r="H6378" s="28">
        <v>2021</v>
      </c>
      <c r="I6378" t="str">
        <f>IF(J6378="natural gas",VLOOKUP(D6378,'Cross-Page Data'!$I$4:$J$13,2,FALSE),IF(J6378="solar",VLOOKUP('Form 923'!D6378,'Cross-Page Data'!$I$14:$J$117,2,FALSE),J6378))</f>
        <v>solar pv</v>
      </c>
      <c r="J6378" t="str">
        <f>VLOOKUP(E6378,'Cross-Page Data'!$D$4:$F$48,3,FALSE)</f>
        <v>solar</v>
      </c>
      <c r="K6378" t="b">
        <f t="shared" si="99"/>
        <v>1</v>
      </c>
    </row>
    <row r="6379" spans="1:11" x14ac:dyDescent="0.35">
      <c r="A6379" s="28">
        <v>99999</v>
      </c>
      <c r="B6379" s="29" t="s">
        <v>28</v>
      </c>
      <c r="C6379" s="29" t="s">
        <v>42</v>
      </c>
      <c r="D6379" s="29" t="s">
        <v>63</v>
      </c>
      <c r="E6379" s="29" t="s">
        <v>83</v>
      </c>
      <c r="F6379" s="31">
        <v>58572</v>
      </c>
      <c r="G6379" s="31">
        <v>6676.2640000000001</v>
      </c>
      <c r="H6379" s="28">
        <v>2021</v>
      </c>
      <c r="I6379" t="str">
        <f>IF(J6379="natural gas",VLOOKUP(D6379,'Cross-Page Data'!$I$4:$J$13,2,FALSE),IF(J6379="solar",VLOOKUP('Form 923'!D6379,'Cross-Page Data'!$I$14:$J$117,2,FALSE),J6379))</f>
        <v>solar pv</v>
      </c>
      <c r="J6379" t="str">
        <f>VLOOKUP(E6379,'Cross-Page Data'!$D$4:$F$48,3,FALSE)</f>
        <v>solar</v>
      </c>
      <c r="K6379" t="b">
        <f t="shared" si="99"/>
        <v>0</v>
      </c>
    </row>
    <row r="6380" spans="1:11" x14ac:dyDescent="0.35">
      <c r="A6380" s="28">
        <v>99999</v>
      </c>
      <c r="B6380" s="29" t="s">
        <v>28</v>
      </c>
      <c r="C6380" s="29" t="s">
        <v>41</v>
      </c>
      <c r="D6380" s="29" t="s">
        <v>63</v>
      </c>
      <c r="E6380" s="29" t="s">
        <v>83</v>
      </c>
      <c r="F6380" s="31">
        <v>62840</v>
      </c>
      <c r="G6380" s="31">
        <v>7162.8879999999999</v>
      </c>
      <c r="H6380" s="28">
        <v>2021</v>
      </c>
      <c r="I6380" t="str">
        <f>IF(J6380="natural gas",VLOOKUP(D6380,'Cross-Page Data'!$I$4:$J$13,2,FALSE),IF(J6380="solar",VLOOKUP('Form 923'!D6380,'Cross-Page Data'!$I$14:$J$117,2,FALSE),J6380))</f>
        <v>solar pv</v>
      </c>
      <c r="J6380" t="str">
        <f>VLOOKUP(E6380,'Cross-Page Data'!$D$4:$F$48,3,FALSE)</f>
        <v>solar</v>
      </c>
      <c r="K6380" t="b">
        <f t="shared" si="99"/>
        <v>0</v>
      </c>
    </row>
    <row r="6381" spans="1:11" x14ac:dyDescent="0.35">
      <c r="A6381" s="28">
        <v>99999</v>
      </c>
      <c r="B6381" s="29" t="s">
        <v>28</v>
      </c>
      <c r="C6381" s="29" t="s">
        <v>29</v>
      </c>
      <c r="D6381" s="29" t="s">
        <v>63</v>
      </c>
      <c r="E6381" s="29" t="s">
        <v>83</v>
      </c>
      <c r="F6381" s="31">
        <v>65301</v>
      </c>
      <c r="G6381" s="31">
        <v>7443.4470000000001</v>
      </c>
      <c r="H6381" s="28">
        <v>2021</v>
      </c>
      <c r="I6381" t="str">
        <f>IF(J6381="natural gas",VLOOKUP(D6381,'Cross-Page Data'!$I$4:$J$13,2,FALSE),IF(J6381="solar",VLOOKUP('Form 923'!D6381,'Cross-Page Data'!$I$14:$J$117,2,FALSE),J6381))</f>
        <v>solar pv</v>
      </c>
      <c r="J6381" t="str">
        <f>VLOOKUP(E6381,'Cross-Page Data'!$D$4:$F$48,3,FALSE)</f>
        <v>solar</v>
      </c>
      <c r="K6381" t="b">
        <f t="shared" si="99"/>
        <v>1</v>
      </c>
    </row>
    <row r="6382" spans="1:11" x14ac:dyDescent="0.35">
      <c r="A6382" s="28">
        <v>99999</v>
      </c>
      <c r="B6382" s="29" t="s">
        <v>28</v>
      </c>
      <c r="C6382" s="29" t="s">
        <v>35</v>
      </c>
      <c r="D6382" s="29" t="s">
        <v>63</v>
      </c>
      <c r="E6382" s="29" t="s">
        <v>83</v>
      </c>
      <c r="F6382" s="31">
        <v>1198891</v>
      </c>
      <c r="G6382" s="31">
        <v>136657.26</v>
      </c>
      <c r="H6382" s="28">
        <v>2021</v>
      </c>
      <c r="I6382" t="str">
        <f>IF(J6382="natural gas",VLOOKUP(D6382,'Cross-Page Data'!$I$4:$J$13,2,FALSE),IF(J6382="solar",VLOOKUP('Form 923'!D6382,'Cross-Page Data'!$I$14:$J$117,2,FALSE),J6382))</f>
        <v>solar pv</v>
      </c>
      <c r="J6382" t="str">
        <f>VLOOKUP(E6382,'Cross-Page Data'!$D$4:$F$48,3,FALSE)</f>
        <v>solar</v>
      </c>
      <c r="K6382" t="b">
        <f t="shared" si="99"/>
        <v>1</v>
      </c>
    </row>
    <row r="6383" spans="1:11" x14ac:dyDescent="0.35">
      <c r="A6383" s="28">
        <v>99999</v>
      </c>
      <c r="B6383" s="29" t="s">
        <v>28</v>
      </c>
      <c r="C6383" s="29" t="s">
        <v>42</v>
      </c>
      <c r="D6383" s="29" t="s">
        <v>63</v>
      </c>
      <c r="E6383" s="29" t="s">
        <v>83</v>
      </c>
      <c r="F6383" s="31">
        <v>53355</v>
      </c>
      <c r="G6383" s="31">
        <v>6082.0020000000004</v>
      </c>
      <c r="H6383" s="28">
        <v>2021</v>
      </c>
      <c r="I6383" t="str">
        <f>IF(J6383="natural gas",VLOOKUP(D6383,'Cross-Page Data'!$I$4:$J$13,2,FALSE),IF(J6383="solar",VLOOKUP('Form 923'!D6383,'Cross-Page Data'!$I$14:$J$117,2,FALSE),J6383))</f>
        <v>solar pv</v>
      </c>
      <c r="J6383" t="str">
        <f>VLOOKUP(E6383,'Cross-Page Data'!$D$4:$F$48,3,FALSE)</f>
        <v>solar</v>
      </c>
      <c r="K6383" t="b">
        <f t="shared" si="99"/>
        <v>0</v>
      </c>
    </row>
    <row r="6384" spans="1:11" x14ac:dyDescent="0.35">
      <c r="A6384" s="28">
        <v>99999</v>
      </c>
      <c r="B6384" s="29" t="s">
        <v>28</v>
      </c>
      <c r="C6384" s="29" t="s">
        <v>29</v>
      </c>
      <c r="D6384" s="29" t="s">
        <v>63</v>
      </c>
      <c r="E6384" s="29" t="s">
        <v>83</v>
      </c>
      <c r="F6384" s="31">
        <v>373355</v>
      </c>
      <c r="G6384" s="31">
        <v>42557.205999999998</v>
      </c>
      <c r="H6384" s="28">
        <v>2021</v>
      </c>
      <c r="I6384" t="str">
        <f>IF(J6384="natural gas",VLOOKUP(D6384,'Cross-Page Data'!$I$4:$J$13,2,FALSE),IF(J6384="solar",VLOOKUP('Form 923'!D6384,'Cross-Page Data'!$I$14:$J$117,2,FALSE),J6384))</f>
        <v>solar pv</v>
      </c>
      <c r="J6384" t="str">
        <f>VLOOKUP(E6384,'Cross-Page Data'!$D$4:$F$48,3,FALSE)</f>
        <v>solar</v>
      </c>
      <c r="K6384" t="b">
        <f t="shared" si="99"/>
        <v>1</v>
      </c>
    </row>
    <row r="6385" spans="1:11" x14ac:dyDescent="0.35">
      <c r="A6385" s="28">
        <v>99999</v>
      </c>
      <c r="B6385" s="29" t="s">
        <v>28</v>
      </c>
      <c r="C6385" s="29" t="s">
        <v>35</v>
      </c>
      <c r="D6385" s="29" t="s">
        <v>63</v>
      </c>
      <c r="E6385" s="29" t="s">
        <v>83</v>
      </c>
      <c r="F6385" s="31">
        <v>96869</v>
      </c>
      <c r="G6385" s="31">
        <v>11041.618</v>
      </c>
      <c r="H6385" s="28">
        <v>2021</v>
      </c>
      <c r="I6385" t="str">
        <f>IF(J6385="natural gas",VLOOKUP(D6385,'Cross-Page Data'!$I$4:$J$13,2,FALSE),IF(J6385="solar",VLOOKUP('Form 923'!D6385,'Cross-Page Data'!$I$14:$J$117,2,FALSE),J6385))</f>
        <v>solar pv</v>
      </c>
      <c r="J6385" t="str">
        <f>VLOOKUP(E6385,'Cross-Page Data'!$D$4:$F$48,3,FALSE)</f>
        <v>solar</v>
      </c>
      <c r="K6385" t="b">
        <f t="shared" si="99"/>
        <v>1</v>
      </c>
    </row>
    <row r="6386" spans="1:11" x14ac:dyDescent="0.35">
      <c r="A6386" s="28">
        <v>99999</v>
      </c>
      <c r="B6386" s="29" t="s">
        <v>28</v>
      </c>
      <c r="C6386" s="29" t="s">
        <v>29</v>
      </c>
      <c r="D6386" s="29" t="s">
        <v>63</v>
      </c>
      <c r="E6386" s="29" t="s">
        <v>83</v>
      </c>
      <c r="F6386" s="31">
        <v>49539</v>
      </c>
      <c r="G6386" s="31">
        <v>5646.8069999999998</v>
      </c>
      <c r="H6386" s="28">
        <v>2021</v>
      </c>
      <c r="I6386" t="str">
        <f>IF(J6386="natural gas",VLOOKUP(D6386,'Cross-Page Data'!$I$4:$J$13,2,FALSE),IF(J6386="solar",VLOOKUP('Form 923'!D6386,'Cross-Page Data'!$I$14:$J$117,2,FALSE),J6386))</f>
        <v>solar pv</v>
      </c>
      <c r="J6386" t="str">
        <f>VLOOKUP(E6386,'Cross-Page Data'!$D$4:$F$48,3,FALSE)</f>
        <v>solar</v>
      </c>
      <c r="K6386" t="b">
        <f t="shared" si="99"/>
        <v>1</v>
      </c>
    </row>
    <row r="6387" spans="1:11" x14ac:dyDescent="0.35">
      <c r="A6387" s="28">
        <v>99999</v>
      </c>
      <c r="B6387" s="29" t="s">
        <v>28</v>
      </c>
      <c r="C6387" s="29" t="s">
        <v>35</v>
      </c>
      <c r="D6387" s="29" t="s">
        <v>63</v>
      </c>
      <c r="E6387" s="29" t="s">
        <v>83</v>
      </c>
      <c r="F6387" s="31">
        <v>8227321</v>
      </c>
      <c r="G6387" s="31">
        <v>937801.95</v>
      </c>
      <c r="H6387" s="28">
        <v>2021</v>
      </c>
      <c r="I6387" t="str">
        <f>IF(J6387="natural gas",VLOOKUP(D6387,'Cross-Page Data'!$I$4:$J$13,2,FALSE),IF(J6387="solar",VLOOKUP('Form 923'!D6387,'Cross-Page Data'!$I$14:$J$117,2,FALSE),J6387))</f>
        <v>solar pv</v>
      </c>
      <c r="J6387" t="str">
        <f>VLOOKUP(E6387,'Cross-Page Data'!$D$4:$F$48,3,FALSE)</f>
        <v>solar</v>
      </c>
      <c r="K6387" t="b">
        <f t="shared" si="99"/>
        <v>1</v>
      </c>
    </row>
    <row r="6388" spans="1:11" x14ac:dyDescent="0.35">
      <c r="A6388" s="28">
        <v>99999</v>
      </c>
      <c r="B6388" s="29" t="s">
        <v>28</v>
      </c>
      <c r="C6388" s="29" t="s">
        <v>35</v>
      </c>
      <c r="D6388" s="29" t="s">
        <v>63</v>
      </c>
      <c r="E6388" s="29" t="s">
        <v>83</v>
      </c>
      <c r="F6388" s="31">
        <v>1987162</v>
      </c>
      <c r="G6388" s="31">
        <v>226509.1</v>
      </c>
      <c r="H6388" s="28">
        <v>2021</v>
      </c>
      <c r="I6388" t="str">
        <f>IF(J6388="natural gas",VLOOKUP(D6388,'Cross-Page Data'!$I$4:$J$13,2,FALSE),IF(J6388="solar",VLOOKUP('Form 923'!D6388,'Cross-Page Data'!$I$14:$J$117,2,FALSE),J6388))</f>
        <v>solar pv</v>
      </c>
      <c r="J6388" t="str">
        <f>VLOOKUP(E6388,'Cross-Page Data'!$D$4:$F$48,3,FALSE)</f>
        <v>solar</v>
      </c>
      <c r="K6388" t="b">
        <f t="shared" si="99"/>
        <v>1</v>
      </c>
    </row>
    <row r="6389" spans="1:11" x14ac:dyDescent="0.35">
      <c r="A6389" s="28">
        <v>99999</v>
      </c>
      <c r="B6389" s="29" t="s">
        <v>28</v>
      </c>
      <c r="C6389" s="29" t="s">
        <v>42</v>
      </c>
      <c r="D6389" s="29" t="s">
        <v>63</v>
      </c>
      <c r="E6389" s="29" t="s">
        <v>83</v>
      </c>
      <c r="F6389" s="31">
        <v>71080</v>
      </c>
      <c r="G6389" s="31">
        <v>8102.2269999999999</v>
      </c>
      <c r="H6389" s="28">
        <v>2021</v>
      </c>
      <c r="I6389" t="str">
        <f>IF(J6389="natural gas",VLOOKUP(D6389,'Cross-Page Data'!$I$4:$J$13,2,FALSE),IF(J6389="solar",VLOOKUP('Form 923'!D6389,'Cross-Page Data'!$I$14:$J$117,2,FALSE),J6389))</f>
        <v>solar pv</v>
      </c>
      <c r="J6389" t="str">
        <f>VLOOKUP(E6389,'Cross-Page Data'!$D$4:$F$48,3,FALSE)</f>
        <v>solar</v>
      </c>
      <c r="K6389" t="b">
        <f t="shared" si="99"/>
        <v>0</v>
      </c>
    </row>
    <row r="6390" spans="1:11" x14ac:dyDescent="0.35">
      <c r="A6390" s="28">
        <v>99999</v>
      </c>
      <c r="B6390" s="29" t="s">
        <v>28</v>
      </c>
      <c r="C6390" s="29" t="s">
        <v>41</v>
      </c>
      <c r="D6390" s="29" t="s">
        <v>63</v>
      </c>
      <c r="E6390" s="29" t="s">
        <v>83</v>
      </c>
      <c r="F6390" s="31">
        <v>70427</v>
      </c>
      <c r="G6390" s="31">
        <v>8027.6620000000003</v>
      </c>
      <c r="H6390" s="28">
        <v>2021</v>
      </c>
      <c r="I6390" t="str">
        <f>IF(J6390="natural gas",VLOOKUP(D6390,'Cross-Page Data'!$I$4:$J$13,2,FALSE),IF(J6390="solar",VLOOKUP('Form 923'!D6390,'Cross-Page Data'!$I$14:$J$117,2,FALSE),J6390))</f>
        <v>solar pv</v>
      </c>
      <c r="J6390" t="str">
        <f>VLOOKUP(E6390,'Cross-Page Data'!$D$4:$F$48,3,FALSE)</f>
        <v>solar</v>
      </c>
      <c r="K6390" t="b">
        <f t="shared" si="99"/>
        <v>0</v>
      </c>
    </row>
    <row r="6391" spans="1:11" x14ac:dyDescent="0.35">
      <c r="A6391" s="28">
        <v>99999</v>
      </c>
      <c r="B6391" s="29" t="s">
        <v>28</v>
      </c>
      <c r="C6391" s="29" t="s">
        <v>35</v>
      </c>
      <c r="D6391" s="29" t="s">
        <v>63</v>
      </c>
      <c r="E6391" s="29" t="s">
        <v>83</v>
      </c>
      <c r="F6391" s="31">
        <v>2503262</v>
      </c>
      <c r="G6391" s="31">
        <v>285337.15000000002</v>
      </c>
      <c r="H6391" s="28">
        <v>2021</v>
      </c>
      <c r="I6391" t="str">
        <f>IF(J6391="natural gas",VLOOKUP(D6391,'Cross-Page Data'!$I$4:$J$13,2,FALSE),IF(J6391="solar",VLOOKUP('Form 923'!D6391,'Cross-Page Data'!$I$14:$J$117,2,FALSE),J6391))</f>
        <v>solar pv</v>
      </c>
      <c r="J6391" t="str">
        <f>VLOOKUP(E6391,'Cross-Page Data'!$D$4:$F$48,3,FALSE)</f>
        <v>solar</v>
      </c>
      <c r="K6391" t="b">
        <f t="shared" si="99"/>
        <v>1</v>
      </c>
    </row>
    <row r="6392" spans="1:11" x14ac:dyDescent="0.35">
      <c r="A6392" s="28">
        <v>99999</v>
      </c>
      <c r="B6392" s="29" t="s">
        <v>28</v>
      </c>
      <c r="C6392" s="29" t="s">
        <v>29</v>
      </c>
      <c r="D6392" s="29" t="s">
        <v>63</v>
      </c>
      <c r="E6392" s="29" t="s">
        <v>83</v>
      </c>
      <c r="F6392" s="31">
        <v>61286</v>
      </c>
      <c r="G6392" s="31">
        <v>6985.7619999999997</v>
      </c>
      <c r="H6392" s="28">
        <v>2021</v>
      </c>
      <c r="I6392" t="str">
        <f>IF(J6392="natural gas",VLOOKUP(D6392,'Cross-Page Data'!$I$4:$J$13,2,FALSE),IF(J6392="solar",VLOOKUP('Form 923'!D6392,'Cross-Page Data'!$I$14:$J$117,2,FALSE),J6392))</f>
        <v>solar pv</v>
      </c>
      <c r="J6392" t="str">
        <f>VLOOKUP(E6392,'Cross-Page Data'!$D$4:$F$48,3,FALSE)</f>
        <v>solar</v>
      </c>
      <c r="K6392" t="b">
        <f t="shared" si="99"/>
        <v>1</v>
      </c>
    </row>
    <row r="6393" spans="1:11" x14ac:dyDescent="0.35">
      <c r="A6393" s="28">
        <v>99999</v>
      </c>
      <c r="B6393" s="29" t="s">
        <v>28</v>
      </c>
      <c r="C6393" s="29" t="s">
        <v>35</v>
      </c>
      <c r="D6393" s="29" t="s">
        <v>63</v>
      </c>
      <c r="E6393" s="29" t="s">
        <v>83</v>
      </c>
      <c r="F6393" s="31">
        <v>5819843</v>
      </c>
      <c r="G6393" s="31">
        <v>663382.74</v>
      </c>
      <c r="H6393" s="28">
        <v>2021</v>
      </c>
      <c r="I6393" t="str">
        <f>IF(J6393="natural gas",VLOOKUP(D6393,'Cross-Page Data'!$I$4:$J$13,2,FALSE),IF(J6393="solar",VLOOKUP('Form 923'!D6393,'Cross-Page Data'!$I$14:$J$117,2,FALSE),J6393))</f>
        <v>solar pv</v>
      </c>
      <c r="J6393" t="str">
        <f>VLOOKUP(E6393,'Cross-Page Data'!$D$4:$F$48,3,FALSE)</f>
        <v>solar</v>
      </c>
      <c r="K6393" t="b">
        <f t="shared" si="99"/>
        <v>1</v>
      </c>
    </row>
    <row r="6394" spans="1:11" x14ac:dyDescent="0.35">
      <c r="A6394" s="28">
        <v>99999</v>
      </c>
      <c r="B6394" s="29" t="s">
        <v>28</v>
      </c>
      <c r="C6394" s="29" t="s">
        <v>41</v>
      </c>
      <c r="D6394" s="29" t="s">
        <v>63</v>
      </c>
      <c r="E6394" s="29" t="s">
        <v>83</v>
      </c>
      <c r="F6394" s="31">
        <v>34222</v>
      </c>
      <c r="G6394" s="31">
        <v>3900.5909999999999</v>
      </c>
      <c r="H6394" s="28">
        <v>2021</v>
      </c>
      <c r="I6394" t="str">
        <f>IF(J6394="natural gas",VLOOKUP(D6394,'Cross-Page Data'!$I$4:$J$13,2,FALSE),IF(J6394="solar",VLOOKUP('Form 923'!D6394,'Cross-Page Data'!$I$14:$J$117,2,FALSE),J6394))</f>
        <v>solar pv</v>
      </c>
      <c r="J6394" t="str">
        <f>VLOOKUP(E6394,'Cross-Page Data'!$D$4:$F$48,3,FALSE)</f>
        <v>solar</v>
      </c>
      <c r="K6394" t="b">
        <f t="shared" si="99"/>
        <v>0</v>
      </c>
    </row>
    <row r="6395" spans="1:11" x14ac:dyDescent="0.35">
      <c r="A6395" s="28">
        <v>99999</v>
      </c>
      <c r="B6395" s="29" t="s">
        <v>28</v>
      </c>
      <c r="C6395" s="29" t="s">
        <v>35</v>
      </c>
      <c r="D6395" s="29" t="s">
        <v>63</v>
      </c>
      <c r="E6395" s="29" t="s">
        <v>83</v>
      </c>
      <c r="F6395" s="31">
        <v>17950</v>
      </c>
      <c r="G6395" s="31">
        <v>2046.09</v>
      </c>
      <c r="H6395" s="28">
        <v>2021</v>
      </c>
      <c r="I6395" t="str">
        <f>IF(J6395="natural gas",VLOOKUP(D6395,'Cross-Page Data'!$I$4:$J$13,2,FALSE),IF(J6395="solar",VLOOKUP('Form 923'!D6395,'Cross-Page Data'!$I$14:$J$117,2,FALSE),J6395))</f>
        <v>solar pv</v>
      </c>
      <c r="J6395" t="str">
        <f>VLOOKUP(E6395,'Cross-Page Data'!$D$4:$F$48,3,FALSE)</f>
        <v>solar</v>
      </c>
      <c r="K6395" t="b">
        <f t="shared" si="99"/>
        <v>1</v>
      </c>
    </row>
    <row r="6396" spans="1:11" x14ac:dyDescent="0.35">
      <c r="A6396" s="28">
        <v>99999</v>
      </c>
      <c r="B6396" s="29" t="s">
        <v>28</v>
      </c>
      <c r="C6396" s="29" t="s">
        <v>29</v>
      </c>
      <c r="D6396" s="29" t="s">
        <v>63</v>
      </c>
      <c r="E6396" s="29" t="s">
        <v>83</v>
      </c>
      <c r="F6396" s="31">
        <v>3979</v>
      </c>
      <c r="G6396" s="31">
        <v>453.452</v>
      </c>
      <c r="H6396" s="28">
        <v>2021</v>
      </c>
      <c r="I6396" t="str">
        <f>IF(J6396="natural gas",VLOOKUP(D6396,'Cross-Page Data'!$I$4:$J$13,2,FALSE),IF(J6396="solar",VLOOKUP('Form 923'!D6396,'Cross-Page Data'!$I$14:$J$117,2,FALSE),J6396))</f>
        <v>solar pv</v>
      </c>
      <c r="J6396" t="str">
        <f>VLOOKUP(E6396,'Cross-Page Data'!$D$4:$F$48,3,FALSE)</f>
        <v>solar</v>
      </c>
      <c r="K6396" t="b">
        <f t="shared" si="99"/>
        <v>1</v>
      </c>
    </row>
    <row r="6397" spans="1:11" x14ac:dyDescent="0.35">
      <c r="A6397" s="28">
        <v>99999</v>
      </c>
      <c r="B6397" s="29" t="s">
        <v>28</v>
      </c>
      <c r="C6397" s="29" t="s">
        <v>35</v>
      </c>
      <c r="D6397" s="29" t="s">
        <v>63</v>
      </c>
      <c r="E6397" s="29" t="s">
        <v>83</v>
      </c>
      <c r="F6397" s="31">
        <v>603208</v>
      </c>
      <c r="G6397" s="31">
        <v>68756.762000000002</v>
      </c>
      <c r="H6397" s="28">
        <v>2021</v>
      </c>
      <c r="I6397" t="str">
        <f>IF(J6397="natural gas",VLOOKUP(D6397,'Cross-Page Data'!$I$4:$J$13,2,FALSE),IF(J6397="solar",VLOOKUP('Form 923'!D6397,'Cross-Page Data'!$I$14:$J$117,2,FALSE),J6397))</f>
        <v>solar pv</v>
      </c>
      <c r="J6397" t="str">
        <f>VLOOKUP(E6397,'Cross-Page Data'!$D$4:$F$48,3,FALSE)</f>
        <v>solar</v>
      </c>
      <c r="K6397" t="b">
        <f t="shared" si="99"/>
        <v>1</v>
      </c>
    </row>
    <row r="6398" spans="1:11" x14ac:dyDescent="0.35">
      <c r="A6398" s="28">
        <v>99999</v>
      </c>
      <c r="B6398" s="29" t="s">
        <v>28</v>
      </c>
      <c r="C6398" s="29" t="s">
        <v>42</v>
      </c>
      <c r="D6398" s="29" t="s">
        <v>63</v>
      </c>
      <c r="E6398" s="29" t="s">
        <v>83</v>
      </c>
      <c r="F6398" s="31">
        <v>50005</v>
      </c>
      <c r="G6398" s="31">
        <v>5699.893</v>
      </c>
      <c r="H6398" s="28">
        <v>2021</v>
      </c>
      <c r="I6398" t="str">
        <f>IF(J6398="natural gas",VLOOKUP(D6398,'Cross-Page Data'!$I$4:$J$13,2,FALSE),IF(J6398="solar",VLOOKUP('Form 923'!D6398,'Cross-Page Data'!$I$14:$J$117,2,FALSE),J6398))</f>
        <v>solar pv</v>
      </c>
      <c r="J6398" t="str">
        <f>VLOOKUP(E6398,'Cross-Page Data'!$D$4:$F$48,3,FALSE)</f>
        <v>solar</v>
      </c>
      <c r="K6398" t="b">
        <f t="shared" si="99"/>
        <v>0</v>
      </c>
    </row>
    <row r="6399" spans="1:11" x14ac:dyDescent="0.35">
      <c r="A6399" s="28">
        <v>99999</v>
      </c>
      <c r="B6399" s="29" t="s">
        <v>28</v>
      </c>
      <c r="C6399" s="29" t="s">
        <v>29</v>
      </c>
      <c r="D6399" s="29" t="s">
        <v>63</v>
      </c>
      <c r="E6399" s="29" t="s">
        <v>83</v>
      </c>
      <c r="F6399" s="31">
        <v>177506</v>
      </c>
      <c r="G6399" s="31">
        <v>20233.171999999999</v>
      </c>
      <c r="H6399" s="28">
        <v>2021</v>
      </c>
      <c r="I6399" t="str">
        <f>IF(J6399="natural gas",VLOOKUP(D6399,'Cross-Page Data'!$I$4:$J$13,2,FALSE),IF(J6399="solar",VLOOKUP('Form 923'!D6399,'Cross-Page Data'!$I$14:$J$117,2,FALSE),J6399))</f>
        <v>solar pv</v>
      </c>
      <c r="J6399" t="str">
        <f>VLOOKUP(E6399,'Cross-Page Data'!$D$4:$F$48,3,FALSE)</f>
        <v>solar</v>
      </c>
      <c r="K6399" t="b">
        <f t="shared" si="99"/>
        <v>1</v>
      </c>
    </row>
    <row r="6400" spans="1:11" x14ac:dyDescent="0.35">
      <c r="A6400" s="28">
        <v>99999</v>
      </c>
      <c r="B6400" s="29" t="s">
        <v>28</v>
      </c>
      <c r="C6400" s="29" t="s">
        <v>35</v>
      </c>
      <c r="D6400" s="29" t="s">
        <v>63</v>
      </c>
      <c r="E6400" s="29" t="s">
        <v>83</v>
      </c>
      <c r="F6400" s="31">
        <v>13065498</v>
      </c>
      <c r="G6400" s="31">
        <v>1489283.1</v>
      </c>
      <c r="H6400" s="28">
        <v>2021</v>
      </c>
      <c r="I6400" t="str">
        <f>IF(J6400="natural gas",VLOOKUP(D6400,'Cross-Page Data'!$I$4:$J$13,2,FALSE),IF(J6400="solar",VLOOKUP('Form 923'!D6400,'Cross-Page Data'!$I$14:$J$117,2,FALSE),J6400))</f>
        <v>solar pv</v>
      </c>
      <c r="J6400" t="str">
        <f>VLOOKUP(E6400,'Cross-Page Data'!$D$4:$F$48,3,FALSE)</f>
        <v>solar</v>
      </c>
      <c r="K6400" t="b">
        <f t="shared" si="99"/>
        <v>1</v>
      </c>
    </row>
    <row r="6401" spans="1:11" x14ac:dyDescent="0.35">
      <c r="A6401" s="28">
        <v>99999</v>
      </c>
      <c r="B6401" s="29" t="s">
        <v>28</v>
      </c>
      <c r="C6401" s="29" t="s">
        <v>42</v>
      </c>
      <c r="D6401" s="29" t="s">
        <v>63</v>
      </c>
      <c r="E6401" s="29" t="s">
        <v>83</v>
      </c>
      <c r="F6401" s="31">
        <v>20072</v>
      </c>
      <c r="G6401" s="31">
        <v>2287.8890000000001</v>
      </c>
      <c r="H6401" s="28">
        <v>2021</v>
      </c>
      <c r="I6401" t="str">
        <f>IF(J6401="natural gas",VLOOKUP(D6401,'Cross-Page Data'!$I$4:$J$13,2,FALSE),IF(J6401="solar",VLOOKUP('Form 923'!D6401,'Cross-Page Data'!$I$14:$J$117,2,FALSE),J6401))</f>
        <v>solar pv</v>
      </c>
      <c r="J6401" t="str">
        <f>VLOOKUP(E6401,'Cross-Page Data'!$D$4:$F$48,3,FALSE)</f>
        <v>solar</v>
      </c>
      <c r="K6401" t="b">
        <f t="shared" si="99"/>
        <v>0</v>
      </c>
    </row>
    <row r="6402" spans="1:11" x14ac:dyDescent="0.35">
      <c r="A6402" s="28">
        <v>99999</v>
      </c>
      <c r="B6402" s="29" t="s">
        <v>28</v>
      </c>
      <c r="C6402" s="29" t="s">
        <v>41</v>
      </c>
      <c r="D6402" s="29" t="s">
        <v>63</v>
      </c>
      <c r="E6402" s="29" t="s">
        <v>83</v>
      </c>
      <c r="F6402" s="31">
        <v>17580</v>
      </c>
      <c r="G6402" s="31">
        <v>2003.925</v>
      </c>
      <c r="H6402" s="28">
        <v>2021</v>
      </c>
      <c r="I6402" t="str">
        <f>IF(J6402="natural gas",VLOOKUP(D6402,'Cross-Page Data'!$I$4:$J$13,2,FALSE),IF(J6402="solar",VLOOKUP('Form 923'!D6402,'Cross-Page Data'!$I$14:$J$117,2,FALSE),J6402))</f>
        <v>solar pv</v>
      </c>
      <c r="J6402" t="str">
        <f>VLOOKUP(E6402,'Cross-Page Data'!$D$4:$F$48,3,FALSE)</f>
        <v>solar</v>
      </c>
      <c r="K6402" t="b">
        <f t="shared" si="99"/>
        <v>0</v>
      </c>
    </row>
    <row r="6403" spans="1:11" x14ac:dyDescent="0.35">
      <c r="A6403" s="28">
        <v>99999</v>
      </c>
      <c r="B6403" s="29" t="s">
        <v>28</v>
      </c>
      <c r="C6403" s="29" t="s">
        <v>35</v>
      </c>
      <c r="D6403" s="29" t="s">
        <v>63</v>
      </c>
      <c r="E6403" s="29" t="s">
        <v>83</v>
      </c>
      <c r="F6403" s="31">
        <v>4160258</v>
      </c>
      <c r="G6403" s="31">
        <v>474212.11</v>
      </c>
      <c r="H6403" s="28">
        <v>2021</v>
      </c>
      <c r="I6403" t="str">
        <f>IF(J6403="natural gas",VLOOKUP(D6403,'Cross-Page Data'!$I$4:$J$13,2,FALSE),IF(J6403="solar",VLOOKUP('Form 923'!D6403,'Cross-Page Data'!$I$14:$J$117,2,FALSE),J6403))</f>
        <v>solar pv</v>
      </c>
      <c r="J6403" t="str">
        <f>VLOOKUP(E6403,'Cross-Page Data'!$D$4:$F$48,3,FALSE)</f>
        <v>solar</v>
      </c>
      <c r="K6403" t="b">
        <f t="shared" si="99"/>
        <v>1</v>
      </c>
    </row>
    <row r="6404" spans="1:11" x14ac:dyDescent="0.35">
      <c r="A6404" s="28">
        <v>99999</v>
      </c>
      <c r="B6404" s="29" t="s">
        <v>28</v>
      </c>
      <c r="C6404" s="29" t="s">
        <v>29</v>
      </c>
      <c r="D6404" s="29" t="s">
        <v>63</v>
      </c>
      <c r="E6404" s="29" t="s">
        <v>83</v>
      </c>
      <c r="F6404" s="31">
        <v>3145359</v>
      </c>
      <c r="G6404" s="31">
        <v>358527.78</v>
      </c>
      <c r="H6404" s="28">
        <v>2021</v>
      </c>
      <c r="I6404" t="str">
        <f>IF(J6404="natural gas",VLOOKUP(D6404,'Cross-Page Data'!$I$4:$J$13,2,FALSE),IF(J6404="solar",VLOOKUP('Form 923'!D6404,'Cross-Page Data'!$I$14:$J$117,2,FALSE),J6404))</f>
        <v>solar pv</v>
      </c>
      <c r="J6404" t="str">
        <f>VLOOKUP(E6404,'Cross-Page Data'!$D$4:$F$48,3,FALSE)</f>
        <v>solar</v>
      </c>
      <c r="K6404" t="b">
        <f t="shared" si="99"/>
        <v>1</v>
      </c>
    </row>
    <row r="6405" spans="1:11" x14ac:dyDescent="0.35">
      <c r="A6405" s="28">
        <v>99999</v>
      </c>
      <c r="B6405" s="29" t="s">
        <v>28</v>
      </c>
      <c r="C6405" s="29" t="s">
        <v>35</v>
      </c>
      <c r="D6405" s="29" t="s">
        <v>63</v>
      </c>
      <c r="E6405" s="29" t="s">
        <v>83</v>
      </c>
      <c r="F6405" s="31">
        <v>4843778</v>
      </c>
      <c r="G6405" s="31">
        <v>552122.74</v>
      </c>
      <c r="H6405" s="28">
        <v>2021</v>
      </c>
      <c r="I6405" t="str">
        <f>IF(J6405="natural gas",VLOOKUP(D6405,'Cross-Page Data'!$I$4:$J$13,2,FALSE),IF(J6405="solar",VLOOKUP('Form 923'!D6405,'Cross-Page Data'!$I$14:$J$117,2,FALSE),J6405))</f>
        <v>solar pv</v>
      </c>
      <c r="J6405" t="str">
        <f>VLOOKUP(E6405,'Cross-Page Data'!$D$4:$F$48,3,FALSE)</f>
        <v>solar</v>
      </c>
      <c r="K6405" t="b">
        <f t="shared" si="99"/>
        <v>1</v>
      </c>
    </row>
    <row r="6406" spans="1:11" x14ac:dyDescent="0.35">
      <c r="A6406" s="28">
        <v>99999</v>
      </c>
      <c r="B6406" s="29" t="s">
        <v>28</v>
      </c>
      <c r="C6406" s="29" t="s">
        <v>42</v>
      </c>
      <c r="D6406" s="29" t="s">
        <v>63</v>
      </c>
      <c r="E6406" s="29" t="s">
        <v>83</v>
      </c>
      <c r="F6406" s="31">
        <v>14961</v>
      </c>
      <c r="G6406" s="31">
        <v>1705.452</v>
      </c>
      <c r="H6406" s="28">
        <v>2021</v>
      </c>
      <c r="I6406" t="str">
        <f>IF(J6406="natural gas",VLOOKUP(D6406,'Cross-Page Data'!$I$4:$J$13,2,FALSE),IF(J6406="solar",VLOOKUP('Form 923'!D6406,'Cross-Page Data'!$I$14:$J$117,2,FALSE),J6406))</f>
        <v>solar pv</v>
      </c>
      <c r="J6406" t="str">
        <f>VLOOKUP(E6406,'Cross-Page Data'!$D$4:$F$48,3,FALSE)</f>
        <v>solar</v>
      </c>
      <c r="K6406" t="b">
        <f t="shared" si="99"/>
        <v>0</v>
      </c>
    </row>
    <row r="6407" spans="1:11" x14ac:dyDescent="0.35">
      <c r="A6407" s="28">
        <v>99999</v>
      </c>
      <c r="B6407" s="29" t="s">
        <v>28</v>
      </c>
      <c r="C6407" s="29" t="s">
        <v>29</v>
      </c>
      <c r="D6407" s="29" t="s">
        <v>63</v>
      </c>
      <c r="E6407" s="29" t="s">
        <v>83</v>
      </c>
      <c r="F6407" s="31">
        <v>11938</v>
      </c>
      <c r="G6407" s="31">
        <v>1360.7249999999999</v>
      </c>
      <c r="H6407" s="28">
        <v>2021</v>
      </c>
      <c r="I6407" t="str">
        <f>IF(J6407="natural gas",VLOOKUP(D6407,'Cross-Page Data'!$I$4:$J$13,2,FALSE),IF(J6407="solar",VLOOKUP('Form 923'!D6407,'Cross-Page Data'!$I$14:$J$117,2,FALSE),J6407))</f>
        <v>solar pv</v>
      </c>
      <c r="J6407" t="str">
        <f>VLOOKUP(E6407,'Cross-Page Data'!$D$4:$F$48,3,FALSE)</f>
        <v>solar</v>
      </c>
      <c r="K6407" t="b">
        <f t="shared" ref="K6407:K6470" si="100">IF(AND($N$5=FALSE,OR(C6407="Commercial NAICS Cogen",C6407="Industrial NAICS Cogen",C6407="NAICS-22 Cogen")),FALSE,IF(AND($N$6=FALSE,OR(C6407="Commercial NAICS Cogen",C6407="Commercial NAICS Non-Cogen",C6407="industrial NAICS Cogen", C6407="industrial NAICS non-cogen")),FALSE,TRUE))</f>
        <v>1</v>
      </c>
    </row>
    <row r="6408" spans="1:11" x14ac:dyDescent="0.35">
      <c r="A6408" s="28">
        <v>99999</v>
      </c>
      <c r="B6408" s="29" t="s">
        <v>28</v>
      </c>
      <c r="C6408" s="29" t="s">
        <v>35</v>
      </c>
      <c r="D6408" s="29" t="s">
        <v>63</v>
      </c>
      <c r="E6408" s="29" t="s">
        <v>83</v>
      </c>
      <c r="F6408" s="31">
        <v>933511</v>
      </c>
      <c r="G6408" s="31">
        <v>106408.16</v>
      </c>
      <c r="H6408" s="28">
        <v>2021</v>
      </c>
      <c r="I6408" t="str">
        <f>IF(J6408="natural gas",VLOOKUP(D6408,'Cross-Page Data'!$I$4:$J$13,2,FALSE),IF(J6408="solar",VLOOKUP('Form 923'!D6408,'Cross-Page Data'!$I$14:$J$117,2,FALSE),J6408))</f>
        <v>solar pv</v>
      </c>
      <c r="J6408" t="str">
        <f>VLOOKUP(E6408,'Cross-Page Data'!$D$4:$F$48,3,FALSE)</f>
        <v>solar</v>
      </c>
      <c r="K6408" t="b">
        <f t="shared" si="100"/>
        <v>1</v>
      </c>
    </row>
    <row r="6409" spans="1:11" x14ac:dyDescent="0.35">
      <c r="A6409" s="28">
        <v>99999</v>
      </c>
      <c r="B6409" s="29" t="s">
        <v>28</v>
      </c>
      <c r="C6409" s="29" t="s">
        <v>29</v>
      </c>
      <c r="D6409" s="29" t="s">
        <v>63</v>
      </c>
      <c r="E6409" s="29" t="s">
        <v>83</v>
      </c>
      <c r="F6409" s="31">
        <v>63790</v>
      </c>
      <c r="G6409" s="31">
        <v>7271.116</v>
      </c>
      <c r="H6409" s="28">
        <v>2021</v>
      </c>
      <c r="I6409" t="str">
        <f>IF(J6409="natural gas",VLOOKUP(D6409,'Cross-Page Data'!$I$4:$J$13,2,FALSE),IF(J6409="solar",VLOOKUP('Form 923'!D6409,'Cross-Page Data'!$I$14:$J$117,2,FALSE),J6409))</f>
        <v>solar pv</v>
      </c>
      <c r="J6409" t="str">
        <f>VLOOKUP(E6409,'Cross-Page Data'!$D$4:$F$48,3,FALSE)</f>
        <v>solar</v>
      </c>
      <c r="K6409" t="b">
        <f t="shared" si="100"/>
        <v>1</v>
      </c>
    </row>
    <row r="6410" spans="1:11" x14ac:dyDescent="0.35">
      <c r="A6410" s="28">
        <v>99999</v>
      </c>
      <c r="B6410" s="29" t="s">
        <v>28</v>
      </c>
      <c r="C6410" s="29" t="s">
        <v>29</v>
      </c>
      <c r="D6410" s="29" t="s">
        <v>63</v>
      </c>
      <c r="E6410" s="29" t="s">
        <v>83</v>
      </c>
      <c r="F6410" s="31">
        <v>542511</v>
      </c>
      <c r="G6410" s="31">
        <v>61838.527000000002</v>
      </c>
      <c r="H6410" s="28">
        <v>2021</v>
      </c>
      <c r="I6410" t="str">
        <f>IF(J6410="natural gas",VLOOKUP(D6410,'Cross-Page Data'!$I$4:$J$13,2,FALSE),IF(J6410="solar",VLOOKUP('Form 923'!D6410,'Cross-Page Data'!$I$14:$J$117,2,FALSE),J6410))</f>
        <v>solar pv</v>
      </c>
      <c r="J6410" t="str">
        <f>VLOOKUP(E6410,'Cross-Page Data'!$D$4:$F$48,3,FALSE)</f>
        <v>solar</v>
      </c>
      <c r="K6410" t="b">
        <f t="shared" si="100"/>
        <v>1</v>
      </c>
    </row>
    <row r="6411" spans="1:11" x14ac:dyDescent="0.35">
      <c r="A6411" s="28">
        <v>99999</v>
      </c>
      <c r="B6411" s="29" t="s">
        <v>28</v>
      </c>
      <c r="C6411" s="29" t="s">
        <v>35</v>
      </c>
      <c r="D6411" s="29" t="s">
        <v>63</v>
      </c>
      <c r="E6411" s="29" t="s">
        <v>83</v>
      </c>
      <c r="F6411" s="31">
        <v>557613</v>
      </c>
      <c r="G6411" s="31">
        <v>63560.353000000003</v>
      </c>
      <c r="H6411" s="28">
        <v>2021</v>
      </c>
      <c r="I6411" t="str">
        <f>IF(J6411="natural gas",VLOOKUP(D6411,'Cross-Page Data'!$I$4:$J$13,2,FALSE),IF(J6411="solar",VLOOKUP('Form 923'!D6411,'Cross-Page Data'!$I$14:$J$117,2,FALSE),J6411))</f>
        <v>solar pv</v>
      </c>
      <c r="J6411" t="str">
        <f>VLOOKUP(E6411,'Cross-Page Data'!$D$4:$F$48,3,FALSE)</f>
        <v>solar</v>
      </c>
      <c r="K6411" t="b">
        <f t="shared" si="100"/>
        <v>1</v>
      </c>
    </row>
    <row r="6412" spans="1:11" x14ac:dyDescent="0.35">
      <c r="A6412" s="28">
        <v>99999</v>
      </c>
      <c r="B6412" s="29" t="s">
        <v>28</v>
      </c>
      <c r="C6412" s="29" t="s">
        <v>42</v>
      </c>
      <c r="D6412" s="29" t="s">
        <v>63</v>
      </c>
      <c r="E6412" s="29" t="s">
        <v>83</v>
      </c>
      <c r="F6412" s="31">
        <v>26965</v>
      </c>
      <c r="G6412" s="31">
        <v>3073.7159999999999</v>
      </c>
      <c r="H6412" s="28">
        <v>2021</v>
      </c>
      <c r="I6412" t="str">
        <f>IF(J6412="natural gas",VLOOKUP(D6412,'Cross-Page Data'!$I$4:$J$13,2,FALSE),IF(J6412="solar",VLOOKUP('Form 923'!D6412,'Cross-Page Data'!$I$14:$J$117,2,FALSE),J6412))</f>
        <v>solar pv</v>
      </c>
      <c r="J6412" t="str">
        <f>VLOOKUP(E6412,'Cross-Page Data'!$D$4:$F$48,3,FALSE)</f>
        <v>solar</v>
      </c>
      <c r="K6412" t="b">
        <f t="shared" si="100"/>
        <v>0</v>
      </c>
    </row>
    <row r="6413" spans="1:11" x14ac:dyDescent="0.35">
      <c r="A6413" s="28">
        <v>99999</v>
      </c>
      <c r="B6413" s="29" t="s">
        <v>36</v>
      </c>
      <c r="C6413" s="29" t="s">
        <v>39</v>
      </c>
      <c r="D6413" s="29" t="s">
        <v>30</v>
      </c>
      <c r="E6413" s="29" t="s">
        <v>77</v>
      </c>
      <c r="F6413" s="31">
        <v>0</v>
      </c>
      <c r="G6413" s="31">
        <v>0</v>
      </c>
      <c r="H6413" s="28">
        <v>2021</v>
      </c>
      <c r="I6413" t="str">
        <f>IF(J6413="natural gas",VLOOKUP(D6413,'Cross-Page Data'!$I$4:$J$13,2,FALSE),IF(J6413="solar",VLOOKUP('Form 923'!D6413,'Cross-Page Data'!$I$14:$J$117,2,FALSE),J6413))</f>
        <v>biomass</v>
      </c>
      <c r="J6413" t="str">
        <f>VLOOKUP(E6413,'Cross-Page Data'!$D$4:$F$48,3,FALSE)</f>
        <v>biomass</v>
      </c>
      <c r="K6413" t="b">
        <f t="shared" si="100"/>
        <v>0</v>
      </c>
    </row>
    <row r="6414" spans="1:11" x14ac:dyDescent="0.35">
      <c r="A6414" s="28">
        <v>99999</v>
      </c>
      <c r="B6414" s="29" t="s">
        <v>28</v>
      </c>
      <c r="C6414" s="29" t="s">
        <v>35</v>
      </c>
      <c r="D6414" s="29" t="s">
        <v>30</v>
      </c>
      <c r="E6414" s="29" t="s">
        <v>77</v>
      </c>
      <c r="F6414" s="31">
        <v>1883882</v>
      </c>
      <c r="G6414" s="31">
        <v>153841.88</v>
      </c>
      <c r="H6414" s="28">
        <v>2021</v>
      </c>
      <c r="I6414" t="str">
        <f>IF(J6414="natural gas",VLOOKUP(D6414,'Cross-Page Data'!$I$4:$J$13,2,FALSE),IF(J6414="solar",VLOOKUP('Form 923'!D6414,'Cross-Page Data'!$I$14:$J$117,2,FALSE),J6414))</f>
        <v>biomass</v>
      </c>
      <c r="J6414" t="str">
        <f>VLOOKUP(E6414,'Cross-Page Data'!$D$4:$F$48,3,FALSE)</f>
        <v>biomass</v>
      </c>
      <c r="K6414" t="b">
        <f t="shared" si="100"/>
        <v>1</v>
      </c>
    </row>
    <row r="6415" spans="1:11" x14ac:dyDescent="0.35">
      <c r="A6415" s="28">
        <v>99999</v>
      </c>
      <c r="B6415" s="29" t="s">
        <v>28</v>
      </c>
      <c r="C6415" s="29" t="s">
        <v>35</v>
      </c>
      <c r="D6415" s="29" t="s">
        <v>30</v>
      </c>
      <c r="E6415" s="29" t="s">
        <v>77</v>
      </c>
      <c r="F6415" s="31">
        <v>651198</v>
      </c>
      <c r="G6415" s="31">
        <v>53604.212</v>
      </c>
      <c r="H6415" s="28">
        <v>2021</v>
      </c>
      <c r="I6415" t="str">
        <f>IF(J6415="natural gas",VLOOKUP(D6415,'Cross-Page Data'!$I$4:$J$13,2,FALSE),IF(J6415="solar",VLOOKUP('Form 923'!D6415,'Cross-Page Data'!$I$14:$J$117,2,FALSE),J6415))</f>
        <v>biomass</v>
      </c>
      <c r="J6415" t="str">
        <f>VLOOKUP(E6415,'Cross-Page Data'!$D$4:$F$48,3,FALSE)</f>
        <v>biomass</v>
      </c>
      <c r="K6415" t="b">
        <f t="shared" si="100"/>
        <v>1</v>
      </c>
    </row>
    <row r="6416" spans="1:11" x14ac:dyDescent="0.35">
      <c r="A6416" s="28">
        <v>99999</v>
      </c>
      <c r="B6416" s="29" t="s">
        <v>28</v>
      </c>
      <c r="C6416" s="29" t="s">
        <v>29</v>
      </c>
      <c r="D6416" s="29" t="s">
        <v>30</v>
      </c>
      <c r="E6416" s="29" t="s">
        <v>77</v>
      </c>
      <c r="F6416" s="31">
        <v>0</v>
      </c>
      <c r="G6416" s="31">
        <v>0</v>
      </c>
      <c r="H6416" s="28">
        <v>2021</v>
      </c>
      <c r="I6416" t="str">
        <f>IF(J6416="natural gas",VLOOKUP(D6416,'Cross-Page Data'!$I$4:$J$13,2,FALSE),IF(J6416="solar",VLOOKUP('Form 923'!D6416,'Cross-Page Data'!$I$14:$J$117,2,FALSE),J6416))</f>
        <v>biomass</v>
      </c>
      <c r="J6416" t="str">
        <f>VLOOKUP(E6416,'Cross-Page Data'!$D$4:$F$48,3,FALSE)</f>
        <v>biomass</v>
      </c>
      <c r="K6416" t="b">
        <f t="shared" si="100"/>
        <v>1</v>
      </c>
    </row>
    <row r="6417" spans="1:11" x14ac:dyDescent="0.35">
      <c r="A6417" s="28">
        <v>99999</v>
      </c>
      <c r="B6417" s="29" t="s">
        <v>28</v>
      </c>
      <c r="C6417" s="29" t="s">
        <v>35</v>
      </c>
      <c r="D6417" s="29" t="s">
        <v>30</v>
      </c>
      <c r="E6417" s="29" t="s">
        <v>77</v>
      </c>
      <c r="F6417" s="31">
        <v>962518</v>
      </c>
      <c r="G6417" s="31">
        <v>59220.798999999999</v>
      </c>
      <c r="H6417" s="28">
        <v>2021</v>
      </c>
      <c r="I6417" t="str">
        <f>IF(J6417="natural gas",VLOOKUP(D6417,'Cross-Page Data'!$I$4:$J$13,2,FALSE),IF(J6417="solar",VLOOKUP('Form 923'!D6417,'Cross-Page Data'!$I$14:$J$117,2,FALSE),J6417))</f>
        <v>biomass</v>
      </c>
      <c r="J6417" t="str">
        <f>VLOOKUP(E6417,'Cross-Page Data'!$D$4:$F$48,3,FALSE)</f>
        <v>biomass</v>
      </c>
      <c r="K6417" t="b">
        <f t="shared" si="100"/>
        <v>1</v>
      </c>
    </row>
    <row r="6418" spans="1:11" x14ac:dyDescent="0.35">
      <c r="A6418" s="28">
        <v>99999</v>
      </c>
      <c r="B6418" s="29" t="s">
        <v>36</v>
      </c>
      <c r="C6418" s="29" t="s">
        <v>40</v>
      </c>
      <c r="D6418" s="29" t="s">
        <v>30</v>
      </c>
      <c r="E6418" s="29" t="s">
        <v>77</v>
      </c>
      <c r="F6418" s="31">
        <v>0</v>
      </c>
      <c r="G6418" s="31">
        <v>0</v>
      </c>
      <c r="H6418" s="28">
        <v>2021</v>
      </c>
      <c r="I6418" t="str">
        <f>IF(J6418="natural gas",VLOOKUP(D6418,'Cross-Page Data'!$I$4:$J$13,2,FALSE),IF(J6418="solar",VLOOKUP('Form 923'!D6418,'Cross-Page Data'!$I$14:$J$117,2,FALSE),J6418))</f>
        <v>biomass</v>
      </c>
      <c r="J6418" t="str">
        <f>VLOOKUP(E6418,'Cross-Page Data'!$D$4:$F$48,3,FALSE)</f>
        <v>biomass</v>
      </c>
      <c r="K6418" t="b">
        <f t="shared" si="100"/>
        <v>0</v>
      </c>
    </row>
    <row r="6419" spans="1:11" x14ac:dyDescent="0.35">
      <c r="A6419" s="28">
        <v>99999</v>
      </c>
      <c r="B6419" s="29" t="s">
        <v>36</v>
      </c>
      <c r="C6419" s="29" t="s">
        <v>39</v>
      </c>
      <c r="D6419" s="29" t="s">
        <v>30</v>
      </c>
      <c r="E6419" s="29" t="s">
        <v>77</v>
      </c>
      <c r="F6419" s="31">
        <v>340126</v>
      </c>
      <c r="G6419" s="31">
        <v>48285.004999999997</v>
      </c>
      <c r="H6419" s="28">
        <v>2021</v>
      </c>
      <c r="I6419" t="str">
        <f>IF(J6419="natural gas",VLOOKUP(D6419,'Cross-Page Data'!$I$4:$J$13,2,FALSE),IF(J6419="solar",VLOOKUP('Form 923'!D6419,'Cross-Page Data'!$I$14:$J$117,2,FALSE),J6419))</f>
        <v>biomass</v>
      </c>
      <c r="J6419" t="str">
        <f>VLOOKUP(E6419,'Cross-Page Data'!$D$4:$F$48,3,FALSE)</f>
        <v>biomass</v>
      </c>
      <c r="K6419" t="b">
        <f t="shared" si="100"/>
        <v>0</v>
      </c>
    </row>
    <row r="6420" spans="1:11" x14ac:dyDescent="0.35">
      <c r="A6420" s="28">
        <v>99999</v>
      </c>
      <c r="B6420" s="29" t="s">
        <v>36</v>
      </c>
      <c r="C6420" s="29" t="s">
        <v>39</v>
      </c>
      <c r="D6420" s="29" t="s">
        <v>30</v>
      </c>
      <c r="E6420" s="29" t="s">
        <v>77</v>
      </c>
      <c r="F6420" s="31">
        <v>42937</v>
      </c>
      <c r="G6420" s="31">
        <v>3661.9340000000002</v>
      </c>
      <c r="H6420" s="28">
        <v>2021</v>
      </c>
      <c r="I6420" t="str">
        <f>IF(J6420="natural gas",VLOOKUP(D6420,'Cross-Page Data'!$I$4:$J$13,2,FALSE),IF(J6420="solar",VLOOKUP('Form 923'!D6420,'Cross-Page Data'!$I$14:$J$117,2,FALSE),J6420))</f>
        <v>biomass</v>
      </c>
      <c r="J6420" t="str">
        <f>VLOOKUP(E6420,'Cross-Page Data'!$D$4:$F$48,3,FALSE)</f>
        <v>biomass</v>
      </c>
      <c r="K6420" t="b">
        <f t="shared" si="100"/>
        <v>0</v>
      </c>
    </row>
    <row r="6421" spans="1:11" x14ac:dyDescent="0.35">
      <c r="A6421" s="28">
        <v>99999</v>
      </c>
      <c r="B6421" s="29" t="s">
        <v>36</v>
      </c>
      <c r="C6421" s="29" t="s">
        <v>40</v>
      </c>
      <c r="D6421" s="29" t="s">
        <v>30</v>
      </c>
      <c r="E6421" s="29" t="s">
        <v>77</v>
      </c>
      <c r="F6421" s="31">
        <v>7681</v>
      </c>
      <c r="G6421" s="31">
        <v>1332.0619999999999</v>
      </c>
      <c r="H6421" s="28">
        <v>2021</v>
      </c>
      <c r="I6421" t="str">
        <f>IF(J6421="natural gas",VLOOKUP(D6421,'Cross-Page Data'!$I$4:$J$13,2,FALSE),IF(J6421="solar",VLOOKUP('Form 923'!D6421,'Cross-Page Data'!$I$14:$J$117,2,FALSE),J6421))</f>
        <v>biomass</v>
      </c>
      <c r="J6421" t="str">
        <f>VLOOKUP(E6421,'Cross-Page Data'!$D$4:$F$48,3,FALSE)</f>
        <v>biomass</v>
      </c>
      <c r="K6421" t="b">
        <f t="shared" si="100"/>
        <v>0</v>
      </c>
    </row>
    <row r="6422" spans="1:11" x14ac:dyDescent="0.35">
      <c r="A6422" s="28">
        <v>99999</v>
      </c>
      <c r="B6422" s="29" t="s">
        <v>36</v>
      </c>
      <c r="C6422" s="29" t="s">
        <v>40</v>
      </c>
      <c r="D6422" s="29" t="s">
        <v>30</v>
      </c>
      <c r="E6422" s="29" t="s">
        <v>95</v>
      </c>
      <c r="F6422" s="31">
        <v>3854151</v>
      </c>
      <c r="G6422" s="31">
        <v>778552.5</v>
      </c>
      <c r="H6422" s="28">
        <v>2021</v>
      </c>
      <c r="I6422" t="str">
        <f>IF(J6422="natural gas",VLOOKUP(D6422,'Cross-Page Data'!$I$4:$J$13,2,FALSE),IF(J6422="solar",VLOOKUP('Form 923'!D6422,'Cross-Page Data'!$I$14:$J$117,2,FALSE),J6422))</f>
        <v>other</v>
      </c>
      <c r="J6422" t="str">
        <f>VLOOKUP(E6422,'Cross-Page Data'!$D$4:$F$48,3,FALSE)</f>
        <v>other</v>
      </c>
      <c r="K6422" t="b">
        <f t="shared" si="100"/>
        <v>0</v>
      </c>
    </row>
    <row r="6423" spans="1:11" x14ac:dyDescent="0.35">
      <c r="A6423" s="28">
        <v>99999</v>
      </c>
      <c r="B6423" s="29" t="s">
        <v>36</v>
      </c>
      <c r="C6423" s="29" t="s">
        <v>40</v>
      </c>
      <c r="D6423" s="29" t="s">
        <v>30</v>
      </c>
      <c r="E6423" s="29" t="s">
        <v>95</v>
      </c>
      <c r="F6423" s="31">
        <v>1661600</v>
      </c>
      <c r="G6423" s="31">
        <v>368454.47</v>
      </c>
      <c r="H6423" s="28">
        <v>2021</v>
      </c>
      <c r="I6423" t="str">
        <f>IF(J6423="natural gas",VLOOKUP(D6423,'Cross-Page Data'!$I$4:$J$13,2,FALSE),IF(J6423="solar",VLOOKUP('Form 923'!D6423,'Cross-Page Data'!$I$14:$J$117,2,FALSE),J6423))</f>
        <v>other</v>
      </c>
      <c r="J6423" t="str">
        <f>VLOOKUP(E6423,'Cross-Page Data'!$D$4:$F$48,3,FALSE)</f>
        <v>other</v>
      </c>
      <c r="K6423" t="b">
        <f t="shared" si="100"/>
        <v>0</v>
      </c>
    </row>
    <row r="6424" spans="1:11" x14ac:dyDescent="0.35">
      <c r="A6424" s="28">
        <v>99999</v>
      </c>
      <c r="B6424" s="29" t="s">
        <v>36</v>
      </c>
      <c r="C6424" s="29" t="s">
        <v>40</v>
      </c>
      <c r="D6424" s="29" t="s">
        <v>30</v>
      </c>
      <c r="E6424" s="29" t="s">
        <v>95</v>
      </c>
      <c r="F6424" s="31">
        <v>244701</v>
      </c>
      <c r="G6424" s="31">
        <v>59131.635000000002</v>
      </c>
      <c r="H6424" s="28">
        <v>2021</v>
      </c>
      <c r="I6424" t="str">
        <f>IF(J6424="natural gas",VLOOKUP(D6424,'Cross-Page Data'!$I$4:$J$13,2,FALSE),IF(J6424="solar",VLOOKUP('Form 923'!D6424,'Cross-Page Data'!$I$14:$J$117,2,FALSE),J6424))</f>
        <v>other</v>
      </c>
      <c r="J6424" t="str">
        <f>VLOOKUP(E6424,'Cross-Page Data'!$D$4:$F$48,3,FALSE)</f>
        <v>other</v>
      </c>
      <c r="K6424" t="b">
        <f t="shared" si="100"/>
        <v>0</v>
      </c>
    </row>
    <row r="6425" spans="1:11" x14ac:dyDescent="0.35">
      <c r="A6425" s="28">
        <v>99999</v>
      </c>
      <c r="B6425" s="29" t="s">
        <v>36</v>
      </c>
      <c r="C6425" s="29" t="s">
        <v>40</v>
      </c>
      <c r="D6425" s="29" t="s">
        <v>30</v>
      </c>
      <c r="E6425" s="29" t="s">
        <v>31</v>
      </c>
      <c r="F6425" s="31">
        <v>38640</v>
      </c>
      <c r="G6425" s="31">
        <v>6090.0550000000003</v>
      </c>
      <c r="H6425" s="28">
        <v>2021</v>
      </c>
      <c r="I6425" t="str">
        <f>IF(J6425="natural gas",VLOOKUP(D6425,'Cross-Page Data'!$I$4:$J$13,2,FALSE),IF(J6425="solar",VLOOKUP('Form 923'!D6425,'Cross-Page Data'!$I$14:$J$117,2,FALSE),J6425))</f>
        <v>hard coal</v>
      </c>
      <c r="J6425" t="str">
        <f>VLOOKUP(E6425,'Cross-Page Data'!$D$4:$F$48,3,FALSE)</f>
        <v>hard coal</v>
      </c>
      <c r="K6425" t="b">
        <f t="shared" si="100"/>
        <v>0</v>
      </c>
    </row>
    <row r="6426" spans="1:11" x14ac:dyDescent="0.35">
      <c r="A6426" s="28">
        <v>99999</v>
      </c>
      <c r="B6426" s="29" t="s">
        <v>36</v>
      </c>
      <c r="C6426" s="29" t="s">
        <v>29</v>
      </c>
      <c r="D6426" s="29" t="s">
        <v>30</v>
      </c>
      <c r="E6426" s="29" t="s">
        <v>31</v>
      </c>
      <c r="F6426" s="31">
        <v>0</v>
      </c>
      <c r="G6426" s="31">
        <v>0</v>
      </c>
      <c r="H6426" s="28">
        <v>2021</v>
      </c>
      <c r="I6426" t="str">
        <f>IF(J6426="natural gas",VLOOKUP(D6426,'Cross-Page Data'!$I$4:$J$13,2,FALSE),IF(J6426="solar",VLOOKUP('Form 923'!D6426,'Cross-Page Data'!$I$14:$J$117,2,FALSE),J6426))</f>
        <v>hard coal</v>
      </c>
      <c r="J6426" t="str">
        <f>VLOOKUP(E6426,'Cross-Page Data'!$D$4:$F$48,3,FALSE)</f>
        <v>hard coal</v>
      </c>
      <c r="K6426" t="b">
        <f t="shared" si="100"/>
        <v>1</v>
      </c>
    </row>
    <row r="6427" spans="1:11" x14ac:dyDescent="0.35">
      <c r="A6427" s="28">
        <v>99999</v>
      </c>
      <c r="B6427" s="29" t="s">
        <v>36</v>
      </c>
      <c r="C6427" s="29" t="s">
        <v>39</v>
      </c>
      <c r="D6427" s="29" t="s">
        <v>30</v>
      </c>
      <c r="E6427" s="29" t="s">
        <v>31</v>
      </c>
      <c r="F6427" s="31">
        <v>0</v>
      </c>
      <c r="G6427" s="31">
        <v>0</v>
      </c>
      <c r="H6427" s="28">
        <v>2021</v>
      </c>
      <c r="I6427" t="str">
        <f>IF(J6427="natural gas",VLOOKUP(D6427,'Cross-Page Data'!$I$4:$J$13,2,FALSE),IF(J6427="solar",VLOOKUP('Form 923'!D6427,'Cross-Page Data'!$I$14:$J$117,2,FALSE),J6427))</f>
        <v>hard coal</v>
      </c>
      <c r="J6427" t="str">
        <f>VLOOKUP(E6427,'Cross-Page Data'!$D$4:$F$48,3,FALSE)</f>
        <v>hard coal</v>
      </c>
      <c r="K6427" t="b">
        <f t="shared" si="100"/>
        <v>0</v>
      </c>
    </row>
    <row r="6428" spans="1:11" x14ac:dyDescent="0.35">
      <c r="A6428" s="28">
        <v>99999</v>
      </c>
      <c r="B6428" s="29" t="s">
        <v>36</v>
      </c>
      <c r="C6428" s="29" t="s">
        <v>40</v>
      </c>
      <c r="D6428" s="29" t="s">
        <v>30</v>
      </c>
      <c r="E6428" s="29" t="s">
        <v>31</v>
      </c>
      <c r="F6428" s="31">
        <v>0</v>
      </c>
      <c r="G6428" s="31">
        <v>0</v>
      </c>
      <c r="H6428" s="28">
        <v>2021</v>
      </c>
      <c r="I6428" t="str">
        <f>IF(J6428="natural gas",VLOOKUP(D6428,'Cross-Page Data'!$I$4:$J$13,2,FALSE),IF(J6428="solar",VLOOKUP('Form 923'!D6428,'Cross-Page Data'!$I$14:$J$117,2,FALSE),J6428))</f>
        <v>hard coal</v>
      </c>
      <c r="J6428" t="str">
        <f>VLOOKUP(E6428,'Cross-Page Data'!$D$4:$F$48,3,FALSE)</f>
        <v>hard coal</v>
      </c>
      <c r="K6428" t="b">
        <f t="shared" si="100"/>
        <v>0</v>
      </c>
    </row>
    <row r="6429" spans="1:11" x14ac:dyDescent="0.35">
      <c r="A6429" s="28">
        <v>99999</v>
      </c>
      <c r="B6429" s="29" t="s">
        <v>36</v>
      </c>
      <c r="C6429" s="29" t="s">
        <v>40</v>
      </c>
      <c r="D6429" s="29" t="s">
        <v>30</v>
      </c>
      <c r="E6429" s="29" t="s">
        <v>31</v>
      </c>
      <c r="F6429" s="31">
        <v>52998</v>
      </c>
      <c r="G6429" s="31">
        <v>10852.065000000001</v>
      </c>
      <c r="H6429" s="28">
        <v>2021</v>
      </c>
      <c r="I6429" t="str">
        <f>IF(J6429="natural gas",VLOOKUP(D6429,'Cross-Page Data'!$I$4:$J$13,2,FALSE),IF(J6429="solar",VLOOKUP('Form 923'!D6429,'Cross-Page Data'!$I$14:$J$117,2,FALSE),J6429))</f>
        <v>hard coal</v>
      </c>
      <c r="J6429" t="str">
        <f>VLOOKUP(E6429,'Cross-Page Data'!$D$4:$F$48,3,FALSE)</f>
        <v>hard coal</v>
      </c>
      <c r="K6429" t="b">
        <f t="shared" si="100"/>
        <v>0</v>
      </c>
    </row>
    <row r="6430" spans="1:11" x14ac:dyDescent="0.35">
      <c r="A6430" s="28">
        <v>99999</v>
      </c>
      <c r="B6430" s="29" t="s">
        <v>28</v>
      </c>
      <c r="C6430" s="29" t="s">
        <v>29</v>
      </c>
      <c r="D6430" s="29" t="s">
        <v>30</v>
      </c>
      <c r="E6430" s="29" t="s">
        <v>31</v>
      </c>
      <c r="F6430" s="31">
        <v>0</v>
      </c>
      <c r="G6430" s="31">
        <v>0</v>
      </c>
      <c r="H6430" s="28">
        <v>2021</v>
      </c>
      <c r="I6430" t="str">
        <f>IF(J6430="natural gas",VLOOKUP(D6430,'Cross-Page Data'!$I$4:$J$13,2,FALSE),IF(J6430="solar",VLOOKUP('Form 923'!D6430,'Cross-Page Data'!$I$14:$J$117,2,FALSE),J6430))</f>
        <v>hard coal</v>
      </c>
      <c r="J6430" t="str">
        <f>VLOOKUP(E6430,'Cross-Page Data'!$D$4:$F$48,3,FALSE)</f>
        <v>hard coal</v>
      </c>
      <c r="K6430" t="b">
        <f t="shared" si="100"/>
        <v>1</v>
      </c>
    </row>
    <row r="6431" spans="1:11" x14ac:dyDescent="0.35">
      <c r="A6431" s="28">
        <v>99999</v>
      </c>
      <c r="B6431" s="29" t="s">
        <v>36</v>
      </c>
      <c r="C6431" s="29" t="s">
        <v>40</v>
      </c>
      <c r="D6431" s="29" t="s">
        <v>30</v>
      </c>
      <c r="E6431" s="29" t="s">
        <v>31</v>
      </c>
      <c r="F6431" s="31">
        <v>422110</v>
      </c>
      <c r="G6431" s="31">
        <v>91231.652000000002</v>
      </c>
      <c r="H6431" s="28">
        <v>2021</v>
      </c>
      <c r="I6431" t="str">
        <f>IF(J6431="natural gas",VLOOKUP(D6431,'Cross-Page Data'!$I$4:$J$13,2,FALSE),IF(J6431="solar",VLOOKUP('Form 923'!D6431,'Cross-Page Data'!$I$14:$J$117,2,FALSE),J6431))</f>
        <v>hard coal</v>
      </c>
      <c r="J6431" t="str">
        <f>VLOOKUP(E6431,'Cross-Page Data'!$D$4:$F$48,3,FALSE)</f>
        <v>hard coal</v>
      </c>
      <c r="K6431" t="b">
        <f t="shared" si="100"/>
        <v>0</v>
      </c>
    </row>
    <row r="6432" spans="1:11" x14ac:dyDescent="0.35">
      <c r="A6432" s="28">
        <v>99999</v>
      </c>
      <c r="B6432" s="29" t="s">
        <v>28</v>
      </c>
      <c r="C6432" s="29" t="s">
        <v>29</v>
      </c>
      <c r="D6432" s="29" t="s">
        <v>30</v>
      </c>
      <c r="E6432" s="29" t="s">
        <v>31</v>
      </c>
      <c r="F6432" s="31">
        <v>26704</v>
      </c>
      <c r="G6432" s="31">
        <v>2445.8789999999999</v>
      </c>
      <c r="H6432" s="28">
        <v>2021</v>
      </c>
      <c r="I6432" t="str">
        <f>IF(J6432="natural gas",VLOOKUP(D6432,'Cross-Page Data'!$I$4:$J$13,2,FALSE),IF(J6432="solar",VLOOKUP('Form 923'!D6432,'Cross-Page Data'!$I$14:$J$117,2,FALSE),J6432))</f>
        <v>hard coal</v>
      </c>
      <c r="J6432" t="str">
        <f>VLOOKUP(E6432,'Cross-Page Data'!$D$4:$F$48,3,FALSE)</f>
        <v>hard coal</v>
      </c>
      <c r="K6432" t="b">
        <f t="shared" si="100"/>
        <v>1</v>
      </c>
    </row>
    <row r="6433" spans="1:11" x14ac:dyDescent="0.35">
      <c r="A6433" s="28">
        <v>99999</v>
      </c>
      <c r="B6433" s="29" t="s">
        <v>36</v>
      </c>
      <c r="C6433" s="29" t="s">
        <v>40</v>
      </c>
      <c r="D6433" s="29" t="s">
        <v>30</v>
      </c>
      <c r="E6433" s="29" t="s">
        <v>31</v>
      </c>
      <c r="F6433" s="31">
        <v>101771</v>
      </c>
      <c r="G6433" s="31">
        <v>20623.222000000002</v>
      </c>
      <c r="H6433" s="28">
        <v>2021</v>
      </c>
      <c r="I6433" t="str">
        <f>IF(J6433="natural gas",VLOOKUP(D6433,'Cross-Page Data'!$I$4:$J$13,2,FALSE),IF(J6433="solar",VLOOKUP('Form 923'!D6433,'Cross-Page Data'!$I$14:$J$117,2,FALSE),J6433))</f>
        <v>hard coal</v>
      </c>
      <c r="J6433" t="str">
        <f>VLOOKUP(E6433,'Cross-Page Data'!$D$4:$F$48,3,FALSE)</f>
        <v>hard coal</v>
      </c>
      <c r="K6433" t="b">
        <f t="shared" si="100"/>
        <v>0</v>
      </c>
    </row>
    <row r="6434" spans="1:11" x14ac:dyDescent="0.35">
      <c r="A6434" s="28">
        <v>99999</v>
      </c>
      <c r="B6434" s="29" t="s">
        <v>28</v>
      </c>
      <c r="C6434" s="29" t="s">
        <v>35</v>
      </c>
      <c r="D6434" s="29" t="s">
        <v>30</v>
      </c>
      <c r="E6434" s="29" t="s">
        <v>31</v>
      </c>
      <c r="F6434" s="31">
        <v>0</v>
      </c>
      <c r="G6434" s="31">
        <v>0</v>
      </c>
      <c r="H6434" s="28">
        <v>2021</v>
      </c>
      <c r="I6434" t="str">
        <f>IF(J6434="natural gas",VLOOKUP(D6434,'Cross-Page Data'!$I$4:$J$13,2,FALSE),IF(J6434="solar",VLOOKUP('Form 923'!D6434,'Cross-Page Data'!$I$14:$J$117,2,FALSE),J6434))</f>
        <v>hard coal</v>
      </c>
      <c r="J6434" t="str">
        <f>VLOOKUP(E6434,'Cross-Page Data'!$D$4:$F$48,3,FALSE)</f>
        <v>hard coal</v>
      </c>
      <c r="K6434" t="b">
        <f t="shared" si="100"/>
        <v>1</v>
      </c>
    </row>
    <row r="6435" spans="1:11" x14ac:dyDescent="0.35">
      <c r="A6435" s="28">
        <v>99999</v>
      </c>
      <c r="B6435" s="29" t="s">
        <v>36</v>
      </c>
      <c r="C6435" s="29" t="s">
        <v>37</v>
      </c>
      <c r="D6435" s="29" t="s">
        <v>30</v>
      </c>
      <c r="E6435" s="29" t="s">
        <v>31</v>
      </c>
      <c r="F6435" s="31">
        <v>44366</v>
      </c>
      <c r="G6435" s="31">
        <v>7388.14</v>
      </c>
      <c r="H6435" s="28">
        <v>2021</v>
      </c>
      <c r="I6435" t="str">
        <f>IF(J6435="natural gas",VLOOKUP(D6435,'Cross-Page Data'!$I$4:$J$13,2,FALSE),IF(J6435="solar",VLOOKUP('Form 923'!D6435,'Cross-Page Data'!$I$14:$J$117,2,FALSE),J6435))</f>
        <v>hard coal</v>
      </c>
      <c r="J6435" t="str">
        <f>VLOOKUP(E6435,'Cross-Page Data'!$D$4:$F$48,3,FALSE)</f>
        <v>hard coal</v>
      </c>
      <c r="K6435" t="b">
        <f t="shared" si="100"/>
        <v>0</v>
      </c>
    </row>
    <row r="6436" spans="1:11" x14ac:dyDescent="0.35">
      <c r="A6436" s="28">
        <v>99999</v>
      </c>
      <c r="B6436" s="29" t="s">
        <v>36</v>
      </c>
      <c r="C6436" s="29" t="s">
        <v>40</v>
      </c>
      <c r="D6436" s="29" t="s">
        <v>30</v>
      </c>
      <c r="E6436" s="29" t="s">
        <v>31</v>
      </c>
      <c r="F6436" s="31">
        <v>3433276</v>
      </c>
      <c r="G6436" s="31">
        <v>506779.98</v>
      </c>
      <c r="H6436" s="28">
        <v>2021</v>
      </c>
      <c r="I6436" t="str">
        <f>IF(J6436="natural gas",VLOOKUP(D6436,'Cross-Page Data'!$I$4:$J$13,2,FALSE),IF(J6436="solar",VLOOKUP('Form 923'!D6436,'Cross-Page Data'!$I$14:$J$117,2,FALSE),J6436))</f>
        <v>hard coal</v>
      </c>
      <c r="J6436" t="str">
        <f>VLOOKUP(E6436,'Cross-Page Data'!$D$4:$F$48,3,FALSE)</f>
        <v>hard coal</v>
      </c>
      <c r="K6436" t="b">
        <f t="shared" si="100"/>
        <v>0</v>
      </c>
    </row>
    <row r="6437" spans="1:11" x14ac:dyDescent="0.35">
      <c r="A6437" s="28">
        <v>99999</v>
      </c>
      <c r="B6437" s="29" t="s">
        <v>28</v>
      </c>
      <c r="C6437" s="29" t="s">
        <v>29</v>
      </c>
      <c r="D6437" s="29" t="s">
        <v>30</v>
      </c>
      <c r="E6437" s="29" t="s">
        <v>31</v>
      </c>
      <c r="F6437" s="31">
        <v>1351245</v>
      </c>
      <c r="G6437" s="31">
        <v>120478.01</v>
      </c>
      <c r="H6437" s="28">
        <v>2021</v>
      </c>
      <c r="I6437" t="str">
        <f>IF(J6437="natural gas",VLOOKUP(D6437,'Cross-Page Data'!$I$4:$J$13,2,FALSE),IF(J6437="solar",VLOOKUP('Form 923'!D6437,'Cross-Page Data'!$I$14:$J$117,2,FALSE),J6437))</f>
        <v>hard coal</v>
      </c>
      <c r="J6437" t="str">
        <f>VLOOKUP(E6437,'Cross-Page Data'!$D$4:$F$48,3,FALSE)</f>
        <v>hard coal</v>
      </c>
      <c r="K6437" t="b">
        <f t="shared" si="100"/>
        <v>1</v>
      </c>
    </row>
    <row r="6438" spans="1:11" x14ac:dyDescent="0.35">
      <c r="A6438" s="28">
        <v>99999</v>
      </c>
      <c r="B6438" s="29" t="s">
        <v>28</v>
      </c>
      <c r="C6438" s="29" t="s">
        <v>35</v>
      </c>
      <c r="D6438" s="29" t="s">
        <v>30</v>
      </c>
      <c r="E6438" s="29" t="s">
        <v>31</v>
      </c>
      <c r="F6438" s="31">
        <v>0</v>
      </c>
      <c r="G6438" s="31">
        <v>0</v>
      </c>
      <c r="H6438" s="28">
        <v>2021</v>
      </c>
      <c r="I6438" t="str">
        <f>IF(J6438="natural gas",VLOOKUP(D6438,'Cross-Page Data'!$I$4:$J$13,2,FALSE),IF(J6438="solar",VLOOKUP('Form 923'!D6438,'Cross-Page Data'!$I$14:$J$117,2,FALSE),J6438))</f>
        <v>hard coal</v>
      </c>
      <c r="J6438" t="str">
        <f>VLOOKUP(E6438,'Cross-Page Data'!$D$4:$F$48,3,FALSE)</f>
        <v>hard coal</v>
      </c>
      <c r="K6438" t="b">
        <f t="shared" si="100"/>
        <v>1</v>
      </c>
    </row>
    <row r="6439" spans="1:11" x14ac:dyDescent="0.35">
      <c r="A6439" s="28">
        <v>99999</v>
      </c>
      <c r="B6439" s="29" t="s">
        <v>28</v>
      </c>
      <c r="C6439" s="29" t="s">
        <v>35</v>
      </c>
      <c r="D6439" s="29" t="s">
        <v>30</v>
      </c>
      <c r="E6439" s="29" t="s">
        <v>31</v>
      </c>
      <c r="F6439" s="31">
        <v>0</v>
      </c>
      <c r="G6439" s="31">
        <v>0</v>
      </c>
      <c r="H6439" s="28">
        <v>2021</v>
      </c>
      <c r="I6439" t="str">
        <f>IF(J6439="natural gas",VLOOKUP(D6439,'Cross-Page Data'!$I$4:$J$13,2,FALSE),IF(J6439="solar",VLOOKUP('Form 923'!D6439,'Cross-Page Data'!$I$14:$J$117,2,FALSE),J6439))</f>
        <v>hard coal</v>
      </c>
      <c r="J6439" t="str">
        <f>VLOOKUP(E6439,'Cross-Page Data'!$D$4:$F$48,3,FALSE)</f>
        <v>hard coal</v>
      </c>
      <c r="K6439" t="b">
        <f t="shared" si="100"/>
        <v>1</v>
      </c>
    </row>
    <row r="6440" spans="1:11" x14ac:dyDescent="0.35">
      <c r="A6440" s="28">
        <v>99999</v>
      </c>
      <c r="B6440" s="29" t="s">
        <v>36</v>
      </c>
      <c r="C6440" s="29" t="s">
        <v>40</v>
      </c>
      <c r="D6440" s="29" t="s">
        <v>30</v>
      </c>
      <c r="E6440" s="29" t="s">
        <v>31</v>
      </c>
      <c r="F6440" s="31">
        <v>72014</v>
      </c>
      <c r="G6440" s="31">
        <v>16619.973000000002</v>
      </c>
      <c r="H6440" s="28">
        <v>2021</v>
      </c>
      <c r="I6440" t="str">
        <f>IF(J6440="natural gas",VLOOKUP(D6440,'Cross-Page Data'!$I$4:$J$13,2,FALSE),IF(J6440="solar",VLOOKUP('Form 923'!D6440,'Cross-Page Data'!$I$14:$J$117,2,FALSE),J6440))</f>
        <v>hard coal</v>
      </c>
      <c r="J6440" t="str">
        <f>VLOOKUP(E6440,'Cross-Page Data'!$D$4:$F$48,3,FALSE)</f>
        <v>hard coal</v>
      </c>
      <c r="K6440" t="b">
        <f t="shared" si="100"/>
        <v>0</v>
      </c>
    </row>
    <row r="6441" spans="1:11" x14ac:dyDescent="0.35">
      <c r="A6441" s="28">
        <v>99999</v>
      </c>
      <c r="B6441" s="29" t="s">
        <v>36</v>
      </c>
      <c r="C6441" s="29" t="s">
        <v>40</v>
      </c>
      <c r="D6441" s="29" t="s">
        <v>30</v>
      </c>
      <c r="E6441" s="29" t="s">
        <v>31</v>
      </c>
      <c r="F6441" s="31">
        <v>1423</v>
      </c>
      <c r="G6441" s="31">
        <v>914.18</v>
      </c>
      <c r="H6441" s="28">
        <v>2021</v>
      </c>
      <c r="I6441" t="str">
        <f>IF(J6441="natural gas",VLOOKUP(D6441,'Cross-Page Data'!$I$4:$J$13,2,FALSE),IF(J6441="solar",VLOOKUP('Form 923'!D6441,'Cross-Page Data'!$I$14:$J$117,2,FALSE),J6441))</f>
        <v>hard coal</v>
      </c>
      <c r="J6441" t="str">
        <f>VLOOKUP(E6441,'Cross-Page Data'!$D$4:$F$48,3,FALSE)</f>
        <v>hard coal</v>
      </c>
      <c r="K6441" t="b">
        <f t="shared" si="100"/>
        <v>0</v>
      </c>
    </row>
    <row r="6442" spans="1:11" x14ac:dyDescent="0.35">
      <c r="A6442" s="28">
        <v>99999</v>
      </c>
      <c r="B6442" s="29" t="s">
        <v>28</v>
      </c>
      <c r="C6442" s="29" t="s">
        <v>29</v>
      </c>
      <c r="D6442" s="29" t="s">
        <v>30</v>
      </c>
      <c r="E6442" s="29" t="s">
        <v>31</v>
      </c>
      <c r="F6442" s="31">
        <v>0</v>
      </c>
      <c r="G6442" s="31">
        <v>0</v>
      </c>
      <c r="H6442" s="28">
        <v>2021</v>
      </c>
      <c r="I6442" t="str">
        <f>IF(J6442="natural gas",VLOOKUP(D6442,'Cross-Page Data'!$I$4:$J$13,2,FALSE),IF(J6442="solar",VLOOKUP('Form 923'!D6442,'Cross-Page Data'!$I$14:$J$117,2,FALSE),J6442))</f>
        <v>hard coal</v>
      </c>
      <c r="J6442" t="str">
        <f>VLOOKUP(E6442,'Cross-Page Data'!$D$4:$F$48,3,FALSE)</f>
        <v>hard coal</v>
      </c>
      <c r="K6442" t="b">
        <f t="shared" si="100"/>
        <v>1</v>
      </c>
    </row>
    <row r="6443" spans="1:11" x14ac:dyDescent="0.35">
      <c r="A6443" s="28">
        <v>99999</v>
      </c>
      <c r="B6443" s="29" t="s">
        <v>36</v>
      </c>
      <c r="C6443" s="29" t="s">
        <v>29</v>
      </c>
      <c r="D6443" s="29" t="s">
        <v>30</v>
      </c>
      <c r="E6443" s="29" t="s">
        <v>31</v>
      </c>
      <c r="F6443" s="31">
        <v>0</v>
      </c>
      <c r="G6443" s="31">
        <v>0</v>
      </c>
      <c r="H6443" s="28">
        <v>2021</v>
      </c>
      <c r="I6443" t="str">
        <f>IF(J6443="natural gas",VLOOKUP(D6443,'Cross-Page Data'!$I$4:$J$13,2,FALSE),IF(J6443="solar",VLOOKUP('Form 923'!D6443,'Cross-Page Data'!$I$14:$J$117,2,FALSE),J6443))</f>
        <v>hard coal</v>
      </c>
      <c r="J6443" t="str">
        <f>VLOOKUP(E6443,'Cross-Page Data'!$D$4:$F$48,3,FALSE)</f>
        <v>hard coal</v>
      </c>
      <c r="K6443" t="b">
        <f t="shared" si="100"/>
        <v>1</v>
      </c>
    </row>
    <row r="6444" spans="1:11" x14ac:dyDescent="0.35">
      <c r="A6444" s="28">
        <v>99999</v>
      </c>
      <c r="B6444" s="29" t="s">
        <v>28</v>
      </c>
      <c r="C6444" s="29" t="s">
        <v>29</v>
      </c>
      <c r="D6444" s="29" t="s">
        <v>30</v>
      </c>
      <c r="E6444" s="29" t="s">
        <v>31</v>
      </c>
      <c r="F6444" s="31">
        <v>0</v>
      </c>
      <c r="G6444" s="31">
        <v>0</v>
      </c>
      <c r="H6444" s="28">
        <v>2021</v>
      </c>
      <c r="I6444" t="str">
        <f>IF(J6444="natural gas",VLOOKUP(D6444,'Cross-Page Data'!$I$4:$J$13,2,FALSE),IF(J6444="solar",VLOOKUP('Form 923'!D6444,'Cross-Page Data'!$I$14:$J$117,2,FALSE),J6444))</f>
        <v>hard coal</v>
      </c>
      <c r="J6444" t="str">
        <f>VLOOKUP(E6444,'Cross-Page Data'!$D$4:$F$48,3,FALSE)</f>
        <v>hard coal</v>
      </c>
      <c r="K6444" t="b">
        <f t="shared" si="100"/>
        <v>1</v>
      </c>
    </row>
    <row r="6445" spans="1:11" x14ac:dyDescent="0.35">
      <c r="A6445" s="28">
        <v>99999</v>
      </c>
      <c r="B6445" s="29" t="s">
        <v>36</v>
      </c>
      <c r="C6445" s="29" t="s">
        <v>40</v>
      </c>
      <c r="D6445" s="29" t="s">
        <v>30</v>
      </c>
      <c r="E6445" s="29" t="s">
        <v>31</v>
      </c>
      <c r="F6445" s="31">
        <v>0</v>
      </c>
      <c r="G6445" s="31">
        <v>0</v>
      </c>
      <c r="H6445" s="28">
        <v>2021</v>
      </c>
      <c r="I6445" t="str">
        <f>IF(J6445="natural gas",VLOOKUP(D6445,'Cross-Page Data'!$I$4:$J$13,2,FALSE),IF(J6445="solar",VLOOKUP('Form 923'!D6445,'Cross-Page Data'!$I$14:$J$117,2,FALSE),J6445))</f>
        <v>hard coal</v>
      </c>
      <c r="J6445" t="str">
        <f>VLOOKUP(E6445,'Cross-Page Data'!$D$4:$F$48,3,FALSE)</f>
        <v>hard coal</v>
      </c>
      <c r="K6445" t="b">
        <f t="shared" si="100"/>
        <v>0</v>
      </c>
    </row>
    <row r="6446" spans="1:11" x14ac:dyDescent="0.35">
      <c r="A6446" s="28">
        <v>99999</v>
      </c>
      <c r="B6446" s="29" t="s">
        <v>36</v>
      </c>
      <c r="C6446" s="29" t="s">
        <v>39</v>
      </c>
      <c r="D6446" s="29" t="s">
        <v>30</v>
      </c>
      <c r="E6446" s="29" t="s">
        <v>31</v>
      </c>
      <c r="F6446" s="31">
        <v>0</v>
      </c>
      <c r="G6446" s="31">
        <v>0</v>
      </c>
      <c r="H6446" s="28">
        <v>2021</v>
      </c>
      <c r="I6446" t="str">
        <f>IF(J6446="natural gas",VLOOKUP(D6446,'Cross-Page Data'!$I$4:$J$13,2,FALSE),IF(J6446="solar",VLOOKUP('Form 923'!D6446,'Cross-Page Data'!$I$14:$J$117,2,FALSE),J6446))</f>
        <v>hard coal</v>
      </c>
      <c r="J6446" t="str">
        <f>VLOOKUP(E6446,'Cross-Page Data'!$D$4:$F$48,3,FALSE)</f>
        <v>hard coal</v>
      </c>
      <c r="K6446" t="b">
        <f t="shared" si="100"/>
        <v>0</v>
      </c>
    </row>
    <row r="6447" spans="1:11" x14ac:dyDescent="0.35">
      <c r="A6447" s="28">
        <v>99999</v>
      </c>
      <c r="B6447" s="29" t="s">
        <v>36</v>
      </c>
      <c r="C6447" s="29" t="s">
        <v>40</v>
      </c>
      <c r="D6447" s="29" t="s">
        <v>30</v>
      </c>
      <c r="E6447" s="29" t="s">
        <v>31</v>
      </c>
      <c r="F6447" s="31">
        <v>8703</v>
      </c>
      <c r="G6447" s="31">
        <v>1781.2190000000001</v>
      </c>
      <c r="H6447" s="28">
        <v>2021</v>
      </c>
      <c r="I6447" t="str">
        <f>IF(J6447="natural gas",VLOOKUP(D6447,'Cross-Page Data'!$I$4:$J$13,2,FALSE),IF(J6447="solar",VLOOKUP('Form 923'!D6447,'Cross-Page Data'!$I$14:$J$117,2,FALSE),J6447))</f>
        <v>hard coal</v>
      </c>
      <c r="J6447" t="str">
        <f>VLOOKUP(E6447,'Cross-Page Data'!$D$4:$F$48,3,FALSE)</f>
        <v>hard coal</v>
      </c>
      <c r="K6447" t="b">
        <f t="shared" si="100"/>
        <v>0</v>
      </c>
    </row>
    <row r="6448" spans="1:11" x14ac:dyDescent="0.35">
      <c r="A6448" s="28">
        <v>99999</v>
      </c>
      <c r="B6448" s="29" t="s">
        <v>28</v>
      </c>
      <c r="C6448" s="29" t="s">
        <v>35</v>
      </c>
      <c r="D6448" s="29" t="s">
        <v>30</v>
      </c>
      <c r="E6448" s="29" t="s">
        <v>31</v>
      </c>
      <c r="F6448" s="31">
        <v>0</v>
      </c>
      <c r="G6448" s="31">
        <v>0</v>
      </c>
      <c r="H6448" s="28">
        <v>2021</v>
      </c>
      <c r="I6448" t="str">
        <f>IF(J6448="natural gas",VLOOKUP(D6448,'Cross-Page Data'!$I$4:$J$13,2,FALSE),IF(J6448="solar",VLOOKUP('Form 923'!D6448,'Cross-Page Data'!$I$14:$J$117,2,FALSE),J6448))</f>
        <v>hard coal</v>
      </c>
      <c r="J6448" t="str">
        <f>VLOOKUP(E6448,'Cross-Page Data'!$D$4:$F$48,3,FALSE)</f>
        <v>hard coal</v>
      </c>
      <c r="K6448" t="b">
        <f t="shared" si="100"/>
        <v>1</v>
      </c>
    </row>
    <row r="6449" spans="1:11" x14ac:dyDescent="0.35">
      <c r="A6449" s="28">
        <v>99999</v>
      </c>
      <c r="B6449" s="29" t="s">
        <v>28</v>
      </c>
      <c r="C6449" s="29" t="s">
        <v>29</v>
      </c>
      <c r="D6449" s="29" t="s">
        <v>30</v>
      </c>
      <c r="E6449" s="29" t="s">
        <v>31</v>
      </c>
      <c r="F6449" s="31">
        <v>2198597</v>
      </c>
      <c r="G6449" s="31">
        <v>175824.65</v>
      </c>
      <c r="H6449" s="28">
        <v>2021</v>
      </c>
      <c r="I6449" t="str">
        <f>IF(J6449="natural gas",VLOOKUP(D6449,'Cross-Page Data'!$I$4:$J$13,2,FALSE),IF(J6449="solar",VLOOKUP('Form 923'!D6449,'Cross-Page Data'!$I$14:$J$117,2,FALSE),J6449))</f>
        <v>hard coal</v>
      </c>
      <c r="J6449" t="str">
        <f>VLOOKUP(E6449,'Cross-Page Data'!$D$4:$F$48,3,FALSE)</f>
        <v>hard coal</v>
      </c>
      <c r="K6449" t="b">
        <f t="shared" si="100"/>
        <v>1</v>
      </c>
    </row>
    <row r="6450" spans="1:11" x14ac:dyDescent="0.35">
      <c r="A6450" s="28">
        <v>99999</v>
      </c>
      <c r="B6450" s="29" t="s">
        <v>36</v>
      </c>
      <c r="C6450" s="29" t="s">
        <v>39</v>
      </c>
      <c r="D6450" s="29" t="s">
        <v>30</v>
      </c>
      <c r="E6450" s="29" t="s">
        <v>31</v>
      </c>
      <c r="F6450" s="31">
        <v>0</v>
      </c>
      <c r="G6450" s="31">
        <v>0</v>
      </c>
      <c r="H6450" s="28">
        <v>2021</v>
      </c>
      <c r="I6450" t="str">
        <f>IF(J6450="natural gas",VLOOKUP(D6450,'Cross-Page Data'!$I$4:$J$13,2,FALSE),IF(J6450="solar",VLOOKUP('Form 923'!D6450,'Cross-Page Data'!$I$14:$J$117,2,FALSE),J6450))</f>
        <v>hard coal</v>
      </c>
      <c r="J6450" t="str">
        <f>VLOOKUP(E6450,'Cross-Page Data'!$D$4:$F$48,3,FALSE)</f>
        <v>hard coal</v>
      </c>
      <c r="K6450" t="b">
        <f t="shared" si="100"/>
        <v>0</v>
      </c>
    </row>
    <row r="6451" spans="1:11" x14ac:dyDescent="0.35">
      <c r="A6451" s="28">
        <v>99999</v>
      </c>
      <c r="B6451" s="29" t="s">
        <v>36</v>
      </c>
      <c r="C6451" s="29" t="s">
        <v>40</v>
      </c>
      <c r="D6451" s="29" t="s">
        <v>30</v>
      </c>
      <c r="E6451" s="29" t="s">
        <v>31</v>
      </c>
      <c r="F6451" s="31">
        <v>0</v>
      </c>
      <c r="G6451" s="31">
        <v>0</v>
      </c>
      <c r="H6451" s="28">
        <v>2021</v>
      </c>
      <c r="I6451" t="str">
        <f>IF(J6451="natural gas",VLOOKUP(D6451,'Cross-Page Data'!$I$4:$J$13,2,FALSE),IF(J6451="solar",VLOOKUP('Form 923'!D6451,'Cross-Page Data'!$I$14:$J$117,2,FALSE),J6451))</f>
        <v>hard coal</v>
      </c>
      <c r="J6451" t="str">
        <f>VLOOKUP(E6451,'Cross-Page Data'!$D$4:$F$48,3,FALSE)</f>
        <v>hard coal</v>
      </c>
      <c r="K6451" t="b">
        <f t="shared" si="100"/>
        <v>0</v>
      </c>
    </row>
    <row r="6452" spans="1:11" x14ac:dyDescent="0.35">
      <c r="A6452" s="28">
        <v>99999</v>
      </c>
      <c r="B6452" s="29" t="s">
        <v>28</v>
      </c>
      <c r="C6452" s="29" t="s">
        <v>35</v>
      </c>
      <c r="D6452" s="29" t="s">
        <v>30</v>
      </c>
      <c r="E6452" s="29" t="s">
        <v>31</v>
      </c>
      <c r="F6452" s="31">
        <v>0</v>
      </c>
      <c r="G6452" s="31">
        <v>0</v>
      </c>
      <c r="H6452" s="28">
        <v>2021</v>
      </c>
      <c r="I6452" t="str">
        <f>IF(J6452="natural gas",VLOOKUP(D6452,'Cross-Page Data'!$I$4:$J$13,2,FALSE),IF(J6452="solar",VLOOKUP('Form 923'!D6452,'Cross-Page Data'!$I$14:$J$117,2,FALSE),J6452))</f>
        <v>hard coal</v>
      </c>
      <c r="J6452" t="str">
        <f>VLOOKUP(E6452,'Cross-Page Data'!$D$4:$F$48,3,FALSE)</f>
        <v>hard coal</v>
      </c>
      <c r="K6452" t="b">
        <f t="shared" si="100"/>
        <v>1</v>
      </c>
    </row>
    <row r="6453" spans="1:11" x14ac:dyDescent="0.35">
      <c r="A6453" s="28">
        <v>99999</v>
      </c>
      <c r="B6453" s="29" t="s">
        <v>36</v>
      </c>
      <c r="C6453" s="29" t="s">
        <v>40</v>
      </c>
      <c r="D6453" s="29" t="s">
        <v>30</v>
      </c>
      <c r="E6453" s="29" t="s">
        <v>31</v>
      </c>
      <c r="F6453" s="31">
        <v>0</v>
      </c>
      <c r="G6453" s="31">
        <v>0</v>
      </c>
      <c r="H6453" s="28">
        <v>2021</v>
      </c>
      <c r="I6453" t="str">
        <f>IF(J6453="natural gas",VLOOKUP(D6453,'Cross-Page Data'!$I$4:$J$13,2,FALSE),IF(J6453="solar",VLOOKUP('Form 923'!D6453,'Cross-Page Data'!$I$14:$J$117,2,FALSE),J6453))</f>
        <v>hard coal</v>
      </c>
      <c r="J6453" t="str">
        <f>VLOOKUP(E6453,'Cross-Page Data'!$D$4:$F$48,3,FALSE)</f>
        <v>hard coal</v>
      </c>
      <c r="K6453" t="b">
        <f t="shared" si="100"/>
        <v>0</v>
      </c>
    </row>
    <row r="6454" spans="1:11" x14ac:dyDescent="0.35">
      <c r="A6454" s="28">
        <v>99999</v>
      </c>
      <c r="B6454" s="29" t="s">
        <v>28</v>
      </c>
      <c r="C6454" s="29" t="s">
        <v>29</v>
      </c>
      <c r="D6454" s="29" t="s">
        <v>30</v>
      </c>
      <c r="E6454" s="29" t="s">
        <v>31</v>
      </c>
      <c r="F6454" s="31">
        <v>0</v>
      </c>
      <c r="G6454" s="31">
        <v>0</v>
      </c>
      <c r="H6454" s="28">
        <v>2021</v>
      </c>
      <c r="I6454" t="str">
        <f>IF(J6454="natural gas",VLOOKUP(D6454,'Cross-Page Data'!$I$4:$J$13,2,FALSE),IF(J6454="solar",VLOOKUP('Form 923'!D6454,'Cross-Page Data'!$I$14:$J$117,2,FALSE),J6454))</f>
        <v>hard coal</v>
      </c>
      <c r="J6454" t="str">
        <f>VLOOKUP(E6454,'Cross-Page Data'!$D$4:$F$48,3,FALSE)</f>
        <v>hard coal</v>
      </c>
      <c r="K6454" t="b">
        <f t="shared" si="100"/>
        <v>1</v>
      </c>
    </row>
    <row r="6455" spans="1:11" x14ac:dyDescent="0.35">
      <c r="A6455" s="28">
        <v>99999</v>
      </c>
      <c r="B6455" s="29" t="s">
        <v>36</v>
      </c>
      <c r="C6455" s="29" t="s">
        <v>40</v>
      </c>
      <c r="D6455" s="29" t="s">
        <v>30</v>
      </c>
      <c r="E6455" s="29" t="s">
        <v>31</v>
      </c>
      <c r="F6455" s="31">
        <v>0</v>
      </c>
      <c r="G6455" s="31">
        <v>0</v>
      </c>
      <c r="H6455" s="28">
        <v>2021</v>
      </c>
      <c r="I6455" t="str">
        <f>IF(J6455="natural gas",VLOOKUP(D6455,'Cross-Page Data'!$I$4:$J$13,2,FALSE),IF(J6455="solar",VLOOKUP('Form 923'!D6455,'Cross-Page Data'!$I$14:$J$117,2,FALSE),J6455))</f>
        <v>hard coal</v>
      </c>
      <c r="J6455" t="str">
        <f>VLOOKUP(E6455,'Cross-Page Data'!$D$4:$F$48,3,FALSE)</f>
        <v>hard coal</v>
      </c>
      <c r="K6455" t="b">
        <f t="shared" si="100"/>
        <v>0</v>
      </c>
    </row>
    <row r="6456" spans="1:11" x14ac:dyDescent="0.35">
      <c r="A6456" s="28">
        <v>99999</v>
      </c>
      <c r="B6456" s="29" t="s">
        <v>36</v>
      </c>
      <c r="C6456" s="29" t="s">
        <v>40</v>
      </c>
      <c r="D6456" s="29" t="s">
        <v>30</v>
      </c>
      <c r="E6456" s="29" t="s">
        <v>31</v>
      </c>
      <c r="F6456" s="31">
        <v>0</v>
      </c>
      <c r="G6456" s="31">
        <v>0</v>
      </c>
      <c r="H6456" s="28">
        <v>2021</v>
      </c>
      <c r="I6456" t="str">
        <f>IF(J6456="natural gas",VLOOKUP(D6456,'Cross-Page Data'!$I$4:$J$13,2,FALSE),IF(J6456="solar",VLOOKUP('Form 923'!D6456,'Cross-Page Data'!$I$14:$J$117,2,FALSE),J6456))</f>
        <v>hard coal</v>
      </c>
      <c r="J6456" t="str">
        <f>VLOOKUP(E6456,'Cross-Page Data'!$D$4:$F$48,3,FALSE)</f>
        <v>hard coal</v>
      </c>
      <c r="K6456" t="b">
        <f t="shared" si="100"/>
        <v>0</v>
      </c>
    </row>
    <row r="6457" spans="1:11" x14ac:dyDescent="0.35">
      <c r="A6457" s="28">
        <v>99999</v>
      </c>
      <c r="B6457" s="29" t="s">
        <v>28</v>
      </c>
      <c r="C6457" s="29" t="s">
        <v>29</v>
      </c>
      <c r="D6457" s="29" t="s">
        <v>30</v>
      </c>
      <c r="E6457" s="29" t="s">
        <v>31</v>
      </c>
      <c r="F6457" s="31">
        <v>628241</v>
      </c>
      <c r="G6457" s="31">
        <v>114463.9</v>
      </c>
      <c r="H6457" s="28">
        <v>2021</v>
      </c>
      <c r="I6457" t="str">
        <f>IF(J6457="natural gas",VLOOKUP(D6457,'Cross-Page Data'!$I$4:$J$13,2,FALSE),IF(J6457="solar",VLOOKUP('Form 923'!D6457,'Cross-Page Data'!$I$14:$J$117,2,FALSE),J6457))</f>
        <v>hard coal</v>
      </c>
      <c r="J6457" t="str">
        <f>VLOOKUP(E6457,'Cross-Page Data'!$D$4:$F$48,3,FALSE)</f>
        <v>hard coal</v>
      </c>
      <c r="K6457" t="b">
        <f t="shared" si="100"/>
        <v>1</v>
      </c>
    </row>
    <row r="6458" spans="1:11" x14ac:dyDescent="0.35">
      <c r="A6458" s="28">
        <v>99999</v>
      </c>
      <c r="B6458" s="29" t="s">
        <v>28</v>
      </c>
      <c r="C6458" s="29" t="s">
        <v>41</v>
      </c>
      <c r="D6458" s="29" t="s">
        <v>30</v>
      </c>
      <c r="E6458" s="29" t="s">
        <v>31</v>
      </c>
      <c r="F6458" s="31">
        <v>0</v>
      </c>
      <c r="G6458" s="31">
        <v>0</v>
      </c>
      <c r="H6458" s="28">
        <v>2021</v>
      </c>
      <c r="I6458" t="str">
        <f>IF(J6458="natural gas",VLOOKUP(D6458,'Cross-Page Data'!$I$4:$J$13,2,FALSE),IF(J6458="solar",VLOOKUP('Form 923'!D6458,'Cross-Page Data'!$I$14:$J$117,2,FALSE),J6458))</f>
        <v>hard coal</v>
      </c>
      <c r="J6458" t="str">
        <f>VLOOKUP(E6458,'Cross-Page Data'!$D$4:$F$48,3,FALSE)</f>
        <v>hard coal</v>
      </c>
      <c r="K6458" t="b">
        <f t="shared" si="100"/>
        <v>0</v>
      </c>
    </row>
    <row r="6459" spans="1:11" x14ac:dyDescent="0.35">
      <c r="A6459" s="28">
        <v>99999</v>
      </c>
      <c r="B6459" s="29" t="s">
        <v>36</v>
      </c>
      <c r="C6459" s="29" t="s">
        <v>40</v>
      </c>
      <c r="D6459" s="29" t="s">
        <v>30</v>
      </c>
      <c r="E6459" s="29" t="s">
        <v>31</v>
      </c>
      <c r="F6459" s="31">
        <v>0</v>
      </c>
      <c r="G6459" s="31">
        <v>0</v>
      </c>
      <c r="H6459" s="28">
        <v>2021</v>
      </c>
      <c r="I6459" t="str">
        <f>IF(J6459="natural gas",VLOOKUP(D6459,'Cross-Page Data'!$I$4:$J$13,2,FALSE),IF(J6459="solar",VLOOKUP('Form 923'!D6459,'Cross-Page Data'!$I$14:$J$117,2,FALSE),J6459))</f>
        <v>hard coal</v>
      </c>
      <c r="J6459" t="str">
        <f>VLOOKUP(E6459,'Cross-Page Data'!$D$4:$F$48,3,FALSE)</f>
        <v>hard coal</v>
      </c>
      <c r="K6459" t="b">
        <f t="shared" si="100"/>
        <v>0</v>
      </c>
    </row>
    <row r="6460" spans="1:11" x14ac:dyDescent="0.35">
      <c r="A6460" s="28">
        <v>99999</v>
      </c>
      <c r="B6460" s="29" t="s">
        <v>36</v>
      </c>
      <c r="C6460" s="29" t="s">
        <v>40</v>
      </c>
      <c r="D6460" s="29" t="s">
        <v>30</v>
      </c>
      <c r="E6460" s="29" t="s">
        <v>31</v>
      </c>
      <c r="F6460" s="31">
        <v>0</v>
      </c>
      <c r="G6460" s="31">
        <v>0</v>
      </c>
      <c r="H6460" s="28">
        <v>2021</v>
      </c>
      <c r="I6460" t="str">
        <f>IF(J6460="natural gas",VLOOKUP(D6460,'Cross-Page Data'!$I$4:$J$13,2,FALSE),IF(J6460="solar",VLOOKUP('Form 923'!D6460,'Cross-Page Data'!$I$14:$J$117,2,FALSE),J6460))</f>
        <v>hard coal</v>
      </c>
      <c r="J6460" t="str">
        <f>VLOOKUP(E6460,'Cross-Page Data'!$D$4:$F$48,3,FALSE)</f>
        <v>hard coal</v>
      </c>
      <c r="K6460" t="b">
        <f t="shared" si="100"/>
        <v>0</v>
      </c>
    </row>
    <row r="6461" spans="1:11" x14ac:dyDescent="0.35">
      <c r="A6461" s="28">
        <v>99999</v>
      </c>
      <c r="B6461" s="29" t="s">
        <v>28</v>
      </c>
      <c r="C6461" s="29" t="s">
        <v>29</v>
      </c>
      <c r="D6461" s="29" t="s">
        <v>30</v>
      </c>
      <c r="E6461" s="29" t="s">
        <v>31</v>
      </c>
      <c r="F6461" s="31">
        <v>0</v>
      </c>
      <c r="G6461" s="31">
        <v>0</v>
      </c>
      <c r="H6461" s="28">
        <v>2021</v>
      </c>
      <c r="I6461" t="str">
        <f>IF(J6461="natural gas",VLOOKUP(D6461,'Cross-Page Data'!$I$4:$J$13,2,FALSE),IF(J6461="solar",VLOOKUP('Form 923'!D6461,'Cross-Page Data'!$I$14:$J$117,2,FALSE),J6461))</f>
        <v>hard coal</v>
      </c>
      <c r="J6461" t="str">
        <f>VLOOKUP(E6461,'Cross-Page Data'!$D$4:$F$48,3,FALSE)</f>
        <v>hard coal</v>
      </c>
      <c r="K6461" t="b">
        <f t="shared" si="100"/>
        <v>1</v>
      </c>
    </row>
    <row r="6462" spans="1:11" x14ac:dyDescent="0.35">
      <c r="A6462" s="28">
        <v>99999</v>
      </c>
      <c r="B6462" s="29" t="s">
        <v>36</v>
      </c>
      <c r="C6462" s="29" t="s">
        <v>29</v>
      </c>
      <c r="D6462" s="29" t="s">
        <v>30</v>
      </c>
      <c r="E6462" s="29" t="s">
        <v>31</v>
      </c>
      <c r="F6462" s="31">
        <v>0</v>
      </c>
      <c r="G6462" s="31">
        <v>0</v>
      </c>
      <c r="H6462" s="28">
        <v>2021</v>
      </c>
      <c r="I6462" t="str">
        <f>IF(J6462="natural gas",VLOOKUP(D6462,'Cross-Page Data'!$I$4:$J$13,2,FALSE),IF(J6462="solar",VLOOKUP('Form 923'!D6462,'Cross-Page Data'!$I$14:$J$117,2,FALSE),J6462))</f>
        <v>hard coal</v>
      </c>
      <c r="J6462" t="str">
        <f>VLOOKUP(E6462,'Cross-Page Data'!$D$4:$F$48,3,FALSE)</f>
        <v>hard coal</v>
      </c>
      <c r="K6462" t="b">
        <f t="shared" si="100"/>
        <v>1</v>
      </c>
    </row>
    <row r="6463" spans="1:11" x14ac:dyDescent="0.35">
      <c r="A6463" s="28">
        <v>99999</v>
      </c>
      <c r="B6463" s="29" t="s">
        <v>36</v>
      </c>
      <c r="C6463" s="29" t="s">
        <v>40</v>
      </c>
      <c r="D6463" s="29" t="s">
        <v>30</v>
      </c>
      <c r="E6463" s="29" t="s">
        <v>31</v>
      </c>
      <c r="F6463" s="31">
        <v>0</v>
      </c>
      <c r="G6463" s="31">
        <v>0</v>
      </c>
      <c r="H6463" s="28">
        <v>2021</v>
      </c>
      <c r="I6463" t="str">
        <f>IF(J6463="natural gas",VLOOKUP(D6463,'Cross-Page Data'!$I$4:$J$13,2,FALSE),IF(J6463="solar",VLOOKUP('Form 923'!D6463,'Cross-Page Data'!$I$14:$J$117,2,FALSE),J6463))</f>
        <v>hard coal</v>
      </c>
      <c r="J6463" t="str">
        <f>VLOOKUP(E6463,'Cross-Page Data'!$D$4:$F$48,3,FALSE)</f>
        <v>hard coal</v>
      </c>
      <c r="K6463" t="b">
        <f t="shared" si="100"/>
        <v>0</v>
      </c>
    </row>
    <row r="6464" spans="1:11" x14ac:dyDescent="0.35">
      <c r="A6464" s="28">
        <v>99999</v>
      </c>
      <c r="B6464" s="29" t="s">
        <v>36</v>
      </c>
      <c r="C6464" s="29" t="s">
        <v>40</v>
      </c>
      <c r="D6464" s="29" t="s">
        <v>30</v>
      </c>
      <c r="E6464" s="29" t="s">
        <v>98</v>
      </c>
      <c r="F6464" s="31">
        <v>7315524</v>
      </c>
      <c r="G6464" s="31">
        <v>1088415</v>
      </c>
      <c r="H6464" s="28">
        <v>2021</v>
      </c>
      <c r="I6464" t="str">
        <f>IF(J6464="natural gas",VLOOKUP(D6464,'Cross-Page Data'!$I$4:$J$13,2,FALSE),IF(J6464="solar",VLOOKUP('Form 923'!D6464,'Cross-Page Data'!$I$14:$J$117,2,FALSE),J6464))</f>
        <v>biomass</v>
      </c>
      <c r="J6464" t="str">
        <f>VLOOKUP(E6464,'Cross-Page Data'!$D$4:$F$48,3,FALSE)</f>
        <v>biomass</v>
      </c>
      <c r="K6464" t="b">
        <f t="shared" si="100"/>
        <v>0</v>
      </c>
    </row>
    <row r="6465" spans="1:11" x14ac:dyDescent="0.35">
      <c r="A6465" s="28">
        <v>99999</v>
      </c>
      <c r="B6465" s="29" t="s">
        <v>36</v>
      </c>
      <c r="C6465" s="29" t="s">
        <v>40</v>
      </c>
      <c r="D6465" s="29" t="s">
        <v>30</v>
      </c>
      <c r="E6465" s="29" t="s">
        <v>98</v>
      </c>
      <c r="F6465" s="31">
        <v>2379395</v>
      </c>
      <c r="G6465" s="31">
        <v>432319.4</v>
      </c>
      <c r="H6465" s="28">
        <v>2021</v>
      </c>
      <c r="I6465" t="str">
        <f>IF(J6465="natural gas",VLOOKUP(D6465,'Cross-Page Data'!$I$4:$J$13,2,FALSE),IF(J6465="solar",VLOOKUP('Form 923'!D6465,'Cross-Page Data'!$I$14:$J$117,2,FALSE),J6465))</f>
        <v>biomass</v>
      </c>
      <c r="J6465" t="str">
        <f>VLOOKUP(E6465,'Cross-Page Data'!$D$4:$F$48,3,FALSE)</f>
        <v>biomass</v>
      </c>
      <c r="K6465" t="b">
        <f t="shared" si="100"/>
        <v>0</v>
      </c>
    </row>
    <row r="6466" spans="1:11" x14ac:dyDescent="0.35">
      <c r="A6466" s="28">
        <v>99999</v>
      </c>
      <c r="B6466" s="29" t="s">
        <v>36</v>
      </c>
      <c r="C6466" s="29" t="s">
        <v>40</v>
      </c>
      <c r="D6466" s="29" t="s">
        <v>30</v>
      </c>
      <c r="E6466" s="29" t="s">
        <v>98</v>
      </c>
      <c r="F6466" s="31">
        <v>3712424</v>
      </c>
      <c r="G6466" s="31">
        <v>699527.66</v>
      </c>
      <c r="H6466" s="28">
        <v>2021</v>
      </c>
      <c r="I6466" t="str">
        <f>IF(J6466="natural gas",VLOOKUP(D6466,'Cross-Page Data'!$I$4:$J$13,2,FALSE),IF(J6466="solar",VLOOKUP('Form 923'!D6466,'Cross-Page Data'!$I$14:$J$117,2,FALSE),J6466))</f>
        <v>biomass</v>
      </c>
      <c r="J6466" t="str">
        <f>VLOOKUP(E6466,'Cross-Page Data'!$D$4:$F$48,3,FALSE)</f>
        <v>biomass</v>
      </c>
      <c r="K6466" t="b">
        <f t="shared" si="100"/>
        <v>0</v>
      </c>
    </row>
    <row r="6467" spans="1:11" x14ac:dyDescent="0.35">
      <c r="A6467" s="28">
        <v>99999</v>
      </c>
      <c r="B6467" s="29" t="s">
        <v>36</v>
      </c>
      <c r="C6467" s="29" t="s">
        <v>40</v>
      </c>
      <c r="D6467" s="29" t="s">
        <v>30</v>
      </c>
      <c r="E6467" s="29" t="s">
        <v>98</v>
      </c>
      <c r="F6467" s="31">
        <v>13039301</v>
      </c>
      <c r="G6467" s="31">
        <v>1782961.8</v>
      </c>
      <c r="H6467" s="28">
        <v>2021</v>
      </c>
      <c r="I6467" t="str">
        <f>IF(J6467="natural gas",VLOOKUP(D6467,'Cross-Page Data'!$I$4:$J$13,2,FALSE),IF(J6467="solar",VLOOKUP('Form 923'!D6467,'Cross-Page Data'!$I$14:$J$117,2,FALSE),J6467))</f>
        <v>biomass</v>
      </c>
      <c r="J6467" t="str">
        <f>VLOOKUP(E6467,'Cross-Page Data'!$D$4:$F$48,3,FALSE)</f>
        <v>biomass</v>
      </c>
      <c r="K6467" t="b">
        <f t="shared" si="100"/>
        <v>0</v>
      </c>
    </row>
    <row r="6468" spans="1:11" x14ac:dyDescent="0.35">
      <c r="A6468" s="28">
        <v>99999</v>
      </c>
      <c r="B6468" s="29" t="s">
        <v>36</v>
      </c>
      <c r="C6468" s="29" t="s">
        <v>40</v>
      </c>
      <c r="D6468" s="29" t="s">
        <v>30</v>
      </c>
      <c r="E6468" s="29" t="s">
        <v>98</v>
      </c>
      <c r="F6468" s="31">
        <v>1128238</v>
      </c>
      <c r="G6468" s="31">
        <v>238155.39</v>
      </c>
      <c r="H6468" s="28">
        <v>2021</v>
      </c>
      <c r="I6468" t="str">
        <f>IF(J6468="natural gas",VLOOKUP(D6468,'Cross-Page Data'!$I$4:$J$13,2,FALSE),IF(J6468="solar",VLOOKUP('Form 923'!D6468,'Cross-Page Data'!$I$14:$J$117,2,FALSE),J6468))</f>
        <v>biomass</v>
      </c>
      <c r="J6468" t="str">
        <f>VLOOKUP(E6468,'Cross-Page Data'!$D$4:$F$48,3,FALSE)</f>
        <v>biomass</v>
      </c>
      <c r="K6468" t="b">
        <f t="shared" si="100"/>
        <v>0</v>
      </c>
    </row>
    <row r="6469" spans="1:11" x14ac:dyDescent="0.35">
      <c r="A6469" s="28">
        <v>99999</v>
      </c>
      <c r="B6469" s="29" t="s">
        <v>36</v>
      </c>
      <c r="C6469" s="29" t="s">
        <v>40</v>
      </c>
      <c r="D6469" s="29" t="s">
        <v>30</v>
      </c>
      <c r="E6469" s="29" t="s">
        <v>98</v>
      </c>
      <c r="F6469" s="31">
        <v>5537586</v>
      </c>
      <c r="G6469" s="31">
        <v>902160.94</v>
      </c>
      <c r="H6469" s="28">
        <v>2021</v>
      </c>
      <c r="I6469" t="str">
        <f>IF(J6469="natural gas",VLOOKUP(D6469,'Cross-Page Data'!$I$4:$J$13,2,FALSE),IF(J6469="solar",VLOOKUP('Form 923'!D6469,'Cross-Page Data'!$I$14:$J$117,2,FALSE),J6469))</f>
        <v>biomass</v>
      </c>
      <c r="J6469" t="str">
        <f>VLOOKUP(E6469,'Cross-Page Data'!$D$4:$F$48,3,FALSE)</f>
        <v>biomass</v>
      </c>
      <c r="K6469" t="b">
        <f t="shared" si="100"/>
        <v>0</v>
      </c>
    </row>
    <row r="6470" spans="1:11" x14ac:dyDescent="0.35">
      <c r="A6470" s="28">
        <v>99999</v>
      </c>
      <c r="B6470" s="29" t="s">
        <v>36</v>
      </c>
      <c r="C6470" s="29" t="s">
        <v>40</v>
      </c>
      <c r="D6470" s="29" t="s">
        <v>30</v>
      </c>
      <c r="E6470" s="29" t="s">
        <v>98</v>
      </c>
      <c r="F6470" s="31">
        <v>1592860</v>
      </c>
      <c r="G6470" s="31">
        <v>319432.32000000001</v>
      </c>
      <c r="H6470" s="28">
        <v>2021</v>
      </c>
      <c r="I6470" t="str">
        <f>IF(J6470="natural gas",VLOOKUP(D6470,'Cross-Page Data'!$I$4:$J$13,2,FALSE),IF(J6470="solar",VLOOKUP('Form 923'!D6470,'Cross-Page Data'!$I$14:$J$117,2,FALSE),J6470))</f>
        <v>biomass</v>
      </c>
      <c r="J6470" t="str">
        <f>VLOOKUP(E6470,'Cross-Page Data'!$D$4:$F$48,3,FALSE)</f>
        <v>biomass</v>
      </c>
      <c r="K6470" t="b">
        <f t="shared" si="100"/>
        <v>0</v>
      </c>
    </row>
    <row r="6471" spans="1:11" x14ac:dyDescent="0.35">
      <c r="A6471" s="28">
        <v>99999</v>
      </c>
      <c r="B6471" s="29" t="s">
        <v>36</v>
      </c>
      <c r="C6471" s="29" t="s">
        <v>40</v>
      </c>
      <c r="D6471" s="29" t="s">
        <v>30</v>
      </c>
      <c r="E6471" s="29" t="s">
        <v>98</v>
      </c>
      <c r="F6471" s="31">
        <v>1326068</v>
      </c>
      <c r="G6471" s="31">
        <v>194073.77</v>
      </c>
      <c r="H6471" s="28">
        <v>2021</v>
      </c>
      <c r="I6471" t="str">
        <f>IF(J6471="natural gas",VLOOKUP(D6471,'Cross-Page Data'!$I$4:$J$13,2,FALSE),IF(J6471="solar",VLOOKUP('Form 923'!D6471,'Cross-Page Data'!$I$14:$J$117,2,FALSE),J6471))</f>
        <v>biomass</v>
      </c>
      <c r="J6471" t="str">
        <f>VLOOKUP(E6471,'Cross-Page Data'!$D$4:$F$48,3,FALSE)</f>
        <v>biomass</v>
      </c>
      <c r="K6471" t="b">
        <f t="shared" ref="K6471:K6534" si="101">IF(AND($N$5=FALSE,OR(C6471="Commercial NAICS Cogen",C6471="Industrial NAICS Cogen",C6471="NAICS-22 Cogen")),FALSE,IF(AND($N$6=FALSE,OR(C6471="Commercial NAICS Cogen",C6471="Commercial NAICS Non-Cogen",C6471="industrial NAICS Cogen", C6471="industrial NAICS non-cogen")),FALSE,TRUE))</f>
        <v>0</v>
      </c>
    </row>
    <row r="6472" spans="1:11" x14ac:dyDescent="0.35">
      <c r="A6472" s="28">
        <v>99999</v>
      </c>
      <c r="B6472" s="29" t="s">
        <v>36</v>
      </c>
      <c r="C6472" s="29" t="s">
        <v>40</v>
      </c>
      <c r="D6472" s="29" t="s">
        <v>30</v>
      </c>
      <c r="E6472" s="29" t="s">
        <v>98</v>
      </c>
      <c r="F6472" s="31">
        <v>1002510</v>
      </c>
      <c r="G6472" s="31">
        <v>217258.67</v>
      </c>
      <c r="H6472" s="28">
        <v>2021</v>
      </c>
      <c r="I6472" t="str">
        <f>IF(J6472="natural gas",VLOOKUP(D6472,'Cross-Page Data'!$I$4:$J$13,2,FALSE),IF(J6472="solar",VLOOKUP('Form 923'!D6472,'Cross-Page Data'!$I$14:$J$117,2,FALSE),J6472))</f>
        <v>biomass</v>
      </c>
      <c r="J6472" t="str">
        <f>VLOOKUP(E6472,'Cross-Page Data'!$D$4:$F$48,3,FALSE)</f>
        <v>biomass</v>
      </c>
      <c r="K6472" t="b">
        <f t="shared" si="101"/>
        <v>0</v>
      </c>
    </row>
    <row r="6473" spans="1:11" x14ac:dyDescent="0.35">
      <c r="A6473" s="28">
        <v>99999</v>
      </c>
      <c r="B6473" s="29" t="s">
        <v>36</v>
      </c>
      <c r="C6473" s="29" t="s">
        <v>40</v>
      </c>
      <c r="D6473" s="29" t="s">
        <v>30</v>
      </c>
      <c r="E6473" s="29" t="s">
        <v>98</v>
      </c>
      <c r="F6473" s="31">
        <v>897015</v>
      </c>
      <c r="G6473" s="31">
        <v>188564.39</v>
      </c>
      <c r="H6473" s="28">
        <v>2021</v>
      </c>
      <c r="I6473" t="str">
        <f>IF(J6473="natural gas",VLOOKUP(D6473,'Cross-Page Data'!$I$4:$J$13,2,FALSE),IF(J6473="solar",VLOOKUP('Form 923'!D6473,'Cross-Page Data'!$I$14:$J$117,2,FALSE),J6473))</f>
        <v>biomass</v>
      </c>
      <c r="J6473" t="str">
        <f>VLOOKUP(E6473,'Cross-Page Data'!$D$4:$F$48,3,FALSE)</f>
        <v>biomass</v>
      </c>
      <c r="K6473" t="b">
        <f t="shared" si="101"/>
        <v>0</v>
      </c>
    </row>
    <row r="6474" spans="1:11" x14ac:dyDescent="0.35">
      <c r="A6474" s="28">
        <v>99999</v>
      </c>
      <c r="B6474" s="29" t="s">
        <v>36</v>
      </c>
      <c r="C6474" s="29" t="s">
        <v>40</v>
      </c>
      <c r="D6474" s="29" t="s">
        <v>30</v>
      </c>
      <c r="E6474" s="29" t="s">
        <v>98</v>
      </c>
      <c r="F6474" s="31">
        <v>582879</v>
      </c>
      <c r="G6474" s="31">
        <v>87602.207999999999</v>
      </c>
      <c r="H6474" s="28">
        <v>2021</v>
      </c>
      <c r="I6474" t="str">
        <f>IF(J6474="natural gas",VLOOKUP(D6474,'Cross-Page Data'!$I$4:$J$13,2,FALSE),IF(J6474="solar",VLOOKUP('Form 923'!D6474,'Cross-Page Data'!$I$14:$J$117,2,FALSE),J6474))</f>
        <v>biomass</v>
      </c>
      <c r="J6474" t="str">
        <f>VLOOKUP(E6474,'Cross-Page Data'!$D$4:$F$48,3,FALSE)</f>
        <v>biomass</v>
      </c>
      <c r="K6474" t="b">
        <f t="shared" si="101"/>
        <v>0</v>
      </c>
    </row>
    <row r="6475" spans="1:11" x14ac:dyDescent="0.35">
      <c r="A6475" s="28">
        <v>99999</v>
      </c>
      <c r="B6475" s="29" t="s">
        <v>36</v>
      </c>
      <c r="C6475" s="29" t="s">
        <v>40</v>
      </c>
      <c r="D6475" s="29" t="s">
        <v>30</v>
      </c>
      <c r="E6475" s="29" t="s">
        <v>98</v>
      </c>
      <c r="F6475" s="31">
        <v>765487</v>
      </c>
      <c r="G6475" s="31">
        <v>142107.38</v>
      </c>
      <c r="H6475" s="28">
        <v>2021</v>
      </c>
      <c r="I6475" t="str">
        <f>IF(J6475="natural gas",VLOOKUP(D6475,'Cross-Page Data'!$I$4:$J$13,2,FALSE),IF(J6475="solar",VLOOKUP('Form 923'!D6475,'Cross-Page Data'!$I$14:$J$117,2,FALSE),J6475))</f>
        <v>biomass</v>
      </c>
      <c r="J6475" t="str">
        <f>VLOOKUP(E6475,'Cross-Page Data'!$D$4:$F$48,3,FALSE)</f>
        <v>biomass</v>
      </c>
      <c r="K6475" t="b">
        <f t="shared" si="101"/>
        <v>0</v>
      </c>
    </row>
    <row r="6476" spans="1:11" x14ac:dyDescent="0.35">
      <c r="A6476" s="28">
        <v>99999</v>
      </c>
      <c r="B6476" s="29" t="s">
        <v>36</v>
      </c>
      <c r="C6476" s="29" t="s">
        <v>40</v>
      </c>
      <c r="D6476" s="29" t="s">
        <v>30</v>
      </c>
      <c r="E6476" s="29" t="s">
        <v>98</v>
      </c>
      <c r="F6476" s="31">
        <v>994608</v>
      </c>
      <c r="G6476" s="31">
        <v>230574.43</v>
      </c>
      <c r="H6476" s="28">
        <v>2021</v>
      </c>
      <c r="I6476" t="str">
        <f>IF(J6476="natural gas",VLOOKUP(D6476,'Cross-Page Data'!$I$4:$J$13,2,FALSE),IF(J6476="solar",VLOOKUP('Form 923'!D6476,'Cross-Page Data'!$I$14:$J$117,2,FALSE),J6476))</f>
        <v>biomass</v>
      </c>
      <c r="J6476" t="str">
        <f>VLOOKUP(E6476,'Cross-Page Data'!$D$4:$F$48,3,FALSE)</f>
        <v>biomass</v>
      </c>
      <c r="K6476" t="b">
        <f t="shared" si="101"/>
        <v>0</v>
      </c>
    </row>
    <row r="6477" spans="1:11" x14ac:dyDescent="0.35">
      <c r="A6477" s="28">
        <v>99999</v>
      </c>
      <c r="B6477" s="29" t="s">
        <v>36</v>
      </c>
      <c r="C6477" s="29" t="s">
        <v>40</v>
      </c>
      <c r="D6477" s="29" t="s">
        <v>30</v>
      </c>
      <c r="E6477" s="29" t="s">
        <v>98</v>
      </c>
      <c r="F6477" s="31">
        <v>871246</v>
      </c>
      <c r="G6477" s="31">
        <v>171647.38</v>
      </c>
      <c r="H6477" s="28">
        <v>2021</v>
      </c>
      <c r="I6477" t="str">
        <f>IF(J6477="natural gas",VLOOKUP(D6477,'Cross-Page Data'!$I$4:$J$13,2,FALSE),IF(J6477="solar",VLOOKUP('Form 923'!D6477,'Cross-Page Data'!$I$14:$J$117,2,FALSE),J6477))</f>
        <v>biomass</v>
      </c>
      <c r="J6477" t="str">
        <f>VLOOKUP(E6477,'Cross-Page Data'!$D$4:$F$48,3,FALSE)</f>
        <v>biomass</v>
      </c>
      <c r="K6477" t="b">
        <f t="shared" si="101"/>
        <v>0</v>
      </c>
    </row>
    <row r="6478" spans="1:11" x14ac:dyDescent="0.35">
      <c r="A6478" s="28">
        <v>99999</v>
      </c>
      <c r="B6478" s="29" t="s">
        <v>36</v>
      </c>
      <c r="C6478" s="29" t="s">
        <v>40</v>
      </c>
      <c r="D6478" s="29" t="s">
        <v>30</v>
      </c>
      <c r="E6478" s="29" t="s">
        <v>98</v>
      </c>
      <c r="F6478" s="31">
        <v>3891326</v>
      </c>
      <c r="G6478" s="31">
        <v>680847.02</v>
      </c>
      <c r="H6478" s="28">
        <v>2021</v>
      </c>
      <c r="I6478" t="str">
        <f>IF(J6478="natural gas",VLOOKUP(D6478,'Cross-Page Data'!$I$4:$J$13,2,FALSE),IF(J6478="solar",VLOOKUP('Form 923'!D6478,'Cross-Page Data'!$I$14:$J$117,2,FALSE),J6478))</f>
        <v>biomass</v>
      </c>
      <c r="J6478" t="str">
        <f>VLOOKUP(E6478,'Cross-Page Data'!$D$4:$F$48,3,FALSE)</f>
        <v>biomass</v>
      </c>
      <c r="K6478" t="b">
        <f t="shared" si="101"/>
        <v>0</v>
      </c>
    </row>
    <row r="6479" spans="1:11" x14ac:dyDescent="0.35">
      <c r="A6479" s="28">
        <v>99999</v>
      </c>
      <c r="B6479" s="29" t="s">
        <v>36</v>
      </c>
      <c r="C6479" s="29" t="s">
        <v>40</v>
      </c>
      <c r="D6479" s="29" t="s">
        <v>30</v>
      </c>
      <c r="E6479" s="29" t="s">
        <v>98</v>
      </c>
      <c r="F6479" s="31">
        <v>3138093</v>
      </c>
      <c r="G6479" s="31">
        <v>344025.33</v>
      </c>
      <c r="H6479" s="28">
        <v>2021</v>
      </c>
      <c r="I6479" t="str">
        <f>IF(J6479="natural gas",VLOOKUP(D6479,'Cross-Page Data'!$I$4:$J$13,2,FALSE),IF(J6479="solar",VLOOKUP('Form 923'!D6479,'Cross-Page Data'!$I$14:$J$117,2,FALSE),J6479))</f>
        <v>biomass</v>
      </c>
      <c r="J6479" t="str">
        <f>VLOOKUP(E6479,'Cross-Page Data'!$D$4:$F$48,3,FALSE)</f>
        <v>biomass</v>
      </c>
      <c r="K6479" t="b">
        <f t="shared" si="101"/>
        <v>0</v>
      </c>
    </row>
    <row r="6480" spans="1:11" x14ac:dyDescent="0.35">
      <c r="A6480" s="28">
        <v>99999</v>
      </c>
      <c r="B6480" s="29" t="s">
        <v>36</v>
      </c>
      <c r="C6480" s="29" t="s">
        <v>40</v>
      </c>
      <c r="D6480" s="29" t="s">
        <v>30</v>
      </c>
      <c r="E6480" s="29" t="s">
        <v>98</v>
      </c>
      <c r="F6480" s="31">
        <v>64250</v>
      </c>
      <c r="G6480" s="31">
        <v>12658.027</v>
      </c>
      <c r="H6480" s="28">
        <v>2021</v>
      </c>
      <c r="I6480" t="str">
        <f>IF(J6480="natural gas",VLOOKUP(D6480,'Cross-Page Data'!$I$4:$J$13,2,FALSE),IF(J6480="solar",VLOOKUP('Form 923'!D6480,'Cross-Page Data'!$I$14:$J$117,2,FALSE),J6480))</f>
        <v>biomass</v>
      </c>
      <c r="J6480" t="str">
        <f>VLOOKUP(E6480,'Cross-Page Data'!$D$4:$F$48,3,FALSE)</f>
        <v>biomass</v>
      </c>
      <c r="K6480" t="b">
        <f t="shared" si="101"/>
        <v>0</v>
      </c>
    </row>
    <row r="6481" spans="1:11" x14ac:dyDescent="0.35">
      <c r="A6481" s="28">
        <v>99999</v>
      </c>
      <c r="B6481" s="29" t="s">
        <v>36</v>
      </c>
      <c r="C6481" s="29" t="s">
        <v>39</v>
      </c>
      <c r="D6481" s="29" t="s">
        <v>30</v>
      </c>
      <c r="E6481" s="29" t="s">
        <v>74</v>
      </c>
      <c r="F6481" s="31">
        <v>0</v>
      </c>
      <c r="G6481" s="31">
        <v>0</v>
      </c>
      <c r="H6481" s="28">
        <v>2021</v>
      </c>
      <c r="I6481" t="str">
        <f>IF(J6481="natural gas",VLOOKUP(D6481,'Cross-Page Data'!$I$4:$J$13,2,FALSE),IF(J6481="solar",VLOOKUP('Form 923'!D6481,'Cross-Page Data'!$I$14:$J$117,2,FALSE),J6481))</f>
        <v>heavy or residual fuel oil</v>
      </c>
      <c r="J6481" t="str">
        <f>VLOOKUP(E6481,'Cross-Page Data'!$D$4:$F$48,3,FALSE)</f>
        <v>heavy or residual fuel oil</v>
      </c>
      <c r="K6481" t="b">
        <f t="shared" si="101"/>
        <v>0</v>
      </c>
    </row>
    <row r="6482" spans="1:11" x14ac:dyDescent="0.35">
      <c r="A6482" s="28">
        <v>99999</v>
      </c>
      <c r="B6482" s="29" t="s">
        <v>36</v>
      </c>
      <c r="C6482" s="29" t="s">
        <v>40</v>
      </c>
      <c r="D6482" s="29" t="s">
        <v>30</v>
      </c>
      <c r="E6482" s="29" t="s">
        <v>74</v>
      </c>
      <c r="F6482" s="31">
        <v>40328</v>
      </c>
      <c r="G6482" s="31">
        <v>3625.2440000000001</v>
      </c>
      <c r="H6482" s="28">
        <v>2021</v>
      </c>
      <c r="I6482" t="str">
        <f>IF(J6482="natural gas",VLOOKUP(D6482,'Cross-Page Data'!$I$4:$J$13,2,FALSE),IF(J6482="solar",VLOOKUP('Form 923'!D6482,'Cross-Page Data'!$I$14:$J$117,2,FALSE),J6482))</f>
        <v>heavy or residual fuel oil</v>
      </c>
      <c r="J6482" t="str">
        <f>VLOOKUP(E6482,'Cross-Page Data'!$D$4:$F$48,3,FALSE)</f>
        <v>heavy or residual fuel oil</v>
      </c>
      <c r="K6482" t="b">
        <f t="shared" si="101"/>
        <v>0</v>
      </c>
    </row>
    <row r="6483" spans="1:11" x14ac:dyDescent="0.35">
      <c r="A6483" s="28">
        <v>99999</v>
      </c>
      <c r="B6483" s="29" t="s">
        <v>36</v>
      </c>
      <c r="C6483" s="29" t="s">
        <v>40</v>
      </c>
      <c r="D6483" s="29" t="s">
        <v>30</v>
      </c>
      <c r="E6483" s="29" t="s">
        <v>74</v>
      </c>
      <c r="F6483" s="31">
        <v>187</v>
      </c>
      <c r="G6483" s="31">
        <v>40.409999999999997</v>
      </c>
      <c r="H6483" s="28">
        <v>2021</v>
      </c>
      <c r="I6483" t="str">
        <f>IF(J6483="natural gas",VLOOKUP(D6483,'Cross-Page Data'!$I$4:$J$13,2,FALSE),IF(J6483="solar",VLOOKUP('Form 923'!D6483,'Cross-Page Data'!$I$14:$J$117,2,FALSE),J6483))</f>
        <v>heavy or residual fuel oil</v>
      </c>
      <c r="J6483" t="str">
        <f>VLOOKUP(E6483,'Cross-Page Data'!$D$4:$F$48,3,FALSE)</f>
        <v>heavy or residual fuel oil</v>
      </c>
      <c r="K6483" t="b">
        <f t="shared" si="101"/>
        <v>0</v>
      </c>
    </row>
    <row r="6484" spans="1:11" x14ac:dyDescent="0.35">
      <c r="A6484" s="28">
        <v>99999</v>
      </c>
      <c r="B6484" s="29" t="s">
        <v>36</v>
      </c>
      <c r="C6484" s="29" t="s">
        <v>39</v>
      </c>
      <c r="D6484" s="29" t="s">
        <v>30</v>
      </c>
      <c r="E6484" s="29" t="s">
        <v>74</v>
      </c>
      <c r="F6484" s="31">
        <v>0</v>
      </c>
      <c r="G6484" s="31">
        <v>0</v>
      </c>
      <c r="H6484" s="28">
        <v>2021</v>
      </c>
      <c r="I6484" t="str">
        <f>IF(J6484="natural gas",VLOOKUP(D6484,'Cross-Page Data'!$I$4:$J$13,2,FALSE),IF(J6484="solar",VLOOKUP('Form 923'!D6484,'Cross-Page Data'!$I$14:$J$117,2,FALSE),J6484))</f>
        <v>heavy or residual fuel oil</v>
      </c>
      <c r="J6484" t="str">
        <f>VLOOKUP(E6484,'Cross-Page Data'!$D$4:$F$48,3,FALSE)</f>
        <v>heavy or residual fuel oil</v>
      </c>
      <c r="K6484" t="b">
        <f t="shared" si="101"/>
        <v>0</v>
      </c>
    </row>
    <row r="6485" spans="1:11" x14ac:dyDescent="0.35">
      <c r="A6485" s="28">
        <v>99999</v>
      </c>
      <c r="B6485" s="29" t="s">
        <v>28</v>
      </c>
      <c r="C6485" s="29" t="s">
        <v>41</v>
      </c>
      <c r="D6485" s="29" t="s">
        <v>30</v>
      </c>
      <c r="E6485" s="29" t="s">
        <v>74</v>
      </c>
      <c r="F6485" s="31">
        <v>0</v>
      </c>
      <c r="G6485" s="31">
        <v>0</v>
      </c>
      <c r="H6485" s="28">
        <v>2021</v>
      </c>
      <c r="I6485" t="str">
        <f>IF(J6485="natural gas",VLOOKUP(D6485,'Cross-Page Data'!$I$4:$J$13,2,FALSE),IF(J6485="solar",VLOOKUP('Form 923'!D6485,'Cross-Page Data'!$I$14:$J$117,2,FALSE),J6485))</f>
        <v>heavy or residual fuel oil</v>
      </c>
      <c r="J6485" t="str">
        <f>VLOOKUP(E6485,'Cross-Page Data'!$D$4:$F$48,3,FALSE)</f>
        <v>heavy or residual fuel oil</v>
      </c>
      <c r="K6485" t="b">
        <f t="shared" si="101"/>
        <v>0</v>
      </c>
    </row>
    <row r="6486" spans="1:11" x14ac:dyDescent="0.35">
      <c r="A6486" s="28">
        <v>99999</v>
      </c>
      <c r="B6486" s="29" t="s">
        <v>36</v>
      </c>
      <c r="C6486" s="29" t="s">
        <v>40</v>
      </c>
      <c r="D6486" s="29" t="s">
        <v>30</v>
      </c>
      <c r="E6486" s="29" t="s">
        <v>74</v>
      </c>
      <c r="F6486" s="31">
        <v>0</v>
      </c>
      <c r="G6486" s="31">
        <v>0</v>
      </c>
      <c r="H6486" s="28">
        <v>2021</v>
      </c>
      <c r="I6486" t="str">
        <f>IF(J6486="natural gas",VLOOKUP(D6486,'Cross-Page Data'!$I$4:$J$13,2,FALSE),IF(J6486="solar",VLOOKUP('Form 923'!D6486,'Cross-Page Data'!$I$14:$J$117,2,FALSE),J6486))</f>
        <v>heavy or residual fuel oil</v>
      </c>
      <c r="J6486" t="str">
        <f>VLOOKUP(E6486,'Cross-Page Data'!$D$4:$F$48,3,FALSE)</f>
        <v>heavy or residual fuel oil</v>
      </c>
      <c r="K6486" t="b">
        <f t="shared" si="101"/>
        <v>0</v>
      </c>
    </row>
    <row r="6487" spans="1:11" x14ac:dyDescent="0.35">
      <c r="A6487" s="28">
        <v>99999</v>
      </c>
      <c r="B6487" s="29" t="s">
        <v>28</v>
      </c>
      <c r="C6487" s="29" t="s">
        <v>29</v>
      </c>
      <c r="D6487" s="29" t="s">
        <v>30</v>
      </c>
      <c r="E6487" s="29" t="s">
        <v>74</v>
      </c>
      <c r="F6487" s="31">
        <v>0</v>
      </c>
      <c r="G6487" s="31">
        <v>0</v>
      </c>
      <c r="H6487" s="28">
        <v>2021</v>
      </c>
      <c r="I6487" t="str">
        <f>IF(J6487="natural gas",VLOOKUP(D6487,'Cross-Page Data'!$I$4:$J$13,2,FALSE),IF(J6487="solar",VLOOKUP('Form 923'!D6487,'Cross-Page Data'!$I$14:$J$117,2,FALSE),J6487))</f>
        <v>heavy or residual fuel oil</v>
      </c>
      <c r="J6487" t="str">
        <f>VLOOKUP(E6487,'Cross-Page Data'!$D$4:$F$48,3,FALSE)</f>
        <v>heavy or residual fuel oil</v>
      </c>
      <c r="K6487" t="b">
        <f t="shared" si="101"/>
        <v>1</v>
      </c>
    </row>
    <row r="6488" spans="1:11" x14ac:dyDescent="0.35">
      <c r="A6488" s="28">
        <v>99999</v>
      </c>
      <c r="B6488" s="29" t="s">
        <v>28</v>
      </c>
      <c r="C6488" s="29" t="s">
        <v>35</v>
      </c>
      <c r="D6488" s="29" t="s">
        <v>30</v>
      </c>
      <c r="E6488" s="29" t="s">
        <v>74</v>
      </c>
      <c r="F6488" s="31">
        <v>5012</v>
      </c>
      <c r="G6488" s="31">
        <v>428.76</v>
      </c>
      <c r="H6488" s="28">
        <v>2021</v>
      </c>
      <c r="I6488" t="str">
        <f>IF(J6488="natural gas",VLOOKUP(D6488,'Cross-Page Data'!$I$4:$J$13,2,FALSE),IF(J6488="solar",VLOOKUP('Form 923'!D6488,'Cross-Page Data'!$I$14:$J$117,2,FALSE),J6488))</f>
        <v>heavy or residual fuel oil</v>
      </c>
      <c r="J6488" t="str">
        <f>VLOOKUP(E6488,'Cross-Page Data'!$D$4:$F$48,3,FALSE)</f>
        <v>heavy or residual fuel oil</v>
      </c>
      <c r="K6488" t="b">
        <f t="shared" si="101"/>
        <v>1</v>
      </c>
    </row>
    <row r="6489" spans="1:11" x14ac:dyDescent="0.35">
      <c r="A6489" s="28">
        <v>99999</v>
      </c>
      <c r="B6489" s="29" t="s">
        <v>28</v>
      </c>
      <c r="C6489" s="29" t="s">
        <v>35</v>
      </c>
      <c r="D6489" s="29" t="s">
        <v>30</v>
      </c>
      <c r="E6489" s="29" t="s">
        <v>74</v>
      </c>
      <c r="F6489" s="31">
        <v>307</v>
      </c>
      <c r="G6489" s="31">
        <v>26.257999999999999</v>
      </c>
      <c r="H6489" s="28">
        <v>2021</v>
      </c>
      <c r="I6489" t="str">
        <f>IF(J6489="natural gas",VLOOKUP(D6489,'Cross-Page Data'!$I$4:$J$13,2,FALSE),IF(J6489="solar",VLOOKUP('Form 923'!D6489,'Cross-Page Data'!$I$14:$J$117,2,FALSE),J6489))</f>
        <v>heavy or residual fuel oil</v>
      </c>
      <c r="J6489" t="str">
        <f>VLOOKUP(E6489,'Cross-Page Data'!$D$4:$F$48,3,FALSE)</f>
        <v>heavy or residual fuel oil</v>
      </c>
      <c r="K6489" t="b">
        <f t="shared" si="101"/>
        <v>1</v>
      </c>
    </row>
    <row r="6490" spans="1:11" x14ac:dyDescent="0.35">
      <c r="A6490" s="28">
        <v>99999</v>
      </c>
      <c r="B6490" s="29" t="s">
        <v>36</v>
      </c>
      <c r="C6490" s="29" t="s">
        <v>40</v>
      </c>
      <c r="D6490" s="29" t="s">
        <v>30</v>
      </c>
      <c r="E6490" s="29" t="s">
        <v>74</v>
      </c>
      <c r="F6490" s="31">
        <v>353</v>
      </c>
      <c r="G6490" s="31">
        <v>48.149000000000001</v>
      </c>
      <c r="H6490" s="28">
        <v>2021</v>
      </c>
      <c r="I6490" t="str">
        <f>IF(J6490="natural gas",VLOOKUP(D6490,'Cross-Page Data'!$I$4:$J$13,2,FALSE),IF(J6490="solar",VLOOKUP('Form 923'!D6490,'Cross-Page Data'!$I$14:$J$117,2,FALSE),J6490))</f>
        <v>heavy or residual fuel oil</v>
      </c>
      <c r="J6490" t="str">
        <f>VLOOKUP(E6490,'Cross-Page Data'!$D$4:$F$48,3,FALSE)</f>
        <v>heavy or residual fuel oil</v>
      </c>
      <c r="K6490" t="b">
        <f t="shared" si="101"/>
        <v>0</v>
      </c>
    </row>
    <row r="6491" spans="1:11" x14ac:dyDescent="0.35">
      <c r="A6491" s="28">
        <v>99999</v>
      </c>
      <c r="B6491" s="29" t="s">
        <v>28</v>
      </c>
      <c r="C6491" s="29" t="s">
        <v>29</v>
      </c>
      <c r="D6491" s="29" t="s">
        <v>30</v>
      </c>
      <c r="E6491" s="29" t="s">
        <v>74</v>
      </c>
      <c r="F6491" s="31">
        <v>0</v>
      </c>
      <c r="G6491" s="31">
        <v>0</v>
      </c>
      <c r="H6491" s="28">
        <v>2021</v>
      </c>
      <c r="I6491" t="str">
        <f>IF(J6491="natural gas",VLOOKUP(D6491,'Cross-Page Data'!$I$4:$J$13,2,FALSE),IF(J6491="solar",VLOOKUP('Form 923'!D6491,'Cross-Page Data'!$I$14:$J$117,2,FALSE),J6491))</f>
        <v>heavy or residual fuel oil</v>
      </c>
      <c r="J6491" t="str">
        <f>VLOOKUP(E6491,'Cross-Page Data'!$D$4:$F$48,3,FALSE)</f>
        <v>heavy or residual fuel oil</v>
      </c>
      <c r="K6491" t="b">
        <f t="shared" si="101"/>
        <v>1</v>
      </c>
    </row>
    <row r="6492" spans="1:11" x14ac:dyDescent="0.35">
      <c r="A6492" s="28">
        <v>99999</v>
      </c>
      <c r="B6492" s="29" t="s">
        <v>36</v>
      </c>
      <c r="C6492" s="29" t="s">
        <v>40</v>
      </c>
      <c r="D6492" s="29" t="s">
        <v>30</v>
      </c>
      <c r="E6492" s="29" t="s">
        <v>74</v>
      </c>
      <c r="F6492" s="31">
        <v>173978</v>
      </c>
      <c r="G6492" s="31">
        <v>39376.519999999997</v>
      </c>
      <c r="H6492" s="28">
        <v>2021</v>
      </c>
      <c r="I6492" t="str">
        <f>IF(J6492="natural gas",VLOOKUP(D6492,'Cross-Page Data'!$I$4:$J$13,2,FALSE),IF(J6492="solar",VLOOKUP('Form 923'!D6492,'Cross-Page Data'!$I$14:$J$117,2,FALSE),J6492))</f>
        <v>heavy or residual fuel oil</v>
      </c>
      <c r="J6492" t="str">
        <f>VLOOKUP(E6492,'Cross-Page Data'!$D$4:$F$48,3,FALSE)</f>
        <v>heavy or residual fuel oil</v>
      </c>
      <c r="K6492" t="b">
        <f t="shared" si="101"/>
        <v>0</v>
      </c>
    </row>
    <row r="6493" spans="1:11" x14ac:dyDescent="0.35">
      <c r="A6493" s="28">
        <v>99999</v>
      </c>
      <c r="B6493" s="29" t="s">
        <v>28</v>
      </c>
      <c r="C6493" s="29" t="s">
        <v>29</v>
      </c>
      <c r="D6493" s="29" t="s">
        <v>30</v>
      </c>
      <c r="E6493" s="29" t="s">
        <v>74</v>
      </c>
      <c r="F6493" s="31">
        <v>0</v>
      </c>
      <c r="G6493" s="31">
        <v>0</v>
      </c>
      <c r="H6493" s="28">
        <v>2021</v>
      </c>
      <c r="I6493" t="str">
        <f>IF(J6493="natural gas",VLOOKUP(D6493,'Cross-Page Data'!$I$4:$J$13,2,FALSE),IF(J6493="solar",VLOOKUP('Form 923'!D6493,'Cross-Page Data'!$I$14:$J$117,2,FALSE),J6493))</f>
        <v>heavy or residual fuel oil</v>
      </c>
      <c r="J6493" t="str">
        <f>VLOOKUP(E6493,'Cross-Page Data'!$D$4:$F$48,3,FALSE)</f>
        <v>heavy or residual fuel oil</v>
      </c>
      <c r="K6493" t="b">
        <f t="shared" si="101"/>
        <v>1</v>
      </c>
    </row>
    <row r="6494" spans="1:11" x14ac:dyDescent="0.35">
      <c r="A6494" s="28">
        <v>99999</v>
      </c>
      <c r="B6494" s="29" t="s">
        <v>28</v>
      </c>
      <c r="C6494" s="29" t="s">
        <v>29</v>
      </c>
      <c r="D6494" s="29" t="s">
        <v>30</v>
      </c>
      <c r="E6494" s="29" t="s">
        <v>74</v>
      </c>
      <c r="F6494" s="31">
        <v>0</v>
      </c>
      <c r="G6494" s="31">
        <v>0</v>
      </c>
      <c r="H6494" s="28">
        <v>2021</v>
      </c>
      <c r="I6494" t="str">
        <f>IF(J6494="natural gas",VLOOKUP(D6494,'Cross-Page Data'!$I$4:$J$13,2,FALSE),IF(J6494="solar",VLOOKUP('Form 923'!D6494,'Cross-Page Data'!$I$14:$J$117,2,FALSE),J6494))</f>
        <v>heavy or residual fuel oil</v>
      </c>
      <c r="J6494" t="str">
        <f>VLOOKUP(E6494,'Cross-Page Data'!$D$4:$F$48,3,FALSE)</f>
        <v>heavy or residual fuel oil</v>
      </c>
      <c r="K6494" t="b">
        <f t="shared" si="101"/>
        <v>1</v>
      </c>
    </row>
    <row r="6495" spans="1:11" x14ac:dyDescent="0.35">
      <c r="A6495" s="28">
        <v>99999</v>
      </c>
      <c r="B6495" s="29" t="s">
        <v>36</v>
      </c>
      <c r="C6495" s="29" t="s">
        <v>40</v>
      </c>
      <c r="D6495" s="29" t="s">
        <v>30</v>
      </c>
      <c r="E6495" s="29" t="s">
        <v>74</v>
      </c>
      <c r="F6495" s="31">
        <v>0</v>
      </c>
      <c r="G6495" s="31">
        <v>0</v>
      </c>
      <c r="H6495" s="28">
        <v>2021</v>
      </c>
      <c r="I6495" t="str">
        <f>IF(J6495="natural gas",VLOOKUP(D6495,'Cross-Page Data'!$I$4:$J$13,2,FALSE),IF(J6495="solar",VLOOKUP('Form 923'!D6495,'Cross-Page Data'!$I$14:$J$117,2,FALSE),J6495))</f>
        <v>heavy or residual fuel oil</v>
      </c>
      <c r="J6495" t="str">
        <f>VLOOKUP(E6495,'Cross-Page Data'!$D$4:$F$48,3,FALSE)</f>
        <v>heavy or residual fuel oil</v>
      </c>
      <c r="K6495" t="b">
        <f t="shared" si="101"/>
        <v>0</v>
      </c>
    </row>
    <row r="6496" spans="1:11" x14ac:dyDescent="0.35">
      <c r="A6496" s="28">
        <v>99999</v>
      </c>
      <c r="B6496" s="29" t="s">
        <v>28</v>
      </c>
      <c r="C6496" s="29" t="s">
        <v>29</v>
      </c>
      <c r="D6496" s="29" t="s">
        <v>30</v>
      </c>
      <c r="E6496" s="29" t="s">
        <v>74</v>
      </c>
      <c r="F6496" s="31">
        <v>0</v>
      </c>
      <c r="G6496" s="31">
        <v>0</v>
      </c>
      <c r="H6496" s="28">
        <v>2021</v>
      </c>
      <c r="I6496" t="str">
        <f>IF(J6496="natural gas",VLOOKUP(D6496,'Cross-Page Data'!$I$4:$J$13,2,FALSE),IF(J6496="solar",VLOOKUP('Form 923'!D6496,'Cross-Page Data'!$I$14:$J$117,2,FALSE),J6496))</f>
        <v>heavy or residual fuel oil</v>
      </c>
      <c r="J6496" t="str">
        <f>VLOOKUP(E6496,'Cross-Page Data'!$D$4:$F$48,3,FALSE)</f>
        <v>heavy or residual fuel oil</v>
      </c>
      <c r="K6496" t="b">
        <f t="shared" si="101"/>
        <v>1</v>
      </c>
    </row>
    <row r="6497" spans="1:11" x14ac:dyDescent="0.35">
      <c r="A6497" s="28">
        <v>99999</v>
      </c>
      <c r="B6497" s="29" t="s">
        <v>28</v>
      </c>
      <c r="C6497" s="29" t="s">
        <v>35</v>
      </c>
      <c r="D6497" s="29" t="s">
        <v>30</v>
      </c>
      <c r="E6497" s="29" t="s">
        <v>74</v>
      </c>
      <c r="F6497" s="31">
        <v>3990</v>
      </c>
      <c r="G6497" s="31">
        <v>342.858</v>
      </c>
      <c r="H6497" s="28">
        <v>2021</v>
      </c>
      <c r="I6497" t="str">
        <f>IF(J6497="natural gas",VLOOKUP(D6497,'Cross-Page Data'!$I$4:$J$13,2,FALSE),IF(J6497="solar",VLOOKUP('Form 923'!D6497,'Cross-Page Data'!$I$14:$J$117,2,FALSE),J6497))</f>
        <v>heavy or residual fuel oil</v>
      </c>
      <c r="J6497" t="str">
        <f>VLOOKUP(E6497,'Cross-Page Data'!$D$4:$F$48,3,FALSE)</f>
        <v>heavy or residual fuel oil</v>
      </c>
      <c r="K6497" t="b">
        <f t="shared" si="101"/>
        <v>1</v>
      </c>
    </row>
    <row r="6498" spans="1:11" x14ac:dyDescent="0.35">
      <c r="A6498" s="28">
        <v>99999</v>
      </c>
      <c r="B6498" s="29" t="s">
        <v>28</v>
      </c>
      <c r="C6498" s="29" t="s">
        <v>29</v>
      </c>
      <c r="D6498" s="29" t="s">
        <v>30</v>
      </c>
      <c r="E6498" s="29" t="s">
        <v>74</v>
      </c>
      <c r="F6498" s="31">
        <v>11854</v>
      </c>
      <c r="G6498" s="31">
        <v>995.45500000000004</v>
      </c>
      <c r="H6498" s="28">
        <v>2021</v>
      </c>
      <c r="I6498" t="str">
        <f>IF(J6498="natural gas",VLOOKUP(D6498,'Cross-Page Data'!$I$4:$J$13,2,FALSE),IF(J6498="solar",VLOOKUP('Form 923'!D6498,'Cross-Page Data'!$I$14:$J$117,2,FALSE),J6498))</f>
        <v>heavy or residual fuel oil</v>
      </c>
      <c r="J6498" t="str">
        <f>VLOOKUP(E6498,'Cross-Page Data'!$D$4:$F$48,3,FALSE)</f>
        <v>heavy or residual fuel oil</v>
      </c>
      <c r="K6498" t="b">
        <f t="shared" si="101"/>
        <v>1</v>
      </c>
    </row>
    <row r="6499" spans="1:11" x14ac:dyDescent="0.35">
      <c r="A6499" s="28">
        <v>99999</v>
      </c>
      <c r="B6499" s="29" t="s">
        <v>36</v>
      </c>
      <c r="C6499" s="29" t="s">
        <v>40</v>
      </c>
      <c r="D6499" s="29" t="s">
        <v>30</v>
      </c>
      <c r="E6499" s="29" t="s">
        <v>74</v>
      </c>
      <c r="F6499" s="31">
        <v>0</v>
      </c>
      <c r="G6499" s="31">
        <v>0</v>
      </c>
      <c r="H6499" s="28">
        <v>2021</v>
      </c>
      <c r="I6499" t="str">
        <f>IF(J6499="natural gas",VLOOKUP(D6499,'Cross-Page Data'!$I$4:$J$13,2,FALSE),IF(J6499="solar",VLOOKUP('Form 923'!D6499,'Cross-Page Data'!$I$14:$J$117,2,FALSE),J6499))</f>
        <v>heavy or residual fuel oil</v>
      </c>
      <c r="J6499" t="str">
        <f>VLOOKUP(E6499,'Cross-Page Data'!$D$4:$F$48,3,FALSE)</f>
        <v>heavy or residual fuel oil</v>
      </c>
      <c r="K6499" t="b">
        <f t="shared" si="101"/>
        <v>0</v>
      </c>
    </row>
    <row r="6500" spans="1:11" x14ac:dyDescent="0.35">
      <c r="A6500" s="28">
        <v>99999</v>
      </c>
      <c r="B6500" s="29" t="s">
        <v>28</v>
      </c>
      <c r="C6500" s="29" t="s">
        <v>29</v>
      </c>
      <c r="D6500" s="29" t="s">
        <v>30</v>
      </c>
      <c r="E6500" s="29" t="s">
        <v>74</v>
      </c>
      <c r="F6500" s="31">
        <v>0</v>
      </c>
      <c r="G6500" s="31">
        <v>0</v>
      </c>
      <c r="H6500" s="28">
        <v>2021</v>
      </c>
      <c r="I6500" t="str">
        <f>IF(J6500="natural gas",VLOOKUP(D6500,'Cross-Page Data'!$I$4:$J$13,2,FALSE),IF(J6500="solar",VLOOKUP('Form 923'!D6500,'Cross-Page Data'!$I$14:$J$117,2,FALSE),J6500))</f>
        <v>heavy or residual fuel oil</v>
      </c>
      <c r="J6500" t="str">
        <f>VLOOKUP(E6500,'Cross-Page Data'!$D$4:$F$48,3,FALSE)</f>
        <v>heavy or residual fuel oil</v>
      </c>
      <c r="K6500" t="b">
        <f t="shared" si="101"/>
        <v>1</v>
      </c>
    </row>
    <row r="6501" spans="1:11" x14ac:dyDescent="0.35">
      <c r="A6501" s="28">
        <v>99999</v>
      </c>
      <c r="B6501" s="29" t="s">
        <v>28</v>
      </c>
      <c r="C6501" s="29" t="s">
        <v>29</v>
      </c>
      <c r="D6501" s="29" t="s">
        <v>30</v>
      </c>
      <c r="E6501" s="29" t="s">
        <v>74</v>
      </c>
      <c r="F6501" s="31">
        <v>0</v>
      </c>
      <c r="G6501" s="31">
        <v>0</v>
      </c>
      <c r="H6501" s="28">
        <v>2021</v>
      </c>
      <c r="I6501" t="str">
        <f>IF(J6501="natural gas",VLOOKUP(D6501,'Cross-Page Data'!$I$4:$J$13,2,FALSE),IF(J6501="solar",VLOOKUP('Form 923'!D6501,'Cross-Page Data'!$I$14:$J$117,2,FALSE),J6501))</f>
        <v>heavy or residual fuel oil</v>
      </c>
      <c r="J6501" t="str">
        <f>VLOOKUP(E6501,'Cross-Page Data'!$D$4:$F$48,3,FALSE)</f>
        <v>heavy or residual fuel oil</v>
      </c>
      <c r="K6501" t="b">
        <f t="shared" si="101"/>
        <v>1</v>
      </c>
    </row>
    <row r="6502" spans="1:11" x14ac:dyDescent="0.35">
      <c r="A6502" s="28">
        <v>99999</v>
      </c>
      <c r="B6502" s="29" t="s">
        <v>36</v>
      </c>
      <c r="C6502" s="29" t="s">
        <v>40</v>
      </c>
      <c r="D6502" s="29" t="s">
        <v>30</v>
      </c>
      <c r="E6502" s="29" t="s">
        <v>74</v>
      </c>
      <c r="F6502" s="31">
        <v>0</v>
      </c>
      <c r="G6502" s="31">
        <v>0</v>
      </c>
      <c r="H6502" s="28">
        <v>2021</v>
      </c>
      <c r="I6502" t="str">
        <f>IF(J6502="natural gas",VLOOKUP(D6502,'Cross-Page Data'!$I$4:$J$13,2,FALSE),IF(J6502="solar",VLOOKUP('Form 923'!D6502,'Cross-Page Data'!$I$14:$J$117,2,FALSE),J6502))</f>
        <v>heavy or residual fuel oil</v>
      </c>
      <c r="J6502" t="str">
        <f>VLOOKUP(E6502,'Cross-Page Data'!$D$4:$F$48,3,FALSE)</f>
        <v>heavy or residual fuel oil</v>
      </c>
      <c r="K6502" t="b">
        <f t="shared" si="101"/>
        <v>0</v>
      </c>
    </row>
    <row r="6503" spans="1:11" x14ac:dyDescent="0.35">
      <c r="A6503" s="28">
        <v>99999</v>
      </c>
      <c r="B6503" s="29" t="s">
        <v>28</v>
      </c>
      <c r="C6503" s="29" t="s">
        <v>29</v>
      </c>
      <c r="D6503" s="29" t="s">
        <v>30</v>
      </c>
      <c r="E6503" s="29" t="s">
        <v>74</v>
      </c>
      <c r="F6503" s="31">
        <v>0</v>
      </c>
      <c r="G6503" s="31">
        <v>0</v>
      </c>
      <c r="H6503" s="28">
        <v>2021</v>
      </c>
      <c r="I6503" t="str">
        <f>IF(J6503="natural gas",VLOOKUP(D6503,'Cross-Page Data'!$I$4:$J$13,2,FALSE),IF(J6503="solar",VLOOKUP('Form 923'!D6503,'Cross-Page Data'!$I$14:$J$117,2,FALSE),J6503))</f>
        <v>heavy or residual fuel oil</v>
      </c>
      <c r="J6503" t="str">
        <f>VLOOKUP(E6503,'Cross-Page Data'!$D$4:$F$48,3,FALSE)</f>
        <v>heavy or residual fuel oil</v>
      </c>
      <c r="K6503" t="b">
        <f t="shared" si="101"/>
        <v>1</v>
      </c>
    </row>
    <row r="6504" spans="1:11" x14ac:dyDescent="0.35">
      <c r="A6504" s="28">
        <v>99999</v>
      </c>
      <c r="B6504" s="29" t="s">
        <v>28</v>
      </c>
      <c r="C6504" s="29" t="s">
        <v>35</v>
      </c>
      <c r="D6504" s="29" t="s">
        <v>30</v>
      </c>
      <c r="E6504" s="29" t="s">
        <v>74</v>
      </c>
      <c r="F6504" s="31">
        <v>0</v>
      </c>
      <c r="G6504" s="31">
        <v>0</v>
      </c>
      <c r="H6504" s="28">
        <v>2021</v>
      </c>
      <c r="I6504" t="str">
        <f>IF(J6504="natural gas",VLOOKUP(D6504,'Cross-Page Data'!$I$4:$J$13,2,FALSE),IF(J6504="solar",VLOOKUP('Form 923'!D6504,'Cross-Page Data'!$I$14:$J$117,2,FALSE),J6504))</f>
        <v>heavy or residual fuel oil</v>
      </c>
      <c r="J6504" t="str">
        <f>VLOOKUP(E6504,'Cross-Page Data'!$D$4:$F$48,3,FALSE)</f>
        <v>heavy or residual fuel oil</v>
      </c>
      <c r="K6504" t="b">
        <f t="shared" si="101"/>
        <v>1</v>
      </c>
    </row>
    <row r="6505" spans="1:11" x14ac:dyDescent="0.35">
      <c r="A6505" s="28">
        <v>99999</v>
      </c>
      <c r="B6505" s="29" t="s">
        <v>36</v>
      </c>
      <c r="C6505" s="29" t="s">
        <v>37</v>
      </c>
      <c r="D6505" s="29" t="s">
        <v>30</v>
      </c>
      <c r="E6505" s="29" t="s">
        <v>74</v>
      </c>
      <c r="F6505" s="31">
        <v>255</v>
      </c>
      <c r="G6505" s="31">
        <v>55.21</v>
      </c>
      <c r="H6505" s="28">
        <v>2021</v>
      </c>
      <c r="I6505" t="str">
        <f>IF(J6505="natural gas",VLOOKUP(D6505,'Cross-Page Data'!$I$4:$J$13,2,FALSE),IF(J6505="solar",VLOOKUP('Form 923'!D6505,'Cross-Page Data'!$I$14:$J$117,2,FALSE),J6505))</f>
        <v>heavy or residual fuel oil</v>
      </c>
      <c r="J6505" t="str">
        <f>VLOOKUP(E6505,'Cross-Page Data'!$D$4:$F$48,3,FALSE)</f>
        <v>heavy or residual fuel oil</v>
      </c>
      <c r="K6505" t="b">
        <f t="shared" si="101"/>
        <v>0</v>
      </c>
    </row>
    <row r="6506" spans="1:11" x14ac:dyDescent="0.35">
      <c r="A6506" s="28">
        <v>99999</v>
      </c>
      <c r="B6506" s="29" t="s">
        <v>28</v>
      </c>
      <c r="C6506" s="29" t="s">
        <v>35</v>
      </c>
      <c r="D6506" s="29" t="s">
        <v>30</v>
      </c>
      <c r="E6506" s="29" t="s">
        <v>74</v>
      </c>
      <c r="F6506" s="31">
        <v>1471</v>
      </c>
      <c r="G6506" s="31">
        <v>113.83</v>
      </c>
      <c r="H6506" s="28">
        <v>2021</v>
      </c>
      <c r="I6506" t="str">
        <f>IF(J6506="natural gas",VLOOKUP(D6506,'Cross-Page Data'!$I$4:$J$13,2,FALSE),IF(J6506="solar",VLOOKUP('Form 923'!D6506,'Cross-Page Data'!$I$14:$J$117,2,FALSE),J6506))</f>
        <v>heavy or residual fuel oil</v>
      </c>
      <c r="J6506" t="str">
        <f>VLOOKUP(E6506,'Cross-Page Data'!$D$4:$F$48,3,FALSE)</f>
        <v>heavy or residual fuel oil</v>
      </c>
      <c r="K6506" t="b">
        <f t="shared" si="101"/>
        <v>1</v>
      </c>
    </row>
    <row r="6507" spans="1:11" x14ac:dyDescent="0.35">
      <c r="A6507" s="28">
        <v>99999</v>
      </c>
      <c r="B6507" s="29" t="s">
        <v>36</v>
      </c>
      <c r="C6507" s="29" t="s">
        <v>39</v>
      </c>
      <c r="D6507" s="29" t="s">
        <v>30</v>
      </c>
      <c r="E6507" s="29" t="s">
        <v>74</v>
      </c>
      <c r="F6507" s="31">
        <v>0</v>
      </c>
      <c r="G6507" s="31">
        <v>0</v>
      </c>
      <c r="H6507" s="28">
        <v>2021</v>
      </c>
      <c r="I6507" t="str">
        <f>IF(J6507="natural gas",VLOOKUP(D6507,'Cross-Page Data'!$I$4:$J$13,2,FALSE),IF(J6507="solar",VLOOKUP('Form 923'!D6507,'Cross-Page Data'!$I$14:$J$117,2,FALSE),J6507))</f>
        <v>heavy or residual fuel oil</v>
      </c>
      <c r="J6507" t="str">
        <f>VLOOKUP(E6507,'Cross-Page Data'!$D$4:$F$48,3,FALSE)</f>
        <v>heavy or residual fuel oil</v>
      </c>
      <c r="K6507" t="b">
        <f t="shared" si="101"/>
        <v>0</v>
      </c>
    </row>
    <row r="6508" spans="1:11" x14ac:dyDescent="0.35">
      <c r="A6508" s="28">
        <v>99999</v>
      </c>
      <c r="B6508" s="29" t="s">
        <v>28</v>
      </c>
      <c r="C6508" s="29" t="s">
        <v>35</v>
      </c>
      <c r="D6508" s="29" t="s">
        <v>30</v>
      </c>
      <c r="E6508" s="29" t="s">
        <v>74</v>
      </c>
      <c r="F6508" s="31">
        <v>0</v>
      </c>
      <c r="G6508" s="31">
        <v>0</v>
      </c>
      <c r="H6508" s="28">
        <v>2021</v>
      </c>
      <c r="I6508" t="str">
        <f>IF(J6508="natural gas",VLOOKUP(D6508,'Cross-Page Data'!$I$4:$J$13,2,FALSE),IF(J6508="solar",VLOOKUP('Form 923'!D6508,'Cross-Page Data'!$I$14:$J$117,2,FALSE),J6508))</f>
        <v>heavy or residual fuel oil</v>
      </c>
      <c r="J6508" t="str">
        <f>VLOOKUP(E6508,'Cross-Page Data'!$D$4:$F$48,3,FALSE)</f>
        <v>heavy or residual fuel oil</v>
      </c>
      <c r="K6508" t="b">
        <f t="shared" si="101"/>
        <v>1</v>
      </c>
    </row>
    <row r="6509" spans="1:11" x14ac:dyDescent="0.35">
      <c r="A6509" s="28">
        <v>99999</v>
      </c>
      <c r="B6509" s="29" t="s">
        <v>28</v>
      </c>
      <c r="C6509" s="29" t="s">
        <v>42</v>
      </c>
      <c r="D6509" s="29" t="s">
        <v>30</v>
      </c>
      <c r="E6509" s="29" t="s">
        <v>74</v>
      </c>
      <c r="F6509" s="31">
        <v>6412</v>
      </c>
      <c r="G6509" s="31">
        <v>359.67200000000003</v>
      </c>
      <c r="H6509" s="28">
        <v>2021</v>
      </c>
      <c r="I6509" t="str">
        <f>IF(J6509="natural gas",VLOOKUP(D6509,'Cross-Page Data'!$I$4:$J$13,2,FALSE),IF(J6509="solar",VLOOKUP('Form 923'!D6509,'Cross-Page Data'!$I$14:$J$117,2,FALSE),J6509))</f>
        <v>heavy or residual fuel oil</v>
      </c>
      <c r="J6509" t="str">
        <f>VLOOKUP(E6509,'Cross-Page Data'!$D$4:$F$48,3,FALSE)</f>
        <v>heavy or residual fuel oil</v>
      </c>
      <c r="K6509" t="b">
        <f t="shared" si="101"/>
        <v>0</v>
      </c>
    </row>
    <row r="6510" spans="1:11" x14ac:dyDescent="0.35">
      <c r="A6510" s="28">
        <v>99999</v>
      </c>
      <c r="B6510" s="29" t="s">
        <v>36</v>
      </c>
      <c r="C6510" s="29" t="s">
        <v>40</v>
      </c>
      <c r="D6510" s="29" t="s">
        <v>30</v>
      </c>
      <c r="E6510" s="29" t="s">
        <v>74</v>
      </c>
      <c r="F6510" s="31">
        <v>0</v>
      </c>
      <c r="G6510" s="31">
        <v>0</v>
      </c>
      <c r="H6510" s="28">
        <v>2021</v>
      </c>
      <c r="I6510" t="str">
        <f>IF(J6510="natural gas",VLOOKUP(D6510,'Cross-Page Data'!$I$4:$J$13,2,FALSE),IF(J6510="solar",VLOOKUP('Form 923'!D6510,'Cross-Page Data'!$I$14:$J$117,2,FALSE),J6510))</f>
        <v>heavy or residual fuel oil</v>
      </c>
      <c r="J6510" t="str">
        <f>VLOOKUP(E6510,'Cross-Page Data'!$D$4:$F$48,3,FALSE)</f>
        <v>heavy or residual fuel oil</v>
      </c>
      <c r="K6510" t="b">
        <f t="shared" si="101"/>
        <v>0</v>
      </c>
    </row>
    <row r="6511" spans="1:11" x14ac:dyDescent="0.35">
      <c r="A6511" s="28">
        <v>99999</v>
      </c>
      <c r="B6511" s="29" t="s">
        <v>28</v>
      </c>
      <c r="C6511" s="29" t="s">
        <v>29</v>
      </c>
      <c r="D6511" s="29" t="s">
        <v>30</v>
      </c>
      <c r="E6511" s="29" t="s">
        <v>74</v>
      </c>
      <c r="F6511" s="31">
        <v>8617</v>
      </c>
      <c r="G6511" s="31">
        <v>741.42600000000004</v>
      </c>
      <c r="H6511" s="28">
        <v>2021</v>
      </c>
      <c r="I6511" t="str">
        <f>IF(J6511="natural gas",VLOOKUP(D6511,'Cross-Page Data'!$I$4:$J$13,2,FALSE),IF(J6511="solar",VLOOKUP('Form 923'!D6511,'Cross-Page Data'!$I$14:$J$117,2,FALSE),J6511))</f>
        <v>heavy or residual fuel oil</v>
      </c>
      <c r="J6511" t="str">
        <f>VLOOKUP(E6511,'Cross-Page Data'!$D$4:$F$48,3,FALSE)</f>
        <v>heavy or residual fuel oil</v>
      </c>
      <c r="K6511" t="b">
        <f t="shared" si="101"/>
        <v>1</v>
      </c>
    </row>
    <row r="6512" spans="1:11" x14ac:dyDescent="0.35">
      <c r="A6512" s="28">
        <v>99999</v>
      </c>
      <c r="B6512" s="29" t="s">
        <v>28</v>
      </c>
      <c r="C6512" s="29" t="s">
        <v>35</v>
      </c>
      <c r="D6512" s="29" t="s">
        <v>30</v>
      </c>
      <c r="E6512" s="29" t="s">
        <v>74</v>
      </c>
      <c r="F6512" s="31">
        <v>0</v>
      </c>
      <c r="G6512" s="31">
        <v>0</v>
      </c>
      <c r="H6512" s="28">
        <v>2021</v>
      </c>
      <c r="I6512" t="str">
        <f>IF(J6512="natural gas",VLOOKUP(D6512,'Cross-Page Data'!$I$4:$J$13,2,FALSE),IF(J6512="solar",VLOOKUP('Form 923'!D6512,'Cross-Page Data'!$I$14:$J$117,2,FALSE),J6512))</f>
        <v>heavy or residual fuel oil</v>
      </c>
      <c r="J6512" t="str">
        <f>VLOOKUP(E6512,'Cross-Page Data'!$D$4:$F$48,3,FALSE)</f>
        <v>heavy or residual fuel oil</v>
      </c>
      <c r="K6512" t="b">
        <f t="shared" si="101"/>
        <v>1</v>
      </c>
    </row>
    <row r="6513" spans="1:11" x14ac:dyDescent="0.35">
      <c r="A6513" s="28">
        <v>99999</v>
      </c>
      <c r="B6513" s="29" t="s">
        <v>36</v>
      </c>
      <c r="C6513" s="29" t="s">
        <v>40</v>
      </c>
      <c r="D6513" s="29" t="s">
        <v>30</v>
      </c>
      <c r="E6513" s="29" t="s">
        <v>74</v>
      </c>
      <c r="F6513" s="31">
        <v>12</v>
      </c>
      <c r="G6513" s="31">
        <v>2.702</v>
      </c>
      <c r="H6513" s="28">
        <v>2021</v>
      </c>
      <c r="I6513" t="str">
        <f>IF(J6513="natural gas",VLOOKUP(D6513,'Cross-Page Data'!$I$4:$J$13,2,FALSE),IF(J6513="solar",VLOOKUP('Form 923'!D6513,'Cross-Page Data'!$I$14:$J$117,2,FALSE),J6513))</f>
        <v>heavy or residual fuel oil</v>
      </c>
      <c r="J6513" t="str">
        <f>VLOOKUP(E6513,'Cross-Page Data'!$D$4:$F$48,3,FALSE)</f>
        <v>heavy or residual fuel oil</v>
      </c>
      <c r="K6513" t="b">
        <f t="shared" si="101"/>
        <v>0</v>
      </c>
    </row>
    <row r="6514" spans="1:11" x14ac:dyDescent="0.35">
      <c r="A6514" s="28">
        <v>99999</v>
      </c>
      <c r="B6514" s="29" t="s">
        <v>28</v>
      </c>
      <c r="C6514" s="29" t="s">
        <v>29</v>
      </c>
      <c r="D6514" s="29" t="s">
        <v>30</v>
      </c>
      <c r="E6514" s="29" t="s">
        <v>74</v>
      </c>
      <c r="F6514" s="31">
        <v>7989</v>
      </c>
      <c r="G6514" s="31">
        <v>686.50199999999995</v>
      </c>
      <c r="H6514" s="28">
        <v>2021</v>
      </c>
      <c r="I6514" t="str">
        <f>IF(J6514="natural gas",VLOOKUP(D6514,'Cross-Page Data'!$I$4:$J$13,2,FALSE),IF(J6514="solar",VLOOKUP('Form 923'!D6514,'Cross-Page Data'!$I$14:$J$117,2,FALSE),J6514))</f>
        <v>heavy or residual fuel oil</v>
      </c>
      <c r="J6514" t="str">
        <f>VLOOKUP(E6514,'Cross-Page Data'!$D$4:$F$48,3,FALSE)</f>
        <v>heavy or residual fuel oil</v>
      </c>
      <c r="K6514" t="b">
        <f t="shared" si="101"/>
        <v>1</v>
      </c>
    </row>
    <row r="6515" spans="1:11" x14ac:dyDescent="0.35">
      <c r="A6515" s="28">
        <v>99999</v>
      </c>
      <c r="B6515" s="29" t="s">
        <v>36</v>
      </c>
      <c r="C6515" s="29" t="s">
        <v>29</v>
      </c>
      <c r="D6515" s="29" t="s">
        <v>30</v>
      </c>
      <c r="E6515" s="29" t="s">
        <v>74</v>
      </c>
      <c r="F6515" s="31">
        <v>0</v>
      </c>
      <c r="G6515" s="31">
        <v>0</v>
      </c>
      <c r="H6515" s="28">
        <v>2021</v>
      </c>
      <c r="I6515" t="str">
        <f>IF(J6515="natural gas",VLOOKUP(D6515,'Cross-Page Data'!$I$4:$J$13,2,FALSE),IF(J6515="solar",VLOOKUP('Form 923'!D6515,'Cross-Page Data'!$I$14:$J$117,2,FALSE),J6515))</f>
        <v>heavy or residual fuel oil</v>
      </c>
      <c r="J6515" t="str">
        <f>VLOOKUP(E6515,'Cross-Page Data'!$D$4:$F$48,3,FALSE)</f>
        <v>heavy or residual fuel oil</v>
      </c>
      <c r="K6515" t="b">
        <f t="shared" si="101"/>
        <v>1</v>
      </c>
    </row>
    <row r="6516" spans="1:11" x14ac:dyDescent="0.35">
      <c r="A6516" s="28">
        <v>99999</v>
      </c>
      <c r="B6516" s="29" t="s">
        <v>28</v>
      </c>
      <c r="C6516" s="29" t="s">
        <v>29</v>
      </c>
      <c r="D6516" s="29" t="s">
        <v>30</v>
      </c>
      <c r="E6516" s="29" t="s">
        <v>74</v>
      </c>
      <c r="F6516" s="31">
        <v>0</v>
      </c>
      <c r="G6516" s="31">
        <v>0</v>
      </c>
      <c r="H6516" s="28">
        <v>2021</v>
      </c>
      <c r="I6516" t="str">
        <f>IF(J6516="natural gas",VLOOKUP(D6516,'Cross-Page Data'!$I$4:$J$13,2,FALSE),IF(J6516="solar",VLOOKUP('Form 923'!D6516,'Cross-Page Data'!$I$14:$J$117,2,FALSE),J6516))</f>
        <v>heavy or residual fuel oil</v>
      </c>
      <c r="J6516" t="str">
        <f>VLOOKUP(E6516,'Cross-Page Data'!$D$4:$F$48,3,FALSE)</f>
        <v>heavy or residual fuel oil</v>
      </c>
      <c r="K6516" t="b">
        <f t="shared" si="101"/>
        <v>1</v>
      </c>
    </row>
    <row r="6517" spans="1:11" x14ac:dyDescent="0.35">
      <c r="A6517" s="28">
        <v>99999</v>
      </c>
      <c r="B6517" s="29" t="s">
        <v>28</v>
      </c>
      <c r="C6517" s="29" t="s">
        <v>35</v>
      </c>
      <c r="D6517" s="29" t="s">
        <v>30</v>
      </c>
      <c r="E6517" s="29" t="s">
        <v>74</v>
      </c>
      <c r="F6517" s="31">
        <v>6337</v>
      </c>
      <c r="G6517" s="31">
        <v>476.54899999999998</v>
      </c>
      <c r="H6517" s="28">
        <v>2021</v>
      </c>
      <c r="I6517" t="str">
        <f>IF(J6517="natural gas",VLOOKUP(D6517,'Cross-Page Data'!$I$4:$J$13,2,FALSE),IF(J6517="solar",VLOOKUP('Form 923'!D6517,'Cross-Page Data'!$I$14:$J$117,2,FALSE),J6517))</f>
        <v>heavy or residual fuel oil</v>
      </c>
      <c r="J6517" t="str">
        <f>VLOOKUP(E6517,'Cross-Page Data'!$D$4:$F$48,3,FALSE)</f>
        <v>heavy or residual fuel oil</v>
      </c>
      <c r="K6517" t="b">
        <f t="shared" si="101"/>
        <v>1</v>
      </c>
    </row>
    <row r="6518" spans="1:11" x14ac:dyDescent="0.35">
      <c r="A6518" s="28">
        <v>99999</v>
      </c>
      <c r="B6518" s="29" t="s">
        <v>36</v>
      </c>
      <c r="C6518" s="29" t="s">
        <v>39</v>
      </c>
      <c r="D6518" s="29" t="s">
        <v>30</v>
      </c>
      <c r="E6518" s="29" t="s">
        <v>74</v>
      </c>
      <c r="F6518" s="31">
        <v>0</v>
      </c>
      <c r="G6518" s="31">
        <v>0</v>
      </c>
      <c r="H6518" s="28">
        <v>2021</v>
      </c>
      <c r="I6518" t="str">
        <f>IF(J6518="natural gas",VLOOKUP(D6518,'Cross-Page Data'!$I$4:$J$13,2,FALSE),IF(J6518="solar",VLOOKUP('Form 923'!D6518,'Cross-Page Data'!$I$14:$J$117,2,FALSE),J6518))</f>
        <v>heavy or residual fuel oil</v>
      </c>
      <c r="J6518" t="str">
        <f>VLOOKUP(E6518,'Cross-Page Data'!$D$4:$F$48,3,FALSE)</f>
        <v>heavy or residual fuel oil</v>
      </c>
      <c r="K6518" t="b">
        <f t="shared" si="101"/>
        <v>0</v>
      </c>
    </row>
    <row r="6519" spans="1:11" x14ac:dyDescent="0.35">
      <c r="A6519" s="28">
        <v>99999</v>
      </c>
      <c r="B6519" s="29" t="s">
        <v>36</v>
      </c>
      <c r="C6519" s="29" t="s">
        <v>40</v>
      </c>
      <c r="D6519" s="29" t="s">
        <v>30</v>
      </c>
      <c r="E6519" s="29" t="s">
        <v>74</v>
      </c>
      <c r="F6519" s="31">
        <v>13327</v>
      </c>
      <c r="G6519" s="31">
        <v>2802.1289999999999</v>
      </c>
      <c r="H6519" s="28">
        <v>2021</v>
      </c>
      <c r="I6519" t="str">
        <f>IF(J6519="natural gas",VLOOKUP(D6519,'Cross-Page Data'!$I$4:$J$13,2,FALSE),IF(J6519="solar",VLOOKUP('Form 923'!D6519,'Cross-Page Data'!$I$14:$J$117,2,FALSE),J6519))</f>
        <v>heavy or residual fuel oil</v>
      </c>
      <c r="J6519" t="str">
        <f>VLOOKUP(E6519,'Cross-Page Data'!$D$4:$F$48,3,FALSE)</f>
        <v>heavy or residual fuel oil</v>
      </c>
      <c r="K6519" t="b">
        <f t="shared" si="101"/>
        <v>0</v>
      </c>
    </row>
    <row r="6520" spans="1:11" x14ac:dyDescent="0.35">
      <c r="A6520" s="28">
        <v>99999</v>
      </c>
      <c r="B6520" s="29" t="s">
        <v>28</v>
      </c>
      <c r="C6520" s="29" t="s">
        <v>29</v>
      </c>
      <c r="D6520" s="29" t="s">
        <v>30</v>
      </c>
      <c r="E6520" s="29" t="s">
        <v>74</v>
      </c>
      <c r="F6520" s="31">
        <v>9818</v>
      </c>
      <c r="G6520" s="31">
        <v>864.303</v>
      </c>
      <c r="H6520" s="28">
        <v>2021</v>
      </c>
      <c r="I6520" t="str">
        <f>IF(J6520="natural gas",VLOOKUP(D6520,'Cross-Page Data'!$I$4:$J$13,2,FALSE),IF(J6520="solar",VLOOKUP('Form 923'!D6520,'Cross-Page Data'!$I$14:$J$117,2,FALSE),J6520))</f>
        <v>heavy or residual fuel oil</v>
      </c>
      <c r="J6520" t="str">
        <f>VLOOKUP(E6520,'Cross-Page Data'!$D$4:$F$48,3,FALSE)</f>
        <v>heavy or residual fuel oil</v>
      </c>
      <c r="K6520" t="b">
        <f t="shared" si="101"/>
        <v>1</v>
      </c>
    </row>
    <row r="6521" spans="1:11" x14ac:dyDescent="0.35">
      <c r="A6521" s="28">
        <v>99999</v>
      </c>
      <c r="B6521" s="29" t="s">
        <v>28</v>
      </c>
      <c r="C6521" s="29" t="s">
        <v>35</v>
      </c>
      <c r="D6521" s="29" t="s">
        <v>30</v>
      </c>
      <c r="E6521" s="29" t="s">
        <v>74</v>
      </c>
      <c r="F6521" s="31">
        <v>12526</v>
      </c>
      <c r="G6521" s="31">
        <v>1008.515</v>
      </c>
      <c r="H6521" s="28">
        <v>2021</v>
      </c>
      <c r="I6521" t="str">
        <f>IF(J6521="natural gas",VLOOKUP(D6521,'Cross-Page Data'!$I$4:$J$13,2,FALSE),IF(J6521="solar",VLOOKUP('Form 923'!D6521,'Cross-Page Data'!$I$14:$J$117,2,FALSE),J6521))</f>
        <v>heavy or residual fuel oil</v>
      </c>
      <c r="J6521" t="str">
        <f>VLOOKUP(E6521,'Cross-Page Data'!$D$4:$F$48,3,FALSE)</f>
        <v>heavy or residual fuel oil</v>
      </c>
      <c r="K6521" t="b">
        <f t="shared" si="101"/>
        <v>1</v>
      </c>
    </row>
    <row r="6522" spans="1:11" x14ac:dyDescent="0.35">
      <c r="A6522" s="28">
        <v>99999</v>
      </c>
      <c r="B6522" s="29" t="s">
        <v>28</v>
      </c>
      <c r="C6522" s="29" t="s">
        <v>29</v>
      </c>
      <c r="D6522" s="29" t="s">
        <v>30</v>
      </c>
      <c r="E6522" s="29" t="s">
        <v>74</v>
      </c>
      <c r="F6522" s="31">
        <v>0</v>
      </c>
      <c r="G6522" s="31">
        <v>0</v>
      </c>
      <c r="H6522" s="28">
        <v>2021</v>
      </c>
      <c r="I6522" t="str">
        <f>IF(J6522="natural gas",VLOOKUP(D6522,'Cross-Page Data'!$I$4:$J$13,2,FALSE),IF(J6522="solar",VLOOKUP('Form 923'!D6522,'Cross-Page Data'!$I$14:$J$117,2,FALSE),J6522))</f>
        <v>heavy or residual fuel oil</v>
      </c>
      <c r="J6522" t="str">
        <f>VLOOKUP(E6522,'Cross-Page Data'!$D$4:$F$48,3,FALSE)</f>
        <v>heavy or residual fuel oil</v>
      </c>
      <c r="K6522" t="b">
        <f t="shared" si="101"/>
        <v>1</v>
      </c>
    </row>
    <row r="6523" spans="1:11" x14ac:dyDescent="0.35">
      <c r="A6523" s="28">
        <v>99999</v>
      </c>
      <c r="B6523" s="29" t="s">
        <v>28</v>
      </c>
      <c r="C6523" s="29" t="s">
        <v>35</v>
      </c>
      <c r="D6523" s="29" t="s">
        <v>30</v>
      </c>
      <c r="E6523" s="29" t="s">
        <v>74</v>
      </c>
      <c r="F6523" s="31">
        <v>0</v>
      </c>
      <c r="G6523" s="31">
        <v>0</v>
      </c>
      <c r="H6523" s="28">
        <v>2021</v>
      </c>
      <c r="I6523" t="str">
        <f>IF(J6523="natural gas",VLOOKUP(D6523,'Cross-Page Data'!$I$4:$J$13,2,FALSE),IF(J6523="solar",VLOOKUP('Form 923'!D6523,'Cross-Page Data'!$I$14:$J$117,2,FALSE),J6523))</f>
        <v>heavy or residual fuel oil</v>
      </c>
      <c r="J6523" t="str">
        <f>VLOOKUP(E6523,'Cross-Page Data'!$D$4:$F$48,3,FALSE)</f>
        <v>heavy or residual fuel oil</v>
      </c>
      <c r="K6523" t="b">
        <f t="shared" si="101"/>
        <v>1</v>
      </c>
    </row>
    <row r="6524" spans="1:11" x14ac:dyDescent="0.35">
      <c r="A6524" s="28">
        <v>99999</v>
      </c>
      <c r="B6524" s="29" t="s">
        <v>36</v>
      </c>
      <c r="C6524" s="29" t="s">
        <v>37</v>
      </c>
      <c r="D6524" s="29" t="s">
        <v>30</v>
      </c>
      <c r="E6524" s="29" t="s">
        <v>74</v>
      </c>
      <c r="F6524" s="31">
        <v>11290</v>
      </c>
      <c r="G6524" s="31">
        <v>2054.4720000000002</v>
      </c>
      <c r="H6524" s="28">
        <v>2021</v>
      </c>
      <c r="I6524" t="str">
        <f>IF(J6524="natural gas",VLOOKUP(D6524,'Cross-Page Data'!$I$4:$J$13,2,FALSE),IF(J6524="solar",VLOOKUP('Form 923'!D6524,'Cross-Page Data'!$I$14:$J$117,2,FALSE),J6524))</f>
        <v>heavy or residual fuel oil</v>
      </c>
      <c r="J6524" t="str">
        <f>VLOOKUP(E6524,'Cross-Page Data'!$D$4:$F$48,3,FALSE)</f>
        <v>heavy or residual fuel oil</v>
      </c>
      <c r="K6524" t="b">
        <f t="shared" si="101"/>
        <v>0</v>
      </c>
    </row>
    <row r="6525" spans="1:11" x14ac:dyDescent="0.35">
      <c r="A6525" s="28">
        <v>99999</v>
      </c>
      <c r="B6525" s="29" t="s">
        <v>36</v>
      </c>
      <c r="C6525" s="29" t="s">
        <v>39</v>
      </c>
      <c r="D6525" s="29" t="s">
        <v>30</v>
      </c>
      <c r="E6525" s="29" t="s">
        <v>74</v>
      </c>
      <c r="F6525" s="31">
        <v>13817</v>
      </c>
      <c r="G6525" s="31">
        <v>1137.0730000000001</v>
      </c>
      <c r="H6525" s="28">
        <v>2021</v>
      </c>
      <c r="I6525" t="str">
        <f>IF(J6525="natural gas",VLOOKUP(D6525,'Cross-Page Data'!$I$4:$J$13,2,FALSE),IF(J6525="solar",VLOOKUP('Form 923'!D6525,'Cross-Page Data'!$I$14:$J$117,2,FALSE),J6525))</f>
        <v>heavy or residual fuel oil</v>
      </c>
      <c r="J6525" t="str">
        <f>VLOOKUP(E6525,'Cross-Page Data'!$D$4:$F$48,3,FALSE)</f>
        <v>heavy or residual fuel oil</v>
      </c>
      <c r="K6525" t="b">
        <f t="shared" si="101"/>
        <v>0</v>
      </c>
    </row>
    <row r="6526" spans="1:11" x14ac:dyDescent="0.35">
      <c r="A6526" s="28">
        <v>99999</v>
      </c>
      <c r="B6526" s="29" t="s">
        <v>36</v>
      </c>
      <c r="C6526" s="29" t="s">
        <v>40</v>
      </c>
      <c r="D6526" s="29" t="s">
        <v>30</v>
      </c>
      <c r="E6526" s="29" t="s">
        <v>74</v>
      </c>
      <c r="F6526" s="31">
        <v>0</v>
      </c>
      <c r="G6526" s="31">
        <v>0</v>
      </c>
      <c r="H6526" s="28">
        <v>2021</v>
      </c>
      <c r="I6526" t="str">
        <f>IF(J6526="natural gas",VLOOKUP(D6526,'Cross-Page Data'!$I$4:$J$13,2,FALSE),IF(J6526="solar",VLOOKUP('Form 923'!D6526,'Cross-Page Data'!$I$14:$J$117,2,FALSE),J6526))</f>
        <v>heavy or residual fuel oil</v>
      </c>
      <c r="J6526" t="str">
        <f>VLOOKUP(E6526,'Cross-Page Data'!$D$4:$F$48,3,FALSE)</f>
        <v>heavy or residual fuel oil</v>
      </c>
      <c r="K6526" t="b">
        <f t="shared" si="101"/>
        <v>0</v>
      </c>
    </row>
    <row r="6527" spans="1:11" x14ac:dyDescent="0.35">
      <c r="A6527" s="28">
        <v>99999</v>
      </c>
      <c r="B6527" s="29" t="s">
        <v>28</v>
      </c>
      <c r="C6527" s="29" t="s">
        <v>29</v>
      </c>
      <c r="D6527" s="29" t="s">
        <v>30</v>
      </c>
      <c r="E6527" s="29" t="s">
        <v>74</v>
      </c>
      <c r="F6527" s="31">
        <v>0</v>
      </c>
      <c r="G6527" s="31">
        <v>0</v>
      </c>
      <c r="H6527" s="28">
        <v>2021</v>
      </c>
      <c r="I6527" t="str">
        <f>IF(J6527="natural gas",VLOOKUP(D6527,'Cross-Page Data'!$I$4:$J$13,2,FALSE),IF(J6527="solar",VLOOKUP('Form 923'!D6527,'Cross-Page Data'!$I$14:$J$117,2,FALSE),J6527))</f>
        <v>heavy or residual fuel oil</v>
      </c>
      <c r="J6527" t="str">
        <f>VLOOKUP(E6527,'Cross-Page Data'!$D$4:$F$48,3,FALSE)</f>
        <v>heavy or residual fuel oil</v>
      </c>
      <c r="K6527" t="b">
        <f t="shared" si="101"/>
        <v>1</v>
      </c>
    </row>
    <row r="6528" spans="1:11" x14ac:dyDescent="0.35">
      <c r="A6528" s="28">
        <v>99999</v>
      </c>
      <c r="B6528" s="29" t="s">
        <v>36</v>
      </c>
      <c r="C6528" s="29" t="s">
        <v>40</v>
      </c>
      <c r="D6528" s="29" t="s">
        <v>30</v>
      </c>
      <c r="E6528" s="29" t="s">
        <v>74</v>
      </c>
      <c r="F6528" s="31">
        <v>0</v>
      </c>
      <c r="G6528" s="31">
        <v>0</v>
      </c>
      <c r="H6528" s="28">
        <v>2021</v>
      </c>
      <c r="I6528" t="str">
        <f>IF(J6528="natural gas",VLOOKUP(D6528,'Cross-Page Data'!$I$4:$J$13,2,FALSE),IF(J6528="solar",VLOOKUP('Form 923'!D6528,'Cross-Page Data'!$I$14:$J$117,2,FALSE),J6528))</f>
        <v>heavy or residual fuel oil</v>
      </c>
      <c r="J6528" t="str">
        <f>VLOOKUP(E6528,'Cross-Page Data'!$D$4:$F$48,3,FALSE)</f>
        <v>heavy or residual fuel oil</v>
      </c>
      <c r="K6528" t="b">
        <f t="shared" si="101"/>
        <v>0</v>
      </c>
    </row>
    <row r="6529" spans="1:11" x14ac:dyDescent="0.35">
      <c r="A6529" s="28">
        <v>99999</v>
      </c>
      <c r="B6529" s="29" t="s">
        <v>28</v>
      </c>
      <c r="C6529" s="29" t="s">
        <v>35</v>
      </c>
      <c r="D6529" s="29" t="s">
        <v>30</v>
      </c>
      <c r="E6529" s="29" t="s">
        <v>74</v>
      </c>
      <c r="F6529" s="31">
        <v>88976</v>
      </c>
      <c r="G6529" s="31">
        <v>5309.6930000000002</v>
      </c>
      <c r="H6529" s="28">
        <v>2021</v>
      </c>
      <c r="I6529" t="str">
        <f>IF(J6529="natural gas",VLOOKUP(D6529,'Cross-Page Data'!$I$4:$J$13,2,FALSE),IF(J6529="solar",VLOOKUP('Form 923'!D6529,'Cross-Page Data'!$I$14:$J$117,2,FALSE),J6529))</f>
        <v>heavy or residual fuel oil</v>
      </c>
      <c r="J6529" t="str">
        <f>VLOOKUP(E6529,'Cross-Page Data'!$D$4:$F$48,3,FALSE)</f>
        <v>heavy or residual fuel oil</v>
      </c>
      <c r="K6529" t="b">
        <f t="shared" si="101"/>
        <v>1</v>
      </c>
    </row>
    <row r="6530" spans="1:11" x14ac:dyDescent="0.35">
      <c r="A6530" s="28">
        <v>99999</v>
      </c>
      <c r="B6530" s="29" t="s">
        <v>36</v>
      </c>
      <c r="C6530" s="29" t="s">
        <v>39</v>
      </c>
      <c r="D6530" s="29" t="s">
        <v>30</v>
      </c>
      <c r="E6530" s="29" t="s">
        <v>74</v>
      </c>
      <c r="F6530" s="31">
        <v>16693</v>
      </c>
      <c r="G6530" s="31">
        <v>1259.81</v>
      </c>
      <c r="H6530" s="28">
        <v>2021</v>
      </c>
      <c r="I6530" t="str">
        <f>IF(J6530="natural gas",VLOOKUP(D6530,'Cross-Page Data'!$I$4:$J$13,2,FALSE),IF(J6530="solar",VLOOKUP('Form 923'!D6530,'Cross-Page Data'!$I$14:$J$117,2,FALSE),J6530))</f>
        <v>heavy or residual fuel oil</v>
      </c>
      <c r="J6530" t="str">
        <f>VLOOKUP(E6530,'Cross-Page Data'!$D$4:$F$48,3,FALSE)</f>
        <v>heavy or residual fuel oil</v>
      </c>
      <c r="K6530" t="b">
        <f t="shared" si="101"/>
        <v>0</v>
      </c>
    </row>
    <row r="6531" spans="1:11" x14ac:dyDescent="0.35">
      <c r="A6531" s="28">
        <v>99999</v>
      </c>
      <c r="B6531" s="29" t="s">
        <v>36</v>
      </c>
      <c r="C6531" s="29" t="s">
        <v>40</v>
      </c>
      <c r="D6531" s="29" t="s">
        <v>30</v>
      </c>
      <c r="E6531" s="29" t="s">
        <v>74</v>
      </c>
      <c r="F6531" s="31">
        <v>0</v>
      </c>
      <c r="G6531" s="31">
        <v>0</v>
      </c>
      <c r="H6531" s="28">
        <v>2021</v>
      </c>
      <c r="I6531" t="str">
        <f>IF(J6531="natural gas",VLOOKUP(D6531,'Cross-Page Data'!$I$4:$J$13,2,FALSE),IF(J6531="solar",VLOOKUP('Form 923'!D6531,'Cross-Page Data'!$I$14:$J$117,2,FALSE),J6531))</f>
        <v>heavy or residual fuel oil</v>
      </c>
      <c r="J6531" t="str">
        <f>VLOOKUP(E6531,'Cross-Page Data'!$D$4:$F$48,3,FALSE)</f>
        <v>heavy or residual fuel oil</v>
      </c>
      <c r="K6531" t="b">
        <f t="shared" si="101"/>
        <v>0</v>
      </c>
    </row>
    <row r="6532" spans="1:11" x14ac:dyDescent="0.35">
      <c r="A6532" s="28">
        <v>99999</v>
      </c>
      <c r="B6532" s="29" t="s">
        <v>28</v>
      </c>
      <c r="C6532" s="29" t="s">
        <v>29</v>
      </c>
      <c r="D6532" s="29" t="s">
        <v>30</v>
      </c>
      <c r="E6532" s="29" t="s">
        <v>74</v>
      </c>
      <c r="F6532" s="31">
        <v>0</v>
      </c>
      <c r="G6532" s="31">
        <v>0</v>
      </c>
      <c r="H6532" s="28">
        <v>2021</v>
      </c>
      <c r="I6532" t="str">
        <f>IF(J6532="natural gas",VLOOKUP(D6532,'Cross-Page Data'!$I$4:$J$13,2,FALSE),IF(J6532="solar",VLOOKUP('Form 923'!D6532,'Cross-Page Data'!$I$14:$J$117,2,FALSE),J6532))</f>
        <v>heavy or residual fuel oil</v>
      </c>
      <c r="J6532" t="str">
        <f>VLOOKUP(E6532,'Cross-Page Data'!$D$4:$F$48,3,FALSE)</f>
        <v>heavy or residual fuel oil</v>
      </c>
      <c r="K6532" t="b">
        <f t="shared" si="101"/>
        <v>1</v>
      </c>
    </row>
    <row r="6533" spans="1:11" x14ac:dyDescent="0.35">
      <c r="A6533" s="28">
        <v>99999</v>
      </c>
      <c r="B6533" s="29" t="s">
        <v>36</v>
      </c>
      <c r="C6533" s="29" t="s">
        <v>40</v>
      </c>
      <c r="D6533" s="29" t="s">
        <v>30</v>
      </c>
      <c r="E6533" s="29" t="s">
        <v>74</v>
      </c>
      <c r="F6533" s="31">
        <v>0</v>
      </c>
      <c r="G6533" s="31">
        <v>0</v>
      </c>
      <c r="H6533" s="28">
        <v>2021</v>
      </c>
      <c r="I6533" t="str">
        <f>IF(J6533="natural gas",VLOOKUP(D6533,'Cross-Page Data'!$I$4:$J$13,2,FALSE),IF(J6533="solar",VLOOKUP('Form 923'!D6533,'Cross-Page Data'!$I$14:$J$117,2,FALSE),J6533))</f>
        <v>heavy or residual fuel oil</v>
      </c>
      <c r="J6533" t="str">
        <f>VLOOKUP(E6533,'Cross-Page Data'!$D$4:$F$48,3,FALSE)</f>
        <v>heavy or residual fuel oil</v>
      </c>
      <c r="K6533" t="b">
        <f t="shared" si="101"/>
        <v>0</v>
      </c>
    </row>
    <row r="6534" spans="1:11" x14ac:dyDescent="0.35">
      <c r="A6534" s="28">
        <v>99999</v>
      </c>
      <c r="B6534" s="29" t="s">
        <v>28</v>
      </c>
      <c r="C6534" s="29" t="s">
        <v>29</v>
      </c>
      <c r="D6534" s="29" t="s">
        <v>30</v>
      </c>
      <c r="E6534" s="29" t="s">
        <v>74</v>
      </c>
      <c r="F6534" s="31">
        <v>431</v>
      </c>
      <c r="G6534" s="31">
        <v>33.558</v>
      </c>
      <c r="H6534" s="28">
        <v>2021</v>
      </c>
      <c r="I6534" t="str">
        <f>IF(J6534="natural gas",VLOOKUP(D6534,'Cross-Page Data'!$I$4:$J$13,2,FALSE),IF(J6534="solar",VLOOKUP('Form 923'!D6534,'Cross-Page Data'!$I$14:$J$117,2,FALSE),J6534))</f>
        <v>heavy or residual fuel oil</v>
      </c>
      <c r="J6534" t="str">
        <f>VLOOKUP(E6534,'Cross-Page Data'!$D$4:$F$48,3,FALSE)</f>
        <v>heavy or residual fuel oil</v>
      </c>
      <c r="K6534" t="b">
        <f t="shared" si="101"/>
        <v>1</v>
      </c>
    </row>
    <row r="6535" spans="1:11" x14ac:dyDescent="0.35">
      <c r="A6535" s="28">
        <v>99999</v>
      </c>
      <c r="B6535" s="29" t="s">
        <v>28</v>
      </c>
      <c r="C6535" s="29" t="s">
        <v>35</v>
      </c>
      <c r="D6535" s="29" t="s">
        <v>30</v>
      </c>
      <c r="E6535" s="29" t="s">
        <v>74</v>
      </c>
      <c r="F6535" s="31">
        <v>0</v>
      </c>
      <c r="G6535" s="31">
        <v>0</v>
      </c>
      <c r="H6535" s="28">
        <v>2021</v>
      </c>
      <c r="I6535" t="str">
        <f>IF(J6535="natural gas",VLOOKUP(D6535,'Cross-Page Data'!$I$4:$J$13,2,FALSE),IF(J6535="solar",VLOOKUP('Form 923'!D6535,'Cross-Page Data'!$I$14:$J$117,2,FALSE),J6535))</f>
        <v>heavy or residual fuel oil</v>
      </c>
      <c r="J6535" t="str">
        <f>VLOOKUP(E6535,'Cross-Page Data'!$D$4:$F$48,3,FALSE)</f>
        <v>heavy or residual fuel oil</v>
      </c>
      <c r="K6535" t="b">
        <f t="shared" ref="K6535:K6598" si="102">IF(AND($N$5=FALSE,OR(C6535="Commercial NAICS Cogen",C6535="Industrial NAICS Cogen",C6535="NAICS-22 Cogen")),FALSE,IF(AND($N$6=FALSE,OR(C6535="Commercial NAICS Cogen",C6535="Commercial NAICS Non-Cogen",C6535="industrial NAICS Cogen", C6535="industrial NAICS non-cogen")),FALSE,TRUE))</f>
        <v>1</v>
      </c>
    </row>
    <row r="6536" spans="1:11" x14ac:dyDescent="0.35">
      <c r="A6536" s="28">
        <v>99999</v>
      </c>
      <c r="B6536" s="29" t="s">
        <v>36</v>
      </c>
      <c r="C6536" s="29" t="s">
        <v>37</v>
      </c>
      <c r="D6536" s="29" t="s">
        <v>30</v>
      </c>
      <c r="E6536" s="29" t="s">
        <v>74</v>
      </c>
      <c r="F6536" s="31">
        <v>0</v>
      </c>
      <c r="G6536" s="31">
        <v>0</v>
      </c>
      <c r="H6536" s="28">
        <v>2021</v>
      </c>
      <c r="I6536" t="str">
        <f>IF(J6536="natural gas",VLOOKUP(D6536,'Cross-Page Data'!$I$4:$J$13,2,FALSE),IF(J6536="solar",VLOOKUP('Form 923'!D6536,'Cross-Page Data'!$I$14:$J$117,2,FALSE),J6536))</f>
        <v>heavy or residual fuel oil</v>
      </c>
      <c r="J6536" t="str">
        <f>VLOOKUP(E6536,'Cross-Page Data'!$D$4:$F$48,3,FALSE)</f>
        <v>heavy or residual fuel oil</v>
      </c>
      <c r="K6536" t="b">
        <f t="shared" si="102"/>
        <v>0</v>
      </c>
    </row>
    <row r="6537" spans="1:11" x14ac:dyDescent="0.35">
      <c r="A6537" s="28">
        <v>99999</v>
      </c>
      <c r="B6537" s="29" t="s">
        <v>36</v>
      </c>
      <c r="C6537" s="29" t="s">
        <v>40</v>
      </c>
      <c r="D6537" s="29" t="s">
        <v>30</v>
      </c>
      <c r="E6537" s="29" t="s">
        <v>74</v>
      </c>
      <c r="F6537" s="31">
        <v>0</v>
      </c>
      <c r="G6537" s="31">
        <v>0</v>
      </c>
      <c r="H6537" s="28">
        <v>2021</v>
      </c>
      <c r="I6537" t="str">
        <f>IF(J6537="natural gas",VLOOKUP(D6537,'Cross-Page Data'!$I$4:$J$13,2,FALSE),IF(J6537="solar",VLOOKUP('Form 923'!D6537,'Cross-Page Data'!$I$14:$J$117,2,FALSE),J6537))</f>
        <v>heavy or residual fuel oil</v>
      </c>
      <c r="J6537" t="str">
        <f>VLOOKUP(E6537,'Cross-Page Data'!$D$4:$F$48,3,FALSE)</f>
        <v>heavy or residual fuel oil</v>
      </c>
      <c r="K6537" t="b">
        <f t="shared" si="102"/>
        <v>0</v>
      </c>
    </row>
    <row r="6538" spans="1:11" x14ac:dyDescent="0.35">
      <c r="A6538" s="28">
        <v>99999</v>
      </c>
      <c r="B6538" s="29" t="s">
        <v>28</v>
      </c>
      <c r="C6538" s="29" t="s">
        <v>29</v>
      </c>
      <c r="D6538" s="29" t="s">
        <v>30</v>
      </c>
      <c r="E6538" s="29" t="s">
        <v>74</v>
      </c>
      <c r="F6538" s="31">
        <v>53284</v>
      </c>
      <c r="G6538" s="31">
        <v>3301.8009999999999</v>
      </c>
      <c r="H6538" s="28">
        <v>2021</v>
      </c>
      <c r="I6538" t="str">
        <f>IF(J6538="natural gas",VLOOKUP(D6538,'Cross-Page Data'!$I$4:$J$13,2,FALSE),IF(J6538="solar",VLOOKUP('Form 923'!D6538,'Cross-Page Data'!$I$14:$J$117,2,FALSE),J6538))</f>
        <v>heavy or residual fuel oil</v>
      </c>
      <c r="J6538" t="str">
        <f>VLOOKUP(E6538,'Cross-Page Data'!$D$4:$F$48,3,FALSE)</f>
        <v>heavy or residual fuel oil</v>
      </c>
      <c r="K6538" t="b">
        <f t="shared" si="102"/>
        <v>1</v>
      </c>
    </row>
    <row r="6539" spans="1:11" x14ac:dyDescent="0.35">
      <c r="A6539" s="28">
        <v>99999</v>
      </c>
      <c r="B6539" s="29" t="s">
        <v>28</v>
      </c>
      <c r="C6539" s="29" t="s">
        <v>41</v>
      </c>
      <c r="D6539" s="29" t="s">
        <v>30</v>
      </c>
      <c r="E6539" s="29" t="s">
        <v>74</v>
      </c>
      <c r="F6539" s="31">
        <v>0</v>
      </c>
      <c r="G6539" s="31">
        <v>0</v>
      </c>
      <c r="H6539" s="28">
        <v>2021</v>
      </c>
      <c r="I6539" t="str">
        <f>IF(J6539="natural gas",VLOOKUP(D6539,'Cross-Page Data'!$I$4:$J$13,2,FALSE),IF(J6539="solar",VLOOKUP('Form 923'!D6539,'Cross-Page Data'!$I$14:$J$117,2,FALSE),J6539))</f>
        <v>heavy or residual fuel oil</v>
      </c>
      <c r="J6539" t="str">
        <f>VLOOKUP(E6539,'Cross-Page Data'!$D$4:$F$48,3,FALSE)</f>
        <v>heavy or residual fuel oil</v>
      </c>
      <c r="K6539" t="b">
        <f t="shared" si="102"/>
        <v>0</v>
      </c>
    </row>
    <row r="6540" spans="1:11" x14ac:dyDescent="0.35">
      <c r="A6540" s="28">
        <v>99999</v>
      </c>
      <c r="B6540" s="29" t="s">
        <v>36</v>
      </c>
      <c r="C6540" s="29" t="s">
        <v>40</v>
      </c>
      <c r="D6540" s="29" t="s">
        <v>30</v>
      </c>
      <c r="E6540" s="29" t="s">
        <v>74</v>
      </c>
      <c r="F6540" s="31">
        <v>125</v>
      </c>
      <c r="G6540" s="31">
        <v>25.788</v>
      </c>
      <c r="H6540" s="28">
        <v>2021</v>
      </c>
      <c r="I6540" t="str">
        <f>IF(J6540="natural gas",VLOOKUP(D6540,'Cross-Page Data'!$I$4:$J$13,2,FALSE),IF(J6540="solar",VLOOKUP('Form 923'!D6540,'Cross-Page Data'!$I$14:$J$117,2,FALSE),J6540))</f>
        <v>heavy or residual fuel oil</v>
      </c>
      <c r="J6540" t="str">
        <f>VLOOKUP(E6540,'Cross-Page Data'!$D$4:$F$48,3,FALSE)</f>
        <v>heavy or residual fuel oil</v>
      </c>
      <c r="K6540" t="b">
        <f t="shared" si="102"/>
        <v>0</v>
      </c>
    </row>
    <row r="6541" spans="1:11" x14ac:dyDescent="0.35">
      <c r="A6541" s="28">
        <v>99999</v>
      </c>
      <c r="B6541" s="29" t="s">
        <v>28</v>
      </c>
      <c r="C6541" s="29" t="s">
        <v>29</v>
      </c>
      <c r="D6541" s="29" t="s">
        <v>30</v>
      </c>
      <c r="E6541" s="29" t="s">
        <v>74</v>
      </c>
      <c r="F6541" s="31">
        <v>0</v>
      </c>
      <c r="G6541" s="31">
        <v>0</v>
      </c>
      <c r="H6541" s="28">
        <v>2021</v>
      </c>
      <c r="I6541" t="str">
        <f>IF(J6541="natural gas",VLOOKUP(D6541,'Cross-Page Data'!$I$4:$J$13,2,FALSE),IF(J6541="solar",VLOOKUP('Form 923'!D6541,'Cross-Page Data'!$I$14:$J$117,2,FALSE),J6541))</f>
        <v>heavy or residual fuel oil</v>
      </c>
      <c r="J6541" t="str">
        <f>VLOOKUP(E6541,'Cross-Page Data'!$D$4:$F$48,3,FALSE)</f>
        <v>heavy or residual fuel oil</v>
      </c>
      <c r="K6541" t="b">
        <f t="shared" si="102"/>
        <v>1</v>
      </c>
    </row>
    <row r="6542" spans="1:11" x14ac:dyDescent="0.35">
      <c r="A6542" s="28">
        <v>99999</v>
      </c>
      <c r="B6542" s="29" t="s">
        <v>36</v>
      </c>
      <c r="C6542" s="29" t="s">
        <v>40</v>
      </c>
      <c r="D6542" s="29" t="s">
        <v>30</v>
      </c>
      <c r="E6542" s="29" t="s">
        <v>74</v>
      </c>
      <c r="F6542" s="31">
        <v>0</v>
      </c>
      <c r="G6542" s="31">
        <v>0</v>
      </c>
      <c r="H6542" s="28">
        <v>2021</v>
      </c>
      <c r="I6542" t="str">
        <f>IF(J6542="natural gas",VLOOKUP(D6542,'Cross-Page Data'!$I$4:$J$13,2,FALSE),IF(J6542="solar",VLOOKUP('Form 923'!D6542,'Cross-Page Data'!$I$14:$J$117,2,FALSE),J6542))</f>
        <v>heavy or residual fuel oil</v>
      </c>
      <c r="J6542" t="str">
        <f>VLOOKUP(E6542,'Cross-Page Data'!$D$4:$F$48,3,FALSE)</f>
        <v>heavy or residual fuel oil</v>
      </c>
      <c r="K6542" t="b">
        <f t="shared" si="102"/>
        <v>0</v>
      </c>
    </row>
    <row r="6543" spans="1:11" x14ac:dyDescent="0.35">
      <c r="A6543" s="28">
        <v>99999</v>
      </c>
      <c r="B6543" s="29" t="s">
        <v>28</v>
      </c>
      <c r="C6543" s="29" t="s">
        <v>29</v>
      </c>
      <c r="D6543" s="29" t="s">
        <v>30</v>
      </c>
      <c r="E6543" s="29" t="s">
        <v>74</v>
      </c>
      <c r="F6543" s="31">
        <v>0</v>
      </c>
      <c r="G6543" s="31">
        <v>0</v>
      </c>
      <c r="H6543" s="28">
        <v>2021</v>
      </c>
      <c r="I6543" t="str">
        <f>IF(J6543="natural gas",VLOOKUP(D6543,'Cross-Page Data'!$I$4:$J$13,2,FALSE),IF(J6543="solar",VLOOKUP('Form 923'!D6543,'Cross-Page Data'!$I$14:$J$117,2,FALSE),J6543))</f>
        <v>heavy or residual fuel oil</v>
      </c>
      <c r="J6543" t="str">
        <f>VLOOKUP(E6543,'Cross-Page Data'!$D$4:$F$48,3,FALSE)</f>
        <v>heavy or residual fuel oil</v>
      </c>
      <c r="K6543" t="b">
        <f t="shared" si="102"/>
        <v>1</v>
      </c>
    </row>
    <row r="6544" spans="1:11" x14ac:dyDescent="0.35">
      <c r="A6544" s="28">
        <v>99999</v>
      </c>
      <c r="B6544" s="29" t="s">
        <v>28</v>
      </c>
      <c r="C6544" s="29" t="s">
        <v>41</v>
      </c>
      <c r="D6544" s="29" t="s">
        <v>30</v>
      </c>
      <c r="E6544" s="29" t="s">
        <v>74</v>
      </c>
      <c r="F6544" s="31">
        <v>0</v>
      </c>
      <c r="G6544" s="31">
        <v>0</v>
      </c>
      <c r="H6544" s="28">
        <v>2021</v>
      </c>
      <c r="I6544" t="str">
        <f>IF(J6544="natural gas",VLOOKUP(D6544,'Cross-Page Data'!$I$4:$J$13,2,FALSE),IF(J6544="solar",VLOOKUP('Form 923'!D6544,'Cross-Page Data'!$I$14:$J$117,2,FALSE),J6544))</f>
        <v>heavy or residual fuel oil</v>
      </c>
      <c r="J6544" t="str">
        <f>VLOOKUP(E6544,'Cross-Page Data'!$D$4:$F$48,3,FALSE)</f>
        <v>heavy or residual fuel oil</v>
      </c>
      <c r="K6544" t="b">
        <f t="shared" si="102"/>
        <v>0</v>
      </c>
    </row>
    <row r="6545" spans="1:11" x14ac:dyDescent="0.35">
      <c r="A6545" s="28">
        <v>99999</v>
      </c>
      <c r="B6545" s="29" t="s">
        <v>36</v>
      </c>
      <c r="C6545" s="29" t="s">
        <v>40</v>
      </c>
      <c r="D6545" s="29" t="s">
        <v>30</v>
      </c>
      <c r="E6545" s="29" t="s">
        <v>74</v>
      </c>
      <c r="F6545" s="31">
        <v>12</v>
      </c>
      <c r="G6545" s="31">
        <v>1.9510000000000001</v>
      </c>
      <c r="H6545" s="28">
        <v>2021</v>
      </c>
      <c r="I6545" t="str">
        <f>IF(J6545="natural gas",VLOOKUP(D6545,'Cross-Page Data'!$I$4:$J$13,2,FALSE),IF(J6545="solar",VLOOKUP('Form 923'!D6545,'Cross-Page Data'!$I$14:$J$117,2,FALSE),J6545))</f>
        <v>heavy or residual fuel oil</v>
      </c>
      <c r="J6545" t="str">
        <f>VLOOKUP(E6545,'Cross-Page Data'!$D$4:$F$48,3,FALSE)</f>
        <v>heavy or residual fuel oil</v>
      </c>
      <c r="K6545" t="b">
        <f t="shared" si="102"/>
        <v>0</v>
      </c>
    </row>
    <row r="6546" spans="1:11" x14ac:dyDescent="0.35">
      <c r="A6546" s="28">
        <v>99999</v>
      </c>
      <c r="B6546" s="29" t="s">
        <v>28</v>
      </c>
      <c r="C6546" s="29" t="s">
        <v>29</v>
      </c>
      <c r="D6546" s="29" t="s">
        <v>30</v>
      </c>
      <c r="E6546" s="29" t="s">
        <v>74</v>
      </c>
      <c r="F6546" s="31">
        <v>0</v>
      </c>
      <c r="G6546" s="31">
        <v>0</v>
      </c>
      <c r="H6546" s="28">
        <v>2021</v>
      </c>
      <c r="I6546" t="str">
        <f>IF(J6546="natural gas",VLOOKUP(D6546,'Cross-Page Data'!$I$4:$J$13,2,FALSE),IF(J6546="solar",VLOOKUP('Form 923'!D6546,'Cross-Page Data'!$I$14:$J$117,2,FALSE),J6546))</f>
        <v>heavy or residual fuel oil</v>
      </c>
      <c r="J6546" t="str">
        <f>VLOOKUP(E6546,'Cross-Page Data'!$D$4:$F$48,3,FALSE)</f>
        <v>heavy or residual fuel oil</v>
      </c>
      <c r="K6546" t="b">
        <f t="shared" si="102"/>
        <v>1</v>
      </c>
    </row>
    <row r="6547" spans="1:11" x14ac:dyDescent="0.35">
      <c r="A6547" s="28">
        <v>99999</v>
      </c>
      <c r="B6547" s="29" t="s">
        <v>28</v>
      </c>
      <c r="C6547" s="29" t="s">
        <v>35</v>
      </c>
      <c r="D6547" s="29" t="s">
        <v>30</v>
      </c>
      <c r="E6547" s="29" t="s">
        <v>85</v>
      </c>
      <c r="F6547" s="31">
        <v>30457422</v>
      </c>
      <c r="G6547" s="31">
        <v>3471722</v>
      </c>
      <c r="H6547" s="28">
        <v>2021</v>
      </c>
      <c r="I6547" t="str">
        <f>IF(J6547="natural gas",VLOOKUP(D6547,'Cross-Page Data'!$I$4:$J$13,2,FALSE),IF(J6547="solar",VLOOKUP('Form 923'!D6547,'Cross-Page Data'!$I$14:$J$117,2,FALSE),J6547))</f>
        <v>geothermal</v>
      </c>
      <c r="J6547" t="str">
        <f>VLOOKUP(E6547,'Cross-Page Data'!$D$4:$F$48,3,FALSE)</f>
        <v>geothermal</v>
      </c>
      <c r="K6547" t="b">
        <f t="shared" si="102"/>
        <v>1</v>
      </c>
    </row>
    <row r="6548" spans="1:11" x14ac:dyDescent="0.35">
      <c r="A6548" s="28">
        <v>99999</v>
      </c>
      <c r="B6548" s="29" t="s">
        <v>28</v>
      </c>
      <c r="C6548" s="29" t="s">
        <v>35</v>
      </c>
      <c r="D6548" s="29" t="s">
        <v>30</v>
      </c>
      <c r="E6548" s="29" t="s">
        <v>85</v>
      </c>
      <c r="F6548" s="31">
        <v>1338591</v>
      </c>
      <c r="G6548" s="31">
        <v>152580.6</v>
      </c>
      <c r="H6548" s="28">
        <v>2021</v>
      </c>
      <c r="I6548" t="str">
        <f>IF(J6548="natural gas",VLOOKUP(D6548,'Cross-Page Data'!$I$4:$J$13,2,FALSE),IF(J6548="solar",VLOOKUP('Form 923'!D6548,'Cross-Page Data'!$I$14:$J$117,2,FALSE),J6548))</f>
        <v>geothermal</v>
      </c>
      <c r="J6548" t="str">
        <f>VLOOKUP(E6548,'Cross-Page Data'!$D$4:$F$48,3,FALSE)</f>
        <v>geothermal</v>
      </c>
      <c r="K6548" t="b">
        <f t="shared" si="102"/>
        <v>1</v>
      </c>
    </row>
    <row r="6549" spans="1:11" x14ac:dyDescent="0.35">
      <c r="A6549" s="28">
        <v>99999</v>
      </c>
      <c r="B6549" s="29" t="s">
        <v>28</v>
      </c>
      <c r="C6549" s="29" t="s">
        <v>35</v>
      </c>
      <c r="D6549" s="29" t="s">
        <v>30</v>
      </c>
      <c r="E6549" s="29" t="s">
        <v>85</v>
      </c>
      <c r="F6549" s="31">
        <v>2263318</v>
      </c>
      <c r="G6549" s="31">
        <v>257986.74</v>
      </c>
      <c r="H6549" s="28">
        <v>2021</v>
      </c>
      <c r="I6549" t="str">
        <f>IF(J6549="natural gas",VLOOKUP(D6549,'Cross-Page Data'!$I$4:$J$13,2,FALSE),IF(J6549="solar",VLOOKUP('Form 923'!D6549,'Cross-Page Data'!$I$14:$J$117,2,FALSE),J6549))</f>
        <v>geothermal</v>
      </c>
      <c r="J6549" t="str">
        <f>VLOOKUP(E6549,'Cross-Page Data'!$D$4:$F$48,3,FALSE)</f>
        <v>geothermal</v>
      </c>
      <c r="K6549" t="b">
        <f t="shared" si="102"/>
        <v>1</v>
      </c>
    </row>
    <row r="6550" spans="1:11" x14ac:dyDescent="0.35">
      <c r="A6550" s="28">
        <v>99999</v>
      </c>
      <c r="B6550" s="29" t="s">
        <v>28</v>
      </c>
      <c r="C6550" s="29" t="s">
        <v>29</v>
      </c>
      <c r="D6550" s="29" t="s">
        <v>30</v>
      </c>
      <c r="E6550" s="29" t="s">
        <v>85</v>
      </c>
      <c r="F6550" s="31">
        <v>1645822</v>
      </c>
      <c r="G6550" s="31">
        <v>187600.78</v>
      </c>
      <c r="H6550" s="28">
        <v>2021</v>
      </c>
      <c r="I6550" t="str">
        <f>IF(J6550="natural gas",VLOOKUP(D6550,'Cross-Page Data'!$I$4:$J$13,2,FALSE),IF(J6550="solar",VLOOKUP('Form 923'!D6550,'Cross-Page Data'!$I$14:$J$117,2,FALSE),J6550))</f>
        <v>geothermal</v>
      </c>
      <c r="J6550" t="str">
        <f>VLOOKUP(E6550,'Cross-Page Data'!$D$4:$F$48,3,FALSE)</f>
        <v>geothermal</v>
      </c>
      <c r="K6550" t="b">
        <f t="shared" si="102"/>
        <v>1</v>
      </c>
    </row>
    <row r="6551" spans="1:11" x14ac:dyDescent="0.35">
      <c r="A6551" s="28">
        <v>99999</v>
      </c>
      <c r="B6551" s="29" t="s">
        <v>28</v>
      </c>
      <c r="C6551" s="29" t="s">
        <v>29</v>
      </c>
      <c r="D6551" s="29" t="s">
        <v>30</v>
      </c>
      <c r="E6551" s="29" t="s">
        <v>89</v>
      </c>
      <c r="F6551" s="31">
        <v>0</v>
      </c>
      <c r="G6551" s="31">
        <v>0</v>
      </c>
      <c r="H6551" s="28">
        <v>2021</v>
      </c>
      <c r="I6551" t="str">
        <f>IF(J6551="natural gas",VLOOKUP(D6551,'Cross-Page Data'!$I$4:$J$13,2,FALSE),IF(J6551="solar",VLOOKUP('Form 923'!D6551,'Cross-Page Data'!$I$14:$J$117,2,FALSE),J6551))</f>
        <v>petroleum</v>
      </c>
      <c r="J6551" t="str">
        <f>VLOOKUP(E6551,'Cross-Page Data'!$D$4:$F$48,3,FALSE)</f>
        <v>petroleum</v>
      </c>
      <c r="K6551" t="b">
        <f t="shared" si="102"/>
        <v>1</v>
      </c>
    </row>
    <row r="6552" spans="1:11" x14ac:dyDescent="0.35">
      <c r="A6552" s="28">
        <v>99999</v>
      </c>
      <c r="B6552" s="29" t="s">
        <v>28</v>
      </c>
      <c r="C6552" s="29" t="s">
        <v>29</v>
      </c>
      <c r="D6552" s="29" t="s">
        <v>30</v>
      </c>
      <c r="E6552" s="29" t="s">
        <v>89</v>
      </c>
      <c r="F6552" s="31">
        <v>0</v>
      </c>
      <c r="G6552" s="31">
        <v>0</v>
      </c>
      <c r="H6552" s="28">
        <v>2021</v>
      </c>
      <c r="I6552" t="str">
        <f>IF(J6552="natural gas",VLOOKUP(D6552,'Cross-Page Data'!$I$4:$J$13,2,FALSE),IF(J6552="solar",VLOOKUP('Form 923'!D6552,'Cross-Page Data'!$I$14:$J$117,2,FALSE),J6552))</f>
        <v>petroleum</v>
      </c>
      <c r="J6552" t="str">
        <f>VLOOKUP(E6552,'Cross-Page Data'!$D$4:$F$48,3,FALSE)</f>
        <v>petroleum</v>
      </c>
      <c r="K6552" t="b">
        <f t="shared" si="102"/>
        <v>1</v>
      </c>
    </row>
    <row r="6553" spans="1:11" x14ac:dyDescent="0.35">
      <c r="A6553" s="28">
        <v>99999</v>
      </c>
      <c r="B6553" s="29" t="s">
        <v>36</v>
      </c>
      <c r="C6553" s="29" t="s">
        <v>40</v>
      </c>
      <c r="D6553" s="29" t="s">
        <v>30</v>
      </c>
      <c r="E6553" s="29" t="s">
        <v>90</v>
      </c>
      <c r="F6553" s="31">
        <v>0</v>
      </c>
      <c r="G6553" s="31">
        <v>0</v>
      </c>
      <c r="H6553" s="28">
        <v>2021</v>
      </c>
      <c r="I6553" t="str">
        <f>IF(J6553="natural gas",VLOOKUP(D6553,'Cross-Page Data'!$I$4:$J$13,2,FALSE),IF(J6553="solar",VLOOKUP('Form 923'!D6553,'Cross-Page Data'!$I$14:$J$117,2,FALSE),J6553))</f>
        <v>other</v>
      </c>
      <c r="J6553" t="str">
        <f>VLOOKUP(E6553,'Cross-Page Data'!$D$4:$F$48,3,FALSE)</f>
        <v>other</v>
      </c>
      <c r="K6553" t="b">
        <f t="shared" si="102"/>
        <v>0</v>
      </c>
    </row>
    <row r="6554" spans="1:11" x14ac:dyDescent="0.35">
      <c r="A6554" s="28">
        <v>99999</v>
      </c>
      <c r="B6554" s="29" t="s">
        <v>36</v>
      </c>
      <c r="C6554" s="29" t="s">
        <v>29</v>
      </c>
      <c r="D6554" s="29" t="s">
        <v>30</v>
      </c>
      <c r="E6554" s="29" t="s">
        <v>81</v>
      </c>
      <c r="F6554" s="31">
        <v>0</v>
      </c>
      <c r="G6554" s="31">
        <v>0</v>
      </c>
      <c r="H6554" s="28">
        <v>2021</v>
      </c>
      <c r="I6554" t="str">
        <f>IF(J6554="natural gas",VLOOKUP(D6554,'Cross-Page Data'!$I$4:$J$13,2,FALSE),IF(J6554="solar",VLOOKUP('Form 923'!D6554,'Cross-Page Data'!$I$14:$J$117,2,FALSE),J6554))</f>
        <v>biomass</v>
      </c>
      <c r="J6554" t="str">
        <f>VLOOKUP(E6554,'Cross-Page Data'!$D$4:$F$48,3,FALSE)</f>
        <v>biomass</v>
      </c>
      <c r="K6554" t="b">
        <f t="shared" si="102"/>
        <v>1</v>
      </c>
    </row>
    <row r="6555" spans="1:11" x14ac:dyDescent="0.35">
      <c r="A6555" s="28">
        <v>99999</v>
      </c>
      <c r="B6555" s="29" t="s">
        <v>28</v>
      </c>
      <c r="C6555" s="29" t="s">
        <v>35</v>
      </c>
      <c r="D6555" s="29" t="s">
        <v>30</v>
      </c>
      <c r="E6555" s="29" t="s">
        <v>81</v>
      </c>
      <c r="F6555" s="31">
        <v>728392</v>
      </c>
      <c r="G6555" s="31">
        <v>46442.800999999999</v>
      </c>
      <c r="H6555" s="28">
        <v>2021</v>
      </c>
      <c r="I6555" t="str">
        <f>IF(J6555="natural gas",VLOOKUP(D6555,'Cross-Page Data'!$I$4:$J$13,2,FALSE),IF(J6555="solar",VLOOKUP('Form 923'!D6555,'Cross-Page Data'!$I$14:$J$117,2,FALSE),J6555))</f>
        <v>biomass</v>
      </c>
      <c r="J6555" t="str">
        <f>VLOOKUP(E6555,'Cross-Page Data'!$D$4:$F$48,3,FALSE)</f>
        <v>biomass</v>
      </c>
      <c r="K6555" t="b">
        <f t="shared" si="102"/>
        <v>1</v>
      </c>
    </row>
    <row r="6556" spans="1:11" x14ac:dyDescent="0.35">
      <c r="A6556" s="28">
        <v>99999</v>
      </c>
      <c r="B6556" s="29" t="s">
        <v>36</v>
      </c>
      <c r="C6556" s="29" t="s">
        <v>40</v>
      </c>
      <c r="D6556" s="29" t="s">
        <v>30</v>
      </c>
      <c r="E6556" s="29" t="s">
        <v>81</v>
      </c>
      <c r="F6556" s="31">
        <v>13965</v>
      </c>
      <c r="G6556" s="31">
        <v>1191.125</v>
      </c>
      <c r="H6556" s="28">
        <v>2021</v>
      </c>
      <c r="I6556" t="str">
        <f>IF(J6556="natural gas",VLOOKUP(D6556,'Cross-Page Data'!$I$4:$J$13,2,FALSE),IF(J6556="solar",VLOOKUP('Form 923'!D6556,'Cross-Page Data'!$I$14:$J$117,2,FALSE),J6556))</f>
        <v>biomass</v>
      </c>
      <c r="J6556" t="str">
        <f>VLOOKUP(E6556,'Cross-Page Data'!$D$4:$F$48,3,FALSE)</f>
        <v>biomass</v>
      </c>
      <c r="K6556" t="b">
        <f t="shared" si="102"/>
        <v>0</v>
      </c>
    </row>
    <row r="6557" spans="1:11" x14ac:dyDescent="0.35">
      <c r="A6557" s="28">
        <v>99999</v>
      </c>
      <c r="B6557" s="29" t="s">
        <v>36</v>
      </c>
      <c r="C6557" s="29" t="s">
        <v>40</v>
      </c>
      <c r="D6557" s="29" t="s">
        <v>30</v>
      </c>
      <c r="E6557" s="29" t="s">
        <v>33</v>
      </c>
      <c r="F6557" s="31">
        <v>0</v>
      </c>
      <c r="G6557" s="31">
        <v>0</v>
      </c>
      <c r="H6557" s="28">
        <v>2021</v>
      </c>
      <c r="I6557" t="str">
        <f>IF(J6557="natural gas",VLOOKUP(D6557,'Cross-Page Data'!$I$4:$J$13,2,FALSE),IF(J6557="solar",VLOOKUP('Form 923'!D6557,'Cross-Page Data'!$I$14:$J$117,2,FALSE),J6557))</f>
        <v>lignite</v>
      </c>
      <c r="J6557" t="str">
        <f>VLOOKUP(E6557,'Cross-Page Data'!$D$4:$F$48,3,FALSE)</f>
        <v>lignite</v>
      </c>
      <c r="K6557" t="b">
        <f t="shared" si="102"/>
        <v>0</v>
      </c>
    </row>
    <row r="6558" spans="1:11" x14ac:dyDescent="0.35">
      <c r="A6558" s="28">
        <v>99999</v>
      </c>
      <c r="B6558" s="29" t="s">
        <v>36</v>
      </c>
      <c r="C6558" s="29" t="s">
        <v>29</v>
      </c>
      <c r="D6558" s="29" t="s">
        <v>30</v>
      </c>
      <c r="E6558" s="29" t="s">
        <v>33</v>
      </c>
      <c r="F6558" s="31">
        <v>0</v>
      </c>
      <c r="G6558" s="31">
        <v>0</v>
      </c>
      <c r="H6558" s="28">
        <v>2021</v>
      </c>
      <c r="I6558" t="str">
        <f>IF(J6558="natural gas",VLOOKUP(D6558,'Cross-Page Data'!$I$4:$J$13,2,FALSE),IF(J6558="solar",VLOOKUP('Form 923'!D6558,'Cross-Page Data'!$I$14:$J$117,2,FALSE),J6558))</f>
        <v>lignite</v>
      </c>
      <c r="J6558" t="str">
        <f>VLOOKUP(E6558,'Cross-Page Data'!$D$4:$F$48,3,FALSE)</f>
        <v>lignite</v>
      </c>
      <c r="K6558" t="b">
        <f t="shared" si="102"/>
        <v>1</v>
      </c>
    </row>
    <row r="6559" spans="1:11" x14ac:dyDescent="0.35">
      <c r="A6559" s="28">
        <v>99999</v>
      </c>
      <c r="B6559" s="29" t="s">
        <v>28</v>
      </c>
      <c r="C6559" s="29" t="s">
        <v>35</v>
      </c>
      <c r="D6559" s="29" t="s">
        <v>30</v>
      </c>
      <c r="E6559" s="29" t="s">
        <v>96</v>
      </c>
      <c r="F6559" s="31">
        <v>0</v>
      </c>
      <c r="G6559" s="31">
        <v>2249.056</v>
      </c>
      <c r="H6559" s="28">
        <v>2021</v>
      </c>
      <c r="I6559" t="str">
        <f>IF(J6559="natural gas",VLOOKUP(D6559,'Cross-Page Data'!$I$4:$J$13,2,FALSE),IF(J6559="solar",VLOOKUP('Form 923'!D6559,'Cross-Page Data'!$I$14:$J$117,2,FALSE),J6559))</f>
        <v>municipal solid waste</v>
      </c>
      <c r="J6559" t="str">
        <f>VLOOKUP(E6559,'Cross-Page Data'!$D$4:$F$48,3,FALSE)</f>
        <v>municipal solid waste</v>
      </c>
      <c r="K6559" t="b">
        <f t="shared" si="102"/>
        <v>1</v>
      </c>
    </row>
    <row r="6560" spans="1:11" x14ac:dyDescent="0.35">
      <c r="A6560" s="28">
        <v>99999</v>
      </c>
      <c r="B6560" s="29" t="s">
        <v>28</v>
      </c>
      <c r="C6560" s="29" t="s">
        <v>35</v>
      </c>
      <c r="D6560" s="29" t="s">
        <v>30</v>
      </c>
      <c r="E6560" s="29" t="s">
        <v>96</v>
      </c>
      <c r="F6560" s="31">
        <v>0</v>
      </c>
      <c r="G6560" s="31">
        <v>20184.429</v>
      </c>
      <c r="H6560" s="28">
        <v>2021</v>
      </c>
      <c r="I6560" t="str">
        <f>IF(J6560="natural gas",VLOOKUP(D6560,'Cross-Page Data'!$I$4:$J$13,2,FALSE),IF(J6560="solar",VLOOKUP('Form 923'!D6560,'Cross-Page Data'!$I$14:$J$117,2,FALSE),J6560))</f>
        <v>municipal solid waste</v>
      </c>
      <c r="J6560" t="str">
        <f>VLOOKUP(E6560,'Cross-Page Data'!$D$4:$F$48,3,FALSE)</f>
        <v>municipal solid waste</v>
      </c>
      <c r="K6560" t="b">
        <f t="shared" si="102"/>
        <v>1</v>
      </c>
    </row>
    <row r="6561" spans="1:11" x14ac:dyDescent="0.35">
      <c r="A6561" s="28">
        <v>99999</v>
      </c>
      <c r="B6561" s="29" t="s">
        <v>28</v>
      </c>
      <c r="C6561" s="29" t="s">
        <v>42</v>
      </c>
      <c r="D6561" s="29" t="s">
        <v>30</v>
      </c>
      <c r="E6561" s="29" t="s">
        <v>96</v>
      </c>
      <c r="F6561" s="31">
        <v>0</v>
      </c>
      <c r="G6561" s="31">
        <v>3335.462</v>
      </c>
      <c r="H6561" s="28">
        <v>2021</v>
      </c>
      <c r="I6561" t="str">
        <f>IF(J6561="natural gas",VLOOKUP(D6561,'Cross-Page Data'!$I$4:$J$13,2,FALSE),IF(J6561="solar",VLOOKUP('Form 923'!D6561,'Cross-Page Data'!$I$14:$J$117,2,FALSE),J6561))</f>
        <v>municipal solid waste</v>
      </c>
      <c r="J6561" t="str">
        <f>VLOOKUP(E6561,'Cross-Page Data'!$D$4:$F$48,3,FALSE)</f>
        <v>municipal solid waste</v>
      </c>
      <c r="K6561" t="b">
        <f t="shared" si="102"/>
        <v>0</v>
      </c>
    </row>
    <row r="6562" spans="1:11" x14ac:dyDescent="0.35">
      <c r="A6562" s="28">
        <v>99999</v>
      </c>
      <c r="B6562" s="29" t="s">
        <v>36</v>
      </c>
      <c r="C6562" s="29" t="s">
        <v>37</v>
      </c>
      <c r="D6562" s="29" t="s">
        <v>30</v>
      </c>
      <c r="E6562" s="29" t="s">
        <v>96</v>
      </c>
      <c r="F6562" s="31">
        <v>0</v>
      </c>
      <c r="G6562" s="31">
        <v>13623.535</v>
      </c>
      <c r="H6562" s="28">
        <v>2021</v>
      </c>
      <c r="I6562" t="str">
        <f>IF(J6562="natural gas",VLOOKUP(D6562,'Cross-Page Data'!$I$4:$J$13,2,FALSE),IF(J6562="solar",VLOOKUP('Form 923'!D6562,'Cross-Page Data'!$I$14:$J$117,2,FALSE),J6562))</f>
        <v>municipal solid waste</v>
      </c>
      <c r="J6562" t="str">
        <f>VLOOKUP(E6562,'Cross-Page Data'!$D$4:$F$48,3,FALSE)</f>
        <v>municipal solid waste</v>
      </c>
      <c r="K6562" t="b">
        <f t="shared" si="102"/>
        <v>0</v>
      </c>
    </row>
    <row r="6563" spans="1:11" x14ac:dyDescent="0.35">
      <c r="A6563" s="28">
        <v>99999</v>
      </c>
      <c r="B6563" s="29" t="s">
        <v>36</v>
      </c>
      <c r="C6563" s="29" t="s">
        <v>37</v>
      </c>
      <c r="D6563" s="29" t="s">
        <v>30</v>
      </c>
      <c r="E6563" s="29" t="s">
        <v>96</v>
      </c>
      <c r="F6563" s="31">
        <v>0</v>
      </c>
      <c r="G6563" s="31">
        <v>29534.617999999999</v>
      </c>
      <c r="H6563" s="28">
        <v>2021</v>
      </c>
      <c r="I6563" t="str">
        <f>IF(J6563="natural gas",VLOOKUP(D6563,'Cross-Page Data'!$I$4:$J$13,2,FALSE),IF(J6563="solar",VLOOKUP('Form 923'!D6563,'Cross-Page Data'!$I$14:$J$117,2,FALSE),J6563))</f>
        <v>municipal solid waste</v>
      </c>
      <c r="J6563" t="str">
        <f>VLOOKUP(E6563,'Cross-Page Data'!$D$4:$F$48,3,FALSE)</f>
        <v>municipal solid waste</v>
      </c>
      <c r="K6563" t="b">
        <f t="shared" si="102"/>
        <v>0</v>
      </c>
    </row>
    <row r="6564" spans="1:11" x14ac:dyDescent="0.35">
      <c r="A6564" s="28">
        <v>99999</v>
      </c>
      <c r="B6564" s="29" t="s">
        <v>28</v>
      </c>
      <c r="C6564" s="29" t="s">
        <v>35</v>
      </c>
      <c r="D6564" s="29" t="s">
        <v>30</v>
      </c>
      <c r="E6564" s="29" t="s">
        <v>97</v>
      </c>
      <c r="F6564" s="31">
        <v>0</v>
      </c>
      <c r="G6564" s="31">
        <v>2856.4769999999999</v>
      </c>
      <c r="H6564" s="28">
        <v>2021</v>
      </c>
      <c r="I6564" t="str">
        <f>IF(J6564="natural gas",VLOOKUP(D6564,'Cross-Page Data'!$I$4:$J$13,2,FALSE),IF(J6564="solar",VLOOKUP('Form 923'!D6564,'Cross-Page Data'!$I$14:$J$117,2,FALSE),J6564))</f>
        <v>municipal solid waste</v>
      </c>
      <c r="J6564" t="str">
        <f>VLOOKUP(E6564,'Cross-Page Data'!$D$4:$F$48,3,FALSE)</f>
        <v>municipal solid waste</v>
      </c>
      <c r="K6564" t="b">
        <f t="shared" si="102"/>
        <v>1</v>
      </c>
    </row>
    <row r="6565" spans="1:11" x14ac:dyDescent="0.35">
      <c r="A6565" s="28">
        <v>99999</v>
      </c>
      <c r="B6565" s="29" t="s">
        <v>28</v>
      </c>
      <c r="C6565" s="29" t="s">
        <v>35</v>
      </c>
      <c r="D6565" s="29" t="s">
        <v>30</v>
      </c>
      <c r="E6565" s="29" t="s">
        <v>97</v>
      </c>
      <c r="F6565" s="31">
        <v>0</v>
      </c>
      <c r="G6565" s="31">
        <v>26137.933000000001</v>
      </c>
      <c r="H6565" s="28">
        <v>2021</v>
      </c>
      <c r="I6565" t="str">
        <f>IF(J6565="natural gas",VLOOKUP(D6565,'Cross-Page Data'!$I$4:$J$13,2,FALSE),IF(J6565="solar",VLOOKUP('Form 923'!D6565,'Cross-Page Data'!$I$14:$J$117,2,FALSE),J6565))</f>
        <v>municipal solid waste</v>
      </c>
      <c r="J6565" t="str">
        <f>VLOOKUP(E6565,'Cross-Page Data'!$D$4:$F$48,3,FALSE)</f>
        <v>municipal solid waste</v>
      </c>
      <c r="K6565" t="b">
        <f t="shared" si="102"/>
        <v>1</v>
      </c>
    </row>
    <row r="6566" spans="1:11" x14ac:dyDescent="0.35">
      <c r="A6566" s="28">
        <v>99999</v>
      </c>
      <c r="B6566" s="29" t="s">
        <v>28</v>
      </c>
      <c r="C6566" s="29" t="s">
        <v>42</v>
      </c>
      <c r="D6566" s="29" t="s">
        <v>30</v>
      </c>
      <c r="E6566" s="29" t="s">
        <v>97</v>
      </c>
      <c r="F6566" s="31">
        <v>0</v>
      </c>
      <c r="G6566" s="31">
        <v>3576.5439999999999</v>
      </c>
      <c r="H6566" s="28">
        <v>2021</v>
      </c>
      <c r="I6566" t="str">
        <f>IF(J6566="natural gas",VLOOKUP(D6566,'Cross-Page Data'!$I$4:$J$13,2,FALSE),IF(J6566="solar",VLOOKUP('Form 923'!D6566,'Cross-Page Data'!$I$14:$J$117,2,FALSE),J6566))</f>
        <v>municipal solid waste</v>
      </c>
      <c r="J6566" t="str">
        <f>VLOOKUP(E6566,'Cross-Page Data'!$D$4:$F$48,3,FALSE)</f>
        <v>municipal solid waste</v>
      </c>
      <c r="K6566" t="b">
        <f t="shared" si="102"/>
        <v>0</v>
      </c>
    </row>
    <row r="6567" spans="1:11" x14ac:dyDescent="0.35">
      <c r="A6567" s="28">
        <v>99999</v>
      </c>
      <c r="B6567" s="29" t="s">
        <v>36</v>
      </c>
      <c r="C6567" s="29" t="s">
        <v>37</v>
      </c>
      <c r="D6567" s="29" t="s">
        <v>30</v>
      </c>
      <c r="E6567" s="29" t="s">
        <v>97</v>
      </c>
      <c r="F6567" s="31">
        <v>0</v>
      </c>
      <c r="G6567" s="31">
        <v>15108.741</v>
      </c>
      <c r="H6567" s="28">
        <v>2021</v>
      </c>
      <c r="I6567" t="str">
        <f>IF(J6567="natural gas",VLOOKUP(D6567,'Cross-Page Data'!$I$4:$J$13,2,FALSE),IF(J6567="solar",VLOOKUP('Form 923'!D6567,'Cross-Page Data'!$I$14:$J$117,2,FALSE),J6567))</f>
        <v>municipal solid waste</v>
      </c>
      <c r="J6567" t="str">
        <f>VLOOKUP(E6567,'Cross-Page Data'!$D$4:$F$48,3,FALSE)</f>
        <v>municipal solid waste</v>
      </c>
      <c r="K6567" t="b">
        <f t="shared" si="102"/>
        <v>0</v>
      </c>
    </row>
    <row r="6568" spans="1:11" x14ac:dyDescent="0.35">
      <c r="A6568" s="28">
        <v>99999</v>
      </c>
      <c r="B6568" s="29" t="s">
        <v>36</v>
      </c>
      <c r="C6568" s="29" t="s">
        <v>37</v>
      </c>
      <c r="D6568" s="29" t="s">
        <v>30</v>
      </c>
      <c r="E6568" s="29" t="s">
        <v>97</v>
      </c>
      <c r="F6568" s="31">
        <v>0</v>
      </c>
      <c r="G6568" s="31">
        <v>34830.896000000001</v>
      </c>
      <c r="H6568" s="28">
        <v>2021</v>
      </c>
      <c r="I6568" t="str">
        <f>IF(J6568="natural gas",VLOOKUP(D6568,'Cross-Page Data'!$I$4:$J$13,2,FALSE),IF(J6568="solar",VLOOKUP('Form 923'!D6568,'Cross-Page Data'!$I$14:$J$117,2,FALSE),J6568))</f>
        <v>municipal solid waste</v>
      </c>
      <c r="J6568" t="str">
        <f>VLOOKUP(E6568,'Cross-Page Data'!$D$4:$F$48,3,FALSE)</f>
        <v>municipal solid waste</v>
      </c>
      <c r="K6568" t="b">
        <f t="shared" si="102"/>
        <v>0</v>
      </c>
    </row>
    <row r="6569" spans="1:11" x14ac:dyDescent="0.35">
      <c r="A6569" s="28">
        <v>99999</v>
      </c>
      <c r="B6569" s="29" t="s">
        <v>36</v>
      </c>
      <c r="C6569" s="29" t="s">
        <v>40</v>
      </c>
      <c r="D6569" s="29" t="s">
        <v>30</v>
      </c>
      <c r="E6569" s="29" t="s">
        <v>73</v>
      </c>
      <c r="F6569" s="31">
        <v>2801287</v>
      </c>
      <c r="G6569" s="31">
        <v>473071.64</v>
      </c>
      <c r="H6569" s="28">
        <v>2021</v>
      </c>
      <c r="I6569" t="str">
        <f>IF(J6569="natural gas",VLOOKUP(D6569,'Cross-Page Data'!$I$4:$J$13,2,FALSE),IF(J6569="solar",VLOOKUP('Form 923'!D6569,'Cross-Page Data'!$I$14:$J$117,2,FALSE),J6569))</f>
        <v>natural gas nonpeaker - preexisting retiring</v>
      </c>
      <c r="J6569" t="str">
        <f>VLOOKUP(E6569,'Cross-Page Data'!$D$4:$F$48,3,FALSE)</f>
        <v>natural gas</v>
      </c>
      <c r="K6569" t="b">
        <f t="shared" si="102"/>
        <v>0</v>
      </c>
    </row>
    <row r="6570" spans="1:11" x14ac:dyDescent="0.35">
      <c r="A6570" s="28">
        <v>99999</v>
      </c>
      <c r="B6570" s="29" t="s">
        <v>28</v>
      </c>
      <c r="C6570" s="29" t="s">
        <v>29</v>
      </c>
      <c r="D6570" s="29" t="s">
        <v>30</v>
      </c>
      <c r="E6570" s="29" t="s">
        <v>73</v>
      </c>
      <c r="F6570" s="31">
        <v>5405869</v>
      </c>
      <c r="G6570" s="31">
        <v>529848.96</v>
      </c>
      <c r="H6570" s="28">
        <v>2021</v>
      </c>
      <c r="I6570" t="str">
        <f>IF(J6570="natural gas",VLOOKUP(D6570,'Cross-Page Data'!$I$4:$J$13,2,FALSE),IF(J6570="solar",VLOOKUP('Form 923'!D6570,'Cross-Page Data'!$I$14:$J$117,2,FALSE),J6570))</f>
        <v>natural gas nonpeaker - preexisting retiring</v>
      </c>
      <c r="J6570" t="str">
        <f>VLOOKUP(E6570,'Cross-Page Data'!$D$4:$F$48,3,FALSE)</f>
        <v>natural gas</v>
      </c>
      <c r="K6570" t="b">
        <f t="shared" si="102"/>
        <v>1</v>
      </c>
    </row>
    <row r="6571" spans="1:11" x14ac:dyDescent="0.35">
      <c r="A6571" s="28">
        <v>99999</v>
      </c>
      <c r="B6571" s="29" t="s">
        <v>36</v>
      </c>
      <c r="C6571" s="29" t="s">
        <v>40</v>
      </c>
      <c r="D6571" s="29" t="s">
        <v>30</v>
      </c>
      <c r="E6571" s="29" t="s">
        <v>73</v>
      </c>
      <c r="F6571" s="31">
        <v>584474</v>
      </c>
      <c r="G6571" s="31">
        <v>110547.43</v>
      </c>
      <c r="H6571" s="28">
        <v>2021</v>
      </c>
      <c r="I6571" t="str">
        <f>IF(J6571="natural gas",VLOOKUP(D6571,'Cross-Page Data'!$I$4:$J$13,2,FALSE),IF(J6571="solar",VLOOKUP('Form 923'!D6571,'Cross-Page Data'!$I$14:$J$117,2,FALSE),J6571))</f>
        <v>natural gas nonpeaker - preexisting retiring</v>
      </c>
      <c r="J6571" t="str">
        <f>VLOOKUP(E6571,'Cross-Page Data'!$D$4:$F$48,3,FALSE)</f>
        <v>natural gas</v>
      </c>
      <c r="K6571" t="b">
        <f t="shared" si="102"/>
        <v>0</v>
      </c>
    </row>
    <row r="6572" spans="1:11" x14ac:dyDescent="0.35">
      <c r="A6572" s="28">
        <v>99999</v>
      </c>
      <c r="B6572" s="29" t="s">
        <v>36</v>
      </c>
      <c r="C6572" s="29" t="s">
        <v>29</v>
      </c>
      <c r="D6572" s="29" t="s">
        <v>30</v>
      </c>
      <c r="E6572" s="29" t="s">
        <v>73</v>
      </c>
      <c r="F6572" s="31">
        <v>661286</v>
      </c>
      <c r="G6572" s="31">
        <v>63269.891000000003</v>
      </c>
      <c r="H6572" s="28">
        <v>2021</v>
      </c>
      <c r="I6572" t="str">
        <f>IF(J6572="natural gas",VLOOKUP(D6572,'Cross-Page Data'!$I$4:$J$13,2,FALSE),IF(J6572="solar",VLOOKUP('Form 923'!D6572,'Cross-Page Data'!$I$14:$J$117,2,FALSE),J6572))</f>
        <v>natural gas nonpeaker - preexisting retiring</v>
      </c>
      <c r="J6572" t="str">
        <f>VLOOKUP(E6572,'Cross-Page Data'!$D$4:$F$48,3,FALSE)</f>
        <v>natural gas</v>
      </c>
      <c r="K6572" t="b">
        <f t="shared" si="102"/>
        <v>1</v>
      </c>
    </row>
    <row r="6573" spans="1:11" x14ac:dyDescent="0.35">
      <c r="A6573" s="28">
        <v>99999</v>
      </c>
      <c r="B6573" s="29" t="s">
        <v>28</v>
      </c>
      <c r="C6573" s="29" t="s">
        <v>35</v>
      </c>
      <c r="D6573" s="29" t="s">
        <v>30</v>
      </c>
      <c r="E6573" s="29" t="s">
        <v>73</v>
      </c>
      <c r="F6573" s="31">
        <v>6218</v>
      </c>
      <c r="G6573" s="31">
        <v>416.61500000000001</v>
      </c>
      <c r="H6573" s="28">
        <v>2021</v>
      </c>
      <c r="I6573" t="str">
        <f>IF(J6573="natural gas",VLOOKUP(D6573,'Cross-Page Data'!$I$4:$J$13,2,FALSE),IF(J6573="solar",VLOOKUP('Form 923'!D6573,'Cross-Page Data'!$I$14:$J$117,2,FALSE),J6573))</f>
        <v>natural gas nonpeaker - preexisting retiring</v>
      </c>
      <c r="J6573" t="str">
        <f>VLOOKUP(E6573,'Cross-Page Data'!$D$4:$F$48,3,FALSE)</f>
        <v>natural gas</v>
      </c>
      <c r="K6573" t="b">
        <f t="shared" si="102"/>
        <v>1</v>
      </c>
    </row>
    <row r="6574" spans="1:11" x14ac:dyDescent="0.35">
      <c r="A6574" s="28">
        <v>99999</v>
      </c>
      <c r="B6574" s="29" t="s">
        <v>28</v>
      </c>
      <c r="C6574" s="29" t="s">
        <v>29</v>
      </c>
      <c r="D6574" s="29" t="s">
        <v>30</v>
      </c>
      <c r="E6574" s="29" t="s">
        <v>73</v>
      </c>
      <c r="F6574" s="31">
        <v>0</v>
      </c>
      <c r="G6574" s="31">
        <v>0</v>
      </c>
      <c r="H6574" s="28">
        <v>2021</v>
      </c>
      <c r="I6574" t="str">
        <f>IF(J6574="natural gas",VLOOKUP(D6574,'Cross-Page Data'!$I$4:$J$13,2,FALSE),IF(J6574="solar",VLOOKUP('Form 923'!D6574,'Cross-Page Data'!$I$14:$J$117,2,FALSE),J6574))</f>
        <v>natural gas nonpeaker - preexisting retiring</v>
      </c>
      <c r="J6574" t="str">
        <f>VLOOKUP(E6574,'Cross-Page Data'!$D$4:$F$48,3,FALSE)</f>
        <v>natural gas</v>
      </c>
      <c r="K6574" t="b">
        <f t="shared" si="102"/>
        <v>1</v>
      </c>
    </row>
    <row r="6575" spans="1:11" x14ac:dyDescent="0.35">
      <c r="A6575" s="28">
        <v>99999</v>
      </c>
      <c r="B6575" s="29" t="s">
        <v>28</v>
      </c>
      <c r="C6575" s="29" t="s">
        <v>35</v>
      </c>
      <c r="D6575" s="29" t="s">
        <v>30</v>
      </c>
      <c r="E6575" s="29" t="s">
        <v>73</v>
      </c>
      <c r="F6575" s="31">
        <v>143714</v>
      </c>
      <c r="G6575" s="31">
        <v>9203.2849999999999</v>
      </c>
      <c r="H6575" s="28">
        <v>2021</v>
      </c>
      <c r="I6575" t="str">
        <f>IF(J6575="natural gas",VLOOKUP(D6575,'Cross-Page Data'!$I$4:$J$13,2,FALSE),IF(J6575="solar",VLOOKUP('Form 923'!D6575,'Cross-Page Data'!$I$14:$J$117,2,FALSE),J6575))</f>
        <v>natural gas nonpeaker - preexisting retiring</v>
      </c>
      <c r="J6575" t="str">
        <f>VLOOKUP(E6575,'Cross-Page Data'!$D$4:$F$48,3,FALSE)</f>
        <v>natural gas</v>
      </c>
      <c r="K6575" t="b">
        <f t="shared" si="102"/>
        <v>1</v>
      </c>
    </row>
    <row r="6576" spans="1:11" x14ac:dyDescent="0.35">
      <c r="A6576" s="28">
        <v>99999</v>
      </c>
      <c r="B6576" s="29" t="s">
        <v>36</v>
      </c>
      <c r="C6576" s="29" t="s">
        <v>39</v>
      </c>
      <c r="D6576" s="29" t="s">
        <v>30</v>
      </c>
      <c r="E6576" s="29" t="s">
        <v>73</v>
      </c>
      <c r="F6576" s="31">
        <v>59817</v>
      </c>
      <c r="G6576" s="31">
        <v>6826.1350000000002</v>
      </c>
      <c r="H6576" s="28">
        <v>2021</v>
      </c>
      <c r="I6576" t="str">
        <f>IF(J6576="natural gas",VLOOKUP(D6576,'Cross-Page Data'!$I$4:$J$13,2,FALSE),IF(J6576="solar",VLOOKUP('Form 923'!D6576,'Cross-Page Data'!$I$14:$J$117,2,FALSE),J6576))</f>
        <v>natural gas nonpeaker - preexisting retiring</v>
      </c>
      <c r="J6576" t="str">
        <f>VLOOKUP(E6576,'Cross-Page Data'!$D$4:$F$48,3,FALSE)</f>
        <v>natural gas</v>
      </c>
      <c r="K6576" t="b">
        <f t="shared" si="102"/>
        <v>0</v>
      </c>
    </row>
    <row r="6577" spans="1:11" x14ac:dyDescent="0.35">
      <c r="A6577" s="28">
        <v>99999</v>
      </c>
      <c r="B6577" s="29" t="s">
        <v>28</v>
      </c>
      <c r="C6577" s="29" t="s">
        <v>42</v>
      </c>
      <c r="D6577" s="29" t="s">
        <v>30</v>
      </c>
      <c r="E6577" s="29" t="s">
        <v>73</v>
      </c>
      <c r="F6577" s="31">
        <v>0</v>
      </c>
      <c r="G6577" s="31">
        <v>0</v>
      </c>
      <c r="H6577" s="28">
        <v>2021</v>
      </c>
      <c r="I6577" t="str">
        <f>IF(J6577="natural gas",VLOOKUP(D6577,'Cross-Page Data'!$I$4:$J$13,2,FALSE),IF(J6577="solar",VLOOKUP('Form 923'!D6577,'Cross-Page Data'!$I$14:$J$117,2,FALSE),J6577))</f>
        <v>natural gas nonpeaker - preexisting retiring</v>
      </c>
      <c r="J6577" t="str">
        <f>VLOOKUP(E6577,'Cross-Page Data'!$D$4:$F$48,3,FALSE)</f>
        <v>natural gas</v>
      </c>
      <c r="K6577" t="b">
        <f t="shared" si="102"/>
        <v>0</v>
      </c>
    </row>
    <row r="6578" spans="1:11" x14ac:dyDescent="0.35">
      <c r="A6578" s="28">
        <v>99999</v>
      </c>
      <c r="B6578" s="29" t="s">
        <v>36</v>
      </c>
      <c r="C6578" s="29" t="s">
        <v>37</v>
      </c>
      <c r="D6578" s="29" t="s">
        <v>30</v>
      </c>
      <c r="E6578" s="29" t="s">
        <v>73</v>
      </c>
      <c r="F6578" s="31">
        <v>0</v>
      </c>
      <c r="G6578" s="31">
        <v>0</v>
      </c>
      <c r="H6578" s="28">
        <v>2021</v>
      </c>
      <c r="I6578" t="str">
        <f>IF(J6578="natural gas",VLOOKUP(D6578,'Cross-Page Data'!$I$4:$J$13,2,FALSE),IF(J6578="solar",VLOOKUP('Form 923'!D6578,'Cross-Page Data'!$I$14:$J$117,2,FALSE),J6578))</f>
        <v>natural gas nonpeaker - preexisting retiring</v>
      </c>
      <c r="J6578" t="str">
        <f>VLOOKUP(E6578,'Cross-Page Data'!$D$4:$F$48,3,FALSE)</f>
        <v>natural gas</v>
      </c>
      <c r="K6578" t="b">
        <f t="shared" si="102"/>
        <v>0</v>
      </c>
    </row>
    <row r="6579" spans="1:11" x14ac:dyDescent="0.35">
      <c r="A6579" s="28">
        <v>99999</v>
      </c>
      <c r="B6579" s="29" t="s">
        <v>28</v>
      </c>
      <c r="C6579" s="29" t="s">
        <v>41</v>
      </c>
      <c r="D6579" s="29" t="s">
        <v>30</v>
      </c>
      <c r="E6579" s="29" t="s">
        <v>73</v>
      </c>
      <c r="F6579" s="31">
        <v>8085</v>
      </c>
      <c r="G6579" s="31">
        <v>220.05799999999999</v>
      </c>
      <c r="H6579" s="28">
        <v>2021</v>
      </c>
      <c r="I6579" t="str">
        <f>IF(J6579="natural gas",VLOOKUP(D6579,'Cross-Page Data'!$I$4:$J$13,2,FALSE),IF(J6579="solar",VLOOKUP('Form 923'!D6579,'Cross-Page Data'!$I$14:$J$117,2,FALSE),J6579))</f>
        <v>natural gas nonpeaker - preexisting retiring</v>
      </c>
      <c r="J6579" t="str">
        <f>VLOOKUP(E6579,'Cross-Page Data'!$D$4:$F$48,3,FALSE)</f>
        <v>natural gas</v>
      </c>
      <c r="K6579" t="b">
        <f t="shared" si="102"/>
        <v>0</v>
      </c>
    </row>
    <row r="6580" spans="1:11" x14ac:dyDescent="0.35">
      <c r="A6580" s="28">
        <v>99999</v>
      </c>
      <c r="B6580" s="29" t="s">
        <v>36</v>
      </c>
      <c r="C6580" s="29" t="s">
        <v>40</v>
      </c>
      <c r="D6580" s="29" t="s">
        <v>30</v>
      </c>
      <c r="E6580" s="29" t="s">
        <v>73</v>
      </c>
      <c r="F6580" s="31">
        <v>104320</v>
      </c>
      <c r="G6580" s="31">
        <v>22846.850999999999</v>
      </c>
      <c r="H6580" s="28">
        <v>2021</v>
      </c>
      <c r="I6580" t="str">
        <f>IF(J6580="natural gas",VLOOKUP(D6580,'Cross-Page Data'!$I$4:$J$13,2,FALSE),IF(J6580="solar",VLOOKUP('Form 923'!D6580,'Cross-Page Data'!$I$14:$J$117,2,FALSE),J6580))</f>
        <v>natural gas nonpeaker - preexisting retiring</v>
      </c>
      <c r="J6580" t="str">
        <f>VLOOKUP(E6580,'Cross-Page Data'!$D$4:$F$48,3,FALSE)</f>
        <v>natural gas</v>
      </c>
      <c r="K6580" t="b">
        <f t="shared" si="102"/>
        <v>0</v>
      </c>
    </row>
    <row r="6581" spans="1:11" x14ac:dyDescent="0.35">
      <c r="A6581" s="28">
        <v>99999</v>
      </c>
      <c r="B6581" s="29" t="s">
        <v>28</v>
      </c>
      <c r="C6581" s="29" t="s">
        <v>29</v>
      </c>
      <c r="D6581" s="29" t="s">
        <v>30</v>
      </c>
      <c r="E6581" s="29" t="s">
        <v>73</v>
      </c>
      <c r="F6581" s="31">
        <v>0</v>
      </c>
      <c r="G6581" s="31">
        <v>0</v>
      </c>
      <c r="H6581" s="28">
        <v>2021</v>
      </c>
      <c r="I6581" t="str">
        <f>IF(J6581="natural gas",VLOOKUP(D6581,'Cross-Page Data'!$I$4:$J$13,2,FALSE),IF(J6581="solar",VLOOKUP('Form 923'!D6581,'Cross-Page Data'!$I$14:$J$117,2,FALSE),J6581))</f>
        <v>natural gas nonpeaker - preexisting retiring</v>
      </c>
      <c r="J6581" t="str">
        <f>VLOOKUP(E6581,'Cross-Page Data'!$D$4:$F$48,3,FALSE)</f>
        <v>natural gas</v>
      </c>
      <c r="K6581" t="b">
        <f t="shared" si="102"/>
        <v>1</v>
      </c>
    </row>
    <row r="6582" spans="1:11" x14ac:dyDescent="0.35">
      <c r="A6582" s="28">
        <v>99999</v>
      </c>
      <c r="B6582" s="29" t="s">
        <v>28</v>
      </c>
      <c r="C6582" s="29" t="s">
        <v>35</v>
      </c>
      <c r="D6582" s="29" t="s">
        <v>30</v>
      </c>
      <c r="E6582" s="29" t="s">
        <v>73</v>
      </c>
      <c r="F6582" s="31">
        <v>4456583</v>
      </c>
      <c r="G6582" s="31">
        <v>404890.46</v>
      </c>
      <c r="H6582" s="28">
        <v>2021</v>
      </c>
      <c r="I6582" t="str">
        <f>IF(J6582="natural gas",VLOOKUP(D6582,'Cross-Page Data'!$I$4:$J$13,2,FALSE),IF(J6582="solar",VLOOKUP('Form 923'!D6582,'Cross-Page Data'!$I$14:$J$117,2,FALSE),J6582))</f>
        <v>natural gas nonpeaker - preexisting retiring</v>
      </c>
      <c r="J6582" t="str">
        <f>VLOOKUP(E6582,'Cross-Page Data'!$D$4:$F$48,3,FALSE)</f>
        <v>natural gas</v>
      </c>
      <c r="K6582" t="b">
        <f t="shared" si="102"/>
        <v>1</v>
      </c>
    </row>
    <row r="6583" spans="1:11" x14ac:dyDescent="0.35">
      <c r="A6583" s="28">
        <v>99999</v>
      </c>
      <c r="B6583" s="29" t="s">
        <v>36</v>
      </c>
      <c r="C6583" s="29" t="s">
        <v>40</v>
      </c>
      <c r="D6583" s="29" t="s">
        <v>30</v>
      </c>
      <c r="E6583" s="29" t="s">
        <v>73</v>
      </c>
      <c r="F6583" s="31">
        <v>0</v>
      </c>
      <c r="G6583" s="31">
        <v>0</v>
      </c>
      <c r="H6583" s="28">
        <v>2021</v>
      </c>
      <c r="I6583" t="str">
        <f>IF(J6583="natural gas",VLOOKUP(D6583,'Cross-Page Data'!$I$4:$J$13,2,FALSE),IF(J6583="solar",VLOOKUP('Form 923'!D6583,'Cross-Page Data'!$I$14:$J$117,2,FALSE),J6583))</f>
        <v>natural gas nonpeaker - preexisting retiring</v>
      </c>
      <c r="J6583" t="str">
        <f>VLOOKUP(E6583,'Cross-Page Data'!$D$4:$F$48,3,FALSE)</f>
        <v>natural gas</v>
      </c>
      <c r="K6583" t="b">
        <f t="shared" si="102"/>
        <v>0</v>
      </c>
    </row>
    <row r="6584" spans="1:11" x14ac:dyDescent="0.35">
      <c r="A6584" s="28">
        <v>99999</v>
      </c>
      <c r="B6584" s="29" t="s">
        <v>28</v>
      </c>
      <c r="C6584" s="29" t="s">
        <v>35</v>
      </c>
      <c r="D6584" s="29" t="s">
        <v>30</v>
      </c>
      <c r="E6584" s="29" t="s">
        <v>73</v>
      </c>
      <c r="F6584" s="31">
        <v>2766926</v>
      </c>
      <c r="G6584" s="31">
        <v>245101.03</v>
      </c>
      <c r="H6584" s="28">
        <v>2021</v>
      </c>
      <c r="I6584" t="str">
        <f>IF(J6584="natural gas",VLOOKUP(D6584,'Cross-Page Data'!$I$4:$J$13,2,FALSE),IF(J6584="solar",VLOOKUP('Form 923'!D6584,'Cross-Page Data'!$I$14:$J$117,2,FALSE),J6584))</f>
        <v>natural gas nonpeaker - preexisting retiring</v>
      </c>
      <c r="J6584" t="str">
        <f>VLOOKUP(E6584,'Cross-Page Data'!$D$4:$F$48,3,FALSE)</f>
        <v>natural gas</v>
      </c>
      <c r="K6584" t="b">
        <f t="shared" si="102"/>
        <v>1</v>
      </c>
    </row>
    <row r="6585" spans="1:11" x14ac:dyDescent="0.35">
      <c r="A6585" s="28">
        <v>99999</v>
      </c>
      <c r="B6585" s="29" t="s">
        <v>28</v>
      </c>
      <c r="C6585" s="29" t="s">
        <v>29</v>
      </c>
      <c r="D6585" s="29" t="s">
        <v>30</v>
      </c>
      <c r="E6585" s="29" t="s">
        <v>73</v>
      </c>
      <c r="F6585" s="31">
        <v>27888</v>
      </c>
      <c r="G6585" s="31">
        <v>4449.625</v>
      </c>
      <c r="H6585" s="28">
        <v>2021</v>
      </c>
      <c r="I6585" t="str">
        <f>IF(J6585="natural gas",VLOOKUP(D6585,'Cross-Page Data'!$I$4:$J$13,2,FALSE),IF(J6585="solar",VLOOKUP('Form 923'!D6585,'Cross-Page Data'!$I$14:$J$117,2,FALSE),J6585))</f>
        <v>natural gas nonpeaker - preexisting retiring</v>
      </c>
      <c r="J6585" t="str">
        <f>VLOOKUP(E6585,'Cross-Page Data'!$D$4:$F$48,3,FALSE)</f>
        <v>natural gas</v>
      </c>
      <c r="K6585" t="b">
        <f t="shared" si="102"/>
        <v>1</v>
      </c>
    </row>
    <row r="6586" spans="1:11" x14ac:dyDescent="0.35">
      <c r="A6586" s="28">
        <v>99999</v>
      </c>
      <c r="B6586" s="29" t="s">
        <v>28</v>
      </c>
      <c r="C6586" s="29" t="s">
        <v>35</v>
      </c>
      <c r="D6586" s="29" t="s">
        <v>30</v>
      </c>
      <c r="E6586" s="29" t="s">
        <v>73</v>
      </c>
      <c r="F6586" s="31">
        <v>1620</v>
      </c>
      <c r="G6586" s="31">
        <v>100.123</v>
      </c>
      <c r="H6586" s="28">
        <v>2021</v>
      </c>
      <c r="I6586" t="str">
        <f>IF(J6586="natural gas",VLOOKUP(D6586,'Cross-Page Data'!$I$4:$J$13,2,FALSE),IF(J6586="solar",VLOOKUP('Form 923'!D6586,'Cross-Page Data'!$I$14:$J$117,2,FALSE),J6586))</f>
        <v>natural gas nonpeaker - preexisting retiring</v>
      </c>
      <c r="J6586" t="str">
        <f>VLOOKUP(E6586,'Cross-Page Data'!$D$4:$F$48,3,FALSE)</f>
        <v>natural gas</v>
      </c>
      <c r="K6586" t="b">
        <f t="shared" si="102"/>
        <v>1</v>
      </c>
    </row>
    <row r="6587" spans="1:11" x14ac:dyDescent="0.35">
      <c r="A6587" s="28">
        <v>99999</v>
      </c>
      <c r="B6587" s="29" t="s">
        <v>36</v>
      </c>
      <c r="C6587" s="29" t="s">
        <v>40</v>
      </c>
      <c r="D6587" s="29" t="s">
        <v>30</v>
      </c>
      <c r="E6587" s="29" t="s">
        <v>73</v>
      </c>
      <c r="F6587" s="31">
        <v>2619827</v>
      </c>
      <c r="G6587" s="31">
        <v>498459.27</v>
      </c>
      <c r="H6587" s="28">
        <v>2021</v>
      </c>
      <c r="I6587" t="str">
        <f>IF(J6587="natural gas",VLOOKUP(D6587,'Cross-Page Data'!$I$4:$J$13,2,FALSE),IF(J6587="solar",VLOOKUP('Form 923'!D6587,'Cross-Page Data'!$I$14:$J$117,2,FALSE),J6587))</f>
        <v>natural gas nonpeaker - preexisting retiring</v>
      </c>
      <c r="J6587" t="str">
        <f>VLOOKUP(E6587,'Cross-Page Data'!$D$4:$F$48,3,FALSE)</f>
        <v>natural gas</v>
      </c>
      <c r="K6587" t="b">
        <f t="shared" si="102"/>
        <v>0</v>
      </c>
    </row>
    <row r="6588" spans="1:11" x14ac:dyDescent="0.35">
      <c r="A6588" s="28">
        <v>99999</v>
      </c>
      <c r="B6588" s="29" t="s">
        <v>28</v>
      </c>
      <c r="C6588" s="29" t="s">
        <v>29</v>
      </c>
      <c r="D6588" s="29" t="s">
        <v>30</v>
      </c>
      <c r="E6588" s="29" t="s">
        <v>73</v>
      </c>
      <c r="F6588" s="31">
        <v>22687212</v>
      </c>
      <c r="G6588" s="31">
        <v>2091352.9</v>
      </c>
      <c r="H6588" s="28">
        <v>2021</v>
      </c>
      <c r="I6588" t="str">
        <f>IF(J6588="natural gas",VLOOKUP(D6588,'Cross-Page Data'!$I$4:$J$13,2,FALSE),IF(J6588="solar",VLOOKUP('Form 923'!D6588,'Cross-Page Data'!$I$14:$J$117,2,FALSE),J6588))</f>
        <v>natural gas nonpeaker - preexisting retiring</v>
      </c>
      <c r="J6588" t="str">
        <f>VLOOKUP(E6588,'Cross-Page Data'!$D$4:$F$48,3,FALSE)</f>
        <v>natural gas</v>
      </c>
      <c r="K6588" t="b">
        <f t="shared" si="102"/>
        <v>1</v>
      </c>
    </row>
    <row r="6589" spans="1:11" x14ac:dyDescent="0.35">
      <c r="A6589" s="28">
        <v>99999</v>
      </c>
      <c r="B6589" s="29" t="s">
        <v>36</v>
      </c>
      <c r="C6589" s="29" t="s">
        <v>40</v>
      </c>
      <c r="D6589" s="29" t="s">
        <v>30</v>
      </c>
      <c r="E6589" s="29" t="s">
        <v>73</v>
      </c>
      <c r="F6589" s="31">
        <v>2477896</v>
      </c>
      <c r="G6589" s="31">
        <v>347739.83</v>
      </c>
      <c r="H6589" s="28">
        <v>2021</v>
      </c>
      <c r="I6589" t="str">
        <f>IF(J6589="natural gas",VLOOKUP(D6589,'Cross-Page Data'!$I$4:$J$13,2,FALSE),IF(J6589="solar",VLOOKUP('Form 923'!D6589,'Cross-Page Data'!$I$14:$J$117,2,FALSE),J6589))</f>
        <v>natural gas nonpeaker - preexisting retiring</v>
      </c>
      <c r="J6589" t="str">
        <f>VLOOKUP(E6589,'Cross-Page Data'!$D$4:$F$48,3,FALSE)</f>
        <v>natural gas</v>
      </c>
      <c r="K6589" t="b">
        <f t="shared" si="102"/>
        <v>0</v>
      </c>
    </row>
    <row r="6590" spans="1:11" x14ac:dyDescent="0.35">
      <c r="A6590" s="28">
        <v>99999</v>
      </c>
      <c r="B6590" s="29" t="s">
        <v>28</v>
      </c>
      <c r="C6590" s="29" t="s">
        <v>29</v>
      </c>
      <c r="D6590" s="29" t="s">
        <v>30</v>
      </c>
      <c r="E6590" s="29" t="s">
        <v>73</v>
      </c>
      <c r="F6590" s="31">
        <v>2946391</v>
      </c>
      <c r="G6590" s="31">
        <v>273692.28999999998</v>
      </c>
      <c r="H6590" s="28">
        <v>2021</v>
      </c>
      <c r="I6590" t="str">
        <f>IF(J6590="natural gas",VLOOKUP(D6590,'Cross-Page Data'!$I$4:$J$13,2,FALSE),IF(J6590="solar",VLOOKUP('Form 923'!D6590,'Cross-Page Data'!$I$14:$J$117,2,FALSE),J6590))</f>
        <v>natural gas nonpeaker - preexisting retiring</v>
      </c>
      <c r="J6590" t="str">
        <f>VLOOKUP(E6590,'Cross-Page Data'!$D$4:$F$48,3,FALSE)</f>
        <v>natural gas</v>
      </c>
      <c r="K6590" t="b">
        <f t="shared" si="102"/>
        <v>1</v>
      </c>
    </row>
    <row r="6591" spans="1:11" x14ac:dyDescent="0.35">
      <c r="A6591" s="28">
        <v>99999</v>
      </c>
      <c r="B6591" s="29" t="s">
        <v>36</v>
      </c>
      <c r="C6591" s="29" t="s">
        <v>40</v>
      </c>
      <c r="D6591" s="29" t="s">
        <v>30</v>
      </c>
      <c r="E6591" s="29" t="s">
        <v>73</v>
      </c>
      <c r="F6591" s="31">
        <v>1406617</v>
      </c>
      <c r="G6591" s="31">
        <v>189750.25</v>
      </c>
      <c r="H6591" s="28">
        <v>2021</v>
      </c>
      <c r="I6591" t="str">
        <f>IF(J6591="natural gas",VLOOKUP(D6591,'Cross-Page Data'!$I$4:$J$13,2,FALSE),IF(J6591="solar",VLOOKUP('Form 923'!D6591,'Cross-Page Data'!$I$14:$J$117,2,FALSE),J6591))</f>
        <v>natural gas nonpeaker - preexisting retiring</v>
      </c>
      <c r="J6591" t="str">
        <f>VLOOKUP(E6591,'Cross-Page Data'!$D$4:$F$48,3,FALSE)</f>
        <v>natural gas</v>
      </c>
      <c r="K6591" t="b">
        <f t="shared" si="102"/>
        <v>0</v>
      </c>
    </row>
    <row r="6592" spans="1:11" x14ac:dyDescent="0.35">
      <c r="A6592" s="28">
        <v>99999</v>
      </c>
      <c r="B6592" s="29" t="s">
        <v>36</v>
      </c>
      <c r="C6592" s="29" t="s">
        <v>40</v>
      </c>
      <c r="D6592" s="29" t="s">
        <v>30</v>
      </c>
      <c r="E6592" s="29" t="s">
        <v>73</v>
      </c>
      <c r="F6592" s="31">
        <v>309675</v>
      </c>
      <c r="G6592" s="31">
        <v>64859.928</v>
      </c>
      <c r="H6592" s="28">
        <v>2021</v>
      </c>
      <c r="I6592" t="str">
        <f>IF(J6592="natural gas",VLOOKUP(D6592,'Cross-Page Data'!$I$4:$J$13,2,FALSE),IF(J6592="solar",VLOOKUP('Form 923'!D6592,'Cross-Page Data'!$I$14:$J$117,2,FALSE),J6592))</f>
        <v>natural gas nonpeaker - preexisting retiring</v>
      </c>
      <c r="J6592" t="str">
        <f>VLOOKUP(E6592,'Cross-Page Data'!$D$4:$F$48,3,FALSE)</f>
        <v>natural gas</v>
      </c>
      <c r="K6592" t="b">
        <f t="shared" si="102"/>
        <v>0</v>
      </c>
    </row>
    <row r="6593" spans="1:11" x14ac:dyDescent="0.35">
      <c r="A6593" s="28">
        <v>99999</v>
      </c>
      <c r="B6593" s="29" t="s">
        <v>28</v>
      </c>
      <c r="C6593" s="29" t="s">
        <v>29</v>
      </c>
      <c r="D6593" s="29" t="s">
        <v>30</v>
      </c>
      <c r="E6593" s="29" t="s">
        <v>73</v>
      </c>
      <c r="F6593" s="31">
        <v>96953</v>
      </c>
      <c r="G6593" s="31">
        <v>7325.8209999999999</v>
      </c>
      <c r="H6593" s="28">
        <v>2021</v>
      </c>
      <c r="I6593" t="str">
        <f>IF(J6593="natural gas",VLOOKUP(D6593,'Cross-Page Data'!$I$4:$J$13,2,FALSE),IF(J6593="solar",VLOOKUP('Form 923'!D6593,'Cross-Page Data'!$I$14:$J$117,2,FALSE),J6593))</f>
        <v>natural gas nonpeaker - preexisting retiring</v>
      </c>
      <c r="J6593" t="str">
        <f>VLOOKUP(E6593,'Cross-Page Data'!$D$4:$F$48,3,FALSE)</f>
        <v>natural gas</v>
      </c>
      <c r="K6593" t="b">
        <f t="shared" si="102"/>
        <v>1</v>
      </c>
    </row>
    <row r="6594" spans="1:11" x14ac:dyDescent="0.35">
      <c r="A6594" s="28">
        <v>99999</v>
      </c>
      <c r="B6594" s="29" t="s">
        <v>36</v>
      </c>
      <c r="C6594" s="29" t="s">
        <v>37</v>
      </c>
      <c r="D6594" s="29" t="s">
        <v>30</v>
      </c>
      <c r="E6594" s="29" t="s">
        <v>73</v>
      </c>
      <c r="F6594" s="31">
        <v>416090</v>
      </c>
      <c r="G6594" s="31">
        <v>69292.741999999998</v>
      </c>
      <c r="H6594" s="28">
        <v>2021</v>
      </c>
      <c r="I6594" t="str">
        <f>IF(J6594="natural gas",VLOOKUP(D6594,'Cross-Page Data'!$I$4:$J$13,2,FALSE),IF(J6594="solar",VLOOKUP('Form 923'!D6594,'Cross-Page Data'!$I$14:$J$117,2,FALSE),J6594))</f>
        <v>natural gas nonpeaker - preexisting retiring</v>
      </c>
      <c r="J6594" t="str">
        <f>VLOOKUP(E6594,'Cross-Page Data'!$D$4:$F$48,3,FALSE)</f>
        <v>natural gas</v>
      </c>
      <c r="K6594" t="b">
        <f t="shared" si="102"/>
        <v>0</v>
      </c>
    </row>
    <row r="6595" spans="1:11" x14ac:dyDescent="0.35">
      <c r="A6595" s="28">
        <v>99999</v>
      </c>
      <c r="B6595" s="29" t="s">
        <v>36</v>
      </c>
      <c r="C6595" s="29" t="s">
        <v>40</v>
      </c>
      <c r="D6595" s="29" t="s">
        <v>30</v>
      </c>
      <c r="E6595" s="29" t="s">
        <v>73</v>
      </c>
      <c r="F6595" s="31">
        <v>1381030</v>
      </c>
      <c r="G6595" s="31">
        <v>142598.82</v>
      </c>
      <c r="H6595" s="28">
        <v>2021</v>
      </c>
      <c r="I6595" t="str">
        <f>IF(J6595="natural gas",VLOOKUP(D6595,'Cross-Page Data'!$I$4:$J$13,2,FALSE),IF(J6595="solar",VLOOKUP('Form 923'!D6595,'Cross-Page Data'!$I$14:$J$117,2,FALSE),J6595))</f>
        <v>natural gas nonpeaker - preexisting retiring</v>
      </c>
      <c r="J6595" t="str">
        <f>VLOOKUP(E6595,'Cross-Page Data'!$D$4:$F$48,3,FALSE)</f>
        <v>natural gas</v>
      </c>
      <c r="K6595" t="b">
        <f t="shared" si="102"/>
        <v>0</v>
      </c>
    </row>
    <row r="6596" spans="1:11" x14ac:dyDescent="0.35">
      <c r="A6596" s="28">
        <v>99999</v>
      </c>
      <c r="B6596" s="29" t="s">
        <v>36</v>
      </c>
      <c r="C6596" s="29" t="s">
        <v>39</v>
      </c>
      <c r="D6596" s="29" t="s">
        <v>30</v>
      </c>
      <c r="E6596" s="29" t="s">
        <v>73</v>
      </c>
      <c r="F6596" s="31">
        <v>197058</v>
      </c>
      <c r="G6596" s="31">
        <v>47618.510999999999</v>
      </c>
      <c r="H6596" s="28">
        <v>2021</v>
      </c>
      <c r="I6596" t="str">
        <f>IF(J6596="natural gas",VLOOKUP(D6596,'Cross-Page Data'!$I$4:$J$13,2,FALSE),IF(J6596="solar",VLOOKUP('Form 923'!D6596,'Cross-Page Data'!$I$14:$J$117,2,FALSE),J6596))</f>
        <v>natural gas nonpeaker - preexisting retiring</v>
      </c>
      <c r="J6596" t="str">
        <f>VLOOKUP(E6596,'Cross-Page Data'!$D$4:$F$48,3,FALSE)</f>
        <v>natural gas</v>
      </c>
      <c r="K6596" t="b">
        <f t="shared" si="102"/>
        <v>0</v>
      </c>
    </row>
    <row r="6597" spans="1:11" x14ac:dyDescent="0.35">
      <c r="A6597" s="28">
        <v>99999</v>
      </c>
      <c r="B6597" s="29" t="s">
        <v>28</v>
      </c>
      <c r="C6597" s="29" t="s">
        <v>41</v>
      </c>
      <c r="D6597" s="29" t="s">
        <v>30</v>
      </c>
      <c r="E6597" s="29" t="s">
        <v>73</v>
      </c>
      <c r="F6597" s="31">
        <v>0</v>
      </c>
      <c r="G6597" s="31">
        <v>0</v>
      </c>
      <c r="H6597" s="28">
        <v>2021</v>
      </c>
      <c r="I6597" t="str">
        <f>IF(J6597="natural gas",VLOOKUP(D6597,'Cross-Page Data'!$I$4:$J$13,2,FALSE),IF(J6597="solar",VLOOKUP('Form 923'!D6597,'Cross-Page Data'!$I$14:$J$117,2,FALSE),J6597))</f>
        <v>natural gas nonpeaker - preexisting retiring</v>
      </c>
      <c r="J6597" t="str">
        <f>VLOOKUP(E6597,'Cross-Page Data'!$D$4:$F$48,3,FALSE)</f>
        <v>natural gas</v>
      </c>
      <c r="K6597" t="b">
        <f t="shared" si="102"/>
        <v>0</v>
      </c>
    </row>
    <row r="6598" spans="1:11" x14ac:dyDescent="0.35">
      <c r="A6598" s="28">
        <v>99999</v>
      </c>
      <c r="B6598" s="29" t="s">
        <v>36</v>
      </c>
      <c r="C6598" s="29" t="s">
        <v>40</v>
      </c>
      <c r="D6598" s="29" t="s">
        <v>30</v>
      </c>
      <c r="E6598" s="29" t="s">
        <v>73</v>
      </c>
      <c r="F6598" s="31">
        <v>4631668</v>
      </c>
      <c r="G6598" s="31">
        <v>752688.32</v>
      </c>
      <c r="H6598" s="28">
        <v>2021</v>
      </c>
      <c r="I6598" t="str">
        <f>IF(J6598="natural gas",VLOOKUP(D6598,'Cross-Page Data'!$I$4:$J$13,2,FALSE),IF(J6598="solar",VLOOKUP('Form 923'!D6598,'Cross-Page Data'!$I$14:$J$117,2,FALSE),J6598))</f>
        <v>natural gas nonpeaker - preexisting retiring</v>
      </c>
      <c r="J6598" t="str">
        <f>VLOOKUP(E6598,'Cross-Page Data'!$D$4:$F$48,3,FALSE)</f>
        <v>natural gas</v>
      </c>
      <c r="K6598" t="b">
        <f t="shared" si="102"/>
        <v>0</v>
      </c>
    </row>
    <row r="6599" spans="1:11" x14ac:dyDescent="0.35">
      <c r="A6599" s="28">
        <v>99999</v>
      </c>
      <c r="B6599" s="29" t="s">
        <v>28</v>
      </c>
      <c r="C6599" s="29" t="s">
        <v>29</v>
      </c>
      <c r="D6599" s="29" t="s">
        <v>30</v>
      </c>
      <c r="E6599" s="29" t="s">
        <v>73</v>
      </c>
      <c r="F6599" s="31">
        <v>450238</v>
      </c>
      <c r="G6599" s="31">
        <v>64656.896000000001</v>
      </c>
      <c r="H6599" s="28">
        <v>2021</v>
      </c>
      <c r="I6599" t="str">
        <f>IF(J6599="natural gas",VLOOKUP(D6599,'Cross-Page Data'!$I$4:$J$13,2,FALSE),IF(J6599="solar",VLOOKUP('Form 923'!D6599,'Cross-Page Data'!$I$14:$J$117,2,FALSE),J6599))</f>
        <v>natural gas nonpeaker - preexisting retiring</v>
      </c>
      <c r="J6599" t="str">
        <f>VLOOKUP(E6599,'Cross-Page Data'!$D$4:$F$48,3,FALSE)</f>
        <v>natural gas</v>
      </c>
      <c r="K6599" t="b">
        <f t="shared" ref="K6599:K6662" si="103">IF(AND($N$5=FALSE,OR(C6599="Commercial NAICS Cogen",C6599="Industrial NAICS Cogen",C6599="NAICS-22 Cogen")),FALSE,IF(AND($N$6=FALSE,OR(C6599="Commercial NAICS Cogen",C6599="Commercial NAICS Non-Cogen",C6599="industrial NAICS Cogen", C6599="industrial NAICS non-cogen")),FALSE,TRUE))</f>
        <v>1</v>
      </c>
    </row>
    <row r="6600" spans="1:11" x14ac:dyDescent="0.35">
      <c r="A6600" s="28">
        <v>99999</v>
      </c>
      <c r="B6600" s="29" t="s">
        <v>36</v>
      </c>
      <c r="C6600" s="29" t="s">
        <v>40</v>
      </c>
      <c r="D6600" s="29" t="s">
        <v>30</v>
      </c>
      <c r="E6600" s="29" t="s">
        <v>73</v>
      </c>
      <c r="F6600" s="31">
        <v>36739</v>
      </c>
      <c r="G6600" s="31">
        <v>8355.7260000000006</v>
      </c>
      <c r="H6600" s="28">
        <v>2021</v>
      </c>
      <c r="I6600" t="str">
        <f>IF(J6600="natural gas",VLOOKUP(D6600,'Cross-Page Data'!$I$4:$J$13,2,FALSE),IF(J6600="solar",VLOOKUP('Form 923'!D6600,'Cross-Page Data'!$I$14:$J$117,2,FALSE),J6600))</f>
        <v>natural gas nonpeaker - preexisting retiring</v>
      </c>
      <c r="J6600" t="str">
        <f>VLOOKUP(E6600,'Cross-Page Data'!$D$4:$F$48,3,FALSE)</f>
        <v>natural gas</v>
      </c>
      <c r="K6600" t="b">
        <f t="shared" si="103"/>
        <v>0</v>
      </c>
    </row>
    <row r="6601" spans="1:11" x14ac:dyDescent="0.35">
      <c r="A6601" s="28">
        <v>99999</v>
      </c>
      <c r="B6601" s="29" t="s">
        <v>28</v>
      </c>
      <c r="C6601" s="29" t="s">
        <v>29</v>
      </c>
      <c r="D6601" s="29" t="s">
        <v>30</v>
      </c>
      <c r="E6601" s="29" t="s">
        <v>73</v>
      </c>
      <c r="F6601" s="31">
        <v>8775776</v>
      </c>
      <c r="G6601" s="31">
        <v>836929.13</v>
      </c>
      <c r="H6601" s="28">
        <v>2021</v>
      </c>
      <c r="I6601" t="str">
        <f>IF(J6601="natural gas",VLOOKUP(D6601,'Cross-Page Data'!$I$4:$J$13,2,FALSE),IF(J6601="solar",VLOOKUP('Form 923'!D6601,'Cross-Page Data'!$I$14:$J$117,2,FALSE),J6601))</f>
        <v>natural gas nonpeaker - preexisting retiring</v>
      </c>
      <c r="J6601" t="str">
        <f>VLOOKUP(E6601,'Cross-Page Data'!$D$4:$F$48,3,FALSE)</f>
        <v>natural gas</v>
      </c>
      <c r="K6601" t="b">
        <f t="shared" si="103"/>
        <v>1</v>
      </c>
    </row>
    <row r="6602" spans="1:11" x14ac:dyDescent="0.35">
      <c r="A6602" s="28">
        <v>99999</v>
      </c>
      <c r="B6602" s="29" t="s">
        <v>36</v>
      </c>
      <c r="C6602" s="29" t="s">
        <v>40</v>
      </c>
      <c r="D6602" s="29" t="s">
        <v>30</v>
      </c>
      <c r="E6602" s="29" t="s">
        <v>73</v>
      </c>
      <c r="F6602" s="31">
        <v>138468</v>
      </c>
      <c r="G6602" s="31">
        <v>29228.794999999998</v>
      </c>
      <c r="H6602" s="28">
        <v>2021</v>
      </c>
      <c r="I6602" t="str">
        <f>IF(J6602="natural gas",VLOOKUP(D6602,'Cross-Page Data'!$I$4:$J$13,2,FALSE),IF(J6602="solar",VLOOKUP('Form 923'!D6602,'Cross-Page Data'!$I$14:$J$117,2,FALSE),J6602))</f>
        <v>natural gas nonpeaker - preexisting retiring</v>
      </c>
      <c r="J6602" t="str">
        <f>VLOOKUP(E6602,'Cross-Page Data'!$D$4:$F$48,3,FALSE)</f>
        <v>natural gas</v>
      </c>
      <c r="K6602" t="b">
        <f t="shared" si="103"/>
        <v>0</v>
      </c>
    </row>
    <row r="6603" spans="1:11" x14ac:dyDescent="0.35">
      <c r="A6603" s="28">
        <v>99999</v>
      </c>
      <c r="B6603" s="29" t="s">
        <v>28</v>
      </c>
      <c r="C6603" s="29" t="s">
        <v>29</v>
      </c>
      <c r="D6603" s="29" t="s">
        <v>30</v>
      </c>
      <c r="E6603" s="29" t="s">
        <v>73</v>
      </c>
      <c r="F6603" s="31">
        <v>12013901</v>
      </c>
      <c r="G6603" s="31">
        <v>1183756.8</v>
      </c>
      <c r="H6603" s="28">
        <v>2021</v>
      </c>
      <c r="I6603" t="str">
        <f>IF(J6603="natural gas",VLOOKUP(D6603,'Cross-Page Data'!$I$4:$J$13,2,FALSE),IF(J6603="solar",VLOOKUP('Form 923'!D6603,'Cross-Page Data'!$I$14:$J$117,2,FALSE),J6603))</f>
        <v>natural gas nonpeaker - preexisting retiring</v>
      </c>
      <c r="J6603" t="str">
        <f>VLOOKUP(E6603,'Cross-Page Data'!$D$4:$F$48,3,FALSE)</f>
        <v>natural gas</v>
      </c>
      <c r="K6603" t="b">
        <f t="shared" si="103"/>
        <v>1</v>
      </c>
    </row>
    <row r="6604" spans="1:11" x14ac:dyDescent="0.35">
      <c r="A6604" s="28">
        <v>99999</v>
      </c>
      <c r="B6604" s="29" t="s">
        <v>28</v>
      </c>
      <c r="C6604" s="29" t="s">
        <v>35</v>
      </c>
      <c r="D6604" s="29" t="s">
        <v>30</v>
      </c>
      <c r="E6604" s="29" t="s">
        <v>73</v>
      </c>
      <c r="F6604" s="31">
        <v>647267</v>
      </c>
      <c r="G6604" s="31">
        <v>70708.271999999997</v>
      </c>
      <c r="H6604" s="28">
        <v>2021</v>
      </c>
      <c r="I6604" t="str">
        <f>IF(J6604="natural gas",VLOOKUP(D6604,'Cross-Page Data'!$I$4:$J$13,2,FALSE),IF(J6604="solar",VLOOKUP('Form 923'!D6604,'Cross-Page Data'!$I$14:$J$117,2,FALSE),J6604))</f>
        <v>natural gas nonpeaker - preexisting retiring</v>
      </c>
      <c r="J6604" t="str">
        <f>VLOOKUP(E6604,'Cross-Page Data'!$D$4:$F$48,3,FALSE)</f>
        <v>natural gas</v>
      </c>
      <c r="K6604" t="b">
        <f t="shared" si="103"/>
        <v>1</v>
      </c>
    </row>
    <row r="6605" spans="1:11" x14ac:dyDescent="0.35">
      <c r="A6605" s="28">
        <v>99999</v>
      </c>
      <c r="B6605" s="29" t="s">
        <v>36</v>
      </c>
      <c r="C6605" s="29" t="s">
        <v>40</v>
      </c>
      <c r="D6605" s="29" t="s">
        <v>30</v>
      </c>
      <c r="E6605" s="29" t="s">
        <v>73</v>
      </c>
      <c r="F6605" s="31">
        <v>4909232</v>
      </c>
      <c r="G6605" s="31">
        <v>739845.57</v>
      </c>
      <c r="H6605" s="28">
        <v>2021</v>
      </c>
      <c r="I6605" t="str">
        <f>IF(J6605="natural gas",VLOOKUP(D6605,'Cross-Page Data'!$I$4:$J$13,2,FALSE),IF(J6605="solar",VLOOKUP('Form 923'!D6605,'Cross-Page Data'!$I$14:$J$117,2,FALSE),J6605))</f>
        <v>natural gas nonpeaker - preexisting retiring</v>
      </c>
      <c r="J6605" t="str">
        <f>VLOOKUP(E6605,'Cross-Page Data'!$D$4:$F$48,3,FALSE)</f>
        <v>natural gas</v>
      </c>
      <c r="K6605" t="b">
        <f t="shared" si="103"/>
        <v>0</v>
      </c>
    </row>
    <row r="6606" spans="1:11" x14ac:dyDescent="0.35">
      <c r="A6606" s="28">
        <v>99999</v>
      </c>
      <c r="B6606" s="29" t="s">
        <v>28</v>
      </c>
      <c r="C6606" s="29" t="s">
        <v>29</v>
      </c>
      <c r="D6606" s="29" t="s">
        <v>30</v>
      </c>
      <c r="E6606" s="29" t="s">
        <v>73</v>
      </c>
      <c r="F6606" s="31">
        <v>0</v>
      </c>
      <c r="G6606" s="31">
        <v>0</v>
      </c>
      <c r="H6606" s="28">
        <v>2021</v>
      </c>
      <c r="I6606" t="str">
        <f>IF(J6606="natural gas",VLOOKUP(D6606,'Cross-Page Data'!$I$4:$J$13,2,FALSE),IF(J6606="solar",VLOOKUP('Form 923'!D6606,'Cross-Page Data'!$I$14:$J$117,2,FALSE),J6606))</f>
        <v>natural gas nonpeaker - preexisting retiring</v>
      </c>
      <c r="J6606" t="str">
        <f>VLOOKUP(E6606,'Cross-Page Data'!$D$4:$F$48,3,FALSE)</f>
        <v>natural gas</v>
      </c>
      <c r="K6606" t="b">
        <f t="shared" si="103"/>
        <v>1</v>
      </c>
    </row>
    <row r="6607" spans="1:11" x14ac:dyDescent="0.35">
      <c r="A6607" s="28">
        <v>99999</v>
      </c>
      <c r="B6607" s="29" t="s">
        <v>28</v>
      </c>
      <c r="C6607" s="29" t="s">
        <v>35</v>
      </c>
      <c r="D6607" s="29" t="s">
        <v>30</v>
      </c>
      <c r="E6607" s="29" t="s">
        <v>73</v>
      </c>
      <c r="F6607" s="31">
        <v>101571</v>
      </c>
      <c r="G6607" s="31">
        <v>9990.8439999999991</v>
      </c>
      <c r="H6607" s="28">
        <v>2021</v>
      </c>
      <c r="I6607" t="str">
        <f>IF(J6607="natural gas",VLOOKUP(D6607,'Cross-Page Data'!$I$4:$J$13,2,FALSE),IF(J6607="solar",VLOOKUP('Form 923'!D6607,'Cross-Page Data'!$I$14:$J$117,2,FALSE),J6607))</f>
        <v>natural gas nonpeaker - preexisting retiring</v>
      </c>
      <c r="J6607" t="str">
        <f>VLOOKUP(E6607,'Cross-Page Data'!$D$4:$F$48,3,FALSE)</f>
        <v>natural gas</v>
      </c>
      <c r="K6607" t="b">
        <f t="shared" si="103"/>
        <v>1</v>
      </c>
    </row>
    <row r="6608" spans="1:11" x14ac:dyDescent="0.35">
      <c r="A6608" s="28">
        <v>99999</v>
      </c>
      <c r="B6608" s="29" t="s">
        <v>36</v>
      </c>
      <c r="C6608" s="29" t="s">
        <v>37</v>
      </c>
      <c r="D6608" s="29" t="s">
        <v>30</v>
      </c>
      <c r="E6608" s="29" t="s">
        <v>73</v>
      </c>
      <c r="F6608" s="31">
        <v>711215</v>
      </c>
      <c r="G6608" s="31">
        <v>133571.64000000001</v>
      </c>
      <c r="H6608" s="28">
        <v>2021</v>
      </c>
      <c r="I6608" t="str">
        <f>IF(J6608="natural gas",VLOOKUP(D6608,'Cross-Page Data'!$I$4:$J$13,2,FALSE),IF(J6608="solar",VLOOKUP('Form 923'!D6608,'Cross-Page Data'!$I$14:$J$117,2,FALSE),J6608))</f>
        <v>natural gas nonpeaker - preexisting retiring</v>
      </c>
      <c r="J6608" t="str">
        <f>VLOOKUP(E6608,'Cross-Page Data'!$D$4:$F$48,3,FALSE)</f>
        <v>natural gas</v>
      </c>
      <c r="K6608" t="b">
        <f t="shared" si="103"/>
        <v>0</v>
      </c>
    </row>
    <row r="6609" spans="1:11" x14ac:dyDescent="0.35">
      <c r="A6609" s="28">
        <v>99999</v>
      </c>
      <c r="B6609" s="29" t="s">
        <v>36</v>
      </c>
      <c r="C6609" s="29" t="s">
        <v>39</v>
      </c>
      <c r="D6609" s="29" t="s">
        <v>30</v>
      </c>
      <c r="E6609" s="29" t="s">
        <v>73</v>
      </c>
      <c r="F6609" s="31">
        <v>0</v>
      </c>
      <c r="G6609" s="31">
        <v>0</v>
      </c>
      <c r="H6609" s="28">
        <v>2021</v>
      </c>
      <c r="I6609" t="str">
        <f>IF(J6609="natural gas",VLOOKUP(D6609,'Cross-Page Data'!$I$4:$J$13,2,FALSE),IF(J6609="solar",VLOOKUP('Form 923'!D6609,'Cross-Page Data'!$I$14:$J$117,2,FALSE),J6609))</f>
        <v>natural gas nonpeaker - preexisting retiring</v>
      </c>
      <c r="J6609" t="str">
        <f>VLOOKUP(E6609,'Cross-Page Data'!$D$4:$F$48,3,FALSE)</f>
        <v>natural gas</v>
      </c>
      <c r="K6609" t="b">
        <f t="shared" si="103"/>
        <v>0</v>
      </c>
    </row>
    <row r="6610" spans="1:11" x14ac:dyDescent="0.35">
      <c r="A6610" s="28">
        <v>99999</v>
      </c>
      <c r="B6610" s="29" t="s">
        <v>28</v>
      </c>
      <c r="C6610" s="29" t="s">
        <v>35</v>
      </c>
      <c r="D6610" s="29" t="s">
        <v>30</v>
      </c>
      <c r="E6610" s="29" t="s">
        <v>73</v>
      </c>
      <c r="F6610" s="31">
        <v>0</v>
      </c>
      <c r="G6610" s="31">
        <v>0</v>
      </c>
      <c r="H6610" s="28">
        <v>2021</v>
      </c>
      <c r="I6610" t="str">
        <f>IF(J6610="natural gas",VLOOKUP(D6610,'Cross-Page Data'!$I$4:$J$13,2,FALSE),IF(J6610="solar",VLOOKUP('Form 923'!D6610,'Cross-Page Data'!$I$14:$J$117,2,FALSE),J6610))</f>
        <v>natural gas nonpeaker - preexisting retiring</v>
      </c>
      <c r="J6610" t="str">
        <f>VLOOKUP(E6610,'Cross-Page Data'!$D$4:$F$48,3,FALSE)</f>
        <v>natural gas</v>
      </c>
      <c r="K6610" t="b">
        <f t="shared" si="103"/>
        <v>1</v>
      </c>
    </row>
    <row r="6611" spans="1:11" x14ac:dyDescent="0.35">
      <c r="A6611" s="28">
        <v>99999</v>
      </c>
      <c r="B6611" s="29" t="s">
        <v>36</v>
      </c>
      <c r="C6611" s="29" t="s">
        <v>40</v>
      </c>
      <c r="D6611" s="29" t="s">
        <v>30</v>
      </c>
      <c r="E6611" s="29" t="s">
        <v>73</v>
      </c>
      <c r="F6611" s="31">
        <v>491643</v>
      </c>
      <c r="G6611" s="31">
        <v>99286.27</v>
      </c>
      <c r="H6611" s="28">
        <v>2021</v>
      </c>
      <c r="I6611" t="str">
        <f>IF(J6611="natural gas",VLOOKUP(D6611,'Cross-Page Data'!$I$4:$J$13,2,FALSE),IF(J6611="solar",VLOOKUP('Form 923'!D6611,'Cross-Page Data'!$I$14:$J$117,2,FALSE),J6611))</f>
        <v>natural gas nonpeaker - preexisting retiring</v>
      </c>
      <c r="J6611" t="str">
        <f>VLOOKUP(E6611,'Cross-Page Data'!$D$4:$F$48,3,FALSE)</f>
        <v>natural gas</v>
      </c>
      <c r="K6611" t="b">
        <f t="shared" si="103"/>
        <v>0</v>
      </c>
    </row>
    <row r="6612" spans="1:11" x14ac:dyDescent="0.35">
      <c r="A6612" s="28">
        <v>99999</v>
      </c>
      <c r="B6612" s="29" t="s">
        <v>28</v>
      </c>
      <c r="C6612" s="29" t="s">
        <v>35</v>
      </c>
      <c r="D6612" s="29" t="s">
        <v>30</v>
      </c>
      <c r="E6612" s="29" t="s">
        <v>73</v>
      </c>
      <c r="F6612" s="31">
        <v>38173</v>
      </c>
      <c r="G6612" s="31">
        <v>3293.893</v>
      </c>
      <c r="H6612" s="28">
        <v>2021</v>
      </c>
      <c r="I6612" t="str">
        <f>IF(J6612="natural gas",VLOOKUP(D6612,'Cross-Page Data'!$I$4:$J$13,2,FALSE),IF(J6612="solar",VLOOKUP('Form 923'!D6612,'Cross-Page Data'!$I$14:$J$117,2,FALSE),J6612))</f>
        <v>natural gas nonpeaker - preexisting retiring</v>
      </c>
      <c r="J6612" t="str">
        <f>VLOOKUP(E6612,'Cross-Page Data'!$D$4:$F$48,3,FALSE)</f>
        <v>natural gas</v>
      </c>
      <c r="K6612" t="b">
        <f t="shared" si="103"/>
        <v>1</v>
      </c>
    </row>
    <row r="6613" spans="1:11" x14ac:dyDescent="0.35">
      <c r="A6613" s="28">
        <v>99999</v>
      </c>
      <c r="B6613" s="29" t="s">
        <v>36</v>
      </c>
      <c r="C6613" s="29" t="s">
        <v>40</v>
      </c>
      <c r="D6613" s="29" t="s">
        <v>30</v>
      </c>
      <c r="E6613" s="29" t="s">
        <v>73</v>
      </c>
      <c r="F6613" s="31">
        <v>618973</v>
      </c>
      <c r="G6613" s="31">
        <v>96547.328999999998</v>
      </c>
      <c r="H6613" s="28">
        <v>2021</v>
      </c>
      <c r="I6613" t="str">
        <f>IF(J6613="natural gas",VLOOKUP(D6613,'Cross-Page Data'!$I$4:$J$13,2,FALSE),IF(J6613="solar",VLOOKUP('Form 923'!D6613,'Cross-Page Data'!$I$14:$J$117,2,FALSE),J6613))</f>
        <v>natural gas nonpeaker - preexisting retiring</v>
      </c>
      <c r="J6613" t="str">
        <f>VLOOKUP(E6613,'Cross-Page Data'!$D$4:$F$48,3,FALSE)</f>
        <v>natural gas</v>
      </c>
      <c r="K6613" t="b">
        <f t="shared" si="103"/>
        <v>0</v>
      </c>
    </row>
    <row r="6614" spans="1:11" x14ac:dyDescent="0.35">
      <c r="A6614" s="28">
        <v>99999</v>
      </c>
      <c r="B6614" s="29" t="s">
        <v>28</v>
      </c>
      <c r="C6614" s="29" t="s">
        <v>29</v>
      </c>
      <c r="D6614" s="29" t="s">
        <v>30</v>
      </c>
      <c r="E6614" s="29" t="s">
        <v>73</v>
      </c>
      <c r="F6614" s="31">
        <v>875166</v>
      </c>
      <c r="G6614" s="31">
        <v>67847.673999999999</v>
      </c>
      <c r="H6614" s="28">
        <v>2021</v>
      </c>
      <c r="I6614" t="str">
        <f>IF(J6614="natural gas",VLOOKUP(D6614,'Cross-Page Data'!$I$4:$J$13,2,FALSE),IF(J6614="solar",VLOOKUP('Form 923'!D6614,'Cross-Page Data'!$I$14:$J$117,2,FALSE),J6614))</f>
        <v>natural gas nonpeaker - preexisting retiring</v>
      </c>
      <c r="J6614" t="str">
        <f>VLOOKUP(E6614,'Cross-Page Data'!$D$4:$F$48,3,FALSE)</f>
        <v>natural gas</v>
      </c>
      <c r="K6614" t="b">
        <f t="shared" si="103"/>
        <v>1</v>
      </c>
    </row>
    <row r="6615" spans="1:11" x14ac:dyDescent="0.35">
      <c r="A6615" s="28">
        <v>99999</v>
      </c>
      <c r="B6615" s="29" t="s">
        <v>36</v>
      </c>
      <c r="C6615" s="29" t="s">
        <v>29</v>
      </c>
      <c r="D6615" s="29" t="s">
        <v>30</v>
      </c>
      <c r="E6615" s="29" t="s">
        <v>73</v>
      </c>
      <c r="F6615" s="31">
        <v>237641</v>
      </c>
      <c r="G6615" s="31">
        <v>49831.618999999999</v>
      </c>
      <c r="H6615" s="28">
        <v>2021</v>
      </c>
      <c r="I6615" t="str">
        <f>IF(J6615="natural gas",VLOOKUP(D6615,'Cross-Page Data'!$I$4:$J$13,2,FALSE),IF(J6615="solar",VLOOKUP('Form 923'!D6615,'Cross-Page Data'!$I$14:$J$117,2,FALSE),J6615))</f>
        <v>natural gas nonpeaker - preexisting retiring</v>
      </c>
      <c r="J6615" t="str">
        <f>VLOOKUP(E6615,'Cross-Page Data'!$D$4:$F$48,3,FALSE)</f>
        <v>natural gas</v>
      </c>
      <c r="K6615" t="b">
        <f t="shared" si="103"/>
        <v>1</v>
      </c>
    </row>
    <row r="6616" spans="1:11" x14ac:dyDescent="0.35">
      <c r="A6616" s="28">
        <v>99999</v>
      </c>
      <c r="B6616" s="29" t="s">
        <v>36</v>
      </c>
      <c r="C6616" s="29" t="s">
        <v>39</v>
      </c>
      <c r="D6616" s="29" t="s">
        <v>30</v>
      </c>
      <c r="E6616" s="29" t="s">
        <v>73</v>
      </c>
      <c r="F6616" s="31">
        <v>369815</v>
      </c>
      <c r="G6616" s="31">
        <v>49626.957999999999</v>
      </c>
      <c r="H6616" s="28">
        <v>2021</v>
      </c>
      <c r="I6616" t="str">
        <f>IF(J6616="natural gas",VLOOKUP(D6616,'Cross-Page Data'!$I$4:$J$13,2,FALSE),IF(J6616="solar",VLOOKUP('Form 923'!D6616,'Cross-Page Data'!$I$14:$J$117,2,FALSE),J6616))</f>
        <v>natural gas nonpeaker - preexisting retiring</v>
      </c>
      <c r="J6616" t="str">
        <f>VLOOKUP(E6616,'Cross-Page Data'!$D$4:$F$48,3,FALSE)</f>
        <v>natural gas</v>
      </c>
      <c r="K6616" t="b">
        <f t="shared" si="103"/>
        <v>0</v>
      </c>
    </row>
    <row r="6617" spans="1:11" x14ac:dyDescent="0.35">
      <c r="A6617" s="28">
        <v>99999</v>
      </c>
      <c r="B6617" s="29" t="s">
        <v>36</v>
      </c>
      <c r="C6617" s="29" t="s">
        <v>37</v>
      </c>
      <c r="D6617" s="29" t="s">
        <v>30</v>
      </c>
      <c r="E6617" s="29" t="s">
        <v>73</v>
      </c>
      <c r="F6617" s="31">
        <v>6166</v>
      </c>
      <c r="G6617" s="31">
        <v>1121.873</v>
      </c>
      <c r="H6617" s="28">
        <v>2021</v>
      </c>
      <c r="I6617" t="str">
        <f>IF(J6617="natural gas",VLOOKUP(D6617,'Cross-Page Data'!$I$4:$J$13,2,FALSE),IF(J6617="solar",VLOOKUP('Form 923'!D6617,'Cross-Page Data'!$I$14:$J$117,2,FALSE),J6617))</f>
        <v>natural gas nonpeaker - preexisting retiring</v>
      </c>
      <c r="J6617" t="str">
        <f>VLOOKUP(E6617,'Cross-Page Data'!$D$4:$F$48,3,FALSE)</f>
        <v>natural gas</v>
      </c>
      <c r="K6617" t="b">
        <f t="shared" si="103"/>
        <v>0</v>
      </c>
    </row>
    <row r="6618" spans="1:11" x14ac:dyDescent="0.35">
      <c r="A6618" s="28">
        <v>99999</v>
      </c>
      <c r="B6618" s="29" t="s">
        <v>28</v>
      </c>
      <c r="C6618" s="29" t="s">
        <v>29</v>
      </c>
      <c r="D6618" s="29" t="s">
        <v>30</v>
      </c>
      <c r="E6618" s="29" t="s">
        <v>73</v>
      </c>
      <c r="F6618" s="31">
        <v>311594</v>
      </c>
      <c r="G6618" s="31">
        <v>26471.126</v>
      </c>
      <c r="H6618" s="28">
        <v>2021</v>
      </c>
      <c r="I6618" t="str">
        <f>IF(J6618="natural gas",VLOOKUP(D6618,'Cross-Page Data'!$I$4:$J$13,2,FALSE),IF(J6618="solar",VLOOKUP('Form 923'!D6618,'Cross-Page Data'!$I$14:$J$117,2,FALSE),J6618))</f>
        <v>natural gas nonpeaker - preexisting retiring</v>
      </c>
      <c r="J6618" t="str">
        <f>VLOOKUP(E6618,'Cross-Page Data'!$D$4:$F$48,3,FALSE)</f>
        <v>natural gas</v>
      </c>
      <c r="K6618" t="b">
        <f t="shared" si="103"/>
        <v>1</v>
      </c>
    </row>
    <row r="6619" spans="1:11" x14ac:dyDescent="0.35">
      <c r="A6619" s="28">
        <v>99999</v>
      </c>
      <c r="B6619" s="29" t="s">
        <v>28</v>
      </c>
      <c r="C6619" s="29" t="s">
        <v>29</v>
      </c>
      <c r="D6619" s="29" t="s">
        <v>30</v>
      </c>
      <c r="E6619" s="29" t="s">
        <v>73</v>
      </c>
      <c r="F6619" s="31">
        <v>10427189</v>
      </c>
      <c r="G6619" s="31">
        <v>963843.01</v>
      </c>
      <c r="H6619" s="28">
        <v>2021</v>
      </c>
      <c r="I6619" t="str">
        <f>IF(J6619="natural gas",VLOOKUP(D6619,'Cross-Page Data'!$I$4:$J$13,2,FALSE),IF(J6619="solar",VLOOKUP('Form 923'!D6619,'Cross-Page Data'!$I$14:$J$117,2,FALSE),J6619))</f>
        <v>natural gas nonpeaker - preexisting retiring</v>
      </c>
      <c r="J6619" t="str">
        <f>VLOOKUP(E6619,'Cross-Page Data'!$D$4:$F$48,3,FALSE)</f>
        <v>natural gas</v>
      </c>
      <c r="K6619" t="b">
        <f t="shared" si="103"/>
        <v>1</v>
      </c>
    </row>
    <row r="6620" spans="1:11" x14ac:dyDescent="0.35">
      <c r="A6620" s="28">
        <v>99999</v>
      </c>
      <c r="B6620" s="29" t="s">
        <v>36</v>
      </c>
      <c r="C6620" s="29" t="s">
        <v>40</v>
      </c>
      <c r="D6620" s="29" t="s">
        <v>30</v>
      </c>
      <c r="E6620" s="29" t="s">
        <v>73</v>
      </c>
      <c r="F6620" s="31">
        <v>989608</v>
      </c>
      <c r="G6620" s="31">
        <v>214462.66</v>
      </c>
      <c r="H6620" s="28">
        <v>2021</v>
      </c>
      <c r="I6620" t="str">
        <f>IF(J6620="natural gas",VLOOKUP(D6620,'Cross-Page Data'!$I$4:$J$13,2,FALSE),IF(J6620="solar",VLOOKUP('Form 923'!D6620,'Cross-Page Data'!$I$14:$J$117,2,FALSE),J6620))</f>
        <v>natural gas nonpeaker - preexisting retiring</v>
      </c>
      <c r="J6620" t="str">
        <f>VLOOKUP(E6620,'Cross-Page Data'!$D$4:$F$48,3,FALSE)</f>
        <v>natural gas</v>
      </c>
      <c r="K6620" t="b">
        <f t="shared" si="103"/>
        <v>0</v>
      </c>
    </row>
    <row r="6621" spans="1:11" x14ac:dyDescent="0.35">
      <c r="A6621" s="28">
        <v>99999</v>
      </c>
      <c r="B6621" s="29" t="s">
        <v>28</v>
      </c>
      <c r="C6621" s="29" t="s">
        <v>35</v>
      </c>
      <c r="D6621" s="29" t="s">
        <v>30</v>
      </c>
      <c r="E6621" s="29" t="s">
        <v>73</v>
      </c>
      <c r="F6621" s="31">
        <v>39707</v>
      </c>
      <c r="G6621" s="31">
        <v>4057.27</v>
      </c>
      <c r="H6621" s="28">
        <v>2021</v>
      </c>
      <c r="I6621" t="str">
        <f>IF(J6621="natural gas",VLOOKUP(D6621,'Cross-Page Data'!$I$4:$J$13,2,FALSE),IF(J6621="solar",VLOOKUP('Form 923'!D6621,'Cross-Page Data'!$I$14:$J$117,2,FALSE),J6621))</f>
        <v>natural gas nonpeaker - preexisting retiring</v>
      </c>
      <c r="J6621" t="str">
        <f>VLOOKUP(E6621,'Cross-Page Data'!$D$4:$F$48,3,FALSE)</f>
        <v>natural gas</v>
      </c>
      <c r="K6621" t="b">
        <f t="shared" si="103"/>
        <v>1</v>
      </c>
    </row>
    <row r="6622" spans="1:11" x14ac:dyDescent="0.35">
      <c r="A6622" s="28">
        <v>99999</v>
      </c>
      <c r="B6622" s="29" t="s">
        <v>28</v>
      </c>
      <c r="C6622" s="29" t="s">
        <v>41</v>
      </c>
      <c r="D6622" s="29" t="s">
        <v>30</v>
      </c>
      <c r="E6622" s="29" t="s">
        <v>73</v>
      </c>
      <c r="F6622" s="31">
        <v>1265</v>
      </c>
      <c r="G6622" s="31">
        <v>355.12</v>
      </c>
      <c r="H6622" s="28">
        <v>2021</v>
      </c>
      <c r="I6622" t="str">
        <f>IF(J6622="natural gas",VLOOKUP(D6622,'Cross-Page Data'!$I$4:$J$13,2,FALSE),IF(J6622="solar",VLOOKUP('Form 923'!D6622,'Cross-Page Data'!$I$14:$J$117,2,FALSE),J6622))</f>
        <v>natural gas nonpeaker - preexisting retiring</v>
      </c>
      <c r="J6622" t="str">
        <f>VLOOKUP(E6622,'Cross-Page Data'!$D$4:$F$48,3,FALSE)</f>
        <v>natural gas</v>
      </c>
      <c r="K6622" t="b">
        <f t="shared" si="103"/>
        <v>0</v>
      </c>
    </row>
    <row r="6623" spans="1:11" x14ac:dyDescent="0.35">
      <c r="A6623" s="28">
        <v>99999</v>
      </c>
      <c r="B6623" s="29" t="s">
        <v>36</v>
      </c>
      <c r="C6623" s="29" t="s">
        <v>40</v>
      </c>
      <c r="D6623" s="29" t="s">
        <v>30</v>
      </c>
      <c r="E6623" s="29" t="s">
        <v>73</v>
      </c>
      <c r="F6623" s="31">
        <v>6894</v>
      </c>
      <c r="G6623" s="31">
        <v>588.03300000000002</v>
      </c>
      <c r="H6623" s="28">
        <v>2021</v>
      </c>
      <c r="I6623" t="str">
        <f>IF(J6623="natural gas",VLOOKUP(D6623,'Cross-Page Data'!$I$4:$J$13,2,FALSE),IF(J6623="solar",VLOOKUP('Form 923'!D6623,'Cross-Page Data'!$I$14:$J$117,2,FALSE),J6623))</f>
        <v>natural gas nonpeaker - preexisting retiring</v>
      </c>
      <c r="J6623" t="str">
        <f>VLOOKUP(E6623,'Cross-Page Data'!$D$4:$F$48,3,FALSE)</f>
        <v>natural gas</v>
      </c>
      <c r="K6623" t="b">
        <f t="shared" si="103"/>
        <v>0</v>
      </c>
    </row>
    <row r="6624" spans="1:11" x14ac:dyDescent="0.35">
      <c r="A6624" s="28">
        <v>99999</v>
      </c>
      <c r="B6624" s="29" t="s">
        <v>36</v>
      </c>
      <c r="C6624" s="29" t="s">
        <v>37</v>
      </c>
      <c r="D6624" s="29" t="s">
        <v>30</v>
      </c>
      <c r="E6624" s="29" t="s">
        <v>73</v>
      </c>
      <c r="F6624" s="31">
        <v>33991</v>
      </c>
      <c r="G6624" s="31">
        <v>3022.498</v>
      </c>
      <c r="H6624" s="28">
        <v>2021</v>
      </c>
      <c r="I6624" t="str">
        <f>IF(J6624="natural gas",VLOOKUP(D6624,'Cross-Page Data'!$I$4:$J$13,2,FALSE),IF(J6624="solar",VLOOKUP('Form 923'!D6624,'Cross-Page Data'!$I$14:$J$117,2,FALSE),J6624))</f>
        <v>natural gas nonpeaker - preexisting retiring</v>
      </c>
      <c r="J6624" t="str">
        <f>VLOOKUP(E6624,'Cross-Page Data'!$D$4:$F$48,3,FALSE)</f>
        <v>natural gas</v>
      </c>
      <c r="K6624" t="b">
        <f t="shared" si="103"/>
        <v>0</v>
      </c>
    </row>
    <row r="6625" spans="1:11" x14ac:dyDescent="0.35">
      <c r="A6625" s="28">
        <v>99999</v>
      </c>
      <c r="B6625" s="29" t="s">
        <v>36</v>
      </c>
      <c r="C6625" s="29" t="s">
        <v>40</v>
      </c>
      <c r="D6625" s="29" t="s">
        <v>30</v>
      </c>
      <c r="E6625" s="29" t="s">
        <v>73</v>
      </c>
      <c r="F6625" s="31">
        <v>64468</v>
      </c>
      <c r="G6625" s="31">
        <v>13494.966</v>
      </c>
      <c r="H6625" s="28">
        <v>2021</v>
      </c>
      <c r="I6625" t="str">
        <f>IF(J6625="natural gas",VLOOKUP(D6625,'Cross-Page Data'!$I$4:$J$13,2,FALSE),IF(J6625="solar",VLOOKUP('Form 923'!D6625,'Cross-Page Data'!$I$14:$J$117,2,FALSE),J6625))</f>
        <v>natural gas nonpeaker - preexisting retiring</v>
      </c>
      <c r="J6625" t="str">
        <f>VLOOKUP(E6625,'Cross-Page Data'!$D$4:$F$48,3,FALSE)</f>
        <v>natural gas</v>
      </c>
      <c r="K6625" t="b">
        <f t="shared" si="103"/>
        <v>0</v>
      </c>
    </row>
    <row r="6626" spans="1:11" x14ac:dyDescent="0.35">
      <c r="A6626" s="28">
        <v>99999</v>
      </c>
      <c r="B6626" s="29" t="s">
        <v>36</v>
      </c>
      <c r="C6626" s="29" t="s">
        <v>40</v>
      </c>
      <c r="D6626" s="29" t="s">
        <v>30</v>
      </c>
      <c r="E6626" s="29" t="s">
        <v>73</v>
      </c>
      <c r="F6626" s="31">
        <v>0</v>
      </c>
      <c r="G6626" s="31">
        <v>0</v>
      </c>
      <c r="H6626" s="28">
        <v>2021</v>
      </c>
      <c r="I6626" t="str">
        <f>IF(J6626="natural gas",VLOOKUP(D6626,'Cross-Page Data'!$I$4:$J$13,2,FALSE),IF(J6626="solar",VLOOKUP('Form 923'!D6626,'Cross-Page Data'!$I$14:$J$117,2,FALSE),J6626))</f>
        <v>natural gas nonpeaker - preexisting retiring</v>
      </c>
      <c r="J6626" t="str">
        <f>VLOOKUP(E6626,'Cross-Page Data'!$D$4:$F$48,3,FALSE)</f>
        <v>natural gas</v>
      </c>
      <c r="K6626" t="b">
        <f t="shared" si="103"/>
        <v>0</v>
      </c>
    </row>
    <row r="6627" spans="1:11" x14ac:dyDescent="0.35">
      <c r="A6627" s="28">
        <v>99999</v>
      </c>
      <c r="B6627" s="29" t="s">
        <v>28</v>
      </c>
      <c r="C6627" s="29" t="s">
        <v>29</v>
      </c>
      <c r="D6627" s="29" t="s">
        <v>30</v>
      </c>
      <c r="E6627" s="29" t="s">
        <v>73</v>
      </c>
      <c r="F6627" s="31">
        <v>446443</v>
      </c>
      <c r="G6627" s="31">
        <v>59394.591999999997</v>
      </c>
      <c r="H6627" s="28">
        <v>2021</v>
      </c>
      <c r="I6627" t="str">
        <f>IF(J6627="natural gas",VLOOKUP(D6627,'Cross-Page Data'!$I$4:$J$13,2,FALSE),IF(J6627="solar",VLOOKUP('Form 923'!D6627,'Cross-Page Data'!$I$14:$J$117,2,FALSE),J6627))</f>
        <v>natural gas nonpeaker - preexisting retiring</v>
      </c>
      <c r="J6627" t="str">
        <f>VLOOKUP(E6627,'Cross-Page Data'!$D$4:$F$48,3,FALSE)</f>
        <v>natural gas</v>
      </c>
      <c r="K6627" t="b">
        <f t="shared" si="103"/>
        <v>1</v>
      </c>
    </row>
    <row r="6628" spans="1:11" x14ac:dyDescent="0.35">
      <c r="A6628" s="28">
        <v>99999</v>
      </c>
      <c r="B6628" s="29" t="s">
        <v>36</v>
      </c>
      <c r="C6628" s="29" t="s">
        <v>40</v>
      </c>
      <c r="D6628" s="29" t="s">
        <v>30</v>
      </c>
      <c r="E6628" s="29" t="s">
        <v>73</v>
      </c>
      <c r="F6628" s="31">
        <v>0</v>
      </c>
      <c r="G6628" s="31">
        <v>0</v>
      </c>
      <c r="H6628" s="28">
        <v>2021</v>
      </c>
      <c r="I6628" t="str">
        <f>IF(J6628="natural gas",VLOOKUP(D6628,'Cross-Page Data'!$I$4:$J$13,2,FALSE),IF(J6628="solar",VLOOKUP('Form 923'!D6628,'Cross-Page Data'!$I$14:$J$117,2,FALSE),J6628))</f>
        <v>natural gas nonpeaker - preexisting retiring</v>
      </c>
      <c r="J6628" t="str">
        <f>VLOOKUP(E6628,'Cross-Page Data'!$D$4:$F$48,3,FALSE)</f>
        <v>natural gas</v>
      </c>
      <c r="K6628" t="b">
        <f t="shared" si="103"/>
        <v>0</v>
      </c>
    </row>
    <row r="6629" spans="1:11" x14ac:dyDescent="0.35">
      <c r="A6629" s="28">
        <v>99999</v>
      </c>
      <c r="B6629" s="29" t="s">
        <v>36</v>
      </c>
      <c r="C6629" s="29" t="s">
        <v>37</v>
      </c>
      <c r="D6629" s="29" t="s">
        <v>30</v>
      </c>
      <c r="E6629" s="29" t="s">
        <v>73</v>
      </c>
      <c r="F6629" s="31">
        <v>0</v>
      </c>
      <c r="G6629" s="31">
        <v>0</v>
      </c>
      <c r="H6629" s="28">
        <v>2021</v>
      </c>
      <c r="I6629" t="str">
        <f>IF(J6629="natural gas",VLOOKUP(D6629,'Cross-Page Data'!$I$4:$J$13,2,FALSE),IF(J6629="solar",VLOOKUP('Form 923'!D6629,'Cross-Page Data'!$I$14:$J$117,2,FALSE),J6629))</f>
        <v>natural gas nonpeaker - preexisting retiring</v>
      </c>
      <c r="J6629" t="str">
        <f>VLOOKUP(E6629,'Cross-Page Data'!$D$4:$F$48,3,FALSE)</f>
        <v>natural gas</v>
      </c>
      <c r="K6629" t="b">
        <f t="shared" si="103"/>
        <v>0</v>
      </c>
    </row>
    <row r="6630" spans="1:11" x14ac:dyDescent="0.35">
      <c r="A6630" s="28">
        <v>99999</v>
      </c>
      <c r="B6630" s="29" t="s">
        <v>28</v>
      </c>
      <c r="C6630" s="29" t="s">
        <v>29</v>
      </c>
      <c r="D6630" s="29" t="s">
        <v>30</v>
      </c>
      <c r="E6630" s="29" t="s">
        <v>73</v>
      </c>
      <c r="F6630" s="31">
        <v>117915</v>
      </c>
      <c r="G6630" s="31">
        <v>12996.335999999999</v>
      </c>
      <c r="H6630" s="28">
        <v>2021</v>
      </c>
      <c r="I6630" t="str">
        <f>IF(J6630="natural gas",VLOOKUP(D6630,'Cross-Page Data'!$I$4:$J$13,2,FALSE),IF(J6630="solar",VLOOKUP('Form 923'!D6630,'Cross-Page Data'!$I$14:$J$117,2,FALSE),J6630))</f>
        <v>natural gas nonpeaker - preexisting retiring</v>
      </c>
      <c r="J6630" t="str">
        <f>VLOOKUP(E6630,'Cross-Page Data'!$D$4:$F$48,3,FALSE)</f>
        <v>natural gas</v>
      </c>
      <c r="K6630" t="b">
        <f t="shared" si="103"/>
        <v>1</v>
      </c>
    </row>
    <row r="6631" spans="1:11" x14ac:dyDescent="0.35">
      <c r="A6631" s="28">
        <v>99999</v>
      </c>
      <c r="B6631" s="29" t="s">
        <v>28</v>
      </c>
      <c r="C6631" s="29" t="s">
        <v>35</v>
      </c>
      <c r="D6631" s="29" t="s">
        <v>30</v>
      </c>
      <c r="E6631" s="29" t="s">
        <v>73</v>
      </c>
      <c r="F6631" s="31">
        <v>14500048</v>
      </c>
      <c r="G6631" s="31">
        <v>1283357.7</v>
      </c>
      <c r="H6631" s="28">
        <v>2021</v>
      </c>
      <c r="I6631" t="str">
        <f>IF(J6631="natural gas",VLOOKUP(D6631,'Cross-Page Data'!$I$4:$J$13,2,FALSE),IF(J6631="solar",VLOOKUP('Form 923'!D6631,'Cross-Page Data'!$I$14:$J$117,2,FALSE),J6631))</f>
        <v>natural gas nonpeaker - preexisting retiring</v>
      </c>
      <c r="J6631" t="str">
        <f>VLOOKUP(E6631,'Cross-Page Data'!$D$4:$F$48,3,FALSE)</f>
        <v>natural gas</v>
      </c>
      <c r="K6631" t="b">
        <f t="shared" si="103"/>
        <v>1</v>
      </c>
    </row>
    <row r="6632" spans="1:11" x14ac:dyDescent="0.35">
      <c r="A6632" s="28">
        <v>99999</v>
      </c>
      <c r="B6632" s="29" t="s">
        <v>36</v>
      </c>
      <c r="C6632" s="29" t="s">
        <v>37</v>
      </c>
      <c r="D6632" s="29" t="s">
        <v>30</v>
      </c>
      <c r="E6632" s="29" t="s">
        <v>73</v>
      </c>
      <c r="F6632" s="31">
        <v>579410</v>
      </c>
      <c r="G6632" s="31">
        <v>101662.29</v>
      </c>
      <c r="H6632" s="28">
        <v>2021</v>
      </c>
      <c r="I6632" t="str">
        <f>IF(J6632="natural gas",VLOOKUP(D6632,'Cross-Page Data'!$I$4:$J$13,2,FALSE),IF(J6632="solar",VLOOKUP('Form 923'!D6632,'Cross-Page Data'!$I$14:$J$117,2,FALSE),J6632))</f>
        <v>natural gas nonpeaker - preexisting retiring</v>
      </c>
      <c r="J6632" t="str">
        <f>VLOOKUP(E6632,'Cross-Page Data'!$D$4:$F$48,3,FALSE)</f>
        <v>natural gas</v>
      </c>
      <c r="K6632" t="b">
        <f t="shared" si="103"/>
        <v>0</v>
      </c>
    </row>
    <row r="6633" spans="1:11" x14ac:dyDescent="0.35">
      <c r="A6633" s="28">
        <v>99999</v>
      </c>
      <c r="B6633" s="29" t="s">
        <v>36</v>
      </c>
      <c r="C6633" s="29" t="s">
        <v>40</v>
      </c>
      <c r="D6633" s="29" t="s">
        <v>30</v>
      </c>
      <c r="E6633" s="29" t="s">
        <v>73</v>
      </c>
      <c r="F6633" s="31">
        <v>226011</v>
      </c>
      <c r="G6633" s="31">
        <v>43891.03</v>
      </c>
      <c r="H6633" s="28">
        <v>2021</v>
      </c>
      <c r="I6633" t="str">
        <f>IF(J6633="natural gas",VLOOKUP(D6633,'Cross-Page Data'!$I$4:$J$13,2,FALSE),IF(J6633="solar",VLOOKUP('Form 923'!D6633,'Cross-Page Data'!$I$14:$J$117,2,FALSE),J6633))</f>
        <v>natural gas nonpeaker - preexisting retiring</v>
      </c>
      <c r="J6633" t="str">
        <f>VLOOKUP(E6633,'Cross-Page Data'!$D$4:$F$48,3,FALSE)</f>
        <v>natural gas</v>
      </c>
      <c r="K6633" t="b">
        <f t="shared" si="103"/>
        <v>0</v>
      </c>
    </row>
    <row r="6634" spans="1:11" x14ac:dyDescent="0.35">
      <c r="A6634" s="28">
        <v>99999</v>
      </c>
      <c r="B6634" s="29" t="s">
        <v>28</v>
      </c>
      <c r="C6634" s="29" t="s">
        <v>29</v>
      </c>
      <c r="D6634" s="29" t="s">
        <v>30</v>
      </c>
      <c r="E6634" s="29" t="s">
        <v>73</v>
      </c>
      <c r="F6634" s="31">
        <v>309792</v>
      </c>
      <c r="G6634" s="31">
        <v>21021.095000000001</v>
      </c>
      <c r="H6634" s="28">
        <v>2021</v>
      </c>
      <c r="I6634" t="str">
        <f>IF(J6634="natural gas",VLOOKUP(D6634,'Cross-Page Data'!$I$4:$J$13,2,FALSE),IF(J6634="solar",VLOOKUP('Form 923'!D6634,'Cross-Page Data'!$I$14:$J$117,2,FALSE),J6634))</f>
        <v>natural gas nonpeaker - preexisting retiring</v>
      </c>
      <c r="J6634" t="str">
        <f>VLOOKUP(E6634,'Cross-Page Data'!$D$4:$F$48,3,FALSE)</f>
        <v>natural gas</v>
      </c>
      <c r="K6634" t="b">
        <f t="shared" si="103"/>
        <v>1</v>
      </c>
    </row>
    <row r="6635" spans="1:11" x14ac:dyDescent="0.35">
      <c r="A6635" s="28">
        <v>99999</v>
      </c>
      <c r="B6635" s="29" t="s">
        <v>36</v>
      </c>
      <c r="C6635" s="29" t="s">
        <v>39</v>
      </c>
      <c r="D6635" s="29" t="s">
        <v>30</v>
      </c>
      <c r="E6635" s="29" t="s">
        <v>73</v>
      </c>
      <c r="F6635" s="31">
        <v>72077</v>
      </c>
      <c r="G6635" s="31">
        <v>14971.864</v>
      </c>
      <c r="H6635" s="28">
        <v>2021</v>
      </c>
      <c r="I6635" t="str">
        <f>IF(J6635="natural gas",VLOOKUP(D6635,'Cross-Page Data'!$I$4:$J$13,2,FALSE),IF(J6635="solar",VLOOKUP('Form 923'!D6635,'Cross-Page Data'!$I$14:$J$117,2,FALSE),J6635))</f>
        <v>natural gas nonpeaker - preexisting retiring</v>
      </c>
      <c r="J6635" t="str">
        <f>VLOOKUP(E6635,'Cross-Page Data'!$D$4:$F$48,3,FALSE)</f>
        <v>natural gas</v>
      </c>
      <c r="K6635" t="b">
        <f t="shared" si="103"/>
        <v>0</v>
      </c>
    </row>
    <row r="6636" spans="1:11" x14ac:dyDescent="0.35">
      <c r="A6636" s="28">
        <v>99999</v>
      </c>
      <c r="B6636" s="29" t="s">
        <v>36</v>
      </c>
      <c r="C6636" s="29" t="s">
        <v>37</v>
      </c>
      <c r="D6636" s="29" t="s">
        <v>30</v>
      </c>
      <c r="E6636" s="29" t="s">
        <v>73</v>
      </c>
      <c r="F6636" s="31">
        <v>33797</v>
      </c>
      <c r="G6636" s="31">
        <v>2882.4029999999998</v>
      </c>
      <c r="H6636" s="28">
        <v>2021</v>
      </c>
      <c r="I6636" t="str">
        <f>IF(J6636="natural gas",VLOOKUP(D6636,'Cross-Page Data'!$I$4:$J$13,2,FALSE),IF(J6636="solar",VLOOKUP('Form 923'!D6636,'Cross-Page Data'!$I$14:$J$117,2,FALSE),J6636))</f>
        <v>natural gas nonpeaker - preexisting retiring</v>
      </c>
      <c r="J6636" t="str">
        <f>VLOOKUP(E6636,'Cross-Page Data'!$D$4:$F$48,3,FALSE)</f>
        <v>natural gas</v>
      </c>
      <c r="K6636" t="b">
        <f t="shared" si="103"/>
        <v>0</v>
      </c>
    </row>
    <row r="6637" spans="1:11" x14ac:dyDescent="0.35">
      <c r="A6637" s="28">
        <v>99999</v>
      </c>
      <c r="B6637" s="29" t="s">
        <v>36</v>
      </c>
      <c r="C6637" s="29" t="s">
        <v>40</v>
      </c>
      <c r="D6637" s="29" t="s">
        <v>30</v>
      </c>
      <c r="E6637" s="29" t="s">
        <v>73</v>
      </c>
      <c r="F6637" s="31">
        <v>755314</v>
      </c>
      <c r="G6637" s="31">
        <v>92022.475000000006</v>
      </c>
      <c r="H6637" s="28">
        <v>2021</v>
      </c>
      <c r="I6637" t="str">
        <f>IF(J6637="natural gas",VLOOKUP(D6637,'Cross-Page Data'!$I$4:$J$13,2,FALSE),IF(J6637="solar",VLOOKUP('Form 923'!D6637,'Cross-Page Data'!$I$14:$J$117,2,FALSE),J6637))</f>
        <v>natural gas nonpeaker - preexisting retiring</v>
      </c>
      <c r="J6637" t="str">
        <f>VLOOKUP(E6637,'Cross-Page Data'!$D$4:$F$48,3,FALSE)</f>
        <v>natural gas</v>
      </c>
      <c r="K6637" t="b">
        <f t="shared" si="103"/>
        <v>0</v>
      </c>
    </row>
    <row r="6638" spans="1:11" x14ac:dyDescent="0.35">
      <c r="A6638" s="28">
        <v>99999</v>
      </c>
      <c r="B6638" s="29" t="s">
        <v>28</v>
      </c>
      <c r="C6638" s="29" t="s">
        <v>29</v>
      </c>
      <c r="D6638" s="29" t="s">
        <v>30</v>
      </c>
      <c r="E6638" s="29" t="s">
        <v>73</v>
      </c>
      <c r="F6638" s="31">
        <v>16943199</v>
      </c>
      <c r="G6638" s="31">
        <v>1589889.9</v>
      </c>
      <c r="H6638" s="28">
        <v>2021</v>
      </c>
      <c r="I6638" t="str">
        <f>IF(J6638="natural gas",VLOOKUP(D6638,'Cross-Page Data'!$I$4:$J$13,2,FALSE),IF(J6638="solar",VLOOKUP('Form 923'!D6638,'Cross-Page Data'!$I$14:$J$117,2,FALSE),J6638))</f>
        <v>natural gas nonpeaker - preexisting retiring</v>
      </c>
      <c r="J6638" t="str">
        <f>VLOOKUP(E6638,'Cross-Page Data'!$D$4:$F$48,3,FALSE)</f>
        <v>natural gas</v>
      </c>
      <c r="K6638" t="b">
        <f t="shared" si="103"/>
        <v>1</v>
      </c>
    </row>
    <row r="6639" spans="1:11" x14ac:dyDescent="0.35">
      <c r="A6639" s="28">
        <v>99999</v>
      </c>
      <c r="B6639" s="29" t="s">
        <v>36</v>
      </c>
      <c r="C6639" s="29" t="s">
        <v>39</v>
      </c>
      <c r="D6639" s="29" t="s">
        <v>30</v>
      </c>
      <c r="E6639" s="29" t="s">
        <v>73</v>
      </c>
      <c r="F6639" s="31">
        <v>0</v>
      </c>
      <c r="G6639" s="31">
        <v>0</v>
      </c>
      <c r="H6639" s="28">
        <v>2021</v>
      </c>
      <c r="I6639" t="str">
        <f>IF(J6639="natural gas",VLOOKUP(D6639,'Cross-Page Data'!$I$4:$J$13,2,FALSE),IF(J6639="solar",VLOOKUP('Form 923'!D6639,'Cross-Page Data'!$I$14:$J$117,2,FALSE),J6639))</f>
        <v>natural gas nonpeaker - preexisting retiring</v>
      </c>
      <c r="J6639" t="str">
        <f>VLOOKUP(E6639,'Cross-Page Data'!$D$4:$F$48,3,FALSE)</f>
        <v>natural gas</v>
      </c>
      <c r="K6639" t="b">
        <f t="shared" si="103"/>
        <v>0</v>
      </c>
    </row>
    <row r="6640" spans="1:11" x14ac:dyDescent="0.35">
      <c r="A6640" s="28">
        <v>99999</v>
      </c>
      <c r="B6640" s="29" t="s">
        <v>36</v>
      </c>
      <c r="C6640" s="29" t="s">
        <v>40</v>
      </c>
      <c r="D6640" s="29" t="s">
        <v>30</v>
      </c>
      <c r="E6640" s="29" t="s">
        <v>73</v>
      </c>
      <c r="F6640" s="31">
        <v>389713</v>
      </c>
      <c r="G6640" s="31">
        <v>51374.671999999999</v>
      </c>
      <c r="H6640" s="28">
        <v>2021</v>
      </c>
      <c r="I6640" t="str">
        <f>IF(J6640="natural gas",VLOOKUP(D6640,'Cross-Page Data'!$I$4:$J$13,2,FALSE),IF(J6640="solar",VLOOKUP('Form 923'!D6640,'Cross-Page Data'!$I$14:$J$117,2,FALSE),J6640))</f>
        <v>natural gas nonpeaker - preexisting retiring</v>
      </c>
      <c r="J6640" t="str">
        <f>VLOOKUP(E6640,'Cross-Page Data'!$D$4:$F$48,3,FALSE)</f>
        <v>natural gas</v>
      </c>
      <c r="K6640" t="b">
        <f t="shared" si="103"/>
        <v>0</v>
      </c>
    </row>
    <row r="6641" spans="1:11" x14ac:dyDescent="0.35">
      <c r="A6641" s="28">
        <v>99999</v>
      </c>
      <c r="B6641" s="29" t="s">
        <v>28</v>
      </c>
      <c r="C6641" s="29" t="s">
        <v>35</v>
      </c>
      <c r="D6641" s="29" t="s">
        <v>30</v>
      </c>
      <c r="E6641" s="29" t="s">
        <v>73</v>
      </c>
      <c r="F6641" s="31">
        <v>7888237</v>
      </c>
      <c r="G6641" s="31">
        <v>694497.61</v>
      </c>
      <c r="H6641" s="28">
        <v>2021</v>
      </c>
      <c r="I6641" t="str">
        <f>IF(J6641="natural gas",VLOOKUP(D6641,'Cross-Page Data'!$I$4:$J$13,2,FALSE),IF(J6641="solar",VLOOKUP('Form 923'!D6641,'Cross-Page Data'!$I$14:$J$117,2,FALSE),J6641))</f>
        <v>natural gas nonpeaker - preexisting retiring</v>
      </c>
      <c r="J6641" t="str">
        <f>VLOOKUP(E6641,'Cross-Page Data'!$D$4:$F$48,3,FALSE)</f>
        <v>natural gas</v>
      </c>
      <c r="K6641" t="b">
        <f t="shared" si="103"/>
        <v>1</v>
      </c>
    </row>
    <row r="6642" spans="1:11" x14ac:dyDescent="0.35">
      <c r="A6642" s="28">
        <v>99999</v>
      </c>
      <c r="B6642" s="29" t="s">
        <v>36</v>
      </c>
      <c r="C6642" s="29" t="s">
        <v>39</v>
      </c>
      <c r="D6642" s="29" t="s">
        <v>30</v>
      </c>
      <c r="E6642" s="29" t="s">
        <v>73</v>
      </c>
      <c r="F6642" s="31">
        <v>1557863</v>
      </c>
      <c r="G6642" s="31">
        <v>297053.32</v>
      </c>
      <c r="H6642" s="28">
        <v>2021</v>
      </c>
      <c r="I6642" t="str">
        <f>IF(J6642="natural gas",VLOOKUP(D6642,'Cross-Page Data'!$I$4:$J$13,2,FALSE),IF(J6642="solar",VLOOKUP('Form 923'!D6642,'Cross-Page Data'!$I$14:$J$117,2,FALSE),J6642))</f>
        <v>natural gas nonpeaker - preexisting retiring</v>
      </c>
      <c r="J6642" t="str">
        <f>VLOOKUP(E6642,'Cross-Page Data'!$D$4:$F$48,3,FALSE)</f>
        <v>natural gas</v>
      </c>
      <c r="K6642" t="b">
        <f t="shared" si="103"/>
        <v>0</v>
      </c>
    </row>
    <row r="6643" spans="1:11" x14ac:dyDescent="0.35">
      <c r="A6643" s="28">
        <v>99999</v>
      </c>
      <c r="B6643" s="29" t="s">
        <v>36</v>
      </c>
      <c r="C6643" s="29" t="s">
        <v>40</v>
      </c>
      <c r="D6643" s="29" t="s">
        <v>30</v>
      </c>
      <c r="E6643" s="29" t="s">
        <v>73</v>
      </c>
      <c r="F6643" s="31">
        <v>796873</v>
      </c>
      <c r="G6643" s="31">
        <v>153066.13</v>
      </c>
      <c r="H6643" s="28">
        <v>2021</v>
      </c>
      <c r="I6643" t="str">
        <f>IF(J6643="natural gas",VLOOKUP(D6643,'Cross-Page Data'!$I$4:$J$13,2,FALSE),IF(J6643="solar",VLOOKUP('Form 923'!D6643,'Cross-Page Data'!$I$14:$J$117,2,FALSE),J6643))</f>
        <v>natural gas nonpeaker - preexisting retiring</v>
      </c>
      <c r="J6643" t="str">
        <f>VLOOKUP(E6643,'Cross-Page Data'!$D$4:$F$48,3,FALSE)</f>
        <v>natural gas</v>
      </c>
      <c r="K6643" t="b">
        <f t="shared" si="103"/>
        <v>0</v>
      </c>
    </row>
    <row r="6644" spans="1:11" x14ac:dyDescent="0.35">
      <c r="A6644" s="28">
        <v>99999</v>
      </c>
      <c r="B6644" s="29" t="s">
        <v>36</v>
      </c>
      <c r="C6644" s="29" t="s">
        <v>37</v>
      </c>
      <c r="D6644" s="29" t="s">
        <v>30</v>
      </c>
      <c r="E6644" s="29" t="s">
        <v>73</v>
      </c>
      <c r="F6644" s="31">
        <v>47270</v>
      </c>
      <c r="G6644" s="31">
        <v>8734.9830000000002</v>
      </c>
      <c r="H6644" s="28">
        <v>2021</v>
      </c>
      <c r="I6644" t="str">
        <f>IF(J6644="natural gas",VLOOKUP(D6644,'Cross-Page Data'!$I$4:$J$13,2,FALSE),IF(J6644="solar",VLOOKUP('Form 923'!D6644,'Cross-Page Data'!$I$14:$J$117,2,FALSE),J6644))</f>
        <v>natural gas nonpeaker - preexisting retiring</v>
      </c>
      <c r="J6644" t="str">
        <f>VLOOKUP(E6644,'Cross-Page Data'!$D$4:$F$48,3,FALSE)</f>
        <v>natural gas</v>
      </c>
      <c r="K6644" t="b">
        <f t="shared" si="103"/>
        <v>0</v>
      </c>
    </row>
    <row r="6645" spans="1:11" x14ac:dyDescent="0.35">
      <c r="A6645" s="28">
        <v>99999</v>
      </c>
      <c r="B6645" s="29" t="s">
        <v>28</v>
      </c>
      <c r="C6645" s="29" t="s">
        <v>29</v>
      </c>
      <c r="D6645" s="29" t="s">
        <v>30</v>
      </c>
      <c r="E6645" s="29" t="s">
        <v>73</v>
      </c>
      <c r="F6645" s="31">
        <v>23487</v>
      </c>
      <c r="G6645" s="31">
        <v>1191.9780000000001</v>
      </c>
      <c r="H6645" s="28">
        <v>2021</v>
      </c>
      <c r="I6645" t="str">
        <f>IF(J6645="natural gas",VLOOKUP(D6645,'Cross-Page Data'!$I$4:$J$13,2,FALSE),IF(J6645="solar",VLOOKUP('Form 923'!D6645,'Cross-Page Data'!$I$14:$J$117,2,FALSE),J6645))</f>
        <v>natural gas nonpeaker - preexisting retiring</v>
      </c>
      <c r="J6645" t="str">
        <f>VLOOKUP(E6645,'Cross-Page Data'!$D$4:$F$48,3,FALSE)</f>
        <v>natural gas</v>
      </c>
      <c r="K6645" t="b">
        <f t="shared" si="103"/>
        <v>1</v>
      </c>
    </row>
    <row r="6646" spans="1:11" x14ac:dyDescent="0.35">
      <c r="A6646" s="28">
        <v>99999</v>
      </c>
      <c r="B6646" s="29" t="s">
        <v>36</v>
      </c>
      <c r="C6646" s="29" t="s">
        <v>40</v>
      </c>
      <c r="D6646" s="29" t="s">
        <v>30</v>
      </c>
      <c r="E6646" s="29" t="s">
        <v>73</v>
      </c>
      <c r="F6646" s="31">
        <v>72032</v>
      </c>
      <c r="G6646" s="31">
        <v>14040.111999999999</v>
      </c>
      <c r="H6646" s="28">
        <v>2021</v>
      </c>
      <c r="I6646" t="str">
        <f>IF(J6646="natural gas",VLOOKUP(D6646,'Cross-Page Data'!$I$4:$J$13,2,FALSE),IF(J6646="solar",VLOOKUP('Form 923'!D6646,'Cross-Page Data'!$I$14:$J$117,2,FALSE),J6646))</f>
        <v>natural gas nonpeaker - preexisting retiring</v>
      </c>
      <c r="J6646" t="str">
        <f>VLOOKUP(E6646,'Cross-Page Data'!$D$4:$F$48,3,FALSE)</f>
        <v>natural gas</v>
      </c>
      <c r="K6646" t="b">
        <f t="shared" si="103"/>
        <v>0</v>
      </c>
    </row>
    <row r="6647" spans="1:11" x14ac:dyDescent="0.35">
      <c r="A6647" s="28">
        <v>99999</v>
      </c>
      <c r="B6647" s="29" t="s">
        <v>36</v>
      </c>
      <c r="C6647" s="29" t="s">
        <v>40</v>
      </c>
      <c r="D6647" s="29" t="s">
        <v>30</v>
      </c>
      <c r="E6647" s="29" t="s">
        <v>73</v>
      </c>
      <c r="F6647" s="31">
        <v>187845</v>
      </c>
      <c r="G6647" s="31">
        <v>16020.847</v>
      </c>
      <c r="H6647" s="28">
        <v>2021</v>
      </c>
      <c r="I6647" t="str">
        <f>IF(J6647="natural gas",VLOOKUP(D6647,'Cross-Page Data'!$I$4:$J$13,2,FALSE),IF(J6647="solar",VLOOKUP('Form 923'!D6647,'Cross-Page Data'!$I$14:$J$117,2,FALSE),J6647))</f>
        <v>natural gas nonpeaker - preexisting retiring</v>
      </c>
      <c r="J6647" t="str">
        <f>VLOOKUP(E6647,'Cross-Page Data'!$D$4:$F$48,3,FALSE)</f>
        <v>natural gas</v>
      </c>
      <c r="K6647" t="b">
        <f t="shared" si="103"/>
        <v>0</v>
      </c>
    </row>
    <row r="6648" spans="1:11" x14ac:dyDescent="0.35">
      <c r="A6648" s="28">
        <v>99999</v>
      </c>
      <c r="B6648" s="29" t="s">
        <v>36</v>
      </c>
      <c r="C6648" s="29" t="s">
        <v>40</v>
      </c>
      <c r="D6648" s="29" t="s">
        <v>30</v>
      </c>
      <c r="E6648" s="29" t="s">
        <v>73</v>
      </c>
      <c r="F6648" s="31">
        <v>462172</v>
      </c>
      <c r="G6648" s="31">
        <v>91054.421000000002</v>
      </c>
      <c r="H6648" s="28">
        <v>2021</v>
      </c>
      <c r="I6648" t="str">
        <f>IF(J6648="natural gas",VLOOKUP(D6648,'Cross-Page Data'!$I$4:$J$13,2,FALSE),IF(J6648="solar",VLOOKUP('Form 923'!D6648,'Cross-Page Data'!$I$14:$J$117,2,FALSE),J6648))</f>
        <v>natural gas nonpeaker - preexisting retiring</v>
      </c>
      <c r="J6648" t="str">
        <f>VLOOKUP(E6648,'Cross-Page Data'!$D$4:$F$48,3,FALSE)</f>
        <v>natural gas</v>
      </c>
      <c r="K6648" t="b">
        <f t="shared" si="103"/>
        <v>0</v>
      </c>
    </row>
    <row r="6649" spans="1:11" x14ac:dyDescent="0.35">
      <c r="A6649" s="28">
        <v>99999</v>
      </c>
      <c r="B6649" s="29" t="s">
        <v>28</v>
      </c>
      <c r="C6649" s="29" t="s">
        <v>29</v>
      </c>
      <c r="D6649" s="29" t="s">
        <v>30</v>
      </c>
      <c r="E6649" s="29" t="s">
        <v>73</v>
      </c>
      <c r="F6649" s="31">
        <v>58952797</v>
      </c>
      <c r="G6649" s="31">
        <v>5427390.4000000004</v>
      </c>
      <c r="H6649" s="28">
        <v>2021</v>
      </c>
      <c r="I6649" t="str">
        <f>IF(J6649="natural gas",VLOOKUP(D6649,'Cross-Page Data'!$I$4:$J$13,2,FALSE),IF(J6649="solar",VLOOKUP('Form 923'!D6649,'Cross-Page Data'!$I$14:$J$117,2,FALSE),J6649))</f>
        <v>natural gas nonpeaker - preexisting retiring</v>
      </c>
      <c r="J6649" t="str">
        <f>VLOOKUP(E6649,'Cross-Page Data'!$D$4:$F$48,3,FALSE)</f>
        <v>natural gas</v>
      </c>
      <c r="K6649" t="b">
        <f t="shared" si="103"/>
        <v>1</v>
      </c>
    </row>
    <row r="6650" spans="1:11" x14ac:dyDescent="0.35">
      <c r="A6650" s="28">
        <v>99999</v>
      </c>
      <c r="B6650" s="29" t="s">
        <v>28</v>
      </c>
      <c r="C6650" s="29" t="s">
        <v>35</v>
      </c>
      <c r="D6650" s="29" t="s">
        <v>30</v>
      </c>
      <c r="E6650" s="29" t="s">
        <v>73</v>
      </c>
      <c r="F6650" s="31">
        <v>15622212</v>
      </c>
      <c r="G6650" s="31">
        <v>1515878.2</v>
      </c>
      <c r="H6650" s="28">
        <v>2021</v>
      </c>
      <c r="I6650" t="str">
        <f>IF(J6650="natural gas",VLOOKUP(D6650,'Cross-Page Data'!$I$4:$J$13,2,FALSE),IF(J6650="solar",VLOOKUP('Form 923'!D6650,'Cross-Page Data'!$I$14:$J$117,2,FALSE),J6650))</f>
        <v>natural gas nonpeaker - preexisting retiring</v>
      </c>
      <c r="J6650" t="str">
        <f>VLOOKUP(E6650,'Cross-Page Data'!$D$4:$F$48,3,FALSE)</f>
        <v>natural gas</v>
      </c>
      <c r="K6650" t="b">
        <f t="shared" si="103"/>
        <v>1</v>
      </c>
    </row>
    <row r="6651" spans="1:11" x14ac:dyDescent="0.35">
      <c r="A6651" s="28">
        <v>99999</v>
      </c>
      <c r="B6651" s="29" t="s">
        <v>36</v>
      </c>
      <c r="C6651" s="29" t="s">
        <v>37</v>
      </c>
      <c r="D6651" s="29" t="s">
        <v>30</v>
      </c>
      <c r="E6651" s="29" t="s">
        <v>73</v>
      </c>
      <c r="F6651" s="31">
        <v>0</v>
      </c>
      <c r="G6651" s="31">
        <v>0</v>
      </c>
      <c r="H6651" s="28">
        <v>2021</v>
      </c>
      <c r="I6651" t="str">
        <f>IF(J6651="natural gas",VLOOKUP(D6651,'Cross-Page Data'!$I$4:$J$13,2,FALSE),IF(J6651="solar",VLOOKUP('Form 923'!D6651,'Cross-Page Data'!$I$14:$J$117,2,FALSE),J6651))</f>
        <v>natural gas nonpeaker - preexisting retiring</v>
      </c>
      <c r="J6651" t="str">
        <f>VLOOKUP(E6651,'Cross-Page Data'!$D$4:$F$48,3,FALSE)</f>
        <v>natural gas</v>
      </c>
      <c r="K6651" t="b">
        <f t="shared" si="103"/>
        <v>0</v>
      </c>
    </row>
    <row r="6652" spans="1:11" x14ac:dyDescent="0.35">
      <c r="A6652" s="28">
        <v>99999</v>
      </c>
      <c r="B6652" s="29" t="s">
        <v>28</v>
      </c>
      <c r="C6652" s="29" t="s">
        <v>41</v>
      </c>
      <c r="D6652" s="29" t="s">
        <v>30</v>
      </c>
      <c r="E6652" s="29" t="s">
        <v>73</v>
      </c>
      <c r="F6652" s="31">
        <v>9554198</v>
      </c>
      <c r="G6652" s="31">
        <v>864009.29</v>
      </c>
      <c r="H6652" s="28">
        <v>2021</v>
      </c>
      <c r="I6652" t="str">
        <f>IF(J6652="natural gas",VLOOKUP(D6652,'Cross-Page Data'!$I$4:$J$13,2,FALSE),IF(J6652="solar",VLOOKUP('Form 923'!D6652,'Cross-Page Data'!$I$14:$J$117,2,FALSE),J6652))</f>
        <v>natural gas nonpeaker - preexisting retiring</v>
      </c>
      <c r="J6652" t="str">
        <f>VLOOKUP(E6652,'Cross-Page Data'!$D$4:$F$48,3,FALSE)</f>
        <v>natural gas</v>
      </c>
      <c r="K6652" t="b">
        <f t="shared" si="103"/>
        <v>0</v>
      </c>
    </row>
    <row r="6653" spans="1:11" x14ac:dyDescent="0.35">
      <c r="A6653" s="28">
        <v>99999</v>
      </c>
      <c r="B6653" s="29" t="s">
        <v>36</v>
      </c>
      <c r="C6653" s="29" t="s">
        <v>40</v>
      </c>
      <c r="D6653" s="29" t="s">
        <v>30</v>
      </c>
      <c r="E6653" s="29" t="s">
        <v>73</v>
      </c>
      <c r="F6653" s="31">
        <v>4056252</v>
      </c>
      <c r="G6653" s="31">
        <v>808713.08</v>
      </c>
      <c r="H6653" s="28">
        <v>2021</v>
      </c>
      <c r="I6653" t="str">
        <f>IF(J6653="natural gas",VLOOKUP(D6653,'Cross-Page Data'!$I$4:$J$13,2,FALSE),IF(J6653="solar",VLOOKUP('Form 923'!D6653,'Cross-Page Data'!$I$14:$J$117,2,FALSE),J6653))</f>
        <v>natural gas nonpeaker - preexisting retiring</v>
      </c>
      <c r="J6653" t="str">
        <f>VLOOKUP(E6653,'Cross-Page Data'!$D$4:$F$48,3,FALSE)</f>
        <v>natural gas</v>
      </c>
      <c r="K6653" t="b">
        <f t="shared" si="103"/>
        <v>0</v>
      </c>
    </row>
    <row r="6654" spans="1:11" x14ac:dyDescent="0.35">
      <c r="A6654" s="28">
        <v>99999</v>
      </c>
      <c r="B6654" s="29" t="s">
        <v>28</v>
      </c>
      <c r="C6654" s="29" t="s">
        <v>29</v>
      </c>
      <c r="D6654" s="29" t="s">
        <v>30</v>
      </c>
      <c r="E6654" s="29" t="s">
        <v>73</v>
      </c>
      <c r="F6654" s="31">
        <v>202158</v>
      </c>
      <c r="G6654" s="31">
        <v>12801.897999999999</v>
      </c>
      <c r="H6654" s="28">
        <v>2021</v>
      </c>
      <c r="I6654" t="str">
        <f>IF(J6654="natural gas",VLOOKUP(D6654,'Cross-Page Data'!$I$4:$J$13,2,FALSE),IF(J6654="solar",VLOOKUP('Form 923'!D6654,'Cross-Page Data'!$I$14:$J$117,2,FALSE),J6654))</f>
        <v>natural gas nonpeaker - preexisting retiring</v>
      </c>
      <c r="J6654" t="str">
        <f>VLOOKUP(E6654,'Cross-Page Data'!$D$4:$F$48,3,FALSE)</f>
        <v>natural gas</v>
      </c>
      <c r="K6654" t="b">
        <f t="shared" si="103"/>
        <v>1</v>
      </c>
    </row>
    <row r="6655" spans="1:11" x14ac:dyDescent="0.35">
      <c r="A6655" s="28">
        <v>99999</v>
      </c>
      <c r="B6655" s="29" t="s">
        <v>28</v>
      </c>
      <c r="C6655" s="29" t="s">
        <v>41</v>
      </c>
      <c r="D6655" s="29" t="s">
        <v>30</v>
      </c>
      <c r="E6655" s="29" t="s">
        <v>73</v>
      </c>
      <c r="F6655" s="31">
        <v>2811466</v>
      </c>
      <c r="G6655" s="31">
        <v>43553.608999999997</v>
      </c>
      <c r="H6655" s="28">
        <v>2021</v>
      </c>
      <c r="I6655" t="str">
        <f>IF(J6655="natural gas",VLOOKUP(D6655,'Cross-Page Data'!$I$4:$J$13,2,FALSE),IF(J6655="solar",VLOOKUP('Form 923'!D6655,'Cross-Page Data'!$I$14:$J$117,2,FALSE),J6655))</f>
        <v>natural gas nonpeaker - preexisting retiring</v>
      </c>
      <c r="J6655" t="str">
        <f>VLOOKUP(E6655,'Cross-Page Data'!$D$4:$F$48,3,FALSE)</f>
        <v>natural gas</v>
      </c>
      <c r="K6655" t="b">
        <f t="shared" si="103"/>
        <v>0</v>
      </c>
    </row>
    <row r="6656" spans="1:11" x14ac:dyDescent="0.35">
      <c r="A6656" s="28">
        <v>99999</v>
      </c>
      <c r="B6656" s="29" t="s">
        <v>36</v>
      </c>
      <c r="C6656" s="29" t="s">
        <v>40</v>
      </c>
      <c r="D6656" s="29" t="s">
        <v>30</v>
      </c>
      <c r="E6656" s="29" t="s">
        <v>73</v>
      </c>
      <c r="F6656" s="31">
        <v>303316</v>
      </c>
      <c r="G6656" s="31">
        <v>32758.143</v>
      </c>
      <c r="H6656" s="28">
        <v>2021</v>
      </c>
      <c r="I6656" t="str">
        <f>IF(J6656="natural gas",VLOOKUP(D6656,'Cross-Page Data'!$I$4:$J$13,2,FALSE),IF(J6656="solar",VLOOKUP('Form 923'!D6656,'Cross-Page Data'!$I$14:$J$117,2,FALSE),J6656))</f>
        <v>natural gas nonpeaker - preexisting retiring</v>
      </c>
      <c r="J6656" t="str">
        <f>VLOOKUP(E6656,'Cross-Page Data'!$D$4:$F$48,3,FALSE)</f>
        <v>natural gas</v>
      </c>
      <c r="K6656" t="b">
        <f t="shared" si="103"/>
        <v>0</v>
      </c>
    </row>
    <row r="6657" spans="1:11" x14ac:dyDescent="0.35">
      <c r="A6657" s="28">
        <v>99999</v>
      </c>
      <c r="B6657" s="29" t="s">
        <v>28</v>
      </c>
      <c r="C6657" s="29" t="s">
        <v>29</v>
      </c>
      <c r="D6657" s="29" t="s">
        <v>30</v>
      </c>
      <c r="E6657" s="29" t="s">
        <v>73</v>
      </c>
      <c r="F6657" s="31">
        <v>11034</v>
      </c>
      <c r="G6657" s="31">
        <v>756.98400000000004</v>
      </c>
      <c r="H6657" s="28">
        <v>2021</v>
      </c>
      <c r="I6657" t="str">
        <f>IF(J6657="natural gas",VLOOKUP(D6657,'Cross-Page Data'!$I$4:$J$13,2,FALSE),IF(J6657="solar",VLOOKUP('Form 923'!D6657,'Cross-Page Data'!$I$14:$J$117,2,FALSE),J6657))</f>
        <v>natural gas nonpeaker - preexisting retiring</v>
      </c>
      <c r="J6657" t="str">
        <f>VLOOKUP(E6657,'Cross-Page Data'!$D$4:$F$48,3,FALSE)</f>
        <v>natural gas</v>
      </c>
      <c r="K6657" t="b">
        <f t="shared" si="103"/>
        <v>1</v>
      </c>
    </row>
    <row r="6658" spans="1:11" x14ac:dyDescent="0.35">
      <c r="A6658" s="28">
        <v>99999</v>
      </c>
      <c r="B6658" s="29" t="s">
        <v>36</v>
      </c>
      <c r="C6658" s="29" t="s">
        <v>40</v>
      </c>
      <c r="D6658" s="29" t="s">
        <v>30</v>
      </c>
      <c r="E6658" s="29" t="s">
        <v>73</v>
      </c>
      <c r="F6658" s="31">
        <v>463263</v>
      </c>
      <c r="G6658" s="31">
        <v>61438.052000000003</v>
      </c>
      <c r="H6658" s="28">
        <v>2021</v>
      </c>
      <c r="I6658" t="str">
        <f>IF(J6658="natural gas",VLOOKUP(D6658,'Cross-Page Data'!$I$4:$J$13,2,FALSE),IF(J6658="solar",VLOOKUP('Form 923'!D6658,'Cross-Page Data'!$I$14:$J$117,2,FALSE),J6658))</f>
        <v>natural gas nonpeaker - preexisting retiring</v>
      </c>
      <c r="J6658" t="str">
        <f>VLOOKUP(E6658,'Cross-Page Data'!$D$4:$F$48,3,FALSE)</f>
        <v>natural gas</v>
      </c>
      <c r="K6658" t="b">
        <f t="shared" si="103"/>
        <v>0</v>
      </c>
    </row>
    <row r="6659" spans="1:11" x14ac:dyDescent="0.35">
      <c r="A6659" s="28">
        <v>99999</v>
      </c>
      <c r="B6659" s="29" t="s">
        <v>28</v>
      </c>
      <c r="C6659" s="29" t="s">
        <v>29</v>
      </c>
      <c r="D6659" s="29" t="s">
        <v>30</v>
      </c>
      <c r="E6659" s="29" t="s">
        <v>73</v>
      </c>
      <c r="F6659" s="31">
        <v>528183</v>
      </c>
      <c r="G6659" s="31">
        <v>64314.972000000002</v>
      </c>
      <c r="H6659" s="28">
        <v>2021</v>
      </c>
      <c r="I6659" t="str">
        <f>IF(J6659="natural gas",VLOOKUP(D6659,'Cross-Page Data'!$I$4:$J$13,2,FALSE),IF(J6659="solar",VLOOKUP('Form 923'!D6659,'Cross-Page Data'!$I$14:$J$117,2,FALSE),J6659))</f>
        <v>natural gas nonpeaker - preexisting retiring</v>
      </c>
      <c r="J6659" t="str">
        <f>VLOOKUP(E6659,'Cross-Page Data'!$D$4:$F$48,3,FALSE)</f>
        <v>natural gas</v>
      </c>
      <c r="K6659" t="b">
        <f t="shared" si="103"/>
        <v>1</v>
      </c>
    </row>
    <row r="6660" spans="1:11" x14ac:dyDescent="0.35">
      <c r="A6660" s="28">
        <v>99999</v>
      </c>
      <c r="B6660" s="29" t="s">
        <v>36</v>
      </c>
      <c r="C6660" s="29" t="s">
        <v>29</v>
      </c>
      <c r="D6660" s="29" t="s">
        <v>30</v>
      </c>
      <c r="E6660" s="29" t="s">
        <v>73</v>
      </c>
      <c r="F6660" s="31">
        <v>323381</v>
      </c>
      <c r="G6660" s="31">
        <v>38709.601999999999</v>
      </c>
      <c r="H6660" s="28">
        <v>2021</v>
      </c>
      <c r="I6660" t="str">
        <f>IF(J6660="natural gas",VLOOKUP(D6660,'Cross-Page Data'!$I$4:$J$13,2,FALSE),IF(J6660="solar",VLOOKUP('Form 923'!D6660,'Cross-Page Data'!$I$14:$J$117,2,FALSE),J6660))</f>
        <v>natural gas nonpeaker - preexisting retiring</v>
      </c>
      <c r="J6660" t="str">
        <f>VLOOKUP(E6660,'Cross-Page Data'!$D$4:$F$48,3,FALSE)</f>
        <v>natural gas</v>
      </c>
      <c r="K6660" t="b">
        <f t="shared" si="103"/>
        <v>1</v>
      </c>
    </row>
    <row r="6661" spans="1:11" x14ac:dyDescent="0.35">
      <c r="A6661" s="28">
        <v>99999</v>
      </c>
      <c r="B6661" s="29" t="s">
        <v>28</v>
      </c>
      <c r="C6661" s="29" t="s">
        <v>41</v>
      </c>
      <c r="D6661" s="29" t="s">
        <v>30</v>
      </c>
      <c r="E6661" s="29" t="s">
        <v>73</v>
      </c>
      <c r="F6661" s="31">
        <v>0</v>
      </c>
      <c r="G6661" s="31">
        <v>0</v>
      </c>
      <c r="H6661" s="28">
        <v>2021</v>
      </c>
      <c r="I6661" t="str">
        <f>IF(J6661="natural gas",VLOOKUP(D6661,'Cross-Page Data'!$I$4:$J$13,2,FALSE),IF(J6661="solar",VLOOKUP('Form 923'!D6661,'Cross-Page Data'!$I$14:$J$117,2,FALSE),J6661))</f>
        <v>natural gas nonpeaker - preexisting retiring</v>
      </c>
      <c r="J6661" t="str">
        <f>VLOOKUP(E6661,'Cross-Page Data'!$D$4:$F$48,3,FALSE)</f>
        <v>natural gas</v>
      </c>
      <c r="K6661" t="b">
        <f t="shared" si="103"/>
        <v>0</v>
      </c>
    </row>
    <row r="6662" spans="1:11" x14ac:dyDescent="0.35">
      <c r="A6662" s="28">
        <v>99999</v>
      </c>
      <c r="B6662" s="29" t="s">
        <v>36</v>
      </c>
      <c r="C6662" s="29" t="s">
        <v>40</v>
      </c>
      <c r="D6662" s="29" t="s">
        <v>30</v>
      </c>
      <c r="E6662" s="29" t="s">
        <v>73</v>
      </c>
      <c r="F6662" s="31">
        <v>1758204</v>
      </c>
      <c r="G6662" s="31">
        <v>167355.94</v>
      </c>
      <c r="H6662" s="28">
        <v>2021</v>
      </c>
      <c r="I6662" t="str">
        <f>IF(J6662="natural gas",VLOOKUP(D6662,'Cross-Page Data'!$I$4:$J$13,2,FALSE),IF(J6662="solar",VLOOKUP('Form 923'!D6662,'Cross-Page Data'!$I$14:$J$117,2,FALSE),J6662))</f>
        <v>natural gas nonpeaker - preexisting retiring</v>
      </c>
      <c r="J6662" t="str">
        <f>VLOOKUP(E6662,'Cross-Page Data'!$D$4:$F$48,3,FALSE)</f>
        <v>natural gas</v>
      </c>
      <c r="K6662" t="b">
        <f t="shared" si="103"/>
        <v>0</v>
      </c>
    </row>
    <row r="6663" spans="1:11" x14ac:dyDescent="0.35">
      <c r="A6663" s="28">
        <v>99999</v>
      </c>
      <c r="B6663" s="29" t="s">
        <v>28</v>
      </c>
      <c r="C6663" s="29" t="s">
        <v>35</v>
      </c>
      <c r="D6663" s="29" t="s">
        <v>30</v>
      </c>
      <c r="E6663" s="29" t="s">
        <v>73</v>
      </c>
      <c r="F6663" s="31">
        <v>802756</v>
      </c>
      <c r="G6663" s="31">
        <v>65027.347999999998</v>
      </c>
      <c r="H6663" s="28">
        <v>2021</v>
      </c>
      <c r="I6663" t="str">
        <f>IF(J6663="natural gas",VLOOKUP(D6663,'Cross-Page Data'!$I$4:$J$13,2,FALSE),IF(J6663="solar",VLOOKUP('Form 923'!D6663,'Cross-Page Data'!$I$14:$J$117,2,FALSE),J6663))</f>
        <v>natural gas nonpeaker - preexisting retiring</v>
      </c>
      <c r="J6663" t="str">
        <f>VLOOKUP(E6663,'Cross-Page Data'!$D$4:$F$48,3,FALSE)</f>
        <v>natural gas</v>
      </c>
      <c r="K6663" t="b">
        <f t="shared" ref="K6663:K6726" si="104">IF(AND($N$5=FALSE,OR(C6663="Commercial NAICS Cogen",C6663="Industrial NAICS Cogen",C6663="NAICS-22 Cogen")),FALSE,IF(AND($N$6=FALSE,OR(C6663="Commercial NAICS Cogen",C6663="Commercial NAICS Non-Cogen",C6663="industrial NAICS Cogen", C6663="industrial NAICS non-cogen")),FALSE,TRUE))</f>
        <v>1</v>
      </c>
    </row>
    <row r="6664" spans="1:11" x14ac:dyDescent="0.35">
      <c r="A6664" s="28">
        <v>99999</v>
      </c>
      <c r="B6664" s="29" t="s">
        <v>28</v>
      </c>
      <c r="C6664" s="29" t="s">
        <v>29</v>
      </c>
      <c r="D6664" s="29" t="s">
        <v>30</v>
      </c>
      <c r="E6664" s="29" t="s">
        <v>73</v>
      </c>
      <c r="F6664" s="31">
        <v>84046</v>
      </c>
      <c r="G6664" s="31">
        <v>7518.79</v>
      </c>
      <c r="H6664" s="28">
        <v>2021</v>
      </c>
      <c r="I6664" t="str">
        <f>IF(J6664="natural gas",VLOOKUP(D6664,'Cross-Page Data'!$I$4:$J$13,2,FALSE),IF(J6664="solar",VLOOKUP('Form 923'!D6664,'Cross-Page Data'!$I$14:$J$117,2,FALSE),J6664))</f>
        <v>natural gas nonpeaker - preexisting retiring</v>
      </c>
      <c r="J6664" t="str">
        <f>VLOOKUP(E6664,'Cross-Page Data'!$D$4:$F$48,3,FALSE)</f>
        <v>natural gas</v>
      </c>
      <c r="K6664" t="b">
        <f t="shared" si="104"/>
        <v>1</v>
      </c>
    </row>
    <row r="6665" spans="1:11" x14ac:dyDescent="0.35">
      <c r="A6665" s="28">
        <v>99999</v>
      </c>
      <c r="B6665" s="29" t="s">
        <v>36</v>
      </c>
      <c r="C6665" s="29" t="s">
        <v>40</v>
      </c>
      <c r="D6665" s="29" t="s">
        <v>30</v>
      </c>
      <c r="E6665" s="29" t="s">
        <v>73</v>
      </c>
      <c r="F6665" s="31">
        <v>258109</v>
      </c>
      <c r="G6665" s="31">
        <v>55667.237999999998</v>
      </c>
      <c r="H6665" s="28">
        <v>2021</v>
      </c>
      <c r="I6665" t="str">
        <f>IF(J6665="natural gas",VLOOKUP(D6665,'Cross-Page Data'!$I$4:$J$13,2,FALSE),IF(J6665="solar",VLOOKUP('Form 923'!D6665,'Cross-Page Data'!$I$14:$J$117,2,FALSE),J6665))</f>
        <v>natural gas nonpeaker - preexisting retiring</v>
      </c>
      <c r="J6665" t="str">
        <f>VLOOKUP(E6665,'Cross-Page Data'!$D$4:$F$48,3,FALSE)</f>
        <v>natural gas</v>
      </c>
      <c r="K6665" t="b">
        <f t="shared" si="104"/>
        <v>0</v>
      </c>
    </row>
    <row r="6666" spans="1:11" x14ac:dyDescent="0.35">
      <c r="A6666" s="28">
        <v>99999</v>
      </c>
      <c r="B6666" s="29" t="s">
        <v>28</v>
      </c>
      <c r="C6666" s="29" t="s">
        <v>29</v>
      </c>
      <c r="D6666" s="29" t="s">
        <v>30</v>
      </c>
      <c r="E6666" s="29" t="s">
        <v>75</v>
      </c>
      <c r="F6666" s="31">
        <v>0</v>
      </c>
      <c r="G6666" s="31">
        <v>0</v>
      </c>
      <c r="H6666" s="28">
        <v>2021</v>
      </c>
      <c r="I6666" t="str">
        <f>IF(J6666="natural gas",VLOOKUP(D6666,'Cross-Page Data'!$I$4:$J$13,2,FALSE),IF(J6666="solar",VLOOKUP('Form 923'!D6666,'Cross-Page Data'!$I$14:$J$117,2,FALSE),J6666))</f>
        <v>nuclear</v>
      </c>
      <c r="J6666" t="str">
        <f>VLOOKUP(E6666,'Cross-Page Data'!$D$4:$F$48,3,FALSE)</f>
        <v>nuclear</v>
      </c>
      <c r="K6666" t="b">
        <f t="shared" si="104"/>
        <v>1</v>
      </c>
    </row>
    <row r="6667" spans="1:11" x14ac:dyDescent="0.35">
      <c r="A6667" s="28">
        <v>99999</v>
      </c>
      <c r="B6667" s="29" t="s">
        <v>28</v>
      </c>
      <c r="C6667" s="29" t="s">
        <v>29</v>
      </c>
      <c r="D6667" s="29" t="s">
        <v>30</v>
      </c>
      <c r="E6667" s="29" t="s">
        <v>75</v>
      </c>
      <c r="F6667" s="31">
        <v>0</v>
      </c>
      <c r="G6667" s="31">
        <v>0</v>
      </c>
      <c r="H6667" s="28">
        <v>2021</v>
      </c>
      <c r="I6667" t="str">
        <f>IF(J6667="natural gas",VLOOKUP(D6667,'Cross-Page Data'!$I$4:$J$13,2,FALSE),IF(J6667="solar",VLOOKUP('Form 923'!D6667,'Cross-Page Data'!$I$14:$J$117,2,FALSE),J6667))</f>
        <v>nuclear</v>
      </c>
      <c r="J6667" t="str">
        <f>VLOOKUP(E6667,'Cross-Page Data'!$D$4:$F$48,3,FALSE)</f>
        <v>nuclear</v>
      </c>
      <c r="K6667" t="b">
        <f t="shared" si="104"/>
        <v>1</v>
      </c>
    </row>
    <row r="6668" spans="1:11" x14ac:dyDescent="0.35">
      <c r="A6668" s="28">
        <v>99999</v>
      </c>
      <c r="B6668" s="29" t="s">
        <v>36</v>
      </c>
      <c r="C6668" s="29" t="s">
        <v>37</v>
      </c>
      <c r="D6668" s="29" t="s">
        <v>30</v>
      </c>
      <c r="E6668" s="29" t="s">
        <v>84</v>
      </c>
      <c r="F6668" s="31">
        <v>0</v>
      </c>
      <c r="G6668" s="31">
        <v>0</v>
      </c>
      <c r="H6668" s="28">
        <v>2021</v>
      </c>
      <c r="I6668" t="str">
        <f>IF(J6668="natural gas",VLOOKUP(D6668,'Cross-Page Data'!$I$4:$J$13,2,FALSE),IF(J6668="solar",VLOOKUP('Form 923'!D6668,'Cross-Page Data'!$I$14:$J$117,2,FALSE),J6668))</f>
        <v>biomass</v>
      </c>
      <c r="J6668" t="str">
        <f>VLOOKUP(E6668,'Cross-Page Data'!$D$4:$F$48,3,FALSE)</f>
        <v>biomass</v>
      </c>
      <c r="K6668" t="b">
        <f t="shared" si="104"/>
        <v>0</v>
      </c>
    </row>
    <row r="6669" spans="1:11" x14ac:dyDescent="0.35">
      <c r="A6669" s="28">
        <v>99999</v>
      </c>
      <c r="B6669" s="29" t="s">
        <v>36</v>
      </c>
      <c r="C6669" s="29" t="s">
        <v>40</v>
      </c>
      <c r="D6669" s="29" t="s">
        <v>30</v>
      </c>
      <c r="E6669" s="29" t="s">
        <v>84</v>
      </c>
      <c r="F6669" s="31">
        <v>0</v>
      </c>
      <c r="G6669" s="31">
        <v>0</v>
      </c>
      <c r="H6669" s="28">
        <v>2021</v>
      </c>
      <c r="I6669" t="str">
        <f>IF(J6669="natural gas",VLOOKUP(D6669,'Cross-Page Data'!$I$4:$J$13,2,FALSE),IF(J6669="solar",VLOOKUP('Form 923'!D6669,'Cross-Page Data'!$I$14:$J$117,2,FALSE),J6669))</f>
        <v>biomass</v>
      </c>
      <c r="J6669" t="str">
        <f>VLOOKUP(E6669,'Cross-Page Data'!$D$4:$F$48,3,FALSE)</f>
        <v>biomass</v>
      </c>
      <c r="K6669" t="b">
        <f t="shared" si="104"/>
        <v>0</v>
      </c>
    </row>
    <row r="6670" spans="1:11" x14ac:dyDescent="0.35">
      <c r="A6670" s="28">
        <v>99999</v>
      </c>
      <c r="B6670" s="29" t="s">
        <v>36</v>
      </c>
      <c r="C6670" s="29" t="s">
        <v>40</v>
      </c>
      <c r="D6670" s="29" t="s">
        <v>30</v>
      </c>
      <c r="E6670" s="29" t="s">
        <v>84</v>
      </c>
      <c r="F6670" s="31">
        <v>142578</v>
      </c>
      <c r="G6670" s="31">
        <v>7744.451</v>
      </c>
      <c r="H6670" s="28">
        <v>2021</v>
      </c>
      <c r="I6670" t="str">
        <f>IF(J6670="natural gas",VLOOKUP(D6670,'Cross-Page Data'!$I$4:$J$13,2,FALSE),IF(J6670="solar",VLOOKUP('Form 923'!D6670,'Cross-Page Data'!$I$14:$J$117,2,FALSE),J6670))</f>
        <v>biomass</v>
      </c>
      <c r="J6670" t="str">
        <f>VLOOKUP(E6670,'Cross-Page Data'!$D$4:$F$48,3,FALSE)</f>
        <v>biomass</v>
      </c>
      <c r="K6670" t="b">
        <f t="shared" si="104"/>
        <v>0</v>
      </c>
    </row>
    <row r="6671" spans="1:11" x14ac:dyDescent="0.35">
      <c r="A6671" s="28">
        <v>99999</v>
      </c>
      <c r="B6671" s="29" t="s">
        <v>36</v>
      </c>
      <c r="C6671" s="29" t="s">
        <v>40</v>
      </c>
      <c r="D6671" s="29" t="s">
        <v>30</v>
      </c>
      <c r="E6671" s="29" t="s">
        <v>84</v>
      </c>
      <c r="F6671" s="31">
        <v>12340</v>
      </c>
      <c r="G6671" s="31">
        <v>2431.058</v>
      </c>
      <c r="H6671" s="28">
        <v>2021</v>
      </c>
      <c r="I6671" t="str">
        <f>IF(J6671="natural gas",VLOOKUP(D6671,'Cross-Page Data'!$I$4:$J$13,2,FALSE),IF(J6671="solar",VLOOKUP('Form 923'!D6671,'Cross-Page Data'!$I$14:$J$117,2,FALSE),J6671))</f>
        <v>biomass</v>
      </c>
      <c r="J6671" t="str">
        <f>VLOOKUP(E6671,'Cross-Page Data'!$D$4:$F$48,3,FALSE)</f>
        <v>biomass</v>
      </c>
      <c r="K6671" t="b">
        <f t="shared" si="104"/>
        <v>0</v>
      </c>
    </row>
    <row r="6672" spans="1:11" x14ac:dyDescent="0.35">
      <c r="A6672" s="28">
        <v>99999</v>
      </c>
      <c r="B6672" s="29" t="s">
        <v>28</v>
      </c>
      <c r="C6672" s="29" t="s">
        <v>35</v>
      </c>
      <c r="D6672" s="29" t="s">
        <v>30</v>
      </c>
      <c r="E6672" s="29" t="s">
        <v>100</v>
      </c>
      <c r="F6672" s="31">
        <v>6657</v>
      </c>
      <c r="G6672" s="31">
        <v>696.29899999999998</v>
      </c>
      <c r="H6672" s="28">
        <v>2021</v>
      </c>
      <c r="I6672" t="str">
        <f>IF(J6672="natural gas",VLOOKUP(D6672,'Cross-Page Data'!$I$4:$J$13,2,FALSE),IF(J6672="solar",VLOOKUP('Form 923'!D6672,'Cross-Page Data'!$I$14:$J$117,2,FALSE),J6672))</f>
        <v>biomass</v>
      </c>
      <c r="J6672" t="str">
        <f>VLOOKUP(E6672,'Cross-Page Data'!$D$4:$F$48,3,FALSE)</f>
        <v>biomass</v>
      </c>
      <c r="K6672" t="b">
        <f t="shared" si="104"/>
        <v>1</v>
      </c>
    </row>
    <row r="6673" spans="1:11" x14ac:dyDescent="0.35">
      <c r="A6673" s="28">
        <v>99999</v>
      </c>
      <c r="B6673" s="29" t="s">
        <v>36</v>
      </c>
      <c r="C6673" s="29" t="s">
        <v>40</v>
      </c>
      <c r="D6673" s="29" t="s">
        <v>30</v>
      </c>
      <c r="E6673" s="29" t="s">
        <v>100</v>
      </c>
      <c r="F6673" s="31">
        <v>163415</v>
      </c>
      <c r="G6673" s="31">
        <v>9035.4590000000007</v>
      </c>
      <c r="H6673" s="28">
        <v>2021</v>
      </c>
      <c r="I6673" t="str">
        <f>IF(J6673="natural gas",VLOOKUP(D6673,'Cross-Page Data'!$I$4:$J$13,2,FALSE),IF(J6673="solar",VLOOKUP('Form 923'!D6673,'Cross-Page Data'!$I$14:$J$117,2,FALSE),J6673))</f>
        <v>biomass</v>
      </c>
      <c r="J6673" t="str">
        <f>VLOOKUP(E6673,'Cross-Page Data'!$D$4:$F$48,3,FALSE)</f>
        <v>biomass</v>
      </c>
      <c r="K6673" t="b">
        <f t="shared" si="104"/>
        <v>0</v>
      </c>
    </row>
    <row r="6674" spans="1:11" x14ac:dyDescent="0.35">
      <c r="A6674" s="28">
        <v>99999</v>
      </c>
      <c r="B6674" s="29" t="s">
        <v>36</v>
      </c>
      <c r="C6674" s="29" t="s">
        <v>39</v>
      </c>
      <c r="D6674" s="29" t="s">
        <v>30</v>
      </c>
      <c r="E6674" s="29" t="s">
        <v>100</v>
      </c>
      <c r="F6674" s="31">
        <v>2025</v>
      </c>
      <c r="G6674" s="31">
        <v>391.46300000000002</v>
      </c>
      <c r="H6674" s="28">
        <v>2021</v>
      </c>
      <c r="I6674" t="str">
        <f>IF(J6674="natural gas",VLOOKUP(D6674,'Cross-Page Data'!$I$4:$J$13,2,FALSE),IF(J6674="solar",VLOOKUP('Form 923'!D6674,'Cross-Page Data'!$I$14:$J$117,2,FALSE),J6674))</f>
        <v>biomass</v>
      </c>
      <c r="J6674" t="str">
        <f>VLOOKUP(E6674,'Cross-Page Data'!$D$4:$F$48,3,FALSE)</f>
        <v>biomass</v>
      </c>
      <c r="K6674" t="b">
        <f t="shared" si="104"/>
        <v>0</v>
      </c>
    </row>
    <row r="6675" spans="1:11" x14ac:dyDescent="0.35">
      <c r="A6675" s="28">
        <v>99999</v>
      </c>
      <c r="B6675" s="29" t="s">
        <v>28</v>
      </c>
      <c r="C6675" s="29" t="s">
        <v>35</v>
      </c>
      <c r="D6675" s="29" t="s">
        <v>30</v>
      </c>
      <c r="E6675" s="29" t="s">
        <v>100</v>
      </c>
      <c r="F6675" s="31">
        <v>2419</v>
      </c>
      <c r="G6675" s="31">
        <v>236.471</v>
      </c>
      <c r="H6675" s="28">
        <v>2021</v>
      </c>
      <c r="I6675" t="str">
        <f>IF(J6675="natural gas",VLOOKUP(D6675,'Cross-Page Data'!$I$4:$J$13,2,FALSE),IF(J6675="solar",VLOOKUP('Form 923'!D6675,'Cross-Page Data'!$I$14:$J$117,2,FALSE),J6675))</f>
        <v>biomass</v>
      </c>
      <c r="J6675" t="str">
        <f>VLOOKUP(E6675,'Cross-Page Data'!$D$4:$F$48,3,FALSE)</f>
        <v>biomass</v>
      </c>
      <c r="K6675" t="b">
        <f t="shared" si="104"/>
        <v>1</v>
      </c>
    </row>
    <row r="6676" spans="1:11" x14ac:dyDescent="0.35">
      <c r="A6676" s="28">
        <v>99999</v>
      </c>
      <c r="B6676" s="29" t="s">
        <v>36</v>
      </c>
      <c r="C6676" s="29" t="s">
        <v>40</v>
      </c>
      <c r="D6676" s="29" t="s">
        <v>30</v>
      </c>
      <c r="E6676" s="29" t="s">
        <v>93</v>
      </c>
      <c r="F6676" s="31">
        <v>0</v>
      </c>
      <c r="G6676" s="31">
        <v>0</v>
      </c>
      <c r="H6676" s="28">
        <v>2021</v>
      </c>
      <c r="I6676" t="str">
        <f>IF(J6676="natural gas",VLOOKUP(D6676,'Cross-Page Data'!$I$4:$J$13,2,FALSE),IF(J6676="solar",VLOOKUP('Form 923'!D6676,'Cross-Page Data'!$I$14:$J$117,2,FALSE),J6676))</f>
        <v>biomass</v>
      </c>
      <c r="J6676" t="str">
        <f>VLOOKUP(E6676,'Cross-Page Data'!$D$4:$F$48,3,FALSE)</f>
        <v>biomass</v>
      </c>
      <c r="K6676" t="b">
        <f t="shared" si="104"/>
        <v>0</v>
      </c>
    </row>
    <row r="6677" spans="1:11" x14ac:dyDescent="0.35">
      <c r="A6677" s="28">
        <v>99999</v>
      </c>
      <c r="B6677" s="29" t="s">
        <v>36</v>
      </c>
      <c r="C6677" s="29" t="s">
        <v>39</v>
      </c>
      <c r="D6677" s="29" t="s">
        <v>30</v>
      </c>
      <c r="E6677" s="29" t="s">
        <v>93</v>
      </c>
      <c r="F6677" s="31">
        <v>182680</v>
      </c>
      <c r="G6677" s="31">
        <v>24164.863000000001</v>
      </c>
      <c r="H6677" s="28">
        <v>2021</v>
      </c>
      <c r="I6677" t="str">
        <f>IF(J6677="natural gas",VLOOKUP(D6677,'Cross-Page Data'!$I$4:$J$13,2,FALSE),IF(J6677="solar",VLOOKUP('Form 923'!D6677,'Cross-Page Data'!$I$14:$J$117,2,FALSE),J6677))</f>
        <v>biomass</v>
      </c>
      <c r="J6677" t="str">
        <f>VLOOKUP(E6677,'Cross-Page Data'!$D$4:$F$48,3,FALSE)</f>
        <v>biomass</v>
      </c>
      <c r="K6677" t="b">
        <f t="shared" si="104"/>
        <v>0</v>
      </c>
    </row>
    <row r="6678" spans="1:11" x14ac:dyDescent="0.35">
      <c r="A6678" s="28">
        <v>99999</v>
      </c>
      <c r="B6678" s="29" t="s">
        <v>36</v>
      </c>
      <c r="C6678" s="29" t="s">
        <v>40</v>
      </c>
      <c r="D6678" s="29" t="s">
        <v>30</v>
      </c>
      <c r="E6678" s="29" t="s">
        <v>93</v>
      </c>
      <c r="F6678" s="31">
        <v>46478</v>
      </c>
      <c r="G6678" s="31">
        <v>6344.366</v>
      </c>
      <c r="H6678" s="28">
        <v>2021</v>
      </c>
      <c r="I6678" t="str">
        <f>IF(J6678="natural gas",VLOOKUP(D6678,'Cross-Page Data'!$I$4:$J$13,2,FALSE),IF(J6678="solar",VLOOKUP('Form 923'!D6678,'Cross-Page Data'!$I$14:$J$117,2,FALSE),J6678))</f>
        <v>biomass</v>
      </c>
      <c r="J6678" t="str">
        <f>VLOOKUP(E6678,'Cross-Page Data'!$D$4:$F$48,3,FALSE)</f>
        <v>biomass</v>
      </c>
      <c r="K6678" t="b">
        <f t="shared" si="104"/>
        <v>0</v>
      </c>
    </row>
    <row r="6679" spans="1:11" x14ac:dyDescent="0.35">
      <c r="A6679" s="28">
        <v>99999</v>
      </c>
      <c r="B6679" s="29" t="s">
        <v>28</v>
      </c>
      <c r="C6679" s="29" t="s">
        <v>29</v>
      </c>
      <c r="D6679" s="29" t="s">
        <v>30</v>
      </c>
      <c r="E6679" s="29" t="s">
        <v>93</v>
      </c>
      <c r="F6679" s="31">
        <v>273322</v>
      </c>
      <c r="G6679" s="31">
        <v>23071.722000000002</v>
      </c>
      <c r="H6679" s="28">
        <v>2021</v>
      </c>
      <c r="I6679" t="str">
        <f>IF(J6679="natural gas",VLOOKUP(D6679,'Cross-Page Data'!$I$4:$J$13,2,FALSE),IF(J6679="solar",VLOOKUP('Form 923'!D6679,'Cross-Page Data'!$I$14:$J$117,2,FALSE),J6679))</f>
        <v>biomass</v>
      </c>
      <c r="J6679" t="str">
        <f>VLOOKUP(E6679,'Cross-Page Data'!$D$4:$F$48,3,FALSE)</f>
        <v>biomass</v>
      </c>
      <c r="K6679" t="b">
        <f t="shared" si="104"/>
        <v>1</v>
      </c>
    </row>
    <row r="6680" spans="1:11" x14ac:dyDescent="0.35">
      <c r="A6680" s="28">
        <v>99999</v>
      </c>
      <c r="B6680" s="29" t="s">
        <v>36</v>
      </c>
      <c r="C6680" s="29" t="s">
        <v>39</v>
      </c>
      <c r="D6680" s="29" t="s">
        <v>30</v>
      </c>
      <c r="E6680" s="29" t="s">
        <v>93</v>
      </c>
      <c r="F6680" s="31">
        <v>671861</v>
      </c>
      <c r="G6680" s="31">
        <v>37978.661</v>
      </c>
      <c r="H6680" s="28">
        <v>2021</v>
      </c>
      <c r="I6680" t="str">
        <f>IF(J6680="natural gas",VLOOKUP(D6680,'Cross-Page Data'!$I$4:$J$13,2,FALSE),IF(J6680="solar",VLOOKUP('Form 923'!D6680,'Cross-Page Data'!$I$14:$J$117,2,FALSE),J6680))</f>
        <v>biomass</v>
      </c>
      <c r="J6680" t="str">
        <f>VLOOKUP(E6680,'Cross-Page Data'!$D$4:$F$48,3,FALSE)</f>
        <v>biomass</v>
      </c>
      <c r="K6680" t="b">
        <f t="shared" si="104"/>
        <v>0</v>
      </c>
    </row>
    <row r="6681" spans="1:11" x14ac:dyDescent="0.35">
      <c r="A6681" s="28">
        <v>99999</v>
      </c>
      <c r="B6681" s="29" t="s">
        <v>28</v>
      </c>
      <c r="C6681" s="29" t="s">
        <v>29</v>
      </c>
      <c r="D6681" s="29" t="s">
        <v>30</v>
      </c>
      <c r="E6681" s="29" t="s">
        <v>93</v>
      </c>
      <c r="F6681" s="31">
        <v>0</v>
      </c>
      <c r="G6681" s="31">
        <v>0</v>
      </c>
      <c r="H6681" s="28">
        <v>2021</v>
      </c>
      <c r="I6681" t="str">
        <f>IF(J6681="natural gas",VLOOKUP(D6681,'Cross-Page Data'!$I$4:$J$13,2,FALSE),IF(J6681="solar",VLOOKUP('Form 923'!D6681,'Cross-Page Data'!$I$14:$J$117,2,FALSE),J6681))</f>
        <v>biomass</v>
      </c>
      <c r="J6681" t="str">
        <f>VLOOKUP(E6681,'Cross-Page Data'!$D$4:$F$48,3,FALSE)</f>
        <v>biomass</v>
      </c>
      <c r="K6681" t="b">
        <f t="shared" si="104"/>
        <v>1</v>
      </c>
    </row>
    <row r="6682" spans="1:11" x14ac:dyDescent="0.35">
      <c r="A6682" s="28">
        <v>99999</v>
      </c>
      <c r="B6682" s="29" t="s">
        <v>36</v>
      </c>
      <c r="C6682" s="29" t="s">
        <v>40</v>
      </c>
      <c r="D6682" s="29" t="s">
        <v>30</v>
      </c>
      <c r="E6682" s="29" t="s">
        <v>93</v>
      </c>
      <c r="F6682" s="31">
        <v>589807</v>
      </c>
      <c r="G6682" s="31">
        <v>95001.784</v>
      </c>
      <c r="H6682" s="28">
        <v>2021</v>
      </c>
      <c r="I6682" t="str">
        <f>IF(J6682="natural gas",VLOOKUP(D6682,'Cross-Page Data'!$I$4:$J$13,2,FALSE),IF(J6682="solar",VLOOKUP('Form 923'!D6682,'Cross-Page Data'!$I$14:$J$117,2,FALSE),J6682))</f>
        <v>biomass</v>
      </c>
      <c r="J6682" t="str">
        <f>VLOOKUP(E6682,'Cross-Page Data'!$D$4:$F$48,3,FALSE)</f>
        <v>biomass</v>
      </c>
      <c r="K6682" t="b">
        <f t="shared" si="104"/>
        <v>0</v>
      </c>
    </row>
    <row r="6683" spans="1:11" x14ac:dyDescent="0.35">
      <c r="A6683" s="28">
        <v>99999</v>
      </c>
      <c r="B6683" s="29" t="s">
        <v>36</v>
      </c>
      <c r="C6683" s="29" t="s">
        <v>40</v>
      </c>
      <c r="D6683" s="29" t="s">
        <v>30</v>
      </c>
      <c r="E6683" s="29" t="s">
        <v>93</v>
      </c>
      <c r="F6683" s="31">
        <v>1666</v>
      </c>
      <c r="G6683" s="31">
        <v>343.54399999999998</v>
      </c>
      <c r="H6683" s="28">
        <v>2021</v>
      </c>
      <c r="I6683" t="str">
        <f>IF(J6683="natural gas",VLOOKUP(D6683,'Cross-Page Data'!$I$4:$J$13,2,FALSE),IF(J6683="solar",VLOOKUP('Form 923'!D6683,'Cross-Page Data'!$I$14:$J$117,2,FALSE),J6683))</f>
        <v>biomass</v>
      </c>
      <c r="J6683" t="str">
        <f>VLOOKUP(E6683,'Cross-Page Data'!$D$4:$F$48,3,FALSE)</f>
        <v>biomass</v>
      </c>
      <c r="K6683" t="b">
        <f t="shared" si="104"/>
        <v>0</v>
      </c>
    </row>
    <row r="6684" spans="1:11" x14ac:dyDescent="0.35">
      <c r="A6684" s="28">
        <v>99999</v>
      </c>
      <c r="B6684" s="29" t="s">
        <v>36</v>
      </c>
      <c r="C6684" s="29" t="s">
        <v>40</v>
      </c>
      <c r="D6684" s="29" t="s">
        <v>30</v>
      </c>
      <c r="E6684" s="29" t="s">
        <v>87</v>
      </c>
      <c r="F6684" s="31">
        <v>6363</v>
      </c>
      <c r="G6684" s="31">
        <v>1194.182</v>
      </c>
      <c r="H6684" s="28">
        <v>2021</v>
      </c>
      <c r="I6684" t="str">
        <f>IF(J6684="natural gas",VLOOKUP(D6684,'Cross-Page Data'!$I$4:$J$13,2,FALSE),IF(J6684="solar",VLOOKUP('Form 923'!D6684,'Cross-Page Data'!$I$14:$J$117,2,FALSE),J6684))</f>
        <v>other</v>
      </c>
      <c r="J6684" t="str">
        <f>VLOOKUP(E6684,'Cross-Page Data'!$D$4:$F$48,3,FALSE)</f>
        <v>other</v>
      </c>
      <c r="K6684" t="b">
        <f t="shared" si="104"/>
        <v>0</v>
      </c>
    </row>
    <row r="6685" spans="1:11" x14ac:dyDescent="0.35">
      <c r="A6685" s="28">
        <v>99999</v>
      </c>
      <c r="B6685" s="29" t="s">
        <v>28</v>
      </c>
      <c r="C6685" s="29" t="s">
        <v>41</v>
      </c>
      <c r="D6685" s="29" t="s">
        <v>30</v>
      </c>
      <c r="E6685" s="29" t="s">
        <v>87</v>
      </c>
      <c r="F6685" s="31">
        <v>131212</v>
      </c>
      <c r="G6685" s="31">
        <v>7145.9369999999999</v>
      </c>
      <c r="H6685" s="28">
        <v>2021</v>
      </c>
      <c r="I6685" t="str">
        <f>IF(J6685="natural gas",VLOOKUP(D6685,'Cross-Page Data'!$I$4:$J$13,2,FALSE),IF(J6685="solar",VLOOKUP('Form 923'!D6685,'Cross-Page Data'!$I$14:$J$117,2,FALSE),J6685))</f>
        <v>other</v>
      </c>
      <c r="J6685" t="str">
        <f>VLOOKUP(E6685,'Cross-Page Data'!$D$4:$F$48,3,FALSE)</f>
        <v>other</v>
      </c>
      <c r="K6685" t="b">
        <f t="shared" si="104"/>
        <v>0</v>
      </c>
    </row>
    <row r="6686" spans="1:11" x14ac:dyDescent="0.35">
      <c r="A6686" s="28">
        <v>99999</v>
      </c>
      <c r="B6686" s="29" t="s">
        <v>36</v>
      </c>
      <c r="C6686" s="29" t="s">
        <v>40</v>
      </c>
      <c r="D6686" s="29" t="s">
        <v>30</v>
      </c>
      <c r="E6686" s="29" t="s">
        <v>87</v>
      </c>
      <c r="F6686" s="31">
        <v>4000369</v>
      </c>
      <c r="G6686" s="31">
        <v>719069.2</v>
      </c>
      <c r="H6686" s="28">
        <v>2021</v>
      </c>
      <c r="I6686" t="str">
        <f>IF(J6686="natural gas",VLOOKUP(D6686,'Cross-Page Data'!$I$4:$J$13,2,FALSE),IF(J6686="solar",VLOOKUP('Form 923'!D6686,'Cross-Page Data'!$I$14:$J$117,2,FALSE),J6686))</f>
        <v>other</v>
      </c>
      <c r="J6686" t="str">
        <f>VLOOKUP(E6686,'Cross-Page Data'!$D$4:$F$48,3,FALSE)</f>
        <v>other</v>
      </c>
      <c r="K6686" t="b">
        <f t="shared" si="104"/>
        <v>0</v>
      </c>
    </row>
    <row r="6687" spans="1:11" x14ac:dyDescent="0.35">
      <c r="A6687" s="28">
        <v>99999</v>
      </c>
      <c r="B6687" s="29" t="s">
        <v>36</v>
      </c>
      <c r="C6687" s="29" t="s">
        <v>40</v>
      </c>
      <c r="D6687" s="29" t="s">
        <v>30</v>
      </c>
      <c r="E6687" s="29" t="s">
        <v>87</v>
      </c>
      <c r="F6687" s="31">
        <v>751107</v>
      </c>
      <c r="G6687" s="31">
        <v>190044.37</v>
      </c>
      <c r="H6687" s="28">
        <v>2021</v>
      </c>
      <c r="I6687" t="str">
        <f>IF(J6687="natural gas",VLOOKUP(D6687,'Cross-Page Data'!$I$4:$J$13,2,FALSE),IF(J6687="solar",VLOOKUP('Form 923'!D6687,'Cross-Page Data'!$I$14:$J$117,2,FALSE),J6687))</f>
        <v>other</v>
      </c>
      <c r="J6687" t="str">
        <f>VLOOKUP(E6687,'Cross-Page Data'!$D$4:$F$48,3,FALSE)</f>
        <v>other</v>
      </c>
      <c r="K6687" t="b">
        <f t="shared" si="104"/>
        <v>0</v>
      </c>
    </row>
    <row r="6688" spans="1:11" x14ac:dyDescent="0.35">
      <c r="A6688" s="28">
        <v>99999</v>
      </c>
      <c r="B6688" s="29" t="s">
        <v>28</v>
      </c>
      <c r="C6688" s="29" t="s">
        <v>41</v>
      </c>
      <c r="D6688" s="29" t="s">
        <v>30</v>
      </c>
      <c r="E6688" s="29" t="s">
        <v>87</v>
      </c>
      <c r="F6688" s="31">
        <v>13433</v>
      </c>
      <c r="G6688" s="31">
        <v>450.39499999999998</v>
      </c>
      <c r="H6688" s="28">
        <v>2021</v>
      </c>
      <c r="I6688" t="str">
        <f>IF(J6688="natural gas",VLOOKUP(D6688,'Cross-Page Data'!$I$4:$J$13,2,FALSE),IF(J6688="solar",VLOOKUP('Form 923'!D6688,'Cross-Page Data'!$I$14:$J$117,2,FALSE),J6688))</f>
        <v>other</v>
      </c>
      <c r="J6688" t="str">
        <f>VLOOKUP(E6688,'Cross-Page Data'!$D$4:$F$48,3,FALSE)</f>
        <v>other</v>
      </c>
      <c r="K6688" t="b">
        <f t="shared" si="104"/>
        <v>0</v>
      </c>
    </row>
    <row r="6689" spans="1:11" x14ac:dyDescent="0.35">
      <c r="A6689" s="28">
        <v>99999</v>
      </c>
      <c r="B6689" s="29" t="s">
        <v>36</v>
      </c>
      <c r="C6689" s="29" t="s">
        <v>39</v>
      </c>
      <c r="D6689" s="29" t="s">
        <v>30</v>
      </c>
      <c r="E6689" s="29" t="s">
        <v>87</v>
      </c>
      <c r="F6689" s="31">
        <v>2589831</v>
      </c>
      <c r="G6689" s="31">
        <v>541244.18999999994</v>
      </c>
      <c r="H6689" s="28">
        <v>2021</v>
      </c>
      <c r="I6689" t="str">
        <f>IF(J6689="natural gas",VLOOKUP(D6689,'Cross-Page Data'!$I$4:$J$13,2,FALSE),IF(J6689="solar",VLOOKUP('Form 923'!D6689,'Cross-Page Data'!$I$14:$J$117,2,FALSE),J6689))</f>
        <v>other</v>
      </c>
      <c r="J6689" t="str">
        <f>VLOOKUP(E6689,'Cross-Page Data'!$D$4:$F$48,3,FALSE)</f>
        <v>other</v>
      </c>
      <c r="K6689" t="b">
        <f t="shared" si="104"/>
        <v>0</v>
      </c>
    </row>
    <row r="6690" spans="1:11" x14ac:dyDescent="0.35">
      <c r="A6690" s="28">
        <v>99999</v>
      </c>
      <c r="B6690" s="29" t="s">
        <v>36</v>
      </c>
      <c r="C6690" s="29" t="s">
        <v>40</v>
      </c>
      <c r="D6690" s="29" t="s">
        <v>30</v>
      </c>
      <c r="E6690" s="29" t="s">
        <v>87</v>
      </c>
      <c r="F6690" s="31">
        <v>763141</v>
      </c>
      <c r="G6690" s="31">
        <v>169224.68</v>
      </c>
      <c r="H6690" s="28">
        <v>2021</v>
      </c>
      <c r="I6690" t="str">
        <f>IF(J6690="natural gas",VLOOKUP(D6690,'Cross-Page Data'!$I$4:$J$13,2,FALSE),IF(J6690="solar",VLOOKUP('Form 923'!D6690,'Cross-Page Data'!$I$14:$J$117,2,FALSE),J6690))</f>
        <v>other</v>
      </c>
      <c r="J6690" t="str">
        <f>VLOOKUP(E6690,'Cross-Page Data'!$D$4:$F$48,3,FALSE)</f>
        <v>other</v>
      </c>
      <c r="K6690" t="b">
        <f t="shared" si="104"/>
        <v>0</v>
      </c>
    </row>
    <row r="6691" spans="1:11" x14ac:dyDescent="0.35">
      <c r="A6691" s="28">
        <v>99999</v>
      </c>
      <c r="B6691" s="29" t="s">
        <v>28</v>
      </c>
      <c r="C6691" s="29" t="s">
        <v>41</v>
      </c>
      <c r="D6691" s="29" t="s">
        <v>30</v>
      </c>
      <c r="E6691" s="29" t="s">
        <v>87</v>
      </c>
      <c r="F6691" s="31">
        <v>1023237</v>
      </c>
      <c r="G6691" s="31">
        <v>71673.387000000002</v>
      </c>
      <c r="H6691" s="28">
        <v>2021</v>
      </c>
      <c r="I6691" t="str">
        <f>IF(J6691="natural gas",VLOOKUP(D6691,'Cross-Page Data'!$I$4:$J$13,2,FALSE),IF(J6691="solar",VLOOKUP('Form 923'!D6691,'Cross-Page Data'!$I$14:$J$117,2,FALSE),J6691))</f>
        <v>other</v>
      </c>
      <c r="J6691" t="str">
        <f>VLOOKUP(E6691,'Cross-Page Data'!$D$4:$F$48,3,FALSE)</f>
        <v>other</v>
      </c>
      <c r="K6691" t="b">
        <f t="shared" si="104"/>
        <v>0</v>
      </c>
    </row>
    <row r="6692" spans="1:11" x14ac:dyDescent="0.35">
      <c r="A6692" s="28">
        <v>99999</v>
      </c>
      <c r="B6692" s="29" t="s">
        <v>36</v>
      </c>
      <c r="C6692" s="29" t="s">
        <v>40</v>
      </c>
      <c r="D6692" s="29" t="s">
        <v>30</v>
      </c>
      <c r="E6692" s="29" t="s">
        <v>87</v>
      </c>
      <c r="F6692" s="31">
        <v>869978</v>
      </c>
      <c r="G6692" s="31">
        <v>138168.56</v>
      </c>
      <c r="H6692" s="28">
        <v>2021</v>
      </c>
      <c r="I6692" t="str">
        <f>IF(J6692="natural gas",VLOOKUP(D6692,'Cross-Page Data'!$I$4:$J$13,2,FALSE),IF(J6692="solar",VLOOKUP('Form 923'!D6692,'Cross-Page Data'!$I$14:$J$117,2,FALSE),J6692))</f>
        <v>other</v>
      </c>
      <c r="J6692" t="str">
        <f>VLOOKUP(E6692,'Cross-Page Data'!$D$4:$F$48,3,FALSE)</f>
        <v>other</v>
      </c>
      <c r="K6692" t="b">
        <f t="shared" si="104"/>
        <v>0</v>
      </c>
    </row>
    <row r="6693" spans="1:11" x14ac:dyDescent="0.35">
      <c r="A6693" s="28">
        <v>99999</v>
      </c>
      <c r="B6693" s="29" t="s">
        <v>36</v>
      </c>
      <c r="C6693" s="29" t="s">
        <v>40</v>
      </c>
      <c r="D6693" s="29" t="s">
        <v>30</v>
      </c>
      <c r="E6693" s="29" t="s">
        <v>87</v>
      </c>
      <c r="F6693" s="31">
        <v>42545</v>
      </c>
      <c r="G6693" s="31">
        <v>9313.3369999999995</v>
      </c>
      <c r="H6693" s="28">
        <v>2021</v>
      </c>
      <c r="I6693" t="str">
        <f>IF(J6693="natural gas",VLOOKUP(D6693,'Cross-Page Data'!$I$4:$J$13,2,FALSE),IF(J6693="solar",VLOOKUP('Form 923'!D6693,'Cross-Page Data'!$I$14:$J$117,2,FALSE),J6693))</f>
        <v>other</v>
      </c>
      <c r="J6693" t="str">
        <f>VLOOKUP(E6693,'Cross-Page Data'!$D$4:$F$48,3,FALSE)</f>
        <v>other</v>
      </c>
      <c r="K6693" t="b">
        <f t="shared" si="104"/>
        <v>0</v>
      </c>
    </row>
    <row r="6694" spans="1:11" x14ac:dyDescent="0.35">
      <c r="A6694" s="28">
        <v>99999</v>
      </c>
      <c r="B6694" s="29" t="s">
        <v>36</v>
      </c>
      <c r="C6694" s="29" t="s">
        <v>40</v>
      </c>
      <c r="D6694" s="29" t="s">
        <v>30</v>
      </c>
      <c r="E6694" s="29" t="s">
        <v>91</v>
      </c>
      <c r="F6694" s="31">
        <v>0</v>
      </c>
      <c r="G6694" s="31">
        <v>0</v>
      </c>
      <c r="H6694" s="28">
        <v>2021</v>
      </c>
      <c r="I6694" t="str">
        <f>IF(J6694="natural gas",VLOOKUP(D6694,'Cross-Page Data'!$I$4:$J$13,2,FALSE),IF(J6694="solar",VLOOKUP('Form 923'!D6694,'Cross-Page Data'!$I$14:$J$117,2,FALSE),J6694))</f>
        <v>other</v>
      </c>
      <c r="J6694" t="str">
        <f>VLOOKUP(E6694,'Cross-Page Data'!$D$4:$F$48,3,FALSE)</f>
        <v>other</v>
      </c>
      <c r="K6694" t="b">
        <f t="shared" si="104"/>
        <v>0</v>
      </c>
    </row>
    <row r="6695" spans="1:11" x14ac:dyDescent="0.35">
      <c r="A6695" s="28">
        <v>99999</v>
      </c>
      <c r="B6695" s="29" t="s">
        <v>36</v>
      </c>
      <c r="C6695" s="29" t="s">
        <v>40</v>
      </c>
      <c r="D6695" s="29" t="s">
        <v>30</v>
      </c>
      <c r="E6695" s="29" t="s">
        <v>91</v>
      </c>
      <c r="F6695" s="31">
        <v>0</v>
      </c>
      <c r="G6695" s="31">
        <v>0</v>
      </c>
      <c r="H6695" s="28">
        <v>2021</v>
      </c>
      <c r="I6695" t="str">
        <f>IF(J6695="natural gas",VLOOKUP(D6695,'Cross-Page Data'!$I$4:$J$13,2,FALSE),IF(J6695="solar",VLOOKUP('Form 923'!D6695,'Cross-Page Data'!$I$14:$J$117,2,FALSE),J6695))</f>
        <v>other</v>
      </c>
      <c r="J6695" t="str">
        <f>VLOOKUP(E6695,'Cross-Page Data'!$D$4:$F$48,3,FALSE)</f>
        <v>other</v>
      </c>
      <c r="K6695" t="b">
        <f t="shared" si="104"/>
        <v>0</v>
      </c>
    </row>
    <row r="6696" spans="1:11" x14ac:dyDescent="0.35">
      <c r="A6696" s="28">
        <v>99999</v>
      </c>
      <c r="B6696" s="29" t="s">
        <v>36</v>
      </c>
      <c r="C6696" s="29" t="s">
        <v>40</v>
      </c>
      <c r="D6696" s="29" t="s">
        <v>30</v>
      </c>
      <c r="E6696" s="29" t="s">
        <v>82</v>
      </c>
      <c r="F6696" s="31">
        <v>0</v>
      </c>
      <c r="G6696" s="31">
        <v>0</v>
      </c>
      <c r="H6696" s="28">
        <v>2021</v>
      </c>
      <c r="I6696" t="str">
        <f>IF(J6696="natural gas",VLOOKUP(D6696,'Cross-Page Data'!$I$4:$J$13,2,FALSE),IF(J6696="solar",VLOOKUP('Form 923'!D6696,'Cross-Page Data'!$I$14:$J$117,2,FALSE),J6696))</f>
        <v>petroleum</v>
      </c>
      <c r="J6696" t="str">
        <f>VLOOKUP(E6696,'Cross-Page Data'!$D$4:$F$48,3,FALSE)</f>
        <v>petroleum</v>
      </c>
      <c r="K6696" t="b">
        <f t="shared" si="104"/>
        <v>0</v>
      </c>
    </row>
    <row r="6697" spans="1:11" x14ac:dyDescent="0.35">
      <c r="A6697" s="28">
        <v>99999</v>
      </c>
      <c r="B6697" s="29" t="s">
        <v>36</v>
      </c>
      <c r="C6697" s="29" t="s">
        <v>39</v>
      </c>
      <c r="D6697" s="29" t="s">
        <v>30</v>
      </c>
      <c r="E6697" s="29" t="s">
        <v>82</v>
      </c>
      <c r="F6697" s="31">
        <v>0</v>
      </c>
      <c r="G6697" s="31">
        <v>0</v>
      </c>
      <c r="H6697" s="28">
        <v>2021</v>
      </c>
      <c r="I6697" t="str">
        <f>IF(J6697="natural gas",VLOOKUP(D6697,'Cross-Page Data'!$I$4:$J$13,2,FALSE),IF(J6697="solar",VLOOKUP('Form 923'!D6697,'Cross-Page Data'!$I$14:$J$117,2,FALSE),J6697))</f>
        <v>petroleum</v>
      </c>
      <c r="J6697" t="str">
        <f>VLOOKUP(E6697,'Cross-Page Data'!$D$4:$F$48,3,FALSE)</f>
        <v>petroleum</v>
      </c>
      <c r="K6697" t="b">
        <f t="shared" si="104"/>
        <v>0</v>
      </c>
    </row>
    <row r="6698" spans="1:11" x14ac:dyDescent="0.35">
      <c r="A6698" s="28">
        <v>99999</v>
      </c>
      <c r="B6698" s="29" t="s">
        <v>36</v>
      </c>
      <c r="C6698" s="29" t="s">
        <v>40</v>
      </c>
      <c r="D6698" s="29" t="s">
        <v>30</v>
      </c>
      <c r="E6698" s="29" t="s">
        <v>82</v>
      </c>
      <c r="F6698" s="31">
        <v>838525</v>
      </c>
      <c r="G6698" s="31">
        <v>178558.14</v>
      </c>
      <c r="H6698" s="28">
        <v>2021</v>
      </c>
      <c r="I6698" t="str">
        <f>IF(J6698="natural gas",VLOOKUP(D6698,'Cross-Page Data'!$I$4:$J$13,2,FALSE),IF(J6698="solar",VLOOKUP('Form 923'!D6698,'Cross-Page Data'!$I$14:$J$117,2,FALSE),J6698))</f>
        <v>petroleum</v>
      </c>
      <c r="J6698" t="str">
        <f>VLOOKUP(E6698,'Cross-Page Data'!$D$4:$F$48,3,FALSE)</f>
        <v>petroleum</v>
      </c>
      <c r="K6698" t="b">
        <f t="shared" si="104"/>
        <v>0</v>
      </c>
    </row>
    <row r="6699" spans="1:11" x14ac:dyDescent="0.35">
      <c r="A6699" s="28">
        <v>99999</v>
      </c>
      <c r="B6699" s="29" t="s">
        <v>36</v>
      </c>
      <c r="C6699" s="29" t="s">
        <v>39</v>
      </c>
      <c r="D6699" s="29" t="s">
        <v>30</v>
      </c>
      <c r="E6699" s="29" t="s">
        <v>82</v>
      </c>
      <c r="F6699" s="31">
        <v>10286667</v>
      </c>
      <c r="G6699" s="31">
        <v>842491.55</v>
      </c>
      <c r="H6699" s="28">
        <v>2021</v>
      </c>
      <c r="I6699" t="str">
        <f>IF(J6699="natural gas",VLOOKUP(D6699,'Cross-Page Data'!$I$4:$J$13,2,FALSE),IF(J6699="solar",VLOOKUP('Form 923'!D6699,'Cross-Page Data'!$I$14:$J$117,2,FALSE),J6699))</f>
        <v>petroleum</v>
      </c>
      <c r="J6699" t="str">
        <f>VLOOKUP(E6699,'Cross-Page Data'!$D$4:$F$48,3,FALSE)</f>
        <v>petroleum</v>
      </c>
      <c r="K6699" t="b">
        <f t="shared" si="104"/>
        <v>0</v>
      </c>
    </row>
    <row r="6700" spans="1:11" x14ac:dyDescent="0.35">
      <c r="A6700" s="28">
        <v>99999</v>
      </c>
      <c r="B6700" s="29" t="s">
        <v>28</v>
      </c>
      <c r="C6700" s="29" t="s">
        <v>35</v>
      </c>
      <c r="D6700" s="29" t="s">
        <v>30</v>
      </c>
      <c r="E6700" s="29" t="s">
        <v>82</v>
      </c>
      <c r="F6700" s="31">
        <v>0</v>
      </c>
      <c r="G6700" s="31">
        <v>0</v>
      </c>
      <c r="H6700" s="28">
        <v>2021</v>
      </c>
      <c r="I6700" t="str">
        <f>IF(J6700="natural gas",VLOOKUP(D6700,'Cross-Page Data'!$I$4:$J$13,2,FALSE),IF(J6700="solar",VLOOKUP('Form 923'!D6700,'Cross-Page Data'!$I$14:$J$117,2,FALSE),J6700))</f>
        <v>petroleum</v>
      </c>
      <c r="J6700" t="str">
        <f>VLOOKUP(E6700,'Cross-Page Data'!$D$4:$F$48,3,FALSE)</f>
        <v>petroleum</v>
      </c>
      <c r="K6700" t="b">
        <f t="shared" si="104"/>
        <v>1</v>
      </c>
    </row>
    <row r="6701" spans="1:11" x14ac:dyDescent="0.35">
      <c r="A6701" s="28">
        <v>99999</v>
      </c>
      <c r="B6701" s="29" t="s">
        <v>36</v>
      </c>
      <c r="C6701" s="29" t="s">
        <v>40</v>
      </c>
      <c r="D6701" s="29" t="s">
        <v>30</v>
      </c>
      <c r="E6701" s="29" t="s">
        <v>82</v>
      </c>
      <c r="F6701" s="31">
        <v>35507</v>
      </c>
      <c r="G6701" s="31">
        <v>4037.5419999999999</v>
      </c>
      <c r="H6701" s="28">
        <v>2021</v>
      </c>
      <c r="I6701" t="str">
        <f>IF(J6701="natural gas",VLOOKUP(D6701,'Cross-Page Data'!$I$4:$J$13,2,FALSE),IF(J6701="solar",VLOOKUP('Form 923'!D6701,'Cross-Page Data'!$I$14:$J$117,2,FALSE),J6701))</f>
        <v>petroleum</v>
      </c>
      <c r="J6701" t="str">
        <f>VLOOKUP(E6701,'Cross-Page Data'!$D$4:$F$48,3,FALSE)</f>
        <v>petroleum</v>
      </c>
      <c r="K6701" t="b">
        <f t="shared" si="104"/>
        <v>0</v>
      </c>
    </row>
    <row r="6702" spans="1:11" x14ac:dyDescent="0.35">
      <c r="A6702" s="28">
        <v>99999</v>
      </c>
      <c r="B6702" s="29" t="s">
        <v>36</v>
      </c>
      <c r="C6702" s="29" t="s">
        <v>40</v>
      </c>
      <c r="D6702" s="29" t="s">
        <v>30</v>
      </c>
      <c r="E6702" s="29" t="s">
        <v>82</v>
      </c>
      <c r="F6702" s="31">
        <v>0</v>
      </c>
      <c r="G6702" s="31">
        <v>0</v>
      </c>
      <c r="H6702" s="28">
        <v>2021</v>
      </c>
      <c r="I6702" t="str">
        <f>IF(J6702="natural gas",VLOOKUP(D6702,'Cross-Page Data'!$I$4:$J$13,2,FALSE),IF(J6702="solar",VLOOKUP('Form 923'!D6702,'Cross-Page Data'!$I$14:$J$117,2,FALSE),J6702))</f>
        <v>petroleum</v>
      </c>
      <c r="J6702" t="str">
        <f>VLOOKUP(E6702,'Cross-Page Data'!$D$4:$F$48,3,FALSE)</f>
        <v>petroleum</v>
      </c>
      <c r="K6702" t="b">
        <f t="shared" si="104"/>
        <v>0</v>
      </c>
    </row>
    <row r="6703" spans="1:11" x14ac:dyDescent="0.35">
      <c r="A6703" s="28">
        <v>99999</v>
      </c>
      <c r="B6703" s="29" t="s">
        <v>28</v>
      </c>
      <c r="C6703" s="29" t="s">
        <v>29</v>
      </c>
      <c r="D6703" s="29" t="s">
        <v>30</v>
      </c>
      <c r="E6703" s="29" t="s">
        <v>82</v>
      </c>
      <c r="F6703" s="31">
        <v>0</v>
      </c>
      <c r="G6703" s="31">
        <v>0</v>
      </c>
      <c r="H6703" s="28">
        <v>2021</v>
      </c>
      <c r="I6703" t="str">
        <f>IF(J6703="natural gas",VLOOKUP(D6703,'Cross-Page Data'!$I$4:$J$13,2,FALSE),IF(J6703="solar",VLOOKUP('Form 923'!D6703,'Cross-Page Data'!$I$14:$J$117,2,FALSE),J6703))</f>
        <v>petroleum</v>
      </c>
      <c r="J6703" t="str">
        <f>VLOOKUP(E6703,'Cross-Page Data'!$D$4:$F$48,3,FALSE)</f>
        <v>petroleum</v>
      </c>
      <c r="K6703" t="b">
        <f t="shared" si="104"/>
        <v>1</v>
      </c>
    </row>
    <row r="6704" spans="1:11" x14ac:dyDescent="0.35">
      <c r="A6704" s="28">
        <v>99999</v>
      </c>
      <c r="B6704" s="29" t="s">
        <v>28</v>
      </c>
      <c r="C6704" s="29" t="s">
        <v>29</v>
      </c>
      <c r="D6704" s="29" t="s">
        <v>30</v>
      </c>
      <c r="E6704" s="29" t="s">
        <v>76</v>
      </c>
      <c r="F6704" s="31">
        <v>0</v>
      </c>
      <c r="G6704" s="31">
        <v>0</v>
      </c>
      <c r="H6704" s="28">
        <v>2021</v>
      </c>
      <c r="I6704" t="str">
        <f>IF(J6704="natural gas",VLOOKUP(D6704,'Cross-Page Data'!$I$4:$J$13,2,FALSE),IF(J6704="solar",VLOOKUP('Form 923'!D6704,'Cross-Page Data'!$I$14:$J$117,2,FALSE),J6704))</f>
        <v>other</v>
      </c>
      <c r="J6704" t="str">
        <f>VLOOKUP(E6704,'Cross-Page Data'!$D$4:$F$48,3,FALSE)</f>
        <v>other</v>
      </c>
      <c r="K6704" t="b">
        <f t="shared" si="104"/>
        <v>1</v>
      </c>
    </row>
    <row r="6705" spans="1:11" x14ac:dyDescent="0.35">
      <c r="A6705" s="28">
        <v>99999</v>
      </c>
      <c r="B6705" s="29" t="s">
        <v>28</v>
      </c>
      <c r="C6705" s="29" t="s">
        <v>35</v>
      </c>
      <c r="D6705" s="29" t="s">
        <v>30</v>
      </c>
      <c r="E6705" s="29" t="s">
        <v>76</v>
      </c>
      <c r="F6705" s="31">
        <v>569</v>
      </c>
      <c r="G6705" s="31">
        <v>30.457999999999998</v>
      </c>
      <c r="H6705" s="28">
        <v>2021</v>
      </c>
      <c r="I6705" t="str">
        <f>IF(J6705="natural gas",VLOOKUP(D6705,'Cross-Page Data'!$I$4:$J$13,2,FALSE),IF(J6705="solar",VLOOKUP('Form 923'!D6705,'Cross-Page Data'!$I$14:$J$117,2,FALSE),J6705))</f>
        <v>other</v>
      </c>
      <c r="J6705" t="str">
        <f>VLOOKUP(E6705,'Cross-Page Data'!$D$4:$F$48,3,FALSE)</f>
        <v>other</v>
      </c>
      <c r="K6705" t="b">
        <f t="shared" si="104"/>
        <v>1</v>
      </c>
    </row>
    <row r="6706" spans="1:11" x14ac:dyDescent="0.35">
      <c r="A6706" s="28">
        <v>99999</v>
      </c>
      <c r="B6706" s="29" t="s">
        <v>28</v>
      </c>
      <c r="C6706" s="29" t="s">
        <v>35</v>
      </c>
      <c r="D6706" s="29" t="s">
        <v>30</v>
      </c>
      <c r="E6706" s="29" t="s">
        <v>76</v>
      </c>
      <c r="F6706" s="31">
        <v>818</v>
      </c>
      <c r="G6706" s="31">
        <v>10.962999999999999</v>
      </c>
      <c r="H6706" s="28">
        <v>2021</v>
      </c>
      <c r="I6706" t="str">
        <f>IF(J6706="natural gas",VLOOKUP(D6706,'Cross-Page Data'!$I$4:$J$13,2,FALSE),IF(J6706="solar",VLOOKUP('Form 923'!D6706,'Cross-Page Data'!$I$14:$J$117,2,FALSE),J6706))</f>
        <v>other</v>
      </c>
      <c r="J6706" t="str">
        <f>VLOOKUP(E6706,'Cross-Page Data'!$D$4:$F$48,3,FALSE)</f>
        <v>other</v>
      </c>
      <c r="K6706" t="b">
        <f t="shared" si="104"/>
        <v>1</v>
      </c>
    </row>
    <row r="6707" spans="1:11" x14ac:dyDescent="0.35">
      <c r="A6707" s="28">
        <v>99999</v>
      </c>
      <c r="B6707" s="29" t="s">
        <v>36</v>
      </c>
      <c r="C6707" s="29" t="s">
        <v>39</v>
      </c>
      <c r="D6707" s="29" t="s">
        <v>30</v>
      </c>
      <c r="E6707" s="29" t="s">
        <v>76</v>
      </c>
      <c r="F6707" s="31">
        <v>0</v>
      </c>
      <c r="G6707" s="31">
        <v>0</v>
      </c>
      <c r="H6707" s="28">
        <v>2021</v>
      </c>
      <c r="I6707" t="str">
        <f>IF(J6707="natural gas",VLOOKUP(D6707,'Cross-Page Data'!$I$4:$J$13,2,FALSE),IF(J6707="solar",VLOOKUP('Form 923'!D6707,'Cross-Page Data'!$I$14:$J$117,2,FALSE),J6707))</f>
        <v>other</v>
      </c>
      <c r="J6707" t="str">
        <f>VLOOKUP(E6707,'Cross-Page Data'!$D$4:$F$48,3,FALSE)</f>
        <v>other</v>
      </c>
      <c r="K6707" t="b">
        <f t="shared" si="104"/>
        <v>0</v>
      </c>
    </row>
    <row r="6708" spans="1:11" x14ac:dyDescent="0.35">
      <c r="A6708" s="28">
        <v>99999</v>
      </c>
      <c r="B6708" s="29" t="s">
        <v>36</v>
      </c>
      <c r="C6708" s="29" t="s">
        <v>40</v>
      </c>
      <c r="D6708" s="29" t="s">
        <v>30</v>
      </c>
      <c r="E6708" s="29" t="s">
        <v>76</v>
      </c>
      <c r="F6708" s="31">
        <v>348</v>
      </c>
      <c r="G6708" s="31">
        <v>74.432000000000002</v>
      </c>
      <c r="H6708" s="28">
        <v>2021</v>
      </c>
      <c r="I6708" t="str">
        <f>IF(J6708="natural gas",VLOOKUP(D6708,'Cross-Page Data'!$I$4:$J$13,2,FALSE),IF(J6708="solar",VLOOKUP('Form 923'!D6708,'Cross-Page Data'!$I$14:$J$117,2,FALSE),J6708))</f>
        <v>other</v>
      </c>
      <c r="J6708" t="str">
        <f>VLOOKUP(E6708,'Cross-Page Data'!$D$4:$F$48,3,FALSE)</f>
        <v>other</v>
      </c>
      <c r="K6708" t="b">
        <f t="shared" si="104"/>
        <v>0</v>
      </c>
    </row>
    <row r="6709" spans="1:11" x14ac:dyDescent="0.35">
      <c r="A6709" s="28">
        <v>99999</v>
      </c>
      <c r="B6709" s="29" t="s">
        <v>36</v>
      </c>
      <c r="C6709" s="29" t="s">
        <v>40</v>
      </c>
      <c r="D6709" s="29" t="s">
        <v>30</v>
      </c>
      <c r="E6709" s="29" t="s">
        <v>102</v>
      </c>
      <c r="F6709" s="31">
        <v>0</v>
      </c>
      <c r="G6709" s="31">
        <v>0</v>
      </c>
      <c r="H6709" s="28">
        <v>2021</v>
      </c>
      <c r="I6709" t="str">
        <f>IF(J6709="natural gas",VLOOKUP(D6709,'Cross-Page Data'!$I$4:$J$13,2,FALSE),IF(J6709="solar",VLOOKUP('Form 923'!D6709,'Cross-Page Data'!$I$14:$J$117,2,FALSE),J6709))</f>
        <v>other</v>
      </c>
      <c r="J6709" t="str">
        <f>VLOOKUP(E6709,'Cross-Page Data'!$D$4:$F$48,3,FALSE)</f>
        <v>other</v>
      </c>
      <c r="K6709" t="b">
        <f t="shared" si="104"/>
        <v>0</v>
      </c>
    </row>
    <row r="6710" spans="1:11" x14ac:dyDescent="0.35">
      <c r="A6710" s="28">
        <v>99999</v>
      </c>
      <c r="B6710" s="29" t="s">
        <v>36</v>
      </c>
      <c r="C6710" s="29" t="s">
        <v>40</v>
      </c>
      <c r="D6710" s="29" t="s">
        <v>30</v>
      </c>
      <c r="E6710" s="29" t="s">
        <v>102</v>
      </c>
      <c r="F6710" s="31">
        <v>0</v>
      </c>
      <c r="G6710" s="31">
        <v>0</v>
      </c>
      <c r="H6710" s="28">
        <v>2021</v>
      </c>
      <c r="I6710" t="str">
        <f>IF(J6710="natural gas",VLOOKUP(D6710,'Cross-Page Data'!$I$4:$J$13,2,FALSE),IF(J6710="solar",VLOOKUP('Form 923'!D6710,'Cross-Page Data'!$I$14:$J$117,2,FALSE),J6710))</f>
        <v>other</v>
      </c>
      <c r="J6710" t="str">
        <f>VLOOKUP(E6710,'Cross-Page Data'!$D$4:$F$48,3,FALSE)</f>
        <v>other</v>
      </c>
      <c r="K6710" t="b">
        <f t="shared" si="104"/>
        <v>0</v>
      </c>
    </row>
    <row r="6711" spans="1:11" x14ac:dyDescent="0.35">
      <c r="A6711" s="28">
        <v>99999</v>
      </c>
      <c r="B6711" s="29" t="s">
        <v>28</v>
      </c>
      <c r="C6711" s="29" t="s">
        <v>35</v>
      </c>
      <c r="D6711" s="29" t="s">
        <v>30</v>
      </c>
      <c r="E6711" s="29" t="s">
        <v>38</v>
      </c>
      <c r="F6711" s="31">
        <v>1722714</v>
      </c>
      <c r="G6711" s="31">
        <v>156255.31</v>
      </c>
      <c r="H6711" s="28">
        <v>2021</v>
      </c>
      <c r="I6711" t="str">
        <f>IF(J6711="natural gas",VLOOKUP(D6711,'Cross-Page Data'!$I$4:$J$13,2,FALSE),IF(J6711="solar",VLOOKUP('Form 923'!D6711,'Cross-Page Data'!$I$14:$J$117,2,FALSE),J6711))</f>
        <v>hard coal</v>
      </c>
      <c r="J6711" t="str">
        <f>VLOOKUP(E6711,'Cross-Page Data'!$D$4:$F$48,3,FALSE)</f>
        <v>hard coal</v>
      </c>
      <c r="K6711" t="b">
        <f t="shared" si="104"/>
        <v>1</v>
      </c>
    </row>
    <row r="6712" spans="1:11" x14ac:dyDescent="0.35">
      <c r="A6712" s="28">
        <v>99999</v>
      </c>
      <c r="B6712" s="29" t="s">
        <v>36</v>
      </c>
      <c r="C6712" s="29" t="s">
        <v>40</v>
      </c>
      <c r="D6712" s="29" t="s">
        <v>30</v>
      </c>
      <c r="E6712" s="29" t="s">
        <v>80</v>
      </c>
      <c r="F6712" s="31">
        <v>8008</v>
      </c>
      <c r="G6712" s="31">
        <v>1262.165</v>
      </c>
      <c r="H6712" s="28">
        <v>2021</v>
      </c>
      <c r="I6712" t="str">
        <f>IF(J6712="natural gas",VLOOKUP(D6712,'Cross-Page Data'!$I$4:$J$13,2,FALSE),IF(J6712="solar",VLOOKUP('Form 923'!D6712,'Cross-Page Data'!$I$14:$J$117,2,FALSE),J6712))</f>
        <v>heavy or residual fuel oil</v>
      </c>
      <c r="J6712" t="str">
        <f>VLOOKUP(E6712,'Cross-Page Data'!$D$4:$F$48,3,FALSE)</f>
        <v>heavy or residual fuel oil</v>
      </c>
      <c r="K6712" t="b">
        <f t="shared" si="104"/>
        <v>0</v>
      </c>
    </row>
    <row r="6713" spans="1:11" x14ac:dyDescent="0.35">
      <c r="A6713" s="28">
        <v>99999</v>
      </c>
      <c r="B6713" s="29" t="s">
        <v>28</v>
      </c>
      <c r="C6713" s="29" t="s">
        <v>29</v>
      </c>
      <c r="D6713" s="29" t="s">
        <v>30</v>
      </c>
      <c r="E6713" s="29" t="s">
        <v>80</v>
      </c>
      <c r="F6713" s="31">
        <v>0</v>
      </c>
      <c r="G6713" s="31">
        <v>0</v>
      </c>
      <c r="H6713" s="28">
        <v>2021</v>
      </c>
      <c r="I6713" t="str">
        <f>IF(J6713="natural gas",VLOOKUP(D6713,'Cross-Page Data'!$I$4:$J$13,2,FALSE),IF(J6713="solar",VLOOKUP('Form 923'!D6713,'Cross-Page Data'!$I$14:$J$117,2,FALSE),J6713))</f>
        <v>heavy or residual fuel oil</v>
      </c>
      <c r="J6713" t="str">
        <f>VLOOKUP(E6713,'Cross-Page Data'!$D$4:$F$48,3,FALSE)</f>
        <v>heavy or residual fuel oil</v>
      </c>
      <c r="K6713" t="b">
        <f t="shared" si="104"/>
        <v>1</v>
      </c>
    </row>
    <row r="6714" spans="1:11" x14ac:dyDescent="0.35">
      <c r="A6714" s="28">
        <v>99999</v>
      </c>
      <c r="B6714" s="29" t="s">
        <v>36</v>
      </c>
      <c r="C6714" s="29" t="s">
        <v>40</v>
      </c>
      <c r="D6714" s="29" t="s">
        <v>30</v>
      </c>
      <c r="E6714" s="29" t="s">
        <v>80</v>
      </c>
      <c r="F6714" s="31">
        <v>0</v>
      </c>
      <c r="G6714" s="31">
        <v>0</v>
      </c>
      <c r="H6714" s="28">
        <v>2021</v>
      </c>
      <c r="I6714" t="str">
        <f>IF(J6714="natural gas",VLOOKUP(D6714,'Cross-Page Data'!$I$4:$J$13,2,FALSE),IF(J6714="solar",VLOOKUP('Form 923'!D6714,'Cross-Page Data'!$I$14:$J$117,2,FALSE),J6714))</f>
        <v>heavy or residual fuel oil</v>
      </c>
      <c r="J6714" t="str">
        <f>VLOOKUP(E6714,'Cross-Page Data'!$D$4:$F$48,3,FALSE)</f>
        <v>heavy or residual fuel oil</v>
      </c>
      <c r="K6714" t="b">
        <f t="shared" si="104"/>
        <v>0</v>
      </c>
    </row>
    <row r="6715" spans="1:11" x14ac:dyDescent="0.35">
      <c r="A6715" s="28">
        <v>99999</v>
      </c>
      <c r="B6715" s="29" t="s">
        <v>36</v>
      </c>
      <c r="C6715" s="29" t="s">
        <v>29</v>
      </c>
      <c r="D6715" s="29" t="s">
        <v>30</v>
      </c>
      <c r="E6715" s="29" t="s">
        <v>80</v>
      </c>
      <c r="F6715" s="31">
        <v>0</v>
      </c>
      <c r="G6715" s="31">
        <v>0</v>
      </c>
      <c r="H6715" s="28">
        <v>2021</v>
      </c>
      <c r="I6715" t="str">
        <f>IF(J6715="natural gas",VLOOKUP(D6715,'Cross-Page Data'!$I$4:$J$13,2,FALSE),IF(J6715="solar",VLOOKUP('Form 923'!D6715,'Cross-Page Data'!$I$14:$J$117,2,FALSE),J6715))</f>
        <v>heavy or residual fuel oil</v>
      </c>
      <c r="J6715" t="str">
        <f>VLOOKUP(E6715,'Cross-Page Data'!$D$4:$F$48,3,FALSE)</f>
        <v>heavy or residual fuel oil</v>
      </c>
      <c r="K6715" t="b">
        <f t="shared" si="104"/>
        <v>1</v>
      </c>
    </row>
    <row r="6716" spans="1:11" x14ac:dyDescent="0.35">
      <c r="A6716" s="28">
        <v>99999</v>
      </c>
      <c r="B6716" s="29" t="s">
        <v>36</v>
      </c>
      <c r="C6716" s="29" t="s">
        <v>40</v>
      </c>
      <c r="D6716" s="29" t="s">
        <v>30</v>
      </c>
      <c r="E6716" s="29" t="s">
        <v>80</v>
      </c>
      <c r="F6716" s="31">
        <v>0</v>
      </c>
      <c r="G6716" s="31">
        <v>0</v>
      </c>
      <c r="H6716" s="28">
        <v>2021</v>
      </c>
      <c r="I6716" t="str">
        <f>IF(J6716="natural gas",VLOOKUP(D6716,'Cross-Page Data'!$I$4:$J$13,2,FALSE),IF(J6716="solar",VLOOKUP('Form 923'!D6716,'Cross-Page Data'!$I$14:$J$117,2,FALSE),J6716))</f>
        <v>heavy or residual fuel oil</v>
      </c>
      <c r="J6716" t="str">
        <f>VLOOKUP(E6716,'Cross-Page Data'!$D$4:$F$48,3,FALSE)</f>
        <v>heavy or residual fuel oil</v>
      </c>
      <c r="K6716" t="b">
        <f t="shared" si="104"/>
        <v>0</v>
      </c>
    </row>
    <row r="6717" spans="1:11" x14ac:dyDescent="0.35">
      <c r="A6717" s="28">
        <v>99999</v>
      </c>
      <c r="B6717" s="29" t="s">
        <v>28</v>
      </c>
      <c r="C6717" s="29" t="s">
        <v>35</v>
      </c>
      <c r="D6717" s="29" t="s">
        <v>30</v>
      </c>
      <c r="E6717" s="29" t="s">
        <v>80</v>
      </c>
      <c r="F6717" s="31">
        <v>566208</v>
      </c>
      <c r="G6717" s="31">
        <v>48946.705000000002</v>
      </c>
      <c r="H6717" s="28">
        <v>2021</v>
      </c>
      <c r="I6717" t="str">
        <f>IF(J6717="natural gas",VLOOKUP(D6717,'Cross-Page Data'!$I$4:$J$13,2,FALSE),IF(J6717="solar",VLOOKUP('Form 923'!D6717,'Cross-Page Data'!$I$14:$J$117,2,FALSE),J6717))</f>
        <v>heavy or residual fuel oil</v>
      </c>
      <c r="J6717" t="str">
        <f>VLOOKUP(E6717,'Cross-Page Data'!$D$4:$F$48,3,FALSE)</f>
        <v>heavy or residual fuel oil</v>
      </c>
      <c r="K6717" t="b">
        <f t="shared" si="104"/>
        <v>1</v>
      </c>
    </row>
    <row r="6718" spans="1:11" x14ac:dyDescent="0.35">
      <c r="A6718" s="28">
        <v>99999</v>
      </c>
      <c r="B6718" s="29" t="s">
        <v>28</v>
      </c>
      <c r="C6718" s="29" t="s">
        <v>35</v>
      </c>
      <c r="D6718" s="29" t="s">
        <v>30</v>
      </c>
      <c r="E6718" s="29" t="s">
        <v>80</v>
      </c>
      <c r="F6718" s="31">
        <v>60115</v>
      </c>
      <c r="G6718" s="31">
        <v>5244.5079999999998</v>
      </c>
      <c r="H6718" s="28">
        <v>2021</v>
      </c>
      <c r="I6718" t="str">
        <f>IF(J6718="natural gas",VLOOKUP(D6718,'Cross-Page Data'!$I$4:$J$13,2,FALSE),IF(J6718="solar",VLOOKUP('Form 923'!D6718,'Cross-Page Data'!$I$14:$J$117,2,FALSE),J6718))</f>
        <v>heavy or residual fuel oil</v>
      </c>
      <c r="J6718" t="str">
        <f>VLOOKUP(E6718,'Cross-Page Data'!$D$4:$F$48,3,FALSE)</f>
        <v>heavy or residual fuel oil</v>
      </c>
      <c r="K6718" t="b">
        <f t="shared" si="104"/>
        <v>1</v>
      </c>
    </row>
    <row r="6719" spans="1:11" x14ac:dyDescent="0.35">
      <c r="A6719" s="28">
        <v>99999</v>
      </c>
      <c r="B6719" s="29" t="s">
        <v>28</v>
      </c>
      <c r="C6719" s="29" t="s">
        <v>29</v>
      </c>
      <c r="D6719" s="29" t="s">
        <v>30</v>
      </c>
      <c r="E6719" s="29" t="s">
        <v>80</v>
      </c>
      <c r="F6719" s="31">
        <v>0</v>
      </c>
      <c r="G6719" s="31">
        <v>0</v>
      </c>
      <c r="H6719" s="28">
        <v>2021</v>
      </c>
      <c r="I6719" t="str">
        <f>IF(J6719="natural gas",VLOOKUP(D6719,'Cross-Page Data'!$I$4:$J$13,2,FALSE),IF(J6719="solar",VLOOKUP('Form 923'!D6719,'Cross-Page Data'!$I$14:$J$117,2,FALSE),J6719))</f>
        <v>heavy or residual fuel oil</v>
      </c>
      <c r="J6719" t="str">
        <f>VLOOKUP(E6719,'Cross-Page Data'!$D$4:$F$48,3,FALSE)</f>
        <v>heavy or residual fuel oil</v>
      </c>
      <c r="K6719" t="b">
        <f t="shared" si="104"/>
        <v>1</v>
      </c>
    </row>
    <row r="6720" spans="1:11" x14ac:dyDescent="0.35">
      <c r="A6720" s="28">
        <v>99999</v>
      </c>
      <c r="B6720" s="29" t="s">
        <v>36</v>
      </c>
      <c r="C6720" s="29" t="s">
        <v>40</v>
      </c>
      <c r="D6720" s="29" t="s">
        <v>30</v>
      </c>
      <c r="E6720" s="29" t="s">
        <v>80</v>
      </c>
      <c r="F6720" s="31">
        <v>63094</v>
      </c>
      <c r="G6720" s="31">
        <v>10952.893</v>
      </c>
      <c r="H6720" s="28">
        <v>2021</v>
      </c>
      <c r="I6720" t="str">
        <f>IF(J6720="natural gas",VLOOKUP(D6720,'Cross-Page Data'!$I$4:$J$13,2,FALSE),IF(J6720="solar",VLOOKUP('Form 923'!D6720,'Cross-Page Data'!$I$14:$J$117,2,FALSE),J6720))</f>
        <v>heavy or residual fuel oil</v>
      </c>
      <c r="J6720" t="str">
        <f>VLOOKUP(E6720,'Cross-Page Data'!$D$4:$F$48,3,FALSE)</f>
        <v>heavy or residual fuel oil</v>
      </c>
      <c r="K6720" t="b">
        <f t="shared" si="104"/>
        <v>0</v>
      </c>
    </row>
    <row r="6721" spans="1:11" x14ac:dyDescent="0.35">
      <c r="A6721" s="28">
        <v>99999</v>
      </c>
      <c r="B6721" s="29" t="s">
        <v>36</v>
      </c>
      <c r="C6721" s="29" t="s">
        <v>40</v>
      </c>
      <c r="D6721" s="29" t="s">
        <v>30</v>
      </c>
      <c r="E6721" s="29" t="s">
        <v>80</v>
      </c>
      <c r="F6721" s="31">
        <v>51303</v>
      </c>
      <c r="G6721" s="31">
        <v>11816.297</v>
      </c>
      <c r="H6721" s="28">
        <v>2021</v>
      </c>
      <c r="I6721" t="str">
        <f>IF(J6721="natural gas",VLOOKUP(D6721,'Cross-Page Data'!$I$4:$J$13,2,FALSE),IF(J6721="solar",VLOOKUP('Form 923'!D6721,'Cross-Page Data'!$I$14:$J$117,2,FALSE),J6721))</f>
        <v>heavy or residual fuel oil</v>
      </c>
      <c r="J6721" t="str">
        <f>VLOOKUP(E6721,'Cross-Page Data'!$D$4:$F$48,3,FALSE)</f>
        <v>heavy or residual fuel oil</v>
      </c>
      <c r="K6721" t="b">
        <f t="shared" si="104"/>
        <v>0</v>
      </c>
    </row>
    <row r="6722" spans="1:11" x14ac:dyDescent="0.35">
      <c r="A6722" s="28">
        <v>99999</v>
      </c>
      <c r="B6722" s="29" t="s">
        <v>28</v>
      </c>
      <c r="C6722" s="29" t="s">
        <v>29</v>
      </c>
      <c r="D6722" s="29" t="s">
        <v>30</v>
      </c>
      <c r="E6722" s="29" t="s">
        <v>80</v>
      </c>
      <c r="F6722" s="31">
        <v>4647586</v>
      </c>
      <c r="G6722" s="31">
        <v>334650.3</v>
      </c>
      <c r="H6722" s="28">
        <v>2021</v>
      </c>
      <c r="I6722" t="str">
        <f>IF(J6722="natural gas",VLOOKUP(D6722,'Cross-Page Data'!$I$4:$J$13,2,FALSE),IF(J6722="solar",VLOOKUP('Form 923'!D6722,'Cross-Page Data'!$I$14:$J$117,2,FALSE),J6722))</f>
        <v>heavy or residual fuel oil</v>
      </c>
      <c r="J6722" t="str">
        <f>VLOOKUP(E6722,'Cross-Page Data'!$D$4:$F$48,3,FALSE)</f>
        <v>heavy or residual fuel oil</v>
      </c>
      <c r="K6722" t="b">
        <f t="shared" si="104"/>
        <v>1</v>
      </c>
    </row>
    <row r="6723" spans="1:11" x14ac:dyDescent="0.35">
      <c r="A6723" s="28">
        <v>99999</v>
      </c>
      <c r="B6723" s="29" t="s">
        <v>28</v>
      </c>
      <c r="C6723" s="29" t="s">
        <v>29</v>
      </c>
      <c r="D6723" s="29" t="s">
        <v>30</v>
      </c>
      <c r="E6723" s="29" t="s">
        <v>80</v>
      </c>
      <c r="F6723" s="31">
        <v>0</v>
      </c>
      <c r="G6723" s="31">
        <v>0</v>
      </c>
      <c r="H6723" s="28">
        <v>2021</v>
      </c>
      <c r="I6723" t="str">
        <f>IF(J6723="natural gas",VLOOKUP(D6723,'Cross-Page Data'!$I$4:$J$13,2,FALSE),IF(J6723="solar",VLOOKUP('Form 923'!D6723,'Cross-Page Data'!$I$14:$J$117,2,FALSE),J6723))</f>
        <v>heavy or residual fuel oil</v>
      </c>
      <c r="J6723" t="str">
        <f>VLOOKUP(E6723,'Cross-Page Data'!$D$4:$F$48,3,FALSE)</f>
        <v>heavy or residual fuel oil</v>
      </c>
      <c r="K6723" t="b">
        <f t="shared" si="104"/>
        <v>1</v>
      </c>
    </row>
    <row r="6724" spans="1:11" x14ac:dyDescent="0.35">
      <c r="A6724" s="28">
        <v>99999</v>
      </c>
      <c r="B6724" s="29" t="s">
        <v>28</v>
      </c>
      <c r="C6724" s="29" t="s">
        <v>29</v>
      </c>
      <c r="D6724" s="29" t="s">
        <v>30</v>
      </c>
      <c r="E6724" s="29" t="s">
        <v>80</v>
      </c>
      <c r="F6724" s="31">
        <v>0</v>
      </c>
      <c r="G6724" s="31">
        <v>0</v>
      </c>
      <c r="H6724" s="28">
        <v>2021</v>
      </c>
      <c r="I6724" t="str">
        <f>IF(J6724="natural gas",VLOOKUP(D6724,'Cross-Page Data'!$I$4:$J$13,2,FALSE),IF(J6724="solar",VLOOKUP('Form 923'!D6724,'Cross-Page Data'!$I$14:$J$117,2,FALSE),J6724))</f>
        <v>heavy or residual fuel oil</v>
      </c>
      <c r="J6724" t="str">
        <f>VLOOKUP(E6724,'Cross-Page Data'!$D$4:$F$48,3,FALSE)</f>
        <v>heavy or residual fuel oil</v>
      </c>
      <c r="K6724" t="b">
        <f t="shared" si="104"/>
        <v>1</v>
      </c>
    </row>
    <row r="6725" spans="1:11" x14ac:dyDescent="0.35">
      <c r="A6725" s="28">
        <v>99999</v>
      </c>
      <c r="B6725" s="29" t="s">
        <v>28</v>
      </c>
      <c r="C6725" s="29" t="s">
        <v>29</v>
      </c>
      <c r="D6725" s="29" t="s">
        <v>30</v>
      </c>
      <c r="E6725" s="29" t="s">
        <v>80</v>
      </c>
      <c r="F6725" s="31">
        <v>0</v>
      </c>
      <c r="G6725" s="31">
        <v>0</v>
      </c>
      <c r="H6725" s="28">
        <v>2021</v>
      </c>
      <c r="I6725" t="str">
        <f>IF(J6725="natural gas",VLOOKUP(D6725,'Cross-Page Data'!$I$4:$J$13,2,FALSE),IF(J6725="solar",VLOOKUP('Form 923'!D6725,'Cross-Page Data'!$I$14:$J$117,2,FALSE),J6725))</f>
        <v>heavy or residual fuel oil</v>
      </c>
      <c r="J6725" t="str">
        <f>VLOOKUP(E6725,'Cross-Page Data'!$D$4:$F$48,3,FALSE)</f>
        <v>heavy or residual fuel oil</v>
      </c>
      <c r="K6725" t="b">
        <f t="shared" si="104"/>
        <v>1</v>
      </c>
    </row>
    <row r="6726" spans="1:11" x14ac:dyDescent="0.35">
      <c r="A6726" s="28">
        <v>99999</v>
      </c>
      <c r="B6726" s="29" t="s">
        <v>28</v>
      </c>
      <c r="C6726" s="29" t="s">
        <v>35</v>
      </c>
      <c r="D6726" s="29" t="s">
        <v>30</v>
      </c>
      <c r="E6726" s="29" t="s">
        <v>80</v>
      </c>
      <c r="F6726" s="31">
        <v>0</v>
      </c>
      <c r="G6726" s="31">
        <v>0</v>
      </c>
      <c r="H6726" s="28">
        <v>2021</v>
      </c>
      <c r="I6726" t="str">
        <f>IF(J6726="natural gas",VLOOKUP(D6726,'Cross-Page Data'!$I$4:$J$13,2,FALSE),IF(J6726="solar",VLOOKUP('Form 923'!D6726,'Cross-Page Data'!$I$14:$J$117,2,FALSE),J6726))</f>
        <v>heavy or residual fuel oil</v>
      </c>
      <c r="J6726" t="str">
        <f>VLOOKUP(E6726,'Cross-Page Data'!$D$4:$F$48,3,FALSE)</f>
        <v>heavy or residual fuel oil</v>
      </c>
      <c r="K6726" t="b">
        <f t="shared" si="104"/>
        <v>1</v>
      </c>
    </row>
    <row r="6727" spans="1:11" x14ac:dyDescent="0.35">
      <c r="A6727" s="28">
        <v>99999</v>
      </c>
      <c r="B6727" s="29" t="s">
        <v>36</v>
      </c>
      <c r="C6727" s="29" t="s">
        <v>37</v>
      </c>
      <c r="D6727" s="29" t="s">
        <v>30</v>
      </c>
      <c r="E6727" s="29" t="s">
        <v>80</v>
      </c>
      <c r="F6727" s="31">
        <v>940</v>
      </c>
      <c r="G6727" s="31">
        <v>146.833</v>
      </c>
      <c r="H6727" s="28">
        <v>2021</v>
      </c>
      <c r="I6727" t="str">
        <f>IF(J6727="natural gas",VLOOKUP(D6727,'Cross-Page Data'!$I$4:$J$13,2,FALSE),IF(J6727="solar",VLOOKUP('Form 923'!D6727,'Cross-Page Data'!$I$14:$J$117,2,FALSE),J6727))</f>
        <v>heavy or residual fuel oil</v>
      </c>
      <c r="J6727" t="str">
        <f>VLOOKUP(E6727,'Cross-Page Data'!$D$4:$F$48,3,FALSE)</f>
        <v>heavy or residual fuel oil</v>
      </c>
      <c r="K6727" t="b">
        <f t="shared" ref="K6727:K6790" si="105">IF(AND($N$5=FALSE,OR(C6727="Commercial NAICS Cogen",C6727="Industrial NAICS Cogen",C6727="NAICS-22 Cogen")),FALSE,IF(AND($N$6=FALSE,OR(C6727="Commercial NAICS Cogen",C6727="Commercial NAICS Non-Cogen",C6727="industrial NAICS Cogen", C6727="industrial NAICS non-cogen")),FALSE,TRUE))</f>
        <v>0</v>
      </c>
    </row>
    <row r="6728" spans="1:11" x14ac:dyDescent="0.35">
      <c r="A6728" s="28">
        <v>99999</v>
      </c>
      <c r="B6728" s="29" t="s">
        <v>28</v>
      </c>
      <c r="C6728" s="29" t="s">
        <v>35</v>
      </c>
      <c r="D6728" s="29" t="s">
        <v>30</v>
      </c>
      <c r="E6728" s="29" t="s">
        <v>80</v>
      </c>
      <c r="F6728" s="31">
        <v>28525</v>
      </c>
      <c r="G6728" s="31">
        <v>2184.7510000000002</v>
      </c>
      <c r="H6728" s="28">
        <v>2021</v>
      </c>
      <c r="I6728" t="str">
        <f>IF(J6728="natural gas",VLOOKUP(D6728,'Cross-Page Data'!$I$4:$J$13,2,FALSE),IF(J6728="solar",VLOOKUP('Form 923'!D6728,'Cross-Page Data'!$I$14:$J$117,2,FALSE),J6728))</f>
        <v>heavy or residual fuel oil</v>
      </c>
      <c r="J6728" t="str">
        <f>VLOOKUP(E6728,'Cross-Page Data'!$D$4:$F$48,3,FALSE)</f>
        <v>heavy or residual fuel oil</v>
      </c>
      <c r="K6728" t="b">
        <f t="shared" si="105"/>
        <v>1</v>
      </c>
    </row>
    <row r="6729" spans="1:11" x14ac:dyDescent="0.35">
      <c r="A6729" s="28">
        <v>99999</v>
      </c>
      <c r="B6729" s="29" t="s">
        <v>28</v>
      </c>
      <c r="C6729" s="29" t="s">
        <v>35</v>
      </c>
      <c r="D6729" s="29" t="s">
        <v>30</v>
      </c>
      <c r="E6729" s="29" t="s">
        <v>80</v>
      </c>
      <c r="F6729" s="31">
        <v>0</v>
      </c>
      <c r="G6729" s="31">
        <v>0</v>
      </c>
      <c r="H6729" s="28">
        <v>2021</v>
      </c>
      <c r="I6729" t="str">
        <f>IF(J6729="natural gas",VLOOKUP(D6729,'Cross-Page Data'!$I$4:$J$13,2,FALSE),IF(J6729="solar",VLOOKUP('Form 923'!D6729,'Cross-Page Data'!$I$14:$J$117,2,FALSE),J6729))</f>
        <v>heavy or residual fuel oil</v>
      </c>
      <c r="J6729" t="str">
        <f>VLOOKUP(E6729,'Cross-Page Data'!$D$4:$F$48,3,FALSE)</f>
        <v>heavy or residual fuel oil</v>
      </c>
      <c r="K6729" t="b">
        <f t="shared" si="105"/>
        <v>1</v>
      </c>
    </row>
    <row r="6730" spans="1:11" x14ac:dyDescent="0.35">
      <c r="A6730" s="28">
        <v>99999</v>
      </c>
      <c r="B6730" s="29" t="s">
        <v>36</v>
      </c>
      <c r="C6730" s="29" t="s">
        <v>40</v>
      </c>
      <c r="D6730" s="29" t="s">
        <v>30</v>
      </c>
      <c r="E6730" s="29" t="s">
        <v>80</v>
      </c>
      <c r="F6730" s="31">
        <v>14303</v>
      </c>
      <c r="G6730" s="31">
        <v>3301.7289999999998</v>
      </c>
      <c r="H6730" s="28">
        <v>2021</v>
      </c>
      <c r="I6730" t="str">
        <f>IF(J6730="natural gas",VLOOKUP(D6730,'Cross-Page Data'!$I$4:$J$13,2,FALSE),IF(J6730="solar",VLOOKUP('Form 923'!D6730,'Cross-Page Data'!$I$14:$J$117,2,FALSE),J6730))</f>
        <v>heavy or residual fuel oil</v>
      </c>
      <c r="J6730" t="str">
        <f>VLOOKUP(E6730,'Cross-Page Data'!$D$4:$F$48,3,FALSE)</f>
        <v>heavy or residual fuel oil</v>
      </c>
      <c r="K6730" t="b">
        <f t="shared" si="105"/>
        <v>0</v>
      </c>
    </row>
    <row r="6731" spans="1:11" x14ac:dyDescent="0.35">
      <c r="A6731" s="28">
        <v>99999</v>
      </c>
      <c r="B6731" s="29" t="s">
        <v>36</v>
      </c>
      <c r="C6731" s="29" t="s">
        <v>40</v>
      </c>
      <c r="D6731" s="29" t="s">
        <v>30</v>
      </c>
      <c r="E6731" s="29" t="s">
        <v>80</v>
      </c>
      <c r="F6731" s="31">
        <v>0</v>
      </c>
      <c r="G6731" s="31">
        <v>0</v>
      </c>
      <c r="H6731" s="28">
        <v>2021</v>
      </c>
      <c r="I6731" t="str">
        <f>IF(J6731="natural gas",VLOOKUP(D6731,'Cross-Page Data'!$I$4:$J$13,2,FALSE),IF(J6731="solar",VLOOKUP('Form 923'!D6731,'Cross-Page Data'!$I$14:$J$117,2,FALSE),J6731))</f>
        <v>heavy or residual fuel oil</v>
      </c>
      <c r="J6731" t="str">
        <f>VLOOKUP(E6731,'Cross-Page Data'!$D$4:$F$48,3,FALSE)</f>
        <v>heavy or residual fuel oil</v>
      </c>
      <c r="K6731" t="b">
        <f t="shared" si="105"/>
        <v>0</v>
      </c>
    </row>
    <row r="6732" spans="1:11" x14ac:dyDescent="0.35">
      <c r="A6732" s="28">
        <v>99999</v>
      </c>
      <c r="B6732" s="29" t="s">
        <v>28</v>
      </c>
      <c r="C6732" s="29" t="s">
        <v>29</v>
      </c>
      <c r="D6732" s="29" t="s">
        <v>30</v>
      </c>
      <c r="E6732" s="29" t="s">
        <v>80</v>
      </c>
      <c r="F6732" s="31">
        <v>0</v>
      </c>
      <c r="G6732" s="31">
        <v>0</v>
      </c>
      <c r="H6732" s="28">
        <v>2021</v>
      </c>
      <c r="I6732" t="str">
        <f>IF(J6732="natural gas",VLOOKUP(D6732,'Cross-Page Data'!$I$4:$J$13,2,FALSE),IF(J6732="solar",VLOOKUP('Form 923'!D6732,'Cross-Page Data'!$I$14:$J$117,2,FALSE),J6732))</f>
        <v>heavy or residual fuel oil</v>
      </c>
      <c r="J6732" t="str">
        <f>VLOOKUP(E6732,'Cross-Page Data'!$D$4:$F$48,3,FALSE)</f>
        <v>heavy or residual fuel oil</v>
      </c>
      <c r="K6732" t="b">
        <f t="shared" si="105"/>
        <v>1</v>
      </c>
    </row>
    <row r="6733" spans="1:11" x14ac:dyDescent="0.35">
      <c r="A6733" s="28">
        <v>99999</v>
      </c>
      <c r="B6733" s="29" t="s">
        <v>28</v>
      </c>
      <c r="C6733" s="29" t="s">
        <v>41</v>
      </c>
      <c r="D6733" s="29" t="s">
        <v>30</v>
      </c>
      <c r="E6733" s="29" t="s">
        <v>80</v>
      </c>
      <c r="F6733" s="31">
        <v>0</v>
      </c>
      <c r="G6733" s="31">
        <v>0</v>
      </c>
      <c r="H6733" s="28">
        <v>2021</v>
      </c>
      <c r="I6733" t="str">
        <f>IF(J6733="natural gas",VLOOKUP(D6733,'Cross-Page Data'!$I$4:$J$13,2,FALSE),IF(J6733="solar",VLOOKUP('Form 923'!D6733,'Cross-Page Data'!$I$14:$J$117,2,FALSE),J6733))</f>
        <v>heavy or residual fuel oil</v>
      </c>
      <c r="J6733" t="str">
        <f>VLOOKUP(E6733,'Cross-Page Data'!$D$4:$F$48,3,FALSE)</f>
        <v>heavy or residual fuel oil</v>
      </c>
      <c r="K6733" t="b">
        <f t="shared" si="105"/>
        <v>0</v>
      </c>
    </row>
    <row r="6734" spans="1:11" x14ac:dyDescent="0.35">
      <c r="A6734" s="28">
        <v>99999</v>
      </c>
      <c r="B6734" s="29" t="s">
        <v>36</v>
      </c>
      <c r="C6734" s="29" t="s">
        <v>40</v>
      </c>
      <c r="D6734" s="29" t="s">
        <v>30</v>
      </c>
      <c r="E6734" s="29" t="s">
        <v>80</v>
      </c>
      <c r="F6734" s="31">
        <v>0</v>
      </c>
      <c r="G6734" s="31">
        <v>0</v>
      </c>
      <c r="H6734" s="28">
        <v>2021</v>
      </c>
      <c r="I6734" t="str">
        <f>IF(J6734="natural gas",VLOOKUP(D6734,'Cross-Page Data'!$I$4:$J$13,2,FALSE),IF(J6734="solar",VLOOKUP('Form 923'!D6734,'Cross-Page Data'!$I$14:$J$117,2,FALSE),J6734))</f>
        <v>heavy or residual fuel oil</v>
      </c>
      <c r="J6734" t="str">
        <f>VLOOKUP(E6734,'Cross-Page Data'!$D$4:$F$48,3,FALSE)</f>
        <v>heavy or residual fuel oil</v>
      </c>
      <c r="K6734" t="b">
        <f t="shared" si="105"/>
        <v>0</v>
      </c>
    </row>
    <row r="6735" spans="1:11" x14ac:dyDescent="0.35">
      <c r="A6735" s="28">
        <v>99999</v>
      </c>
      <c r="B6735" s="29" t="s">
        <v>28</v>
      </c>
      <c r="C6735" s="29" t="s">
        <v>29</v>
      </c>
      <c r="D6735" s="29" t="s">
        <v>30</v>
      </c>
      <c r="E6735" s="29" t="s">
        <v>80</v>
      </c>
      <c r="F6735" s="31">
        <v>0</v>
      </c>
      <c r="G6735" s="31">
        <v>0</v>
      </c>
      <c r="H6735" s="28">
        <v>2021</v>
      </c>
      <c r="I6735" t="str">
        <f>IF(J6735="natural gas",VLOOKUP(D6735,'Cross-Page Data'!$I$4:$J$13,2,FALSE),IF(J6735="solar",VLOOKUP('Form 923'!D6735,'Cross-Page Data'!$I$14:$J$117,2,FALSE),J6735))</f>
        <v>heavy or residual fuel oil</v>
      </c>
      <c r="J6735" t="str">
        <f>VLOOKUP(E6735,'Cross-Page Data'!$D$4:$F$48,3,FALSE)</f>
        <v>heavy or residual fuel oil</v>
      </c>
      <c r="K6735" t="b">
        <f t="shared" si="105"/>
        <v>1</v>
      </c>
    </row>
    <row r="6736" spans="1:11" x14ac:dyDescent="0.35">
      <c r="A6736" s="28">
        <v>99999</v>
      </c>
      <c r="B6736" s="29" t="s">
        <v>36</v>
      </c>
      <c r="C6736" s="29" t="s">
        <v>29</v>
      </c>
      <c r="D6736" s="29" t="s">
        <v>30</v>
      </c>
      <c r="E6736" s="29" t="s">
        <v>80</v>
      </c>
      <c r="F6736" s="31">
        <v>1895</v>
      </c>
      <c r="G6736" s="31">
        <v>227.72499999999999</v>
      </c>
      <c r="H6736" s="28">
        <v>2021</v>
      </c>
      <c r="I6736" t="str">
        <f>IF(J6736="natural gas",VLOOKUP(D6736,'Cross-Page Data'!$I$4:$J$13,2,FALSE),IF(J6736="solar",VLOOKUP('Form 923'!D6736,'Cross-Page Data'!$I$14:$J$117,2,FALSE),J6736))</f>
        <v>heavy or residual fuel oil</v>
      </c>
      <c r="J6736" t="str">
        <f>VLOOKUP(E6736,'Cross-Page Data'!$D$4:$F$48,3,FALSE)</f>
        <v>heavy or residual fuel oil</v>
      </c>
      <c r="K6736" t="b">
        <f t="shared" si="105"/>
        <v>1</v>
      </c>
    </row>
    <row r="6737" spans="1:11" x14ac:dyDescent="0.35">
      <c r="A6737" s="28">
        <v>99999</v>
      </c>
      <c r="B6737" s="29" t="s">
        <v>28</v>
      </c>
      <c r="C6737" s="29" t="s">
        <v>35</v>
      </c>
      <c r="D6737" s="29" t="s">
        <v>30</v>
      </c>
      <c r="E6737" s="29" t="s">
        <v>80</v>
      </c>
      <c r="F6737" s="31">
        <v>99321</v>
      </c>
      <c r="G6737" s="31">
        <v>9359.1589999999997</v>
      </c>
      <c r="H6737" s="28">
        <v>2021</v>
      </c>
      <c r="I6737" t="str">
        <f>IF(J6737="natural gas",VLOOKUP(D6737,'Cross-Page Data'!$I$4:$J$13,2,FALSE),IF(J6737="solar",VLOOKUP('Form 923'!D6737,'Cross-Page Data'!$I$14:$J$117,2,FALSE),J6737))</f>
        <v>heavy or residual fuel oil</v>
      </c>
      <c r="J6737" t="str">
        <f>VLOOKUP(E6737,'Cross-Page Data'!$D$4:$F$48,3,FALSE)</f>
        <v>heavy or residual fuel oil</v>
      </c>
      <c r="K6737" t="b">
        <f t="shared" si="105"/>
        <v>1</v>
      </c>
    </row>
    <row r="6738" spans="1:11" x14ac:dyDescent="0.35">
      <c r="A6738" s="28">
        <v>99999</v>
      </c>
      <c r="B6738" s="29" t="s">
        <v>36</v>
      </c>
      <c r="C6738" s="29" t="s">
        <v>40</v>
      </c>
      <c r="D6738" s="29" t="s">
        <v>30</v>
      </c>
      <c r="E6738" s="29" t="s">
        <v>80</v>
      </c>
      <c r="F6738" s="31">
        <v>0</v>
      </c>
      <c r="G6738" s="31">
        <v>0</v>
      </c>
      <c r="H6738" s="28">
        <v>2021</v>
      </c>
      <c r="I6738" t="str">
        <f>IF(J6738="natural gas",VLOOKUP(D6738,'Cross-Page Data'!$I$4:$J$13,2,FALSE),IF(J6738="solar",VLOOKUP('Form 923'!D6738,'Cross-Page Data'!$I$14:$J$117,2,FALSE),J6738))</f>
        <v>heavy or residual fuel oil</v>
      </c>
      <c r="J6738" t="str">
        <f>VLOOKUP(E6738,'Cross-Page Data'!$D$4:$F$48,3,FALSE)</f>
        <v>heavy or residual fuel oil</v>
      </c>
      <c r="K6738" t="b">
        <f t="shared" si="105"/>
        <v>0</v>
      </c>
    </row>
    <row r="6739" spans="1:11" x14ac:dyDescent="0.35">
      <c r="A6739" s="28">
        <v>99999</v>
      </c>
      <c r="B6739" s="29" t="s">
        <v>28</v>
      </c>
      <c r="C6739" s="29" t="s">
        <v>29</v>
      </c>
      <c r="D6739" s="29" t="s">
        <v>30</v>
      </c>
      <c r="E6739" s="29" t="s">
        <v>80</v>
      </c>
      <c r="F6739" s="31">
        <v>0</v>
      </c>
      <c r="G6739" s="31">
        <v>0</v>
      </c>
      <c r="H6739" s="28">
        <v>2021</v>
      </c>
      <c r="I6739" t="str">
        <f>IF(J6739="natural gas",VLOOKUP(D6739,'Cross-Page Data'!$I$4:$J$13,2,FALSE),IF(J6739="solar",VLOOKUP('Form 923'!D6739,'Cross-Page Data'!$I$14:$J$117,2,FALSE),J6739))</f>
        <v>heavy or residual fuel oil</v>
      </c>
      <c r="J6739" t="str">
        <f>VLOOKUP(E6739,'Cross-Page Data'!$D$4:$F$48,3,FALSE)</f>
        <v>heavy or residual fuel oil</v>
      </c>
      <c r="K6739" t="b">
        <f t="shared" si="105"/>
        <v>1</v>
      </c>
    </row>
    <row r="6740" spans="1:11" x14ac:dyDescent="0.35">
      <c r="A6740" s="28">
        <v>99999</v>
      </c>
      <c r="B6740" s="29" t="s">
        <v>36</v>
      </c>
      <c r="C6740" s="29" t="s">
        <v>40</v>
      </c>
      <c r="D6740" s="29" t="s">
        <v>30</v>
      </c>
      <c r="E6740" s="29" t="s">
        <v>80</v>
      </c>
      <c r="F6740" s="31">
        <v>0</v>
      </c>
      <c r="G6740" s="31">
        <v>0</v>
      </c>
      <c r="H6740" s="28">
        <v>2021</v>
      </c>
      <c r="I6740" t="str">
        <f>IF(J6740="natural gas",VLOOKUP(D6740,'Cross-Page Data'!$I$4:$J$13,2,FALSE),IF(J6740="solar",VLOOKUP('Form 923'!D6740,'Cross-Page Data'!$I$14:$J$117,2,FALSE),J6740))</f>
        <v>heavy or residual fuel oil</v>
      </c>
      <c r="J6740" t="str">
        <f>VLOOKUP(E6740,'Cross-Page Data'!$D$4:$F$48,3,FALSE)</f>
        <v>heavy or residual fuel oil</v>
      </c>
      <c r="K6740" t="b">
        <f t="shared" si="105"/>
        <v>0</v>
      </c>
    </row>
    <row r="6741" spans="1:11" x14ac:dyDescent="0.35">
      <c r="A6741" s="28">
        <v>99999</v>
      </c>
      <c r="B6741" s="29" t="s">
        <v>36</v>
      </c>
      <c r="C6741" s="29" t="s">
        <v>40</v>
      </c>
      <c r="D6741" s="29" t="s">
        <v>30</v>
      </c>
      <c r="E6741" s="29" t="s">
        <v>80</v>
      </c>
      <c r="F6741" s="31">
        <v>582</v>
      </c>
      <c r="G6741" s="31">
        <v>131.13399999999999</v>
      </c>
      <c r="H6741" s="28">
        <v>2021</v>
      </c>
      <c r="I6741" t="str">
        <f>IF(J6741="natural gas",VLOOKUP(D6741,'Cross-Page Data'!$I$4:$J$13,2,FALSE),IF(J6741="solar",VLOOKUP('Form 923'!D6741,'Cross-Page Data'!$I$14:$J$117,2,FALSE),J6741))</f>
        <v>heavy or residual fuel oil</v>
      </c>
      <c r="J6741" t="str">
        <f>VLOOKUP(E6741,'Cross-Page Data'!$D$4:$F$48,3,FALSE)</f>
        <v>heavy or residual fuel oil</v>
      </c>
      <c r="K6741" t="b">
        <f t="shared" si="105"/>
        <v>0</v>
      </c>
    </row>
    <row r="6742" spans="1:11" x14ac:dyDescent="0.35">
      <c r="A6742" s="28">
        <v>99999</v>
      </c>
      <c r="B6742" s="29" t="s">
        <v>36</v>
      </c>
      <c r="C6742" s="29" t="s">
        <v>37</v>
      </c>
      <c r="D6742" s="29" t="s">
        <v>30</v>
      </c>
      <c r="E6742" s="29" t="s">
        <v>80</v>
      </c>
      <c r="F6742" s="31">
        <v>2091</v>
      </c>
      <c r="G6742" s="31">
        <v>386.34800000000001</v>
      </c>
      <c r="H6742" s="28">
        <v>2021</v>
      </c>
      <c r="I6742" t="str">
        <f>IF(J6742="natural gas",VLOOKUP(D6742,'Cross-Page Data'!$I$4:$J$13,2,FALSE),IF(J6742="solar",VLOOKUP('Form 923'!D6742,'Cross-Page Data'!$I$14:$J$117,2,FALSE),J6742))</f>
        <v>heavy or residual fuel oil</v>
      </c>
      <c r="J6742" t="str">
        <f>VLOOKUP(E6742,'Cross-Page Data'!$D$4:$F$48,3,FALSE)</f>
        <v>heavy or residual fuel oil</v>
      </c>
      <c r="K6742" t="b">
        <f t="shared" si="105"/>
        <v>0</v>
      </c>
    </row>
    <row r="6743" spans="1:11" x14ac:dyDescent="0.35">
      <c r="A6743" s="28">
        <v>99999</v>
      </c>
      <c r="B6743" s="29" t="s">
        <v>28</v>
      </c>
      <c r="C6743" s="29" t="s">
        <v>29</v>
      </c>
      <c r="D6743" s="29" t="s">
        <v>30</v>
      </c>
      <c r="E6743" s="29" t="s">
        <v>80</v>
      </c>
      <c r="F6743" s="31">
        <v>0</v>
      </c>
      <c r="G6743" s="31">
        <v>0</v>
      </c>
      <c r="H6743" s="28">
        <v>2021</v>
      </c>
      <c r="I6743" t="str">
        <f>IF(J6743="natural gas",VLOOKUP(D6743,'Cross-Page Data'!$I$4:$J$13,2,FALSE),IF(J6743="solar",VLOOKUP('Form 923'!D6743,'Cross-Page Data'!$I$14:$J$117,2,FALSE),J6743))</f>
        <v>heavy or residual fuel oil</v>
      </c>
      <c r="J6743" t="str">
        <f>VLOOKUP(E6743,'Cross-Page Data'!$D$4:$F$48,3,FALSE)</f>
        <v>heavy or residual fuel oil</v>
      </c>
      <c r="K6743" t="b">
        <f t="shared" si="105"/>
        <v>1</v>
      </c>
    </row>
    <row r="6744" spans="1:11" x14ac:dyDescent="0.35">
      <c r="A6744" s="28">
        <v>99999</v>
      </c>
      <c r="B6744" s="29" t="s">
        <v>36</v>
      </c>
      <c r="C6744" s="29" t="s">
        <v>40</v>
      </c>
      <c r="D6744" s="29" t="s">
        <v>30</v>
      </c>
      <c r="E6744" s="29" t="s">
        <v>80</v>
      </c>
      <c r="F6744" s="31">
        <v>0</v>
      </c>
      <c r="G6744" s="31">
        <v>0</v>
      </c>
      <c r="H6744" s="28">
        <v>2021</v>
      </c>
      <c r="I6744" t="str">
        <f>IF(J6744="natural gas",VLOOKUP(D6744,'Cross-Page Data'!$I$4:$J$13,2,FALSE),IF(J6744="solar",VLOOKUP('Form 923'!D6744,'Cross-Page Data'!$I$14:$J$117,2,FALSE),J6744))</f>
        <v>heavy or residual fuel oil</v>
      </c>
      <c r="J6744" t="str">
        <f>VLOOKUP(E6744,'Cross-Page Data'!$D$4:$F$48,3,FALSE)</f>
        <v>heavy or residual fuel oil</v>
      </c>
      <c r="K6744" t="b">
        <f t="shared" si="105"/>
        <v>0</v>
      </c>
    </row>
    <row r="6745" spans="1:11" x14ac:dyDescent="0.35">
      <c r="A6745" s="28">
        <v>99999</v>
      </c>
      <c r="B6745" s="29" t="s">
        <v>28</v>
      </c>
      <c r="C6745" s="29" t="s">
        <v>29</v>
      </c>
      <c r="D6745" s="29" t="s">
        <v>30</v>
      </c>
      <c r="E6745" s="29" t="s">
        <v>80</v>
      </c>
      <c r="F6745" s="31">
        <v>0</v>
      </c>
      <c r="G6745" s="31">
        <v>0</v>
      </c>
      <c r="H6745" s="28">
        <v>2021</v>
      </c>
      <c r="I6745" t="str">
        <f>IF(J6745="natural gas",VLOOKUP(D6745,'Cross-Page Data'!$I$4:$J$13,2,FALSE),IF(J6745="solar",VLOOKUP('Form 923'!D6745,'Cross-Page Data'!$I$14:$J$117,2,FALSE),J6745))</f>
        <v>heavy or residual fuel oil</v>
      </c>
      <c r="J6745" t="str">
        <f>VLOOKUP(E6745,'Cross-Page Data'!$D$4:$F$48,3,FALSE)</f>
        <v>heavy or residual fuel oil</v>
      </c>
      <c r="K6745" t="b">
        <f t="shared" si="105"/>
        <v>1</v>
      </c>
    </row>
    <row r="6746" spans="1:11" x14ac:dyDescent="0.35">
      <c r="A6746" s="28">
        <v>99999</v>
      </c>
      <c r="B6746" s="29" t="s">
        <v>28</v>
      </c>
      <c r="C6746" s="29" t="s">
        <v>35</v>
      </c>
      <c r="D6746" s="29" t="s">
        <v>30</v>
      </c>
      <c r="E6746" s="29" t="s">
        <v>80</v>
      </c>
      <c r="F6746" s="31">
        <v>0</v>
      </c>
      <c r="G6746" s="31">
        <v>0</v>
      </c>
      <c r="H6746" s="28">
        <v>2021</v>
      </c>
      <c r="I6746" t="str">
        <f>IF(J6746="natural gas",VLOOKUP(D6746,'Cross-Page Data'!$I$4:$J$13,2,FALSE),IF(J6746="solar",VLOOKUP('Form 923'!D6746,'Cross-Page Data'!$I$14:$J$117,2,FALSE),J6746))</f>
        <v>heavy or residual fuel oil</v>
      </c>
      <c r="J6746" t="str">
        <f>VLOOKUP(E6746,'Cross-Page Data'!$D$4:$F$48,3,FALSE)</f>
        <v>heavy or residual fuel oil</v>
      </c>
      <c r="K6746" t="b">
        <f t="shared" si="105"/>
        <v>1</v>
      </c>
    </row>
    <row r="6747" spans="1:11" x14ac:dyDescent="0.35">
      <c r="A6747" s="28">
        <v>99999</v>
      </c>
      <c r="B6747" s="29" t="s">
        <v>36</v>
      </c>
      <c r="C6747" s="29" t="s">
        <v>40</v>
      </c>
      <c r="D6747" s="29" t="s">
        <v>30</v>
      </c>
      <c r="E6747" s="29" t="s">
        <v>80</v>
      </c>
      <c r="F6747" s="31">
        <v>0</v>
      </c>
      <c r="G6747" s="31">
        <v>0</v>
      </c>
      <c r="H6747" s="28">
        <v>2021</v>
      </c>
      <c r="I6747" t="str">
        <f>IF(J6747="natural gas",VLOOKUP(D6747,'Cross-Page Data'!$I$4:$J$13,2,FALSE),IF(J6747="solar",VLOOKUP('Form 923'!D6747,'Cross-Page Data'!$I$14:$J$117,2,FALSE),J6747))</f>
        <v>heavy or residual fuel oil</v>
      </c>
      <c r="J6747" t="str">
        <f>VLOOKUP(E6747,'Cross-Page Data'!$D$4:$F$48,3,FALSE)</f>
        <v>heavy or residual fuel oil</v>
      </c>
      <c r="K6747" t="b">
        <f t="shared" si="105"/>
        <v>0</v>
      </c>
    </row>
    <row r="6748" spans="1:11" x14ac:dyDescent="0.35">
      <c r="A6748" s="28">
        <v>99999</v>
      </c>
      <c r="B6748" s="29" t="s">
        <v>28</v>
      </c>
      <c r="C6748" s="29" t="s">
        <v>29</v>
      </c>
      <c r="D6748" s="29" t="s">
        <v>30</v>
      </c>
      <c r="E6748" s="29" t="s">
        <v>80</v>
      </c>
      <c r="F6748" s="31">
        <v>0</v>
      </c>
      <c r="G6748" s="31">
        <v>0</v>
      </c>
      <c r="H6748" s="28">
        <v>2021</v>
      </c>
      <c r="I6748" t="str">
        <f>IF(J6748="natural gas",VLOOKUP(D6748,'Cross-Page Data'!$I$4:$J$13,2,FALSE),IF(J6748="solar",VLOOKUP('Form 923'!D6748,'Cross-Page Data'!$I$14:$J$117,2,FALSE),J6748))</f>
        <v>heavy or residual fuel oil</v>
      </c>
      <c r="J6748" t="str">
        <f>VLOOKUP(E6748,'Cross-Page Data'!$D$4:$F$48,3,FALSE)</f>
        <v>heavy or residual fuel oil</v>
      </c>
      <c r="K6748" t="b">
        <f t="shared" si="105"/>
        <v>1</v>
      </c>
    </row>
    <row r="6749" spans="1:11" x14ac:dyDescent="0.35">
      <c r="A6749" s="28">
        <v>99999</v>
      </c>
      <c r="B6749" s="29" t="s">
        <v>36</v>
      </c>
      <c r="C6749" s="29" t="s">
        <v>40</v>
      </c>
      <c r="D6749" s="29" t="s">
        <v>30</v>
      </c>
      <c r="E6749" s="29" t="s">
        <v>80</v>
      </c>
      <c r="F6749" s="31">
        <v>16522</v>
      </c>
      <c r="G6749" s="31">
        <v>3382.9929999999999</v>
      </c>
      <c r="H6749" s="28">
        <v>2021</v>
      </c>
      <c r="I6749" t="str">
        <f>IF(J6749="natural gas",VLOOKUP(D6749,'Cross-Page Data'!$I$4:$J$13,2,FALSE),IF(J6749="solar",VLOOKUP('Form 923'!D6749,'Cross-Page Data'!$I$14:$J$117,2,FALSE),J6749))</f>
        <v>heavy or residual fuel oil</v>
      </c>
      <c r="J6749" t="str">
        <f>VLOOKUP(E6749,'Cross-Page Data'!$D$4:$F$48,3,FALSE)</f>
        <v>heavy or residual fuel oil</v>
      </c>
      <c r="K6749" t="b">
        <f t="shared" si="105"/>
        <v>0</v>
      </c>
    </row>
    <row r="6750" spans="1:11" x14ac:dyDescent="0.35">
      <c r="A6750" s="28">
        <v>99999</v>
      </c>
      <c r="B6750" s="29" t="s">
        <v>36</v>
      </c>
      <c r="C6750" s="29" t="s">
        <v>40</v>
      </c>
      <c r="D6750" s="29" t="s">
        <v>30</v>
      </c>
      <c r="E6750" s="29" t="s">
        <v>80</v>
      </c>
      <c r="F6750" s="31">
        <v>0</v>
      </c>
      <c r="G6750" s="31">
        <v>0</v>
      </c>
      <c r="H6750" s="28">
        <v>2021</v>
      </c>
      <c r="I6750" t="str">
        <f>IF(J6750="natural gas",VLOOKUP(D6750,'Cross-Page Data'!$I$4:$J$13,2,FALSE),IF(J6750="solar",VLOOKUP('Form 923'!D6750,'Cross-Page Data'!$I$14:$J$117,2,FALSE),J6750))</f>
        <v>heavy or residual fuel oil</v>
      </c>
      <c r="J6750" t="str">
        <f>VLOOKUP(E6750,'Cross-Page Data'!$D$4:$F$48,3,FALSE)</f>
        <v>heavy or residual fuel oil</v>
      </c>
      <c r="K6750" t="b">
        <f t="shared" si="105"/>
        <v>0</v>
      </c>
    </row>
    <row r="6751" spans="1:11" x14ac:dyDescent="0.35">
      <c r="A6751" s="28">
        <v>99999</v>
      </c>
      <c r="B6751" s="29" t="s">
        <v>36</v>
      </c>
      <c r="C6751" s="29" t="s">
        <v>40</v>
      </c>
      <c r="D6751" s="29" t="s">
        <v>30</v>
      </c>
      <c r="E6751" s="29" t="s">
        <v>101</v>
      </c>
      <c r="F6751" s="31">
        <v>0</v>
      </c>
      <c r="G6751" s="31">
        <v>0</v>
      </c>
      <c r="H6751" s="28">
        <v>2021</v>
      </c>
      <c r="I6751" t="str">
        <f>IF(J6751="natural gas",VLOOKUP(D6751,'Cross-Page Data'!$I$4:$J$13,2,FALSE),IF(J6751="solar",VLOOKUP('Form 923'!D6751,'Cross-Page Data'!$I$14:$J$117,2,FALSE),J6751))</f>
        <v>biomass</v>
      </c>
      <c r="J6751" t="str">
        <f>VLOOKUP(E6751,'Cross-Page Data'!$D$4:$F$48,3,FALSE)</f>
        <v>biomass</v>
      </c>
      <c r="K6751" t="b">
        <f t="shared" si="105"/>
        <v>0</v>
      </c>
    </row>
    <row r="6752" spans="1:11" x14ac:dyDescent="0.35">
      <c r="A6752" s="28">
        <v>99999</v>
      </c>
      <c r="B6752" s="29" t="s">
        <v>36</v>
      </c>
      <c r="C6752" s="29" t="s">
        <v>40</v>
      </c>
      <c r="D6752" s="29" t="s">
        <v>30</v>
      </c>
      <c r="E6752" s="29" t="s">
        <v>101</v>
      </c>
      <c r="F6752" s="31">
        <v>53308</v>
      </c>
      <c r="G6752" s="31">
        <v>8122.0780000000004</v>
      </c>
      <c r="H6752" s="28">
        <v>2021</v>
      </c>
      <c r="I6752" t="str">
        <f>IF(J6752="natural gas",VLOOKUP(D6752,'Cross-Page Data'!$I$4:$J$13,2,FALSE),IF(J6752="solar",VLOOKUP('Form 923'!D6752,'Cross-Page Data'!$I$14:$J$117,2,FALSE),J6752))</f>
        <v>biomass</v>
      </c>
      <c r="J6752" t="str">
        <f>VLOOKUP(E6752,'Cross-Page Data'!$D$4:$F$48,3,FALSE)</f>
        <v>biomass</v>
      </c>
      <c r="K6752" t="b">
        <f t="shared" si="105"/>
        <v>0</v>
      </c>
    </row>
    <row r="6753" spans="1:11" x14ac:dyDescent="0.35">
      <c r="A6753" s="28">
        <v>99999</v>
      </c>
      <c r="B6753" s="29" t="s">
        <v>36</v>
      </c>
      <c r="C6753" s="29" t="s">
        <v>40</v>
      </c>
      <c r="D6753" s="29" t="s">
        <v>30</v>
      </c>
      <c r="E6753" s="29" t="s">
        <v>101</v>
      </c>
      <c r="F6753" s="31">
        <v>0</v>
      </c>
      <c r="G6753" s="31">
        <v>0</v>
      </c>
      <c r="H6753" s="28">
        <v>2021</v>
      </c>
      <c r="I6753" t="str">
        <f>IF(J6753="natural gas",VLOOKUP(D6753,'Cross-Page Data'!$I$4:$J$13,2,FALSE),IF(J6753="solar",VLOOKUP('Form 923'!D6753,'Cross-Page Data'!$I$14:$J$117,2,FALSE),J6753))</f>
        <v>biomass</v>
      </c>
      <c r="J6753" t="str">
        <f>VLOOKUP(E6753,'Cross-Page Data'!$D$4:$F$48,3,FALSE)</f>
        <v>biomass</v>
      </c>
      <c r="K6753" t="b">
        <f t="shared" si="105"/>
        <v>0</v>
      </c>
    </row>
    <row r="6754" spans="1:11" x14ac:dyDescent="0.35">
      <c r="A6754" s="28">
        <v>99999</v>
      </c>
      <c r="B6754" s="29" t="s">
        <v>36</v>
      </c>
      <c r="C6754" s="29" t="s">
        <v>40</v>
      </c>
      <c r="D6754" s="29" t="s">
        <v>30</v>
      </c>
      <c r="E6754" s="29" t="s">
        <v>101</v>
      </c>
      <c r="F6754" s="31">
        <v>10910</v>
      </c>
      <c r="G6754" s="31">
        <v>2165.607</v>
      </c>
      <c r="H6754" s="28">
        <v>2021</v>
      </c>
      <c r="I6754" t="str">
        <f>IF(J6754="natural gas",VLOOKUP(D6754,'Cross-Page Data'!$I$4:$J$13,2,FALSE),IF(J6754="solar",VLOOKUP('Form 923'!D6754,'Cross-Page Data'!$I$14:$J$117,2,FALSE),J6754))</f>
        <v>biomass</v>
      </c>
      <c r="J6754" t="str">
        <f>VLOOKUP(E6754,'Cross-Page Data'!$D$4:$F$48,3,FALSE)</f>
        <v>biomass</v>
      </c>
      <c r="K6754" t="b">
        <f t="shared" si="105"/>
        <v>0</v>
      </c>
    </row>
    <row r="6755" spans="1:11" x14ac:dyDescent="0.35">
      <c r="A6755" s="28">
        <v>99999</v>
      </c>
      <c r="B6755" s="29" t="s">
        <v>36</v>
      </c>
      <c r="C6755" s="29" t="s">
        <v>40</v>
      </c>
      <c r="D6755" s="29" t="s">
        <v>30</v>
      </c>
      <c r="E6755" s="29" t="s">
        <v>101</v>
      </c>
      <c r="F6755" s="31">
        <v>0</v>
      </c>
      <c r="G6755" s="31">
        <v>0</v>
      </c>
      <c r="H6755" s="28">
        <v>2021</v>
      </c>
      <c r="I6755" t="str">
        <f>IF(J6755="natural gas",VLOOKUP(D6755,'Cross-Page Data'!$I$4:$J$13,2,FALSE),IF(J6755="solar",VLOOKUP('Form 923'!D6755,'Cross-Page Data'!$I$14:$J$117,2,FALSE),J6755))</f>
        <v>biomass</v>
      </c>
      <c r="J6755" t="str">
        <f>VLOOKUP(E6755,'Cross-Page Data'!$D$4:$F$48,3,FALSE)</f>
        <v>biomass</v>
      </c>
      <c r="K6755" t="b">
        <f t="shared" si="105"/>
        <v>0</v>
      </c>
    </row>
    <row r="6756" spans="1:11" x14ac:dyDescent="0.35">
      <c r="A6756" s="28">
        <v>99999</v>
      </c>
      <c r="B6756" s="29" t="s">
        <v>36</v>
      </c>
      <c r="C6756" s="29" t="s">
        <v>29</v>
      </c>
      <c r="D6756" s="29" t="s">
        <v>30</v>
      </c>
      <c r="E6756" s="29" t="s">
        <v>32</v>
      </c>
      <c r="F6756" s="31">
        <v>693744</v>
      </c>
      <c r="G6756" s="31">
        <v>89816.324999999997</v>
      </c>
      <c r="H6756" s="28">
        <v>2021</v>
      </c>
      <c r="I6756" t="str">
        <f>IF(J6756="natural gas",VLOOKUP(D6756,'Cross-Page Data'!$I$4:$J$13,2,FALSE),IF(J6756="solar",VLOOKUP('Form 923'!D6756,'Cross-Page Data'!$I$14:$J$117,2,FALSE),J6756))</f>
        <v>hard coal</v>
      </c>
      <c r="J6756" t="str">
        <f>VLOOKUP(E6756,'Cross-Page Data'!$D$4:$F$48,3,FALSE)</f>
        <v>hard coal</v>
      </c>
      <c r="K6756" t="b">
        <f t="shared" si="105"/>
        <v>1</v>
      </c>
    </row>
    <row r="6757" spans="1:11" x14ac:dyDescent="0.35">
      <c r="A6757" s="28">
        <v>99999</v>
      </c>
      <c r="B6757" s="29" t="s">
        <v>36</v>
      </c>
      <c r="C6757" s="29" t="s">
        <v>39</v>
      </c>
      <c r="D6757" s="29" t="s">
        <v>30</v>
      </c>
      <c r="E6757" s="29" t="s">
        <v>32</v>
      </c>
      <c r="F6757" s="31">
        <v>2363576</v>
      </c>
      <c r="G6757" s="31">
        <v>199567.03</v>
      </c>
      <c r="H6757" s="28">
        <v>2021</v>
      </c>
      <c r="I6757" t="str">
        <f>IF(J6757="natural gas",VLOOKUP(D6757,'Cross-Page Data'!$I$4:$J$13,2,FALSE),IF(J6757="solar",VLOOKUP('Form 923'!D6757,'Cross-Page Data'!$I$14:$J$117,2,FALSE),J6757))</f>
        <v>hard coal</v>
      </c>
      <c r="J6757" t="str">
        <f>VLOOKUP(E6757,'Cross-Page Data'!$D$4:$F$48,3,FALSE)</f>
        <v>hard coal</v>
      </c>
      <c r="K6757" t="b">
        <f t="shared" si="105"/>
        <v>0</v>
      </c>
    </row>
    <row r="6758" spans="1:11" x14ac:dyDescent="0.35">
      <c r="A6758" s="28">
        <v>99999</v>
      </c>
      <c r="B6758" s="29" t="s">
        <v>36</v>
      </c>
      <c r="C6758" s="29" t="s">
        <v>37</v>
      </c>
      <c r="D6758" s="29" t="s">
        <v>30</v>
      </c>
      <c r="E6758" s="29" t="s">
        <v>32</v>
      </c>
      <c r="F6758" s="31">
        <v>384132</v>
      </c>
      <c r="G6758" s="31">
        <v>85993.29</v>
      </c>
      <c r="H6758" s="28">
        <v>2021</v>
      </c>
      <c r="I6758" t="str">
        <f>IF(J6758="natural gas",VLOOKUP(D6758,'Cross-Page Data'!$I$4:$J$13,2,FALSE),IF(J6758="solar",VLOOKUP('Form 923'!D6758,'Cross-Page Data'!$I$14:$J$117,2,FALSE),J6758))</f>
        <v>hard coal</v>
      </c>
      <c r="J6758" t="str">
        <f>VLOOKUP(E6758,'Cross-Page Data'!$D$4:$F$48,3,FALSE)</f>
        <v>hard coal</v>
      </c>
      <c r="K6758" t="b">
        <f t="shared" si="105"/>
        <v>0</v>
      </c>
    </row>
    <row r="6759" spans="1:11" x14ac:dyDescent="0.35">
      <c r="A6759" s="28">
        <v>99999</v>
      </c>
      <c r="B6759" s="29" t="s">
        <v>36</v>
      </c>
      <c r="C6759" s="29" t="s">
        <v>29</v>
      </c>
      <c r="D6759" s="29" t="s">
        <v>30</v>
      </c>
      <c r="E6759" s="29" t="s">
        <v>32</v>
      </c>
      <c r="F6759" s="31">
        <v>0</v>
      </c>
      <c r="G6759" s="31">
        <v>0</v>
      </c>
      <c r="H6759" s="28">
        <v>2021</v>
      </c>
      <c r="I6759" t="str">
        <f>IF(J6759="natural gas",VLOOKUP(D6759,'Cross-Page Data'!$I$4:$J$13,2,FALSE),IF(J6759="solar",VLOOKUP('Form 923'!D6759,'Cross-Page Data'!$I$14:$J$117,2,FALSE),J6759))</f>
        <v>hard coal</v>
      </c>
      <c r="J6759" t="str">
        <f>VLOOKUP(E6759,'Cross-Page Data'!$D$4:$F$48,3,FALSE)</f>
        <v>hard coal</v>
      </c>
      <c r="K6759" t="b">
        <f t="shared" si="105"/>
        <v>1</v>
      </c>
    </row>
    <row r="6760" spans="1:11" x14ac:dyDescent="0.35">
      <c r="A6760" s="28">
        <v>99999</v>
      </c>
      <c r="B6760" s="29" t="s">
        <v>28</v>
      </c>
      <c r="C6760" s="29" t="s">
        <v>29</v>
      </c>
      <c r="D6760" s="29" t="s">
        <v>30</v>
      </c>
      <c r="E6760" s="29" t="s">
        <v>32</v>
      </c>
      <c r="F6760" s="31">
        <v>0</v>
      </c>
      <c r="G6760" s="31">
        <v>0</v>
      </c>
      <c r="H6760" s="28">
        <v>2021</v>
      </c>
      <c r="I6760" t="str">
        <f>IF(J6760="natural gas",VLOOKUP(D6760,'Cross-Page Data'!$I$4:$J$13,2,FALSE),IF(J6760="solar",VLOOKUP('Form 923'!D6760,'Cross-Page Data'!$I$14:$J$117,2,FALSE),J6760))</f>
        <v>hard coal</v>
      </c>
      <c r="J6760" t="str">
        <f>VLOOKUP(E6760,'Cross-Page Data'!$D$4:$F$48,3,FALSE)</f>
        <v>hard coal</v>
      </c>
      <c r="K6760" t="b">
        <f t="shared" si="105"/>
        <v>1</v>
      </c>
    </row>
    <row r="6761" spans="1:11" x14ac:dyDescent="0.35">
      <c r="A6761" s="28">
        <v>99999</v>
      </c>
      <c r="B6761" s="29" t="s">
        <v>28</v>
      </c>
      <c r="C6761" s="29" t="s">
        <v>29</v>
      </c>
      <c r="D6761" s="29" t="s">
        <v>30</v>
      </c>
      <c r="E6761" s="29" t="s">
        <v>32</v>
      </c>
      <c r="F6761" s="31">
        <v>0</v>
      </c>
      <c r="G6761" s="31">
        <v>0</v>
      </c>
      <c r="H6761" s="28">
        <v>2021</v>
      </c>
      <c r="I6761" t="str">
        <f>IF(J6761="natural gas",VLOOKUP(D6761,'Cross-Page Data'!$I$4:$J$13,2,FALSE),IF(J6761="solar",VLOOKUP('Form 923'!D6761,'Cross-Page Data'!$I$14:$J$117,2,FALSE),J6761))</f>
        <v>hard coal</v>
      </c>
      <c r="J6761" t="str">
        <f>VLOOKUP(E6761,'Cross-Page Data'!$D$4:$F$48,3,FALSE)</f>
        <v>hard coal</v>
      </c>
      <c r="K6761" t="b">
        <f t="shared" si="105"/>
        <v>1</v>
      </c>
    </row>
    <row r="6762" spans="1:11" x14ac:dyDescent="0.35">
      <c r="A6762" s="28">
        <v>99999</v>
      </c>
      <c r="B6762" s="29" t="s">
        <v>36</v>
      </c>
      <c r="C6762" s="29" t="s">
        <v>40</v>
      </c>
      <c r="D6762" s="29" t="s">
        <v>30</v>
      </c>
      <c r="E6762" s="29" t="s">
        <v>32</v>
      </c>
      <c r="F6762" s="31">
        <v>162324</v>
      </c>
      <c r="G6762" s="31">
        <v>37840.798000000003</v>
      </c>
      <c r="H6762" s="28">
        <v>2021</v>
      </c>
      <c r="I6762" t="str">
        <f>IF(J6762="natural gas",VLOOKUP(D6762,'Cross-Page Data'!$I$4:$J$13,2,FALSE),IF(J6762="solar",VLOOKUP('Form 923'!D6762,'Cross-Page Data'!$I$14:$J$117,2,FALSE),J6762))</f>
        <v>hard coal</v>
      </c>
      <c r="J6762" t="str">
        <f>VLOOKUP(E6762,'Cross-Page Data'!$D$4:$F$48,3,FALSE)</f>
        <v>hard coal</v>
      </c>
      <c r="K6762" t="b">
        <f t="shared" si="105"/>
        <v>0</v>
      </c>
    </row>
    <row r="6763" spans="1:11" x14ac:dyDescent="0.35">
      <c r="A6763" s="28">
        <v>99999</v>
      </c>
      <c r="B6763" s="29" t="s">
        <v>36</v>
      </c>
      <c r="C6763" s="29" t="s">
        <v>40</v>
      </c>
      <c r="D6763" s="29" t="s">
        <v>30</v>
      </c>
      <c r="E6763" s="29" t="s">
        <v>32</v>
      </c>
      <c r="F6763" s="31">
        <v>0</v>
      </c>
      <c r="G6763" s="31">
        <v>0</v>
      </c>
      <c r="H6763" s="28">
        <v>2021</v>
      </c>
      <c r="I6763" t="str">
        <f>IF(J6763="natural gas",VLOOKUP(D6763,'Cross-Page Data'!$I$4:$J$13,2,FALSE),IF(J6763="solar",VLOOKUP('Form 923'!D6763,'Cross-Page Data'!$I$14:$J$117,2,FALSE),J6763))</f>
        <v>hard coal</v>
      </c>
      <c r="J6763" t="str">
        <f>VLOOKUP(E6763,'Cross-Page Data'!$D$4:$F$48,3,FALSE)</f>
        <v>hard coal</v>
      </c>
      <c r="K6763" t="b">
        <f t="shared" si="105"/>
        <v>0</v>
      </c>
    </row>
    <row r="6764" spans="1:11" x14ac:dyDescent="0.35">
      <c r="A6764" s="28">
        <v>99999</v>
      </c>
      <c r="B6764" s="29" t="s">
        <v>28</v>
      </c>
      <c r="C6764" s="29" t="s">
        <v>35</v>
      </c>
      <c r="D6764" s="29" t="s">
        <v>30</v>
      </c>
      <c r="E6764" s="29" t="s">
        <v>32</v>
      </c>
      <c r="F6764" s="31">
        <v>473787</v>
      </c>
      <c r="G6764" s="31">
        <v>40772.362000000001</v>
      </c>
      <c r="H6764" s="28">
        <v>2021</v>
      </c>
      <c r="I6764" t="str">
        <f>IF(J6764="natural gas",VLOOKUP(D6764,'Cross-Page Data'!$I$4:$J$13,2,FALSE),IF(J6764="solar",VLOOKUP('Form 923'!D6764,'Cross-Page Data'!$I$14:$J$117,2,FALSE),J6764))</f>
        <v>hard coal</v>
      </c>
      <c r="J6764" t="str">
        <f>VLOOKUP(E6764,'Cross-Page Data'!$D$4:$F$48,3,FALSE)</f>
        <v>hard coal</v>
      </c>
      <c r="K6764" t="b">
        <f t="shared" si="105"/>
        <v>1</v>
      </c>
    </row>
    <row r="6765" spans="1:11" x14ac:dyDescent="0.35">
      <c r="A6765" s="28">
        <v>99999</v>
      </c>
      <c r="B6765" s="29" t="s">
        <v>28</v>
      </c>
      <c r="C6765" s="29" t="s">
        <v>29</v>
      </c>
      <c r="D6765" s="29" t="s">
        <v>30</v>
      </c>
      <c r="E6765" s="29" t="s">
        <v>32</v>
      </c>
      <c r="F6765" s="31">
        <v>7175800</v>
      </c>
      <c r="G6765" s="31">
        <v>674999.93</v>
      </c>
      <c r="H6765" s="28">
        <v>2021</v>
      </c>
      <c r="I6765" t="str">
        <f>IF(J6765="natural gas",VLOOKUP(D6765,'Cross-Page Data'!$I$4:$J$13,2,FALSE),IF(J6765="solar",VLOOKUP('Form 923'!D6765,'Cross-Page Data'!$I$14:$J$117,2,FALSE),J6765))</f>
        <v>hard coal</v>
      </c>
      <c r="J6765" t="str">
        <f>VLOOKUP(E6765,'Cross-Page Data'!$D$4:$F$48,3,FALSE)</f>
        <v>hard coal</v>
      </c>
      <c r="K6765" t="b">
        <f t="shared" si="105"/>
        <v>1</v>
      </c>
    </row>
    <row r="6766" spans="1:11" x14ac:dyDescent="0.35">
      <c r="A6766" s="28">
        <v>99999</v>
      </c>
      <c r="B6766" s="29" t="s">
        <v>28</v>
      </c>
      <c r="C6766" s="29" t="s">
        <v>29</v>
      </c>
      <c r="D6766" s="29" t="s">
        <v>30</v>
      </c>
      <c r="E6766" s="29" t="s">
        <v>32</v>
      </c>
      <c r="F6766" s="31">
        <v>2091868</v>
      </c>
      <c r="G6766" s="31">
        <v>175980.19</v>
      </c>
      <c r="H6766" s="28">
        <v>2021</v>
      </c>
      <c r="I6766" t="str">
        <f>IF(J6766="natural gas",VLOOKUP(D6766,'Cross-Page Data'!$I$4:$J$13,2,FALSE),IF(J6766="solar",VLOOKUP('Form 923'!D6766,'Cross-Page Data'!$I$14:$J$117,2,FALSE),J6766))</f>
        <v>hard coal</v>
      </c>
      <c r="J6766" t="str">
        <f>VLOOKUP(E6766,'Cross-Page Data'!$D$4:$F$48,3,FALSE)</f>
        <v>hard coal</v>
      </c>
      <c r="K6766" t="b">
        <f t="shared" si="105"/>
        <v>1</v>
      </c>
    </row>
    <row r="6767" spans="1:11" x14ac:dyDescent="0.35">
      <c r="A6767" s="28">
        <v>99999</v>
      </c>
      <c r="B6767" s="29" t="s">
        <v>36</v>
      </c>
      <c r="C6767" s="29" t="s">
        <v>29</v>
      </c>
      <c r="D6767" s="29" t="s">
        <v>30</v>
      </c>
      <c r="E6767" s="29" t="s">
        <v>32</v>
      </c>
      <c r="F6767" s="31">
        <v>0</v>
      </c>
      <c r="G6767" s="31">
        <v>0</v>
      </c>
      <c r="H6767" s="28">
        <v>2021</v>
      </c>
      <c r="I6767" t="str">
        <f>IF(J6767="natural gas",VLOOKUP(D6767,'Cross-Page Data'!$I$4:$J$13,2,FALSE),IF(J6767="solar",VLOOKUP('Form 923'!D6767,'Cross-Page Data'!$I$14:$J$117,2,FALSE),J6767))</f>
        <v>hard coal</v>
      </c>
      <c r="J6767" t="str">
        <f>VLOOKUP(E6767,'Cross-Page Data'!$D$4:$F$48,3,FALSE)</f>
        <v>hard coal</v>
      </c>
      <c r="K6767" t="b">
        <f t="shared" si="105"/>
        <v>1</v>
      </c>
    </row>
    <row r="6768" spans="1:11" x14ac:dyDescent="0.35">
      <c r="A6768" s="28">
        <v>99999</v>
      </c>
      <c r="B6768" s="29" t="s">
        <v>36</v>
      </c>
      <c r="C6768" s="29" t="s">
        <v>40</v>
      </c>
      <c r="D6768" s="29" t="s">
        <v>30</v>
      </c>
      <c r="E6768" s="29" t="s">
        <v>32</v>
      </c>
      <c r="F6768" s="31">
        <v>664501</v>
      </c>
      <c r="G6768" s="31">
        <v>122513.83</v>
      </c>
      <c r="H6768" s="28">
        <v>2021</v>
      </c>
      <c r="I6768" t="str">
        <f>IF(J6768="natural gas",VLOOKUP(D6768,'Cross-Page Data'!$I$4:$J$13,2,FALSE),IF(J6768="solar",VLOOKUP('Form 923'!D6768,'Cross-Page Data'!$I$14:$J$117,2,FALSE),J6768))</f>
        <v>hard coal</v>
      </c>
      <c r="J6768" t="str">
        <f>VLOOKUP(E6768,'Cross-Page Data'!$D$4:$F$48,3,FALSE)</f>
        <v>hard coal</v>
      </c>
      <c r="K6768" t="b">
        <f t="shared" si="105"/>
        <v>0</v>
      </c>
    </row>
    <row r="6769" spans="1:11" x14ac:dyDescent="0.35">
      <c r="A6769" s="28">
        <v>99999</v>
      </c>
      <c r="B6769" s="29" t="s">
        <v>28</v>
      </c>
      <c r="C6769" s="29" t="s">
        <v>35</v>
      </c>
      <c r="D6769" s="29" t="s">
        <v>30</v>
      </c>
      <c r="E6769" s="29" t="s">
        <v>32</v>
      </c>
      <c r="F6769" s="31">
        <v>2325648</v>
      </c>
      <c r="G6769" s="31">
        <v>208773.81</v>
      </c>
      <c r="H6769" s="28">
        <v>2021</v>
      </c>
      <c r="I6769" t="str">
        <f>IF(J6769="natural gas",VLOOKUP(D6769,'Cross-Page Data'!$I$4:$J$13,2,FALSE),IF(J6769="solar",VLOOKUP('Form 923'!D6769,'Cross-Page Data'!$I$14:$J$117,2,FALSE),J6769))</f>
        <v>hard coal</v>
      </c>
      <c r="J6769" t="str">
        <f>VLOOKUP(E6769,'Cross-Page Data'!$D$4:$F$48,3,FALSE)</f>
        <v>hard coal</v>
      </c>
      <c r="K6769" t="b">
        <f t="shared" si="105"/>
        <v>1</v>
      </c>
    </row>
    <row r="6770" spans="1:11" x14ac:dyDescent="0.35">
      <c r="A6770" s="28">
        <v>99999</v>
      </c>
      <c r="B6770" s="29" t="s">
        <v>36</v>
      </c>
      <c r="C6770" s="29" t="s">
        <v>40</v>
      </c>
      <c r="D6770" s="29" t="s">
        <v>30</v>
      </c>
      <c r="E6770" s="29" t="s">
        <v>32</v>
      </c>
      <c r="F6770" s="31">
        <v>61493</v>
      </c>
      <c r="G6770" s="31">
        <v>5244.6310000000003</v>
      </c>
      <c r="H6770" s="28">
        <v>2021</v>
      </c>
      <c r="I6770" t="str">
        <f>IF(J6770="natural gas",VLOOKUP(D6770,'Cross-Page Data'!$I$4:$J$13,2,FALSE),IF(J6770="solar",VLOOKUP('Form 923'!D6770,'Cross-Page Data'!$I$14:$J$117,2,FALSE),J6770))</f>
        <v>hard coal</v>
      </c>
      <c r="J6770" t="str">
        <f>VLOOKUP(E6770,'Cross-Page Data'!$D$4:$F$48,3,FALSE)</f>
        <v>hard coal</v>
      </c>
      <c r="K6770" t="b">
        <f t="shared" si="105"/>
        <v>0</v>
      </c>
    </row>
    <row r="6771" spans="1:11" x14ac:dyDescent="0.35">
      <c r="A6771" s="28">
        <v>99999</v>
      </c>
      <c r="B6771" s="29" t="s">
        <v>36</v>
      </c>
      <c r="C6771" s="29" t="s">
        <v>40</v>
      </c>
      <c r="D6771" s="29" t="s">
        <v>30</v>
      </c>
      <c r="E6771" s="29" t="s">
        <v>32</v>
      </c>
      <c r="F6771" s="31">
        <v>570095</v>
      </c>
      <c r="G6771" s="31">
        <v>96622.144</v>
      </c>
      <c r="H6771" s="28">
        <v>2021</v>
      </c>
      <c r="I6771" t="str">
        <f>IF(J6771="natural gas",VLOOKUP(D6771,'Cross-Page Data'!$I$4:$J$13,2,FALSE),IF(J6771="solar",VLOOKUP('Form 923'!D6771,'Cross-Page Data'!$I$14:$J$117,2,FALSE),J6771))</f>
        <v>hard coal</v>
      </c>
      <c r="J6771" t="str">
        <f>VLOOKUP(E6771,'Cross-Page Data'!$D$4:$F$48,3,FALSE)</f>
        <v>hard coal</v>
      </c>
      <c r="K6771" t="b">
        <f t="shared" si="105"/>
        <v>0</v>
      </c>
    </row>
    <row r="6772" spans="1:11" x14ac:dyDescent="0.35">
      <c r="A6772" s="28">
        <v>99999</v>
      </c>
      <c r="B6772" s="29" t="s">
        <v>28</v>
      </c>
      <c r="C6772" s="29" t="s">
        <v>29</v>
      </c>
      <c r="D6772" s="29" t="s">
        <v>30</v>
      </c>
      <c r="E6772" s="29" t="s">
        <v>32</v>
      </c>
      <c r="F6772" s="31">
        <v>10362800</v>
      </c>
      <c r="G6772" s="31">
        <v>939274.05</v>
      </c>
      <c r="H6772" s="28">
        <v>2021</v>
      </c>
      <c r="I6772" t="str">
        <f>IF(J6772="natural gas",VLOOKUP(D6772,'Cross-Page Data'!$I$4:$J$13,2,FALSE),IF(J6772="solar",VLOOKUP('Form 923'!D6772,'Cross-Page Data'!$I$14:$J$117,2,FALSE),J6772))</f>
        <v>hard coal</v>
      </c>
      <c r="J6772" t="str">
        <f>VLOOKUP(E6772,'Cross-Page Data'!$D$4:$F$48,3,FALSE)</f>
        <v>hard coal</v>
      </c>
      <c r="K6772" t="b">
        <f t="shared" si="105"/>
        <v>1</v>
      </c>
    </row>
    <row r="6773" spans="1:11" x14ac:dyDescent="0.35">
      <c r="A6773" s="28">
        <v>99999</v>
      </c>
      <c r="B6773" s="29" t="s">
        <v>36</v>
      </c>
      <c r="C6773" s="29" t="s">
        <v>40</v>
      </c>
      <c r="D6773" s="29" t="s">
        <v>30</v>
      </c>
      <c r="E6773" s="29" t="s">
        <v>32</v>
      </c>
      <c r="F6773" s="31">
        <v>191283</v>
      </c>
      <c r="G6773" s="31">
        <v>42960.464999999997</v>
      </c>
      <c r="H6773" s="28">
        <v>2021</v>
      </c>
      <c r="I6773" t="str">
        <f>IF(J6773="natural gas",VLOOKUP(D6773,'Cross-Page Data'!$I$4:$J$13,2,FALSE),IF(J6773="solar",VLOOKUP('Form 923'!D6773,'Cross-Page Data'!$I$14:$J$117,2,FALSE),J6773))</f>
        <v>hard coal</v>
      </c>
      <c r="J6773" t="str">
        <f>VLOOKUP(E6773,'Cross-Page Data'!$D$4:$F$48,3,FALSE)</f>
        <v>hard coal</v>
      </c>
      <c r="K6773" t="b">
        <f t="shared" si="105"/>
        <v>0</v>
      </c>
    </row>
    <row r="6774" spans="1:11" x14ac:dyDescent="0.35">
      <c r="A6774" s="28">
        <v>99999</v>
      </c>
      <c r="B6774" s="29" t="s">
        <v>28</v>
      </c>
      <c r="C6774" s="29" t="s">
        <v>35</v>
      </c>
      <c r="D6774" s="29" t="s">
        <v>30</v>
      </c>
      <c r="E6774" s="29" t="s">
        <v>32</v>
      </c>
      <c r="F6774" s="31">
        <v>0</v>
      </c>
      <c r="G6774" s="31">
        <v>0</v>
      </c>
      <c r="H6774" s="28">
        <v>2021</v>
      </c>
      <c r="I6774" t="str">
        <f>IF(J6774="natural gas",VLOOKUP(D6774,'Cross-Page Data'!$I$4:$J$13,2,FALSE),IF(J6774="solar",VLOOKUP('Form 923'!D6774,'Cross-Page Data'!$I$14:$J$117,2,FALSE),J6774))</f>
        <v>hard coal</v>
      </c>
      <c r="J6774" t="str">
        <f>VLOOKUP(E6774,'Cross-Page Data'!$D$4:$F$48,3,FALSE)</f>
        <v>hard coal</v>
      </c>
      <c r="K6774" t="b">
        <f t="shared" si="105"/>
        <v>1</v>
      </c>
    </row>
    <row r="6775" spans="1:11" x14ac:dyDescent="0.35">
      <c r="A6775" s="28">
        <v>99999</v>
      </c>
      <c r="B6775" s="29" t="s">
        <v>36</v>
      </c>
      <c r="C6775" s="29" t="s">
        <v>39</v>
      </c>
      <c r="D6775" s="29" t="s">
        <v>30</v>
      </c>
      <c r="E6775" s="29" t="s">
        <v>32</v>
      </c>
      <c r="F6775" s="31">
        <v>0</v>
      </c>
      <c r="G6775" s="31">
        <v>0</v>
      </c>
      <c r="H6775" s="28">
        <v>2021</v>
      </c>
      <c r="I6775" t="str">
        <f>IF(J6775="natural gas",VLOOKUP(D6775,'Cross-Page Data'!$I$4:$J$13,2,FALSE),IF(J6775="solar",VLOOKUP('Form 923'!D6775,'Cross-Page Data'!$I$14:$J$117,2,FALSE),J6775))</f>
        <v>hard coal</v>
      </c>
      <c r="J6775" t="str">
        <f>VLOOKUP(E6775,'Cross-Page Data'!$D$4:$F$48,3,FALSE)</f>
        <v>hard coal</v>
      </c>
      <c r="K6775" t="b">
        <f t="shared" si="105"/>
        <v>0</v>
      </c>
    </row>
    <row r="6776" spans="1:11" x14ac:dyDescent="0.35">
      <c r="A6776" s="28">
        <v>99999</v>
      </c>
      <c r="B6776" s="29" t="s">
        <v>28</v>
      </c>
      <c r="C6776" s="29" t="s">
        <v>35</v>
      </c>
      <c r="D6776" s="29" t="s">
        <v>30</v>
      </c>
      <c r="E6776" s="29" t="s">
        <v>32</v>
      </c>
      <c r="F6776" s="31">
        <v>0</v>
      </c>
      <c r="G6776" s="31">
        <v>0</v>
      </c>
      <c r="H6776" s="28">
        <v>2021</v>
      </c>
      <c r="I6776" t="str">
        <f>IF(J6776="natural gas",VLOOKUP(D6776,'Cross-Page Data'!$I$4:$J$13,2,FALSE),IF(J6776="solar",VLOOKUP('Form 923'!D6776,'Cross-Page Data'!$I$14:$J$117,2,FALSE),J6776))</f>
        <v>hard coal</v>
      </c>
      <c r="J6776" t="str">
        <f>VLOOKUP(E6776,'Cross-Page Data'!$D$4:$F$48,3,FALSE)</f>
        <v>hard coal</v>
      </c>
      <c r="K6776" t="b">
        <f t="shared" si="105"/>
        <v>1</v>
      </c>
    </row>
    <row r="6777" spans="1:11" x14ac:dyDescent="0.35">
      <c r="A6777" s="28">
        <v>99999</v>
      </c>
      <c r="B6777" s="29" t="s">
        <v>36</v>
      </c>
      <c r="C6777" s="29" t="s">
        <v>40</v>
      </c>
      <c r="D6777" s="29" t="s">
        <v>30</v>
      </c>
      <c r="E6777" s="29" t="s">
        <v>32</v>
      </c>
      <c r="F6777" s="31">
        <v>0</v>
      </c>
      <c r="G6777" s="31">
        <v>0</v>
      </c>
      <c r="H6777" s="28">
        <v>2021</v>
      </c>
      <c r="I6777" t="str">
        <f>IF(J6777="natural gas",VLOOKUP(D6777,'Cross-Page Data'!$I$4:$J$13,2,FALSE),IF(J6777="solar",VLOOKUP('Form 923'!D6777,'Cross-Page Data'!$I$14:$J$117,2,FALSE),J6777))</f>
        <v>hard coal</v>
      </c>
      <c r="J6777" t="str">
        <f>VLOOKUP(E6777,'Cross-Page Data'!$D$4:$F$48,3,FALSE)</f>
        <v>hard coal</v>
      </c>
      <c r="K6777" t="b">
        <f t="shared" si="105"/>
        <v>0</v>
      </c>
    </row>
    <row r="6778" spans="1:11" x14ac:dyDescent="0.35">
      <c r="A6778" s="28">
        <v>99999</v>
      </c>
      <c r="B6778" s="29" t="s">
        <v>28</v>
      </c>
      <c r="C6778" s="29" t="s">
        <v>29</v>
      </c>
      <c r="D6778" s="29" t="s">
        <v>30</v>
      </c>
      <c r="E6778" s="29" t="s">
        <v>32</v>
      </c>
      <c r="F6778" s="31">
        <v>210141</v>
      </c>
      <c r="G6778" s="31">
        <v>15307.53</v>
      </c>
      <c r="H6778" s="28">
        <v>2021</v>
      </c>
      <c r="I6778" t="str">
        <f>IF(J6778="natural gas",VLOOKUP(D6778,'Cross-Page Data'!$I$4:$J$13,2,FALSE),IF(J6778="solar",VLOOKUP('Form 923'!D6778,'Cross-Page Data'!$I$14:$J$117,2,FALSE),J6778))</f>
        <v>hard coal</v>
      </c>
      <c r="J6778" t="str">
        <f>VLOOKUP(E6778,'Cross-Page Data'!$D$4:$F$48,3,FALSE)</f>
        <v>hard coal</v>
      </c>
      <c r="K6778" t="b">
        <f t="shared" si="105"/>
        <v>1</v>
      </c>
    </row>
    <row r="6779" spans="1:11" x14ac:dyDescent="0.35">
      <c r="A6779" s="28">
        <v>99999</v>
      </c>
      <c r="B6779" s="29" t="s">
        <v>36</v>
      </c>
      <c r="C6779" s="29" t="s">
        <v>40</v>
      </c>
      <c r="D6779" s="29" t="s">
        <v>30</v>
      </c>
      <c r="E6779" s="29" t="s">
        <v>32</v>
      </c>
      <c r="F6779" s="31">
        <v>962009</v>
      </c>
      <c r="G6779" s="31">
        <v>81226.616999999998</v>
      </c>
      <c r="H6779" s="28">
        <v>2021</v>
      </c>
      <c r="I6779" t="str">
        <f>IF(J6779="natural gas",VLOOKUP(D6779,'Cross-Page Data'!$I$4:$J$13,2,FALSE),IF(J6779="solar",VLOOKUP('Form 923'!D6779,'Cross-Page Data'!$I$14:$J$117,2,FALSE),J6779))</f>
        <v>hard coal</v>
      </c>
      <c r="J6779" t="str">
        <f>VLOOKUP(E6779,'Cross-Page Data'!$D$4:$F$48,3,FALSE)</f>
        <v>hard coal</v>
      </c>
      <c r="K6779" t="b">
        <f t="shared" si="105"/>
        <v>0</v>
      </c>
    </row>
    <row r="6780" spans="1:11" x14ac:dyDescent="0.35">
      <c r="A6780" s="28">
        <v>99999</v>
      </c>
      <c r="B6780" s="29" t="s">
        <v>28</v>
      </c>
      <c r="C6780" s="29" t="s">
        <v>29</v>
      </c>
      <c r="D6780" s="29" t="s">
        <v>30</v>
      </c>
      <c r="E6780" s="29" t="s">
        <v>32</v>
      </c>
      <c r="F6780" s="31">
        <v>23858968</v>
      </c>
      <c r="G6780" s="31">
        <v>2106950.2000000002</v>
      </c>
      <c r="H6780" s="28">
        <v>2021</v>
      </c>
      <c r="I6780" t="str">
        <f>IF(J6780="natural gas",VLOOKUP(D6780,'Cross-Page Data'!$I$4:$J$13,2,FALSE),IF(J6780="solar",VLOOKUP('Form 923'!D6780,'Cross-Page Data'!$I$14:$J$117,2,FALSE),J6780))</f>
        <v>hard coal</v>
      </c>
      <c r="J6780" t="str">
        <f>VLOOKUP(E6780,'Cross-Page Data'!$D$4:$F$48,3,FALSE)</f>
        <v>hard coal</v>
      </c>
      <c r="K6780" t="b">
        <f t="shared" si="105"/>
        <v>1</v>
      </c>
    </row>
    <row r="6781" spans="1:11" x14ac:dyDescent="0.35">
      <c r="A6781" s="28">
        <v>99999</v>
      </c>
      <c r="B6781" s="29" t="s">
        <v>36</v>
      </c>
      <c r="C6781" s="29" t="s">
        <v>40</v>
      </c>
      <c r="D6781" s="29" t="s">
        <v>30</v>
      </c>
      <c r="E6781" s="29" t="s">
        <v>32</v>
      </c>
      <c r="F6781" s="31">
        <v>651248</v>
      </c>
      <c r="G6781" s="31">
        <v>140456.72</v>
      </c>
      <c r="H6781" s="28">
        <v>2021</v>
      </c>
      <c r="I6781" t="str">
        <f>IF(J6781="natural gas",VLOOKUP(D6781,'Cross-Page Data'!$I$4:$J$13,2,FALSE),IF(J6781="solar",VLOOKUP('Form 923'!D6781,'Cross-Page Data'!$I$14:$J$117,2,FALSE),J6781))</f>
        <v>hard coal</v>
      </c>
      <c r="J6781" t="str">
        <f>VLOOKUP(E6781,'Cross-Page Data'!$D$4:$F$48,3,FALSE)</f>
        <v>hard coal</v>
      </c>
      <c r="K6781" t="b">
        <f t="shared" si="105"/>
        <v>0</v>
      </c>
    </row>
    <row r="6782" spans="1:11" x14ac:dyDescent="0.35">
      <c r="A6782" s="28">
        <v>99999</v>
      </c>
      <c r="B6782" s="29" t="s">
        <v>36</v>
      </c>
      <c r="C6782" s="29" t="s">
        <v>40</v>
      </c>
      <c r="D6782" s="29" t="s">
        <v>30</v>
      </c>
      <c r="E6782" s="29" t="s">
        <v>94</v>
      </c>
      <c r="F6782" s="31">
        <v>12887</v>
      </c>
      <c r="G6782" s="31">
        <v>1759.037</v>
      </c>
      <c r="H6782" s="28">
        <v>2021</v>
      </c>
      <c r="I6782" t="str">
        <f>IF(J6782="natural gas",VLOOKUP(D6782,'Cross-Page Data'!$I$4:$J$13,2,FALSE),IF(J6782="solar",VLOOKUP('Form 923'!D6782,'Cross-Page Data'!$I$14:$J$117,2,FALSE),J6782))</f>
        <v>other</v>
      </c>
      <c r="J6782" t="str">
        <f>VLOOKUP(E6782,'Cross-Page Data'!$D$4:$F$48,3,FALSE)</f>
        <v>other</v>
      </c>
      <c r="K6782" t="b">
        <f t="shared" si="105"/>
        <v>0</v>
      </c>
    </row>
    <row r="6783" spans="1:11" x14ac:dyDescent="0.35">
      <c r="A6783" s="28">
        <v>99999</v>
      </c>
      <c r="B6783" s="29" t="s">
        <v>36</v>
      </c>
      <c r="C6783" s="29" t="s">
        <v>40</v>
      </c>
      <c r="D6783" s="29" t="s">
        <v>30</v>
      </c>
      <c r="E6783" s="29" t="s">
        <v>94</v>
      </c>
      <c r="F6783" s="31">
        <v>0</v>
      </c>
      <c r="G6783" s="31">
        <v>0</v>
      </c>
      <c r="H6783" s="28">
        <v>2021</v>
      </c>
      <c r="I6783" t="str">
        <f>IF(J6783="natural gas",VLOOKUP(D6783,'Cross-Page Data'!$I$4:$J$13,2,FALSE),IF(J6783="solar",VLOOKUP('Form 923'!D6783,'Cross-Page Data'!$I$14:$J$117,2,FALSE),J6783))</f>
        <v>other</v>
      </c>
      <c r="J6783" t="str">
        <f>VLOOKUP(E6783,'Cross-Page Data'!$D$4:$F$48,3,FALSE)</f>
        <v>other</v>
      </c>
      <c r="K6783" t="b">
        <f t="shared" si="105"/>
        <v>0</v>
      </c>
    </row>
    <row r="6784" spans="1:11" x14ac:dyDescent="0.35">
      <c r="A6784" s="28">
        <v>99999</v>
      </c>
      <c r="B6784" s="29" t="s">
        <v>36</v>
      </c>
      <c r="C6784" s="29" t="s">
        <v>40</v>
      </c>
      <c r="D6784" s="29" t="s">
        <v>30</v>
      </c>
      <c r="E6784" s="29" t="s">
        <v>94</v>
      </c>
      <c r="F6784" s="31">
        <v>0</v>
      </c>
      <c r="G6784" s="31">
        <v>0</v>
      </c>
      <c r="H6784" s="28">
        <v>2021</v>
      </c>
      <c r="I6784" t="str">
        <f>IF(J6784="natural gas",VLOOKUP(D6784,'Cross-Page Data'!$I$4:$J$13,2,FALSE),IF(J6784="solar",VLOOKUP('Form 923'!D6784,'Cross-Page Data'!$I$14:$J$117,2,FALSE),J6784))</f>
        <v>other</v>
      </c>
      <c r="J6784" t="str">
        <f>VLOOKUP(E6784,'Cross-Page Data'!$D$4:$F$48,3,FALSE)</f>
        <v>other</v>
      </c>
      <c r="K6784" t="b">
        <f t="shared" si="105"/>
        <v>0</v>
      </c>
    </row>
    <row r="6785" spans="1:11" x14ac:dyDescent="0.35">
      <c r="A6785" s="28">
        <v>99999</v>
      </c>
      <c r="B6785" s="29" t="s">
        <v>28</v>
      </c>
      <c r="C6785" s="29" t="s">
        <v>35</v>
      </c>
      <c r="D6785" s="29" t="s">
        <v>30</v>
      </c>
      <c r="E6785" s="29" t="s">
        <v>94</v>
      </c>
      <c r="F6785" s="31">
        <v>15796</v>
      </c>
      <c r="G6785" s="31">
        <v>770.88900000000001</v>
      </c>
      <c r="H6785" s="28">
        <v>2021</v>
      </c>
      <c r="I6785" t="str">
        <f>IF(J6785="natural gas",VLOOKUP(D6785,'Cross-Page Data'!$I$4:$J$13,2,FALSE),IF(J6785="solar",VLOOKUP('Form 923'!D6785,'Cross-Page Data'!$I$14:$J$117,2,FALSE),J6785))</f>
        <v>other</v>
      </c>
      <c r="J6785" t="str">
        <f>VLOOKUP(E6785,'Cross-Page Data'!$D$4:$F$48,3,FALSE)</f>
        <v>other</v>
      </c>
      <c r="K6785" t="b">
        <f t="shared" si="105"/>
        <v>1</v>
      </c>
    </row>
    <row r="6786" spans="1:11" x14ac:dyDescent="0.35">
      <c r="A6786" s="28">
        <v>99999</v>
      </c>
      <c r="B6786" s="29" t="s">
        <v>28</v>
      </c>
      <c r="C6786" s="29" t="s">
        <v>35</v>
      </c>
      <c r="D6786" s="29" t="s">
        <v>30</v>
      </c>
      <c r="E6786" s="29" t="s">
        <v>94</v>
      </c>
      <c r="F6786" s="31">
        <v>785921</v>
      </c>
      <c r="G6786" s="31">
        <v>66945.721000000005</v>
      </c>
      <c r="H6786" s="28">
        <v>2021</v>
      </c>
      <c r="I6786" t="str">
        <f>IF(J6786="natural gas",VLOOKUP(D6786,'Cross-Page Data'!$I$4:$J$13,2,FALSE),IF(J6786="solar",VLOOKUP('Form 923'!D6786,'Cross-Page Data'!$I$14:$J$117,2,FALSE),J6786))</f>
        <v>other</v>
      </c>
      <c r="J6786" t="str">
        <f>VLOOKUP(E6786,'Cross-Page Data'!$D$4:$F$48,3,FALSE)</f>
        <v>other</v>
      </c>
      <c r="K6786" t="b">
        <f t="shared" si="105"/>
        <v>1</v>
      </c>
    </row>
    <row r="6787" spans="1:11" x14ac:dyDescent="0.35">
      <c r="A6787" s="28">
        <v>99999</v>
      </c>
      <c r="B6787" s="29" t="s">
        <v>28</v>
      </c>
      <c r="C6787" s="29" t="s">
        <v>35</v>
      </c>
      <c r="D6787" s="29" t="s">
        <v>30</v>
      </c>
      <c r="E6787" s="29" t="s">
        <v>94</v>
      </c>
      <c r="F6787" s="31">
        <v>12945</v>
      </c>
      <c r="G6787" s="31">
        <v>1430.306</v>
      </c>
      <c r="H6787" s="28">
        <v>2021</v>
      </c>
      <c r="I6787" t="str">
        <f>IF(J6787="natural gas",VLOOKUP(D6787,'Cross-Page Data'!$I$4:$J$13,2,FALSE),IF(J6787="solar",VLOOKUP('Form 923'!D6787,'Cross-Page Data'!$I$14:$J$117,2,FALSE),J6787))</f>
        <v>other</v>
      </c>
      <c r="J6787" t="str">
        <f>VLOOKUP(E6787,'Cross-Page Data'!$D$4:$F$48,3,FALSE)</f>
        <v>other</v>
      </c>
      <c r="K6787" t="b">
        <f t="shared" si="105"/>
        <v>1</v>
      </c>
    </row>
    <row r="6788" spans="1:11" x14ac:dyDescent="0.35">
      <c r="A6788" s="28">
        <v>99999</v>
      </c>
      <c r="B6788" s="29" t="s">
        <v>36</v>
      </c>
      <c r="C6788" s="29" t="s">
        <v>40</v>
      </c>
      <c r="D6788" s="29" t="s">
        <v>30</v>
      </c>
      <c r="E6788" s="29" t="s">
        <v>94</v>
      </c>
      <c r="F6788" s="31">
        <v>0</v>
      </c>
      <c r="G6788" s="31">
        <v>0</v>
      </c>
      <c r="H6788" s="28">
        <v>2021</v>
      </c>
      <c r="I6788" t="str">
        <f>IF(J6788="natural gas",VLOOKUP(D6788,'Cross-Page Data'!$I$4:$J$13,2,FALSE),IF(J6788="solar",VLOOKUP('Form 923'!D6788,'Cross-Page Data'!$I$14:$J$117,2,FALSE),J6788))</f>
        <v>other</v>
      </c>
      <c r="J6788" t="str">
        <f>VLOOKUP(E6788,'Cross-Page Data'!$D$4:$F$48,3,FALSE)</f>
        <v>other</v>
      </c>
      <c r="K6788" t="b">
        <f t="shared" si="105"/>
        <v>0</v>
      </c>
    </row>
    <row r="6789" spans="1:11" x14ac:dyDescent="0.35">
      <c r="A6789" s="28">
        <v>99999</v>
      </c>
      <c r="B6789" s="29" t="s">
        <v>36</v>
      </c>
      <c r="C6789" s="29" t="s">
        <v>40</v>
      </c>
      <c r="D6789" s="29" t="s">
        <v>30</v>
      </c>
      <c r="E6789" s="29" t="s">
        <v>94</v>
      </c>
      <c r="F6789" s="31">
        <v>21884</v>
      </c>
      <c r="G6789" s="31">
        <v>4311.5370000000003</v>
      </c>
      <c r="H6789" s="28">
        <v>2021</v>
      </c>
      <c r="I6789" t="str">
        <f>IF(J6789="natural gas",VLOOKUP(D6789,'Cross-Page Data'!$I$4:$J$13,2,FALSE),IF(J6789="solar",VLOOKUP('Form 923'!D6789,'Cross-Page Data'!$I$14:$J$117,2,FALSE),J6789))</f>
        <v>other</v>
      </c>
      <c r="J6789" t="str">
        <f>VLOOKUP(E6789,'Cross-Page Data'!$D$4:$F$48,3,FALSE)</f>
        <v>other</v>
      </c>
      <c r="K6789" t="b">
        <f t="shared" si="105"/>
        <v>0</v>
      </c>
    </row>
    <row r="6790" spans="1:11" x14ac:dyDescent="0.35">
      <c r="A6790" s="28">
        <v>99999</v>
      </c>
      <c r="B6790" s="29" t="s">
        <v>36</v>
      </c>
      <c r="C6790" s="29" t="s">
        <v>40</v>
      </c>
      <c r="D6790" s="29" t="s">
        <v>30</v>
      </c>
      <c r="E6790" s="29" t="s">
        <v>94</v>
      </c>
      <c r="F6790" s="31">
        <v>16729</v>
      </c>
      <c r="G6790" s="31">
        <v>2683.4760000000001</v>
      </c>
      <c r="H6790" s="28">
        <v>2021</v>
      </c>
      <c r="I6790" t="str">
        <f>IF(J6790="natural gas",VLOOKUP(D6790,'Cross-Page Data'!$I$4:$J$13,2,FALSE),IF(J6790="solar",VLOOKUP('Form 923'!D6790,'Cross-Page Data'!$I$14:$J$117,2,FALSE),J6790))</f>
        <v>other</v>
      </c>
      <c r="J6790" t="str">
        <f>VLOOKUP(E6790,'Cross-Page Data'!$D$4:$F$48,3,FALSE)</f>
        <v>other</v>
      </c>
      <c r="K6790" t="b">
        <f t="shared" si="105"/>
        <v>0</v>
      </c>
    </row>
    <row r="6791" spans="1:11" x14ac:dyDescent="0.35">
      <c r="A6791" s="28">
        <v>99999</v>
      </c>
      <c r="B6791" s="29" t="s">
        <v>28</v>
      </c>
      <c r="C6791" s="29" t="s">
        <v>29</v>
      </c>
      <c r="D6791" s="29" t="s">
        <v>30</v>
      </c>
      <c r="E6791" s="29" t="s">
        <v>94</v>
      </c>
      <c r="F6791" s="31">
        <v>105196</v>
      </c>
      <c r="G6791" s="31">
        <v>7620.4520000000002</v>
      </c>
      <c r="H6791" s="28">
        <v>2021</v>
      </c>
      <c r="I6791" t="str">
        <f>IF(J6791="natural gas",VLOOKUP(D6791,'Cross-Page Data'!$I$4:$J$13,2,FALSE),IF(J6791="solar",VLOOKUP('Form 923'!D6791,'Cross-Page Data'!$I$14:$J$117,2,FALSE),J6791))</f>
        <v>other</v>
      </c>
      <c r="J6791" t="str">
        <f>VLOOKUP(E6791,'Cross-Page Data'!$D$4:$F$48,3,FALSE)</f>
        <v>other</v>
      </c>
      <c r="K6791" t="b">
        <f t="shared" ref="K6791:K6854" si="106">IF(AND($N$5=FALSE,OR(C6791="Commercial NAICS Cogen",C6791="Industrial NAICS Cogen",C6791="NAICS-22 Cogen")),FALSE,IF(AND($N$6=FALSE,OR(C6791="Commercial NAICS Cogen",C6791="Commercial NAICS Non-Cogen",C6791="industrial NAICS Cogen", C6791="industrial NAICS non-cogen")),FALSE,TRUE))</f>
        <v>1</v>
      </c>
    </row>
    <row r="6792" spans="1:11" x14ac:dyDescent="0.35">
      <c r="A6792" s="28">
        <v>99999</v>
      </c>
      <c r="B6792" s="29" t="s">
        <v>28</v>
      </c>
      <c r="C6792" s="29" t="s">
        <v>35</v>
      </c>
      <c r="D6792" s="29" t="s">
        <v>30</v>
      </c>
      <c r="E6792" s="29" t="s">
        <v>92</v>
      </c>
      <c r="F6792" s="31">
        <v>3498448</v>
      </c>
      <c r="G6792" s="31">
        <v>279135.74</v>
      </c>
      <c r="H6792" s="28">
        <v>2021</v>
      </c>
      <c r="I6792" t="str">
        <f>IF(J6792="natural gas",VLOOKUP(D6792,'Cross-Page Data'!$I$4:$J$13,2,FALSE),IF(J6792="solar",VLOOKUP('Form 923'!D6792,'Cross-Page Data'!$I$14:$J$117,2,FALSE),J6792))</f>
        <v>hard coal</v>
      </c>
      <c r="J6792" t="str">
        <f>VLOOKUP(E6792,'Cross-Page Data'!$D$4:$F$48,3,FALSE)</f>
        <v>hard coal</v>
      </c>
      <c r="K6792" t="b">
        <f t="shared" si="106"/>
        <v>1</v>
      </c>
    </row>
    <row r="6793" spans="1:11" x14ac:dyDescent="0.35">
      <c r="A6793" s="28">
        <v>99999</v>
      </c>
      <c r="B6793" s="29" t="s">
        <v>28</v>
      </c>
      <c r="C6793" s="29" t="s">
        <v>35</v>
      </c>
      <c r="D6793" s="29" t="s">
        <v>30</v>
      </c>
      <c r="E6793" s="29" t="s">
        <v>92</v>
      </c>
      <c r="F6793" s="31">
        <v>15878996</v>
      </c>
      <c r="G6793" s="31">
        <v>1350923.2</v>
      </c>
      <c r="H6793" s="28">
        <v>2021</v>
      </c>
      <c r="I6793" t="str">
        <f>IF(J6793="natural gas",VLOOKUP(D6793,'Cross-Page Data'!$I$4:$J$13,2,FALSE),IF(J6793="solar",VLOOKUP('Form 923'!D6793,'Cross-Page Data'!$I$14:$J$117,2,FALSE),J6793))</f>
        <v>hard coal</v>
      </c>
      <c r="J6793" t="str">
        <f>VLOOKUP(E6793,'Cross-Page Data'!$D$4:$F$48,3,FALSE)</f>
        <v>hard coal</v>
      </c>
      <c r="K6793" t="b">
        <f t="shared" si="106"/>
        <v>1</v>
      </c>
    </row>
    <row r="6794" spans="1:11" x14ac:dyDescent="0.35">
      <c r="A6794" s="28">
        <v>99999</v>
      </c>
      <c r="B6794" s="29" t="s">
        <v>36</v>
      </c>
      <c r="C6794" s="29" t="s">
        <v>39</v>
      </c>
      <c r="D6794" s="29" t="s">
        <v>30</v>
      </c>
      <c r="E6794" s="29" t="s">
        <v>92</v>
      </c>
      <c r="F6794" s="31">
        <v>9476948</v>
      </c>
      <c r="G6794" s="31">
        <v>715083.64</v>
      </c>
      <c r="H6794" s="28">
        <v>2021</v>
      </c>
      <c r="I6794" t="str">
        <f>IF(J6794="natural gas",VLOOKUP(D6794,'Cross-Page Data'!$I$4:$J$13,2,FALSE),IF(J6794="solar",VLOOKUP('Form 923'!D6794,'Cross-Page Data'!$I$14:$J$117,2,FALSE),J6794))</f>
        <v>hard coal</v>
      </c>
      <c r="J6794" t="str">
        <f>VLOOKUP(E6794,'Cross-Page Data'!$D$4:$F$48,3,FALSE)</f>
        <v>hard coal</v>
      </c>
      <c r="K6794" t="b">
        <f t="shared" si="106"/>
        <v>0</v>
      </c>
    </row>
    <row r="6795" spans="1:11" x14ac:dyDescent="0.35">
      <c r="A6795" s="28">
        <v>99999</v>
      </c>
      <c r="B6795" s="29" t="s">
        <v>28</v>
      </c>
      <c r="C6795" s="29" t="s">
        <v>35</v>
      </c>
      <c r="D6795" s="29" t="s">
        <v>30</v>
      </c>
      <c r="E6795" s="29" t="s">
        <v>92</v>
      </c>
      <c r="F6795" s="31">
        <v>7244626</v>
      </c>
      <c r="G6795" s="31">
        <v>572430.78</v>
      </c>
      <c r="H6795" s="28">
        <v>2021</v>
      </c>
      <c r="I6795" t="str">
        <f>IF(J6795="natural gas",VLOOKUP(D6795,'Cross-Page Data'!$I$4:$J$13,2,FALSE),IF(J6795="solar",VLOOKUP('Form 923'!D6795,'Cross-Page Data'!$I$14:$J$117,2,FALSE),J6795))</f>
        <v>hard coal</v>
      </c>
      <c r="J6795" t="str">
        <f>VLOOKUP(E6795,'Cross-Page Data'!$D$4:$F$48,3,FALSE)</f>
        <v>hard coal</v>
      </c>
      <c r="K6795" t="b">
        <f t="shared" si="106"/>
        <v>1</v>
      </c>
    </row>
    <row r="6796" spans="1:11" x14ac:dyDescent="0.35">
      <c r="A6796" s="28">
        <v>99999</v>
      </c>
      <c r="B6796" s="29" t="s">
        <v>36</v>
      </c>
      <c r="C6796" s="29" t="s">
        <v>40</v>
      </c>
      <c r="D6796" s="29" t="s">
        <v>30</v>
      </c>
      <c r="E6796" s="29" t="s">
        <v>103</v>
      </c>
      <c r="F6796" s="31">
        <v>918977</v>
      </c>
      <c r="G6796" s="31">
        <v>125442.5</v>
      </c>
      <c r="H6796" s="28">
        <v>2021</v>
      </c>
      <c r="I6796" t="str">
        <f>IF(J6796="natural gas",VLOOKUP(D6796,'Cross-Page Data'!$I$4:$J$13,2,FALSE),IF(J6796="solar",VLOOKUP('Form 923'!D6796,'Cross-Page Data'!$I$14:$J$117,2,FALSE),J6796))</f>
        <v>biomass</v>
      </c>
      <c r="J6796" t="str">
        <f>VLOOKUP(E6796,'Cross-Page Data'!$D$4:$F$48,3,FALSE)</f>
        <v>biomass</v>
      </c>
      <c r="K6796" t="b">
        <f t="shared" si="106"/>
        <v>0</v>
      </c>
    </row>
    <row r="6797" spans="1:11" x14ac:dyDescent="0.35">
      <c r="A6797" s="28">
        <v>99999</v>
      </c>
      <c r="B6797" s="29" t="s">
        <v>36</v>
      </c>
      <c r="C6797" s="29" t="s">
        <v>40</v>
      </c>
      <c r="D6797" s="29" t="s">
        <v>30</v>
      </c>
      <c r="E6797" s="29" t="s">
        <v>103</v>
      </c>
      <c r="F6797" s="31">
        <v>344596</v>
      </c>
      <c r="G6797" s="31">
        <v>66920.346999999994</v>
      </c>
      <c r="H6797" s="28">
        <v>2021</v>
      </c>
      <c r="I6797" t="str">
        <f>IF(J6797="natural gas",VLOOKUP(D6797,'Cross-Page Data'!$I$4:$J$13,2,FALSE),IF(J6797="solar",VLOOKUP('Form 923'!D6797,'Cross-Page Data'!$I$14:$J$117,2,FALSE),J6797))</f>
        <v>biomass</v>
      </c>
      <c r="J6797" t="str">
        <f>VLOOKUP(E6797,'Cross-Page Data'!$D$4:$F$48,3,FALSE)</f>
        <v>biomass</v>
      </c>
      <c r="K6797" t="b">
        <f t="shared" si="106"/>
        <v>0</v>
      </c>
    </row>
    <row r="6798" spans="1:11" x14ac:dyDescent="0.35">
      <c r="A6798" s="28">
        <v>99999</v>
      </c>
      <c r="B6798" s="29" t="s">
        <v>36</v>
      </c>
      <c r="C6798" s="29" t="s">
        <v>40</v>
      </c>
      <c r="D6798" s="29" t="s">
        <v>30</v>
      </c>
      <c r="E6798" s="29" t="s">
        <v>103</v>
      </c>
      <c r="F6798" s="31">
        <v>142157</v>
      </c>
      <c r="G6798" s="31">
        <v>29106.987000000001</v>
      </c>
      <c r="H6798" s="28">
        <v>2021</v>
      </c>
      <c r="I6798" t="str">
        <f>IF(J6798="natural gas",VLOOKUP(D6798,'Cross-Page Data'!$I$4:$J$13,2,FALSE),IF(J6798="solar",VLOOKUP('Form 923'!D6798,'Cross-Page Data'!$I$14:$J$117,2,FALSE),J6798))</f>
        <v>biomass</v>
      </c>
      <c r="J6798" t="str">
        <f>VLOOKUP(E6798,'Cross-Page Data'!$D$4:$F$48,3,FALSE)</f>
        <v>biomass</v>
      </c>
      <c r="K6798" t="b">
        <f t="shared" si="106"/>
        <v>0</v>
      </c>
    </row>
    <row r="6799" spans="1:11" x14ac:dyDescent="0.35">
      <c r="A6799" s="28">
        <v>99999</v>
      </c>
      <c r="B6799" s="29" t="s">
        <v>36</v>
      </c>
      <c r="C6799" s="29" t="s">
        <v>39</v>
      </c>
      <c r="D6799" s="29" t="s">
        <v>30</v>
      </c>
      <c r="E6799" s="29" t="s">
        <v>78</v>
      </c>
      <c r="F6799" s="31">
        <v>0</v>
      </c>
      <c r="G6799" s="31">
        <v>0</v>
      </c>
      <c r="H6799" s="28">
        <v>2021</v>
      </c>
      <c r="I6799" t="str">
        <f>IF(J6799="natural gas",VLOOKUP(D6799,'Cross-Page Data'!$I$4:$J$13,2,FALSE),IF(J6799="solar",VLOOKUP('Form 923'!D6799,'Cross-Page Data'!$I$14:$J$117,2,FALSE),J6799))</f>
        <v>biomass</v>
      </c>
      <c r="J6799" t="str">
        <f>VLOOKUP(E6799,'Cross-Page Data'!$D$4:$F$48,3,FALSE)</f>
        <v>biomass</v>
      </c>
      <c r="K6799" t="b">
        <f t="shared" si="106"/>
        <v>0</v>
      </c>
    </row>
    <row r="6800" spans="1:11" x14ac:dyDescent="0.35">
      <c r="A6800" s="28">
        <v>99999</v>
      </c>
      <c r="B6800" s="29" t="s">
        <v>36</v>
      </c>
      <c r="C6800" s="29" t="s">
        <v>40</v>
      </c>
      <c r="D6800" s="29" t="s">
        <v>30</v>
      </c>
      <c r="E6800" s="29" t="s">
        <v>78</v>
      </c>
      <c r="F6800" s="31">
        <v>2664155</v>
      </c>
      <c r="G6800" s="31">
        <v>377297.8</v>
      </c>
      <c r="H6800" s="28">
        <v>2021</v>
      </c>
      <c r="I6800" t="str">
        <f>IF(J6800="natural gas",VLOOKUP(D6800,'Cross-Page Data'!$I$4:$J$13,2,FALSE),IF(J6800="solar",VLOOKUP('Form 923'!D6800,'Cross-Page Data'!$I$14:$J$117,2,FALSE),J6800))</f>
        <v>biomass</v>
      </c>
      <c r="J6800" t="str">
        <f>VLOOKUP(E6800,'Cross-Page Data'!$D$4:$F$48,3,FALSE)</f>
        <v>biomass</v>
      </c>
      <c r="K6800" t="b">
        <f t="shared" si="106"/>
        <v>0</v>
      </c>
    </row>
    <row r="6801" spans="1:11" x14ac:dyDescent="0.35">
      <c r="A6801" s="28">
        <v>99999</v>
      </c>
      <c r="B6801" s="29" t="s">
        <v>28</v>
      </c>
      <c r="C6801" s="29" t="s">
        <v>35</v>
      </c>
      <c r="D6801" s="29" t="s">
        <v>30</v>
      </c>
      <c r="E6801" s="29" t="s">
        <v>78</v>
      </c>
      <c r="F6801" s="31">
        <v>3805830</v>
      </c>
      <c r="G6801" s="31">
        <v>238857.1</v>
      </c>
      <c r="H6801" s="28">
        <v>2021</v>
      </c>
      <c r="I6801" t="str">
        <f>IF(J6801="natural gas",VLOOKUP(D6801,'Cross-Page Data'!$I$4:$J$13,2,FALSE),IF(J6801="solar",VLOOKUP('Form 923'!D6801,'Cross-Page Data'!$I$14:$J$117,2,FALSE),J6801))</f>
        <v>biomass</v>
      </c>
      <c r="J6801" t="str">
        <f>VLOOKUP(E6801,'Cross-Page Data'!$D$4:$F$48,3,FALSE)</f>
        <v>biomass</v>
      </c>
      <c r="K6801" t="b">
        <f t="shared" si="106"/>
        <v>1</v>
      </c>
    </row>
    <row r="6802" spans="1:11" x14ac:dyDescent="0.35">
      <c r="A6802" s="28">
        <v>99999</v>
      </c>
      <c r="B6802" s="29" t="s">
        <v>28</v>
      </c>
      <c r="C6802" s="29" t="s">
        <v>35</v>
      </c>
      <c r="D6802" s="29" t="s">
        <v>30</v>
      </c>
      <c r="E6802" s="29" t="s">
        <v>78</v>
      </c>
      <c r="F6802" s="31">
        <v>12188213</v>
      </c>
      <c r="G6802" s="31">
        <v>817577.44</v>
      </c>
      <c r="H6802" s="28">
        <v>2021</v>
      </c>
      <c r="I6802" t="str">
        <f>IF(J6802="natural gas",VLOOKUP(D6802,'Cross-Page Data'!$I$4:$J$13,2,FALSE),IF(J6802="solar",VLOOKUP('Form 923'!D6802,'Cross-Page Data'!$I$14:$J$117,2,FALSE),J6802))</f>
        <v>biomass</v>
      </c>
      <c r="J6802" t="str">
        <f>VLOOKUP(E6802,'Cross-Page Data'!$D$4:$F$48,3,FALSE)</f>
        <v>biomass</v>
      </c>
      <c r="K6802" t="b">
        <f t="shared" si="106"/>
        <v>1</v>
      </c>
    </row>
    <row r="6803" spans="1:11" x14ac:dyDescent="0.35">
      <c r="A6803" s="28">
        <v>99999</v>
      </c>
      <c r="B6803" s="29" t="s">
        <v>36</v>
      </c>
      <c r="C6803" s="29" t="s">
        <v>39</v>
      </c>
      <c r="D6803" s="29" t="s">
        <v>30</v>
      </c>
      <c r="E6803" s="29" t="s">
        <v>78</v>
      </c>
      <c r="F6803" s="31">
        <v>10059186</v>
      </c>
      <c r="G6803" s="31">
        <v>862827.53</v>
      </c>
      <c r="H6803" s="28">
        <v>2021</v>
      </c>
      <c r="I6803" t="str">
        <f>IF(J6803="natural gas",VLOOKUP(D6803,'Cross-Page Data'!$I$4:$J$13,2,FALSE),IF(J6803="solar",VLOOKUP('Form 923'!D6803,'Cross-Page Data'!$I$14:$J$117,2,FALSE),J6803))</f>
        <v>biomass</v>
      </c>
      <c r="J6803" t="str">
        <f>VLOOKUP(E6803,'Cross-Page Data'!$D$4:$F$48,3,FALSE)</f>
        <v>biomass</v>
      </c>
      <c r="K6803" t="b">
        <f t="shared" si="106"/>
        <v>0</v>
      </c>
    </row>
    <row r="6804" spans="1:11" x14ac:dyDescent="0.35">
      <c r="A6804" s="28">
        <v>99999</v>
      </c>
      <c r="B6804" s="29" t="s">
        <v>28</v>
      </c>
      <c r="C6804" s="29" t="s">
        <v>41</v>
      </c>
      <c r="D6804" s="29" t="s">
        <v>30</v>
      </c>
      <c r="E6804" s="29" t="s">
        <v>78</v>
      </c>
      <c r="F6804" s="31">
        <v>5769836</v>
      </c>
      <c r="G6804" s="31">
        <v>224339.6</v>
      </c>
      <c r="H6804" s="28">
        <v>2021</v>
      </c>
      <c r="I6804" t="str">
        <f>IF(J6804="natural gas",VLOOKUP(D6804,'Cross-Page Data'!$I$4:$J$13,2,FALSE),IF(J6804="solar",VLOOKUP('Form 923'!D6804,'Cross-Page Data'!$I$14:$J$117,2,FALSE),J6804))</f>
        <v>biomass</v>
      </c>
      <c r="J6804" t="str">
        <f>VLOOKUP(E6804,'Cross-Page Data'!$D$4:$F$48,3,FALSE)</f>
        <v>biomass</v>
      </c>
      <c r="K6804" t="b">
        <f t="shared" si="106"/>
        <v>0</v>
      </c>
    </row>
    <row r="6805" spans="1:11" x14ac:dyDescent="0.35">
      <c r="A6805" s="28">
        <v>99999</v>
      </c>
      <c r="B6805" s="29" t="s">
        <v>36</v>
      </c>
      <c r="C6805" s="29" t="s">
        <v>40</v>
      </c>
      <c r="D6805" s="29" t="s">
        <v>30</v>
      </c>
      <c r="E6805" s="29" t="s">
        <v>78</v>
      </c>
      <c r="F6805" s="31">
        <v>1827941</v>
      </c>
      <c r="G6805" s="31">
        <v>402683.61</v>
      </c>
      <c r="H6805" s="28">
        <v>2021</v>
      </c>
      <c r="I6805" t="str">
        <f>IF(J6805="natural gas",VLOOKUP(D6805,'Cross-Page Data'!$I$4:$J$13,2,FALSE),IF(J6805="solar",VLOOKUP('Form 923'!D6805,'Cross-Page Data'!$I$14:$J$117,2,FALSE),J6805))</f>
        <v>biomass</v>
      </c>
      <c r="J6805" t="str">
        <f>VLOOKUP(E6805,'Cross-Page Data'!$D$4:$F$48,3,FALSE)</f>
        <v>biomass</v>
      </c>
      <c r="K6805" t="b">
        <f t="shared" si="106"/>
        <v>0</v>
      </c>
    </row>
    <row r="6806" spans="1:11" x14ac:dyDescent="0.35">
      <c r="A6806" s="28">
        <v>99999</v>
      </c>
      <c r="B6806" s="29" t="s">
        <v>28</v>
      </c>
      <c r="C6806" s="29" t="s">
        <v>35</v>
      </c>
      <c r="D6806" s="29" t="s">
        <v>30</v>
      </c>
      <c r="E6806" s="29" t="s">
        <v>78</v>
      </c>
      <c r="F6806" s="31">
        <v>4024049</v>
      </c>
      <c r="G6806" s="31">
        <v>349668.48</v>
      </c>
      <c r="H6806" s="28">
        <v>2021</v>
      </c>
      <c r="I6806" t="str">
        <f>IF(J6806="natural gas",VLOOKUP(D6806,'Cross-Page Data'!$I$4:$J$13,2,FALSE),IF(J6806="solar",VLOOKUP('Form 923'!D6806,'Cross-Page Data'!$I$14:$J$117,2,FALSE),J6806))</f>
        <v>biomass</v>
      </c>
      <c r="J6806" t="str">
        <f>VLOOKUP(E6806,'Cross-Page Data'!$D$4:$F$48,3,FALSE)</f>
        <v>biomass</v>
      </c>
      <c r="K6806" t="b">
        <f t="shared" si="106"/>
        <v>1</v>
      </c>
    </row>
    <row r="6807" spans="1:11" x14ac:dyDescent="0.35">
      <c r="A6807" s="28">
        <v>99999</v>
      </c>
      <c r="B6807" s="29" t="s">
        <v>36</v>
      </c>
      <c r="C6807" s="29" t="s">
        <v>40</v>
      </c>
      <c r="D6807" s="29" t="s">
        <v>30</v>
      </c>
      <c r="E6807" s="29" t="s">
        <v>78</v>
      </c>
      <c r="F6807" s="31">
        <v>1326295</v>
      </c>
      <c r="G6807" s="31">
        <v>230934.7</v>
      </c>
      <c r="H6807" s="28">
        <v>2021</v>
      </c>
      <c r="I6807" t="str">
        <f>IF(J6807="natural gas",VLOOKUP(D6807,'Cross-Page Data'!$I$4:$J$13,2,FALSE),IF(J6807="solar",VLOOKUP('Form 923'!D6807,'Cross-Page Data'!$I$14:$J$117,2,FALSE),J6807))</f>
        <v>biomass</v>
      </c>
      <c r="J6807" t="str">
        <f>VLOOKUP(E6807,'Cross-Page Data'!$D$4:$F$48,3,FALSE)</f>
        <v>biomass</v>
      </c>
      <c r="K6807" t="b">
        <f t="shared" si="106"/>
        <v>0</v>
      </c>
    </row>
    <row r="6808" spans="1:11" x14ac:dyDescent="0.35">
      <c r="A6808" s="28">
        <v>99999</v>
      </c>
      <c r="B6808" s="29" t="s">
        <v>28</v>
      </c>
      <c r="C6808" s="29" t="s">
        <v>35</v>
      </c>
      <c r="D6808" s="29" t="s">
        <v>30</v>
      </c>
      <c r="E6808" s="29" t="s">
        <v>78</v>
      </c>
      <c r="F6808" s="31">
        <v>2484358</v>
      </c>
      <c r="G6808" s="31">
        <v>130127.73</v>
      </c>
      <c r="H6808" s="28">
        <v>2021</v>
      </c>
      <c r="I6808" t="str">
        <f>IF(J6808="natural gas",VLOOKUP(D6808,'Cross-Page Data'!$I$4:$J$13,2,FALSE),IF(J6808="solar",VLOOKUP('Form 923'!D6808,'Cross-Page Data'!$I$14:$J$117,2,FALSE),J6808))</f>
        <v>biomass</v>
      </c>
      <c r="J6808" t="str">
        <f>VLOOKUP(E6808,'Cross-Page Data'!$D$4:$F$48,3,FALSE)</f>
        <v>biomass</v>
      </c>
      <c r="K6808" t="b">
        <f t="shared" si="106"/>
        <v>1</v>
      </c>
    </row>
    <row r="6809" spans="1:11" x14ac:dyDescent="0.35">
      <c r="A6809" s="28">
        <v>99999</v>
      </c>
      <c r="B6809" s="29" t="s">
        <v>36</v>
      </c>
      <c r="C6809" s="29" t="s">
        <v>40</v>
      </c>
      <c r="D6809" s="29" t="s">
        <v>30</v>
      </c>
      <c r="E6809" s="29" t="s">
        <v>78</v>
      </c>
      <c r="F6809" s="31">
        <v>5057678</v>
      </c>
      <c r="G6809" s="31">
        <v>725679.76</v>
      </c>
      <c r="H6809" s="28">
        <v>2021</v>
      </c>
      <c r="I6809" t="str">
        <f>IF(J6809="natural gas",VLOOKUP(D6809,'Cross-Page Data'!$I$4:$J$13,2,FALSE),IF(J6809="solar",VLOOKUP('Form 923'!D6809,'Cross-Page Data'!$I$14:$J$117,2,FALSE),J6809))</f>
        <v>biomass</v>
      </c>
      <c r="J6809" t="str">
        <f>VLOOKUP(E6809,'Cross-Page Data'!$D$4:$F$48,3,FALSE)</f>
        <v>biomass</v>
      </c>
      <c r="K6809" t="b">
        <f t="shared" si="106"/>
        <v>0</v>
      </c>
    </row>
    <row r="6810" spans="1:11" x14ac:dyDescent="0.35">
      <c r="A6810" s="28">
        <v>99999</v>
      </c>
      <c r="B6810" s="29" t="s">
        <v>28</v>
      </c>
      <c r="C6810" s="29" t="s">
        <v>35</v>
      </c>
      <c r="D6810" s="29" t="s">
        <v>30</v>
      </c>
      <c r="E6810" s="29" t="s">
        <v>78</v>
      </c>
      <c r="F6810" s="31">
        <v>0</v>
      </c>
      <c r="G6810" s="31">
        <v>0</v>
      </c>
      <c r="H6810" s="28">
        <v>2021</v>
      </c>
      <c r="I6810" t="str">
        <f>IF(J6810="natural gas",VLOOKUP(D6810,'Cross-Page Data'!$I$4:$J$13,2,FALSE),IF(J6810="solar",VLOOKUP('Form 923'!D6810,'Cross-Page Data'!$I$14:$J$117,2,FALSE),J6810))</f>
        <v>biomass</v>
      </c>
      <c r="J6810" t="str">
        <f>VLOOKUP(E6810,'Cross-Page Data'!$D$4:$F$48,3,FALSE)</f>
        <v>biomass</v>
      </c>
      <c r="K6810" t="b">
        <f t="shared" si="106"/>
        <v>1</v>
      </c>
    </row>
    <row r="6811" spans="1:11" x14ac:dyDescent="0.35">
      <c r="A6811" s="28">
        <v>99999</v>
      </c>
      <c r="B6811" s="29" t="s">
        <v>28</v>
      </c>
      <c r="C6811" s="29" t="s">
        <v>29</v>
      </c>
      <c r="D6811" s="29" t="s">
        <v>30</v>
      </c>
      <c r="E6811" s="29" t="s">
        <v>78</v>
      </c>
      <c r="F6811" s="31">
        <v>0</v>
      </c>
      <c r="G6811" s="31">
        <v>0</v>
      </c>
      <c r="H6811" s="28">
        <v>2021</v>
      </c>
      <c r="I6811" t="str">
        <f>IF(J6811="natural gas",VLOOKUP(D6811,'Cross-Page Data'!$I$4:$J$13,2,FALSE),IF(J6811="solar",VLOOKUP('Form 923'!D6811,'Cross-Page Data'!$I$14:$J$117,2,FALSE),J6811))</f>
        <v>biomass</v>
      </c>
      <c r="J6811" t="str">
        <f>VLOOKUP(E6811,'Cross-Page Data'!$D$4:$F$48,3,FALSE)</f>
        <v>biomass</v>
      </c>
      <c r="K6811" t="b">
        <f t="shared" si="106"/>
        <v>1</v>
      </c>
    </row>
    <row r="6812" spans="1:11" x14ac:dyDescent="0.35">
      <c r="A6812" s="28">
        <v>99999</v>
      </c>
      <c r="B6812" s="29" t="s">
        <v>36</v>
      </c>
      <c r="C6812" s="29" t="s">
        <v>39</v>
      </c>
      <c r="D6812" s="29" t="s">
        <v>30</v>
      </c>
      <c r="E6812" s="29" t="s">
        <v>78</v>
      </c>
      <c r="F6812" s="31">
        <v>10227</v>
      </c>
      <c r="G6812" s="31">
        <v>2064.3009999999999</v>
      </c>
      <c r="H6812" s="28">
        <v>2021</v>
      </c>
      <c r="I6812" t="str">
        <f>IF(J6812="natural gas",VLOOKUP(D6812,'Cross-Page Data'!$I$4:$J$13,2,FALSE),IF(J6812="solar",VLOOKUP('Form 923'!D6812,'Cross-Page Data'!$I$14:$J$117,2,FALSE),J6812))</f>
        <v>biomass</v>
      </c>
      <c r="J6812" t="str">
        <f>VLOOKUP(E6812,'Cross-Page Data'!$D$4:$F$48,3,FALSE)</f>
        <v>biomass</v>
      </c>
      <c r="K6812" t="b">
        <f t="shared" si="106"/>
        <v>0</v>
      </c>
    </row>
    <row r="6813" spans="1:11" x14ac:dyDescent="0.35">
      <c r="A6813" s="28">
        <v>99999</v>
      </c>
      <c r="B6813" s="29" t="s">
        <v>36</v>
      </c>
      <c r="C6813" s="29" t="s">
        <v>40</v>
      </c>
      <c r="D6813" s="29" t="s">
        <v>30</v>
      </c>
      <c r="E6813" s="29" t="s">
        <v>78</v>
      </c>
      <c r="F6813" s="31">
        <v>52866</v>
      </c>
      <c r="G6813" s="31">
        <v>10520.734</v>
      </c>
      <c r="H6813" s="28">
        <v>2021</v>
      </c>
      <c r="I6813" t="str">
        <f>IF(J6813="natural gas",VLOOKUP(D6813,'Cross-Page Data'!$I$4:$J$13,2,FALSE),IF(J6813="solar",VLOOKUP('Form 923'!D6813,'Cross-Page Data'!$I$14:$J$117,2,FALSE),J6813))</f>
        <v>biomass</v>
      </c>
      <c r="J6813" t="str">
        <f>VLOOKUP(E6813,'Cross-Page Data'!$D$4:$F$48,3,FALSE)</f>
        <v>biomass</v>
      </c>
      <c r="K6813" t="b">
        <f t="shared" si="106"/>
        <v>0</v>
      </c>
    </row>
    <row r="6814" spans="1:11" x14ac:dyDescent="0.35">
      <c r="A6814" s="28">
        <v>99999</v>
      </c>
      <c r="B6814" s="29" t="s">
        <v>36</v>
      </c>
      <c r="C6814" s="29" t="s">
        <v>40</v>
      </c>
      <c r="D6814" s="29" t="s">
        <v>30</v>
      </c>
      <c r="E6814" s="29" t="s">
        <v>78</v>
      </c>
      <c r="F6814" s="31">
        <v>2452257</v>
      </c>
      <c r="G6814" s="31">
        <v>404184.54</v>
      </c>
      <c r="H6814" s="28">
        <v>2021</v>
      </c>
      <c r="I6814" t="str">
        <f>IF(J6814="natural gas",VLOOKUP(D6814,'Cross-Page Data'!$I$4:$J$13,2,FALSE),IF(J6814="solar",VLOOKUP('Form 923'!D6814,'Cross-Page Data'!$I$14:$J$117,2,FALSE),J6814))</f>
        <v>biomass</v>
      </c>
      <c r="J6814" t="str">
        <f>VLOOKUP(E6814,'Cross-Page Data'!$D$4:$F$48,3,FALSE)</f>
        <v>biomass</v>
      </c>
      <c r="K6814" t="b">
        <f t="shared" si="106"/>
        <v>0</v>
      </c>
    </row>
    <row r="6815" spans="1:11" x14ac:dyDescent="0.35">
      <c r="A6815" s="28">
        <v>99999</v>
      </c>
      <c r="B6815" s="29" t="s">
        <v>28</v>
      </c>
      <c r="C6815" s="29" t="s">
        <v>35</v>
      </c>
      <c r="D6815" s="29" t="s">
        <v>30</v>
      </c>
      <c r="E6815" s="29" t="s">
        <v>78</v>
      </c>
      <c r="F6815" s="31">
        <v>2471335</v>
      </c>
      <c r="G6815" s="31">
        <v>133633.20000000001</v>
      </c>
      <c r="H6815" s="28">
        <v>2021</v>
      </c>
      <c r="I6815" t="str">
        <f>IF(J6815="natural gas",VLOOKUP(D6815,'Cross-Page Data'!$I$4:$J$13,2,FALSE),IF(J6815="solar",VLOOKUP('Form 923'!D6815,'Cross-Page Data'!$I$14:$J$117,2,FALSE),J6815))</f>
        <v>biomass</v>
      </c>
      <c r="J6815" t="str">
        <f>VLOOKUP(E6815,'Cross-Page Data'!$D$4:$F$48,3,FALSE)</f>
        <v>biomass</v>
      </c>
      <c r="K6815" t="b">
        <f t="shared" si="106"/>
        <v>1</v>
      </c>
    </row>
    <row r="6816" spans="1:11" x14ac:dyDescent="0.35">
      <c r="A6816" s="28">
        <v>99999</v>
      </c>
      <c r="B6816" s="29" t="s">
        <v>28</v>
      </c>
      <c r="C6816" s="29" t="s">
        <v>35</v>
      </c>
      <c r="D6816" s="29" t="s">
        <v>30</v>
      </c>
      <c r="E6816" s="29" t="s">
        <v>78</v>
      </c>
      <c r="F6816" s="31">
        <v>9740351</v>
      </c>
      <c r="G6816" s="31">
        <v>689655.74</v>
      </c>
      <c r="H6816" s="28">
        <v>2021</v>
      </c>
      <c r="I6816" t="str">
        <f>IF(J6816="natural gas",VLOOKUP(D6816,'Cross-Page Data'!$I$4:$J$13,2,FALSE),IF(J6816="solar",VLOOKUP('Form 923'!D6816,'Cross-Page Data'!$I$14:$J$117,2,FALSE),J6816))</f>
        <v>biomass</v>
      </c>
      <c r="J6816" t="str">
        <f>VLOOKUP(E6816,'Cross-Page Data'!$D$4:$F$48,3,FALSE)</f>
        <v>biomass</v>
      </c>
      <c r="K6816" t="b">
        <f t="shared" si="106"/>
        <v>1</v>
      </c>
    </row>
    <row r="6817" spans="1:11" x14ac:dyDescent="0.35">
      <c r="A6817" s="28">
        <v>99999</v>
      </c>
      <c r="B6817" s="29" t="s">
        <v>36</v>
      </c>
      <c r="C6817" s="29" t="s">
        <v>39</v>
      </c>
      <c r="D6817" s="29" t="s">
        <v>30</v>
      </c>
      <c r="E6817" s="29" t="s">
        <v>78</v>
      </c>
      <c r="F6817" s="31">
        <v>0</v>
      </c>
      <c r="G6817" s="31">
        <v>0</v>
      </c>
      <c r="H6817" s="28">
        <v>2021</v>
      </c>
      <c r="I6817" t="str">
        <f>IF(J6817="natural gas",VLOOKUP(D6817,'Cross-Page Data'!$I$4:$J$13,2,FALSE),IF(J6817="solar",VLOOKUP('Form 923'!D6817,'Cross-Page Data'!$I$14:$J$117,2,FALSE),J6817))</f>
        <v>biomass</v>
      </c>
      <c r="J6817" t="str">
        <f>VLOOKUP(E6817,'Cross-Page Data'!$D$4:$F$48,3,FALSE)</f>
        <v>biomass</v>
      </c>
      <c r="K6817" t="b">
        <f t="shared" si="106"/>
        <v>0</v>
      </c>
    </row>
    <row r="6818" spans="1:11" x14ac:dyDescent="0.35">
      <c r="A6818" s="28">
        <v>99999</v>
      </c>
      <c r="B6818" s="29" t="s">
        <v>28</v>
      </c>
      <c r="C6818" s="29" t="s">
        <v>42</v>
      </c>
      <c r="D6818" s="29" t="s">
        <v>30</v>
      </c>
      <c r="E6818" s="29" t="s">
        <v>78</v>
      </c>
      <c r="F6818" s="31">
        <v>0</v>
      </c>
      <c r="G6818" s="31">
        <v>0</v>
      </c>
      <c r="H6818" s="28">
        <v>2021</v>
      </c>
      <c r="I6818" t="str">
        <f>IF(J6818="natural gas",VLOOKUP(D6818,'Cross-Page Data'!$I$4:$J$13,2,FALSE),IF(J6818="solar",VLOOKUP('Form 923'!D6818,'Cross-Page Data'!$I$14:$J$117,2,FALSE),J6818))</f>
        <v>biomass</v>
      </c>
      <c r="J6818" t="str">
        <f>VLOOKUP(E6818,'Cross-Page Data'!$D$4:$F$48,3,FALSE)</f>
        <v>biomass</v>
      </c>
      <c r="K6818" t="b">
        <f t="shared" si="106"/>
        <v>0</v>
      </c>
    </row>
    <row r="6819" spans="1:11" x14ac:dyDescent="0.35">
      <c r="A6819" s="28">
        <v>99999</v>
      </c>
      <c r="B6819" s="29" t="s">
        <v>36</v>
      </c>
      <c r="C6819" s="29" t="s">
        <v>40</v>
      </c>
      <c r="D6819" s="29" t="s">
        <v>30</v>
      </c>
      <c r="E6819" s="29" t="s">
        <v>78</v>
      </c>
      <c r="F6819" s="31">
        <v>956472</v>
      </c>
      <c r="G6819" s="31">
        <v>207147.45</v>
      </c>
      <c r="H6819" s="28">
        <v>2021</v>
      </c>
      <c r="I6819" t="str">
        <f>IF(J6819="natural gas",VLOOKUP(D6819,'Cross-Page Data'!$I$4:$J$13,2,FALSE),IF(J6819="solar",VLOOKUP('Form 923'!D6819,'Cross-Page Data'!$I$14:$J$117,2,FALSE),J6819))</f>
        <v>biomass</v>
      </c>
      <c r="J6819" t="str">
        <f>VLOOKUP(E6819,'Cross-Page Data'!$D$4:$F$48,3,FALSE)</f>
        <v>biomass</v>
      </c>
      <c r="K6819" t="b">
        <f t="shared" si="106"/>
        <v>0</v>
      </c>
    </row>
    <row r="6820" spans="1:11" x14ac:dyDescent="0.35">
      <c r="A6820" s="28">
        <v>99999</v>
      </c>
      <c r="B6820" s="29" t="s">
        <v>28</v>
      </c>
      <c r="C6820" s="29" t="s">
        <v>35</v>
      </c>
      <c r="D6820" s="29" t="s">
        <v>30</v>
      </c>
      <c r="E6820" s="29" t="s">
        <v>78</v>
      </c>
      <c r="F6820" s="31">
        <v>9499565</v>
      </c>
      <c r="G6820" s="31">
        <v>699300.34</v>
      </c>
      <c r="H6820" s="28">
        <v>2021</v>
      </c>
      <c r="I6820" t="str">
        <f>IF(J6820="natural gas",VLOOKUP(D6820,'Cross-Page Data'!$I$4:$J$13,2,FALSE),IF(J6820="solar",VLOOKUP('Form 923'!D6820,'Cross-Page Data'!$I$14:$J$117,2,FALSE),J6820))</f>
        <v>biomass</v>
      </c>
      <c r="J6820" t="str">
        <f>VLOOKUP(E6820,'Cross-Page Data'!$D$4:$F$48,3,FALSE)</f>
        <v>biomass</v>
      </c>
      <c r="K6820" t="b">
        <f t="shared" si="106"/>
        <v>1</v>
      </c>
    </row>
    <row r="6821" spans="1:11" x14ac:dyDescent="0.35">
      <c r="A6821" s="28">
        <v>99999</v>
      </c>
      <c r="B6821" s="29" t="s">
        <v>36</v>
      </c>
      <c r="C6821" s="29" t="s">
        <v>40</v>
      </c>
      <c r="D6821" s="29" t="s">
        <v>30</v>
      </c>
      <c r="E6821" s="29" t="s">
        <v>78</v>
      </c>
      <c r="F6821" s="31">
        <v>587381</v>
      </c>
      <c r="G6821" s="31">
        <v>86093.577999999994</v>
      </c>
      <c r="H6821" s="28">
        <v>2021</v>
      </c>
      <c r="I6821" t="str">
        <f>IF(J6821="natural gas",VLOOKUP(D6821,'Cross-Page Data'!$I$4:$J$13,2,FALSE),IF(J6821="solar",VLOOKUP('Form 923'!D6821,'Cross-Page Data'!$I$14:$J$117,2,FALSE),J6821))</f>
        <v>biomass</v>
      </c>
      <c r="J6821" t="str">
        <f>VLOOKUP(E6821,'Cross-Page Data'!$D$4:$F$48,3,FALSE)</f>
        <v>biomass</v>
      </c>
      <c r="K6821" t="b">
        <f t="shared" si="106"/>
        <v>0</v>
      </c>
    </row>
    <row r="6822" spans="1:11" x14ac:dyDescent="0.35">
      <c r="A6822" s="28">
        <v>99999</v>
      </c>
      <c r="B6822" s="29" t="s">
        <v>28</v>
      </c>
      <c r="C6822" s="29" t="s">
        <v>29</v>
      </c>
      <c r="D6822" s="29" t="s">
        <v>30</v>
      </c>
      <c r="E6822" s="29" t="s">
        <v>78</v>
      </c>
      <c r="F6822" s="31">
        <v>297852</v>
      </c>
      <c r="G6822" s="31">
        <v>9330.3269999999993</v>
      </c>
      <c r="H6822" s="28">
        <v>2021</v>
      </c>
      <c r="I6822" t="str">
        <f>IF(J6822="natural gas",VLOOKUP(D6822,'Cross-Page Data'!$I$4:$J$13,2,FALSE),IF(J6822="solar",VLOOKUP('Form 923'!D6822,'Cross-Page Data'!$I$14:$J$117,2,FALSE),J6822))</f>
        <v>biomass</v>
      </c>
      <c r="J6822" t="str">
        <f>VLOOKUP(E6822,'Cross-Page Data'!$D$4:$F$48,3,FALSE)</f>
        <v>biomass</v>
      </c>
      <c r="K6822" t="b">
        <f t="shared" si="106"/>
        <v>1</v>
      </c>
    </row>
    <row r="6823" spans="1:11" x14ac:dyDescent="0.35">
      <c r="A6823" s="28">
        <v>99999</v>
      </c>
      <c r="B6823" s="29" t="s">
        <v>36</v>
      </c>
      <c r="C6823" s="29" t="s">
        <v>29</v>
      </c>
      <c r="D6823" s="29" t="s">
        <v>30</v>
      </c>
      <c r="E6823" s="29" t="s">
        <v>78</v>
      </c>
      <c r="F6823" s="31">
        <v>0</v>
      </c>
      <c r="G6823" s="31">
        <v>0</v>
      </c>
      <c r="H6823" s="28">
        <v>2021</v>
      </c>
      <c r="I6823" t="str">
        <f>IF(J6823="natural gas",VLOOKUP(D6823,'Cross-Page Data'!$I$4:$J$13,2,FALSE),IF(J6823="solar",VLOOKUP('Form 923'!D6823,'Cross-Page Data'!$I$14:$J$117,2,FALSE),J6823))</f>
        <v>biomass</v>
      </c>
      <c r="J6823" t="str">
        <f>VLOOKUP(E6823,'Cross-Page Data'!$D$4:$F$48,3,FALSE)</f>
        <v>biomass</v>
      </c>
      <c r="K6823" t="b">
        <f t="shared" si="106"/>
        <v>1</v>
      </c>
    </row>
    <row r="6824" spans="1:11" x14ac:dyDescent="0.35">
      <c r="A6824" s="28">
        <v>99999</v>
      </c>
      <c r="B6824" s="29" t="s">
        <v>36</v>
      </c>
      <c r="C6824" s="29" t="s">
        <v>39</v>
      </c>
      <c r="D6824" s="29" t="s">
        <v>30</v>
      </c>
      <c r="E6824" s="29" t="s">
        <v>78</v>
      </c>
      <c r="F6824" s="31">
        <v>1104312</v>
      </c>
      <c r="G6824" s="31">
        <v>147241.51</v>
      </c>
      <c r="H6824" s="28">
        <v>2021</v>
      </c>
      <c r="I6824" t="str">
        <f>IF(J6824="natural gas",VLOOKUP(D6824,'Cross-Page Data'!$I$4:$J$13,2,FALSE),IF(J6824="solar",VLOOKUP('Form 923'!D6824,'Cross-Page Data'!$I$14:$J$117,2,FALSE),J6824))</f>
        <v>biomass</v>
      </c>
      <c r="J6824" t="str">
        <f>VLOOKUP(E6824,'Cross-Page Data'!$D$4:$F$48,3,FALSE)</f>
        <v>biomass</v>
      </c>
      <c r="K6824" t="b">
        <f t="shared" si="106"/>
        <v>0</v>
      </c>
    </row>
    <row r="6825" spans="1:11" x14ac:dyDescent="0.35">
      <c r="A6825" s="28">
        <v>99999</v>
      </c>
      <c r="B6825" s="29" t="s">
        <v>36</v>
      </c>
      <c r="C6825" s="29" t="s">
        <v>40</v>
      </c>
      <c r="D6825" s="29" t="s">
        <v>30</v>
      </c>
      <c r="E6825" s="29" t="s">
        <v>78</v>
      </c>
      <c r="F6825" s="31">
        <v>416050</v>
      </c>
      <c r="G6825" s="31">
        <v>90164.328999999998</v>
      </c>
      <c r="H6825" s="28">
        <v>2021</v>
      </c>
      <c r="I6825" t="str">
        <f>IF(J6825="natural gas",VLOOKUP(D6825,'Cross-Page Data'!$I$4:$J$13,2,FALSE),IF(J6825="solar",VLOOKUP('Form 923'!D6825,'Cross-Page Data'!$I$14:$J$117,2,FALSE),J6825))</f>
        <v>biomass</v>
      </c>
      <c r="J6825" t="str">
        <f>VLOOKUP(E6825,'Cross-Page Data'!$D$4:$F$48,3,FALSE)</f>
        <v>biomass</v>
      </c>
      <c r="K6825" t="b">
        <f t="shared" si="106"/>
        <v>0</v>
      </c>
    </row>
    <row r="6826" spans="1:11" x14ac:dyDescent="0.35">
      <c r="A6826" s="28">
        <v>99999</v>
      </c>
      <c r="B6826" s="29" t="s">
        <v>36</v>
      </c>
      <c r="C6826" s="29" t="s">
        <v>39</v>
      </c>
      <c r="D6826" s="29" t="s">
        <v>30</v>
      </c>
      <c r="E6826" s="29" t="s">
        <v>78</v>
      </c>
      <c r="F6826" s="31">
        <v>1108583</v>
      </c>
      <c r="G6826" s="31">
        <v>71901.251000000004</v>
      </c>
      <c r="H6826" s="28">
        <v>2021</v>
      </c>
      <c r="I6826" t="str">
        <f>IF(J6826="natural gas",VLOOKUP(D6826,'Cross-Page Data'!$I$4:$J$13,2,FALSE),IF(J6826="solar",VLOOKUP('Form 923'!D6826,'Cross-Page Data'!$I$14:$J$117,2,FALSE),J6826))</f>
        <v>biomass</v>
      </c>
      <c r="J6826" t="str">
        <f>VLOOKUP(E6826,'Cross-Page Data'!$D$4:$F$48,3,FALSE)</f>
        <v>biomass</v>
      </c>
      <c r="K6826" t="b">
        <f t="shared" si="106"/>
        <v>0</v>
      </c>
    </row>
    <row r="6827" spans="1:11" x14ac:dyDescent="0.35">
      <c r="A6827" s="28">
        <v>99999</v>
      </c>
      <c r="B6827" s="29" t="s">
        <v>36</v>
      </c>
      <c r="C6827" s="29" t="s">
        <v>40</v>
      </c>
      <c r="D6827" s="29" t="s">
        <v>30</v>
      </c>
      <c r="E6827" s="29" t="s">
        <v>78</v>
      </c>
      <c r="F6827" s="31">
        <v>1010328</v>
      </c>
      <c r="G6827" s="31">
        <v>211438.67</v>
      </c>
      <c r="H6827" s="28">
        <v>2021</v>
      </c>
      <c r="I6827" t="str">
        <f>IF(J6827="natural gas",VLOOKUP(D6827,'Cross-Page Data'!$I$4:$J$13,2,FALSE),IF(J6827="solar",VLOOKUP('Form 923'!D6827,'Cross-Page Data'!$I$14:$J$117,2,FALSE),J6827))</f>
        <v>biomass</v>
      </c>
      <c r="J6827" t="str">
        <f>VLOOKUP(E6827,'Cross-Page Data'!$D$4:$F$48,3,FALSE)</f>
        <v>biomass</v>
      </c>
      <c r="K6827" t="b">
        <f t="shared" si="106"/>
        <v>0</v>
      </c>
    </row>
    <row r="6828" spans="1:11" x14ac:dyDescent="0.35">
      <c r="A6828" s="28">
        <v>99999</v>
      </c>
      <c r="B6828" s="29" t="s">
        <v>28</v>
      </c>
      <c r="C6828" s="29" t="s">
        <v>35</v>
      </c>
      <c r="D6828" s="29" t="s">
        <v>30</v>
      </c>
      <c r="E6828" s="29" t="s">
        <v>78</v>
      </c>
      <c r="F6828" s="31">
        <v>11723325</v>
      </c>
      <c r="G6828" s="31">
        <v>883976.6</v>
      </c>
      <c r="H6828" s="28">
        <v>2021</v>
      </c>
      <c r="I6828" t="str">
        <f>IF(J6828="natural gas",VLOOKUP(D6828,'Cross-Page Data'!$I$4:$J$13,2,FALSE),IF(J6828="solar",VLOOKUP('Form 923'!D6828,'Cross-Page Data'!$I$14:$J$117,2,FALSE),J6828))</f>
        <v>biomass</v>
      </c>
      <c r="J6828" t="str">
        <f>VLOOKUP(E6828,'Cross-Page Data'!$D$4:$F$48,3,FALSE)</f>
        <v>biomass</v>
      </c>
      <c r="K6828" t="b">
        <f t="shared" si="106"/>
        <v>1</v>
      </c>
    </row>
    <row r="6829" spans="1:11" x14ac:dyDescent="0.35">
      <c r="A6829" s="28">
        <v>99999</v>
      </c>
      <c r="B6829" s="29" t="s">
        <v>28</v>
      </c>
      <c r="C6829" s="29" t="s">
        <v>35</v>
      </c>
      <c r="D6829" s="29" t="s">
        <v>30</v>
      </c>
      <c r="E6829" s="29" t="s">
        <v>78</v>
      </c>
      <c r="F6829" s="31">
        <v>0</v>
      </c>
      <c r="G6829" s="31">
        <v>0</v>
      </c>
      <c r="H6829" s="28">
        <v>2021</v>
      </c>
      <c r="I6829" t="str">
        <f>IF(J6829="natural gas",VLOOKUP(D6829,'Cross-Page Data'!$I$4:$J$13,2,FALSE),IF(J6829="solar",VLOOKUP('Form 923'!D6829,'Cross-Page Data'!$I$14:$J$117,2,FALSE),J6829))</f>
        <v>biomass</v>
      </c>
      <c r="J6829" t="str">
        <f>VLOOKUP(E6829,'Cross-Page Data'!$D$4:$F$48,3,FALSE)</f>
        <v>biomass</v>
      </c>
      <c r="K6829" t="b">
        <f t="shared" si="106"/>
        <v>1</v>
      </c>
    </row>
    <row r="6830" spans="1:11" x14ac:dyDescent="0.35">
      <c r="A6830" s="28">
        <v>99999</v>
      </c>
      <c r="B6830" s="29" t="s">
        <v>36</v>
      </c>
      <c r="C6830" s="29" t="s">
        <v>40</v>
      </c>
      <c r="D6830" s="29" t="s">
        <v>30</v>
      </c>
      <c r="E6830" s="29" t="s">
        <v>78</v>
      </c>
      <c r="F6830" s="31">
        <v>90029</v>
      </c>
      <c r="G6830" s="31">
        <v>17483.501</v>
      </c>
      <c r="H6830" s="28">
        <v>2021</v>
      </c>
      <c r="I6830" t="str">
        <f>IF(J6830="natural gas",VLOOKUP(D6830,'Cross-Page Data'!$I$4:$J$13,2,FALSE),IF(J6830="solar",VLOOKUP('Form 923'!D6830,'Cross-Page Data'!$I$14:$J$117,2,FALSE),J6830))</f>
        <v>biomass</v>
      </c>
      <c r="J6830" t="str">
        <f>VLOOKUP(E6830,'Cross-Page Data'!$D$4:$F$48,3,FALSE)</f>
        <v>biomass</v>
      </c>
      <c r="K6830" t="b">
        <f t="shared" si="106"/>
        <v>0</v>
      </c>
    </row>
    <row r="6831" spans="1:11" x14ac:dyDescent="0.35">
      <c r="A6831" s="28">
        <v>99999</v>
      </c>
      <c r="B6831" s="29" t="s">
        <v>28</v>
      </c>
      <c r="C6831" s="29" t="s">
        <v>35</v>
      </c>
      <c r="D6831" s="29" t="s">
        <v>30</v>
      </c>
      <c r="E6831" s="29" t="s">
        <v>78</v>
      </c>
      <c r="F6831" s="31">
        <v>3552243</v>
      </c>
      <c r="G6831" s="31">
        <v>201980.7</v>
      </c>
      <c r="H6831" s="28">
        <v>2021</v>
      </c>
      <c r="I6831" t="str">
        <f>IF(J6831="natural gas",VLOOKUP(D6831,'Cross-Page Data'!$I$4:$J$13,2,FALSE),IF(J6831="solar",VLOOKUP('Form 923'!D6831,'Cross-Page Data'!$I$14:$J$117,2,FALSE),J6831))</f>
        <v>biomass</v>
      </c>
      <c r="J6831" t="str">
        <f>VLOOKUP(E6831,'Cross-Page Data'!$D$4:$F$48,3,FALSE)</f>
        <v>biomass</v>
      </c>
      <c r="K6831" t="b">
        <f t="shared" si="106"/>
        <v>1</v>
      </c>
    </row>
    <row r="6832" spans="1:11" x14ac:dyDescent="0.35">
      <c r="A6832" s="28">
        <v>99999</v>
      </c>
      <c r="B6832" s="29" t="s">
        <v>36</v>
      </c>
      <c r="C6832" s="29" t="s">
        <v>39</v>
      </c>
      <c r="D6832" s="29" t="s">
        <v>30</v>
      </c>
      <c r="E6832" s="29" t="s">
        <v>78</v>
      </c>
      <c r="F6832" s="31">
        <v>0</v>
      </c>
      <c r="G6832" s="31">
        <v>0</v>
      </c>
      <c r="H6832" s="28">
        <v>2021</v>
      </c>
      <c r="I6832" t="str">
        <f>IF(J6832="natural gas",VLOOKUP(D6832,'Cross-Page Data'!$I$4:$J$13,2,FALSE),IF(J6832="solar",VLOOKUP('Form 923'!D6832,'Cross-Page Data'!$I$14:$J$117,2,FALSE),J6832))</f>
        <v>biomass</v>
      </c>
      <c r="J6832" t="str">
        <f>VLOOKUP(E6832,'Cross-Page Data'!$D$4:$F$48,3,FALSE)</f>
        <v>biomass</v>
      </c>
      <c r="K6832" t="b">
        <f t="shared" si="106"/>
        <v>0</v>
      </c>
    </row>
    <row r="6833" spans="1:11" x14ac:dyDescent="0.35">
      <c r="A6833" s="28">
        <v>99999</v>
      </c>
      <c r="B6833" s="29" t="s">
        <v>36</v>
      </c>
      <c r="C6833" s="29" t="s">
        <v>40</v>
      </c>
      <c r="D6833" s="29" t="s">
        <v>30</v>
      </c>
      <c r="E6833" s="29" t="s">
        <v>78</v>
      </c>
      <c r="F6833" s="31">
        <v>3157786</v>
      </c>
      <c r="G6833" s="31">
        <v>341373.29</v>
      </c>
      <c r="H6833" s="28">
        <v>2021</v>
      </c>
      <c r="I6833" t="str">
        <f>IF(J6833="natural gas",VLOOKUP(D6833,'Cross-Page Data'!$I$4:$J$13,2,FALSE),IF(J6833="solar",VLOOKUP('Form 923'!D6833,'Cross-Page Data'!$I$14:$J$117,2,FALSE),J6833))</f>
        <v>biomass</v>
      </c>
      <c r="J6833" t="str">
        <f>VLOOKUP(E6833,'Cross-Page Data'!$D$4:$F$48,3,FALSE)</f>
        <v>biomass</v>
      </c>
      <c r="K6833" t="b">
        <f t="shared" si="106"/>
        <v>0</v>
      </c>
    </row>
    <row r="6834" spans="1:11" x14ac:dyDescent="0.35">
      <c r="A6834" s="28">
        <v>99999</v>
      </c>
      <c r="B6834" s="29" t="s">
        <v>28</v>
      </c>
      <c r="C6834" s="29" t="s">
        <v>35</v>
      </c>
      <c r="D6834" s="29" t="s">
        <v>30</v>
      </c>
      <c r="E6834" s="29" t="s">
        <v>78</v>
      </c>
      <c r="F6834" s="31">
        <v>9545</v>
      </c>
      <c r="G6834" s="31">
        <v>659.73699999999997</v>
      </c>
      <c r="H6834" s="28">
        <v>2021</v>
      </c>
      <c r="I6834" t="str">
        <f>IF(J6834="natural gas",VLOOKUP(D6834,'Cross-Page Data'!$I$4:$J$13,2,FALSE),IF(J6834="solar",VLOOKUP('Form 923'!D6834,'Cross-Page Data'!$I$14:$J$117,2,FALSE),J6834))</f>
        <v>biomass</v>
      </c>
      <c r="J6834" t="str">
        <f>VLOOKUP(E6834,'Cross-Page Data'!$D$4:$F$48,3,FALSE)</f>
        <v>biomass</v>
      </c>
      <c r="K6834" t="b">
        <f t="shared" si="106"/>
        <v>1</v>
      </c>
    </row>
    <row r="6835" spans="1:11" x14ac:dyDescent="0.35">
      <c r="A6835" s="28">
        <v>99999</v>
      </c>
      <c r="B6835" s="29" t="s">
        <v>28</v>
      </c>
      <c r="C6835" s="29" t="s">
        <v>35</v>
      </c>
      <c r="D6835" s="29" t="s">
        <v>30</v>
      </c>
      <c r="E6835" s="29" t="s">
        <v>78</v>
      </c>
      <c r="F6835" s="31">
        <v>5941242</v>
      </c>
      <c r="G6835" s="31">
        <v>374235</v>
      </c>
      <c r="H6835" s="28">
        <v>2021</v>
      </c>
      <c r="I6835" t="str">
        <f>IF(J6835="natural gas",VLOOKUP(D6835,'Cross-Page Data'!$I$4:$J$13,2,FALSE),IF(J6835="solar",VLOOKUP('Form 923'!D6835,'Cross-Page Data'!$I$14:$J$117,2,FALSE),J6835))</f>
        <v>biomass</v>
      </c>
      <c r="J6835" t="str">
        <f>VLOOKUP(E6835,'Cross-Page Data'!$D$4:$F$48,3,FALSE)</f>
        <v>biomass</v>
      </c>
      <c r="K6835" t="b">
        <f t="shared" si="106"/>
        <v>1</v>
      </c>
    </row>
    <row r="6836" spans="1:11" x14ac:dyDescent="0.35">
      <c r="A6836" s="28">
        <v>99999</v>
      </c>
      <c r="B6836" s="29" t="s">
        <v>36</v>
      </c>
      <c r="C6836" s="29" t="s">
        <v>40</v>
      </c>
      <c r="D6836" s="29" t="s">
        <v>30</v>
      </c>
      <c r="E6836" s="29" t="s">
        <v>78</v>
      </c>
      <c r="F6836" s="31">
        <v>135130</v>
      </c>
      <c r="G6836" s="31">
        <v>33848.411999999997</v>
      </c>
      <c r="H6836" s="28">
        <v>2021</v>
      </c>
      <c r="I6836" t="str">
        <f>IF(J6836="natural gas",VLOOKUP(D6836,'Cross-Page Data'!$I$4:$J$13,2,FALSE),IF(J6836="solar",VLOOKUP('Form 923'!D6836,'Cross-Page Data'!$I$14:$J$117,2,FALSE),J6836))</f>
        <v>biomass</v>
      </c>
      <c r="J6836" t="str">
        <f>VLOOKUP(E6836,'Cross-Page Data'!$D$4:$F$48,3,FALSE)</f>
        <v>biomass</v>
      </c>
      <c r="K6836" t="b">
        <f t="shared" si="106"/>
        <v>0</v>
      </c>
    </row>
    <row r="6837" spans="1:11" x14ac:dyDescent="0.35">
      <c r="A6837" s="28">
        <v>99999</v>
      </c>
      <c r="B6837" s="29" t="s">
        <v>36</v>
      </c>
      <c r="C6837" s="29" t="s">
        <v>40</v>
      </c>
      <c r="D6837" s="29" t="s">
        <v>30</v>
      </c>
      <c r="E6837" s="29" t="s">
        <v>78</v>
      </c>
      <c r="F6837" s="31">
        <v>131668</v>
      </c>
      <c r="G6837" s="31">
        <v>11229.567999999999</v>
      </c>
      <c r="H6837" s="28">
        <v>2021</v>
      </c>
      <c r="I6837" t="str">
        <f>IF(J6837="natural gas",VLOOKUP(D6837,'Cross-Page Data'!$I$4:$J$13,2,FALSE),IF(J6837="solar",VLOOKUP('Form 923'!D6837,'Cross-Page Data'!$I$14:$J$117,2,FALSE),J6837))</f>
        <v>biomass</v>
      </c>
      <c r="J6837" t="str">
        <f>VLOOKUP(E6837,'Cross-Page Data'!$D$4:$F$48,3,FALSE)</f>
        <v>biomass</v>
      </c>
      <c r="K6837" t="b">
        <f t="shared" si="106"/>
        <v>0</v>
      </c>
    </row>
    <row r="6838" spans="1:11" x14ac:dyDescent="0.35">
      <c r="A6838" s="28">
        <v>99999</v>
      </c>
      <c r="B6838" s="29" t="s">
        <v>36</v>
      </c>
      <c r="C6838" s="29" t="s">
        <v>40</v>
      </c>
      <c r="D6838" s="29" t="s">
        <v>30</v>
      </c>
      <c r="E6838" s="29" t="s">
        <v>78</v>
      </c>
      <c r="F6838" s="31">
        <v>276783</v>
      </c>
      <c r="G6838" s="31">
        <v>54529.805</v>
      </c>
      <c r="H6838" s="28">
        <v>2021</v>
      </c>
      <c r="I6838" t="str">
        <f>IF(J6838="natural gas",VLOOKUP(D6838,'Cross-Page Data'!$I$4:$J$13,2,FALSE),IF(J6838="solar",VLOOKUP('Form 923'!D6838,'Cross-Page Data'!$I$14:$J$117,2,FALSE),J6838))</f>
        <v>biomass</v>
      </c>
      <c r="J6838" t="str">
        <f>VLOOKUP(E6838,'Cross-Page Data'!$D$4:$F$48,3,FALSE)</f>
        <v>biomass</v>
      </c>
      <c r="K6838" t="b">
        <f t="shared" si="106"/>
        <v>0</v>
      </c>
    </row>
    <row r="6839" spans="1:11" x14ac:dyDescent="0.35">
      <c r="A6839" s="28">
        <v>99999</v>
      </c>
      <c r="B6839" s="29" t="s">
        <v>28</v>
      </c>
      <c r="C6839" s="29" t="s">
        <v>29</v>
      </c>
      <c r="D6839" s="29" t="s">
        <v>30</v>
      </c>
      <c r="E6839" s="29" t="s">
        <v>78</v>
      </c>
      <c r="F6839" s="31">
        <v>68446</v>
      </c>
      <c r="G6839" s="31">
        <v>4707.2820000000002</v>
      </c>
      <c r="H6839" s="28">
        <v>2021</v>
      </c>
      <c r="I6839" t="str">
        <f>IF(J6839="natural gas",VLOOKUP(D6839,'Cross-Page Data'!$I$4:$J$13,2,FALSE),IF(J6839="solar",VLOOKUP('Form 923'!D6839,'Cross-Page Data'!$I$14:$J$117,2,FALSE),J6839))</f>
        <v>biomass</v>
      </c>
      <c r="J6839" t="str">
        <f>VLOOKUP(E6839,'Cross-Page Data'!$D$4:$F$48,3,FALSE)</f>
        <v>biomass</v>
      </c>
      <c r="K6839" t="b">
        <f t="shared" si="106"/>
        <v>1</v>
      </c>
    </row>
    <row r="6840" spans="1:11" x14ac:dyDescent="0.35">
      <c r="A6840" s="28">
        <v>99999</v>
      </c>
      <c r="B6840" s="29" t="s">
        <v>36</v>
      </c>
      <c r="C6840" s="29" t="s">
        <v>40</v>
      </c>
      <c r="D6840" s="29" t="s">
        <v>30</v>
      </c>
      <c r="E6840" s="29" t="s">
        <v>78</v>
      </c>
      <c r="F6840" s="31">
        <v>759867</v>
      </c>
      <c r="G6840" s="31">
        <v>135702.07999999999</v>
      </c>
      <c r="H6840" s="28">
        <v>2021</v>
      </c>
      <c r="I6840" t="str">
        <f>IF(J6840="natural gas",VLOOKUP(D6840,'Cross-Page Data'!$I$4:$J$13,2,FALSE),IF(J6840="solar",VLOOKUP('Form 923'!D6840,'Cross-Page Data'!$I$14:$J$117,2,FALSE),J6840))</f>
        <v>biomass</v>
      </c>
      <c r="J6840" t="str">
        <f>VLOOKUP(E6840,'Cross-Page Data'!$D$4:$F$48,3,FALSE)</f>
        <v>biomass</v>
      </c>
      <c r="K6840" t="b">
        <f t="shared" si="106"/>
        <v>0</v>
      </c>
    </row>
    <row r="6841" spans="1:11" x14ac:dyDescent="0.35">
      <c r="A6841" s="28">
        <v>99999</v>
      </c>
      <c r="B6841" s="29" t="s">
        <v>28</v>
      </c>
      <c r="C6841" s="29" t="s">
        <v>29</v>
      </c>
      <c r="D6841" s="29" t="s">
        <v>30</v>
      </c>
      <c r="E6841" s="29" t="s">
        <v>78</v>
      </c>
      <c r="F6841" s="31">
        <v>12616648</v>
      </c>
      <c r="G6841" s="31">
        <v>752843.94</v>
      </c>
      <c r="H6841" s="28">
        <v>2021</v>
      </c>
      <c r="I6841" t="str">
        <f>IF(J6841="natural gas",VLOOKUP(D6841,'Cross-Page Data'!$I$4:$J$13,2,FALSE),IF(J6841="solar",VLOOKUP('Form 923'!D6841,'Cross-Page Data'!$I$14:$J$117,2,FALSE),J6841))</f>
        <v>biomass</v>
      </c>
      <c r="J6841" t="str">
        <f>VLOOKUP(E6841,'Cross-Page Data'!$D$4:$F$48,3,FALSE)</f>
        <v>biomass</v>
      </c>
      <c r="K6841" t="b">
        <f t="shared" si="106"/>
        <v>1</v>
      </c>
    </row>
    <row r="6842" spans="1:11" x14ac:dyDescent="0.35">
      <c r="A6842" s="28">
        <v>99999</v>
      </c>
      <c r="B6842" s="29" t="s">
        <v>28</v>
      </c>
      <c r="C6842" s="29" t="s">
        <v>35</v>
      </c>
      <c r="D6842" s="29" t="s">
        <v>30</v>
      </c>
      <c r="E6842" s="29" t="s">
        <v>78</v>
      </c>
      <c r="F6842" s="31">
        <v>2990947</v>
      </c>
      <c r="G6842" s="31">
        <v>215427.69</v>
      </c>
      <c r="H6842" s="28">
        <v>2021</v>
      </c>
      <c r="I6842" t="str">
        <f>IF(J6842="natural gas",VLOOKUP(D6842,'Cross-Page Data'!$I$4:$J$13,2,FALSE),IF(J6842="solar",VLOOKUP('Form 923'!D6842,'Cross-Page Data'!$I$14:$J$117,2,FALSE),J6842))</f>
        <v>biomass</v>
      </c>
      <c r="J6842" t="str">
        <f>VLOOKUP(E6842,'Cross-Page Data'!$D$4:$F$48,3,FALSE)</f>
        <v>biomass</v>
      </c>
      <c r="K6842" t="b">
        <f t="shared" si="106"/>
        <v>1</v>
      </c>
    </row>
    <row r="6843" spans="1:11" x14ac:dyDescent="0.35">
      <c r="A6843" s="28">
        <v>99999</v>
      </c>
      <c r="B6843" s="29" t="s">
        <v>28</v>
      </c>
      <c r="C6843" s="29" t="s">
        <v>35</v>
      </c>
      <c r="D6843" s="29" t="s">
        <v>30</v>
      </c>
      <c r="E6843" s="29" t="s">
        <v>78</v>
      </c>
      <c r="F6843" s="31">
        <v>2480657</v>
      </c>
      <c r="G6843" s="31">
        <v>193945.36</v>
      </c>
      <c r="H6843" s="28">
        <v>2021</v>
      </c>
      <c r="I6843" t="str">
        <f>IF(J6843="natural gas",VLOOKUP(D6843,'Cross-Page Data'!$I$4:$J$13,2,FALSE),IF(J6843="solar",VLOOKUP('Form 923'!D6843,'Cross-Page Data'!$I$14:$J$117,2,FALSE),J6843))</f>
        <v>biomass</v>
      </c>
      <c r="J6843" t="str">
        <f>VLOOKUP(E6843,'Cross-Page Data'!$D$4:$F$48,3,FALSE)</f>
        <v>biomass</v>
      </c>
      <c r="K6843" t="b">
        <f t="shared" si="106"/>
        <v>1</v>
      </c>
    </row>
    <row r="6844" spans="1:11" x14ac:dyDescent="0.35">
      <c r="A6844" s="28">
        <v>99999</v>
      </c>
      <c r="B6844" s="29" t="s">
        <v>28</v>
      </c>
      <c r="C6844" s="29" t="s">
        <v>29</v>
      </c>
      <c r="D6844" s="29" t="s">
        <v>30</v>
      </c>
      <c r="E6844" s="29" t="s">
        <v>78</v>
      </c>
      <c r="F6844" s="31">
        <v>4738495</v>
      </c>
      <c r="G6844" s="31">
        <v>309921.74</v>
      </c>
      <c r="H6844" s="28">
        <v>2021</v>
      </c>
      <c r="I6844" t="str">
        <f>IF(J6844="natural gas",VLOOKUP(D6844,'Cross-Page Data'!$I$4:$J$13,2,FALSE),IF(J6844="solar",VLOOKUP('Form 923'!D6844,'Cross-Page Data'!$I$14:$J$117,2,FALSE),J6844))</f>
        <v>biomass</v>
      </c>
      <c r="J6844" t="str">
        <f>VLOOKUP(E6844,'Cross-Page Data'!$D$4:$F$48,3,FALSE)</f>
        <v>biomass</v>
      </c>
      <c r="K6844" t="b">
        <f t="shared" si="106"/>
        <v>1</v>
      </c>
    </row>
    <row r="6845" spans="1:11" x14ac:dyDescent="0.35">
      <c r="A6845" s="28">
        <v>99999</v>
      </c>
      <c r="B6845" s="29" t="s">
        <v>36</v>
      </c>
      <c r="C6845" s="29" t="s">
        <v>40</v>
      </c>
      <c r="D6845" s="29" t="s">
        <v>30</v>
      </c>
      <c r="E6845" s="29" t="s">
        <v>78</v>
      </c>
      <c r="F6845" s="31">
        <v>2554097</v>
      </c>
      <c r="G6845" s="31">
        <v>408386.26</v>
      </c>
      <c r="H6845" s="28">
        <v>2021</v>
      </c>
      <c r="I6845" t="str">
        <f>IF(J6845="natural gas",VLOOKUP(D6845,'Cross-Page Data'!$I$4:$J$13,2,FALSE),IF(J6845="solar",VLOOKUP('Form 923'!D6845,'Cross-Page Data'!$I$14:$J$117,2,FALSE),J6845))</f>
        <v>biomass</v>
      </c>
      <c r="J6845" t="str">
        <f>VLOOKUP(E6845,'Cross-Page Data'!$D$4:$F$48,3,FALSE)</f>
        <v>biomass</v>
      </c>
      <c r="K6845" t="b">
        <f t="shared" si="106"/>
        <v>0</v>
      </c>
    </row>
    <row r="6846" spans="1:11" x14ac:dyDescent="0.35">
      <c r="A6846" s="28">
        <v>99999</v>
      </c>
      <c r="B6846" s="29" t="s">
        <v>28</v>
      </c>
      <c r="C6846" s="29" t="s">
        <v>29</v>
      </c>
      <c r="D6846" s="29" t="s">
        <v>30</v>
      </c>
      <c r="E6846" s="29" t="s">
        <v>78</v>
      </c>
      <c r="F6846" s="31">
        <v>2868200</v>
      </c>
      <c r="G6846" s="31">
        <v>198511.3</v>
      </c>
      <c r="H6846" s="28">
        <v>2021</v>
      </c>
      <c r="I6846" t="str">
        <f>IF(J6846="natural gas",VLOOKUP(D6846,'Cross-Page Data'!$I$4:$J$13,2,FALSE),IF(J6846="solar",VLOOKUP('Form 923'!D6846,'Cross-Page Data'!$I$14:$J$117,2,FALSE),J6846))</f>
        <v>biomass</v>
      </c>
      <c r="J6846" t="str">
        <f>VLOOKUP(E6846,'Cross-Page Data'!$D$4:$F$48,3,FALSE)</f>
        <v>biomass</v>
      </c>
      <c r="K6846" t="b">
        <f t="shared" si="106"/>
        <v>1</v>
      </c>
    </row>
    <row r="6847" spans="1:11" x14ac:dyDescent="0.35">
      <c r="A6847" s="28">
        <v>99999</v>
      </c>
      <c r="B6847" s="29" t="s">
        <v>36</v>
      </c>
      <c r="C6847" s="29" t="s">
        <v>29</v>
      </c>
      <c r="D6847" s="29" t="s">
        <v>30</v>
      </c>
      <c r="E6847" s="29" t="s">
        <v>78</v>
      </c>
      <c r="F6847" s="31">
        <v>738710</v>
      </c>
      <c r="G6847" s="31">
        <v>116969.31</v>
      </c>
      <c r="H6847" s="28">
        <v>2021</v>
      </c>
      <c r="I6847" t="str">
        <f>IF(J6847="natural gas",VLOOKUP(D6847,'Cross-Page Data'!$I$4:$J$13,2,FALSE),IF(J6847="solar",VLOOKUP('Form 923'!D6847,'Cross-Page Data'!$I$14:$J$117,2,FALSE),J6847))</f>
        <v>biomass</v>
      </c>
      <c r="J6847" t="str">
        <f>VLOOKUP(E6847,'Cross-Page Data'!$D$4:$F$48,3,FALSE)</f>
        <v>biomass</v>
      </c>
      <c r="K6847" t="b">
        <f t="shared" si="106"/>
        <v>1</v>
      </c>
    </row>
    <row r="6848" spans="1:11" x14ac:dyDescent="0.35">
      <c r="A6848" s="28">
        <v>99999</v>
      </c>
      <c r="B6848" s="29" t="s">
        <v>36</v>
      </c>
      <c r="C6848" s="29" t="s">
        <v>40</v>
      </c>
      <c r="D6848" s="29" t="s">
        <v>30</v>
      </c>
      <c r="E6848" s="29" t="s">
        <v>78</v>
      </c>
      <c r="F6848" s="31">
        <v>167760</v>
      </c>
      <c r="G6848" s="31">
        <v>33050.879999999997</v>
      </c>
      <c r="H6848" s="28">
        <v>2021</v>
      </c>
      <c r="I6848" t="str">
        <f>IF(J6848="natural gas",VLOOKUP(D6848,'Cross-Page Data'!$I$4:$J$13,2,FALSE),IF(J6848="solar",VLOOKUP('Form 923'!D6848,'Cross-Page Data'!$I$14:$J$117,2,FALSE),J6848))</f>
        <v>biomass</v>
      </c>
      <c r="J6848" t="str">
        <f>VLOOKUP(E6848,'Cross-Page Data'!$D$4:$F$48,3,FALSE)</f>
        <v>biomass</v>
      </c>
      <c r="K6848" t="b">
        <f t="shared" si="106"/>
        <v>0</v>
      </c>
    </row>
    <row r="6849" spans="1:11" x14ac:dyDescent="0.35">
      <c r="A6849" s="28">
        <v>99999</v>
      </c>
      <c r="B6849" s="29" t="s">
        <v>36</v>
      </c>
      <c r="C6849" s="29" t="s">
        <v>40</v>
      </c>
      <c r="D6849" s="29" t="s">
        <v>30</v>
      </c>
      <c r="E6849" s="29" t="s">
        <v>99</v>
      </c>
      <c r="F6849" s="31">
        <v>178504</v>
      </c>
      <c r="G6849" s="31">
        <v>20347.175999999999</v>
      </c>
      <c r="H6849" s="28">
        <v>2021</v>
      </c>
      <c r="I6849" t="str">
        <f>IF(J6849="natural gas",VLOOKUP(D6849,'Cross-Page Data'!$I$4:$J$13,2,FALSE),IF(J6849="solar",VLOOKUP('Form 923'!D6849,'Cross-Page Data'!$I$14:$J$117,2,FALSE),J6849))</f>
        <v>other</v>
      </c>
      <c r="J6849" t="str">
        <f>VLOOKUP(E6849,'Cross-Page Data'!$D$4:$F$48,3,FALSE)</f>
        <v>other</v>
      </c>
      <c r="K6849" t="b">
        <f t="shared" si="106"/>
        <v>0</v>
      </c>
    </row>
    <row r="6850" spans="1:11" x14ac:dyDescent="0.35">
      <c r="A6850" s="28">
        <v>99999</v>
      </c>
      <c r="B6850" s="29" t="s">
        <v>28</v>
      </c>
      <c r="C6850" s="29" t="s">
        <v>29</v>
      </c>
      <c r="D6850" s="29" t="s">
        <v>30</v>
      </c>
      <c r="E6850" s="29" t="s">
        <v>99</v>
      </c>
      <c r="F6850" s="31">
        <v>0</v>
      </c>
      <c r="G6850" s="31">
        <v>0</v>
      </c>
      <c r="H6850" s="28">
        <v>2021</v>
      </c>
      <c r="I6850" t="str">
        <f>IF(J6850="natural gas",VLOOKUP(D6850,'Cross-Page Data'!$I$4:$J$13,2,FALSE),IF(J6850="solar",VLOOKUP('Form 923'!D6850,'Cross-Page Data'!$I$14:$J$117,2,FALSE),J6850))</f>
        <v>other</v>
      </c>
      <c r="J6850" t="str">
        <f>VLOOKUP(E6850,'Cross-Page Data'!$D$4:$F$48,3,FALSE)</f>
        <v>other</v>
      </c>
      <c r="K6850" t="b">
        <f t="shared" si="106"/>
        <v>1</v>
      </c>
    </row>
    <row r="6851" spans="1:11" x14ac:dyDescent="0.35">
      <c r="A6851" s="28">
        <v>99999</v>
      </c>
      <c r="B6851" s="29" t="s">
        <v>28</v>
      </c>
      <c r="C6851" s="29" t="s">
        <v>29</v>
      </c>
      <c r="D6851" s="29" t="s">
        <v>30</v>
      </c>
      <c r="E6851" s="29" t="s">
        <v>99</v>
      </c>
      <c r="F6851" s="31">
        <v>261027</v>
      </c>
      <c r="G6851" s="31">
        <v>29753.295999999998</v>
      </c>
      <c r="H6851" s="28">
        <v>2021</v>
      </c>
      <c r="I6851" t="str">
        <f>IF(J6851="natural gas",VLOOKUP(D6851,'Cross-Page Data'!$I$4:$J$13,2,FALSE),IF(J6851="solar",VLOOKUP('Form 923'!D6851,'Cross-Page Data'!$I$14:$J$117,2,FALSE),J6851))</f>
        <v>other</v>
      </c>
      <c r="J6851" t="str">
        <f>VLOOKUP(E6851,'Cross-Page Data'!$D$4:$F$48,3,FALSE)</f>
        <v>other</v>
      </c>
      <c r="K6851" t="b">
        <f t="shared" si="106"/>
        <v>1</v>
      </c>
    </row>
    <row r="6852" spans="1:11" x14ac:dyDescent="0.35">
      <c r="A6852" s="28">
        <v>99999</v>
      </c>
      <c r="B6852" s="29" t="s">
        <v>36</v>
      </c>
      <c r="C6852" s="29" t="s">
        <v>40</v>
      </c>
      <c r="D6852" s="29" t="s">
        <v>30</v>
      </c>
      <c r="E6852" s="29" t="s">
        <v>99</v>
      </c>
      <c r="F6852" s="31">
        <v>338079</v>
      </c>
      <c r="G6852" s="31">
        <v>38536.298000000003</v>
      </c>
      <c r="H6852" s="28">
        <v>2021</v>
      </c>
      <c r="I6852" t="str">
        <f>IF(J6852="natural gas",VLOOKUP(D6852,'Cross-Page Data'!$I$4:$J$13,2,FALSE),IF(J6852="solar",VLOOKUP('Form 923'!D6852,'Cross-Page Data'!$I$14:$J$117,2,FALSE),J6852))</f>
        <v>other</v>
      </c>
      <c r="J6852" t="str">
        <f>VLOOKUP(E6852,'Cross-Page Data'!$D$4:$F$48,3,FALSE)</f>
        <v>other</v>
      </c>
      <c r="K6852" t="b">
        <f t="shared" si="106"/>
        <v>0</v>
      </c>
    </row>
    <row r="6853" spans="1:11" x14ac:dyDescent="0.35">
      <c r="A6853" s="28">
        <v>99999</v>
      </c>
      <c r="B6853" s="29" t="s">
        <v>28</v>
      </c>
      <c r="C6853" s="29" t="s">
        <v>29</v>
      </c>
      <c r="D6853" s="29" t="s">
        <v>30</v>
      </c>
      <c r="E6853" s="29" t="s">
        <v>99</v>
      </c>
      <c r="F6853" s="31">
        <v>512902</v>
      </c>
      <c r="G6853" s="31">
        <v>58463.722000000002</v>
      </c>
      <c r="H6853" s="28">
        <v>2021</v>
      </c>
      <c r="I6853" t="str">
        <f>IF(J6853="natural gas",VLOOKUP(D6853,'Cross-Page Data'!$I$4:$J$13,2,FALSE),IF(J6853="solar",VLOOKUP('Form 923'!D6853,'Cross-Page Data'!$I$14:$J$117,2,FALSE),J6853))</f>
        <v>other</v>
      </c>
      <c r="J6853" t="str">
        <f>VLOOKUP(E6853,'Cross-Page Data'!$D$4:$F$48,3,FALSE)</f>
        <v>other</v>
      </c>
      <c r="K6853" t="b">
        <f t="shared" si="106"/>
        <v>1</v>
      </c>
    </row>
    <row r="6854" spans="1:11" x14ac:dyDescent="0.35">
      <c r="A6854" s="28">
        <v>99999</v>
      </c>
      <c r="B6854" s="29" t="s">
        <v>36</v>
      </c>
      <c r="C6854" s="29" t="s">
        <v>40</v>
      </c>
      <c r="D6854" s="29" t="s">
        <v>30</v>
      </c>
      <c r="E6854" s="29" t="s">
        <v>99</v>
      </c>
      <c r="F6854" s="31">
        <v>0</v>
      </c>
      <c r="G6854" s="31">
        <v>0</v>
      </c>
      <c r="H6854" s="28">
        <v>2021</v>
      </c>
      <c r="I6854" t="str">
        <f>IF(J6854="natural gas",VLOOKUP(D6854,'Cross-Page Data'!$I$4:$J$13,2,FALSE),IF(J6854="solar",VLOOKUP('Form 923'!D6854,'Cross-Page Data'!$I$14:$J$117,2,FALSE),J6854))</f>
        <v>other</v>
      </c>
      <c r="J6854" t="str">
        <f>VLOOKUP(E6854,'Cross-Page Data'!$D$4:$F$48,3,FALSE)</f>
        <v>other</v>
      </c>
      <c r="K6854" t="b">
        <f t="shared" si="106"/>
        <v>0</v>
      </c>
    </row>
    <row r="6855" spans="1:11" x14ac:dyDescent="0.35">
      <c r="A6855" s="28">
        <v>99999</v>
      </c>
      <c r="B6855" s="29" t="s">
        <v>36</v>
      </c>
      <c r="C6855" s="29" t="s">
        <v>40</v>
      </c>
      <c r="D6855" s="29" t="s">
        <v>30</v>
      </c>
      <c r="E6855" s="29" t="s">
        <v>88</v>
      </c>
      <c r="F6855" s="31">
        <v>0</v>
      </c>
      <c r="G6855" s="31">
        <v>0</v>
      </c>
      <c r="H6855" s="28">
        <v>2021</v>
      </c>
      <c r="I6855" t="str">
        <f>IF(J6855="natural gas",VLOOKUP(D6855,'Cross-Page Data'!$I$4:$J$13,2,FALSE),IF(J6855="solar",VLOOKUP('Form 923'!D6855,'Cross-Page Data'!$I$14:$J$117,2,FALSE),J6855))</f>
        <v>crude oil</v>
      </c>
      <c r="J6855" t="str">
        <f>VLOOKUP(E6855,'Cross-Page Data'!$D$4:$F$48,3,FALSE)</f>
        <v>crude oil</v>
      </c>
      <c r="K6855" t="b">
        <f t="shared" ref="K6855:K6918" si="107">IF(AND($N$5=FALSE,OR(C6855="Commercial NAICS Cogen",C6855="Industrial NAICS Cogen",C6855="NAICS-22 Cogen")),FALSE,IF(AND($N$6=FALSE,OR(C6855="Commercial NAICS Cogen",C6855="Commercial NAICS Non-Cogen",C6855="industrial NAICS Cogen", C6855="industrial NAICS non-cogen")),FALSE,TRUE))</f>
        <v>0</v>
      </c>
    </row>
    <row r="6856" spans="1:11" x14ac:dyDescent="0.35">
      <c r="A6856" s="28">
        <v>99999</v>
      </c>
      <c r="B6856" s="29" t="s">
        <v>36</v>
      </c>
      <c r="C6856" s="29" t="s">
        <v>40</v>
      </c>
      <c r="D6856" s="29" t="s">
        <v>30</v>
      </c>
      <c r="E6856" s="29" t="s">
        <v>88</v>
      </c>
      <c r="F6856" s="31">
        <v>1113</v>
      </c>
      <c r="G6856" s="31">
        <v>227.73500000000001</v>
      </c>
      <c r="H6856" s="28">
        <v>2021</v>
      </c>
      <c r="I6856" t="str">
        <f>IF(J6856="natural gas",VLOOKUP(D6856,'Cross-Page Data'!$I$4:$J$13,2,FALSE),IF(J6856="solar",VLOOKUP('Form 923'!D6856,'Cross-Page Data'!$I$14:$J$117,2,FALSE),J6856))</f>
        <v>crude oil</v>
      </c>
      <c r="J6856" t="str">
        <f>VLOOKUP(E6856,'Cross-Page Data'!$D$4:$F$48,3,FALSE)</f>
        <v>crude oil</v>
      </c>
      <c r="K6856" t="b">
        <f t="shared" si="107"/>
        <v>0</v>
      </c>
    </row>
    <row r="6857" spans="1:11" x14ac:dyDescent="0.35">
      <c r="A6857" s="28">
        <v>99999</v>
      </c>
      <c r="B6857" s="29" t="s">
        <v>28</v>
      </c>
      <c r="C6857" s="29" t="s">
        <v>35</v>
      </c>
      <c r="D6857" s="29" t="s">
        <v>30</v>
      </c>
      <c r="E6857" s="29" t="s">
        <v>88</v>
      </c>
      <c r="F6857" s="31">
        <v>1617</v>
      </c>
      <c r="G6857" s="31">
        <v>147.71199999999999</v>
      </c>
      <c r="H6857" s="28">
        <v>2021</v>
      </c>
      <c r="I6857" t="str">
        <f>IF(J6857="natural gas",VLOOKUP(D6857,'Cross-Page Data'!$I$4:$J$13,2,FALSE),IF(J6857="solar",VLOOKUP('Form 923'!D6857,'Cross-Page Data'!$I$14:$J$117,2,FALSE),J6857))</f>
        <v>crude oil</v>
      </c>
      <c r="J6857" t="str">
        <f>VLOOKUP(E6857,'Cross-Page Data'!$D$4:$F$48,3,FALSE)</f>
        <v>crude oil</v>
      </c>
      <c r="K6857" t="b">
        <f t="shared" si="107"/>
        <v>1</v>
      </c>
    </row>
    <row r="6858" spans="1:11" x14ac:dyDescent="0.35">
      <c r="A6858" s="28">
        <v>99999</v>
      </c>
      <c r="B6858" s="29" t="s">
        <v>36</v>
      </c>
      <c r="C6858" s="29" t="s">
        <v>40</v>
      </c>
      <c r="D6858" s="29" t="s">
        <v>30</v>
      </c>
      <c r="E6858" s="29" t="s">
        <v>88</v>
      </c>
      <c r="F6858" s="31">
        <v>2119</v>
      </c>
      <c r="G6858" s="31">
        <v>387.58300000000003</v>
      </c>
      <c r="H6858" s="28">
        <v>2021</v>
      </c>
      <c r="I6858" t="str">
        <f>IF(J6858="natural gas",VLOOKUP(D6858,'Cross-Page Data'!$I$4:$J$13,2,FALSE),IF(J6858="solar",VLOOKUP('Form 923'!D6858,'Cross-Page Data'!$I$14:$J$117,2,FALSE),J6858))</f>
        <v>crude oil</v>
      </c>
      <c r="J6858" t="str">
        <f>VLOOKUP(E6858,'Cross-Page Data'!$D$4:$F$48,3,FALSE)</f>
        <v>crude oil</v>
      </c>
      <c r="K6858" t="b">
        <f t="shared" si="107"/>
        <v>0</v>
      </c>
    </row>
    <row r="6859" spans="1:11" x14ac:dyDescent="0.35">
      <c r="A6859" s="28">
        <v>99999</v>
      </c>
      <c r="B6859" s="29" t="s">
        <v>36</v>
      </c>
      <c r="C6859" s="29" t="s">
        <v>40</v>
      </c>
      <c r="D6859" s="29" t="s">
        <v>30</v>
      </c>
      <c r="E6859" s="29" t="s">
        <v>88</v>
      </c>
      <c r="F6859" s="31">
        <v>28402</v>
      </c>
      <c r="G6859" s="31">
        <v>4031.2829999999999</v>
      </c>
      <c r="H6859" s="28">
        <v>2021</v>
      </c>
      <c r="I6859" t="str">
        <f>IF(J6859="natural gas",VLOOKUP(D6859,'Cross-Page Data'!$I$4:$J$13,2,FALSE),IF(J6859="solar",VLOOKUP('Form 923'!D6859,'Cross-Page Data'!$I$14:$J$117,2,FALSE),J6859))</f>
        <v>crude oil</v>
      </c>
      <c r="J6859" t="str">
        <f>VLOOKUP(E6859,'Cross-Page Data'!$D$4:$F$48,3,FALSE)</f>
        <v>crude oil</v>
      </c>
      <c r="K6859" t="b">
        <f t="shared" si="107"/>
        <v>0</v>
      </c>
    </row>
    <row r="6860" spans="1:11" x14ac:dyDescent="0.35">
      <c r="A6860" s="28">
        <v>99999</v>
      </c>
      <c r="B6860" s="29" t="s">
        <v>28</v>
      </c>
      <c r="C6860" s="29" t="s">
        <v>29</v>
      </c>
      <c r="D6860" s="29" t="s">
        <v>60</v>
      </c>
      <c r="E6860" s="29" t="s">
        <v>79</v>
      </c>
      <c r="F6860" s="31">
        <v>679141</v>
      </c>
      <c r="G6860" s="31">
        <v>77412.865999999995</v>
      </c>
      <c r="H6860" s="28">
        <v>2021</v>
      </c>
      <c r="I6860" t="str">
        <f>IF(J6860="natural gas",VLOOKUP(D6860,'Cross-Page Data'!$I$4:$J$13,2,FALSE),IF(J6860="solar",VLOOKUP('Form 923'!D6860,'Cross-Page Data'!$I$14:$J$117,2,FALSE),J6860))</f>
        <v>wind</v>
      </c>
      <c r="J6860" t="str">
        <f>VLOOKUP(E6860,'Cross-Page Data'!$D$4:$F$48,3,FALSE)</f>
        <v>wind</v>
      </c>
      <c r="K6860" t="b">
        <f t="shared" si="107"/>
        <v>1</v>
      </c>
    </row>
    <row r="6861" spans="1:11" x14ac:dyDescent="0.35">
      <c r="A6861" s="28">
        <v>99999</v>
      </c>
      <c r="B6861" s="29" t="s">
        <v>28</v>
      </c>
      <c r="C6861" s="29" t="s">
        <v>35</v>
      </c>
      <c r="D6861" s="29" t="s">
        <v>60</v>
      </c>
      <c r="E6861" s="29" t="s">
        <v>79</v>
      </c>
      <c r="F6861" s="31">
        <v>435630</v>
      </c>
      <c r="G6861" s="31">
        <v>49656.012000000002</v>
      </c>
      <c r="H6861" s="28">
        <v>2021</v>
      </c>
      <c r="I6861" t="str">
        <f>IF(J6861="natural gas",VLOOKUP(D6861,'Cross-Page Data'!$I$4:$J$13,2,FALSE),IF(J6861="solar",VLOOKUP('Form 923'!D6861,'Cross-Page Data'!$I$14:$J$117,2,FALSE),J6861))</f>
        <v>wind</v>
      </c>
      <c r="J6861" t="str">
        <f>VLOOKUP(E6861,'Cross-Page Data'!$D$4:$F$48,3,FALSE)</f>
        <v>wind</v>
      </c>
      <c r="K6861" t="b">
        <f t="shared" si="107"/>
        <v>1</v>
      </c>
    </row>
    <row r="6862" spans="1:11" x14ac:dyDescent="0.35">
      <c r="A6862" s="28">
        <v>99999</v>
      </c>
      <c r="B6862" s="29" t="s">
        <v>28</v>
      </c>
      <c r="C6862" s="29" t="s">
        <v>29</v>
      </c>
      <c r="D6862" s="29" t="s">
        <v>60</v>
      </c>
      <c r="E6862" s="29" t="s">
        <v>79</v>
      </c>
      <c r="F6862" s="31">
        <v>2695304</v>
      </c>
      <c r="G6862" s="31">
        <v>307227.25</v>
      </c>
      <c r="H6862" s="28">
        <v>2021</v>
      </c>
      <c r="I6862" t="str">
        <f>IF(J6862="natural gas",VLOOKUP(D6862,'Cross-Page Data'!$I$4:$J$13,2,FALSE),IF(J6862="solar",VLOOKUP('Form 923'!D6862,'Cross-Page Data'!$I$14:$J$117,2,FALSE),J6862))</f>
        <v>wind</v>
      </c>
      <c r="J6862" t="str">
        <f>VLOOKUP(E6862,'Cross-Page Data'!$D$4:$F$48,3,FALSE)</f>
        <v>wind</v>
      </c>
      <c r="K6862" t="b">
        <f t="shared" si="107"/>
        <v>1</v>
      </c>
    </row>
    <row r="6863" spans="1:11" x14ac:dyDescent="0.35">
      <c r="A6863" s="28">
        <v>99999</v>
      </c>
      <c r="B6863" s="29" t="s">
        <v>28</v>
      </c>
      <c r="C6863" s="29" t="s">
        <v>35</v>
      </c>
      <c r="D6863" s="29" t="s">
        <v>60</v>
      </c>
      <c r="E6863" s="29" t="s">
        <v>79</v>
      </c>
      <c r="F6863" s="31">
        <v>106230897</v>
      </c>
      <c r="G6863" s="31">
        <v>12108845</v>
      </c>
      <c r="H6863" s="28">
        <v>2021</v>
      </c>
      <c r="I6863" t="str">
        <f>IF(J6863="natural gas",VLOOKUP(D6863,'Cross-Page Data'!$I$4:$J$13,2,FALSE),IF(J6863="solar",VLOOKUP('Form 923'!D6863,'Cross-Page Data'!$I$14:$J$117,2,FALSE),J6863))</f>
        <v>wind</v>
      </c>
      <c r="J6863" t="str">
        <f>VLOOKUP(E6863,'Cross-Page Data'!$D$4:$F$48,3,FALSE)</f>
        <v>wind</v>
      </c>
      <c r="K6863" t="b">
        <f t="shared" si="107"/>
        <v>1</v>
      </c>
    </row>
    <row r="6864" spans="1:11" x14ac:dyDescent="0.35">
      <c r="A6864" s="28">
        <v>99999</v>
      </c>
      <c r="B6864" s="29" t="s">
        <v>28</v>
      </c>
      <c r="C6864" s="29" t="s">
        <v>29</v>
      </c>
      <c r="D6864" s="29" t="s">
        <v>60</v>
      </c>
      <c r="E6864" s="29" t="s">
        <v>79</v>
      </c>
      <c r="F6864" s="31">
        <v>2718857</v>
      </c>
      <c r="G6864" s="31">
        <v>309911.71999999997</v>
      </c>
      <c r="H6864" s="28">
        <v>2021</v>
      </c>
      <c r="I6864" t="str">
        <f>IF(J6864="natural gas",VLOOKUP(D6864,'Cross-Page Data'!$I$4:$J$13,2,FALSE),IF(J6864="solar",VLOOKUP('Form 923'!D6864,'Cross-Page Data'!$I$14:$J$117,2,FALSE),J6864))</f>
        <v>wind</v>
      </c>
      <c r="J6864" t="str">
        <f>VLOOKUP(E6864,'Cross-Page Data'!$D$4:$F$48,3,FALSE)</f>
        <v>wind</v>
      </c>
      <c r="K6864" t="b">
        <f t="shared" si="107"/>
        <v>1</v>
      </c>
    </row>
    <row r="6865" spans="1:11" x14ac:dyDescent="0.35">
      <c r="A6865" s="28">
        <v>99999</v>
      </c>
      <c r="B6865" s="29" t="s">
        <v>28</v>
      </c>
      <c r="C6865" s="29" t="s">
        <v>35</v>
      </c>
      <c r="D6865" s="29" t="s">
        <v>60</v>
      </c>
      <c r="E6865" s="29" t="s">
        <v>79</v>
      </c>
      <c r="F6865" s="31">
        <v>29163193</v>
      </c>
      <c r="G6865" s="31">
        <v>3324199.2</v>
      </c>
      <c r="H6865" s="28">
        <v>2021</v>
      </c>
      <c r="I6865" t="str">
        <f>IF(J6865="natural gas",VLOOKUP(D6865,'Cross-Page Data'!$I$4:$J$13,2,FALSE),IF(J6865="solar",VLOOKUP('Form 923'!D6865,'Cross-Page Data'!$I$14:$J$117,2,FALSE),J6865))</f>
        <v>wind</v>
      </c>
      <c r="J6865" t="str">
        <f>VLOOKUP(E6865,'Cross-Page Data'!$D$4:$F$48,3,FALSE)</f>
        <v>wind</v>
      </c>
      <c r="K6865" t="b">
        <f t="shared" si="107"/>
        <v>1</v>
      </c>
    </row>
    <row r="6866" spans="1:11" x14ac:dyDescent="0.35">
      <c r="A6866" s="28">
        <v>99999</v>
      </c>
      <c r="B6866" s="29" t="s">
        <v>28</v>
      </c>
      <c r="C6866" s="29" t="s">
        <v>35</v>
      </c>
      <c r="D6866" s="29" t="s">
        <v>60</v>
      </c>
      <c r="E6866" s="29" t="s">
        <v>79</v>
      </c>
      <c r="F6866" s="31">
        <v>1000126</v>
      </c>
      <c r="G6866" s="31">
        <v>114000.59</v>
      </c>
      <c r="H6866" s="28">
        <v>2021</v>
      </c>
      <c r="I6866" t="str">
        <f>IF(J6866="natural gas",VLOOKUP(D6866,'Cross-Page Data'!$I$4:$J$13,2,FALSE),IF(J6866="solar",VLOOKUP('Form 923'!D6866,'Cross-Page Data'!$I$14:$J$117,2,FALSE),J6866))</f>
        <v>wind</v>
      </c>
      <c r="J6866" t="str">
        <f>VLOOKUP(E6866,'Cross-Page Data'!$D$4:$F$48,3,FALSE)</f>
        <v>wind</v>
      </c>
      <c r="K6866" t="b">
        <f t="shared" si="107"/>
        <v>1</v>
      </c>
    </row>
    <row r="6867" spans="1:11" x14ac:dyDescent="0.35">
      <c r="A6867" s="28">
        <v>99999</v>
      </c>
      <c r="B6867" s="29" t="s">
        <v>28</v>
      </c>
      <c r="C6867" s="29" t="s">
        <v>29</v>
      </c>
      <c r="D6867" s="29" t="s">
        <v>60</v>
      </c>
      <c r="E6867" s="29" t="s">
        <v>79</v>
      </c>
      <c r="F6867" s="31">
        <v>77865928</v>
      </c>
      <c r="G6867" s="31">
        <v>8875633.4000000004</v>
      </c>
      <c r="H6867" s="28">
        <v>2021</v>
      </c>
      <c r="I6867" t="str">
        <f>IF(J6867="natural gas",VLOOKUP(D6867,'Cross-Page Data'!$I$4:$J$13,2,FALSE),IF(J6867="solar",VLOOKUP('Form 923'!D6867,'Cross-Page Data'!$I$14:$J$117,2,FALSE),J6867))</f>
        <v>wind</v>
      </c>
      <c r="J6867" t="str">
        <f>VLOOKUP(E6867,'Cross-Page Data'!$D$4:$F$48,3,FALSE)</f>
        <v>wind</v>
      </c>
      <c r="K6867" t="b">
        <f t="shared" si="107"/>
        <v>1</v>
      </c>
    </row>
    <row r="6868" spans="1:11" x14ac:dyDescent="0.35">
      <c r="A6868" s="28">
        <v>99999</v>
      </c>
      <c r="B6868" s="29" t="s">
        <v>28</v>
      </c>
      <c r="C6868" s="29" t="s">
        <v>35</v>
      </c>
      <c r="D6868" s="29" t="s">
        <v>60</v>
      </c>
      <c r="E6868" s="29" t="s">
        <v>79</v>
      </c>
      <c r="F6868" s="31">
        <v>23798389</v>
      </c>
      <c r="G6868" s="31">
        <v>2712683.3</v>
      </c>
      <c r="H6868" s="28">
        <v>2021</v>
      </c>
      <c r="I6868" t="str">
        <f>IF(J6868="natural gas",VLOOKUP(D6868,'Cross-Page Data'!$I$4:$J$13,2,FALSE),IF(J6868="solar",VLOOKUP('Form 923'!D6868,'Cross-Page Data'!$I$14:$J$117,2,FALSE),J6868))</f>
        <v>wind</v>
      </c>
      <c r="J6868" t="str">
        <f>VLOOKUP(E6868,'Cross-Page Data'!$D$4:$F$48,3,FALSE)</f>
        <v>wind</v>
      </c>
      <c r="K6868" t="b">
        <f t="shared" si="107"/>
        <v>1</v>
      </c>
    </row>
    <row r="6869" spans="1:11" x14ac:dyDescent="0.35">
      <c r="A6869" s="28">
        <v>99999</v>
      </c>
      <c r="B6869" s="29" t="s">
        <v>28</v>
      </c>
      <c r="C6869" s="29" t="s">
        <v>29</v>
      </c>
      <c r="D6869" s="29" t="s">
        <v>60</v>
      </c>
      <c r="E6869" s="29" t="s">
        <v>79</v>
      </c>
      <c r="F6869" s="31">
        <v>1519539</v>
      </c>
      <c r="G6869" s="31">
        <v>173206.37</v>
      </c>
      <c r="H6869" s="28">
        <v>2021</v>
      </c>
      <c r="I6869" t="str">
        <f>IF(J6869="natural gas",VLOOKUP(D6869,'Cross-Page Data'!$I$4:$J$13,2,FALSE),IF(J6869="solar",VLOOKUP('Form 923'!D6869,'Cross-Page Data'!$I$14:$J$117,2,FALSE),J6869))</f>
        <v>wind</v>
      </c>
      <c r="J6869" t="str">
        <f>VLOOKUP(E6869,'Cross-Page Data'!$D$4:$F$48,3,FALSE)</f>
        <v>wind</v>
      </c>
      <c r="K6869" t="b">
        <f t="shared" si="107"/>
        <v>1</v>
      </c>
    </row>
    <row r="6870" spans="1:11" x14ac:dyDescent="0.35">
      <c r="A6870" s="28">
        <v>99999</v>
      </c>
      <c r="B6870" s="29" t="s">
        <v>28</v>
      </c>
      <c r="C6870" s="29" t="s">
        <v>35</v>
      </c>
      <c r="D6870" s="29" t="s">
        <v>60</v>
      </c>
      <c r="E6870" s="29" t="s">
        <v>79</v>
      </c>
      <c r="F6870" s="31">
        <v>19485115</v>
      </c>
      <c r="G6870" s="31">
        <v>2221032.2999999998</v>
      </c>
      <c r="H6870" s="28">
        <v>2021</v>
      </c>
      <c r="I6870" t="str">
        <f>IF(J6870="natural gas",VLOOKUP(D6870,'Cross-Page Data'!$I$4:$J$13,2,FALSE),IF(J6870="solar",VLOOKUP('Form 923'!D6870,'Cross-Page Data'!$I$14:$J$117,2,FALSE),J6870))</f>
        <v>wind</v>
      </c>
      <c r="J6870" t="str">
        <f>VLOOKUP(E6870,'Cross-Page Data'!$D$4:$F$48,3,FALSE)</f>
        <v>wind</v>
      </c>
      <c r="K6870" t="b">
        <f t="shared" si="107"/>
        <v>1</v>
      </c>
    </row>
    <row r="6871" spans="1:11" x14ac:dyDescent="0.35">
      <c r="A6871" s="28">
        <v>99999</v>
      </c>
      <c r="B6871" s="29" t="s">
        <v>28</v>
      </c>
      <c r="C6871" s="29" t="s">
        <v>29</v>
      </c>
      <c r="D6871" s="29" t="s">
        <v>60</v>
      </c>
      <c r="E6871" s="29" t="s">
        <v>79</v>
      </c>
      <c r="F6871" s="31">
        <v>48715</v>
      </c>
      <c r="G6871" s="31">
        <v>5553.0420000000004</v>
      </c>
      <c r="H6871" s="28">
        <v>2021</v>
      </c>
      <c r="I6871" t="str">
        <f>IF(J6871="natural gas",VLOOKUP(D6871,'Cross-Page Data'!$I$4:$J$13,2,FALSE),IF(J6871="solar",VLOOKUP('Form 923'!D6871,'Cross-Page Data'!$I$14:$J$117,2,FALSE),J6871))</f>
        <v>wind</v>
      </c>
      <c r="J6871" t="str">
        <f>VLOOKUP(E6871,'Cross-Page Data'!$D$4:$F$48,3,FALSE)</f>
        <v>wind</v>
      </c>
      <c r="K6871" t="b">
        <f t="shared" si="107"/>
        <v>1</v>
      </c>
    </row>
    <row r="6872" spans="1:11" x14ac:dyDescent="0.35">
      <c r="A6872" s="28">
        <v>99999</v>
      </c>
      <c r="B6872" s="29" t="s">
        <v>28</v>
      </c>
      <c r="C6872" s="29" t="s">
        <v>35</v>
      </c>
      <c r="D6872" s="29" t="s">
        <v>60</v>
      </c>
      <c r="E6872" s="29" t="s">
        <v>79</v>
      </c>
      <c r="F6872" s="31">
        <v>59113428</v>
      </c>
      <c r="G6872" s="31">
        <v>6738108.7999999998</v>
      </c>
      <c r="H6872" s="28">
        <v>2021</v>
      </c>
      <c r="I6872" t="str">
        <f>IF(J6872="natural gas",VLOOKUP(D6872,'Cross-Page Data'!$I$4:$J$13,2,FALSE),IF(J6872="solar",VLOOKUP('Form 923'!D6872,'Cross-Page Data'!$I$14:$J$117,2,FALSE),J6872))</f>
        <v>wind</v>
      </c>
      <c r="J6872" t="str">
        <f>VLOOKUP(E6872,'Cross-Page Data'!$D$4:$F$48,3,FALSE)</f>
        <v>wind</v>
      </c>
      <c r="K6872" t="b">
        <f t="shared" si="107"/>
        <v>1</v>
      </c>
    </row>
    <row r="6873" spans="1:11" x14ac:dyDescent="0.35">
      <c r="A6873" s="28">
        <v>99999</v>
      </c>
      <c r="B6873" s="29" t="s">
        <v>28</v>
      </c>
      <c r="C6873" s="29" t="s">
        <v>42</v>
      </c>
      <c r="D6873" s="29" t="s">
        <v>60</v>
      </c>
      <c r="E6873" s="29" t="s">
        <v>79</v>
      </c>
      <c r="F6873" s="31">
        <v>34899</v>
      </c>
      <c r="G6873" s="31">
        <v>3978.1509999999998</v>
      </c>
      <c r="H6873" s="28">
        <v>2021</v>
      </c>
      <c r="I6873" t="str">
        <f>IF(J6873="natural gas",VLOOKUP(D6873,'Cross-Page Data'!$I$4:$J$13,2,FALSE),IF(J6873="solar",VLOOKUP('Form 923'!D6873,'Cross-Page Data'!$I$14:$J$117,2,FALSE),J6873))</f>
        <v>wind</v>
      </c>
      <c r="J6873" t="str">
        <f>VLOOKUP(E6873,'Cross-Page Data'!$D$4:$F$48,3,FALSE)</f>
        <v>wind</v>
      </c>
      <c r="K6873" t="b">
        <f t="shared" si="107"/>
        <v>0</v>
      </c>
    </row>
    <row r="6874" spans="1:11" x14ac:dyDescent="0.35">
      <c r="A6874" s="28">
        <v>99999</v>
      </c>
      <c r="B6874" s="29" t="s">
        <v>28</v>
      </c>
      <c r="C6874" s="29" t="s">
        <v>35</v>
      </c>
      <c r="D6874" s="29" t="s">
        <v>60</v>
      </c>
      <c r="E6874" s="29" t="s">
        <v>79</v>
      </c>
      <c r="F6874" s="31">
        <v>25189728</v>
      </c>
      <c r="G6874" s="31">
        <v>2871278.6</v>
      </c>
      <c r="H6874" s="28">
        <v>2021</v>
      </c>
      <c r="I6874" t="str">
        <f>IF(J6874="natural gas",VLOOKUP(D6874,'Cross-Page Data'!$I$4:$J$13,2,FALSE),IF(J6874="solar",VLOOKUP('Form 923'!D6874,'Cross-Page Data'!$I$14:$J$117,2,FALSE),J6874))</f>
        <v>wind</v>
      </c>
      <c r="J6874" t="str">
        <f>VLOOKUP(E6874,'Cross-Page Data'!$D$4:$F$48,3,FALSE)</f>
        <v>wind</v>
      </c>
      <c r="K6874" t="b">
        <f t="shared" si="107"/>
        <v>1</v>
      </c>
    </row>
    <row r="6875" spans="1:11" x14ac:dyDescent="0.35">
      <c r="A6875" s="28">
        <v>99999</v>
      </c>
      <c r="B6875" s="29" t="s">
        <v>28</v>
      </c>
      <c r="C6875" s="29" t="s">
        <v>29</v>
      </c>
      <c r="D6875" s="29" t="s">
        <v>60</v>
      </c>
      <c r="E6875" s="29" t="s">
        <v>79</v>
      </c>
      <c r="F6875" s="31">
        <v>6845824</v>
      </c>
      <c r="G6875" s="31">
        <v>780328.84</v>
      </c>
      <c r="H6875" s="28">
        <v>2021</v>
      </c>
      <c r="I6875" t="str">
        <f>IF(J6875="natural gas",VLOOKUP(D6875,'Cross-Page Data'!$I$4:$J$13,2,FALSE),IF(J6875="solar",VLOOKUP('Form 923'!D6875,'Cross-Page Data'!$I$14:$J$117,2,FALSE),J6875))</f>
        <v>wind</v>
      </c>
      <c r="J6875" t="str">
        <f>VLOOKUP(E6875,'Cross-Page Data'!$D$4:$F$48,3,FALSE)</f>
        <v>wind</v>
      </c>
      <c r="K6875" t="b">
        <f t="shared" si="107"/>
        <v>1</v>
      </c>
    </row>
    <row r="6876" spans="1:11" x14ac:dyDescent="0.35">
      <c r="A6876" s="28">
        <v>99999</v>
      </c>
      <c r="B6876" s="29" t="s">
        <v>28</v>
      </c>
      <c r="C6876" s="29" t="s">
        <v>35</v>
      </c>
      <c r="D6876" s="29" t="s">
        <v>60</v>
      </c>
      <c r="E6876" s="29" t="s">
        <v>79</v>
      </c>
      <c r="F6876" s="31">
        <v>54066718</v>
      </c>
      <c r="G6876" s="31">
        <v>6162854.2000000002</v>
      </c>
      <c r="H6876" s="28">
        <v>2021</v>
      </c>
      <c r="I6876" t="str">
        <f>IF(J6876="natural gas",VLOOKUP(D6876,'Cross-Page Data'!$I$4:$J$13,2,FALSE),IF(J6876="solar",VLOOKUP('Form 923'!D6876,'Cross-Page Data'!$I$14:$J$117,2,FALSE),J6876))</f>
        <v>wind</v>
      </c>
      <c r="J6876" t="str">
        <f>VLOOKUP(E6876,'Cross-Page Data'!$D$4:$F$48,3,FALSE)</f>
        <v>wind</v>
      </c>
      <c r="K6876" t="b">
        <f t="shared" si="107"/>
        <v>1</v>
      </c>
    </row>
    <row r="6877" spans="1:11" x14ac:dyDescent="0.35">
      <c r="A6877" s="28">
        <v>99999</v>
      </c>
      <c r="B6877" s="29" t="s">
        <v>28</v>
      </c>
      <c r="C6877" s="29" t="s">
        <v>42</v>
      </c>
      <c r="D6877" s="29" t="s">
        <v>60</v>
      </c>
      <c r="E6877" s="29" t="s">
        <v>79</v>
      </c>
      <c r="F6877" s="31">
        <v>124433</v>
      </c>
      <c r="G6877" s="31">
        <v>14183.442999999999</v>
      </c>
      <c r="H6877" s="28">
        <v>2021</v>
      </c>
      <c r="I6877" t="str">
        <f>IF(J6877="natural gas",VLOOKUP(D6877,'Cross-Page Data'!$I$4:$J$13,2,FALSE),IF(J6877="solar",VLOOKUP('Form 923'!D6877,'Cross-Page Data'!$I$14:$J$117,2,FALSE),J6877))</f>
        <v>wind</v>
      </c>
      <c r="J6877" t="str">
        <f>VLOOKUP(E6877,'Cross-Page Data'!$D$4:$F$48,3,FALSE)</f>
        <v>wind</v>
      </c>
      <c r="K6877" t="b">
        <f t="shared" si="107"/>
        <v>0</v>
      </c>
    </row>
    <row r="6878" spans="1:11" x14ac:dyDescent="0.35">
      <c r="A6878" s="28">
        <v>99999</v>
      </c>
      <c r="B6878" s="29" t="s">
        <v>28</v>
      </c>
      <c r="C6878" s="29" t="s">
        <v>29</v>
      </c>
      <c r="D6878" s="29" t="s">
        <v>60</v>
      </c>
      <c r="E6878" s="29" t="s">
        <v>79</v>
      </c>
      <c r="F6878" s="31">
        <v>98448</v>
      </c>
      <c r="G6878" s="31">
        <v>11221.442999999999</v>
      </c>
      <c r="H6878" s="28">
        <v>2021</v>
      </c>
      <c r="I6878" t="str">
        <f>IF(J6878="natural gas",VLOOKUP(D6878,'Cross-Page Data'!$I$4:$J$13,2,FALSE),IF(J6878="solar",VLOOKUP('Form 923'!D6878,'Cross-Page Data'!$I$14:$J$117,2,FALSE),J6878))</f>
        <v>wind</v>
      </c>
      <c r="J6878" t="str">
        <f>VLOOKUP(E6878,'Cross-Page Data'!$D$4:$F$48,3,FALSE)</f>
        <v>wind</v>
      </c>
      <c r="K6878" t="b">
        <f t="shared" si="107"/>
        <v>1</v>
      </c>
    </row>
    <row r="6879" spans="1:11" x14ac:dyDescent="0.35">
      <c r="A6879" s="28">
        <v>99999</v>
      </c>
      <c r="B6879" s="29" t="s">
        <v>28</v>
      </c>
      <c r="C6879" s="29" t="s">
        <v>35</v>
      </c>
      <c r="D6879" s="29" t="s">
        <v>60</v>
      </c>
      <c r="E6879" s="29" t="s">
        <v>79</v>
      </c>
      <c r="F6879" s="31">
        <v>528647</v>
      </c>
      <c r="G6879" s="31">
        <v>60258.608</v>
      </c>
      <c r="H6879" s="28">
        <v>2021</v>
      </c>
      <c r="I6879" t="str">
        <f>IF(J6879="natural gas",VLOOKUP(D6879,'Cross-Page Data'!$I$4:$J$13,2,FALSE),IF(J6879="solar",VLOOKUP('Form 923'!D6879,'Cross-Page Data'!$I$14:$J$117,2,FALSE),J6879))</f>
        <v>wind</v>
      </c>
      <c r="J6879" t="str">
        <f>VLOOKUP(E6879,'Cross-Page Data'!$D$4:$F$48,3,FALSE)</f>
        <v>wind</v>
      </c>
      <c r="K6879" t="b">
        <f t="shared" si="107"/>
        <v>1</v>
      </c>
    </row>
    <row r="6880" spans="1:11" x14ac:dyDescent="0.35">
      <c r="A6880" s="28">
        <v>99999</v>
      </c>
      <c r="B6880" s="29" t="s">
        <v>28</v>
      </c>
      <c r="C6880" s="29" t="s">
        <v>42</v>
      </c>
      <c r="D6880" s="29" t="s">
        <v>60</v>
      </c>
      <c r="E6880" s="29" t="s">
        <v>79</v>
      </c>
      <c r="F6880" s="31">
        <v>27502</v>
      </c>
      <c r="G6880" s="31">
        <v>3134.7139999999999</v>
      </c>
      <c r="H6880" s="28">
        <v>2021</v>
      </c>
      <c r="I6880" t="str">
        <f>IF(J6880="natural gas",VLOOKUP(D6880,'Cross-Page Data'!$I$4:$J$13,2,FALSE),IF(J6880="solar",VLOOKUP('Form 923'!D6880,'Cross-Page Data'!$I$14:$J$117,2,FALSE),J6880))</f>
        <v>wind</v>
      </c>
      <c r="J6880" t="str">
        <f>VLOOKUP(E6880,'Cross-Page Data'!$D$4:$F$48,3,FALSE)</f>
        <v>wind</v>
      </c>
      <c r="K6880" t="b">
        <f t="shared" si="107"/>
        <v>0</v>
      </c>
    </row>
    <row r="6881" spans="1:11" x14ac:dyDescent="0.35">
      <c r="A6881" s="28">
        <v>99999</v>
      </c>
      <c r="B6881" s="29" t="s">
        <v>28</v>
      </c>
      <c r="C6881" s="29" t="s">
        <v>41</v>
      </c>
      <c r="D6881" s="29" t="s">
        <v>60</v>
      </c>
      <c r="E6881" s="29" t="s">
        <v>79</v>
      </c>
      <c r="F6881" s="31">
        <v>8693</v>
      </c>
      <c r="G6881" s="31">
        <v>990.96400000000006</v>
      </c>
      <c r="H6881" s="28">
        <v>2021</v>
      </c>
      <c r="I6881" t="str">
        <f>IF(J6881="natural gas",VLOOKUP(D6881,'Cross-Page Data'!$I$4:$J$13,2,FALSE),IF(J6881="solar",VLOOKUP('Form 923'!D6881,'Cross-Page Data'!$I$14:$J$117,2,FALSE),J6881))</f>
        <v>wind</v>
      </c>
      <c r="J6881" t="str">
        <f>VLOOKUP(E6881,'Cross-Page Data'!$D$4:$F$48,3,FALSE)</f>
        <v>wind</v>
      </c>
      <c r="K6881" t="b">
        <f t="shared" si="107"/>
        <v>0</v>
      </c>
    </row>
    <row r="6882" spans="1:11" x14ac:dyDescent="0.35">
      <c r="A6882" s="28">
        <v>99999</v>
      </c>
      <c r="B6882" s="29" t="s">
        <v>28</v>
      </c>
      <c r="C6882" s="29" t="s">
        <v>35</v>
      </c>
      <c r="D6882" s="29" t="s">
        <v>60</v>
      </c>
      <c r="E6882" s="29" t="s">
        <v>79</v>
      </c>
      <c r="F6882" s="31">
        <v>8115276</v>
      </c>
      <c r="G6882" s="31">
        <v>925028.6</v>
      </c>
      <c r="H6882" s="28">
        <v>2021</v>
      </c>
      <c r="I6882" t="str">
        <f>IF(J6882="natural gas",VLOOKUP(D6882,'Cross-Page Data'!$I$4:$J$13,2,FALSE),IF(J6882="solar",VLOOKUP('Form 923'!D6882,'Cross-Page Data'!$I$14:$J$117,2,FALSE),J6882))</f>
        <v>wind</v>
      </c>
      <c r="J6882" t="str">
        <f>VLOOKUP(E6882,'Cross-Page Data'!$D$4:$F$48,3,FALSE)</f>
        <v>wind</v>
      </c>
      <c r="K6882" t="b">
        <f t="shared" si="107"/>
        <v>1</v>
      </c>
    </row>
    <row r="6883" spans="1:11" x14ac:dyDescent="0.35">
      <c r="A6883" s="28">
        <v>99999</v>
      </c>
      <c r="B6883" s="29" t="s">
        <v>28</v>
      </c>
      <c r="C6883" s="29" t="s">
        <v>29</v>
      </c>
      <c r="D6883" s="29" t="s">
        <v>60</v>
      </c>
      <c r="E6883" s="29" t="s">
        <v>79</v>
      </c>
      <c r="F6883" s="31">
        <v>8218081</v>
      </c>
      <c r="G6883" s="31">
        <v>936747.04</v>
      </c>
      <c r="H6883" s="28">
        <v>2021</v>
      </c>
      <c r="I6883" t="str">
        <f>IF(J6883="natural gas",VLOOKUP(D6883,'Cross-Page Data'!$I$4:$J$13,2,FALSE),IF(J6883="solar",VLOOKUP('Form 923'!D6883,'Cross-Page Data'!$I$14:$J$117,2,FALSE),J6883))</f>
        <v>wind</v>
      </c>
      <c r="J6883" t="str">
        <f>VLOOKUP(E6883,'Cross-Page Data'!$D$4:$F$48,3,FALSE)</f>
        <v>wind</v>
      </c>
      <c r="K6883" t="b">
        <f t="shared" si="107"/>
        <v>1</v>
      </c>
    </row>
    <row r="6884" spans="1:11" x14ac:dyDescent="0.35">
      <c r="A6884" s="28">
        <v>99999</v>
      </c>
      <c r="B6884" s="29" t="s">
        <v>28</v>
      </c>
      <c r="C6884" s="29" t="s">
        <v>35</v>
      </c>
      <c r="D6884" s="29" t="s">
        <v>60</v>
      </c>
      <c r="E6884" s="29" t="s">
        <v>79</v>
      </c>
      <c r="F6884" s="31">
        <v>15518367</v>
      </c>
      <c r="G6884" s="31">
        <v>1768878.6</v>
      </c>
      <c r="H6884" s="28">
        <v>2021</v>
      </c>
      <c r="I6884" t="str">
        <f>IF(J6884="natural gas",VLOOKUP(D6884,'Cross-Page Data'!$I$4:$J$13,2,FALSE),IF(J6884="solar",VLOOKUP('Form 923'!D6884,'Cross-Page Data'!$I$14:$J$117,2,FALSE),J6884))</f>
        <v>wind</v>
      </c>
      <c r="J6884" t="str">
        <f>VLOOKUP(E6884,'Cross-Page Data'!$D$4:$F$48,3,FALSE)</f>
        <v>wind</v>
      </c>
      <c r="K6884" t="b">
        <f t="shared" si="107"/>
        <v>1</v>
      </c>
    </row>
    <row r="6885" spans="1:11" x14ac:dyDescent="0.35">
      <c r="A6885" s="28">
        <v>99999</v>
      </c>
      <c r="B6885" s="29" t="s">
        <v>28</v>
      </c>
      <c r="C6885" s="29" t="s">
        <v>29</v>
      </c>
      <c r="D6885" s="29" t="s">
        <v>60</v>
      </c>
      <c r="E6885" s="29" t="s">
        <v>79</v>
      </c>
      <c r="F6885" s="31">
        <v>19708851</v>
      </c>
      <c r="G6885" s="31">
        <v>2246534.5</v>
      </c>
      <c r="H6885" s="28">
        <v>2021</v>
      </c>
      <c r="I6885" t="str">
        <f>IF(J6885="natural gas",VLOOKUP(D6885,'Cross-Page Data'!$I$4:$J$13,2,FALSE),IF(J6885="solar",VLOOKUP('Form 923'!D6885,'Cross-Page Data'!$I$14:$J$117,2,FALSE),J6885))</f>
        <v>wind</v>
      </c>
      <c r="J6885" t="str">
        <f>VLOOKUP(E6885,'Cross-Page Data'!$D$4:$F$48,3,FALSE)</f>
        <v>wind</v>
      </c>
      <c r="K6885" t="b">
        <f t="shared" si="107"/>
        <v>1</v>
      </c>
    </row>
    <row r="6886" spans="1:11" x14ac:dyDescent="0.35">
      <c r="A6886" s="28">
        <v>99999</v>
      </c>
      <c r="B6886" s="29" t="s">
        <v>28</v>
      </c>
      <c r="C6886" s="29" t="s">
        <v>35</v>
      </c>
      <c r="D6886" s="29" t="s">
        <v>60</v>
      </c>
      <c r="E6886" s="29" t="s">
        <v>79</v>
      </c>
      <c r="F6886" s="31">
        <v>41413298</v>
      </c>
      <c r="G6886" s="31">
        <v>4720540.0999999996</v>
      </c>
      <c r="H6886" s="28">
        <v>2021</v>
      </c>
      <c r="I6886" t="str">
        <f>IF(J6886="natural gas",VLOOKUP(D6886,'Cross-Page Data'!$I$4:$J$13,2,FALSE),IF(J6886="solar",VLOOKUP('Form 923'!D6886,'Cross-Page Data'!$I$14:$J$117,2,FALSE),J6886))</f>
        <v>wind</v>
      </c>
      <c r="J6886" t="str">
        <f>VLOOKUP(E6886,'Cross-Page Data'!$D$4:$F$48,3,FALSE)</f>
        <v>wind</v>
      </c>
      <c r="K6886" t="b">
        <f t="shared" si="107"/>
        <v>1</v>
      </c>
    </row>
    <row r="6887" spans="1:11" x14ac:dyDescent="0.35">
      <c r="A6887" s="28">
        <v>99999</v>
      </c>
      <c r="B6887" s="29" t="s">
        <v>28</v>
      </c>
      <c r="C6887" s="29" t="s">
        <v>42</v>
      </c>
      <c r="D6887" s="29" t="s">
        <v>60</v>
      </c>
      <c r="E6887" s="29" t="s">
        <v>79</v>
      </c>
      <c r="F6887" s="31">
        <v>212798</v>
      </c>
      <c r="G6887" s="31">
        <v>24255.795999999998</v>
      </c>
      <c r="H6887" s="28">
        <v>2021</v>
      </c>
      <c r="I6887" t="str">
        <f>IF(J6887="natural gas",VLOOKUP(D6887,'Cross-Page Data'!$I$4:$J$13,2,FALSE),IF(J6887="solar",VLOOKUP('Form 923'!D6887,'Cross-Page Data'!$I$14:$J$117,2,FALSE),J6887))</f>
        <v>wind</v>
      </c>
      <c r="J6887" t="str">
        <f>VLOOKUP(E6887,'Cross-Page Data'!$D$4:$F$48,3,FALSE)</f>
        <v>wind</v>
      </c>
      <c r="K6887" t="b">
        <f t="shared" si="107"/>
        <v>0</v>
      </c>
    </row>
    <row r="6888" spans="1:11" x14ac:dyDescent="0.35">
      <c r="A6888" s="28">
        <v>99999</v>
      </c>
      <c r="B6888" s="29" t="s">
        <v>28</v>
      </c>
      <c r="C6888" s="29" t="s">
        <v>35</v>
      </c>
      <c r="D6888" s="29" t="s">
        <v>60</v>
      </c>
      <c r="E6888" s="29" t="s">
        <v>79</v>
      </c>
      <c r="F6888" s="31">
        <v>2425452</v>
      </c>
      <c r="G6888" s="31">
        <v>276468.02</v>
      </c>
      <c r="H6888" s="28">
        <v>2021</v>
      </c>
      <c r="I6888" t="str">
        <f>IF(J6888="natural gas",VLOOKUP(D6888,'Cross-Page Data'!$I$4:$J$13,2,FALSE),IF(J6888="solar",VLOOKUP('Form 923'!D6888,'Cross-Page Data'!$I$14:$J$117,2,FALSE),J6888))</f>
        <v>wind</v>
      </c>
      <c r="J6888" t="str">
        <f>VLOOKUP(E6888,'Cross-Page Data'!$D$4:$F$48,3,FALSE)</f>
        <v>wind</v>
      </c>
      <c r="K6888" t="b">
        <f t="shared" si="107"/>
        <v>1</v>
      </c>
    </row>
    <row r="6889" spans="1:11" x14ac:dyDescent="0.35">
      <c r="A6889" s="28">
        <v>99999</v>
      </c>
      <c r="B6889" s="29" t="s">
        <v>28</v>
      </c>
      <c r="C6889" s="29" t="s">
        <v>29</v>
      </c>
      <c r="D6889" s="29" t="s">
        <v>60</v>
      </c>
      <c r="E6889" s="29" t="s">
        <v>79</v>
      </c>
      <c r="F6889" s="31">
        <v>2343819</v>
      </c>
      <c r="G6889" s="31">
        <v>267163.03000000003</v>
      </c>
      <c r="H6889" s="28">
        <v>2021</v>
      </c>
      <c r="I6889" t="str">
        <f>IF(J6889="natural gas",VLOOKUP(D6889,'Cross-Page Data'!$I$4:$J$13,2,FALSE),IF(J6889="solar",VLOOKUP('Form 923'!D6889,'Cross-Page Data'!$I$14:$J$117,2,FALSE),J6889))</f>
        <v>wind</v>
      </c>
      <c r="J6889" t="str">
        <f>VLOOKUP(E6889,'Cross-Page Data'!$D$4:$F$48,3,FALSE)</f>
        <v>wind</v>
      </c>
      <c r="K6889" t="b">
        <f t="shared" si="107"/>
        <v>1</v>
      </c>
    </row>
    <row r="6890" spans="1:11" x14ac:dyDescent="0.35">
      <c r="A6890" s="28">
        <v>99999</v>
      </c>
      <c r="B6890" s="29" t="s">
        <v>28</v>
      </c>
      <c r="C6890" s="29" t="s">
        <v>35</v>
      </c>
      <c r="D6890" s="29" t="s">
        <v>60</v>
      </c>
      <c r="E6890" s="29" t="s">
        <v>79</v>
      </c>
      <c r="F6890" s="31">
        <v>2351505</v>
      </c>
      <c r="G6890" s="31">
        <v>268038.98</v>
      </c>
      <c r="H6890" s="28">
        <v>2021</v>
      </c>
      <c r="I6890" t="str">
        <f>IF(J6890="natural gas",VLOOKUP(D6890,'Cross-Page Data'!$I$4:$J$13,2,FALSE),IF(J6890="solar",VLOOKUP('Form 923'!D6890,'Cross-Page Data'!$I$14:$J$117,2,FALSE),J6890))</f>
        <v>wind</v>
      </c>
      <c r="J6890" t="str">
        <f>VLOOKUP(E6890,'Cross-Page Data'!$D$4:$F$48,3,FALSE)</f>
        <v>wind</v>
      </c>
      <c r="K6890" t="b">
        <f t="shared" si="107"/>
        <v>1</v>
      </c>
    </row>
    <row r="6891" spans="1:11" x14ac:dyDescent="0.35">
      <c r="A6891" s="28">
        <v>99999</v>
      </c>
      <c r="B6891" s="29" t="s">
        <v>28</v>
      </c>
      <c r="C6891" s="29" t="s">
        <v>29</v>
      </c>
      <c r="D6891" s="29" t="s">
        <v>60</v>
      </c>
      <c r="E6891" s="29" t="s">
        <v>79</v>
      </c>
      <c r="F6891" s="31">
        <v>31021898</v>
      </c>
      <c r="G6891" s="31">
        <v>3536064.5</v>
      </c>
      <c r="H6891" s="28">
        <v>2021</v>
      </c>
      <c r="I6891" t="str">
        <f>IF(J6891="natural gas",VLOOKUP(D6891,'Cross-Page Data'!$I$4:$J$13,2,FALSE),IF(J6891="solar",VLOOKUP('Form 923'!D6891,'Cross-Page Data'!$I$14:$J$117,2,FALSE),J6891))</f>
        <v>wind</v>
      </c>
      <c r="J6891" t="str">
        <f>VLOOKUP(E6891,'Cross-Page Data'!$D$4:$F$48,3,FALSE)</f>
        <v>wind</v>
      </c>
      <c r="K6891" t="b">
        <f t="shared" si="107"/>
        <v>1</v>
      </c>
    </row>
    <row r="6892" spans="1:11" x14ac:dyDescent="0.35">
      <c r="A6892" s="28">
        <v>99999</v>
      </c>
      <c r="B6892" s="29" t="s">
        <v>28</v>
      </c>
      <c r="C6892" s="29" t="s">
        <v>35</v>
      </c>
      <c r="D6892" s="29" t="s">
        <v>60</v>
      </c>
      <c r="E6892" s="29" t="s">
        <v>79</v>
      </c>
      <c r="F6892" s="31">
        <v>33842282</v>
      </c>
      <c r="G6892" s="31">
        <v>3857549.3</v>
      </c>
      <c r="H6892" s="28">
        <v>2021</v>
      </c>
      <c r="I6892" t="str">
        <f>IF(J6892="natural gas",VLOOKUP(D6892,'Cross-Page Data'!$I$4:$J$13,2,FALSE),IF(J6892="solar",VLOOKUP('Form 923'!D6892,'Cross-Page Data'!$I$14:$J$117,2,FALSE),J6892))</f>
        <v>wind</v>
      </c>
      <c r="J6892" t="str">
        <f>VLOOKUP(E6892,'Cross-Page Data'!$D$4:$F$48,3,FALSE)</f>
        <v>wind</v>
      </c>
      <c r="K6892" t="b">
        <f t="shared" si="107"/>
        <v>1</v>
      </c>
    </row>
    <row r="6893" spans="1:11" x14ac:dyDescent="0.35">
      <c r="A6893" s="28">
        <v>99999</v>
      </c>
      <c r="B6893" s="29" t="s">
        <v>28</v>
      </c>
      <c r="C6893" s="29" t="s">
        <v>42</v>
      </c>
      <c r="D6893" s="29" t="s">
        <v>60</v>
      </c>
      <c r="E6893" s="29" t="s">
        <v>79</v>
      </c>
      <c r="F6893" s="31">
        <v>5365</v>
      </c>
      <c r="G6893" s="31">
        <v>611.43700000000001</v>
      </c>
      <c r="H6893" s="28">
        <v>2021</v>
      </c>
      <c r="I6893" t="str">
        <f>IF(J6893="natural gas",VLOOKUP(D6893,'Cross-Page Data'!$I$4:$J$13,2,FALSE),IF(J6893="solar",VLOOKUP('Form 923'!D6893,'Cross-Page Data'!$I$14:$J$117,2,FALSE),J6893))</f>
        <v>wind</v>
      </c>
      <c r="J6893" t="str">
        <f>VLOOKUP(E6893,'Cross-Page Data'!$D$4:$F$48,3,FALSE)</f>
        <v>wind</v>
      </c>
      <c r="K6893" t="b">
        <f t="shared" si="107"/>
        <v>0</v>
      </c>
    </row>
    <row r="6894" spans="1:11" x14ac:dyDescent="0.35">
      <c r="A6894" s="28">
        <v>99999</v>
      </c>
      <c r="B6894" s="29" t="s">
        <v>28</v>
      </c>
      <c r="C6894" s="29" t="s">
        <v>29</v>
      </c>
      <c r="D6894" s="29" t="s">
        <v>60</v>
      </c>
      <c r="E6894" s="29" t="s">
        <v>79</v>
      </c>
      <c r="F6894" s="31">
        <v>2664262</v>
      </c>
      <c r="G6894" s="31">
        <v>303688.83</v>
      </c>
      <c r="H6894" s="28">
        <v>2021</v>
      </c>
      <c r="I6894" t="str">
        <f>IF(J6894="natural gas",VLOOKUP(D6894,'Cross-Page Data'!$I$4:$J$13,2,FALSE),IF(J6894="solar",VLOOKUP('Form 923'!D6894,'Cross-Page Data'!$I$14:$J$117,2,FALSE),J6894))</f>
        <v>wind</v>
      </c>
      <c r="J6894" t="str">
        <f>VLOOKUP(E6894,'Cross-Page Data'!$D$4:$F$48,3,FALSE)</f>
        <v>wind</v>
      </c>
      <c r="K6894" t="b">
        <f t="shared" si="107"/>
        <v>1</v>
      </c>
    </row>
    <row r="6895" spans="1:11" x14ac:dyDescent="0.35">
      <c r="A6895" s="28">
        <v>99999</v>
      </c>
      <c r="B6895" s="29" t="s">
        <v>28</v>
      </c>
      <c r="C6895" s="29" t="s">
        <v>35</v>
      </c>
      <c r="D6895" s="29" t="s">
        <v>60</v>
      </c>
      <c r="E6895" s="29" t="s">
        <v>79</v>
      </c>
      <c r="F6895" s="31">
        <v>25787929</v>
      </c>
      <c r="G6895" s="31">
        <v>2939465.4</v>
      </c>
      <c r="H6895" s="28">
        <v>2021</v>
      </c>
      <c r="I6895" t="str">
        <f>IF(J6895="natural gas",VLOOKUP(D6895,'Cross-Page Data'!$I$4:$J$13,2,FALSE),IF(J6895="solar",VLOOKUP('Form 923'!D6895,'Cross-Page Data'!$I$14:$J$117,2,FALSE),J6895))</f>
        <v>wind</v>
      </c>
      <c r="J6895" t="str">
        <f>VLOOKUP(E6895,'Cross-Page Data'!$D$4:$F$48,3,FALSE)</f>
        <v>wind</v>
      </c>
      <c r="K6895" t="b">
        <f t="shared" si="107"/>
        <v>1</v>
      </c>
    </row>
    <row r="6896" spans="1:11" x14ac:dyDescent="0.35">
      <c r="A6896" s="28">
        <v>99999</v>
      </c>
      <c r="B6896" s="29" t="s">
        <v>28</v>
      </c>
      <c r="C6896" s="29" t="s">
        <v>35</v>
      </c>
      <c r="D6896" s="29" t="s">
        <v>60</v>
      </c>
      <c r="E6896" s="29" t="s">
        <v>79</v>
      </c>
      <c r="F6896" s="31">
        <v>4759</v>
      </c>
      <c r="G6896" s="31">
        <v>542.30100000000004</v>
      </c>
      <c r="H6896" s="28">
        <v>2021</v>
      </c>
      <c r="I6896" t="str">
        <f>IF(J6896="natural gas",VLOOKUP(D6896,'Cross-Page Data'!$I$4:$J$13,2,FALSE),IF(J6896="solar",VLOOKUP('Form 923'!D6896,'Cross-Page Data'!$I$14:$J$117,2,FALSE),J6896))</f>
        <v>wind</v>
      </c>
      <c r="J6896" t="str">
        <f>VLOOKUP(E6896,'Cross-Page Data'!$D$4:$F$48,3,FALSE)</f>
        <v>wind</v>
      </c>
      <c r="K6896" t="b">
        <f t="shared" si="107"/>
        <v>1</v>
      </c>
    </row>
    <row r="6897" spans="1:11" x14ac:dyDescent="0.35">
      <c r="A6897" s="28">
        <v>99999</v>
      </c>
      <c r="B6897" s="29" t="s">
        <v>28</v>
      </c>
      <c r="C6897" s="29" t="s">
        <v>35</v>
      </c>
      <c r="D6897" s="29" t="s">
        <v>60</v>
      </c>
      <c r="E6897" s="29" t="s">
        <v>79</v>
      </c>
      <c r="F6897" s="31">
        <v>14547866</v>
      </c>
      <c r="G6897" s="31">
        <v>1658254.2</v>
      </c>
      <c r="H6897" s="28">
        <v>2021</v>
      </c>
      <c r="I6897" t="str">
        <f>IF(J6897="natural gas",VLOOKUP(D6897,'Cross-Page Data'!$I$4:$J$13,2,FALSE),IF(J6897="solar",VLOOKUP('Form 923'!D6897,'Cross-Page Data'!$I$14:$J$117,2,FALSE),J6897))</f>
        <v>wind</v>
      </c>
      <c r="J6897" t="str">
        <f>VLOOKUP(E6897,'Cross-Page Data'!$D$4:$F$48,3,FALSE)</f>
        <v>wind</v>
      </c>
      <c r="K6897" t="b">
        <f t="shared" si="107"/>
        <v>1</v>
      </c>
    </row>
    <row r="6898" spans="1:11" x14ac:dyDescent="0.35">
      <c r="A6898" s="28">
        <v>99999</v>
      </c>
      <c r="B6898" s="29" t="s">
        <v>28</v>
      </c>
      <c r="C6898" s="29" t="s">
        <v>42</v>
      </c>
      <c r="D6898" s="29" t="s">
        <v>60</v>
      </c>
      <c r="E6898" s="29" t="s">
        <v>79</v>
      </c>
      <c r="F6898" s="31">
        <v>20007</v>
      </c>
      <c r="G6898" s="31">
        <v>2280.8850000000002</v>
      </c>
      <c r="H6898" s="28">
        <v>2021</v>
      </c>
      <c r="I6898" t="str">
        <f>IF(J6898="natural gas",VLOOKUP(D6898,'Cross-Page Data'!$I$4:$J$13,2,FALSE),IF(J6898="solar",VLOOKUP('Form 923'!D6898,'Cross-Page Data'!$I$14:$J$117,2,FALSE),J6898))</f>
        <v>wind</v>
      </c>
      <c r="J6898" t="str">
        <f>VLOOKUP(E6898,'Cross-Page Data'!$D$4:$F$48,3,FALSE)</f>
        <v>wind</v>
      </c>
      <c r="K6898" t="b">
        <f t="shared" si="107"/>
        <v>0</v>
      </c>
    </row>
    <row r="6899" spans="1:11" x14ac:dyDescent="0.35">
      <c r="A6899" s="28">
        <v>99999</v>
      </c>
      <c r="B6899" s="29" t="s">
        <v>28</v>
      </c>
      <c r="C6899" s="29" t="s">
        <v>35</v>
      </c>
      <c r="D6899" s="29" t="s">
        <v>60</v>
      </c>
      <c r="E6899" s="29" t="s">
        <v>79</v>
      </c>
      <c r="F6899" s="31">
        <v>21877220</v>
      </c>
      <c r="G6899" s="31">
        <v>2493698.5</v>
      </c>
      <c r="H6899" s="28">
        <v>2021</v>
      </c>
      <c r="I6899" t="str">
        <f>IF(J6899="natural gas",VLOOKUP(D6899,'Cross-Page Data'!$I$4:$J$13,2,FALSE),IF(J6899="solar",VLOOKUP('Form 923'!D6899,'Cross-Page Data'!$I$14:$J$117,2,FALSE),J6899))</f>
        <v>wind</v>
      </c>
      <c r="J6899" t="str">
        <f>VLOOKUP(E6899,'Cross-Page Data'!$D$4:$F$48,3,FALSE)</f>
        <v>wind</v>
      </c>
      <c r="K6899" t="b">
        <f t="shared" si="107"/>
        <v>1</v>
      </c>
    </row>
    <row r="6900" spans="1:11" x14ac:dyDescent="0.35">
      <c r="A6900" s="28">
        <v>99999</v>
      </c>
      <c r="B6900" s="29" t="s">
        <v>28</v>
      </c>
      <c r="C6900" s="29" t="s">
        <v>42</v>
      </c>
      <c r="D6900" s="29" t="s">
        <v>60</v>
      </c>
      <c r="E6900" s="29" t="s">
        <v>79</v>
      </c>
      <c r="F6900" s="31">
        <v>25843</v>
      </c>
      <c r="G6900" s="31">
        <v>2945.835</v>
      </c>
      <c r="H6900" s="28">
        <v>2021</v>
      </c>
      <c r="I6900" t="str">
        <f>IF(J6900="natural gas",VLOOKUP(D6900,'Cross-Page Data'!$I$4:$J$13,2,FALSE),IF(J6900="solar",VLOOKUP('Form 923'!D6900,'Cross-Page Data'!$I$14:$J$117,2,FALSE),J6900))</f>
        <v>wind</v>
      </c>
      <c r="J6900" t="str">
        <f>VLOOKUP(E6900,'Cross-Page Data'!$D$4:$F$48,3,FALSE)</f>
        <v>wind</v>
      </c>
      <c r="K6900" t="b">
        <f t="shared" si="107"/>
        <v>0</v>
      </c>
    </row>
    <row r="6901" spans="1:11" x14ac:dyDescent="0.35">
      <c r="A6901" s="28">
        <v>99999</v>
      </c>
      <c r="B6901" s="29" t="s">
        <v>36</v>
      </c>
      <c r="C6901" s="29" t="s">
        <v>40</v>
      </c>
      <c r="D6901" s="29" t="s">
        <v>60</v>
      </c>
      <c r="E6901" s="29" t="s">
        <v>79</v>
      </c>
      <c r="F6901" s="31">
        <v>6241</v>
      </c>
      <c r="G6901" s="31">
        <v>711.13199999999995</v>
      </c>
      <c r="H6901" s="28">
        <v>2021</v>
      </c>
      <c r="I6901" t="str">
        <f>IF(J6901="natural gas",VLOOKUP(D6901,'Cross-Page Data'!$I$4:$J$13,2,FALSE),IF(J6901="solar",VLOOKUP('Form 923'!D6901,'Cross-Page Data'!$I$14:$J$117,2,FALSE),J6901))</f>
        <v>wind</v>
      </c>
      <c r="J6901" t="str">
        <f>VLOOKUP(E6901,'Cross-Page Data'!$D$4:$F$48,3,FALSE)</f>
        <v>wind</v>
      </c>
      <c r="K6901" t="b">
        <f t="shared" si="107"/>
        <v>0</v>
      </c>
    </row>
    <row r="6902" spans="1:11" x14ac:dyDescent="0.35">
      <c r="A6902" s="28">
        <v>99999</v>
      </c>
      <c r="B6902" s="29" t="s">
        <v>28</v>
      </c>
      <c r="C6902" s="29" t="s">
        <v>29</v>
      </c>
      <c r="D6902" s="29" t="s">
        <v>60</v>
      </c>
      <c r="E6902" s="29" t="s">
        <v>79</v>
      </c>
      <c r="F6902" s="31">
        <v>86671</v>
      </c>
      <c r="G6902" s="31">
        <v>9879.1260000000002</v>
      </c>
      <c r="H6902" s="28">
        <v>2021</v>
      </c>
      <c r="I6902" t="str">
        <f>IF(J6902="natural gas",VLOOKUP(D6902,'Cross-Page Data'!$I$4:$J$13,2,FALSE),IF(J6902="solar",VLOOKUP('Form 923'!D6902,'Cross-Page Data'!$I$14:$J$117,2,FALSE),J6902))</f>
        <v>wind</v>
      </c>
      <c r="J6902" t="str">
        <f>VLOOKUP(E6902,'Cross-Page Data'!$D$4:$F$48,3,FALSE)</f>
        <v>wind</v>
      </c>
      <c r="K6902" t="b">
        <f t="shared" si="107"/>
        <v>1</v>
      </c>
    </row>
    <row r="6903" spans="1:11" x14ac:dyDescent="0.35">
      <c r="A6903" s="28">
        <v>99999</v>
      </c>
      <c r="B6903" s="29" t="s">
        <v>28</v>
      </c>
      <c r="C6903" s="29" t="s">
        <v>35</v>
      </c>
      <c r="D6903" s="29" t="s">
        <v>60</v>
      </c>
      <c r="E6903" s="29" t="s">
        <v>79</v>
      </c>
      <c r="F6903" s="31">
        <v>166724</v>
      </c>
      <c r="G6903" s="31">
        <v>19004.445</v>
      </c>
      <c r="H6903" s="28">
        <v>2021</v>
      </c>
      <c r="I6903" t="str">
        <f>IF(J6903="natural gas",VLOOKUP(D6903,'Cross-Page Data'!$I$4:$J$13,2,FALSE),IF(J6903="solar",VLOOKUP('Form 923'!D6903,'Cross-Page Data'!$I$14:$J$117,2,FALSE),J6903))</f>
        <v>wind</v>
      </c>
      <c r="J6903" t="str">
        <f>VLOOKUP(E6903,'Cross-Page Data'!$D$4:$F$48,3,FALSE)</f>
        <v>wind</v>
      </c>
      <c r="K6903" t="b">
        <f t="shared" si="107"/>
        <v>1</v>
      </c>
    </row>
    <row r="6904" spans="1:11" x14ac:dyDescent="0.35">
      <c r="A6904" s="28">
        <v>99999</v>
      </c>
      <c r="B6904" s="29" t="s">
        <v>28</v>
      </c>
      <c r="C6904" s="29" t="s">
        <v>41</v>
      </c>
      <c r="D6904" s="29" t="s">
        <v>60</v>
      </c>
      <c r="E6904" s="29" t="s">
        <v>79</v>
      </c>
      <c r="F6904" s="31">
        <v>827014</v>
      </c>
      <c r="G6904" s="31">
        <v>94268.398000000001</v>
      </c>
      <c r="H6904" s="28">
        <v>2021</v>
      </c>
      <c r="I6904" t="str">
        <f>IF(J6904="natural gas",VLOOKUP(D6904,'Cross-Page Data'!$I$4:$J$13,2,FALSE),IF(J6904="solar",VLOOKUP('Form 923'!D6904,'Cross-Page Data'!$I$14:$J$117,2,FALSE),J6904))</f>
        <v>wind</v>
      </c>
      <c r="J6904" t="str">
        <f>VLOOKUP(E6904,'Cross-Page Data'!$D$4:$F$48,3,FALSE)</f>
        <v>wind</v>
      </c>
      <c r="K6904" t="b">
        <f t="shared" si="107"/>
        <v>0</v>
      </c>
    </row>
    <row r="6905" spans="1:11" x14ac:dyDescent="0.35">
      <c r="A6905" s="28">
        <v>99999</v>
      </c>
      <c r="B6905" s="29" t="s">
        <v>28</v>
      </c>
      <c r="C6905" s="29" t="s">
        <v>29</v>
      </c>
      <c r="D6905" s="29" t="s">
        <v>60</v>
      </c>
      <c r="E6905" s="29" t="s">
        <v>79</v>
      </c>
      <c r="F6905" s="31">
        <v>5042095</v>
      </c>
      <c r="G6905" s="31">
        <v>574728.63</v>
      </c>
      <c r="H6905" s="28">
        <v>2021</v>
      </c>
      <c r="I6905" t="str">
        <f>IF(J6905="natural gas",VLOOKUP(D6905,'Cross-Page Data'!$I$4:$J$13,2,FALSE),IF(J6905="solar",VLOOKUP('Form 923'!D6905,'Cross-Page Data'!$I$14:$J$117,2,FALSE),J6905))</f>
        <v>wind</v>
      </c>
      <c r="J6905" t="str">
        <f>VLOOKUP(E6905,'Cross-Page Data'!$D$4:$F$48,3,FALSE)</f>
        <v>wind</v>
      </c>
      <c r="K6905" t="b">
        <f t="shared" si="107"/>
        <v>1</v>
      </c>
    </row>
    <row r="6906" spans="1:11" x14ac:dyDescent="0.35">
      <c r="A6906" s="28">
        <v>99999</v>
      </c>
      <c r="B6906" s="29" t="s">
        <v>28</v>
      </c>
      <c r="C6906" s="29" t="s">
        <v>35</v>
      </c>
      <c r="D6906" s="29" t="s">
        <v>60</v>
      </c>
      <c r="E6906" s="29" t="s">
        <v>79</v>
      </c>
      <c r="F6906" s="31">
        <v>89999644</v>
      </c>
      <c r="G6906" s="31">
        <v>10258708</v>
      </c>
      <c r="H6906" s="28">
        <v>2021</v>
      </c>
      <c r="I6906" t="str">
        <f>IF(J6906="natural gas",VLOOKUP(D6906,'Cross-Page Data'!$I$4:$J$13,2,FALSE),IF(J6906="solar",VLOOKUP('Form 923'!D6906,'Cross-Page Data'!$I$14:$J$117,2,FALSE),J6906))</f>
        <v>wind</v>
      </c>
      <c r="J6906" t="str">
        <f>VLOOKUP(E6906,'Cross-Page Data'!$D$4:$F$48,3,FALSE)</f>
        <v>wind</v>
      </c>
      <c r="K6906" t="b">
        <f t="shared" si="107"/>
        <v>1</v>
      </c>
    </row>
    <row r="6907" spans="1:11" x14ac:dyDescent="0.35">
      <c r="A6907" s="28">
        <v>99999</v>
      </c>
      <c r="B6907" s="29" t="s">
        <v>28</v>
      </c>
      <c r="C6907" s="29" t="s">
        <v>29</v>
      </c>
      <c r="D6907" s="29" t="s">
        <v>60</v>
      </c>
      <c r="E6907" s="29" t="s">
        <v>79</v>
      </c>
      <c r="F6907" s="31">
        <v>2631179</v>
      </c>
      <c r="G6907" s="31">
        <v>299917.65000000002</v>
      </c>
      <c r="H6907" s="28">
        <v>2021</v>
      </c>
      <c r="I6907" t="str">
        <f>IF(J6907="natural gas",VLOOKUP(D6907,'Cross-Page Data'!$I$4:$J$13,2,FALSE),IF(J6907="solar",VLOOKUP('Form 923'!D6907,'Cross-Page Data'!$I$14:$J$117,2,FALSE),J6907))</f>
        <v>wind</v>
      </c>
      <c r="J6907" t="str">
        <f>VLOOKUP(E6907,'Cross-Page Data'!$D$4:$F$48,3,FALSE)</f>
        <v>wind</v>
      </c>
      <c r="K6907" t="b">
        <f t="shared" si="107"/>
        <v>1</v>
      </c>
    </row>
    <row r="6908" spans="1:11" x14ac:dyDescent="0.35">
      <c r="A6908" s="28">
        <v>99999</v>
      </c>
      <c r="B6908" s="29" t="s">
        <v>28</v>
      </c>
      <c r="C6908" s="29" t="s">
        <v>35</v>
      </c>
      <c r="D6908" s="29" t="s">
        <v>60</v>
      </c>
      <c r="E6908" s="29" t="s">
        <v>79</v>
      </c>
      <c r="F6908" s="31">
        <v>34446958</v>
      </c>
      <c r="G6908" s="31">
        <v>3926474.4</v>
      </c>
      <c r="H6908" s="28">
        <v>2021</v>
      </c>
      <c r="I6908" t="str">
        <f>IF(J6908="natural gas",VLOOKUP(D6908,'Cross-Page Data'!$I$4:$J$13,2,FALSE),IF(J6908="solar",VLOOKUP('Form 923'!D6908,'Cross-Page Data'!$I$14:$J$117,2,FALSE),J6908))</f>
        <v>wind</v>
      </c>
      <c r="J6908" t="str">
        <f>VLOOKUP(E6908,'Cross-Page Data'!$D$4:$F$48,3,FALSE)</f>
        <v>wind</v>
      </c>
      <c r="K6908" t="b">
        <f t="shared" si="107"/>
        <v>1</v>
      </c>
    </row>
    <row r="6909" spans="1:11" x14ac:dyDescent="0.35">
      <c r="A6909" s="28">
        <v>99999</v>
      </c>
      <c r="B6909" s="29" t="s">
        <v>28</v>
      </c>
      <c r="C6909" s="29" t="s">
        <v>35</v>
      </c>
      <c r="D6909" s="29" t="s">
        <v>60</v>
      </c>
      <c r="E6909" s="29" t="s">
        <v>79</v>
      </c>
      <c r="F6909" s="31">
        <v>21336264</v>
      </c>
      <c r="G6909" s="31">
        <v>2432037.5</v>
      </c>
      <c r="H6909" s="28">
        <v>2021</v>
      </c>
      <c r="I6909" t="str">
        <f>IF(J6909="natural gas",VLOOKUP(D6909,'Cross-Page Data'!$I$4:$J$13,2,FALSE),IF(J6909="solar",VLOOKUP('Form 923'!D6909,'Cross-Page Data'!$I$14:$J$117,2,FALSE),J6909))</f>
        <v>wind</v>
      </c>
      <c r="J6909" t="str">
        <f>VLOOKUP(E6909,'Cross-Page Data'!$D$4:$F$48,3,FALSE)</f>
        <v>wind</v>
      </c>
      <c r="K6909" t="b">
        <f t="shared" si="107"/>
        <v>1</v>
      </c>
    </row>
    <row r="6910" spans="1:11" x14ac:dyDescent="0.35">
      <c r="A6910" s="28">
        <v>99999</v>
      </c>
      <c r="B6910" s="29" t="s">
        <v>28</v>
      </c>
      <c r="C6910" s="29" t="s">
        <v>35</v>
      </c>
      <c r="D6910" s="29" t="s">
        <v>60</v>
      </c>
      <c r="E6910" s="29" t="s">
        <v>79</v>
      </c>
      <c r="F6910" s="31">
        <v>457228</v>
      </c>
      <c r="G6910" s="31">
        <v>52117.913</v>
      </c>
      <c r="H6910" s="28">
        <v>2021</v>
      </c>
      <c r="I6910" t="str">
        <f>IF(J6910="natural gas",VLOOKUP(D6910,'Cross-Page Data'!$I$4:$J$13,2,FALSE),IF(J6910="solar",VLOOKUP('Form 923'!D6910,'Cross-Page Data'!$I$14:$J$117,2,FALSE),J6910))</f>
        <v>wind</v>
      </c>
      <c r="J6910" t="str">
        <f>VLOOKUP(E6910,'Cross-Page Data'!$D$4:$F$48,3,FALSE)</f>
        <v>wind</v>
      </c>
      <c r="K6910" t="b">
        <f t="shared" si="107"/>
        <v>1</v>
      </c>
    </row>
    <row r="6911" spans="1:11" x14ac:dyDescent="0.35">
      <c r="A6911" s="28">
        <v>99999</v>
      </c>
      <c r="B6911" s="29" t="s">
        <v>28</v>
      </c>
      <c r="C6911" s="29" t="s">
        <v>29</v>
      </c>
      <c r="D6911" s="29" t="s">
        <v>60</v>
      </c>
      <c r="E6911" s="29" t="s">
        <v>79</v>
      </c>
      <c r="F6911" s="31">
        <v>5272491</v>
      </c>
      <c r="G6911" s="31">
        <v>600990.63</v>
      </c>
      <c r="H6911" s="28">
        <v>2021</v>
      </c>
      <c r="I6911" t="str">
        <f>IF(J6911="natural gas",VLOOKUP(D6911,'Cross-Page Data'!$I$4:$J$13,2,FALSE),IF(J6911="solar",VLOOKUP('Form 923'!D6911,'Cross-Page Data'!$I$14:$J$117,2,FALSE),J6911))</f>
        <v>wind</v>
      </c>
      <c r="J6911" t="str">
        <f>VLOOKUP(E6911,'Cross-Page Data'!$D$4:$F$48,3,FALSE)</f>
        <v>wind</v>
      </c>
      <c r="K6911" t="b">
        <f t="shared" si="107"/>
        <v>1</v>
      </c>
    </row>
    <row r="6912" spans="1:11" x14ac:dyDescent="0.35">
      <c r="A6912" s="28">
        <v>99999</v>
      </c>
      <c r="B6912" s="29" t="s">
        <v>28</v>
      </c>
      <c r="C6912" s="29" t="s">
        <v>35</v>
      </c>
      <c r="D6912" s="29" t="s">
        <v>60</v>
      </c>
      <c r="E6912" s="29" t="s">
        <v>79</v>
      </c>
      <c r="F6912" s="31">
        <v>5733003</v>
      </c>
      <c r="G6912" s="31">
        <v>653482.27</v>
      </c>
      <c r="H6912" s="28">
        <v>2021</v>
      </c>
      <c r="I6912" t="str">
        <f>IF(J6912="natural gas",VLOOKUP(D6912,'Cross-Page Data'!$I$4:$J$13,2,FALSE),IF(J6912="solar",VLOOKUP('Form 923'!D6912,'Cross-Page Data'!$I$14:$J$117,2,FALSE),J6912))</f>
        <v>wind</v>
      </c>
      <c r="J6912" t="str">
        <f>VLOOKUP(E6912,'Cross-Page Data'!$D$4:$F$48,3,FALSE)</f>
        <v>wind</v>
      </c>
      <c r="K6912" t="b">
        <f t="shared" si="107"/>
        <v>1</v>
      </c>
    </row>
    <row r="6913" spans="1:11" x14ac:dyDescent="0.35">
      <c r="A6913" s="28">
        <v>99999</v>
      </c>
      <c r="B6913" s="29" t="s">
        <v>28</v>
      </c>
      <c r="C6913" s="29" t="s">
        <v>35</v>
      </c>
      <c r="D6913" s="29" t="s">
        <v>60</v>
      </c>
      <c r="E6913" s="29" t="s">
        <v>79</v>
      </c>
      <c r="F6913" s="31">
        <v>358179</v>
      </c>
      <c r="G6913" s="31">
        <v>40827.483999999997</v>
      </c>
      <c r="H6913" s="28">
        <v>2021</v>
      </c>
      <c r="I6913" t="str">
        <f>IF(J6913="natural gas",VLOOKUP(D6913,'Cross-Page Data'!$I$4:$J$13,2,FALSE),IF(J6913="solar",VLOOKUP('Form 923'!D6913,'Cross-Page Data'!$I$14:$J$117,2,FALSE),J6913))</f>
        <v>wind</v>
      </c>
      <c r="J6913" t="str">
        <f>VLOOKUP(E6913,'Cross-Page Data'!$D$4:$F$48,3,FALSE)</f>
        <v>wind</v>
      </c>
      <c r="K6913" t="b">
        <f t="shared" si="107"/>
        <v>1</v>
      </c>
    </row>
    <row r="6914" spans="1:11" x14ac:dyDescent="0.35">
      <c r="A6914" s="28">
        <v>99999</v>
      </c>
      <c r="B6914" s="29" t="s">
        <v>28</v>
      </c>
      <c r="C6914" s="29" t="s">
        <v>29</v>
      </c>
      <c r="D6914" s="29" t="s">
        <v>60</v>
      </c>
      <c r="E6914" s="29" t="s">
        <v>79</v>
      </c>
      <c r="F6914" s="31">
        <v>2123019</v>
      </c>
      <c r="G6914" s="31">
        <v>241994.84</v>
      </c>
      <c r="H6914" s="28">
        <v>2021</v>
      </c>
      <c r="I6914" t="str">
        <f>IF(J6914="natural gas",VLOOKUP(D6914,'Cross-Page Data'!$I$4:$J$13,2,FALSE),IF(J6914="solar",VLOOKUP('Form 923'!D6914,'Cross-Page Data'!$I$14:$J$117,2,FALSE),J6914))</f>
        <v>wind</v>
      </c>
      <c r="J6914" t="str">
        <f>VLOOKUP(E6914,'Cross-Page Data'!$D$4:$F$48,3,FALSE)</f>
        <v>wind</v>
      </c>
      <c r="K6914" t="b">
        <f t="shared" si="107"/>
        <v>1</v>
      </c>
    </row>
    <row r="6915" spans="1:11" x14ac:dyDescent="0.35">
      <c r="A6915" s="28">
        <v>99999</v>
      </c>
      <c r="B6915" s="29" t="s">
        <v>28</v>
      </c>
      <c r="C6915" s="29" t="s">
        <v>35</v>
      </c>
      <c r="D6915" s="29" t="s">
        <v>60</v>
      </c>
      <c r="E6915" s="29" t="s">
        <v>79</v>
      </c>
      <c r="F6915" s="31">
        <v>271127957</v>
      </c>
      <c r="G6915" s="31">
        <v>30904815</v>
      </c>
      <c r="H6915" s="28">
        <v>2021</v>
      </c>
      <c r="I6915" t="str">
        <f>IF(J6915="natural gas",VLOOKUP(D6915,'Cross-Page Data'!$I$4:$J$13,2,FALSE),IF(J6915="solar",VLOOKUP('Form 923'!D6915,'Cross-Page Data'!$I$14:$J$117,2,FALSE),J6915))</f>
        <v>wind</v>
      </c>
      <c r="J6915" t="str">
        <f>VLOOKUP(E6915,'Cross-Page Data'!$D$4:$F$48,3,FALSE)</f>
        <v>wind</v>
      </c>
      <c r="K6915" t="b">
        <f t="shared" si="107"/>
        <v>1</v>
      </c>
    </row>
    <row r="6916" spans="1:11" x14ac:dyDescent="0.35">
      <c r="A6916" s="28">
        <v>99999</v>
      </c>
      <c r="B6916" s="29" t="s">
        <v>28</v>
      </c>
      <c r="C6916" s="29" t="s">
        <v>42</v>
      </c>
      <c r="D6916" s="29" t="s">
        <v>60</v>
      </c>
      <c r="E6916" s="29" t="s">
        <v>79</v>
      </c>
      <c r="F6916" s="31">
        <v>92443</v>
      </c>
      <c r="G6916" s="31">
        <v>10537.263000000001</v>
      </c>
      <c r="H6916" s="28">
        <v>2021</v>
      </c>
      <c r="I6916" t="str">
        <f>IF(J6916="natural gas",VLOOKUP(D6916,'Cross-Page Data'!$I$4:$J$13,2,FALSE),IF(J6916="solar",VLOOKUP('Form 923'!D6916,'Cross-Page Data'!$I$14:$J$117,2,FALSE),J6916))</f>
        <v>wind</v>
      </c>
      <c r="J6916" t="str">
        <f>VLOOKUP(E6916,'Cross-Page Data'!$D$4:$F$48,3,FALSE)</f>
        <v>wind</v>
      </c>
      <c r="K6916" t="b">
        <f t="shared" si="107"/>
        <v>0</v>
      </c>
    </row>
    <row r="6917" spans="1:11" x14ac:dyDescent="0.35">
      <c r="A6917" s="28">
        <v>99999</v>
      </c>
      <c r="B6917" s="29" t="s">
        <v>28</v>
      </c>
      <c r="C6917" s="29" t="s">
        <v>41</v>
      </c>
      <c r="D6917" s="29" t="s">
        <v>60</v>
      </c>
      <c r="E6917" s="29" t="s">
        <v>79</v>
      </c>
      <c r="F6917" s="31">
        <v>134237</v>
      </c>
      <c r="G6917" s="31">
        <v>15301.114</v>
      </c>
      <c r="H6917" s="28">
        <v>2021</v>
      </c>
      <c r="I6917" t="str">
        <f>IF(J6917="natural gas",VLOOKUP(D6917,'Cross-Page Data'!$I$4:$J$13,2,FALSE),IF(J6917="solar",VLOOKUP('Form 923'!D6917,'Cross-Page Data'!$I$14:$J$117,2,FALSE),J6917))</f>
        <v>wind</v>
      </c>
      <c r="J6917" t="str">
        <f>VLOOKUP(E6917,'Cross-Page Data'!$D$4:$F$48,3,FALSE)</f>
        <v>wind</v>
      </c>
      <c r="K6917" t="b">
        <f t="shared" si="107"/>
        <v>0</v>
      </c>
    </row>
    <row r="6918" spans="1:11" x14ac:dyDescent="0.35">
      <c r="A6918" s="28">
        <v>99999</v>
      </c>
      <c r="B6918" s="29" t="s">
        <v>28</v>
      </c>
      <c r="C6918" s="29" t="s">
        <v>35</v>
      </c>
      <c r="D6918" s="29" t="s">
        <v>60</v>
      </c>
      <c r="E6918" s="29" t="s">
        <v>79</v>
      </c>
      <c r="F6918" s="31">
        <v>44378</v>
      </c>
      <c r="G6918" s="31">
        <v>5058.6549999999997</v>
      </c>
      <c r="H6918" s="28">
        <v>2021</v>
      </c>
      <c r="I6918" t="str">
        <f>IF(J6918="natural gas",VLOOKUP(D6918,'Cross-Page Data'!$I$4:$J$13,2,FALSE),IF(J6918="solar",VLOOKUP('Form 923'!D6918,'Cross-Page Data'!$I$14:$J$117,2,FALSE),J6918))</f>
        <v>wind</v>
      </c>
      <c r="J6918" t="str">
        <f>VLOOKUP(E6918,'Cross-Page Data'!$D$4:$F$48,3,FALSE)</f>
        <v>wind</v>
      </c>
      <c r="K6918" t="b">
        <f t="shared" si="107"/>
        <v>1</v>
      </c>
    </row>
    <row r="6919" spans="1:11" x14ac:dyDescent="0.35">
      <c r="A6919" s="28">
        <v>99999</v>
      </c>
      <c r="B6919" s="29" t="s">
        <v>28</v>
      </c>
      <c r="C6919" s="29" t="s">
        <v>29</v>
      </c>
      <c r="D6919" s="29" t="s">
        <v>60</v>
      </c>
      <c r="E6919" s="29" t="s">
        <v>79</v>
      </c>
      <c r="F6919" s="31">
        <v>22534371</v>
      </c>
      <c r="G6919" s="31">
        <v>2568604.9</v>
      </c>
      <c r="H6919" s="28">
        <v>2021</v>
      </c>
      <c r="I6919" t="str">
        <f>IF(J6919="natural gas",VLOOKUP(D6919,'Cross-Page Data'!$I$4:$J$13,2,FALSE),IF(J6919="solar",VLOOKUP('Form 923'!D6919,'Cross-Page Data'!$I$14:$J$117,2,FALSE),J6919))</f>
        <v>wind</v>
      </c>
      <c r="J6919" t="str">
        <f>VLOOKUP(E6919,'Cross-Page Data'!$D$4:$F$48,3,FALSE)</f>
        <v>wind</v>
      </c>
      <c r="K6919" t="b">
        <f t="shared" ref="K6919:K6982" si="108">IF(AND($N$5=FALSE,OR(C6919="Commercial NAICS Cogen",C6919="Industrial NAICS Cogen",C6919="NAICS-22 Cogen")),FALSE,IF(AND($N$6=FALSE,OR(C6919="Commercial NAICS Cogen",C6919="Commercial NAICS Non-Cogen",C6919="industrial NAICS Cogen", C6919="industrial NAICS non-cogen")),FALSE,TRUE))</f>
        <v>1</v>
      </c>
    </row>
    <row r="6920" spans="1:11" x14ac:dyDescent="0.35">
      <c r="A6920" s="28">
        <v>99999</v>
      </c>
      <c r="B6920" s="29" t="s">
        <v>28</v>
      </c>
      <c r="C6920" s="29" t="s">
        <v>35</v>
      </c>
      <c r="D6920" s="29" t="s">
        <v>60</v>
      </c>
      <c r="E6920" s="29" t="s">
        <v>79</v>
      </c>
      <c r="F6920" s="31">
        <v>26324699</v>
      </c>
      <c r="G6920" s="31">
        <v>3000649.8</v>
      </c>
      <c r="H6920" s="28">
        <v>2021</v>
      </c>
      <c r="I6920" t="str">
        <f>IF(J6920="natural gas",VLOOKUP(D6920,'Cross-Page Data'!$I$4:$J$13,2,FALSE),IF(J6920="solar",VLOOKUP('Form 923'!D6920,'Cross-Page Data'!$I$14:$J$117,2,FALSE),J6920))</f>
        <v>wind</v>
      </c>
      <c r="J6920" t="str">
        <f>VLOOKUP(E6920,'Cross-Page Data'!$D$4:$F$48,3,FALSE)</f>
        <v>wind</v>
      </c>
      <c r="K6920" t="b">
        <f t="shared" si="108"/>
        <v>1</v>
      </c>
    </row>
    <row r="6921" spans="1:11" x14ac:dyDescent="0.35">
      <c r="A6921" s="28">
        <v>99999</v>
      </c>
      <c r="B6921" s="29" t="s">
        <v>28</v>
      </c>
      <c r="C6921" s="29" t="s">
        <v>29</v>
      </c>
      <c r="D6921" s="29" t="s">
        <v>60</v>
      </c>
      <c r="E6921" s="29" t="s">
        <v>79</v>
      </c>
      <c r="F6921" s="31">
        <v>1722662</v>
      </c>
      <c r="G6921" s="31">
        <v>196359.53</v>
      </c>
      <c r="H6921" s="28">
        <v>2021</v>
      </c>
      <c r="I6921" t="str">
        <f>IF(J6921="natural gas",VLOOKUP(D6921,'Cross-Page Data'!$I$4:$J$13,2,FALSE),IF(J6921="solar",VLOOKUP('Form 923'!D6921,'Cross-Page Data'!$I$14:$J$117,2,FALSE),J6921))</f>
        <v>wind</v>
      </c>
      <c r="J6921" t="str">
        <f>VLOOKUP(E6921,'Cross-Page Data'!$D$4:$F$48,3,FALSE)</f>
        <v>wind</v>
      </c>
      <c r="K6921" t="b">
        <f t="shared" si="108"/>
        <v>1</v>
      </c>
    </row>
    <row r="6922" spans="1:11" x14ac:dyDescent="0.35">
      <c r="A6922" s="28">
        <v>99999</v>
      </c>
      <c r="B6922" s="29" t="s">
        <v>28</v>
      </c>
      <c r="C6922" s="29" t="s">
        <v>35</v>
      </c>
      <c r="D6922" s="29" t="s">
        <v>60</v>
      </c>
      <c r="E6922" s="29" t="s">
        <v>79</v>
      </c>
      <c r="F6922" s="31">
        <v>599371</v>
      </c>
      <c r="G6922" s="31">
        <v>68320.021999999997</v>
      </c>
      <c r="H6922" s="28">
        <v>2021</v>
      </c>
      <c r="I6922" t="str">
        <f>IF(J6922="natural gas",VLOOKUP(D6922,'Cross-Page Data'!$I$4:$J$13,2,FALSE),IF(J6922="solar",VLOOKUP('Form 923'!D6922,'Cross-Page Data'!$I$14:$J$117,2,FALSE),J6922))</f>
        <v>wind</v>
      </c>
      <c r="J6922" t="str">
        <f>VLOOKUP(E6922,'Cross-Page Data'!$D$4:$F$48,3,FALSE)</f>
        <v>wind</v>
      </c>
      <c r="K6922" t="b">
        <f t="shared" si="108"/>
        <v>1</v>
      </c>
    </row>
    <row r="6923" spans="1:11" x14ac:dyDescent="0.35">
      <c r="A6923" s="28">
        <v>99999</v>
      </c>
      <c r="B6923" s="29" t="s">
        <v>28</v>
      </c>
      <c r="C6923" s="29" t="s">
        <v>42</v>
      </c>
      <c r="D6923" s="29" t="s">
        <v>60</v>
      </c>
      <c r="E6923" s="29" t="s">
        <v>79</v>
      </c>
      <c r="F6923" s="31">
        <v>182299</v>
      </c>
      <c r="G6923" s="31">
        <v>20779.741999999998</v>
      </c>
      <c r="H6923" s="28">
        <v>2021</v>
      </c>
      <c r="I6923" t="str">
        <f>IF(J6923="natural gas",VLOOKUP(D6923,'Cross-Page Data'!$I$4:$J$13,2,FALSE),IF(J6923="solar",VLOOKUP('Form 923'!D6923,'Cross-Page Data'!$I$14:$J$117,2,FALSE),J6923))</f>
        <v>wind</v>
      </c>
      <c r="J6923" t="str">
        <f>VLOOKUP(E6923,'Cross-Page Data'!$D$4:$F$48,3,FALSE)</f>
        <v>wind</v>
      </c>
      <c r="K6923" t="b">
        <f t="shared" si="108"/>
        <v>0</v>
      </c>
    </row>
    <row r="6924" spans="1:11" x14ac:dyDescent="0.35">
      <c r="A6924" s="28">
        <v>99999</v>
      </c>
      <c r="B6924" s="29" t="s">
        <v>28</v>
      </c>
      <c r="C6924" s="29" t="s">
        <v>29</v>
      </c>
      <c r="D6924" s="29" t="s">
        <v>60</v>
      </c>
      <c r="E6924" s="29" t="s">
        <v>79</v>
      </c>
      <c r="F6924" s="31">
        <v>19272805</v>
      </c>
      <c r="G6924" s="31">
        <v>2196832.1</v>
      </c>
      <c r="H6924" s="28">
        <v>2021</v>
      </c>
      <c r="I6924" t="str">
        <f>IF(J6924="natural gas",VLOOKUP(D6924,'Cross-Page Data'!$I$4:$J$13,2,FALSE),IF(J6924="solar",VLOOKUP('Form 923'!D6924,'Cross-Page Data'!$I$14:$J$117,2,FALSE),J6924))</f>
        <v>wind</v>
      </c>
      <c r="J6924" t="str">
        <f>VLOOKUP(E6924,'Cross-Page Data'!$D$4:$F$48,3,FALSE)</f>
        <v>wind</v>
      </c>
      <c r="K6924" t="b">
        <f t="shared" si="108"/>
        <v>1</v>
      </c>
    </row>
    <row r="6925" spans="1:11" x14ac:dyDescent="0.35">
      <c r="A6925" s="28">
        <v>99999</v>
      </c>
      <c r="B6925" s="29" t="s">
        <v>28</v>
      </c>
      <c r="C6925" s="29" t="s">
        <v>35</v>
      </c>
      <c r="D6925" s="29" t="s">
        <v>60</v>
      </c>
      <c r="E6925" s="29" t="s">
        <v>79</v>
      </c>
      <c r="F6925" s="31">
        <v>7111388</v>
      </c>
      <c r="G6925" s="31">
        <v>810599.48</v>
      </c>
      <c r="H6925" s="28">
        <v>2021</v>
      </c>
      <c r="I6925" t="str">
        <f>IF(J6925="natural gas",VLOOKUP(D6925,'Cross-Page Data'!$I$4:$J$13,2,FALSE),IF(J6925="solar",VLOOKUP('Form 923'!D6925,'Cross-Page Data'!$I$14:$J$117,2,FALSE),J6925))</f>
        <v>wind</v>
      </c>
      <c r="J6925" t="str">
        <f>VLOOKUP(E6925,'Cross-Page Data'!$D$4:$F$48,3,FALSE)</f>
        <v>wind</v>
      </c>
      <c r="K6925" t="b">
        <f t="shared" si="108"/>
        <v>1</v>
      </c>
    </row>
    <row r="6926" spans="1:11" x14ac:dyDescent="0.35">
      <c r="I6926" t="e">
        <f>IF(J6926="natural gas",VLOOKUP(D6926,'Cross-Page Data'!$I$4:$J$13,2,FALSE),IF(J6926="solar",VLOOKUP('Form 923'!D6926,'Cross-Page Data'!$I$14:$J$117,2,FALSE),J6926))</f>
        <v>#N/A</v>
      </c>
      <c r="J6926" t="e">
        <f>VLOOKUP(E6926,'Cross-Page Data'!$D$4:$F$48,3,FALSE)</f>
        <v>#N/A</v>
      </c>
      <c r="K6926" t="b">
        <f t="shared" si="108"/>
        <v>1</v>
      </c>
    </row>
    <row r="6927" spans="1:11" x14ac:dyDescent="0.35">
      <c r="I6927" t="e">
        <f>IF(J6927="natural gas",VLOOKUP(D6927,'Cross-Page Data'!$I$4:$J$13,2,FALSE),IF(J6927="solar",VLOOKUP('Form 923'!D6927,'Cross-Page Data'!$I$14:$J$117,2,FALSE),J6927))</f>
        <v>#N/A</v>
      </c>
      <c r="J6927" t="e">
        <f>VLOOKUP(E6927,'Cross-Page Data'!$D$4:$F$48,3,FALSE)</f>
        <v>#N/A</v>
      </c>
      <c r="K6927" t="b">
        <f t="shared" si="108"/>
        <v>1</v>
      </c>
    </row>
    <row r="6928" spans="1:11" x14ac:dyDescent="0.35">
      <c r="I6928" t="e">
        <f>IF(J6928="natural gas",VLOOKUP(D6928,'Cross-Page Data'!$I$4:$J$13,2,FALSE),IF(J6928="solar",VLOOKUP('Form 923'!D6928,'Cross-Page Data'!$I$14:$J$117,2,FALSE),J6928))</f>
        <v>#N/A</v>
      </c>
      <c r="J6928" t="e">
        <f>VLOOKUP(E6928,'Cross-Page Data'!$D$4:$F$48,3,FALSE)</f>
        <v>#N/A</v>
      </c>
      <c r="K6928" t="b">
        <f t="shared" si="108"/>
        <v>1</v>
      </c>
    </row>
    <row r="6929" spans="9:11" x14ac:dyDescent="0.35">
      <c r="I6929" t="e">
        <f>IF(J6929="natural gas",VLOOKUP(D6929,'Cross-Page Data'!$I$4:$J$13,2,FALSE),IF(J6929="solar",VLOOKUP('Form 923'!D6929,'Cross-Page Data'!$I$14:$J$117,2,FALSE),J6929))</f>
        <v>#N/A</v>
      </c>
      <c r="J6929" t="e">
        <f>VLOOKUP(E6929,'Cross-Page Data'!$D$4:$F$48,3,FALSE)</f>
        <v>#N/A</v>
      </c>
      <c r="K6929" t="b">
        <f t="shared" si="108"/>
        <v>1</v>
      </c>
    </row>
    <row r="6930" spans="9:11" x14ac:dyDescent="0.35">
      <c r="I6930" t="e">
        <f>IF(J6930="natural gas",VLOOKUP(D6930,'Cross-Page Data'!$I$4:$J$13,2,FALSE),IF(J6930="solar",VLOOKUP('Form 923'!D6930,'Cross-Page Data'!$I$14:$J$117,2,FALSE),J6930))</f>
        <v>#N/A</v>
      </c>
      <c r="J6930" t="e">
        <f>VLOOKUP(E6930,'Cross-Page Data'!$D$4:$F$48,3,FALSE)</f>
        <v>#N/A</v>
      </c>
      <c r="K6930" t="b">
        <f t="shared" si="108"/>
        <v>1</v>
      </c>
    </row>
    <row r="6931" spans="9:11" x14ac:dyDescent="0.35">
      <c r="I6931" t="e">
        <f>IF(J6931="natural gas",VLOOKUP(D6931,'Cross-Page Data'!$I$4:$J$13,2,FALSE),IF(J6931="solar",VLOOKUP('Form 923'!D6931,'Cross-Page Data'!$I$14:$J$117,2,FALSE),J6931))</f>
        <v>#N/A</v>
      </c>
      <c r="J6931" t="e">
        <f>VLOOKUP(E6931,'Cross-Page Data'!$D$4:$F$48,3,FALSE)</f>
        <v>#N/A</v>
      </c>
      <c r="K6931" t="b">
        <f t="shared" si="108"/>
        <v>1</v>
      </c>
    </row>
    <row r="6932" spans="9:11" x14ac:dyDescent="0.35">
      <c r="I6932" t="e">
        <f>IF(J6932="natural gas",VLOOKUP(D6932,'Cross-Page Data'!$I$4:$J$13,2,FALSE),IF(J6932="solar",VLOOKUP('Form 923'!D6932,'Cross-Page Data'!$I$14:$J$117,2,FALSE),J6932))</f>
        <v>#N/A</v>
      </c>
      <c r="J6932" t="e">
        <f>VLOOKUP(E6932,'Cross-Page Data'!$D$4:$F$48,3,FALSE)</f>
        <v>#N/A</v>
      </c>
      <c r="K6932" t="b">
        <f t="shared" si="108"/>
        <v>1</v>
      </c>
    </row>
    <row r="6933" spans="9:11" x14ac:dyDescent="0.35">
      <c r="I6933" t="e">
        <f>IF(J6933="natural gas",VLOOKUP(D6933,'Cross-Page Data'!$I$4:$J$13,2,FALSE),IF(J6933="solar",VLOOKUP('Form 923'!D6933,'Cross-Page Data'!$I$14:$J$117,2,FALSE),J6933))</f>
        <v>#N/A</v>
      </c>
      <c r="J6933" t="e">
        <f>VLOOKUP(E6933,'Cross-Page Data'!$D$4:$F$48,3,FALSE)</f>
        <v>#N/A</v>
      </c>
      <c r="K6933" t="b">
        <f t="shared" si="108"/>
        <v>1</v>
      </c>
    </row>
    <row r="6934" spans="9:11" x14ac:dyDescent="0.35">
      <c r="I6934" t="e">
        <f>IF(J6934="natural gas",VLOOKUP(D6934,'Cross-Page Data'!$I$4:$J$13,2,FALSE),IF(J6934="solar",VLOOKUP('Form 923'!D6934,'Cross-Page Data'!$I$14:$J$117,2,FALSE),J6934))</f>
        <v>#N/A</v>
      </c>
      <c r="J6934" t="e">
        <f>VLOOKUP(E6934,'Cross-Page Data'!$D$4:$F$48,3,FALSE)</f>
        <v>#N/A</v>
      </c>
      <c r="K6934" t="b">
        <f t="shared" si="108"/>
        <v>1</v>
      </c>
    </row>
    <row r="6935" spans="9:11" x14ac:dyDescent="0.35">
      <c r="I6935" t="e">
        <f>IF(J6935="natural gas",VLOOKUP(D6935,'Cross-Page Data'!$I$4:$J$13,2,FALSE),IF(J6935="solar",VLOOKUP('Form 923'!D6935,'Cross-Page Data'!$I$14:$J$117,2,FALSE),J6935))</f>
        <v>#N/A</v>
      </c>
      <c r="J6935" t="e">
        <f>VLOOKUP(E6935,'Cross-Page Data'!$D$4:$F$48,3,FALSE)</f>
        <v>#N/A</v>
      </c>
      <c r="K6935" t="b">
        <f t="shared" si="108"/>
        <v>1</v>
      </c>
    </row>
    <row r="6936" spans="9:11" x14ac:dyDescent="0.35">
      <c r="I6936" t="e">
        <f>IF(J6936="natural gas",VLOOKUP(D6936,'Cross-Page Data'!$I$4:$J$13,2,FALSE),IF(J6936="solar",VLOOKUP('Form 923'!D6936,'Cross-Page Data'!$I$14:$J$117,2,FALSE),J6936))</f>
        <v>#N/A</v>
      </c>
      <c r="J6936" t="e">
        <f>VLOOKUP(E6936,'Cross-Page Data'!$D$4:$F$48,3,FALSE)</f>
        <v>#N/A</v>
      </c>
      <c r="K6936" t="b">
        <f t="shared" si="108"/>
        <v>1</v>
      </c>
    </row>
    <row r="6937" spans="9:11" x14ac:dyDescent="0.35">
      <c r="I6937" t="e">
        <f>IF(J6937="natural gas",VLOOKUP(D6937,'Cross-Page Data'!$I$4:$J$13,2,FALSE),IF(J6937="solar",VLOOKUP('Form 923'!D6937,'Cross-Page Data'!$I$14:$J$117,2,FALSE),J6937))</f>
        <v>#N/A</v>
      </c>
      <c r="J6937" t="e">
        <f>VLOOKUP(E6937,'Cross-Page Data'!$D$4:$F$48,3,FALSE)</f>
        <v>#N/A</v>
      </c>
      <c r="K6937" t="b">
        <f t="shared" si="108"/>
        <v>1</v>
      </c>
    </row>
    <row r="6938" spans="9:11" x14ac:dyDescent="0.35">
      <c r="I6938" t="e">
        <f>IF(J6938="natural gas",VLOOKUP(D6938,'Cross-Page Data'!$I$4:$J$13,2,FALSE),IF(J6938="solar",VLOOKUP('Form 923'!D6938,'Cross-Page Data'!$I$14:$J$117,2,FALSE),J6938))</f>
        <v>#N/A</v>
      </c>
      <c r="J6938" t="e">
        <f>VLOOKUP(E6938,'Cross-Page Data'!$D$4:$F$48,3,FALSE)</f>
        <v>#N/A</v>
      </c>
      <c r="K6938" t="b">
        <f t="shared" si="108"/>
        <v>1</v>
      </c>
    </row>
    <row r="6939" spans="9:11" x14ac:dyDescent="0.35">
      <c r="I6939" t="e">
        <f>IF(J6939="natural gas",VLOOKUP(D6939,'Cross-Page Data'!$I$4:$J$13,2,FALSE),IF(J6939="solar",VLOOKUP('Form 923'!D6939,'Cross-Page Data'!$I$14:$J$117,2,FALSE),J6939))</f>
        <v>#N/A</v>
      </c>
      <c r="J6939" t="e">
        <f>VLOOKUP(E6939,'Cross-Page Data'!$D$4:$F$48,3,FALSE)</f>
        <v>#N/A</v>
      </c>
      <c r="K6939" t="b">
        <f t="shared" si="108"/>
        <v>1</v>
      </c>
    </row>
    <row r="6940" spans="9:11" x14ac:dyDescent="0.35">
      <c r="I6940" t="e">
        <f>IF(J6940="natural gas",VLOOKUP(D6940,'Cross-Page Data'!$I$4:$J$13,2,FALSE),IF(J6940="solar",VLOOKUP('Form 923'!D6940,'Cross-Page Data'!$I$14:$J$117,2,FALSE),J6940))</f>
        <v>#N/A</v>
      </c>
      <c r="J6940" t="e">
        <f>VLOOKUP(E6940,'Cross-Page Data'!$D$4:$F$48,3,FALSE)</f>
        <v>#N/A</v>
      </c>
      <c r="K6940" t="b">
        <f t="shared" si="108"/>
        <v>1</v>
      </c>
    </row>
    <row r="6941" spans="9:11" x14ac:dyDescent="0.35">
      <c r="I6941" t="e">
        <f>IF(J6941="natural gas",VLOOKUP(D6941,'Cross-Page Data'!$I$4:$J$13,2,FALSE),IF(J6941="solar",VLOOKUP('Form 923'!D6941,'Cross-Page Data'!$I$14:$J$117,2,FALSE),J6941))</f>
        <v>#N/A</v>
      </c>
      <c r="J6941" t="e">
        <f>VLOOKUP(E6941,'Cross-Page Data'!$D$4:$F$48,3,FALSE)</f>
        <v>#N/A</v>
      </c>
      <c r="K6941" t="b">
        <f t="shared" si="108"/>
        <v>1</v>
      </c>
    </row>
    <row r="6942" spans="9:11" x14ac:dyDescent="0.35">
      <c r="I6942" t="e">
        <f>IF(J6942="natural gas",VLOOKUP(D6942,'Cross-Page Data'!$I$4:$J$13,2,FALSE),IF(J6942="solar",VLOOKUP('Form 923'!D6942,'Cross-Page Data'!$I$14:$J$117,2,FALSE),J6942))</f>
        <v>#N/A</v>
      </c>
      <c r="J6942" t="e">
        <f>VLOOKUP(E6942,'Cross-Page Data'!$D$4:$F$48,3,FALSE)</f>
        <v>#N/A</v>
      </c>
      <c r="K6942" t="b">
        <f t="shared" si="108"/>
        <v>1</v>
      </c>
    </row>
    <row r="6943" spans="9:11" x14ac:dyDescent="0.35">
      <c r="I6943" t="e">
        <f>IF(J6943="natural gas",VLOOKUP(D6943,'Cross-Page Data'!$I$4:$J$13,2,FALSE),IF(J6943="solar",VLOOKUP('Form 923'!D6943,'Cross-Page Data'!$I$14:$J$117,2,FALSE),J6943))</f>
        <v>#N/A</v>
      </c>
      <c r="J6943" t="e">
        <f>VLOOKUP(E6943,'Cross-Page Data'!$D$4:$F$48,3,FALSE)</f>
        <v>#N/A</v>
      </c>
      <c r="K6943" t="b">
        <f t="shared" si="108"/>
        <v>1</v>
      </c>
    </row>
    <row r="6944" spans="9:11" x14ac:dyDescent="0.35">
      <c r="I6944" t="e">
        <f>IF(J6944="natural gas",VLOOKUP(D6944,'Cross-Page Data'!$I$4:$J$13,2,FALSE),IF(J6944="solar",VLOOKUP('Form 923'!D6944,'Cross-Page Data'!$I$14:$J$117,2,FALSE),J6944))</f>
        <v>#N/A</v>
      </c>
      <c r="J6944" t="e">
        <f>VLOOKUP(E6944,'Cross-Page Data'!$D$4:$F$48,3,FALSE)</f>
        <v>#N/A</v>
      </c>
      <c r="K6944" t="b">
        <f t="shared" si="108"/>
        <v>1</v>
      </c>
    </row>
    <row r="6945" spans="9:11" x14ac:dyDescent="0.35">
      <c r="I6945" t="e">
        <f>IF(J6945="natural gas",VLOOKUP(D6945,'Cross-Page Data'!$I$4:$J$13,2,FALSE),IF(J6945="solar",VLOOKUP('Form 923'!D6945,'Cross-Page Data'!$I$14:$J$117,2,FALSE),J6945))</f>
        <v>#N/A</v>
      </c>
      <c r="J6945" t="e">
        <f>VLOOKUP(E6945,'Cross-Page Data'!$D$4:$F$48,3,FALSE)</f>
        <v>#N/A</v>
      </c>
      <c r="K6945" t="b">
        <f t="shared" si="108"/>
        <v>1</v>
      </c>
    </row>
    <row r="6946" spans="9:11" x14ac:dyDescent="0.35">
      <c r="I6946" t="e">
        <f>IF(J6946="natural gas",VLOOKUP(D6946,'Cross-Page Data'!$I$4:$J$13,2,FALSE),IF(J6946="solar",VLOOKUP('Form 923'!D6946,'Cross-Page Data'!$I$14:$J$117,2,FALSE),J6946))</f>
        <v>#N/A</v>
      </c>
      <c r="J6946" t="e">
        <f>VLOOKUP(E6946,'Cross-Page Data'!$D$4:$F$48,3,FALSE)</f>
        <v>#N/A</v>
      </c>
      <c r="K6946" t="b">
        <f t="shared" si="108"/>
        <v>1</v>
      </c>
    </row>
    <row r="6947" spans="9:11" x14ac:dyDescent="0.35">
      <c r="I6947" t="e">
        <f>IF(J6947="natural gas",VLOOKUP(D6947,'Cross-Page Data'!$I$4:$J$13,2,FALSE),IF(J6947="solar",VLOOKUP('Form 923'!D6947,'Cross-Page Data'!$I$14:$J$117,2,FALSE),J6947))</f>
        <v>#N/A</v>
      </c>
      <c r="J6947" t="e">
        <f>VLOOKUP(E6947,'Cross-Page Data'!$D$4:$F$48,3,FALSE)</f>
        <v>#N/A</v>
      </c>
      <c r="K6947" t="b">
        <f t="shared" si="108"/>
        <v>1</v>
      </c>
    </row>
    <row r="6948" spans="9:11" x14ac:dyDescent="0.35">
      <c r="I6948" t="e">
        <f>IF(J6948="natural gas",VLOOKUP(D6948,'Cross-Page Data'!$I$4:$J$13,2,FALSE),IF(J6948="solar",VLOOKUP('Form 923'!D6948,'Cross-Page Data'!$I$14:$J$117,2,FALSE),J6948))</f>
        <v>#N/A</v>
      </c>
      <c r="J6948" t="e">
        <f>VLOOKUP(E6948,'Cross-Page Data'!$D$4:$F$48,3,FALSE)</f>
        <v>#N/A</v>
      </c>
      <c r="K6948" t="b">
        <f t="shared" si="108"/>
        <v>1</v>
      </c>
    </row>
    <row r="6949" spans="9:11" x14ac:dyDescent="0.35">
      <c r="I6949" t="e">
        <f>IF(J6949="natural gas",VLOOKUP(D6949,'Cross-Page Data'!$I$4:$J$13,2,FALSE),IF(J6949="solar",VLOOKUP('Form 923'!D6949,'Cross-Page Data'!$I$14:$J$117,2,FALSE),J6949))</f>
        <v>#N/A</v>
      </c>
      <c r="J6949" t="e">
        <f>VLOOKUP(E6949,'Cross-Page Data'!$D$4:$F$48,3,FALSE)</f>
        <v>#N/A</v>
      </c>
      <c r="K6949" t="b">
        <f t="shared" si="108"/>
        <v>1</v>
      </c>
    </row>
    <row r="6950" spans="9:11" x14ac:dyDescent="0.35">
      <c r="I6950" t="e">
        <f>IF(J6950="natural gas",VLOOKUP(D6950,'Cross-Page Data'!$I$4:$J$13,2,FALSE),IF(J6950="solar",VLOOKUP('Form 923'!D6950,'Cross-Page Data'!$I$14:$J$117,2,FALSE),J6950))</f>
        <v>#N/A</v>
      </c>
      <c r="J6950" t="e">
        <f>VLOOKUP(E6950,'Cross-Page Data'!$D$4:$F$48,3,FALSE)</f>
        <v>#N/A</v>
      </c>
      <c r="K6950" t="b">
        <f t="shared" si="108"/>
        <v>1</v>
      </c>
    </row>
    <row r="6951" spans="9:11" x14ac:dyDescent="0.35">
      <c r="I6951" t="e">
        <f>IF(J6951="natural gas",VLOOKUP(D6951,'Cross-Page Data'!$I$4:$J$13,2,FALSE),IF(J6951="solar",VLOOKUP('Form 923'!D6951,'Cross-Page Data'!$I$14:$J$117,2,FALSE),J6951))</f>
        <v>#N/A</v>
      </c>
      <c r="J6951" t="e">
        <f>VLOOKUP(E6951,'Cross-Page Data'!$D$4:$F$48,3,FALSE)</f>
        <v>#N/A</v>
      </c>
      <c r="K6951" t="b">
        <f t="shared" si="108"/>
        <v>1</v>
      </c>
    </row>
    <row r="6952" spans="9:11" x14ac:dyDescent="0.35">
      <c r="I6952" t="e">
        <f>IF(J6952="natural gas",VLOOKUP(D6952,'Cross-Page Data'!$I$4:$J$13,2,FALSE),IF(J6952="solar",VLOOKUP('Form 923'!D6952,'Cross-Page Data'!$I$14:$J$117,2,FALSE),J6952))</f>
        <v>#N/A</v>
      </c>
      <c r="J6952" t="e">
        <f>VLOOKUP(E6952,'Cross-Page Data'!$D$4:$F$48,3,FALSE)</f>
        <v>#N/A</v>
      </c>
      <c r="K6952" t="b">
        <f t="shared" si="108"/>
        <v>1</v>
      </c>
    </row>
    <row r="6953" spans="9:11" x14ac:dyDescent="0.35">
      <c r="I6953" t="e">
        <f>IF(J6953="natural gas",VLOOKUP(D6953,'Cross-Page Data'!$I$4:$J$13,2,FALSE),IF(J6953="solar",VLOOKUP('Form 923'!D6953,'Cross-Page Data'!$I$14:$J$117,2,FALSE),J6953))</f>
        <v>#N/A</v>
      </c>
      <c r="J6953" t="e">
        <f>VLOOKUP(E6953,'Cross-Page Data'!$D$4:$F$48,3,FALSE)</f>
        <v>#N/A</v>
      </c>
      <c r="K6953" t="b">
        <f t="shared" si="108"/>
        <v>1</v>
      </c>
    </row>
    <row r="6954" spans="9:11" x14ac:dyDescent="0.35">
      <c r="I6954" t="e">
        <f>IF(J6954="natural gas",VLOOKUP(D6954,'Cross-Page Data'!$I$4:$J$13,2,FALSE),IF(J6954="solar",VLOOKUP('Form 923'!D6954,'Cross-Page Data'!$I$14:$J$117,2,FALSE),J6954))</f>
        <v>#N/A</v>
      </c>
      <c r="J6954" t="e">
        <f>VLOOKUP(E6954,'Cross-Page Data'!$D$4:$F$48,3,FALSE)</f>
        <v>#N/A</v>
      </c>
      <c r="K6954" t="b">
        <f t="shared" si="108"/>
        <v>1</v>
      </c>
    </row>
    <row r="6955" spans="9:11" x14ac:dyDescent="0.35">
      <c r="I6955" t="e">
        <f>IF(J6955="natural gas",VLOOKUP(D6955,'Cross-Page Data'!$I$4:$J$13,2,FALSE),IF(J6955="solar",VLOOKUP('Form 923'!D6955,'Cross-Page Data'!$I$14:$J$117,2,FALSE),J6955))</f>
        <v>#N/A</v>
      </c>
      <c r="J6955" t="e">
        <f>VLOOKUP(E6955,'Cross-Page Data'!$D$4:$F$48,3,FALSE)</f>
        <v>#N/A</v>
      </c>
      <c r="K6955" t="b">
        <f t="shared" si="108"/>
        <v>1</v>
      </c>
    </row>
    <row r="6956" spans="9:11" x14ac:dyDescent="0.35">
      <c r="I6956" t="e">
        <f>IF(J6956="natural gas",VLOOKUP(D6956,'Cross-Page Data'!$I$4:$J$13,2,FALSE),IF(J6956="solar",VLOOKUP('Form 923'!D6956,'Cross-Page Data'!$I$14:$J$117,2,FALSE),J6956))</f>
        <v>#N/A</v>
      </c>
      <c r="J6956" t="e">
        <f>VLOOKUP(E6956,'Cross-Page Data'!$D$4:$F$48,3,FALSE)</f>
        <v>#N/A</v>
      </c>
      <c r="K6956" t="b">
        <f t="shared" si="108"/>
        <v>1</v>
      </c>
    </row>
    <row r="6957" spans="9:11" x14ac:dyDescent="0.35">
      <c r="I6957" t="e">
        <f>IF(J6957="natural gas",VLOOKUP(D6957,'Cross-Page Data'!$I$4:$J$13,2,FALSE),IF(J6957="solar",VLOOKUP('Form 923'!D6957,'Cross-Page Data'!$I$14:$J$117,2,FALSE),J6957))</f>
        <v>#N/A</v>
      </c>
      <c r="J6957" t="e">
        <f>VLOOKUP(E6957,'Cross-Page Data'!$D$4:$F$48,3,FALSE)</f>
        <v>#N/A</v>
      </c>
      <c r="K6957" t="b">
        <f t="shared" si="108"/>
        <v>1</v>
      </c>
    </row>
    <row r="6958" spans="9:11" x14ac:dyDescent="0.35">
      <c r="I6958" t="e">
        <f>IF(J6958="natural gas",VLOOKUP(D6958,'Cross-Page Data'!$I$4:$J$13,2,FALSE),IF(J6958="solar",VLOOKUP('Form 923'!D6958,'Cross-Page Data'!$I$14:$J$117,2,FALSE),J6958))</f>
        <v>#N/A</v>
      </c>
      <c r="J6958" t="e">
        <f>VLOOKUP(E6958,'Cross-Page Data'!$D$4:$F$48,3,FALSE)</f>
        <v>#N/A</v>
      </c>
      <c r="K6958" t="b">
        <f t="shared" si="108"/>
        <v>1</v>
      </c>
    </row>
    <row r="6959" spans="9:11" x14ac:dyDescent="0.35">
      <c r="I6959" t="e">
        <f>IF(J6959="natural gas",VLOOKUP(D6959,'Cross-Page Data'!$I$4:$J$13,2,FALSE),IF(J6959="solar",VLOOKUP('Form 923'!D6959,'Cross-Page Data'!$I$14:$J$117,2,FALSE),J6959))</f>
        <v>#N/A</v>
      </c>
      <c r="J6959" t="e">
        <f>VLOOKUP(E6959,'Cross-Page Data'!$D$4:$F$48,3,FALSE)</f>
        <v>#N/A</v>
      </c>
      <c r="K6959" t="b">
        <f t="shared" si="108"/>
        <v>1</v>
      </c>
    </row>
    <row r="6960" spans="9:11" x14ac:dyDescent="0.35">
      <c r="I6960" t="e">
        <f>IF(J6960="natural gas",VLOOKUP(D6960,'Cross-Page Data'!$I$4:$J$13,2,FALSE),IF(J6960="solar",VLOOKUP('Form 923'!D6960,'Cross-Page Data'!$I$14:$J$117,2,FALSE),J6960))</f>
        <v>#N/A</v>
      </c>
      <c r="J6960" t="e">
        <f>VLOOKUP(E6960,'Cross-Page Data'!$D$4:$F$48,3,FALSE)</f>
        <v>#N/A</v>
      </c>
      <c r="K6960" t="b">
        <f t="shared" si="108"/>
        <v>1</v>
      </c>
    </row>
    <row r="6961" spans="9:11" x14ac:dyDescent="0.35">
      <c r="I6961" t="e">
        <f>IF(J6961="natural gas",VLOOKUP(D6961,'Cross-Page Data'!$I$4:$J$13,2,FALSE),IF(J6961="solar",VLOOKUP('Form 923'!D6961,'Cross-Page Data'!$I$14:$J$117,2,FALSE),J6961))</f>
        <v>#N/A</v>
      </c>
      <c r="J6961" t="e">
        <f>VLOOKUP(E6961,'Cross-Page Data'!$D$4:$F$48,3,FALSE)</f>
        <v>#N/A</v>
      </c>
      <c r="K6961" t="b">
        <f t="shared" si="108"/>
        <v>1</v>
      </c>
    </row>
    <row r="6962" spans="9:11" x14ac:dyDescent="0.35">
      <c r="I6962" t="e">
        <f>IF(J6962="natural gas",VLOOKUP(D6962,'Cross-Page Data'!$I$4:$J$13,2,FALSE),IF(J6962="solar",VLOOKUP('Form 923'!D6962,'Cross-Page Data'!$I$14:$J$117,2,FALSE),J6962))</f>
        <v>#N/A</v>
      </c>
      <c r="J6962" t="e">
        <f>VLOOKUP(E6962,'Cross-Page Data'!$D$4:$F$48,3,FALSE)</f>
        <v>#N/A</v>
      </c>
      <c r="K6962" t="b">
        <f t="shared" si="108"/>
        <v>1</v>
      </c>
    </row>
    <row r="6963" spans="9:11" x14ac:dyDescent="0.35">
      <c r="I6963" t="e">
        <f>IF(J6963="natural gas",VLOOKUP(D6963,'Cross-Page Data'!$I$4:$J$13,2,FALSE),IF(J6963="solar",VLOOKUP('Form 923'!D6963,'Cross-Page Data'!$I$14:$J$117,2,FALSE),J6963))</f>
        <v>#N/A</v>
      </c>
      <c r="J6963" t="e">
        <f>VLOOKUP(E6963,'Cross-Page Data'!$D$4:$F$48,3,FALSE)</f>
        <v>#N/A</v>
      </c>
      <c r="K6963" t="b">
        <f t="shared" si="108"/>
        <v>1</v>
      </c>
    </row>
    <row r="6964" spans="9:11" x14ac:dyDescent="0.35">
      <c r="I6964" t="e">
        <f>IF(J6964="natural gas",VLOOKUP(D6964,'Cross-Page Data'!$I$4:$J$13,2,FALSE),IF(J6964="solar",VLOOKUP('Form 923'!D6964,'Cross-Page Data'!$I$14:$J$117,2,FALSE),J6964))</f>
        <v>#N/A</v>
      </c>
      <c r="J6964" t="e">
        <f>VLOOKUP(E6964,'Cross-Page Data'!$D$4:$F$48,3,FALSE)</f>
        <v>#N/A</v>
      </c>
      <c r="K6964" t="b">
        <f t="shared" si="108"/>
        <v>1</v>
      </c>
    </row>
    <row r="6965" spans="9:11" x14ac:dyDescent="0.35">
      <c r="I6965" t="e">
        <f>IF(J6965="natural gas",VLOOKUP(D6965,'Cross-Page Data'!$I$4:$J$13,2,FALSE),IF(J6965="solar",VLOOKUP('Form 923'!D6965,'Cross-Page Data'!$I$14:$J$117,2,FALSE),J6965))</f>
        <v>#N/A</v>
      </c>
      <c r="J6965" t="e">
        <f>VLOOKUP(E6965,'Cross-Page Data'!$D$4:$F$48,3,FALSE)</f>
        <v>#N/A</v>
      </c>
      <c r="K6965" t="b">
        <f t="shared" si="108"/>
        <v>1</v>
      </c>
    </row>
    <row r="6966" spans="9:11" x14ac:dyDescent="0.35">
      <c r="I6966" t="e">
        <f>IF(J6966="natural gas",VLOOKUP(D6966,'Cross-Page Data'!$I$4:$J$13,2,FALSE),IF(J6966="solar",VLOOKUP('Form 923'!D6966,'Cross-Page Data'!$I$14:$J$117,2,FALSE),J6966))</f>
        <v>#N/A</v>
      </c>
      <c r="J6966" t="e">
        <f>VLOOKUP(E6966,'Cross-Page Data'!$D$4:$F$48,3,FALSE)</f>
        <v>#N/A</v>
      </c>
      <c r="K6966" t="b">
        <f t="shared" si="108"/>
        <v>1</v>
      </c>
    </row>
    <row r="6967" spans="9:11" x14ac:dyDescent="0.35">
      <c r="I6967" t="e">
        <f>IF(J6967="natural gas",VLOOKUP(D6967,'Cross-Page Data'!$I$4:$J$13,2,FALSE),IF(J6967="solar",VLOOKUP('Form 923'!D6967,'Cross-Page Data'!$I$14:$J$117,2,FALSE),J6967))</f>
        <v>#N/A</v>
      </c>
      <c r="J6967" t="e">
        <f>VLOOKUP(E6967,'Cross-Page Data'!$D$4:$F$48,3,FALSE)</f>
        <v>#N/A</v>
      </c>
      <c r="K6967" t="b">
        <f t="shared" si="108"/>
        <v>1</v>
      </c>
    </row>
    <row r="6968" spans="9:11" x14ac:dyDescent="0.35">
      <c r="I6968" t="e">
        <f>IF(J6968="natural gas",VLOOKUP(D6968,'Cross-Page Data'!$I$4:$J$13,2,FALSE),IF(J6968="solar",VLOOKUP('Form 923'!D6968,'Cross-Page Data'!$I$14:$J$117,2,FALSE),J6968))</f>
        <v>#N/A</v>
      </c>
      <c r="J6968" t="e">
        <f>VLOOKUP(E6968,'Cross-Page Data'!$D$4:$F$48,3,FALSE)</f>
        <v>#N/A</v>
      </c>
      <c r="K6968" t="b">
        <f t="shared" si="108"/>
        <v>1</v>
      </c>
    </row>
    <row r="6969" spans="9:11" x14ac:dyDescent="0.35">
      <c r="I6969" t="e">
        <f>IF(J6969="natural gas",VLOOKUP(D6969,'Cross-Page Data'!$I$4:$J$13,2,FALSE),IF(J6969="solar",VLOOKUP('Form 923'!D6969,'Cross-Page Data'!$I$14:$J$117,2,FALSE),J6969))</f>
        <v>#N/A</v>
      </c>
      <c r="J6969" t="e">
        <f>VLOOKUP(E6969,'Cross-Page Data'!$D$4:$F$48,3,FALSE)</f>
        <v>#N/A</v>
      </c>
      <c r="K6969" t="b">
        <f t="shared" si="108"/>
        <v>1</v>
      </c>
    </row>
    <row r="6970" spans="9:11" x14ac:dyDescent="0.35">
      <c r="I6970" t="e">
        <f>IF(J6970="natural gas",VLOOKUP(D6970,'Cross-Page Data'!$I$4:$J$13,2,FALSE),IF(J6970="solar",VLOOKUP('Form 923'!D6970,'Cross-Page Data'!$I$14:$J$117,2,FALSE),J6970))</f>
        <v>#N/A</v>
      </c>
      <c r="J6970" t="e">
        <f>VLOOKUP(E6970,'Cross-Page Data'!$D$4:$F$48,3,FALSE)</f>
        <v>#N/A</v>
      </c>
      <c r="K6970" t="b">
        <f t="shared" si="108"/>
        <v>1</v>
      </c>
    </row>
    <row r="6971" spans="9:11" x14ac:dyDescent="0.35">
      <c r="I6971" t="e">
        <f>IF(J6971="natural gas",VLOOKUP(D6971,'Cross-Page Data'!$I$4:$J$13,2,FALSE),IF(J6971="solar",VLOOKUP('Form 923'!D6971,'Cross-Page Data'!$I$14:$J$117,2,FALSE),J6971))</f>
        <v>#N/A</v>
      </c>
      <c r="J6971" t="e">
        <f>VLOOKUP(E6971,'Cross-Page Data'!$D$4:$F$48,3,FALSE)</f>
        <v>#N/A</v>
      </c>
      <c r="K6971" t="b">
        <f t="shared" si="108"/>
        <v>1</v>
      </c>
    </row>
    <row r="6972" spans="9:11" x14ac:dyDescent="0.35">
      <c r="I6972" t="e">
        <f>IF(J6972="natural gas",VLOOKUP(D6972,'Cross-Page Data'!$I$4:$J$13,2,FALSE),IF(J6972="solar",VLOOKUP('Form 923'!D6972,'Cross-Page Data'!$I$14:$J$117,2,FALSE),J6972))</f>
        <v>#N/A</v>
      </c>
      <c r="J6972" t="e">
        <f>VLOOKUP(E6972,'Cross-Page Data'!$D$4:$F$48,3,FALSE)</f>
        <v>#N/A</v>
      </c>
      <c r="K6972" t="b">
        <f t="shared" si="108"/>
        <v>1</v>
      </c>
    </row>
    <row r="6973" spans="9:11" x14ac:dyDescent="0.35">
      <c r="I6973" t="e">
        <f>IF(J6973="natural gas",VLOOKUP(D6973,'Cross-Page Data'!$I$4:$J$13,2,FALSE),IF(J6973="solar",VLOOKUP('Form 923'!D6973,'Cross-Page Data'!$I$14:$J$117,2,FALSE),J6973))</f>
        <v>#N/A</v>
      </c>
      <c r="J6973" t="e">
        <f>VLOOKUP(E6973,'Cross-Page Data'!$D$4:$F$48,3,FALSE)</f>
        <v>#N/A</v>
      </c>
      <c r="K6973" t="b">
        <f t="shared" si="108"/>
        <v>1</v>
      </c>
    </row>
    <row r="6974" spans="9:11" x14ac:dyDescent="0.35">
      <c r="I6974" t="e">
        <f>IF(J6974="natural gas",VLOOKUP(D6974,'Cross-Page Data'!$I$4:$J$13,2,FALSE),IF(J6974="solar",VLOOKUP('Form 923'!D6974,'Cross-Page Data'!$I$14:$J$117,2,FALSE),J6974))</f>
        <v>#N/A</v>
      </c>
      <c r="J6974" t="e">
        <f>VLOOKUP(E6974,'Cross-Page Data'!$D$4:$F$48,3,FALSE)</f>
        <v>#N/A</v>
      </c>
      <c r="K6974" t="b">
        <f t="shared" si="108"/>
        <v>1</v>
      </c>
    </row>
    <row r="6975" spans="9:11" x14ac:dyDescent="0.35">
      <c r="I6975" t="e">
        <f>IF(J6975="natural gas",VLOOKUP(D6975,'Cross-Page Data'!$I$4:$J$13,2,FALSE),IF(J6975="solar",VLOOKUP('Form 923'!D6975,'Cross-Page Data'!$I$14:$J$117,2,FALSE),J6975))</f>
        <v>#N/A</v>
      </c>
      <c r="J6975" t="e">
        <f>VLOOKUP(E6975,'Cross-Page Data'!$D$4:$F$48,3,FALSE)</f>
        <v>#N/A</v>
      </c>
      <c r="K6975" t="b">
        <f t="shared" si="108"/>
        <v>1</v>
      </c>
    </row>
    <row r="6976" spans="9:11" x14ac:dyDescent="0.35">
      <c r="I6976" t="e">
        <f>IF(J6976="natural gas",VLOOKUP(D6976,'Cross-Page Data'!$I$4:$J$13,2,FALSE),IF(J6976="solar",VLOOKUP('Form 923'!D6976,'Cross-Page Data'!$I$14:$J$117,2,FALSE),J6976))</f>
        <v>#N/A</v>
      </c>
      <c r="J6976" t="e">
        <f>VLOOKUP(E6976,'Cross-Page Data'!$D$4:$F$48,3,FALSE)</f>
        <v>#N/A</v>
      </c>
      <c r="K6976" t="b">
        <f t="shared" si="108"/>
        <v>1</v>
      </c>
    </row>
    <row r="6977" spans="9:11" x14ac:dyDescent="0.35">
      <c r="I6977" t="e">
        <f>IF(J6977="natural gas",VLOOKUP(D6977,'Cross-Page Data'!$I$4:$J$13,2,FALSE),IF(J6977="solar",VLOOKUP('Form 923'!D6977,'Cross-Page Data'!$I$14:$J$117,2,FALSE),J6977))</f>
        <v>#N/A</v>
      </c>
      <c r="J6977" t="e">
        <f>VLOOKUP(E6977,'Cross-Page Data'!$D$4:$F$48,3,FALSE)</f>
        <v>#N/A</v>
      </c>
      <c r="K6977" t="b">
        <f t="shared" si="108"/>
        <v>1</v>
      </c>
    </row>
    <row r="6978" spans="9:11" x14ac:dyDescent="0.35">
      <c r="I6978" t="e">
        <f>IF(J6978="natural gas",VLOOKUP(D6978,'Cross-Page Data'!$I$4:$J$13,2,FALSE),IF(J6978="solar",VLOOKUP('Form 923'!D6978,'Cross-Page Data'!$I$14:$J$117,2,FALSE),J6978))</f>
        <v>#N/A</v>
      </c>
      <c r="J6978" t="e">
        <f>VLOOKUP(E6978,'Cross-Page Data'!$D$4:$F$48,3,FALSE)</f>
        <v>#N/A</v>
      </c>
      <c r="K6978" t="b">
        <f t="shared" si="108"/>
        <v>1</v>
      </c>
    </row>
    <row r="6979" spans="9:11" x14ac:dyDescent="0.35">
      <c r="I6979" t="e">
        <f>IF(J6979="natural gas",VLOOKUP(D6979,'Cross-Page Data'!$I$4:$J$13,2,FALSE),IF(J6979="solar",VLOOKUP('Form 923'!D6979,'Cross-Page Data'!$I$14:$J$117,2,FALSE),J6979))</f>
        <v>#N/A</v>
      </c>
      <c r="J6979" t="e">
        <f>VLOOKUP(E6979,'Cross-Page Data'!$D$4:$F$48,3,FALSE)</f>
        <v>#N/A</v>
      </c>
      <c r="K6979" t="b">
        <f t="shared" si="108"/>
        <v>1</v>
      </c>
    </row>
    <row r="6980" spans="9:11" x14ac:dyDescent="0.35">
      <c r="I6980" t="e">
        <f>IF(J6980="natural gas",VLOOKUP(D6980,'Cross-Page Data'!$I$4:$J$13,2,FALSE),IF(J6980="solar",VLOOKUP('Form 923'!D6980,'Cross-Page Data'!$I$14:$J$117,2,FALSE),J6980))</f>
        <v>#N/A</v>
      </c>
      <c r="J6980" t="e">
        <f>VLOOKUP(E6980,'Cross-Page Data'!$D$4:$F$48,3,FALSE)</f>
        <v>#N/A</v>
      </c>
      <c r="K6980" t="b">
        <f t="shared" si="108"/>
        <v>1</v>
      </c>
    </row>
    <row r="6981" spans="9:11" x14ac:dyDescent="0.35">
      <c r="I6981" t="e">
        <f>IF(J6981="natural gas",VLOOKUP(D6981,'Cross-Page Data'!$I$4:$J$13,2,FALSE),IF(J6981="solar",VLOOKUP('Form 923'!D6981,'Cross-Page Data'!$I$14:$J$117,2,FALSE),J6981))</f>
        <v>#N/A</v>
      </c>
      <c r="J6981" t="e">
        <f>VLOOKUP(E6981,'Cross-Page Data'!$D$4:$F$48,3,FALSE)</f>
        <v>#N/A</v>
      </c>
      <c r="K6981" t="b">
        <f t="shared" si="108"/>
        <v>1</v>
      </c>
    </row>
    <row r="6982" spans="9:11" x14ac:dyDescent="0.35">
      <c r="I6982" t="e">
        <f>IF(J6982="natural gas",VLOOKUP(D6982,'Cross-Page Data'!$I$4:$J$13,2,FALSE),IF(J6982="solar",VLOOKUP('Form 923'!D6982,'Cross-Page Data'!$I$14:$J$117,2,FALSE),J6982))</f>
        <v>#N/A</v>
      </c>
      <c r="J6982" t="e">
        <f>VLOOKUP(E6982,'Cross-Page Data'!$D$4:$F$48,3,FALSE)</f>
        <v>#N/A</v>
      </c>
      <c r="K6982" t="b">
        <f t="shared" si="108"/>
        <v>1</v>
      </c>
    </row>
    <row r="6983" spans="9:11" x14ac:dyDescent="0.35">
      <c r="I6983" t="e">
        <f>IF(J6983="natural gas",VLOOKUP(D6983,'Cross-Page Data'!$I$4:$J$13,2,FALSE),IF(J6983="solar",VLOOKUP('Form 923'!D6983,'Cross-Page Data'!$I$14:$J$117,2,FALSE),J6983))</f>
        <v>#N/A</v>
      </c>
      <c r="J6983" t="e">
        <f>VLOOKUP(E6983,'Cross-Page Data'!$D$4:$F$48,3,FALSE)</f>
        <v>#N/A</v>
      </c>
      <c r="K6983" t="b">
        <f t="shared" ref="K6983:K7046" si="109">IF(AND($N$5=FALSE,OR(C6983="Commercial NAICS Cogen",C6983="Industrial NAICS Cogen",C6983="NAICS-22 Cogen")),FALSE,IF(AND($N$6=FALSE,OR(C6983="Commercial NAICS Cogen",C6983="Commercial NAICS Non-Cogen",C6983="industrial NAICS Cogen", C6983="industrial NAICS non-cogen")),FALSE,TRUE))</f>
        <v>1</v>
      </c>
    </row>
    <row r="6984" spans="9:11" x14ac:dyDescent="0.35">
      <c r="I6984" t="e">
        <f>IF(J6984="natural gas",VLOOKUP(D6984,'Cross-Page Data'!$I$4:$J$13,2,FALSE),IF(J6984="solar",VLOOKUP('Form 923'!D6984,'Cross-Page Data'!$I$14:$J$117,2,FALSE),J6984))</f>
        <v>#N/A</v>
      </c>
      <c r="J6984" t="e">
        <f>VLOOKUP(E6984,'Cross-Page Data'!$D$4:$F$48,3,FALSE)</f>
        <v>#N/A</v>
      </c>
      <c r="K6984" t="b">
        <f t="shared" si="109"/>
        <v>1</v>
      </c>
    </row>
    <row r="6985" spans="9:11" x14ac:dyDescent="0.35">
      <c r="I6985" t="e">
        <f>IF(J6985="natural gas",VLOOKUP(D6985,'Cross-Page Data'!$I$4:$J$13,2,FALSE),IF(J6985="solar",VLOOKUP('Form 923'!D6985,'Cross-Page Data'!$I$14:$J$117,2,FALSE),J6985))</f>
        <v>#N/A</v>
      </c>
      <c r="J6985" t="e">
        <f>VLOOKUP(E6985,'Cross-Page Data'!$D$4:$F$48,3,FALSE)</f>
        <v>#N/A</v>
      </c>
      <c r="K6985" t="b">
        <f t="shared" si="109"/>
        <v>1</v>
      </c>
    </row>
    <row r="6986" spans="9:11" x14ac:dyDescent="0.35">
      <c r="I6986" t="e">
        <f>IF(J6986="natural gas",VLOOKUP(D6986,'Cross-Page Data'!$I$4:$J$13,2,FALSE),IF(J6986="solar",VLOOKUP('Form 923'!D6986,'Cross-Page Data'!$I$14:$J$117,2,FALSE),J6986))</f>
        <v>#N/A</v>
      </c>
      <c r="J6986" t="e">
        <f>VLOOKUP(E6986,'Cross-Page Data'!$D$4:$F$48,3,FALSE)</f>
        <v>#N/A</v>
      </c>
      <c r="K6986" t="b">
        <f t="shared" si="109"/>
        <v>1</v>
      </c>
    </row>
    <row r="6987" spans="9:11" x14ac:dyDescent="0.35">
      <c r="I6987" t="e">
        <f>IF(J6987="natural gas",VLOOKUP(D6987,'Cross-Page Data'!$I$4:$J$13,2,FALSE),IF(J6987="solar",VLOOKUP('Form 923'!D6987,'Cross-Page Data'!$I$14:$J$117,2,FALSE),J6987))</f>
        <v>#N/A</v>
      </c>
      <c r="J6987" t="e">
        <f>VLOOKUP(E6987,'Cross-Page Data'!$D$4:$F$48,3,FALSE)</f>
        <v>#N/A</v>
      </c>
      <c r="K6987" t="b">
        <f t="shared" si="109"/>
        <v>1</v>
      </c>
    </row>
    <row r="6988" spans="9:11" x14ac:dyDescent="0.35">
      <c r="I6988" t="e">
        <f>IF(J6988="natural gas",VLOOKUP(D6988,'Cross-Page Data'!$I$4:$J$13,2,FALSE),IF(J6988="solar",VLOOKUP('Form 923'!D6988,'Cross-Page Data'!$I$14:$J$117,2,FALSE),J6988))</f>
        <v>#N/A</v>
      </c>
      <c r="J6988" t="e">
        <f>VLOOKUP(E6988,'Cross-Page Data'!$D$4:$F$48,3,FALSE)</f>
        <v>#N/A</v>
      </c>
      <c r="K6988" t="b">
        <f t="shared" si="109"/>
        <v>1</v>
      </c>
    </row>
    <row r="6989" spans="9:11" x14ac:dyDescent="0.35">
      <c r="I6989" t="e">
        <f>IF(J6989="natural gas",VLOOKUP(D6989,'Cross-Page Data'!$I$4:$J$13,2,FALSE),IF(J6989="solar",VLOOKUP('Form 923'!D6989,'Cross-Page Data'!$I$14:$J$117,2,FALSE),J6989))</f>
        <v>#N/A</v>
      </c>
      <c r="J6989" t="e">
        <f>VLOOKUP(E6989,'Cross-Page Data'!$D$4:$F$48,3,FALSE)</f>
        <v>#N/A</v>
      </c>
      <c r="K6989" t="b">
        <f t="shared" si="109"/>
        <v>1</v>
      </c>
    </row>
    <row r="6990" spans="9:11" x14ac:dyDescent="0.35">
      <c r="I6990" t="e">
        <f>IF(J6990="natural gas",VLOOKUP(D6990,'Cross-Page Data'!$I$4:$J$13,2,FALSE),IF(J6990="solar",VLOOKUP('Form 923'!D6990,'Cross-Page Data'!$I$14:$J$117,2,FALSE),J6990))</f>
        <v>#N/A</v>
      </c>
      <c r="J6990" t="e">
        <f>VLOOKUP(E6990,'Cross-Page Data'!$D$4:$F$48,3,FALSE)</f>
        <v>#N/A</v>
      </c>
      <c r="K6990" t="b">
        <f t="shared" si="109"/>
        <v>1</v>
      </c>
    </row>
    <row r="6991" spans="9:11" x14ac:dyDescent="0.35">
      <c r="I6991" t="e">
        <f>IF(J6991="natural gas",VLOOKUP(D6991,'Cross-Page Data'!$I$4:$J$13,2,FALSE),IF(J6991="solar",VLOOKUP('Form 923'!D6991,'Cross-Page Data'!$I$14:$J$117,2,FALSE),J6991))</f>
        <v>#N/A</v>
      </c>
      <c r="J6991" t="e">
        <f>VLOOKUP(E6991,'Cross-Page Data'!$D$4:$F$48,3,FALSE)</f>
        <v>#N/A</v>
      </c>
      <c r="K6991" t="b">
        <f t="shared" si="109"/>
        <v>1</v>
      </c>
    </row>
    <row r="6992" spans="9:11" x14ac:dyDescent="0.35">
      <c r="I6992" t="e">
        <f>IF(J6992="natural gas",VLOOKUP(D6992,'Cross-Page Data'!$I$4:$J$13,2,FALSE),IF(J6992="solar",VLOOKUP('Form 923'!D6992,'Cross-Page Data'!$I$14:$J$117,2,FALSE),J6992))</f>
        <v>#N/A</v>
      </c>
      <c r="J6992" t="e">
        <f>VLOOKUP(E6992,'Cross-Page Data'!$D$4:$F$48,3,FALSE)</f>
        <v>#N/A</v>
      </c>
      <c r="K6992" t="b">
        <f t="shared" si="109"/>
        <v>1</v>
      </c>
    </row>
    <row r="6993" spans="9:11" x14ac:dyDescent="0.35">
      <c r="I6993" t="e">
        <f>IF(J6993="natural gas",VLOOKUP(D6993,'Cross-Page Data'!$I$4:$J$13,2,FALSE),IF(J6993="solar",VLOOKUP('Form 923'!D6993,'Cross-Page Data'!$I$14:$J$117,2,FALSE),J6993))</f>
        <v>#N/A</v>
      </c>
      <c r="J6993" t="e">
        <f>VLOOKUP(E6993,'Cross-Page Data'!$D$4:$F$48,3,FALSE)</f>
        <v>#N/A</v>
      </c>
      <c r="K6993" t="b">
        <f t="shared" si="109"/>
        <v>1</v>
      </c>
    </row>
    <row r="6994" spans="9:11" x14ac:dyDescent="0.35">
      <c r="I6994" t="e">
        <f>IF(J6994="natural gas",VLOOKUP(D6994,'Cross-Page Data'!$I$4:$J$13,2,FALSE),IF(J6994="solar",VLOOKUP('Form 923'!D6994,'Cross-Page Data'!$I$14:$J$117,2,FALSE),J6994))</f>
        <v>#N/A</v>
      </c>
      <c r="J6994" t="e">
        <f>VLOOKUP(E6994,'Cross-Page Data'!$D$4:$F$48,3,FALSE)</f>
        <v>#N/A</v>
      </c>
      <c r="K6994" t="b">
        <f t="shared" si="109"/>
        <v>1</v>
      </c>
    </row>
    <row r="6995" spans="9:11" x14ac:dyDescent="0.35">
      <c r="I6995" t="e">
        <f>IF(J6995="natural gas",VLOOKUP(D6995,'Cross-Page Data'!$I$4:$J$13,2,FALSE),IF(J6995="solar",VLOOKUP('Form 923'!D6995,'Cross-Page Data'!$I$14:$J$117,2,FALSE),J6995))</f>
        <v>#N/A</v>
      </c>
      <c r="J6995" t="e">
        <f>VLOOKUP(E6995,'Cross-Page Data'!$D$4:$F$48,3,FALSE)</f>
        <v>#N/A</v>
      </c>
      <c r="K6995" t="b">
        <f t="shared" si="109"/>
        <v>1</v>
      </c>
    </row>
    <row r="6996" spans="9:11" x14ac:dyDescent="0.35">
      <c r="I6996" t="e">
        <f>IF(J6996="natural gas",VLOOKUP(D6996,'Cross-Page Data'!$I$4:$J$13,2,FALSE),IF(J6996="solar",VLOOKUP('Form 923'!D6996,'Cross-Page Data'!$I$14:$J$117,2,FALSE),J6996))</f>
        <v>#N/A</v>
      </c>
      <c r="J6996" t="e">
        <f>VLOOKUP(E6996,'Cross-Page Data'!$D$4:$F$48,3,FALSE)</f>
        <v>#N/A</v>
      </c>
      <c r="K6996" t="b">
        <f t="shared" si="109"/>
        <v>1</v>
      </c>
    </row>
    <row r="6997" spans="9:11" x14ac:dyDescent="0.35">
      <c r="I6997" t="e">
        <f>IF(J6997="natural gas",VLOOKUP(D6997,'Cross-Page Data'!$I$4:$J$13,2,FALSE),IF(J6997="solar",VLOOKUP('Form 923'!D6997,'Cross-Page Data'!$I$14:$J$117,2,FALSE),J6997))</f>
        <v>#N/A</v>
      </c>
      <c r="J6997" t="e">
        <f>VLOOKUP(E6997,'Cross-Page Data'!$D$4:$F$48,3,FALSE)</f>
        <v>#N/A</v>
      </c>
      <c r="K6997" t="b">
        <f t="shared" si="109"/>
        <v>1</v>
      </c>
    </row>
    <row r="6998" spans="9:11" x14ac:dyDescent="0.35">
      <c r="I6998" t="e">
        <f>IF(J6998="natural gas",VLOOKUP(D6998,'Cross-Page Data'!$I$4:$J$13,2,FALSE),IF(J6998="solar",VLOOKUP('Form 923'!D6998,'Cross-Page Data'!$I$14:$J$117,2,FALSE),J6998))</f>
        <v>#N/A</v>
      </c>
      <c r="J6998" t="e">
        <f>VLOOKUP(E6998,'Cross-Page Data'!$D$4:$F$48,3,FALSE)</f>
        <v>#N/A</v>
      </c>
      <c r="K6998" t="b">
        <f t="shared" si="109"/>
        <v>1</v>
      </c>
    </row>
    <row r="6999" spans="9:11" x14ac:dyDescent="0.35">
      <c r="I6999" t="e">
        <f>IF(J6999="natural gas",VLOOKUP(D6999,'Cross-Page Data'!$I$4:$J$13,2,FALSE),IF(J6999="solar",VLOOKUP('Form 923'!D6999,'Cross-Page Data'!$I$14:$J$117,2,FALSE),J6999))</f>
        <v>#N/A</v>
      </c>
      <c r="J6999" t="e">
        <f>VLOOKUP(E6999,'Cross-Page Data'!$D$4:$F$48,3,FALSE)</f>
        <v>#N/A</v>
      </c>
      <c r="K6999" t="b">
        <f t="shared" si="109"/>
        <v>1</v>
      </c>
    </row>
    <row r="7000" spans="9:11" x14ac:dyDescent="0.35">
      <c r="I7000" t="e">
        <f>IF(J7000="natural gas",VLOOKUP(D7000,'Cross-Page Data'!$I$4:$J$13,2,FALSE),IF(J7000="solar",VLOOKUP('Form 923'!D7000,'Cross-Page Data'!$I$14:$J$117,2,FALSE),J7000))</f>
        <v>#N/A</v>
      </c>
      <c r="J7000" t="e">
        <f>VLOOKUP(E7000,'Cross-Page Data'!$D$4:$F$48,3,FALSE)</f>
        <v>#N/A</v>
      </c>
      <c r="K7000" t="b">
        <f t="shared" si="109"/>
        <v>1</v>
      </c>
    </row>
    <row r="7001" spans="9:11" x14ac:dyDescent="0.35">
      <c r="I7001" t="e">
        <f>IF(J7001="natural gas",VLOOKUP(D7001,'Cross-Page Data'!$I$4:$J$13,2,FALSE),IF(J7001="solar",VLOOKUP('Form 923'!D7001,'Cross-Page Data'!$I$14:$J$117,2,FALSE),J7001))</f>
        <v>#N/A</v>
      </c>
      <c r="J7001" t="e">
        <f>VLOOKUP(E7001,'Cross-Page Data'!$D$4:$F$48,3,FALSE)</f>
        <v>#N/A</v>
      </c>
      <c r="K7001" t="b">
        <f t="shared" si="109"/>
        <v>1</v>
      </c>
    </row>
    <row r="7002" spans="9:11" x14ac:dyDescent="0.35">
      <c r="I7002" t="e">
        <f>IF(J7002="natural gas",VLOOKUP(D7002,'Cross-Page Data'!$I$4:$J$13,2,FALSE),IF(J7002="solar",VLOOKUP('Form 923'!D7002,'Cross-Page Data'!$I$14:$J$117,2,FALSE),J7002))</f>
        <v>#N/A</v>
      </c>
      <c r="J7002" t="e">
        <f>VLOOKUP(E7002,'Cross-Page Data'!$D$4:$F$48,3,FALSE)</f>
        <v>#N/A</v>
      </c>
      <c r="K7002" t="b">
        <f t="shared" si="109"/>
        <v>1</v>
      </c>
    </row>
    <row r="7003" spans="9:11" x14ac:dyDescent="0.35">
      <c r="I7003" t="e">
        <f>IF(J7003="natural gas",VLOOKUP(D7003,'Cross-Page Data'!$I$4:$J$13,2,FALSE),IF(J7003="solar",VLOOKUP('Form 923'!D7003,'Cross-Page Data'!$I$14:$J$117,2,FALSE),J7003))</f>
        <v>#N/A</v>
      </c>
      <c r="J7003" t="e">
        <f>VLOOKUP(E7003,'Cross-Page Data'!$D$4:$F$48,3,FALSE)</f>
        <v>#N/A</v>
      </c>
      <c r="K7003" t="b">
        <f t="shared" si="109"/>
        <v>1</v>
      </c>
    </row>
    <row r="7004" spans="9:11" x14ac:dyDescent="0.35">
      <c r="I7004" t="e">
        <f>IF(J7004="natural gas",VLOOKUP(D7004,'Cross-Page Data'!$I$4:$J$13,2,FALSE),IF(J7004="solar",VLOOKUP('Form 923'!D7004,'Cross-Page Data'!$I$14:$J$117,2,FALSE),J7004))</f>
        <v>#N/A</v>
      </c>
      <c r="J7004" t="e">
        <f>VLOOKUP(E7004,'Cross-Page Data'!$D$4:$F$48,3,FALSE)</f>
        <v>#N/A</v>
      </c>
      <c r="K7004" t="b">
        <f t="shared" si="109"/>
        <v>1</v>
      </c>
    </row>
    <row r="7005" spans="9:11" x14ac:dyDescent="0.35">
      <c r="I7005" t="e">
        <f>IF(J7005="natural gas",VLOOKUP(D7005,'Cross-Page Data'!$I$4:$J$13,2,FALSE),IF(J7005="solar",VLOOKUP('Form 923'!D7005,'Cross-Page Data'!$I$14:$J$117,2,FALSE),J7005))</f>
        <v>#N/A</v>
      </c>
      <c r="J7005" t="e">
        <f>VLOOKUP(E7005,'Cross-Page Data'!$D$4:$F$48,3,FALSE)</f>
        <v>#N/A</v>
      </c>
      <c r="K7005" t="b">
        <f t="shared" si="109"/>
        <v>1</v>
      </c>
    </row>
    <row r="7006" spans="9:11" x14ac:dyDescent="0.35">
      <c r="I7006" t="e">
        <f>IF(J7006="natural gas",VLOOKUP(D7006,'Cross-Page Data'!$I$4:$J$13,2,FALSE),IF(J7006="solar",VLOOKUP('Form 923'!D7006,'Cross-Page Data'!$I$14:$J$117,2,FALSE),J7006))</f>
        <v>#N/A</v>
      </c>
      <c r="J7006" t="e">
        <f>VLOOKUP(E7006,'Cross-Page Data'!$D$4:$F$48,3,FALSE)</f>
        <v>#N/A</v>
      </c>
      <c r="K7006" t="b">
        <f t="shared" si="109"/>
        <v>1</v>
      </c>
    </row>
    <row r="7007" spans="9:11" x14ac:dyDescent="0.35">
      <c r="I7007" t="e">
        <f>IF(J7007="natural gas",VLOOKUP(D7007,'Cross-Page Data'!$I$4:$J$13,2,FALSE),IF(J7007="solar",VLOOKUP('Form 923'!D7007,'Cross-Page Data'!$I$14:$J$117,2,FALSE),J7007))</f>
        <v>#N/A</v>
      </c>
      <c r="J7007" t="e">
        <f>VLOOKUP(E7007,'Cross-Page Data'!$D$4:$F$48,3,FALSE)</f>
        <v>#N/A</v>
      </c>
      <c r="K7007" t="b">
        <f t="shared" si="109"/>
        <v>1</v>
      </c>
    </row>
    <row r="7008" spans="9:11" x14ac:dyDescent="0.35">
      <c r="I7008" t="e">
        <f>IF(J7008="natural gas",VLOOKUP(D7008,'Cross-Page Data'!$I$4:$J$13,2,FALSE),IF(J7008="solar",VLOOKUP('Form 923'!D7008,'Cross-Page Data'!$I$14:$J$117,2,FALSE),J7008))</f>
        <v>#N/A</v>
      </c>
      <c r="J7008" t="e">
        <f>VLOOKUP(E7008,'Cross-Page Data'!$D$4:$F$48,3,FALSE)</f>
        <v>#N/A</v>
      </c>
      <c r="K7008" t="b">
        <f t="shared" si="109"/>
        <v>1</v>
      </c>
    </row>
    <row r="7009" spans="9:11" x14ac:dyDescent="0.35">
      <c r="I7009" t="e">
        <f>IF(J7009="natural gas",VLOOKUP(D7009,'Cross-Page Data'!$I$4:$J$13,2,FALSE),IF(J7009="solar",VLOOKUP('Form 923'!D7009,'Cross-Page Data'!$I$14:$J$117,2,FALSE),J7009))</f>
        <v>#N/A</v>
      </c>
      <c r="J7009" t="e">
        <f>VLOOKUP(E7009,'Cross-Page Data'!$D$4:$F$48,3,FALSE)</f>
        <v>#N/A</v>
      </c>
      <c r="K7009" t="b">
        <f t="shared" si="109"/>
        <v>1</v>
      </c>
    </row>
    <row r="7010" spans="9:11" x14ac:dyDescent="0.35">
      <c r="I7010" t="e">
        <f>IF(J7010="natural gas",VLOOKUP(D7010,'Cross-Page Data'!$I$4:$J$13,2,FALSE),IF(J7010="solar",VLOOKUP('Form 923'!D7010,'Cross-Page Data'!$I$14:$J$117,2,FALSE),J7010))</f>
        <v>#N/A</v>
      </c>
      <c r="J7010" t="e">
        <f>VLOOKUP(E7010,'Cross-Page Data'!$D$4:$F$48,3,FALSE)</f>
        <v>#N/A</v>
      </c>
      <c r="K7010" t="b">
        <f t="shared" si="109"/>
        <v>1</v>
      </c>
    </row>
    <row r="7011" spans="9:11" x14ac:dyDescent="0.35">
      <c r="I7011" t="e">
        <f>IF(J7011="natural gas",VLOOKUP(D7011,'Cross-Page Data'!$I$4:$J$13,2,FALSE),IF(J7011="solar",VLOOKUP('Form 923'!D7011,'Cross-Page Data'!$I$14:$J$117,2,FALSE),J7011))</f>
        <v>#N/A</v>
      </c>
      <c r="J7011" t="e">
        <f>VLOOKUP(E7011,'Cross-Page Data'!$D$4:$F$48,3,FALSE)</f>
        <v>#N/A</v>
      </c>
      <c r="K7011" t="b">
        <f t="shared" si="109"/>
        <v>1</v>
      </c>
    </row>
    <row r="7012" spans="9:11" x14ac:dyDescent="0.35">
      <c r="I7012" t="e">
        <f>IF(J7012="natural gas",VLOOKUP(D7012,'Cross-Page Data'!$I$4:$J$13,2,FALSE),IF(J7012="solar",VLOOKUP('Form 923'!D7012,'Cross-Page Data'!$I$14:$J$117,2,FALSE),J7012))</f>
        <v>#N/A</v>
      </c>
      <c r="J7012" t="e">
        <f>VLOOKUP(E7012,'Cross-Page Data'!$D$4:$F$48,3,FALSE)</f>
        <v>#N/A</v>
      </c>
      <c r="K7012" t="b">
        <f t="shared" si="109"/>
        <v>1</v>
      </c>
    </row>
    <row r="7013" spans="9:11" x14ac:dyDescent="0.35">
      <c r="I7013" t="e">
        <f>IF(J7013="natural gas",VLOOKUP(D7013,'Cross-Page Data'!$I$4:$J$13,2,FALSE),IF(J7013="solar",VLOOKUP('Form 923'!D7013,'Cross-Page Data'!$I$14:$J$117,2,FALSE),J7013))</f>
        <v>#N/A</v>
      </c>
      <c r="J7013" t="e">
        <f>VLOOKUP(E7013,'Cross-Page Data'!$D$4:$F$48,3,FALSE)</f>
        <v>#N/A</v>
      </c>
      <c r="K7013" t="b">
        <f t="shared" si="109"/>
        <v>1</v>
      </c>
    </row>
    <row r="7014" spans="9:11" x14ac:dyDescent="0.35">
      <c r="I7014" t="e">
        <f>IF(J7014="natural gas",VLOOKUP(D7014,'Cross-Page Data'!$I$4:$J$13,2,FALSE),IF(J7014="solar",VLOOKUP('Form 923'!D7014,'Cross-Page Data'!$I$14:$J$117,2,FALSE),J7014))</f>
        <v>#N/A</v>
      </c>
      <c r="J7014" t="e">
        <f>VLOOKUP(E7014,'Cross-Page Data'!$D$4:$F$48,3,FALSE)</f>
        <v>#N/A</v>
      </c>
      <c r="K7014" t="b">
        <f t="shared" si="109"/>
        <v>1</v>
      </c>
    </row>
    <row r="7015" spans="9:11" x14ac:dyDescent="0.35">
      <c r="I7015" t="e">
        <f>IF(J7015="natural gas",VLOOKUP(D7015,'Cross-Page Data'!$I$4:$J$13,2,FALSE),IF(J7015="solar",VLOOKUP('Form 923'!D7015,'Cross-Page Data'!$I$14:$J$117,2,FALSE),J7015))</f>
        <v>#N/A</v>
      </c>
      <c r="J7015" t="e">
        <f>VLOOKUP(E7015,'Cross-Page Data'!$D$4:$F$48,3,FALSE)</f>
        <v>#N/A</v>
      </c>
      <c r="K7015" t="b">
        <f t="shared" si="109"/>
        <v>1</v>
      </c>
    </row>
    <row r="7016" spans="9:11" x14ac:dyDescent="0.35">
      <c r="I7016" t="e">
        <f>IF(J7016="natural gas",VLOOKUP(D7016,'Cross-Page Data'!$I$4:$J$13,2,FALSE),IF(J7016="solar",VLOOKUP('Form 923'!D7016,'Cross-Page Data'!$I$14:$J$117,2,FALSE),J7016))</f>
        <v>#N/A</v>
      </c>
      <c r="J7016" t="e">
        <f>VLOOKUP(E7016,'Cross-Page Data'!$D$4:$F$48,3,FALSE)</f>
        <v>#N/A</v>
      </c>
      <c r="K7016" t="b">
        <f t="shared" si="109"/>
        <v>1</v>
      </c>
    </row>
    <row r="7017" spans="9:11" x14ac:dyDescent="0.35">
      <c r="I7017" t="e">
        <f>IF(J7017="natural gas",VLOOKUP(D7017,'Cross-Page Data'!$I$4:$J$13,2,FALSE),IF(J7017="solar",VLOOKUP('Form 923'!D7017,'Cross-Page Data'!$I$14:$J$117,2,FALSE),J7017))</f>
        <v>#N/A</v>
      </c>
      <c r="J7017" t="e">
        <f>VLOOKUP(E7017,'Cross-Page Data'!$D$4:$F$48,3,FALSE)</f>
        <v>#N/A</v>
      </c>
      <c r="K7017" t="b">
        <f t="shared" si="109"/>
        <v>1</v>
      </c>
    </row>
    <row r="7018" spans="9:11" x14ac:dyDescent="0.35">
      <c r="I7018" t="e">
        <f>IF(J7018="natural gas",VLOOKUP(D7018,'Cross-Page Data'!$I$4:$J$13,2,FALSE),IF(J7018="solar",VLOOKUP('Form 923'!D7018,'Cross-Page Data'!$I$14:$J$117,2,FALSE),J7018))</f>
        <v>#N/A</v>
      </c>
      <c r="J7018" t="e">
        <f>VLOOKUP(E7018,'Cross-Page Data'!$D$4:$F$48,3,FALSE)</f>
        <v>#N/A</v>
      </c>
      <c r="K7018" t="b">
        <f t="shared" si="109"/>
        <v>1</v>
      </c>
    </row>
    <row r="7019" spans="9:11" x14ac:dyDescent="0.35">
      <c r="I7019" t="e">
        <f>IF(J7019="natural gas",VLOOKUP(D7019,'Cross-Page Data'!$I$4:$J$13,2,FALSE),IF(J7019="solar",VLOOKUP('Form 923'!D7019,'Cross-Page Data'!$I$14:$J$117,2,FALSE),J7019))</f>
        <v>#N/A</v>
      </c>
      <c r="J7019" t="e">
        <f>VLOOKUP(E7019,'Cross-Page Data'!$D$4:$F$48,3,FALSE)</f>
        <v>#N/A</v>
      </c>
      <c r="K7019" t="b">
        <f t="shared" si="109"/>
        <v>1</v>
      </c>
    </row>
    <row r="7020" spans="9:11" x14ac:dyDescent="0.35">
      <c r="I7020" t="e">
        <f>IF(J7020="natural gas",VLOOKUP(D7020,'Cross-Page Data'!$I$4:$J$13,2,FALSE),IF(J7020="solar",VLOOKUP('Form 923'!D7020,'Cross-Page Data'!$I$14:$J$117,2,FALSE),J7020))</f>
        <v>#N/A</v>
      </c>
      <c r="J7020" t="e">
        <f>VLOOKUP(E7020,'Cross-Page Data'!$D$4:$F$48,3,FALSE)</f>
        <v>#N/A</v>
      </c>
      <c r="K7020" t="b">
        <f t="shared" si="109"/>
        <v>1</v>
      </c>
    </row>
    <row r="7021" spans="9:11" x14ac:dyDescent="0.35">
      <c r="I7021" t="e">
        <f>IF(J7021="natural gas",VLOOKUP(D7021,'Cross-Page Data'!$I$4:$J$13,2,FALSE),IF(J7021="solar",VLOOKUP('Form 923'!D7021,'Cross-Page Data'!$I$14:$J$117,2,FALSE),J7021))</f>
        <v>#N/A</v>
      </c>
      <c r="J7021" t="e">
        <f>VLOOKUP(E7021,'Cross-Page Data'!$D$4:$F$48,3,FALSE)</f>
        <v>#N/A</v>
      </c>
      <c r="K7021" t="b">
        <f t="shared" si="109"/>
        <v>1</v>
      </c>
    </row>
    <row r="7022" spans="9:11" x14ac:dyDescent="0.35">
      <c r="I7022" t="e">
        <f>IF(J7022="natural gas",VLOOKUP(D7022,'Cross-Page Data'!$I$4:$J$13,2,FALSE),IF(J7022="solar",VLOOKUP('Form 923'!D7022,'Cross-Page Data'!$I$14:$J$117,2,FALSE),J7022))</f>
        <v>#N/A</v>
      </c>
      <c r="J7022" t="e">
        <f>VLOOKUP(E7022,'Cross-Page Data'!$D$4:$F$48,3,FALSE)</f>
        <v>#N/A</v>
      </c>
      <c r="K7022" t="b">
        <f t="shared" si="109"/>
        <v>1</v>
      </c>
    </row>
    <row r="7023" spans="9:11" x14ac:dyDescent="0.35">
      <c r="I7023" t="e">
        <f>IF(J7023="natural gas",VLOOKUP(D7023,'Cross-Page Data'!$I$4:$J$13,2,FALSE),IF(J7023="solar",VLOOKUP('Form 923'!D7023,'Cross-Page Data'!$I$14:$J$117,2,FALSE),J7023))</f>
        <v>#N/A</v>
      </c>
      <c r="J7023" t="e">
        <f>VLOOKUP(E7023,'Cross-Page Data'!$D$4:$F$48,3,FALSE)</f>
        <v>#N/A</v>
      </c>
      <c r="K7023" t="b">
        <f t="shared" si="109"/>
        <v>1</v>
      </c>
    </row>
    <row r="7024" spans="9:11" x14ac:dyDescent="0.35">
      <c r="I7024" t="e">
        <f>IF(J7024="natural gas",VLOOKUP(D7024,'Cross-Page Data'!$I$4:$J$13,2,FALSE),IF(J7024="solar",VLOOKUP('Form 923'!D7024,'Cross-Page Data'!$I$14:$J$117,2,FALSE),J7024))</f>
        <v>#N/A</v>
      </c>
      <c r="J7024" t="e">
        <f>VLOOKUP(E7024,'Cross-Page Data'!$D$4:$F$48,3,FALSE)</f>
        <v>#N/A</v>
      </c>
      <c r="K7024" t="b">
        <f t="shared" si="109"/>
        <v>1</v>
      </c>
    </row>
    <row r="7025" spans="9:11" x14ac:dyDescent="0.35">
      <c r="I7025" t="e">
        <f>IF(J7025="natural gas",VLOOKUP(D7025,'Cross-Page Data'!$I$4:$J$13,2,FALSE),IF(J7025="solar",VLOOKUP('Form 923'!D7025,'Cross-Page Data'!$I$14:$J$117,2,FALSE),J7025))</f>
        <v>#N/A</v>
      </c>
      <c r="J7025" t="e">
        <f>VLOOKUP(E7025,'Cross-Page Data'!$D$4:$F$48,3,FALSE)</f>
        <v>#N/A</v>
      </c>
      <c r="K7025" t="b">
        <f t="shared" si="109"/>
        <v>1</v>
      </c>
    </row>
    <row r="7026" spans="9:11" x14ac:dyDescent="0.35">
      <c r="I7026" t="e">
        <f>IF(J7026="natural gas",VLOOKUP(D7026,'Cross-Page Data'!$I$4:$J$13,2,FALSE),IF(J7026="solar",VLOOKUP('Form 923'!D7026,'Cross-Page Data'!$I$14:$J$117,2,FALSE),J7026))</f>
        <v>#N/A</v>
      </c>
      <c r="J7026" t="e">
        <f>VLOOKUP(E7026,'Cross-Page Data'!$D$4:$F$48,3,FALSE)</f>
        <v>#N/A</v>
      </c>
      <c r="K7026" t="b">
        <f t="shared" si="109"/>
        <v>1</v>
      </c>
    </row>
    <row r="7027" spans="9:11" x14ac:dyDescent="0.35">
      <c r="I7027" t="e">
        <f>IF(J7027="natural gas",VLOOKUP(D7027,'Cross-Page Data'!$I$4:$J$13,2,FALSE),IF(J7027="solar",VLOOKUP('Form 923'!D7027,'Cross-Page Data'!$I$14:$J$117,2,FALSE),J7027))</f>
        <v>#N/A</v>
      </c>
      <c r="J7027" t="e">
        <f>VLOOKUP(E7027,'Cross-Page Data'!$D$4:$F$48,3,FALSE)</f>
        <v>#N/A</v>
      </c>
      <c r="K7027" t="b">
        <f t="shared" si="109"/>
        <v>1</v>
      </c>
    </row>
    <row r="7028" spans="9:11" x14ac:dyDescent="0.35">
      <c r="I7028" t="e">
        <f>IF(J7028="natural gas",VLOOKUP(D7028,'Cross-Page Data'!$I$4:$J$13,2,FALSE),IF(J7028="solar",VLOOKUP('Form 923'!D7028,'Cross-Page Data'!$I$14:$J$117,2,FALSE),J7028))</f>
        <v>#N/A</v>
      </c>
      <c r="J7028" t="e">
        <f>VLOOKUP(E7028,'Cross-Page Data'!$D$4:$F$48,3,FALSE)</f>
        <v>#N/A</v>
      </c>
      <c r="K7028" t="b">
        <f t="shared" si="109"/>
        <v>1</v>
      </c>
    </row>
    <row r="7029" spans="9:11" x14ac:dyDescent="0.35">
      <c r="I7029" t="e">
        <f>IF(J7029="natural gas",VLOOKUP(D7029,'Cross-Page Data'!$I$4:$J$13,2,FALSE),IF(J7029="solar",VLOOKUP('Form 923'!D7029,'Cross-Page Data'!$I$14:$J$117,2,FALSE),J7029))</f>
        <v>#N/A</v>
      </c>
      <c r="J7029" t="e">
        <f>VLOOKUP(E7029,'Cross-Page Data'!$D$4:$F$48,3,FALSE)</f>
        <v>#N/A</v>
      </c>
      <c r="K7029" t="b">
        <f t="shared" si="109"/>
        <v>1</v>
      </c>
    </row>
    <row r="7030" spans="9:11" x14ac:dyDescent="0.35">
      <c r="I7030" t="e">
        <f>IF(J7030="natural gas",VLOOKUP(D7030,'Cross-Page Data'!$I$4:$J$13,2,FALSE),IF(J7030="solar",VLOOKUP('Form 923'!D7030,'Cross-Page Data'!$I$14:$J$117,2,FALSE),J7030))</f>
        <v>#N/A</v>
      </c>
      <c r="J7030" t="e">
        <f>VLOOKUP(E7030,'Cross-Page Data'!$D$4:$F$48,3,FALSE)</f>
        <v>#N/A</v>
      </c>
      <c r="K7030" t="b">
        <f t="shared" si="109"/>
        <v>1</v>
      </c>
    </row>
    <row r="7031" spans="9:11" x14ac:dyDescent="0.35">
      <c r="I7031" t="e">
        <f>IF(J7031="natural gas",VLOOKUP(D7031,'Cross-Page Data'!$I$4:$J$13,2,FALSE),IF(J7031="solar",VLOOKUP('Form 923'!D7031,'Cross-Page Data'!$I$14:$J$117,2,FALSE),J7031))</f>
        <v>#N/A</v>
      </c>
      <c r="J7031" t="e">
        <f>VLOOKUP(E7031,'Cross-Page Data'!$D$4:$F$48,3,FALSE)</f>
        <v>#N/A</v>
      </c>
      <c r="K7031" t="b">
        <f t="shared" si="109"/>
        <v>1</v>
      </c>
    </row>
    <row r="7032" spans="9:11" x14ac:dyDescent="0.35">
      <c r="I7032" t="e">
        <f>IF(J7032="natural gas",VLOOKUP(D7032,'Cross-Page Data'!$I$4:$J$13,2,FALSE),IF(J7032="solar",VLOOKUP('Form 923'!D7032,'Cross-Page Data'!$I$14:$J$117,2,FALSE),J7032))</f>
        <v>#N/A</v>
      </c>
      <c r="J7032" t="e">
        <f>VLOOKUP(E7032,'Cross-Page Data'!$D$4:$F$48,3,FALSE)</f>
        <v>#N/A</v>
      </c>
      <c r="K7032" t="b">
        <f t="shared" si="109"/>
        <v>1</v>
      </c>
    </row>
    <row r="7033" spans="9:11" x14ac:dyDescent="0.35">
      <c r="I7033" t="e">
        <f>IF(J7033="natural gas",VLOOKUP(D7033,'Cross-Page Data'!$I$4:$J$13,2,FALSE),IF(J7033="solar",VLOOKUP('Form 923'!D7033,'Cross-Page Data'!$I$14:$J$117,2,FALSE),J7033))</f>
        <v>#N/A</v>
      </c>
      <c r="J7033" t="e">
        <f>VLOOKUP(E7033,'Cross-Page Data'!$D$4:$F$48,3,FALSE)</f>
        <v>#N/A</v>
      </c>
      <c r="K7033" t="b">
        <f t="shared" si="109"/>
        <v>1</v>
      </c>
    </row>
    <row r="7034" spans="9:11" x14ac:dyDescent="0.35">
      <c r="I7034" t="e">
        <f>IF(J7034="natural gas",VLOOKUP(D7034,'Cross-Page Data'!$I$4:$J$13,2,FALSE),IF(J7034="solar",VLOOKUP('Form 923'!D7034,'Cross-Page Data'!$I$14:$J$117,2,FALSE),J7034))</f>
        <v>#N/A</v>
      </c>
      <c r="J7034" t="e">
        <f>VLOOKUP(E7034,'Cross-Page Data'!$D$4:$F$48,3,FALSE)</f>
        <v>#N/A</v>
      </c>
      <c r="K7034" t="b">
        <f t="shared" si="109"/>
        <v>1</v>
      </c>
    </row>
    <row r="7035" spans="9:11" x14ac:dyDescent="0.35">
      <c r="I7035" t="e">
        <f>IF(J7035="natural gas",VLOOKUP(D7035,'Cross-Page Data'!$I$4:$J$13,2,FALSE),IF(J7035="solar",VLOOKUP('Form 923'!D7035,'Cross-Page Data'!$I$14:$J$117,2,FALSE),J7035))</f>
        <v>#N/A</v>
      </c>
      <c r="J7035" t="e">
        <f>VLOOKUP(E7035,'Cross-Page Data'!$D$4:$F$48,3,FALSE)</f>
        <v>#N/A</v>
      </c>
      <c r="K7035" t="b">
        <f t="shared" si="109"/>
        <v>1</v>
      </c>
    </row>
    <row r="7036" spans="9:11" x14ac:dyDescent="0.35">
      <c r="I7036" t="e">
        <f>IF(J7036="natural gas",VLOOKUP(D7036,'Cross-Page Data'!$I$4:$J$13,2,FALSE),IF(J7036="solar",VLOOKUP('Form 923'!D7036,'Cross-Page Data'!$I$14:$J$117,2,FALSE),J7036))</f>
        <v>#N/A</v>
      </c>
      <c r="J7036" t="e">
        <f>VLOOKUP(E7036,'Cross-Page Data'!$D$4:$F$48,3,FALSE)</f>
        <v>#N/A</v>
      </c>
      <c r="K7036" t="b">
        <f t="shared" si="109"/>
        <v>1</v>
      </c>
    </row>
    <row r="7037" spans="9:11" x14ac:dyDescent="0.35">
      <c r="I7037" t="e">
        <f>IF(J7037="natural gas",VLOOKUP(D7037,'Cross-Page Data'!$I$4:$J$13,2,FALSE),IF(J7037="solar",VLOOKUP('Form 923'!D7037,'Cross-Page Data'!$I$14:$J$117,2,FALSE),J7037))</f>
        <v>#N/A</v>
      </c>
      <c r="J7037" t="e">
        <f>VLOOKUP(E7037,'Cross-Page Data'!$D$4:$F$48,3,FALSE)</f>
        <v>#N/A</v>
      </c>
      <c r="K7037" t="b">
        <f t="shared" si="109"/>
        <v>1</v>
      </c>
    </row>
    <row r="7038" spans="9:11" x14ac:dyDescent="0.35">
      <c r="I7038" t="e">
        <f>IF(J7038="natural gas",VLOOKUP(D7038,'Cross-Page Data'!$I$4:$J$13,2,FALSE),IF(J7038="solar",VLOOKUP('Form 923'!D7038,'Cross-Page Data'!$I$14:$J$117,2,FALSE),J7038))</f>
        <v>#N/A</v>
      </c>
      <c r="J7038" t="e">
        <f>VLOOKUP(E7038,'Cross-Page Data'!$D$4:$F$48,3,FALSE)</f>
        <v>#N/A</v>
      </c>
      <c r="K7038" t="b">
        <f t="shared" si="109"/>
        <v>1</v>
      </c>
    </row>
    <row r="7039" spans="9:11" x14ac:dyDescent="0.35">
      <c r="I7039" t="e">
        <f>IF(J7039="natural gas",VLOOKUP(D7039,'Cross-Page Data'!$I$4:$J$13,2,FALSE),IF(J7039="solar",VLOOKUP('Form 923'!D7039,'Cross-Page Data'!$I$14:$J$117,2,FALSE),J7039))</f>
        <v>#N/A</v>
      </c>
      <c r="J7039" t="e">
        <f>VLOOKUP(E7039,'Cross-Page Data'!$D$4:$F$48,3,FALSE)</f>
        <v>#N/A</v>
      </c>
      <c r="K7039" t="b">
        <f t="shared" si="109"/>
        <v>1</v>
      </c>
    </row>
    <row r="7040" spans="9:11" x14ac:dyDescent="0.35">
      <c r="I7040" t="e">
        <f>IF(J7040="natural gas",VLOOKUP(D7040,'Cross-Page Data'!$I$4:$J$13,2,FALSE),IF(J7040="solar",VLOOKUP('Form 923'!D7040,'Cross-Page Data'!$I$14:$J$117,2,FALSE),J7040))</f>
        <v>#N/A</v>
      </c>
      <c r="J7040" t="e">
        <f>VLOOKUP(E7040,'Cross-Page Data'!$D$4:$F$48,3,FALSE)</f>
        <v>#N/A</v>
      </c>
      <c r="K7040" t="b">
        <f t="shared" si="109"/>
        <v>1</v>
      </c>
    </row>
    <row r="7041" spans="9:11" x14ac:dyDescent="0.35">
      <c r="I7041" t="e">
        <f>IF(J7041="natural gas",VLOOKUP(D7041,'Cross-Page Data'!$I$4:$J$13,2,FALSE),IF(J7041="solar",VLOOKUP('Form 923'!D7041,'Cross-Page Data'!$I$14:$J$117,2,FALSE),J7041))</f>
        <v>#N/A</v>
      </c>
      <c r="J7041" t="e">
        <f>VLOOKUP(E7041,'Cross-Page Data'!$D$4:$F$48,3,FALSE)</f>
        <v>#N/A</v>
      </c>
      <c r="K7041" t="b">
        <f t="shared" si="109"/>
        <v>1</v>
      </c>
    </row>
    <row r="7042" spans="9:11" x14ac:dyDescent="0.35">
      <c r="I7042" t="e">
        <f>IF(J7042="natural gas",VLOOKUP(D7042,'Cross-Page Data'!$I$4:$J$13,2,FALSE),IF(J7042="solar",VLOOKUP('Form 923'!D7042,'Cross-Page Data'!$I$14:$J$117,2,FALSE),J7042))</f>
        <v>#N/A</v>
      </c>
      <c r="J7042" t="e">
        <f>VLOOKUP(E7042,'Cross-Page Data'!$D$4:$F$48,3,FALSE)</f>
        <v>#N/A</v>
      </c>
      <c r="K7042" t="b">
        <f t="shared" si="109"/>
        <v>1</v>
      </c>
    </row>
    <row r="7043" spans="9:11" x14ac:dyDescent="0.35">
      <c r="I7043" t="e">
        <f>IF(J7043="natural gas",VLOOKUP(D7043,'Cross-Page Data'!$I$4:$J$13,2,FALSE),IF(J7043="solar",VLOOKUP('Form 923'!D7043,'Cross-Page Data'!$I$14:$J$117,2,FALSE),J7043))</f>
        <v>#N/A</v>
      </c>
      <c r="J7043" t="e">
        <f>VLOOKUP(E7043,'Cross-Page Data'!$D$4:$F$48,3,FALSE)</f>
        <v>#N/A</v>
      </c>
      <c r="K7043" t="b">
        <f t="shared" si="109"/>
        <v>1</v>
      </c>
    </row>
    <row r="7044" spans="9:11" x14ac:dyDescent="0.35">
      <c r="I7044" t="e">
        <f>IF(J7044="natural gas",VLOOKUP(D7044,'Cross-Page Data'!$I$4:$J$13,2,FALSE),IF(J7044="solar",VLOOKUP('Form 923'!D7044,'Cross-Page Data'!$I$14:$J$117,2,FALSE),J7044))</f>
        <v>#N/A</v>
      </c>
      <c r="J7044" t="e">
        <f>VLOOKUP(E7044,'Cross-Page Data'!$D$4:$F$48,3,FALSE)</f>
        <v>#N/A</v>
      </c>
      <c r="K7044" t="b">
        <f t="shared" si="109"/>
        <v>1</v>
      </c>
    </row>
    <row r="7045" spans="9:11" x14ac:dyDescent="0.35">
      <c r="I7045" t="e">
        <f>IF(J7045="natural gas",VLOOKUP(D7045,'Cross-Page Data'!$I$4:$J$13,2,FALSE),IF(J7045="solar",VLOOKUP('Form 923'!D7045,'Cross-Page Data'!$I$14:$J$117,2,FALSE),J7045))</f>
        <v>#N/A</v>
      </c>
      <c r="J7045" t="e">
        <f>VLOOKUP(E7045,'Cross-Page Data'!$D$4:$F$48,3,FALSE)</f>
        <v>#N/A</v>
      </c>
      <c r="K7045" t="b">
        <f t="shared" si="109"/>
        <v>1</v>
      </c>
    </row>
    <row r="7046" spans="9:11" x14ac:dyDescent="0.35">
      <c r="I7046" t="e">
        <f>IF(J7046="natural gas",VLOOKUP(D7046,'Cross-Page Data'!$I$4:$J$13,2,FALSE),IF(J7046="solar",VLOOKUP('Form 923'!D7046,'Cross-Page Data'!$I$14:$J$117,2,FALSE),J7046))</f>
        <v>#N/A</v>
      </c>
      <c r="J7046" t="e">
        <f>VLOOKUP(E7046,'Cross-Page Data'!$D$4:$F$48,3,FALSE)</f>
        <v>#N/A</v>
      </c>
      <c r="K7046" t="b">
        <f t="shared" si="109"/>
        <v>1</v>
      </c>
    </row>
    <row r="7047" spans="9:11" x14ac:dyDescent="0.35">
      <c r="I7047" t="e">
        <f>IF(J7047="natural gas",VLOOKUP(D7047,'Cross-Page Data'!$I$4:$J$13,2,FALSE),IF(J7047="solar",VLOOKUP('Form 923'!D7047,'Cross-Page Data'!$I$14:$J$117,2,FALSE),J7047))</f>
        <v>#N/A</v>
      </c>
      <c r="J7047" t="e">
        <f>VLOOKUP(E7047,'Cross-Page Data'!$D$4:$F$48,3,FALSE)</f>
        <v>#N/A</v>
      </c>
      <c r="K7047" t="b">
        <f t="shared" ref="K7047:K7110" si="110">IF(AND($N$5=FALSE,OR(C7047="Commercial NAICS Cogen",C7047="Industrial NAICS Cogen",C7047="NAICS-22 Cogen")),FALSE,IF(AND($N$6=FALSE,OR(C7047="Commercial NAICS Cogen",C7047="Commercial NAICS Non-Cogen",C7047="industrial NAICS Cogen", C7047="industrial NAICS non-cogen")),FALSE,TRUE))</f>
        <v>1</v>
      </c>
    </row>
    <row r="7048" spans="9:11" x14ac:dyDescent="0.35">
      <c r="I7048" t="e">
        <f>IF(J7048="natural gas",VLOOKUP(D7048,'Cross-Page Data'!$I$4:$J$13,2,FALSE),IF(J7048="solar",VLOOKUP('Form 923'!D7048,'Cross-Page Data'!$I$14:$J$117,2,FALSE),J7048))</f>
        <v>#N/A</v>
      </c>
      <c r="J7048" t="e">
        <f>VLOOKUP(E7048,'Cross-Page Data'!$D$4:$F$48,3,FALSE)</f>
        <v>#N/A</v>
      </c>
      <c r="K7048" t="b">
        <f t="shared" si="110"/>
        <v>1</v>
      </c>
    </row>
    <row r="7049" spans="9:11" x14ac:dyDescent="0.35">
      <c r="I7049" t="e">
        <f>IF(J7049="natural gas",VLOOKUP(D7049,'Cross-Page Data'!$I$4:$J$13,2,FALSE),IF(J7049="solar",VLOOKUP('Form 923'!D7049,'Cross-Page Data'!$I$14:$J$117,2,FALSE),J7049))</f>
        <v>#N/A</v>
      </c>
      <c r="J7049" t="e">
        <f>VLOOKUP(E7049,'Cross-Page Data'!$D$4:$F$48,3,FALSE)</f>
        <v>#N/A</v>
      </c>
      <c r="K7049" t="b">
        <f t="shared" si="110"/>
        <v>1</v>
      </c>
    </row>
    <row r="7050" spans="9:11" x14ac:dyDescent="0.35">
      <c r="I7050" t="e">
        <f>IF(J7050="natural gas",VLOOKUP(D7050,'Cross-Page Data'!$I$4:$J$13,2,FALSE),IF(J7050="solar",VLOOKUP('Form 923'!D7050,'Cross-Page Data'!$I$14:$J$117,2,FALSE),J7050))</f>
        <v>#N/A</v>
      </c>
      <c r="J7050" t="e">
        <f>VLOOKUP(E7050,'Cross-Page Data'!$D$4:$F$48,3,FALSE)</f>
        <v>#N/A</v>
      </c>
      <c r="K7050" t="b">
        <f t="shared" si="110"/>
        <v>1</v>
      </c>
    </row>
    <row r="7051" spans="9:11" x14ac:dyDescent="0.35">
      <c r="I7051" t="e">
        <f>IF(J7051="natural gas",VLOOKUP(D7051,'Cross-Page Data'!$I$4:$J$13,2,FALSE),IF(J7051="solar",VLOOKUP('Form 923'!D7051,'Cross-Page Data'!$I$14:$J$117,2,FALSE),J7051))</f>
        <v>#N/A</v>
      </c>
      <c r="J7051" t="e">
        <f>VLOOKUP(E7051,'Cross-Page Data'!$D$4:$F$48,3,FALSE)</f>
        <v>#N/A</v>
      </c>
      <c r="K7051" t="b">
        <f t="shared" si="110"/>
        <v>1</v>
      </c>
    </row>
    <row r="7052" spans="9:11" x14ac:dyDescent="0.35">
      <c r="I7052" t="e">
        <f>IF(J7052="natural gas",VLOOKUP(D7052,'Cross-Page Data'!$I$4:$J$13,2,FALSE),IF(J7052="solar",VLOOKUP('Form 923'!D7052,'Cross-Page Data'!$I$14:$J$117,2,FALSE),J7052))</f>
        <v>#N/A</v>
      </c>
      <c r="J7052" t="e">
        <f>VLOOKUP(E7052,'Cross-Page Data'!$D$4:$F$48,3,FALSE)</f>
        <v>#N/A</v>
      </c>
      <c r="K7052" t="b">
        <f t="shared" si="110"/>
        <v>1</v>
      </c>
    </row>
    <row r="7053" spans="9:11" x14ac:dyDescent="0.35">
      <c r="I7053" t="e">
        <f>IF(J7053="natural gas",VLOOKUP(D7053,'Cross-Page Data'!$I$4:$J$13,2,FALSE),IF(J7053="solar",VLOOKUP('Form 923'!D7053,'Cross-Page Data'!$I$14:$J$117,2,FALSE),J7053))</f>
        <v>#N/A</v>
      </c>
      <c r="J7053" t="e">
        <f>VLOOKUP(E7053,'Cross-Page Data'!$D$4:$F$48,3,FALSE)</f>
        <v>#N/A</v>
      </c>
      <c r="K7053" t="b">
        <f t="shared" si="110"/>
        <v>1</v>
      </c>
    </row>
    <row r="7054" spans="9:11" x14ac:dyDescent="0.35">
      <c r="I7054" t="e">
        <f>IF(J7054="natural gas",VLOOKUP(D7054,'Cross-Page Data'!$I$4:$J$13,2,FALSE),IF(J7054="solar",VLOOKUP('Form 923'!D7054,'Cross-Page Data'!$I$14:$J$117,2,FALSE),J7054))</f>
        <v>#N/A</v>
      </c>
      <c r="J7054" t="e">
        <f>VLOOKUP(E7054,'Cross-Page Data'!$D$4:$F$48,3,FALSE)</f>
        <v>#N/A</v>
      </c>
      <c r="K7054" t="b">
        <f t="shared" si="110"/>
        <v>1</v>
      </c>
    </row>
    <row r="7055" spans="9:11" x14ac:dyDescent="0.35">
      <c r="I7055" t="e">
        <f>IF(J7055="natural gas",VLOOKUP(D7055,'Cross-Page Data'!$I$4:$J$13,2,FALSE),IF(J7055="solar",VLOOKUP('Form 923'!D7055,'Cross-Page Data'!$I$14:$J$117,2,FALSE),J7055))</f>
        <v>#N/A</v>
      </c>
      <c r="J7055" t="e">
        <f>VLOOKUP(E7055,'Cross-Page Data'!$D$4:$F$48,3,FALSE)</f>
        <v>#N/A</v>
      </c>
      <c r="K7055" t="b">
        <f t="shared" si="110"/>
        <v>1</v>
      </c>
    </row>
    <row r="7056" spans="9:11" x14ac:dyDescent="0.35">
      <c r="I7056" t="e">
        <f>IF(J7056="natural gas",VLOOKUP(D7056,'Cross-Page Data'!$I$4:$J$13,2,FALSE),IF(J7056="solar",VLOOKUP('Form 923'!D7056,'Cross-Page Data'!$I$14:$J$117,2,FALSE),J7056))</f>
        <v>#N/A</v>
      </c>
      <c r="J7056" t="e">
        <f>VLOOKUP(E7056,'Cross-Page Data'!$D$4:$F$48,3,FALSE)</f>
        <v>#N/A</v>
      </c>
      <c r="K7056" t="b">
        <f t="shared" si="110"/>
        <v>1</v>
      </c>
    </row>
    <row r="7057" spans="9:11" x14ac:dyDescent="0.35">
      <c r="I7057" t="e">
        <f>IF(J7057="natural gas",VLOOKUP(D7057,'Cross-Page Data'!$I$4:$J$13,2,FALSE),IF(J7057="solar",VLOOKUP('Form 923'!D7057,'Cross-Page Data'!$I$14:$J$117,2,FALSE),J7057))</f>
        <v>#N/A</v>
      </c>
      <c r="J7057" t="e">
        <f>VLOOKUP(E7057,'Cross-Page Data'!$D$4:$F$48,3,FALSE)</f>
        <v>#N/A</v>
      </c>
      <c r="K7057" t="b">
        <f t="shared" si="110"/>
        <v>1</v>
      </c>
    </row>
    <row r="7058" spans="9:11" x14ac:dyDescent="0.35">
      <c r="I7058" t="e">
        <f>IF(J7058="natural gas",VLOOKUP(D7058,'Cross-Page Data'!$I$4:$J$13,2,FALSE),IF(J7058="solar",VLOOKUP('Form 923'!D7058,'Cross-Page Data'!$I$14:$J$117,2,FALSE),J7058))</f>
        <v>#N/A</v>
      </c>
      <c r="J7058" t="e">
        <f>VLOOKUP(E7058,'Cross-Page Data'!$D$4:$F$48,3,FALSE)</f>
        <v>#N/A</v>
      </c>
      <c r="K7058" t="b">
        <f t="shared" si="110"/>
        <v>1</v>
      </c>
    </row>
    <row r="7059" spans="9:11" x14ac:dyDescent="0.35">
      <c r="I7059" t="e">
        <f>IF(J7059="natural gas",VLOOKUP(D7059,'Cross-Page Data'!$I$4:$J$13,2,FALSE),IF(J7059="solar",VLOOKUP('Form 923'!D7059,'Cross-Page Data'!$I$14:$J$117,2,FALSE),J7059))</f>
        <v>#N/A</v>
      </c>
      <c r="J7059" t="e">
        <f>VLOOKUP(E7059,'Cross-Page Data'!$D$4:$F$48,3,FALSE)</f>
        <v>#N/A</v>
      </c>
      <c r="K7059" t="b">
        <f t="shared" si="110"/>
        <v>1</v>
      </c>
    </row>
    <row r="7060" spans="9:11" x14ac:dyDescent="0.35">
      <c r="I7060" t="e">
        <f>IF(J7060="natural gas",VLOOKUP(D7060,'Cross-Page Data'!$I$4:$J$13,2,FALSE),IF(J7060="solar",VLOOKUP('Form 923'!D7060,'Cross-Page Data'!$I$14:$J$117,2,FALSE),J7060))</f>
        <v>#N/A</v>
      </c>
      <c r="J7060" t="e">
        <f>VLOOKUP(E7060,'Cross-Page Data'!$D$4:$F$48,3,FALSE)</f>
        <v>#N/A</v>
      </c>
      <c r="K7060" t="b">
        <f t="shared" si="110"/>
        <v>1</v>
      </c>
    </row>
    <row r="7061" spans="9:11" x14ac:dyDescent="0.35">
      <c r="I7061" t="e">
        <f>IF(J7061="natural gas",VLOOKUP(D7061,'Cross-Page Data'!$I$4:$J$13,2,FALSE),IF(J7061="solar",VLOOKUP('Form 923'!D7061,'Cross-Page Data'!$I$14:$J$117,2,FALSE),J7061))</f>
        <v>#N/A</v>
      </c>
      <c r="J7061" t="e">
        <f>VLOOKUP(E7061,'Cross-Page Data'!$D$4:$F$48,3,FALSE)</f>
        <v>#N/A</v>
      </c>
      <c r="K7061" t="b">
        <f t="shared" si="110"/>
        <v>1</v>
      </c>
    </row>
    <row r="7062" spans="9:11" x14ac:dyDescent="0.35">
      <c r="I7062" t="e">
        <f>IF(J7062="natural gas",VLOOKUP(D7062,'Cross-Page Data'!$I$4:$J$13,2,FALSE),IF(J7062="solar",VLOOKUP('Form 923'!D7062,'Cross-Page Data'!$I$14:$J$117,2,FALSE),J7062))</f>
        <v>#N/A</v>
      </c>
      <c r="J7062" t="e">
        <f>VLOOKUP(E7062,'Cross-Page Data'!$D$4:$F$48,3,FALSE)</f>
        <v>#N/A</v>
      </c>
      <c r="K7062" t="b">
        <f t="shared" si="110"/>
        <v>1</v>
      </c>
    </row>
    <row r="7063" spans="9:11" x14ac:dyDescent="0.35">
      <c r="I7063" t="e">
        <f>IF(J7063="natural gas",VLOOKUP(D7063,'Cross-Page Data'!$I$4:$J$13,2,FALSE),IF(J7063="solar",VLOOKUP('Form 923'!D7063,'Cross-Page Data'!$I$14:$J$117,2,FALSE),J7063))</f>
        <v>#N/A</v>
      </c>
      <c r="J7063" t="e">
        <f>VLOOKUP(E7063,'Cross-Page Data'!$D$4:$F$48,3,FALSE)</f>
        <v>#N/A</v>
      </c>
      <c r="K7063" t="b">
        <f t="shared" si="110"/>
        <v>1</v>
      </c>
    </row>
    <row r="7064" spans="9:11" x14ac:dyDescent="0.35">
      <c r="I7064" t="e">
        <f>IF(J7064="natural gas",VLOOKUP(D7064,'Cross-Page Data'!$I$4:$J$13,2,FALSE),IF(J7064="solar",VLOOKUP('Form 923'!D7064,'Cross-Page Data'!$I$14:$J$117,2,FALSE),J7064))</f>
        <v>#N/A</v>
      </c>
      <c r="J7064" t="e">
        <f>VLOOKUP(E7064,'Cross-Page Data'!$D$4:$F$48,3,FALSE)</f>
        <v>#N/A</v>
      </c>
      <c r="K7064" t="b">
        <f t="shared" si="110"/>
        <v>1</v>
      </c>
    </row>
    <row r="7065" spans="9:11" x14ac:dyDescent="0.35">
      <c r="I7065" t="e">
        <f>IF(J7065="natural gas",VLOOKUP(D7065,'Cross-Page Data'!$I$4:$J$13,2,FALSE),IF(J7065="solar",VLOOKUP('Form 923'!D7065,'Cross-Page Data'!$I$14:$J$117,2,FALSE),J7065))</f>
        <v>#N/A</v>
      </c>
      <c r="J7065" t="e">
        <f>VLOOKUP(E7065,'Cross-Page Data'!$D$4:$F$48,3,FALSE)</f>
        <v>#N/A</v>
      </c>
      <c r="K7065" t="b">
        <f t="shared" si="110"/>
        <v>1</v>
      </c>
    </row>
    <row r="7066" spans="9:11" x14ac:dyDescent="0.35">
      <c r="I7066" t="e">
        <f>IF(J7066="natural gas",VLOOKUP(D7066,'Cross-Page Data'!$I$4:$J$13,2,FALSE),IF(J7066="solar",VLOOKUP('Form 923'!D7066,'Cross-Page Data'!$I$14:$J$117,2,FALSE),J7066))</f>
        <v>#N/A</v>
      </c>
      <c r="J7066" t="e">
        <f>VLOOKUP(E7066,'Cross-Page Data'!$D$4:$F$48,3,FALSE)</f>
        <v>#N/A</v>
      </c>
      <c r="K7066" t="b">
        <f t="shared" si="110"/>
        <v>1</v>
      </c>
    </row>
    <row r="7067" spans="9:11" x14ac:dyDescent="0.35">
      <c r="I7067" t="e">
        <f>IF(J7067="natural gas",VLOOKUP(D7067,'Cross-Page Data'!$I$4:$J$13,2,FALSE),IF(J7067="solar",VLOOKUP('Form 923'!D7067,'Cross-Page Data'!$I$14:$J$117,2,FALSE),J7067))</f>
        <v>#N/A</v>
      </c>
      <c r="J7067" t="e">
        <f>VLOOKUP(E7067,'Cross-Page Data'!$D$4:$F$48,3,FALSE)</f>
        <v>#N/A</v>
      </c>
      <c r="K7067" t="b">
        <f t="shared" si="110"/>
        <v>1</v>
      </c>
    </row>
    <row r="7068" spans="9:11" x14ac:dyDescent="0.35">
      <c r="I7068" t="e">
        <f>IF(J7068="natural gas",VLOOKUP(D7068,'Cross-Page Data'!$I$4:$J$13,2,FALSE),IF(J7068="solar",VLOOKUP('Form 923'!D7068,'Cross-Page Data'!$I$14:$J$117,2,FALSE),J7068))</f>
        <v>#N/A</v>
      </c>
      <c r="J7068" t="e">
        <f>VLOOKUP(E7068,'Cross-Page Data'!$D$4:$F$48,3,FALSE)</f>
        <v>#N/A</v>
      </c>
      <c r="K7068" t="b">
        <f t="shared" si="110"/>
        <v>1</v>
      </c>
    </row>
    <row r="7069" spans="9:11" x14ac:dyDescent="0.35">
      <c r="I7069" t="e">
        <f>IF(J7069="natural gas",VLOOKUP(D7069,'Cross-Page Data'!$I$4:$J$13,2,FALSE),IF(J7069="solar",VLOOKUP('Form 923'!D7069,'Cross-Page Data'!$I$14:$J$117,2,FALSE),J7069))</f>
        <v>#N/A</v>
      </c>
      <c r="J7069" t="e">
        <f>VLOOKUP(E7069,'Cross-Page Data'!$D$4:$F$48,3,FALSE)</f>
        <v>#N/A</v>
      </c>
      <c r="K7069" t="b">
        <f t="shared" si="110"/>
        <v>1</v>
      </c>
    </row>
    <row r="7070" spans="9:11" x14ac:dyDescent="0.35">
      <c r="I7070" t="e">
        <f>IF(J7070="natural gas",VLOOKUP(D7070,'Cross-Page Data'!$I$4:$J$13,2,FALSE),IF(J7070="solar",VLOOKUP('Form 923'!D7070,'Cross-Page Data'!$I$14:$J$117,2,FALSE),J7070))</f>
        <v>#N/A</v>
      </c>
      <c r="J7070" t="e">
        <f>VLOOKUP(E7070,'Cross-Page Data'!$D$4:$F$48,3,FALSE)</f>
        <v>#N/A</v>
      </c>
      <c r="K7070" t="b">
        <f t="shared" si="110"/>
        <v>1</v>
      </c>
    </row>
    <row r="7071" spans="9:11" x14ac:dyDescent="0.35">
      <c r="I7071" t="e">
        <f>IF(J7071="natural gas",VLOOKUP(D7071,'Cross-Page Data'!$I$4:$J$13,2,FALSE),IF(J7071="solar",VLOOKUP('Form 923'!D7071,'Cross-Page Data'!$I$14:$J$117,2,FALSE),J7071))</f>
        <v>#N/A</v>
      </c>
      <c r="J7071" t="e">
        <f>VLOOKUP(E7071,'Cross-Page Data'!$D$4:$F$48,3,FALSE)</f>
        <v>#N/A</v>
      </c>
      <c r="K7071" t="b">
        <f t="shared" si="110"/>
        <v>1</v>
      </c>
    </row>
    <row r="7072" spans="9:11" x14ac:dyDescent="0.35">
      <c r="I7072" t="e">
        <f>IF(J7072="natural gas",VLOOKUP(D7072,'Cross-Page Data'!$I$4:$J$13,2,FALSE),IF(J7072="solar",VLOOKUP('Form 923'!D7072,'Cross-Page Data'!$I$14:$J$117,2,FALSE),J7072))</f>
        <v>#N/A</v>
      </c>
      <c r="J7072" t="e">
        <f>VLOOKUP(E7072,'Cross-Page Data'!$D$4:$F$48,3,FALSE)</f>
        <v>#N/A</v>
      </c>
      <c r="K7072" t="b">
        <f t="shared" si="110"/>
        <v>1</v>
      </c>
    </row>
    <row r="7073" spans="9:11" x14ac:dyDescent="0.35">
      <c r="I7073" t="e">
        <f>IF(J7073="natural gas",VLOOKUP(D7073,'Cross-Page Data'!$I$4:$J$13,2,FALSE),IF(J7073="solar",VLOOKUP('Form 923'!D7073,'Cross-Page Data'!$I$14:$J$117,2,FALSE),J7073))</f>
        <v>#N/A</v>
      </c>
      <c r="J7073" t="e">
        <f>VLOOKUP(E7073,'Cross-Page Data'!$D$4:$F$48,3,FALSE)</f>
        <v>#N/A</v>
      </c>
      <c r="K7073" t="b">
        <f t="shared" si="110"/>
        <v>1</v>
      </c>
    </row>
    <row r="7074" spans="9:11" x14ac:dyDescent="0.35">
      <c r="I7074" t="e">
        <f>IF(J7074="natural gas",VLOOKUP(D7074,'Cross-Page Data'!$I$4:$J$13,2,FALSE),IF(J7074="solar",VLOOKUP('Form 923'!D7074,'Cross-Page Data'!$I$14:$J$117,2,FALSE),J7074))</f>
        <v>#N/A</v>
      </c>
      <c r="J7074" t="e">
        <f>VLOOKUP(E7074,'Cross-Page Data'!$D$4:$F$48,3,FALSE)</f>
        <v>#N/A</v>
      </c>
      <c r="K7074" t="b">
        <f t="shared" si="110"/>
        <v>1</v>
      </c>
    </row>
    <row r="7075" spans="9:11" x14ac:dyDescent="0.35">
      <c r="I7075" t="e">
        <f>IF(J7075="natural gas",VLOOKUP(D7075,'Cross-Page Data'!$I$4:$J$13,2,FALSE),IF(J7075="solar",VLOOKUP('Form 923'!D7075,'Cross-Page Data'!$I$14:$J$117,2,FALSE),J7075))</f>
        <v>#N/A</v>
      </c>
      <c r="J7075" t="e">
        <f>VLOOKUP(E7075,'Cross-Page Data'!$D$4:$F$48,3,FALSE)</f>
        <v>#N/A</v>
      </c>
      <c r="K7075" t="b">
        <f t="shared" si="110"/>
        <v>1</v>
      </c>
    </row>
    <row r="7076" spans="9:11" x14ac:dyDescent="0.35">
      <c r="I7076" t="e">
        <f>IF(J7076="natural gas",VLOOKUP(D7076,'Cross-Page Data'!$I$4:$J$13,2,FALSE),IF(J7076="solar",VLOOKUP('Form 923'!D7076,'Cross-Page Data'!$I$14:$J$117,2,FALSE),J7076))</f>
        <v>#N/A</v>
      </c>
      <c r="J7076" t="e">
        <f>VLOOKUP(E7076,'Cross-Page Data'!$D$4:$F$48,3,FALSE)</f>
        <v>#N/A</v>
      </c>
      <c r="K7076" t="b">
        <f t="shared" si="110"/>
        <v>1</v>
      </c>
    </row>
    <row r="7077" spans="9:11" x14ac:dyDescent="0.35">
      <c r="I7077" t="e">
        <f>IF(J7077="natural gas",VLOOKUP(D7077,'Cross-Page Data'!$I$4:$J$13,2,FALSE),IF(J7077="solar",VLOOKUP('Form 923'!D7077,'Cross-Page Data'!$I$14:$J$117,2,FALSE),J7077))</f>
        <v>#N/A</v>
      </c>
      <c r="J7077" t="e">
        <f>VLOOKUP(E7077,'Cross-Page Data'!$D$4:$F$48,3,FALSE)</f>
        <v>#N/A</v>
      </c>
      <c r="K7077" t="b">
        <f t="shared" si="110"/>
        <v>1</v>
      </c>
    </row>
    <row r="7078" spans="9:11" x14ac:dyDescent="0.35">
      <c r="I7078" t="e">
        <f>IF(J7078="natural gas",VLOOKUP(D7078,'Cross-Page Data'!$I$4:$J$13,2,FALSE),IF(J7078="solar",VLOOKUP('Form 923'!D7078,'Cross-Page Data'!$I$14:$J$117,2,FALSE),J7078))</f>
        <v>#N/A</v>
      </c>
      <c r="J7078" t="e">
        <f>VLOOKUP(E7078,'Cross-Page Data'!$D$4:$F$48,3,FALSE)</f>
        <v>#N/A</v>
      </c>
      <c r="K7078" t="b">
        <f t="shared" si="110"/>
        <v>1</v>
      </c>
    </row>
    <row r="7079" spans="9:11" x14ac:dyDescent="0.35">
      <c r="I7079" t="e">
        <f>IF(J7079="natural gas",VLOOKUP(D7079,'Cross-Page Data'!$I$4:$J$13,2,FALSE),IF(J7079="solar",VLOOKUP('Form 923'!D7079,'Cross-Page Data'!$I$14:$J$117,2,FALSE),J7079))</f>
        <v>#N/A</v>
      </c>
      <c r="J7079" t="e">
        <f>VLOOKUP(E7079,'Cross-Page Data'!$D$4:$F$48,3,FALSE)</f>
        <v>#N/A</v>
      </c>
      <c r="K7079" t="b">
        <f t="shared" si="110"/>
        <v>1</v>
      </c>
    </row>
    <row r="7080" spans="9:11" x14ac:dyDescent="0.35">
      <c r="I7080" t="e">
        <f>IF(J7080="natural gas",VLOOKUP(D7080,'Cross-Page Data'!$I$4:$J$13,2,FALSE),IF(J7080="solar",VLOOKUP('Form 923'!D7080,'Cross-Page Data'!$I$14:$J$117,2,FALSE),J7080))</f>
        <v>#N/A</v>
      </c>
      <c r="J7080" t="e">
        <f>VLOOKUP(E7080,'Cross-Page Data'!$D$4:$F$48,3,FALSE)</f>
        <v>#N/A</v>
      </c>
      <c r="K7080" t="b">
        <f t="shared" si="110"/>
        <v>1</v>
      </c>
    </row>
    <row r="7081" spans="9:11" x14ac:dyDescent="0.35">
      <c r="I7081" t="e">
        <f>IF(J7081="natural gas",VLOOKUP(D7081,'Cross-Page Data'!$I$4:$J$13,2,FALSE),IF(J7081="solar",VLOOKUP('Form 923'!D7081,'Cross-Page Data'!$I$14:$J$117,2,FALSE),J7081))</f>
        <v>#N/A</v>
      </c>
      <c r="J7081" t="e">
        <f>VLOOKUP(E7081,'Cross-Page Data'!$D$4:$F$48,3,FALSE)</f>
        <v>#N/A</v>
      </c>
      <c r="K7081" t="b">
        <f t="shared" si="110"/>
        <v>1</v>
      </c>
    </row>
    <row r="7082" spans="9:11" x14ac:dyDescent="0.35">
      <c r="I7082" t="e">
        <f>IF(J7082="natural gas",VLOOKUP(D7082,'Cross-Page Data'!$I$4:$J$13,2,FALSE),IF(J7082="solar",VLOOKUP('Form 923'!D7082,'Cross-Page Data'!$I$14:$J$117,2,FALSE),J7082))</f>
        <v>#N/A</v>
      </c>
      <c r="J7082" t="e">
        <f>VLOOKUP(E7082,'Cross-Page Data'!$D$4:$F$48,3,FALSE)</f>
        <v>#N/A</v>
      </c>
      <c r="K7082" t="b">
        <f t="shared" si="110"/>
        <v>1</v>
      </c>
    </row>
    <row r="7083" spans="9:11" x14ac:dyDescent="0.35">
      <c r="I7083" t="e">
        <f>IF(J7083="natural gas",VLOOKUP(D7083,'Cross-Page Data'!$I$4:$J$13,2,FALSE),IF(J7083="solar",VLOOKUP('Form 923'!D7083,'Cross-Page Data'!$I$14:$J$117,2,FALSE),J7083))</f>
        <v>#N/A</v>
      </c>
      <c r="J7083" t="e">
        <f>VLOOKUP(E7083,'Cross-Page Data'!$D$4:$F$48,3,FALSE)</f>
        <v>#N/A</v>
      </c>
      <c r="K7083" t="b">
        <f t="shared" si="110"/>
        <v>1</v>
      </c>
    </row>
    <row r="7084" spans="9:11" x14ac:dyDescent="0.35">
      <c r="I7084" t="e">
        <f>IF(J7084="natural gas",VLOOKUP(D7084,'Cross-Page Data'!$I$4:$J$13,2,FALSE),IF(J7084="solar",VLOOKUP('Form 923'!D7084,'Cross-Page Data'!$I$14:$J$117,2,FALSE),J7084))</f>
        <v>#N/A</v>
      </c>
      <c r="J7084" t="e">
        <f>VLOOKUP(E7084,'Cross-Page Data'!$D$4:$F$48,3,FALSE)</f>
        <v>#N/A</v>
      </c>
      <c r="K7084" t="b">
        <f t="shared" si="110"/>
        <v>1</v>
      </c>
    </row>
    <row r="7085" spans="9:11" x14ac:dyDescent="0.35">
      <c r="I7085" t="e">
        <f>IF(J7085="natural gas",VLOOKUP(D7085,'Cross-Page Data'!$I$4:$J$13,2,FALSE),IF(J7085="solar",VLOOKUP('Form 923'!D7085,'Cross-Page Data'!$I$14:$J$117,2,FALSE),J7085))</f>
        <v>#N/A</v>
      </c>
      <c r="J7085" t="e">
        <f>VLOOKUP(E7085,'Cross-Page Data'!$D$4:$F$48,3,FALSE)</f>
        <v>#N/A</v>
      </c>
      <c r="K7085" t="b">
        <f t="shared" si="110"/>
        <v>1</v>
      </c>
    </row>
    <row r="7086" spans="9:11" x14ac:dyDescent="0.35">
      <c r="I7086" t="e">
        <f>IF(J7086="natural gas",VLOOKUP(D7086,'Cross-Page Data'!$I$4:$J$13,2,FALSE),IF(J7086="solar",VLOOKUP('Form 923'!D7086,'Cross-Page Data'!$I$14:$J$117,2,FALSE),J7086))</f>
        <v>#N/A</v>
      </c>
      <c r="J7086" t="e">
        <f>VLOOKUP(E7086,'Cross-Page Data'!$D$4:$F$48,3,FALSE)</f>
        <v>#N/A</v>
      </c>
      <c r="K7086" t="b">
        <f t="shared" si="110"/>
        <v>1</v>
      </c>
    </row>
    <row r="7087" spans="9:11" x14ac:dyDescent="0.35">
      <c r="I7087" t="e">
        <f>IF(J7087="natural gas",VLOOKUP(D7087,'Cross-Page Data'!$I$4:$J$13,2,FALSE),IF(J7087="solar",VLOOKUP('Form 923'!D7087,'Cross-Page Data'!$I$14:$J$117,2,FALSE),J7087))</f>
        <v>#N/A</v>
      </c>
      <c r="J7087" t="e">
        <f>VLOOKUP(E7087,'Cross-Page Data'!$D$4:$F$48,3,FALSE)</f>
        <v>#N/A</v>
      </c>
      <c r="K7087" t="b">
        <f t="shared" si="110"/>
        <v>1</v>
      </c>
    </row>
    <row r="7088" spans="9:11" x14ac:dyDescent="0.35">
      <c r="I7088" t="e">
        <f>IF(J7088="natural gas",VLOOKUP(D7088,'Cross-Page Data'!$I$4:$J$13,2,FALSE),IF(J7088="solar",VLOOKUP('Form 923'!D7088,'Cross-Page Data'!$I$14:$J$117,2,FALSE),J7088))</f>
        <v>#N/A</v>
      </c>
      <c r="J7088" t="e">
        <f>VLOOKUP(E7088,'Cross-Page Data'!$D$4:$F$48,3,FALSE)</f>
        <v>#N/A</v>
      </c>
      <c r="K7088" t="b">
        <f t="shared" si="110"/>
        <v>1</v>
      </c>
    </row>
    <row r="7089" spans="9:11" x14ac:dyDescent="0.35">
      <c r="I7089" t="e">
        <f>IF(J7089="natural gas",VLOOKUP(D7089,'Cross-Page Data'!$I$4:$J$13,2,FALSE),IF(J7089="solar",VLOOKUP('Form 923'!D7089,'Cross-Page Data'!$I$14:$J$117,2,FALSE),J7089))</f>
        <v>#N/A</v>
      </c>
      <c r="J7089" t="e">
        <f>VLOOKUP(E7089,'Cross-Page Data'!$D$4:$F$48,3,FALSE)</f>
        <v>#N/A</v>
      </c>
      <c r="K7089" t="b">
        <f t="shared" si="110"/>
        <v>1</v>
      </c>
    </row>
    <row r="7090" spans="9:11" x14ac:dyDescent="0.35">
      <c r="I7090" t="e">
        <f>IF(J7090="natural gas",VLOOKUP(D7090,'Cross-Page Data'!$I$4:$J$13,2,FALSE),IF(J7090="solar",VLOOKUP('Form 923'!D7090,'Cross-Page Data'!$I$14:$J$117,2,FALSE),J7090))</f>
        <v>#N/A</v>
      </c>
      <c r="J7090" t="e">
        <f>VLOOKUP(E7090,'Cross-Page Data'!$D$4:$F$48,3,FALSE)</f>
        <v>#N/A</v>
      </c>
      <c r="K7090" t="b">
        <f t="shared" si="110"/>
        <v>1</v>
      </c>
    </row>
    <row r="7091" spans="9:11" x14ac:dyDescent="0.35">
      <c r="I7091" t="e">
        <f>IF(J7091="natural gas",VLOOKUP(D7091,'Cross-Page Data'!$I$4:$J$13,2,FALSE),IF(J7091="solar",VLOOKUP('Form 923'!D7091,'Cross-Page Data'!$I$14:$J$117,2,FALSE),J7091))</f>
        <v>#N/A</v>
      </c>
      <c r="J7091" t="e">
        <f>VLOOKUP(E7091,'Cross-Page Data'!$D$4:$F$48,3,FALSE)</f>
        <v>#N/A</v>
      </c>
      <c r="K7091" t="b">
        <f t="shared" si="110"/>
        <v>1</v>
      </c>
    </row>
    <row r="7092" spans="9:11" x14ac:dyDescent="0.35">
      <c r="I7092" t="e">
        <f>IF(J7092="natural gas",VLOOKUP(D7092,'Cross-Page Data'!$I$4:$J$13,2,FALSE),IF(J7092="solar",VLOOKUP('Form 923'!D7092,'Cross-Page Data'!$I$14:$J$117,2,FALSE),J7092))</f>
        <v>#N/A</v>
      </c>
      <c r="J7092" t="e">
        <f>VLOOKUP(E7092,'Cross-Page Data'!$D$4:$F$48,3,FALSE)</f>
        <v>#N/A</v>
      </c>
      <c r="K7092" t="b">
        <f t="shared" si="110"/>
        <v>1</v>
      </c>
    </row>
    <row r="7093" spans="9:11" x14ac:dyDescent="0.35">
      <c r="I7093" t="e">
        <f>IF(J7093="natural gas",VLOOKUP(D7093,'Cross-Page Data'!$I$4:$J$13,2,FALSE),IF(J7093="solar",VLOOKUP('Form 923'!D7093,'Cross-Page Data'!$I$14:$J$117,2,FALSE),J7093))</f>
        <v>#N/A</v>
      </c>
      <c r="J7093" t="e">
        <f>VLOOKUP(E7093,'Cross-Page Data'!$D$4:$F$48,3,FALSE)</f>
        <v>#N/A</v>
      </c>
      <c r="K7093" t="b">
        <f t="shared" si="110"/>
        <v>1</v>
      </c>
    </row>
    <row r="7094" spans="9:11" x14ac:dyDescent="0.35">
      <c r="I7094" t="e">
        <f>IF(J7094="natural gas",VLOOKUP(D7094,'Cross-Page Data'!$I$4:$J$13,2,FALSE),IF(J7094="solar",VLOOKUP('Form 923'!D7094,'Cross-Page Data'!$I$14:$J$117,2,FALSE),J7094))</f>
        <v>#N/A</v>
      </c>
      <c r="J7094" t="e">
        <f>VLOOKUP(E7094,'Cross-Page Data'!$D$4:$F$48,3,FALSE)</f>
        <v>#N/A</v>
      </c>
      <c r="K7094" t="b">
        <f t="shared" si="110"/>
        <v>1</v>
      </c>
    </row>
    <row r="7095" spans="9:11" x14ac:dyDescent="0.35">
      <c r="I7095" t="e">
        <f>IF(J7095="natural gas",VLOOKUP(D7095,'Cross-Page Data'!$I$4:$J$13,2,FALSE),IF(J7095="solar",VLOOKUP('Form 923'!D7095,'Cross-Page Data'!$I$14:$J$117,2,FALSE),J7095))</f>
        <v>#N/A</v>
      </c>
      <c r="J7095" t="e">
        <f>VLOOKUP(E7095,'Cross-Page Data'!$D$4:$F$48,3,FALSE)</f>
        <v>#N/A</v>
      </c>
      <c r="K7095" t="b">
        <f t="shared" si="110"/>
        <v>1</v>
      </c>
    </row>
    <row r="7096" spans="9:11" x14ac:dyDescent="0.35">
      <c r="I7096" t="e">
        <f>IF(J7096="natural gas",VLOOKUP(D7096,'Cross-Page Data'!$I$4:$J$13,2,FALSE),IF(J7096="solar",VLOOKUP('Form 923'!D7096,'Cross-Page Data'!$I$14:$J$117,2,FALSE),J7096))</f>
        <v>#N/A</v>
      </c>
      <c r="J7096" t="e">
        <f>VLOOKUP(E7096,'Cross-Page Data'!$D$4:$F$48,3,FALSE)</f>
        <v>#N/A</v>
      </c>
      <c r="K7096" t="b">
        <f t="shared" si="110"/>
        <v>1</v>
      </c>
    </row>
    <row r="7097" spans="9:11" x14ac:dyDescent="0.35">
      <c r="I7097" t="e">
        <f>IF(J7097="natural gas",VLOOKUP(D7097,'Cross-Page Data'!$I$4:$J$13,2,FALSE),IF(J7097="solar",VLOOKUP('Form 923'!D7097,'Cross-Page Data'!$I$14:$J$117,2,FALSE),J7097))</f>
        <v>#N/A</v>
      </c>
      <c r="J7097" t="e">
        <f>VLOOKUP(E7097,'Cross-Page Data'!$D$4:$F$48,3,FALSE)</f>
        <v>#N/A</v>
      </c>
      <c r="K7097" t="b">
        <f t="shared" si="110"/>
        <v>1</v>
      </c>
    </row>
    <row r="7098" spans="9:11" x14ac:dyDescent="0.35">
      <c r="I7098" t="e">
        <f>IF(J7098="natural gas",VLOOKUP(D7098,'Cross-Page Data'!$I$4:$J$13,2,FALSE),IF(J7098="solar",VLOOKUP('Form 923'!D7098,'Cross-Page Data'!$I$14:$J$117,2,FALSE),J7098))</f>
        <v>#N/A</v>
      </c>
      <c r="J7098" t="e">
        <f>VLOOKUP(E7098,'Cross-Page Data'!$D$4:$F$48,3,FALSE)</f>
        <v>#N/A</v>
      </c>
      <c r="K7098" t="b">
        <f t="shared" si="110"/>
        <v>1</v>
      </c>
    </row>
    <row r="7099" spans="9:11" x14ac:dyDescent="0.35">
      <c r="I7099" t="e">
        <f>IF(J7099="natural gas",VLOOKUP(D7099,'Cross-Page Data'!$I$4:$J$13,2,FALSE),IF(J7099="solar",VLOOKUP('Form 923'!D7099,'Cross-Page Data'!$I$14:$J$117,2,FALSE),J7099))</f>
        <v>#N/A</v>
      </c>
      <c r="J7099" t="e">
        <f>VLOOKUP(E7099,'Cross-Page Data'!$D$4:$F$48,3,FALSE)</f>
        <v>#N/A</v>
      </c>
      <c r="K7099" t="b">
        <f t="shared" si="110"/>
        <v>1</v>
      </c>
    </row>
    <row r="7100" spans="9:11" x14ac:dyDescent="0.35">
      <c r="I7100" t="e">
        <f>IF(J7100="natural gas",VLOOKUP(D7100,'Cross-Page Data'!$I$4:$J$13,2,FALSE),IF(J7100="solar",VLOOKUP('Form 923'!D7100,'Cross-Page Data'!$I$14:$J$117,2,FALSE),J7100))</f>
        <v>#N/A</v>
      </c>
      <c r="J7100" t="e">
        <f>VLOOKUP(E7100,'Cross-Page Data'!$D$4:$F$48,3,FALSE)</f>
        <v>#N/A</v>
      </c>
      <c r="K7100" t="b">
        <f t="shared" si="110"/>
        <v>1</v>
      </c>
    </row>
    <row r="7101" spans="9:11" x14ac:dyDescent="0.35">
      <c r="I7101" t="e">
        <f>IF(J7101="natural gas",VLOOKUP(D7101,'Cross-Page Data'!$I$4:$J$13,2,FALSE),IF(J7101="solar",VLOOKUP('Form 923'!D7101,'Cross-Page Data'!$I$14:$J$117,2,FALSE),J7101))</f>
        <v>#N/A</v>
      </c>
      <c r="J7101" t="e">
        <f>VLOOKUP(E7101,'Cross-Page Data'!$D$4:$F$48,3,FALSE)</f>
        <v>#N/A</v>
      </c>
      <c r="K7101" t="b">
        <f t="shared" si="110"/>
        <v>1</v>
      </c>
    </row>
    <row r="7102" spans="9:11" x14ac:dyDescent="0.35">
      <c r="I7102" t="e">
        <f>IF(J7102="natural gas",VLOOKUP(D7102,'Cross-Page Data'!$I$4:$J$13,2,FALSE),IF(J7102="solar",VLOOKUP('Form 923'!D7102,'Cross-Page Data'!$I$14:$J$117,2,FALSE),J7102))</f>
        <v>#N/A</v>
      </c>
      <c r="J7102" t="e">
        <f>VLOOKUP(E7102,'Cross-Page Data'!$D$4:$F$48,3,FALSE)</f>
        <v>#N/A</v>
      </c>
      <c r="K7102" t="b">
        <f t="shared" si="110"/>
        <v>1</v>
      </c>
    </row>
    <row r="7103" spans="9:11" x14ac:dyDescent="0.35">
      <c r="I7103" t="e">
        <f>IF(J7103="natural gas",VLOOKUP(D7103,'Cross-Page Data'!$I$4:$J$13,2,FALSE),IF(J7103="solar",VLOOKUP('Form 923'!D7103,'Cross-Page Data'!$I$14:$J$117,2,FALSE),J7103))</f>
        <v>#N/A</v>
      </c>
      <c r="J7103" t="e">
        <f>VLOOKUP(E7103,'Cross-Page Data'!$D$4:$F$48,3,FALSE)</f>
        <v>#N/A</v>
      </c>
      <c r="K7103" t="b">
        <f t="shared" si="110"/>
        <v>1</v>
      </c>
    </row>
    <row r="7104" spans="9:11" x14ac:dyDescent="0.35">
      <c r="I7104" t="e">
        <f>IF(J7104="natural gas",VLOOKUP(D7104,'Cross-Page Data'!$I$4:$J$13,2,FALSE),IF(J7104="solar",VLOOKUP('Form 923'!D7104,'Cross-Page Data'!$I$14:$J$117,2,FALSE),J7104))</f>
        <v>#N/A</v>
      </c>
      <c r="J7104" t="e">
        <f>VLOOKUP(E7104,'Cross-Page Data'!$D$4:$F$48,3,FALSE)</f>
        <v>#N/A</v>
      </c>
      <c r="K7104" t="b">
        <f t="shared" si="110"/>
        <v>1</v>
      </c>
    </row>
    <row r="7105" spans="9:11" x14ac:dyDescent="0.35">
      <c r="I7105" t="e">
        <f>IF(J7105="natural gas",VLOOKUP(D7105,'Cross-Page Data'!$I$4:$J$13,2,FALSE),IF(J7105="solar",VLOOKUP('Form 923'!D7105,'Cross-Page Data'!$I$14:$J$117,2,FALSE),J7105))</f>
        <v>#N/A</v>
      </c>
      <c r="J7105" t="e">
        <f>VLOOKUP(E7105,'Cross-Page Data'!$D$4:$F$48,3,FALSE)</f>
        <v>#N/A</v>
      </c>
      <c r="K7105" t="b">
        <f t="shared" si="110"/>
        <v>1</v>
      </c>
    </row>
    <row r="7106" spans="9:11" x14ac:dyDescent="0.35">
      <c r="I7106" t="e">
        <f>IF(J7106="natural gas",VLOOKUP(D7106,'Cross-Page Data'!$I$4:$J$13,2,FALSE),IF(J7106="solar",VLOOKUP('Form 923'!D7106,'Cross-Page Data'!$I$14:$J$117,2,FALSE),J7106))</f>
        <v>#N/A</v>
      </c>
      <c r="J7106" t="e">
        <f>VLOOKUP(E7106,'Cross-Page Data'!$D$4:$F$48,3,FALSE)</f>
        <v>#N/A</v>
      </c>
      <c r="K7106" t="b">
        <f t="shared" si="110"/>
        <v>1</v>
      </c>
    </row>
    <row r="7107" spans="9:11" x14ac:dyDescent="0.35">
      <c r="I7107" t="e">
        <f>IF(J7107="natural gas",VLOOKUP(D7107,'Cross-Page Data'!$I$4:$J$13,2,FALSE),IF(J7107="solar",VLOOKUP('Form 923'!D7107,'Cross-Page Data'!$I$14:$J$117,2,FALSE),J7107))</f>
        <v>#N/A</v>
      </c>
      <c r="J7107" t="e">
        <f>VLOOKUP(E7107,'Cross-Page Data'!$D$4:$F$48,3,FALSE)</f>
        <v>#N/A</v>
      </c>
      <c r="K7107" t="b">
        <f t="shared" si="110"/>
        <v>1</v>
      </c>
    </row>
    <row r="7108" spans="9:11" x14ac:dyDescent="0.35">
      <c r="I7108" t="e">
        <f>IF(J7108="natural gas",VLOOKUP(D7108,'Cross-Page Data'!$I$4:$J$13,2,FALSE),IF(J7108="solar",VLOOKUP('Form 923'!D7108,'Cross-Page Data'!$I$14:$J$117,2,FALSE),J7108))</f>
        <v>#N/A</v>
      </c>
      <c r="J7108" t="e">
        <f>VLOOKUP(E7108,'Cross-Page Data'!$D$4:$F$48,3,FALSE)</f>
        <v>#N/A</v>
      </c>
      <c r="K7108" t="b">
        <f t="shared" si="110"/>
        <v>1</v>
      </c>
    </row>
    <row r="7109" spans="9:11" x14ac:dyDescent="0.35">
      <c r="I7109" t="e">
        <f>IF(J7109="natural gas",VLOOKUP(D7109,'Cross-Page Data'!$I$4:$J$13,2,FALSE),IF(J7109="solar",VLOOKUP('Form 923'!D7109,'Cross-Page Data'!$I$14:$J$117,2,FALSE),J7109))</f>
        <v>#N/A</v>
      </c>
      <c r="J7109" t="e">
        <f>VLOOKUP(E7109,'Cross-Page Data'!$D$4:$F$48,3,FALSE)</f>
        <v>#N/A</v>
      </c>
      <c r="K7109" t="b">
        <f t="shared" si="110"/>
        <v>1</v>
      </c>
    </row>
    <row r="7110" spans="9:11" x14ac:dyDescent="0.35">
      <c r="I7110" t="e">
        <f>IF(J7110="natural gas",VLOOKUP(D7110,'Cross-Page Data'!$I$4:$J$13,2,FALSE),IF(J7110="solar",VLOOKUP('Form 923'!D7110,'Cross-Page Data'!$I$14:$J$117,2,FALSE),J7110))</f>
        <v>#N/A</v>
      </c>
      <c r="J7110" t="e">
        <f>VLOOKUP(E7110,'Cross-Page Data'!$D$4:$F$48,3,FALSE)</f>
        <v>#N/A</v>
      </c>
      <c r="K7110" t="b">
        <f t="shared" si="110"/>
        <v>1</v>
      </c>
    </row>
    <row r="7111" spans="9:11" x14ac:dyDescent="0.35">
      <c r="I7111" t="e">
        <f>IF(J7111="natural gas",VLOOKUP(D7111,'Cross-Page Data'!$I$4:$J$13,2,FALSE),IF(J7111="solar",VLOOKUP('Form 923'!D7111,'Cross-Page Data'!$I$14:$J$117,2,FALSE),J7111))</f>
        <v>#N/A</v>
      </c>
      <c r="J7111" t="e">
        <f>VLOOKUP(E7111,'Cross-Page Data'!$D$4:$F$48,3,FALSE)</f>
        <v>#N/A</v>
      </c>
      <c r="K7111" t="b">
        <f t="shared" ref="K7111:K7174" si="111">IF(AND($N$5=FALSE,OR(C7111="Commercial NAICS Cogen",C7111="Industrial NAICS Cogen",C7111="NAICS-22 Cogen")),FALSE,IF(AND($N$6=FALSE,OR(C7111="Commercial NAICS Cogen",C7111="Commercial NAICS Non-Cogen",C7111="industrial NAICS Cogen", C7111="industrial NAICS non-cogen")),FALSE,TRUE))</f>
        <v>1</v>
      </c>
    </row>
    <row r="7112" spans="9:11" x14ac:dyDescent="0.35">
      <c r="I7112" t="e">
        <f>IF(J7112="natural gas",VLOOKUP(D7112,'Cross-Page Data'!$I$4:$J$13,2,FALSE),IF(J7112="solar",VLOOKUP('Form 923'!D7112,'Cross-Page Data'!$I$14:$J$117,2,FALSE),J7112))</f>
        <v>#N/A</v>
      </c>
      <c r="J7112" t="e">
        <f>VLOOKUP(E7112,'Cross-Page Data'!$D$4:$F$48,3,FALSE)</f>
        <v>#N/A</v>
      </c>
      <c r="K7112" t="b">
        <f t="shared" si="111"/>
        <v>1</v>
      </c>
    </row>
    <row r="7113" spans="9:11" x14ac:dyDescent="0.35">
      <c r="I7113" t="e">
        <f>IF(J7113="natural gas",VLOOKUP(D7113,'Cross-Page Data'!$I$4:$J$13,2,FALSE),IF(J7113="solar",VLOOKUP('Form 923'!D7113,'Cross-Page Data'!$I$14:$J$117,2,FALSE),J7113))</f>
        <v>#N/A</v>
      </c>
      <c r="J7113" t="e">
        <f>VLOOKUP(E7113,'Cross-Page Data'!$D$4:$F$48,3,FALSE)</f>
        <v>#N/A</v>
      </c>
      <c r="K7113" t="b">
        <f t="shared" si="111"/>
        <v>1</v>
      </c>
    </row>
    <row r="7114" spans="9:11" x14ac:dyDescent="0.35">
      <c r="I7114" t="e">
        <f>IF(J7114="natural gas",VLOOKUP(D7114,'Cross-Page Data'!$I$4:$J$13,2,FALSE),IF(J7114="solar",VLOOKUP('Form 923'!D7114,'Cross-Page Data'!$I$14:$J$117,2,FALSE),J7114))</f>
        <v>#N/A</v>
      </c>
      <c r="J7114" t="e">
        <f>VLOOKUP(E7114,'Cross-Page Data'!$D$4:$F$48,3,FALSE)</f>
        <v>#N/A</v>
      </c>
      <c r="K7114" t="b">
        <f t="shared" si="111"/>
        <v>1</v>
      </c>
    </row>
    <row r="7115" spans="9:11" x14ac:dyDescent="0.35">
      <c r="I7115" t="e">
        <f>IF(J7115="natural gas",VLOOKUP(D7115,'Cross-Page Data'!$I$4:$J$13,2,FALSE),IF(J7115="solar",VLOOKUP('Form 923'!D7115,'Cross-Page Data'!$I$14:$J$117,2,FALSE),J7115))</f>
        <v>#N/A</v>
      </c>
      <c r="J7115" t="e">
        <f>VLOOKUP(E7115,'Cross-Page Data'!$D$4:$F$48,3,FALSE)</f>
        <v>#N/A</v>
      </c>
      <c r="K7115" t="b">
        <f t="shared" si="111"/>
        <v>1</v>
      </c>
    </row>
    <row r="7116" spans="9:11" x14ac:dyDescent="0.35">
      <c r="I7116" t="e">
        <f>IF(J7116="natural gas",VLOOKUP(D7116,'Cross-Page Data'!$I$4:$J$13,2,FALSE),IF(J7116="solar",VLOOKUP('Form 923'!D7116,'Cross-Page Data'!$I$14:$J$117,2,FALSE),J7116))</f>
        <v>#N/A</v>
      </c>
      <c r="J7116" t="e">
        <f>VLOOKUP(E7116,'Cross-Page Data'!$D$4:$F$48,3,FALSE)</f>
        <v>#N/A</v>
      </c>
      <c r="K7116" t="b">
        <f t="shared" si="111"/>
        <v>1</v>
      </c>
    </row>
    <row r="7117" spans="9:11" x14ac:dyDescent="0.35">
      <c r="I7117" t="e">
        <f>IF(J7117="natural gas",VLOOKUP(D7117,'Cross-Page Data'!$I$4:$J$13,2,FALSE),IF(J7117="solar",VLOOKUP('Form 923'!D7117,'Cross-Page Data'!$I$14:$J$117,2,FALSE),J7117))</f>
        <v>#N/A</v>
      </c>
      <c r="J7117" t="e">
        <f>VLOOKUP(E7117,'Cross-Page Data'!$D$4:$F$48,3,FALSE)</f>
        <v>#N/A</v>
      </c>
      <c r="K7117" t="b">
        <f t="shared" si="111"/>
        <v>1</v>
      </c>
    </row>
    <row r="7118" spans="9:11" x14ac:dyDescent="0.35">
      <c r="I7118" t="e">
        <f>IF(J7118="natural gas",VLOOKUP(D7118,'Cross-Page Data'!$I$4:$J$13,2,FALSE),IF(J7118="solar",VLOOKUP('Form 923'!D7118,'Cross-Page Data'!$I$14:$J$117,2,FALSE),J7118))</f>
        <v>#N/A</v>
      </c>
      <c r="J7118" t="e">
        <f>VLOOKUP(E7118,'Cross-Page Data'!$D$4:$F$48,3,FALSE)</f>
        <v>#N/A</v>
      </c>
      <c r="K7118" t="b">
        <f t="shared" si="111"/>
        <v>1</v>
      </c>
    </row>
    <row r="7119" spans="9:11" x14ac:dyDescent="0.35">
      <c r="I7119" t="e">
        <f>IF(J7119="natural gas",VLOOKUP(D7119,'Cross-Page Data'!$I$4:$J$13,2,FALSE),IF(J7119="solar",VLOOKUP('Form 923'!D7119,'Cross-Page Data'!$I$14:$J$117,2,FALSE),J7119))</f>
        <v>#N/A</v>
      </c>
      <c r="J7119" t="e">
        <f>VLOOKUP(E7119,'Cross-Page Data'!$D$4:$F$48,3,FALSE)</f>
        <v>#N/A</v>
      </c>
      <c r="K7119" t="b">
        <f t="shared" si="111"/>
        <v>1</v>
      </c>
    </row>
    <row r="7120" spans="9:11" x14ac:dyDescent="0.35">
      <c r="I7120" t="e">
        <f>IF(J7120="natural gas",VLOOKUP(D7120,'Cross-Page Data'!$I$4:$J$13,2,FALSE),IF(J7120="solar",VLOOKUP('Form 923'!D7120,'Cross-Page Data'!$I$14:$J$117,2,FALSE),J7120))</f>
        <v>#N/A</v>
      </c>
      <c r="J7120" t="e">
        <f>VLOOKUP(E7120,'Cross-Page Data'!$D$4:$F$48,3,FALSE)</f>
        <v>#N/A</v>
      </c>
      <c r="K7120" t="b">
        <f t="shared" si="111"/>
        <v>1</v>
      </c>
    </row>
    <row r="7121" spans="9:11" x14ac:dyDescent="0.35">
      <c r="I7121" t="e">
        <f>IF(J7121="natural gas",VLOOKUP(D7121,'Cross-Page Data'!$I$4:$J$13,2,FALSE),IF(J7121="solar",VLOOKUP('Form 923'!D7121,'Cross-Page Data'!$I$14:$J$117,2,FALSE),J7121))</f>
        <v>#N/A</v>
      </c>
      <c r="J7121" t="e">
        <f>VLOOKUP(E7121,'Cross-Page Data'!$D$4:$F$48,3,FALSE)</f>
        <v>#N/A</v>
      </c>
      <c r="K7121" t="b">
        <f t="shared" si="111"/>
        <v>1</v>
      </c>
    </row>
    <row r="7122" spans="9:11" x14ac:dyDescent="0.35">
      <c r="I7122" t="e">
        <f>IF(J7122="natural gas",VLOOKUP(D7122,'Cross-Page Data'!$I$4:$J$13,2,FALSE),IF(J7122="solar",VLOOKUP('Form 923'!D7122,'Cross-Page Data'!$I$14:$J$117,2,FALSE),J7122))</f>
        <v>#N/A</v>
      </c>
      <c r="J7122" t="e">
        <f>VLOOKUP(E7122,'Cross-Page Data'!$D$4:$F$48,3,FALSE)</f>
        <v>#N/A</v>
      </c>
      <c r="K7122" t="b">
        <f t="shared" si="111"/>
        <v>1</v>
      </c>
    </row>
    <row r="7123" spans="9:11" x14ac:dyDescent="0.35">
      <c r="I7123" t="e">
        <f>IF(J7123="natural gas",VLOOKUP(D7123,'Cross-Page Data'!$I$4:$J$13,2,FALSE),IF(J7123="solar",VLOOKUP('Form 923'!D7123,'Cross-Page Data'!$I$14:$J$117,2,FALSE),J7123))</f>
        <v>#N/A</v>
      </c>
      <c r="J7123" t="e">
        <f>VLOOKUP(E7123,'Cross-Page Data'!$D$4:$F$48,3,FALSE)</f>
        <v>#N/A</v>
      </c>
      <c r="K7123" t="b">
        <f t="shared" si="111"/>
        <v>1</v>
      </c>
    </row>
    <row r="7124" spans="9:11" x14ac:dyDescent="0.35">
      <c r="I7124" t="e">
        <f>IF(J7124="natural gas",VLOOKUP(D7124,'Cross-Page Data'!$I$4:$J$13,2,FALSE),IF(J7124="solar",VLOOKUP('Form 923'!D7124,'Cross-Page Data'!$I$14:$J$117,2,FALSE),J7124))</f>
        <v>#N/A</v>
      </c>
      <c r="J7124" t="e">
        <f>VLOOKUP(E7124,'Cross-Page Data'!$D$4:$F$48,3,FALSE)</f>
        <v>#N/A</v>
      </c>
      <c r="K7124" t="b">
        <f t="shared" si="111"/>
        <v>1</v>
      </c>
    </row>
    <row r="7125" spans="9:11" x14ac:dyDescent="0.35">
      <c r="I7125" t="e">
        <f>IF(J7125="natural gas",VLOOKUP(D7125,'Cross-Page Data'!$I$4:$J$13,2,FALSE),IF(J7125="solar",VLOOKUP('Form 923'!D7125,'Cross-Page Data'!$I$14:$J$117,2,FALSE),J7125))</f>
        <v>#N/A</v>
      </c>
      <c r="J7125" t="e">
        <f>VLOOKUP(E7125,'Cross-Page Data'!$D$4:$F$48,3,FALSE)</f>
        <v>#N/A</v>
      </c>
      <c r="K7125" t="b">
        <f t="shared" si="111"/>
        <v>1</v>
      </c>
    </row>
    <row r="7126" spans="9:11" x14ac:dyDescent="0.35">
      <c r="I7126" t="e">
        <f>IF(J7126="natural gas",VLOOKUP(D7126,'Cross-Page Data'!$I$4:$J$13,2,FALSE),IF(J7126="solar",VLOOKUP('Form 923'!D7126,'Cross-Page Data'!$I$14:$J$117,2,FALSE),J7126))</f>
        <v>#N/A</v>
      </c>
      <c r="J7126" t="e">
        <f>VLOOKUP(E7126,'Cross-Page Data'!$D$4:$F$48,3,FALSE)</f>
        <v>#N/A</v>
      </c>
      <c r="K7126" t="b">
        <f t="shared" si="111"/>
        <v>1</v>
      </c>
    </row>
    <row r="7127" spans="9:11" x14ac:dyDescent="0.35">
      <c r="I7127" t="e">
        <f>IF(J7127="natural gas",VLOOKUP(D7127,'Cross-Page Data'!$I$4:$J$13,2,FALSE),IF(J7127="solar",VLOOKUP('Form 923'!D7127,'Cross-Page Data'!$I$14:$J$117,2,FALSE),J7127))</f>
        <v>#N/A</v>
      </c>
      <c r="J7127" t="e">
        <f>VLOOKUP(E7127,'Cross-Page Data'!$D$4:$F$48,3,FALSE)</f>
        <v>#N/A</v>
      </c>
      <c r="K7127" t="b">
        <f t="shared" si="111"/>
        <v>1</v>
      </c>
    </row>
    <row r="7128" spans="9:11" x14ac:dyDescent="0.35">
      <c r="I7128" t="e">
        <f>IF(J7128="natural gas",VLOOKUP(D7128,'Cross-Page Data'!$I$4:$J$13,2,FALSE),IF(J7128="solar",VLOOKUP('Form 923'!D7128,'Cross-Page Data'!$I$14:$J$117,2,FALSE),J7128))</f>
        <v>#N/A</v>
      </c>
      <c r="J7128" t="e">
        <f>VLOOKUP(E7128,'Cross-Page Data'!$D$4:$F$48,3,FALSE)</f>
        <v>#N/A</v>
      </c>
      <c r="K7128" t="b">
        <f t="shared" si="111"/>
        <v>1</v>
      </c>
    </row>
    <row r="7129" spans="9:11" x14ac:dyDescent="0.35">
      <c r="I7129" t="e">
        <f>IF(J7129="natural gas",VLOOKUP(D7129,'Cross-Page Data'!$I$4:$J$13,2,FALSE),IF(J7129="solar",VLOOKUP('Form 923'!D7129,'Cross-Page Data'!$I$14:$J$117,2,FALSE),J7129))</f>
        <v>#N/A</v>
      </c>
      <c r="J7129" t="e">
        <f>VLOOKUP(E7129,'Cross-Page Data'!$D$4:$F$48,3,FALSE)</f>
        <v>#N/A</v>
      </c>
      <c r="K7129" t="b">
        <f t="shared" si="111"/>
        <v>1</v>
      </c>
    </row>
    <row r="7130" spans="9:11" x14ac:dyDescent="0.35">
      <c r="I7130" t="e">
        <f>IF(J7130="natural gas",VLOOKUP(D7130,'Cross-Page Data'!$I$4:$J$13,2,FALSE),IF(J7130="solar",VLOOKUP('Form 923'!D7130,'Cross-Page Data'!$I$14:$J$117,2,FALSE),J7130))</f>
        <v>#N/A</v>
      </c>
      <c r="J7130" t="e">
        <f>VLOOKUP(E7130,'Cross-Page Data'!$D$4:$F$48,3,FALSE)</f>
        <v>#N/A</v>
      </c>
      <c r="K7130" t="b">
        <f t="shared" si="111"/>
        <v>1</v>
      </c>
    </row>
    <row r="7131" spans="9:11" x14ac:dyDescent="0.35">
      <c r="I7131" t="e">
        <f>IF(J7131="natural gas",VLOOKUP(D7131,'Cross-Page Data'!$I$4:$J$13,2,FALSE),IF(J7131="solar",VLOOKUP('Form 923'!D7131,'Cross-Page Data'!$I$14:$J$117,2,FALSE),J7131))</f>
        <v>#N/A</v>
      </c>
      <c r="J7131" t="e">
        <f>VLOOKUP(E7131,'Cross-Page Data'!$D$4:$F$48,3,FALSE)</f>
        <v>#N/A</v>
      </c>
      <c r="K7131" t="b">
        <f t="shared" si="111"/>
        <v>1</v>
      </c>
    </row>
    <row r="7132" spans="9:11" x14ac:dyDescent="0.35">
      <c r="I7132" t="e">
        <f>IF(J7132="natural gas",VLOOKUP(D7132,'Cross-Page Data'!$I$4:$J$13,2,FALSE),IF(J7132="solar",VLOOKUP('Form 923'!D7132,'Cross-Page Data'!$I$14:$J$117,2,FALSE),J7132))</f>
        <v>#N/A</v>
      </c>
      <c r="J7132" t="e">
        <f>VLOOKUP(E7132,'Cross-Page Data'!$D$4:$F$48,3,FALSE)</f>
        <v>#N/A</v>
      </c>
      <c r="K7132" t="b">
        <f t="shared" si="111"/>
        <v>1</v>
      </c>
    </row>
    <row r="7133" spans="9:11" x14ac:dyDescent="0.35">
      <c r="I7133" t="e">
        <f>IF(J7133="natural gas",VLOOKUP(D7133,'Cross-Page Data'!$I$4:$J$13,2,FALSE),IF(J7133="solar",VLOOKUP('Form 923'!D7133,'Cross-Page Data'!$I$14:$J$117,2,FALSE),J7133))</f>
        <v>#N/A</v>
      </c>
      <c r="J7133" t="e">
        <f>VLOOKUP(E7133,'Cross-Page Data'!$D$4:$F$48,3,FALSE)</f>
        <v>#N/A</v>
      </c>
      <c r="K7133" t="b">
        <f t="shared" si="111"/>
        <v>1</v>
      </c>
    </row>
    <row r="7134" spans="9:11" x14ac:dyDescent="0.35">
      <c r="I7134" t="e">
        <f>IF(J7134="natural gas",VLOOKUP(D7134,'Cross-Page Data'!$I$4:$J$13,2,FALSE),IF(J7134="solar",VLOOKUP('Form 923'!D7134,'Cross-Page Data'!$I$14:$J$117,2,FALSE),J7134))</f>
        <v>#N/A</v>
      </c>
      <c r="J7134" t="e">
        <f>VLOOKUP(E7134,'Cross-Page Data'!$D$4:$F$48,3,FALSE)</f>
        <v>#N/A</v>
      </c>
      <c r="K7134" t="b">
        <f t="shared" si="111"/>
        <v>1</v>
      </c>
    </row>
    <row r="7135" spans="9:11" x14ac:dyDescent="0.35">
      <c r="I7135" t="e">
        <f>IF(J7135="natural gas",VLOOKUP(D7135,'Cross-Page Data'!$I$4:$J$13,2,FALSE),IF(J7135="solar",VLOOKUP('Form 923'!D7135,'Cross-Page Data'!$I$14:$J$117,2,FALSE),J7135))</f>
        <v>#N/A</v>
      </c>
      <c r="J7135" t="e">
        <f>VLOOKUP(E7135,'Cross-Page Data'!$D$4:$F$48,3,FALSE)</f>
        <v>#N/A</v>
      </c>
      <c r="K7135" t="b">
        <f t="shared" si="111"/>
        <v>1</v>
      </c>
    </row>
    <row r="7136" spans="9:11" x14ac:dyDescent="0.35">
      <c r="I7136" t="e">
        <f>IF(J7136="natural gas",VLOOKUP(D7136,'Cross-Page Data'!$I$4:$J$13,2,FALSE),IF(J7136="solar",VLOOKUP('Form 923'!D7136,'Cross-Page Data'!$I$14:$J$117,2,FALSE),J7136))</f>
        <v>#N/A</v>
      </c>
      <c r="J7136" t="e">
        <f>VLOOKUP(E7136,'Cross-Page Data'!$D$4:$F$48,3,FALSE)</f>
        <v>#N/A</v>
      </c>
      <c r="K7136" t="b">
        <f t="shared" si="111"/>
        <v>1</v>
      </c>
    </row>
    <row r="7137" spans="9:11" x14ac:dyDescent="0.35">
      <c r="I7137" t="e">
        <f>IF(J7137="natural gas",VLOOKUP(D7137,'Cross-Page Data'!$I$4:$J$13,2,FALSE),IF(J7137="solar",VLOOKUP('Form 923'!D7137,'Cross-Page Data'!$I$14:$J$117,2,FALSE),J7137))</f>
        <v>#N/A</v>
      </c>
      <c r="J7137" t="e">
        <f>VLOOKUP(E7137,'Cross-Page Data'!$D$4:$F$48,3,FALSE)</f>
        <v>#N/A</v>
      </c>
      <c r="K7137" t="b">
        <f t="shared" si="111"/>
        <v>1</v>
      </c>
    </row>
    <row r="7138" spans="9:11" x14ac:dyDescent="0.35">
      <c r="I7138" t="e">
        <f>IF(J7138="natural gas",VLOOKUP(D7138,'Cross-Page Data'!$I$4:$J$13,2,FALSE),IF(J7138="solar",VLOOKUP('Form 923'!D7138,'Cross-Page Data'!$I$14:$J$117,2,FALSE),J7138))</f>
        <v>#N/A</v>
      </c>
      <c r="J7138" t="e">
        <f>VLOOKUP(E7138,'Cross-Page Data'!$D$4:$F$48,3,FALSE)</f>
        <v>#N/A</v>
      </c>
      <c r="K7138" t="b">
        <f t="shared" si="111"/>
        <v>1</v>
      </c>
    </row>
    <row r="7139" spans="9:11" x14ac:dyDescent="0.35">
      <c r="I7139" t="e">
        <f>IF(J7139="natural gas",VLOOKUP(D7139,'Cross-Page Data'!$I$4:$J$13,2,FALSE),IF(J7139="solar",VLOOKUP('Form 923'!D7139,'Cross-Page Data'!$I$14:$J$117,2,FALSE),J7139))</f>
        <v>#N/A</v>
      </c>
      <c r="J7139" t="e">
        <f>VLOOKUP(E7139,'Cross-Page Data'!$D$4:$F$48,3,FALSE)</f>
        <v>#N/A</v>
      </c>
      <c r="K7139" t="b">
        <f t="shared" si="111"/>
        <v>1</v>
      </c>
    </row>
    <row r="7140" spans="9:11" x14ac:dyDescent="0.35">
      <c r="I7140" t="e">
        <f>IF(J7140="natural gas",VLOOKUP(D7140,'Cross-Page Data'!$I$4:$J$13,2,FALSE),IF(J7140="solar",VLOOKUP('Form 923'!D7140,'Cross-Page Data'!$I$14:$J$117,2,FALSE),J7140))</f>
        <v>#N/A</v>
      </c>
      <c r="J7140" t="e">
        <f>VLOOKUP(E7140,'Cross-Page Data'!$D$4:$F$48,3,FALSE)</f>
        <v>#N/A</v>
      </c>
      <c r="K7140" t="b">
        <f t="shared" si="111"/>
        <v>1</v>
      </c>
    </row>
    <row r="7141" spans="9:11" x14ac:dyDescent="0.35">
      <c r="I7141" t="e">
        <f>IF(J7141="natural gas",VLOOKUP(D7141,'Cross-Page Data'!$I$4:$J$13,2,FALSE),IF(J7141="solar",VLOOKUP('Form 923'!D7141,'Cross-Page Data'!$I$14:$J$117,2,FALSE),J7141))</f>
        <v>#N/A</v>
      </c>
      <c r="J7141" t="e">
        <f>VLOOKUP(E7141,'Cross-Page Data'!$D$4:$F$48,3,FALSE)</f>
        <v>#N/A</v>
      </c>
      <c r="K7141" t="b">
        <f t="shared" si="111"/>
        <v>1</v>
      </c>
    </row>
    <row r="7142" spans="9:11" x14ac:dyDescent="0.35">
      <c r="I7142" t="e">
        <f>IF(J7142="natural gas",VLOOKUP(D7142,'Cross-Page Data'!$I$4:$J$13,2,FALSE),IF(J7142="solar",VLOOKUP('Form 923'!D7142,'Cross-Page Data'!$I$14:$J$117,2,FALSE),J7142))</f>
        <v>#N/A</v>
      </c>
      <c r="J7142" t="e">
        <f>VLOOKUP(E7142,'Cross-Page Data'!$D$4:$F$48,3,FALSE)</f>
        <v>#N/A</v>
      </c>
      <c r="K7142" t="b">
        <f t="shared" si="111"/>
        <v>1</v>
      </c>
    </row>
    <row r="7143" spans="9:11" x14ac:dyDescent="0.35">
      <c r="I7143" t="e">
        <f>IF(J7143="natural gas",VLOOKUP(D7143,'Cross-Page Data'!$I$4:$J$13,2,FALSE),IF(J7143="solar",VLOOKUP('Form 923'!D7143,'Cross-Page Data'!$I$14:$J$117,2,FALSE),J7143))</f>
        <v>#N/A</v>
      </c>
      <c r="J7143" t="e">
        <f>VLOOKUP(E7143,'Cross-Page Data'!$D$4:$F$48,3,FALSE)</f>
        <v>#N/A</v>
      </c>
      <c r="K7143" t="b">
        <f t="shared" si="111"/>
        <v>1</v>
      </c>
    </row>
    <row r="7144" spans="9:11" x14ac:dyDescent="0.35">
      <c r="I7144" t="e">
        <f>IF(J7144="natural gas",VLOOKUP(D7144,'Cross-Page Data'!$I$4:$J$13,2,FALSE),IF(J7144="solar",VLOOKUP('Form 923'!D7144,'Cross-Page Data'!$I$14:$J$117,2,FALSE),J7144))</f>
        <v>#N/A</v>
      </c>
      <c r="J7144" t="e">
        <f>VLOOKUP(E7144,'Cross-Page Data'!$D$4:$F$48,3,FALSE)</f>
        <v>#N/A</v>
      </c>
      <c r="K7144" t="b">
        <f t="shared" si="111"/>
        <v>1</v>
      </c>
    </row>
    <row r="7145" spans="9:11" x14ac:dyDescent="0.35">
      <c r="I7145" t="e">
        <f>IF(J7145="natural gas",VLOOKUP(D7145,'Cross-Page Data'!$I$4:$J$13,2,FALSE),IF(J7145="solar",VLOOKUP('Form 923'!D7145,'Cross-Page Data'!$I$14:$J$117,2,FALSE),J7145))</f>
        <v>#N/A</v>
      </c>
      <c r="J7145" t="e">
        <f>VLOOKUP(E7145,'Cross-Page Data'!$D$4:$F$48,3,FALSE)</f>
        <v>#N/A</v>
      </c>
      <c r="K7145" t="b">
        <f t="shared" si="111"/>
        <v>1</v>
      </c>
    </row>
    <row r="7146" spans="9:11" x14ac:dyDescent="0.35">
      <c r="I7146" t="e">
        <f>IF(J7146="natural gas",VLOOKUP(D7146,'Cross-Page Data'!$I$4:$J$13,2,FALSE),IF(J7146="solar",VLOOKUP('Form 923'!D7146,'Cross-Page Data'!$I$14:$J$117,2,FALSE),J7146))</f>
        <v>#N/A</v>
      </c>
      <c r="J7146" t="e">
        <f>VLOOKUP(E7146,'Cross-Page Data'!$D$4:$F$48,3,FALSE)</f>
        <v>#N/A</v>
      </c>
      <c r="K7146" t="b">
        <f t="shared" si="111"/>
        <v>1</v>
      </c>
    </row>
    <row r="7147" spans="9:11" x14ac:dyDescent="0.35">
      <c r="I7147" t="e">
        <f>IF(J7147="natural gas",VLOOKUP(D7147,'Cross-Page Data'!$I$4:$J$13,2,FALSE),IF(J7147="solar",VLOOKUP('Form 923'!D7147,'Cross-Page Data'!$I$14:$J$117,2,FALSE),J7147))</f>
        <v>#N/A</v>
      </c>
      <c r="J7147" t="e">
        <f>VLOOKUP(E7147,'Cross-Page Data'!$D$4:$F$48,3,FALSE)</f>
        <v>#N/A</v>
      </c>
      <c r="K7147" t="b">
        <f t="shared" si="111"/>
        <v>1</v>
      </c>
    </row>
    <row r="7148" spans="9:11" x14ac:dyDescent="0.35">
      <c r="I7148" t="e">
        <f>IF(J7148="natural gas",VLOOKUP(D7148,'Cross-Page Data'!$I$4:$J$13,2,FALSE),IF(J7148="solar",VLOOKUP('Form 923'!D7148,'Cross-Page Data'!$I$14:$J$117,2,FALSE),J7148))</f>
        <v>#N/A</v>
      </c>
      <c r="J7148" t="e">
        <f>VLOOKUP(E7148,'Cross-Page Data'!$D$4:$F$48,3,FALSE)</f>
        <v>#N/A</v>
      </c>
      <c r="K7148" t="b">
        <f t="shared" si="111"/>
        <v>1</v>
      </c>
    </row>
    <row r="7149" spans="9:11" x14ac:dyDescent="0.35">
      <c r="I7149" t="e">
        <f>IF(J7149="natural gas",VLOOKUP(D7149,'Cross-Page Data'!$I$4:$J$13,2,FALSE),IF(J7149="solar",VLOOKUP('Form 923'!D7149,'Cross-Page Data'!$I$14:$J$117,2,FALSE),J7149))</f>
        <v>#N/A</v>
      </c>
      <c r="J7149" t="e">
        <f>VLOOKUP(E7149,'Cross-Page Data'!$D$4:$F$48,3,FALSE)</f>
        <v>#N/A</v>
      </c>
      <c r="K7149" t="b">
        <f t="shared" si="111"/>
        <v>1</v>
      </c>
    </row>
    <row r="7150" spans="9:11" x14ac:dyDescent="0.35">
      <c r="I7150" t="e">
        <f>IF(J7150="natural gas",VLOOKUP(D7150,'Cross-Page Data'!$I$4:$J$13,2,FALSE),IF(J7150="solar",VLOOKUP('Form 923'!D7150,'Cross-Page Data'!$I$14:$J$117,2,FALSE),J7150))</f>
        <v>#N/A</v>
      </c>
      <c r="J7150" t="e">
        <f>VLOOKUP(E7150,'Cross-Page Data'!$D$4:$F$48,3,FALSE)</f>
        <v>#N/A</v>
      </c>
      <c r="K7150" t="b">
        <f t="shared" si="111"/>
        <v>1</v>
      </c>
    </row>
    <row r="7151" spans="9:11" x14ac:dyDescent="0.35">
      <c r="I7151" t="e">
        <f>IF(J7151="natural gas",VLOOKUP(D7151,'Cross-Page Data'!$I$4:$J$13,2,FALSE),IF(J7151="solar",VLOOKUP('Form 923'!D7151,'Cross-Page Data'!$I$14:$J$117,2,FALSE),J7151))</f>
        <v>#N/A</v>
      </c>
      <c r="J7151" t="e">
        <f>VLOOKUP(E7151,'Cross-Page Data'!$D$4:$F$48,3,FALSE)</f>
        <v>#N/A</v>
      </c>
      <c r="K7151" t="b">
        <f t="shared" si="111"/>
        <v>1</v>
      </c>
    </row>
    <row r="7152" spans="9:11" x14ac:dyDescent="0.35">
      <c r="I7152" t="e">
        <f>IF(J7152="natural gas",VLOOKUP(D7152,'Cross-Page Data'!$I$4:$J$13,2,FALSE),IF(J7152="solar",VLOOKUP('Form 923'!D7152,'Cross-Page Data'!$I$14:$J$117,2,FALSE),J7152))</f>
        <v>#N/A</v>
      </c>
      <c r="J7152" t="e">
        <f>VLOOKUP(E7152,'Cross-Page Data'!$D$4:$F$48,3,FALSE)</f>
        <v>#N/A</v>
      </c>
      <c r="K7152" t="b">
        <f t="shared" si="111"/>
        <v>1</v>
      </c>
    </row>
    <row r="7153" spans="9:11" x14ac:dyDescent="0.35">
      <c r="I7153" t="e">
        <f>IF(J7153="natural gas",VLOOKUP(D7153,'Cross-Page Data'!$I$4:$J$13,2,FALSE),IF(J7153="solar",VLOOKUP('Form 923'!D7153,'Cross-Page Data'!$I$14:$J$117,2,FALSE),J7153))</f>
        <v>#N/A</v>
      </c>
      <c r="J7153" t="e">
        <f>VLOOKUP(E7153,'Cross-Page Data'!$D$4:$F$48,3,FALSE)</f>
        <v>#N/A</v>
      </c>
      <c r="K7153" t="b">
        <f t="shared" si="111"/>
        <v>1</v>
      </c>
    </row>
    <row r="7154" spans="9:11" x14ac:dyDescent="0.35">
      <c r="I7154" t="e">
        <f>IF(J7154="natural gas",VLOOKUP(D7154,'Cross-Page Data'!$I$4:$J$13,2,FALSE),IF(J7154="solar",VLOOKUP('Form 923'!D7154,'Cross-Page Data'!$I$14:$J$117,2,FALSE),J7154))</f>
        <v>#N/A</v>
      </c>
      <c r="J7154" t="e">
        <f>VLOOKUP(E7154,'Cross-Page Data'!$D$4:$F$48,3,FALSE)</f>
        <v>#N/A</v>
      </c>
      <c r="K7154" t="b">
        <f t="shared" si="111"/>
        <v>1</v>
      </c>
    </row>
    <row r="7155" spans="9:11" x14ac:dyDescent="0.35">
      <c r="I7155" t="e">
        <f>IF(J7155="natural gas",VLOOKUP(D7155,'Cross-Page Data'!$I$4:$J$13,2,FALSE),IF(J7155="solar",VLOOKUP('Form 923'!D7155,'Cross-Page Data'!$I$14:$J$117,2,FALSE),J7155))</f>
        <v>#N/A</v>
      </c>
      <c r="J7155" t="e">
        <f>VLOOKUP(E7155,'Cross-Page Data'!$D$4:$F$48,3,FALSE)</f>
        <v>#N/A</v>
      </c>
      <c r="K7155" t="b">
        <f t="shared" si="111"/>
        <v>1</v>
      </c>
    </row>
    <row r="7156" spans="9:11" x14ac:dyDescent="0.35">
      <c r="I7156" t="e">
        <f>IF(J7156="natural gas",VLOOKUP(D7156,'Cross-Page Data'!$I$4:$J$13,2,FALSE),IF(J7156="solar",VLOOKUP('Form 923'!D7156,'Cross-Page Data'!$I$14:$J$117,2,FALSE),J7156))</f>
        <v>#N/A</v>
      </c>
      <c r="J7156" t="e">
        <f>VLOOKUP(E7156,'Cross-Page Data'!$D$4:$F$48,3,FALSE)</f>
        <v>#N/A</v>
      </c>
      <c r="K7156" t="b">
        <f t="shared" si="111"/>
        <v>1</v>
      </c>
    </row>
    <row r="7157" spans="9:11" x14ac:dyDescent="0.35">
      <c r="I7157" t="e">
        <f>IF(J7157="natural gas",VLOOKUP(D7157,'Cross-Page Data'!$I$4:$J$13,2,FALSE),IF(J7157="solar",VLOOKUP('Form 923'!D7157,'Cross-Page Data'!$I$14:$J$117,2,FALSE),J7157))</f>
        <v>#N/A</v>
      </c>
      <c r="J7157" t="e">
        <f>VLOOKUP(E7157,'Cross-Page Data'!$D$4:$F$48,3,FALSE)</f>
        <v>#N/A</v>
      </c>
      <c r="K7157" t="b">
        <f t="shared" si="111"/>
        <v>1</v>
      </c>
    </row>
    <row r="7158" spans="9:11" x14ac:dyDescent="0.35">
      <c r="I7158" t="e">
        <f>IF(J7158="natural gas",VLOOKUP(D7158,'Cross-Page Data'!$I$4:$J$13,2,FALSE),IF(J7158="solar",VLOOKUP('Form 923'!D7158,'Cross-Page Data'!$I$14:$J$117,2,FALSE),J7158))</f>
        <v>#N/A</v>
      </c>
      <c r="J7158" t="e">
        <f>VLOOKUP(E7158,'Cross-Page Data'!$D$4:$F$48,3,FALSE)</f>
        <v>#N/A</v>
      </c>
      <c r="K7158" t="b">
        <f t="shared" si="111"/>
        <v>1</v>
      </c>
    </row>
    <row r="7159" spans="9:11" x14ac:dyDescent="0.35">
      <c r="I7159" t="e">
        <f>IF(J7159="natural gas",VLOOKUP(D7159,'Cross-Page Data'!$I$4:$J$13,2,FALSE),IF(J7159="solar",VLOOKUP('Form 923'!D7159,'Cross-Page Data'!$I$14:$J$117,2,FALSE),J7159))</f>
        <v>#N/A</v>
      </c>
      <c r="J7159" t="e">
        <f>VLOOKUP(E7159,'Cross-Page Data'!$D$4:$F$48,3,FALSE)</f>
        <v>#N/A</v>
      </c>
      <c r="K7159" t="b">
        <f t="shared" si="111"/>
        <v>1</v>
      </c>
    </row>
    <row r="7160" spans="9:11" x14ac:dyDescent="0.35">
      <c r="I7160" t="e">
        <f>IF(J7160="natural gas",VLOOKUP(D7160,'Cross-Page Data'!$I$4:$J$13,2,FALSE),IF(J7160="solar",VLOOKUP('Form 923'!D7160,'Cross-Page Data'!$I$14:$J$117,2,FALSE),J7160))</f>
        <v>#N/A</v>
      </c>
      <c r="J7160" t="e">
        <f>VLOOKUP(E7160,'Cross-Page Data'!$D$4:$F$48,3,FALSE)</f>
        <v>#N/A</v>
      </c>
      <c r="K7160" t="b">
        <f t="shared" si="111"/>
        <v>1</v>
      </c>
    </row>
    <row r="7161" spans="9:11" x14ac:dyDescent="0.35">
      <c r="I7161" t="e">
        <f>IF(J7161="natural gas",VLOOKUP(D7161,'Cross-Page Data'!$I$4:$J$13,2,FALSE),IF(J7161="solar",VLOOKUP('Form 923'!D7161,'Cross-Page Data'!$I$14:$J$117,2,FALSE),J7161))</f>
        <v>#N/A</v>
      </c>
      <c r="J7161" t="e">
        <f>VLOOKUP(E7161,'Cross-Page Data'!$D$4:$F$48,3,FALSE)</f>
        <v>#N/A</v>
      </c>
      <c r="K7161" t="b">
        <f t="shared" si="111"/>
        <v>1</v>
      </c>
    </row>
    <row r="7162" spans="9:11" x14ac:dyDescent="0.35">
      <c r="I7162" t="e">
        <f>IF(J7162="natural gas",VLOOKUP(D7162,'Cross-Page Data'!$I$4:$J$13,2,FALSE),IF(J7162="solar",VLOOKUP('Form 923'!D7162,'Cross-Page Data'!$I$14:$J$117,2,FALSE),J7162))</f>
        <v>#N/A</v>
      </c>
      <c r="J7162" t="e">
        <f>VLOOKUP(E7162,'Cross-Page Data'!$D$4:$F$48,3,FALSE)</f>
        <v>#N/A</v>
      </c>
      <c r="K7162" t="b">
        <f t="shared" si="111"/>
        <v>1</v>
      </c>
    </row>
    <row r="7163" spans="9:11" x14ac:dyDescent="0.35">
      <c r="I7163" t="e">
        <f>IF(J7163="natural gas",VLOOKUP(D7163,'Cross-Page Data'!$I$4:$J$13,2,FALSE),IF(J7163="solar",VLOOKUP('Form 923'!D7163,'Cross-Page Data'!$I$14:$J$117,2,FALSE),J7163))</f>
        <v>#N/A</v>
      </c>
      <c r="J7163" t="e">
        <f>VLOOKUP(E7163,'Cross-Page Data'!$D$4:$F$48,3,FALSE)</f>
        <v>#N/A</v>
      </c>
      <c r="K7163" t="b">
        <f t="shared" si="111"/>
        <v>1</v>
      </c>
    </row>
    <row r="7164" spans="9:11" x14ac:dyDescent="0.35">
      <c r="I7164" t="e">
        <f>IF(J7164="natural gas",VLOOKUP(D7164,'Cross-Page Data'!$I$4:$J$13,2,FALSE),IF(J7164="solar",VLOOKUP('Form 923'!D7164,'Cross-Page Data'!$I$14:$J$117,2,FALSE),J7164))</f>
        <v>#N/A</v>
      </c>
      <c r="J7164" t="e">
        <f>VLOOKUP(E7164,'Cross-Page Data'!$D$4:$F$48,3,FALSE)</f>
        <v>#N/A</v>
      </c>
      <c r="K7164" t="b">
        <f t="shared" si="111"/>
        <v>1</v>
      </c>
    </row>
    <row r="7165" spans="9:11" x14ac:dyDescent="0.35">
      <c r="I7165" t="e">
        <f>IF(J7165="natural gas",VLOOKUP(D7165,'Cross-Page Data'!$I$4:$J$13,2,FALSE),IF(J7165="solar",VLOOKUP('Form 923'!D7165,'Cross-Page Data'!$I$14:$J$117,2,FALSE),J7165))</f>
        <v>#N/A</v>
      </c>
      <c r="J7165" t="e">
        <f>VLOOKUP(E7165,'Cross-Page Data'!$D$4:$F$48,3,FALSE)</f>
        <v>#N/A</v>
      </c>
      <c r="K7165" t="b">
        <f t="shared" si="111"/>
        <v>1</v>
      </c>
    </row>
    <row r="7166" spans="9:11" x14ac:dyDescent="0.35">
      <c r="I7166" t="e">
        <f>IF(J7166="natural gas",VLOOKUP(D7166,'Cross-Page Data'!$I$4:$J$13,2,FALSE),IF(J7166="solar",VLOOKUP('Form 923'!D7166,'Cross-Page Data'!$I$14:$J$117,2,FALSE),J7166))</f>
        <v>#N/A</v>
      </c>
      <c r="J7166" t="e">
        <f>VLOOKUP(E7166,'Cross-Page Data'!$D$4:$F$48,3,FALSE)</f>
        <v>#N/A</v>
      </c>
      <c r="K7166" t="b">
        <f t="shared" si="111"/>
        <v>1</v>
      </c>
    </row>
    <row r="7167" spans="9:11" x14ac:dyDescent="0.35">
      <c r="I7167" t="e">
        <f>IF(J7167="natural gas",VLOOKUP(D7167,'Cross-Page Data'!$I$4:$J$13,2,FALSE),IF(J7167="solar",VLOOKUP('Form 923'!D7167,'Cross-Page Data'!$I$14:$J$117,2,FALSE),J7167))</f>
        <v>#N/A</v>
      </c>
      <c r="J7167" t="e">
        <f>VLOOKUP(E7167,'Cross-Page Data'!$D$4:$F$48,3,FALSE)</f>
        <v>#N/A</v>
      </c>
      <c r="K7167" t="b">
        <f t="shared" si="111"/>
        <v>1</v>
      </c>
    </row>
    <row r="7168" spans="9:11" x14ac:dyDescent="0.35">
      <c r="I7168" t="e">
        <f>IF(J7168="natural gas",VLOOKUP(D7168,'Cross-Page Data'!$I$4:$J$13,2,FALSE),IF(J7168="solar",VLOOKUP('Form 923'!D7168,'Cross-Page Data'!$I$14:$J$117,2,FALSE),J7168))</f>
        <v>#N/A</v>
      </c>
      <c r="J7168" t="e">
        <f>VLOOKUP(E7168,'Cross-Page Data'!$D$4:$F$48,3,FALSE)</f>
        <v>#N/A</v>
      </c>
      <c r="K7168" t="b">
        <f t="shared" si="111"/>
        <v>1</v>
      </c>
    </row>
    <row r="7169" spans="9:11" x14ac:dyDescent="0.35">
      <c r="I7169" t="e">
        <f>IF(J7169="natural gas",VLOOKUP(D7169,'Cross-Page Data'!$I$4:$J$13,2,FALSE),IF(J7169="solar",VLOOKUP('Form 923'!D7169,'Cross-Page Data'!$I$14:$J$117,2,FALSE),J7169))</f>
        <v>#N/A</v>
      </c>
      <c r="J7169" t="e">
        <f>VLOOKUP(E7169,'Cross-Page Data'!$D$4:$F$48,3,FALSE)</f>
        <v>#N/A</v>
      </c>
      <c r="K7169" t="b">
        <f t="shared" si="111"/>
        <v>1</v>
      </c>
    </row>
    <row r="7170" spans="9:11" x14ac:dyDescent="0.35">
      <c r="I7170" t="e">
        <f>IF(J7170="natural gas",VLOOKUP(D7170,'Cross-Page Data'!$I$4:$J$13,2,FALSE),IF(J7170="solar",VLOOKUP('Form 923'!D7170,'Cross-Page Data'!$I$14:$J$117,2,FALSE),J7170))</f>
        <v>#N/A</v>
      </c>
      <c r="J7170" t="e">
        <f>VLOOKUP(E7170,'Cross-Page Data'!$D$4:$F$48,3,FALSE)</f>
        <v>#N/A</v>
      </c>
      <c r="K7170" t="b">
        <f t="shared" si="111"/>
        <v>1</v>
      </c>
    </row>
    <row r="7171" spans="9:11" x14ac:dyDescent="0.35">
      <c r="I7171" t="e">
        <f>IF(J7171="natural gas",VLOOKUP(D7171,'Cross-Page Data'!$I$4:$J$13,2,FALSE),IF(J7171="solar",VLOOKUP('Form 923'!D7171,'Cross-Page Data'!$I$14:$J$117,2,FALSE),J7171))</f>
        <v>#N/A</v>
      </c>
      <c r="J7171" t="e">
        <f>VLOOKUP(E7171,'Cross-Page Data'!$D$4:$F$48,3,FALSE)</f>
        <v>#N/A</v>
      </c>
      <c r="K7171" t="b">
        <f t="shared" si="111"/>
        <v>1</v>
      </c>
    </row>
    <row r="7172" spans="9:11" x14ac:dyDescent="0.35">
      <c r="I7172" t="e">
        <f>IF(J7172="natural gas",VLOOKUP(D7172,'Cross-Page Data'!$I$4:$J$13,2,FALSE),IF(J7172="solar",VLOOKUP('Form 923'!D7172,'Cross-Page Data'!$I$14:$J$117,2,FALSE),J7172))</f>
        <v>#N/A</v>
      </c>
      <c r="J7172" t="e">
        <f>VLOOKUP(E7172,'Cross-Page Data'!$D$4:$F$48,3,FALSE)</f>
        <v>#N/A</v>
      </c>
      <c r="K7172" t="b">
        <f t="shared" si="111"/>
        <v>1</v>
      </c>
    </row>
    <row r="7173" spans="9:11" x14ac:dyDescent="0.35">
      <c r="I7173" t="e">
        <f>IF(J7173="natural gas",VLOOKUP(D7173,'Cross-Page Data'!$I$4:$J$13,2,FALSE),IF(J7173="solar",VLOOKUP('Form 923'!D7173,'Cross-Page Data'!$I$14:$J$117,2,FALSE),J7173))</f>
        <v>#N/A</v>
      </c>
      <c r="J7173" t="e">
        <f>VLOOKUP(E7173,'Cross-Page Data'!$D$4:$F$48,3,FALSE)</f>
        <v>#N/A</v>
      </c>
      <c r="K7173" t="b">
        <f t="shared" si="111"/>
        <v>1</v>
      </c>
    </row>
    <row r="7174" spans="9:11" x14ac:dyDescent="0.35">
      <c r="I7174" t="e">
        <f>IF(J7174="natural gas",VLOOKUP(D7174,'Cross-Page Data'!$I$4:$J$13,2,FALSE),IF(J7174="solar",VLOOKUP('Form 923'!D7174,'Cross-Page Data'!$I$14:$J$117,2,FALSE),J7174))</f>
        <v>#N/A</v>
      </c>
      <c r="J7174" t="e">
        <f>VLOOKUP(E7174,'Cross-Page Data'!$D$4:$F$48,3,FALSE)</f>
        <v>#N/A</v>
      </c>
      <c r="K7174" t="b">
        <f t="shared" si="111"/>
        <v>1</v>
      </c>
    </row>
    <row r="7175" spans="9:11" x14ac:dyDescent="0.35">
      <c r="I7175" t="e">
        <f>IF(J7175="natural gas",VLOOKUP(D7175,'Cross-Page Data'!$I$4:$J$13,2,FALSE),IF(J7175="solar",VLOOKUP('Form 923'!D7175,'Cross-Page Data'!$I$14:$J$117,2,FALSE),J7175))</f>
        <v>#N/A</v>
      </c>
      <c r="J7175" t="e">
        <f>VLOOKUP(E7175,'Cross-Page Data'!$D$4:$F$48,3,FALSE)</f>
        <v>#N/A</v>
      </c>
      <c r="K7175" t="b">
        <f t="shared" ref="K7175:K7238" si="112">IF(AND($N$5=FALSE,OR(C7175="Commercial NAICS Cogen",C7175="Industrial NAICS Cogen",C7175="NAICS-22 Cogen")),FALSE,IF(AND($N$6=FALSE,OR(C7175="Commercial NAICS Cogen",C7175="Commercial NAICS Non-Cogen",C7175="industrial NAICS Cogen", C7175="industrial NAICS non-cogen")),FALSE,TRUE))</f>
        <v>1</v>
      </c>
    </row>
    <row r="7176" spans="9:11" x14ac:dyDescent="0.35">
      <c r="I7176" t="e">
        <f>IF(J7176="natural gas",VLOOKUP(D7176,'Cross-Page Data'!$I$4:$J$13,2,FALSE),IF(J7176="solar",VLOOKUP('Form 923'!D7176,'Cross-Page Data'!$I$14:$J$117,2,FALSE),J7176))</f>
        <v>#N/A</v>
      </c>
      <c r="J7176" t="e">
        <f>VLOOKUP(E7176,'Cross-Page Data'!$D$4:$F$48,3,FALSE)</f>
        <v>#N/A</v>
      </c>
      <c r="K7176" t="b">
        <f t="shared" si="112"/>
        <v>1</v>
      </c>
    </row>
    <row r="7177" spans="9:11" x14ac:dyDescent="0.35">
      <c r="I7177" t="e">
        <f>IF(J7177="natural gas",VLOOKUP(D7177,'Cross-Page Data'!$I$4:$J$13,2,FALSE),IF(J7177="solar",VLOOKUP('Form 923'!D7177,'Cross-Page Data'!$I$14:$J$117,2,FALSE),J7177))</f>
        <v>#N/A</v>
      </c>
      <c r="J7177" t="e">
        <f>VLOOKUP(E7177,'Cross-Page Data'!$D$4:$F$48,3,FALSE)</f>
        <v>#N/A</v>
      </c>
      <c r="K7177" t="b">
        <f t="shared" si="112"/>
        <v>1</v>
      </c>
    </row>
    <row r="7178" spans="9:11" x14ac:dyDescent="0.35">
      <c r="I7178" t="e">
        <f>IF(J7178="natural gas",VLOOKUP(D7178,'Cross-Page Data'!$I$4:$J$13,2,FALSE),IF(J7178="solar",VLOOKUP('Form 923'!D7178,'Cross-Page Data'!$I$14:$J$117,2,FALSE),J7178))</f>
        <v>#N/A</v>
      </c>
      <c r="J7178" t="e">
        <f>VLOOKUP(E7178,'Cross-Page Data'!$D$4:$F$48,3,FALSE)</f>
        <v>#N/A</v>
      </c>
      <c r="K7178" t="b">
        <f t="shared" si="112"/>
        <v>1</v>
      </c>
    </row>
    <row r="7179" spans="9:11" x14ac:dyDescent="0.35">
      <c r="I7179" t="e">
        <f>IF(J7179="natural gas",VLOOKUP(D7179,'Cross-Page Data'!$I$4:$J$13,2,FALSE),IF(J7179="solar",VLOOKUP('Form 923'!D7179,'Cross-Page Data'!$I$14:$J$117,2,FALSE),J7179))</f>
        <v>#N/A</v>
      </c>
      <c r="J7179" t="e">
        <f>VLOOKUP(E7179,'Cross-Page Data'!$D$4:$F$48,3,FALSE)</f>
        <v>#N/A</v>
      </c>
      <c r="K7179" t="b">
        <f t="shared" si="112"/>
        <v>1</v>
      </c>
    </row>
    <row r="7180" spans="9:11" x14ac:dyDescent="0.35">
      <c r="I7180" t="e">
        <f>IF(J7180="natural gas",VLOOKUP(D7180,'Cross-Page Data'!$I$4:$J$13,2,FALSE),IF(J7180="solar",VLOOKUP('Form 923'!D7180,'Cross-Page Data'!$I$14:$J$117,2,FALSE),J7180))</f>
        <v>#N/A</v>
      </c>
      <c r="J7180" t="e">
        <f>VLOOKUP(E7180,'Cross-Page Data'!$D$4:$F$48,3,FALSE)</f>
        <v>#N/A</v>
      </c>
      <c r="K7180" t="b">
        <f t="shared" si="112"/>
        <v>1</v>
      </c>
    </row>
    <row r="7181" spans="9:11" x14ac:dyDescent="0.35">
      <c r="I7181" t="e">
        <f>IF(J7181="natural gas",VLOOKUP(D7181,'Cross-Page Data'!$I$4:$J$13,2,FALSE),IF(J7181="solar",VLOOKUP('Form 923'!D7181,'Cross-Page Data'!$I$14:$J$117,2,FALSE),J7181))</f>
        <v>#N/A</v>
      </c>
      <c r="J7181" t="e">
        <f>VLOOKUP(E7181,'Cross-Page Data'!$D$4:$F$48,3,FALSE)</f>
        <v>#N/A</v>
      </c>
      <c r="K7181" t="b">
        <f t="shared" si="112"/>
        <v>1</v>
      </c>
    </row>
    <row r="7182" spans="9:11" x14ac:dyDescent="0.35">
      <c r="I7182" t="e">
        <f>IF(J7182="natural gas",VLOOKUP(D7182,'Cross-Page Data'!$I$4:$J$13,2,FALSE),IF(J7182="solar",VLOOKUP('Form 923'!D7182,'Cross-Page Data'!$I$14:$J$117,2,FALSE),J7182))</f>
        <v>#N/A</v>
      </c>
      <c r="J7182" t="e">
        <f>VLOOKUP(E7182,'Cross-Page Data'!$D$4:$F$48,3,FALSE)</f>
        <v>#N/A</v>
      </c>
      <c r="K7182" t="b">
        <f t="shared" si="112"/>
        <v>1</v>
      </c>
    </row>
    <row r="7183" spans="9:11" x14ac:dyDescent="0.35">
      <c r="I7183" t="e">
        <f>IF(J7183="natural gas",VLOOKUP(D7183,'Cross-Page Data'!$I$4:$J$13,2,FALSE),IF(J7183="solar",VLOOKUP('Form 923'!D7183,'Cross-Page Data'!$I$14:$J$117,2,FALSE),J7183))</f>
        <v>#N/A</v>
      </c>
      <c r="J7183" t="e">
        <f>VLOOKUP(E7183,'Cross-Page Data'!$D$4:$F$48,3,FALSE)</f>
        <v>#N/A</v>
      </c>
      <c r="K7183" t="b">
        <f t="shared" si="112"/>
        <v>1</v>
      </c>
    </row>
    <row r="7184" spans="9:11" x14ac:dyDescent="0.35">
      <c r="I7184" t="e">
        <f>IF(J7184="natural gas",VLOOKUP(D7184,'Cross-Page Data'!$I$4:$J$13,2,FALSE),IF(J7184="solar",VLOOKUP('Form 923'!D7184,'Cross-Page Data'!$I$14:$J$117,2,FALSE),J7184))</f>
        <v>#N/A</v>
      </c>
      <c r="J7184" t="e">
        <f>VLOOKUP(E7184,'Cross-Page Data'!$D$4:$F$48,3,FALSE)</f>
        <v>#N/A</v>
      </c>
      <c r="K7184" t="b">
        <f t="shared" si="112"/>
        <v>1</v>
      </c>
    </row>
    <row r="7185" spans="9:11" x14ac:dyDescent="0.35">
      <c r="I7185" t="e">
        <f>IF(J7185="natural gas",VLOOKUP(D7185,'Cross-Page Data'!$I$4:$J$13,2,FALSE),IF(J7185="solar",VLOOKUP('Form 923'!D7185,'Cross-Page Data'!$I$14:$J$117,2,FALSE),J7185))</f>
        <v>#N/A</v>
      </c>
      <c r="J7185" t="e">
        <f>VLOOKUP(E7185,'Cross-Page Data'!$D$4:$F$48,3,FALSE)</f>
        <v>#N/A</v>
      </c>
      <c r="K7185" t="b">
        <f t="shared" si="112"/>
        <v>1</v>
      </c>
    </row>
    <row r="7186" spans="9:11" x14ac:dyDescent="0.35">
      <c r="I7186" t="e">
        <f>IF(J7186="natural gas",VLOOKUP(D7186,'Cross-Page Data'!$I$4:$J$13,2,FALSE),IF(J7186="solar",VLOOKUP('Form 923'!D7186,'Cross-Page Data'!$I$14:$J$117,2,FALSE),J7186))</f>
        <v>#N/A</v>
      </c>
      <c r="J7186" t="e">
        <f>VLOOKUP(E7186,'Cross-Page Data'!$D$4:$F$48,3,FALSE)</f>
        <v>#N/A</v>
      </c>
      <c r="K7186" t="b">
        <f t="shared" si="112"/>
        <v>1</v>
      </c>
    </row>
    <row r="7187" spans="9:11" x14ac:dyDescent="0.35">
      <c r="I7187" t="e">
        <f>IF(J7187="natural gas",VLOOKUP(D7187,'Cross-Page Data'!$I$4:$J$13,2,FALSE),IF(J7187="solar",VLOOKUP('Form 923'!D7187,'Cross-Page Data'!$I$14:$J$117,2,FALSE),J7187))</f>
        <v>#N/A</v>
      </c>
      <c r="J7187" t="e">
        <f>VLOOKUP(E7187,'Cross-Page Data'!$D$4:$F$48,3,FALSE)</f>
        <v>#N/A</v>
      </c>
      <c r="K7187" t="b">
        <f t="shared" si="112"/>
        <v>1</v>
      </c>
    </row>
    <row r="7188" spans="9:11" x14ac:dyDescent="0.35">
      <c r="I7188" t="e">
        <f>IF(J7188="natural gas",VLOOKUP(D7188,'Cross-Page Data'!$I$4:$J$13,2,FALSE),IF(J7188="solar",VLOOKUP('Form 923'!D7188,'Cross-Page Data'!$I$14:$J$117,2,FALSE),J7188))</f>
        <v>#N/A</v>
      </c>
      <c r="J7188" t="e">
        <f>VLOOKUP(E7188,'Cross-Page Data'!$D$4:$F$48,3,FALSE)</f>
        <v>#N/A</v>
      </c>
      <c r="K7188" t="b">
        <f t="shared" si="112"/>
        <v>1</v>
      </c>
    </row>
    <row r="7189" spans="9:11" x14ac:dyDescent="0.35">
      <c r="I7189" t="e">
        <f>IF(J7189="natural gas",VLOOKUP(D7189,'Cross-Page Data'!$I$4:$J$13,2,FALSE),IF(J7189="solar",VLOOKUP('Form 923'!D7189,'Cross-Page Data'!$I$14:$J$117,2,FALSE),J7189))</f>
        <v>#N/A</v>
      </c>
      <c r="J7189" t="e">
        <f>VLOOKUP(E7189,'Cross-Page Data'!$D$4:$F$48,3,FALSE)</f>
        <v>#N/A</v>
      </c>
      <c r="K7189" t="b">
        <f t="shared" si="112"/>
        <v>1</v>
      </c>
    </row>
    <row r="7190" spans="9:11" x14ac:dyDescent="0.35">
      <c r="I7190" t="e">
        <f>IF(J7190="natural gas",VLOOKUP(D7190,'Cross-Page Data'!$I$4:$J$13,2,FALSE),IF(J7190="solar",VLOOKUP('Form 923'!D7190,'Cross-Page Data'!$I$14:$J$117,2,FALSE),J7190))</f>
        <v>#N/A</v>
      </c>
      <c r="J7190" t="e">
        <f>VLOOKUP(E7190,'Cross-Page Data'!$D$4:$F$48,3,FALSE)</f>
        <v>#N/A</v>
      </c>
      <c r="K7190" t="b">
        <f t="shared" si="112"/>
        <v>1</v>
      </c>
    </row>
    <row r="7191" spans="9:11" x14ac:dyDescent="0.35">
      <c r="I7191" t="e">
        <f>IF(J7191="natural gas",VLOOKUP(D7191,'Cross-Page Data'!$I$4:$J$13,2,FALSE),IF(J7191="solar",VLOOKUP('Form 923'!D7191,'Cross-Page Data'!$I$14:$J$117,2,FALSE),J7191))</f>
        <v>#N/A</v>
      </c>
      <c r="J7191" t="e">
        <f>VLOOKUP(E7191,'Cross-Page Data'!$D$4:$F$48,3,FALSE)</f>
        <v>#N/A</v>
      </c>
      <c r="K7191" t="b">
        <f t="shared" si="112"/>
        <v>1</v>
      </c>
    </row>
    <row r="7192" spans="9:11" x14ac:dyDescent="0.35">
      <c r="I7192" t="e">
        <f>IF(J7192="natural gas",VLOOKUP(D7192,'Cross-Page Data'!$I$4:$J$13,2,FALSE),IF(J7192="solar",VLOOKUP('Form 923'!D7192,'Cross-Page Data'!$I$14:$J$117,2,FALSE),J7192))</f>
        <v>#N/A</v>
      </c>
      <c r="J7192" t="e">
        <f>VLOOKUP(E7192,'Cross-Page Data'!$D$4:$F$48,3,FALSE)</f>
        <v>#N/A</v>
      </c>
      <c r="K7192" t="b">
        <f t="shared" si="112"/>
        <v>1</v>
      </c>
    </row>
    <row r="7193" spans="9:11" x14ac:dyDescent="0.35">
      <c r="I7193" t="e">
        <f>IF(J7193="natural gas",VLOOKUP(D7193,'Cross-Page Data'!$I$4:$J$13,2,FALSE),IF(J7193="solar",VLOOKUP('Form 923'!D7193,'Cross-Page Data'!$I$14:$J$117,2,FALSE),J7193))</f>
        <v>#N/A</v>
      </c>
      <c r="J7193" t="e">
        <f>VLOOKUP(E7193,'Cross-Page Data'!$D$4:$F$48,3,FALSE)</f>
        <v>#N/A</v>
      </c>
      <c r="K7193" t="b">
        <f t="shared" si="112"/>
        <v>1</v>
      </c>
    </row>
    <row r="7194" spans="9:11" x14ac:dyDescent="0.35">
      <c r="I7194" t="e">
        <f>IF(J7194="natural gas",VLOOKUP(D7194,'Cross-Page Data'!$I$4:$J$13,2,FALSE),IF(J7194="solar",VLOOKUP('Form 923'!D7194,'Cross-Page Data'!$I$14:$J$117,2,FALSE),J7194))</f>
        <v>#N/A</v>
      </c>
      <c r="J7194" t="e">
        <f>VLOOKUP(E7194,'Cross-Page Data'!$D$4:$F$48,3,FALSE)</f>
        <v>#N/A</v>
      </c>
      <c r="K7194" t="b">
        <f t="shared" si="112"/>
        <v>1</v>
      </c>
    </row>
    <row r="7195" spans="9:11" x14ac:dyDescent="0.35">
      <c r="I7195" t="e">
        <f>IF(J7195="natural gas",VLOOKUP(D7195,'Cross-Page Data'!$I$4:$J$13,2,FALSE),IF(J7195="solar",VLOOKUP('Form 923'!D7195,'Cross-Page Data'!$I$14:$J$117,2,FALSE),J7195))</f>
        <v>#N/A</v>
      </c>
      <c r="J7195" t="e">
        <f>VLOOKUP(E7195,'Cross-Page Data'!$D$4:$F$48,3,FALSE)</f>
        <v>#N/A</v>
      </c>
      <c r="K7195" t="b">
        <f t="shared" si="112"/>
        <v>1</v>
      </c>
    </row>
    <row r="7196" spans="9:11" x14ac:dyDescent="0.35">
      <c r="I7196" t="e">
        <f>IF(J7196="natural gas",VLOOKUP(D7196,'Cross-Page Data'!$I$4:$J$13,2,FALSE),IF(J7196="solar",VLOOKUP('Form 923'!D7196,'Cross-Page Data'!$I$14:$J$117,2,FALSE),J7196))</f>
        <v>#N/A</v>
      </c>
      <c r="J7196" t="e">
        <f>VLOOKUP(E7196,'Cross-Page Data'!$D$4:$F$48,3,FALSE)</f>
        <v>#N/A</v>
      </c>
      <c r="K7196" t="b">
        <f t="shared" si="112"/>
        <v>1</v>
      </c>
    </row>
    <row r="7197" spans="9:11" x14ac:dyDescent="0.35">
      <c r="I7197" t="e">
        <f>IF(J7197="natural gas",VLOOKUP(D7197,'Cross-Page Data'!$I$4:$J$13,2,FALSE),IF(J7197="solar",VLOOKUP('Form 923'!D7197,'Cross-Page Data'!$I$14:$J$117,2,FALSE),J7197))</f>
        <v>#N/A</v>
      </c>
      <c r="J7197" t="e">
        <f>VLOOKUP(E7197,'Cross-Page Data'!$D$4:$F$48,3,FALSE)</f>
        <v>#N/A</v>
      </c>
      <c r="K7197" t="b">
        <f t="shared" si="112"/>
        <v>1</v>
      </c>
    </row>
    <row r="7198" spans="9:11" x14ac:dyDescent="0.35">
      <c r="I7198" t="e">
        <f>IF(J7198="natural gas",VLOOKUP(D7198,'Cross-Page Data'!$I$4:$J$13,2,FALSE),IF(J7198="solar",VLOOKUP('Form 923'!D7198,'Cross-Page Data'!$I$14:$J$117,2,FALSE),J7198))</f>
        <v>#N/A</v>
      </c>
      <c r="J7198" t="e">
        <f>VLOOKUP(E7198,'Cross-Page Data'!$D$4:$F$48,3,FALSE)</f>
        <v>#N/A</v>
      </c>
      <c r="K7198" t="b">
        <f t="shared" si="112"/>
        <v>1</v>
      </c>
    </row>
    <row r="7199" spans="9:11" x14ac:dyDescent="0.35">
      <c r="I7199" t="e">
        <f>IF(J7199="natural gas",VLOOKUP(D7199,'Cross-Page Data'!$I$4:$J$13,2,FALSE),IF(J7199="solar",VLOOKUP('Form 923'!D7199,'Cross-Page Data'!$I$14:$J$117,2,FALSE),J7199))</f>
        <v>#N/A</v>
      </c>
      <c r="J7199" t="e">
        <f>VLOOKUP(E7199,'Cross-Page Data'!$D$4:$F$48,3,FALSE)</f>
        <v>#N/A</v>
      </c>
      <c r="K7199" t="b">
        <f t="shared" si="112"/>
        <v>1</v>
      </c>
    </row>
    <row r="7200" spans="9:11" x14ac:dyDescent="0.35">
      <c r="I7200" t="e">
        <f>IF(J7200="natural gas",VLOOKUP(D7200,'Cross-Page Data'!$I$4:$J$13,2,FALSE),IF(J7200="solar",VLOOKUP('Form 923'!D7200,'Cross-Page Data'!$I$14:$J$117,2,FALSE),J7200))</f>
        <v>#N/A</v>
      </c>
      <c r="J7200" t="e">
        <f>VLOOKUP(E7200,'Cross-Page Data'!$D$4:$F$48,3,FALSE)</f>
        <v>#N/A</v>
      </c>
      <c r="K7200" t="b">
        <f t="shared" si="112"/>
        <v>1</v>
      </c>
    </row>
    <row r="7201" spans="9:11" x14ac:dyDescent="0.35">
      <c r="I7201" t="e">
        <f>IF(J7201="natural gas",VLOOKUP(D7201,'Cross-Page Data'!$I$4:$J$13,2,FALSE),IF(J7201="solar",VLOOKUP('Form 923'!D7201,'Cross-Page Data'!$I$14:$J$117,2,FALSE),J7201))</f>
        <v>#N/A</v>
      </c>
      <c r="J7201" t="e">
        <f>VLOOKUP(E7201,'Cross-Page Data'!$D$4:$F$48,3,FALSE)</f>
        <v>#N/A</v>
      </c>
      <c r="K7201" t="b">
        <f t="shared" si="112"/>
        <v>1</v>
      </c>
    </row>
    <row r="7202" spans="9:11" x14ac:dyDescent="0.35">
      <c r="I7202" t="e">
        <f>IF(J7202="natural gas",VLOOKUP(D7202,'Cross-Page Data'!$I$4:$J$13,2,FALSE),IF(J7202="solar",VLOOKUP('Form 923'!D7202,'Cross-Page Data'!$I$14:$J$117,2,FALSE),J7202))</f>
        <v>#N/A</v>
      </c>
      <c r="J7202" t="e">
        <f>VLOOKUP(E7202,'Cross-Page Data'!$D$4:$F$48,3,FALSE)</f>
        <v>#N/A</v>
      </c>
      <c r="K7202" t="b">
        <f t="shared" si="112"/>
        <v>1</v>
      </c>
    </row>
    <row r="7203" spans="9:11" x14ac:dyDescent="0.35">
      <c r="I7203" t="e">
        <f>IF(J7203="natural gas",VLOOKUP(D7203,'Cross-Page Data'!$I$4:$J$13,2,FALSE),IF(J7203="solar",VLOOKUP('Form 923'!D7203,'Cross-Page Data'!$I$14:$J$117,2,FALSE),J7203))</f>
        <v>#N/A</v>
      </c>
      <c r="J7203" t="e">
        <f>VLOOKUP(E7203,'Cross-Page Data'!$D$4:$F$48,3,FALSE)</f>
        <v>#N/A</v>
      </c>
      <c r="K7203" t="b">
        <f t="shared" si="112"/>
        <v>1</v>
      </c>
    </row>
    <row r="7204" spans="9:11" x14ac:dyDescent="0.35">
      <c r="I7204" t="e">
        <f>IF(J7204="natural gas",VLOOKUP(D7204,'Cross-Page Data'!$I$4:$J$13,2,FALSE),IF(J7204="solar",VLOOKUP('Form 923'!D7204,'Cross-Page Data'!$I$14:$J$117,2,FALSE),J7204))</f>
        <v>#N/A</v>
      </c>
      <c r="J7204" t="e">
        <f>VLOOKUP(E7204,'Cross-Page Data'!$D$4:$F$48,3,FALSE)</f>
        <v>#N/A</v>
      </c>
      <c r="K7204" t="b">
        <f t="shared" si="112"/>
        <v>1</v>
      </c>
    </row>
    <row r="7205" spans="9:11" x14ac:dyDescent="0.35">
      <c r="I7205" t="e">
        <f>IF(J7205="natural gas",VLOOKUP(D7205,'Cross-Page Data'!$I$4:$J$13,2,FALSE),IF(J7205="solar",VLOOKUP('Form 923'!D7205,'Cross-Page Data'!$I$14:$J$117,2,FALSE),J7205))</f>
        <v>#N/A</v>
      </c>
      <c r="J7205" t="e">
        <f>VLOOKUP(E7205,'Cross-Page Data'!$D$4:$F$48,3,FALSE)</f>
        <v>#N/A</v>
      </c>
      <c r="K7205" t="b">
        <f t="shared" si="112"/>
        <v>1</v>
      </c>
    </row>
    <row r="7206" spans="9:11" x14ac:dyDescent="0.35">
      <c r="I7206" t="e">
        <f>IF(J7206="natural gas",VLOOKUP(D7206,'Cross-Page Data'!$I$4:$J$13,2,FALSE),IF(J7206="solar",VLOOKUP('Form 923'!D7206,'Cross-Page Data'!$I$14:$J$117,2,FALSE),J7206))</f>
        <v>#N/A</v>
      </c>
      <c r="J7206" t="e">
        <f>VLOOKUP(E7206,'Cross-Page Data'!$D$4:$F$48,3,FALSE)</f>
        <v>#N/A</v>
      </c>
      <c r="K7206" t="b">
        <f t="shared" si="112"/>
        <v>1</v>
      </c>
    </row>
    <row r="7207" spans="9:11" x14ac:dyDescent="0.35">
      <c r="I7207" t="e">
        <f>IF(J7207="natural gas",VLOOKUP(D7207,'Cross-Page Data'!$I$4:$J$13,2,FALSE),IF(J7207="solar",VLOOKUP('Form 923'!D7207,'Cross-Page Data'!$I$14:$J$117,2,FALSE),J7207))</f>
        <v>#N/A</v>
      </c>
      <c r="J7207" t="e">
        <f>VLOOKUP(E7207,'Cross-Page Data'!$D$4:$F$48,3,FALSE)</f>
        <v>#N/A</v>
      </c>
      <c r="K7207" t="b">
        <f t="shared" si="112"/>
        <v>1</v>
      </c>
    </row>
    <row r="7208" spans="9:11" x14ac:dyDescent="0.35">
      <c r="I7208" t="e">
        <f>IF(J7208="natural gas",VLOOKUP(D7208,'Cross-Page Data'!$I$4:$J$13,2,FALSE),IF(J7208="solar",VLOOKUP('Form 923'!D7208,'Cross-Page Data'!$I$14:$J$117,2,FALSE),J7208))</f>
        <v>#N/A</v>
      </c>
      <c r="J7208" t="e">
        <f>VLOOKUP(E7208,'Cross-Page Data'!$D$4:$F$48,3,FALSE)</f>
        <v>#N/A</v>
      </c>
      <c r="K7208" t="b">
        <f t="shared" si="112"/>
        <v>1</v>
      </c>
    </row>
    <row r="7209" spans="9:11" x14ac:dyDescent="0.35">
      <c r="I7209" t="e">
        <f>IF(J7209="natural gas",VLOOKUP(D7209,'Cross-Page Data'!$I$4:$J$13,2,FALSE),IF(J7209="solar",VLOOKUP('Form 923'!D7209,'Cross-Page Data'!$I$14:$J$117,2,FALSE),J7209))</f>
        <v>#N/A</v>
      </c>
      <c r="J7209" t="e">
        <f>VLOOKUP(E7209,'Cross-Page Data'!$D$4:$F$48,3,FALSE)</f>
        <v>#N/A</v>
      </c>
      <c r="K7209" t="b">
        <f t="shared" si="112"/>
        <v>1</v>
      </c>
    </row>
    <row r="7210" spans="9:11" x14ac:dyDescent="0.35">
      <c r="I7210" t="e">
        <f>IF(J7210="natural gas",VLOOKUP(D7210,'Cross-Page Data'!$I$4:$J$13,2,FALSE),IF(J7210="solar",VLOOKUP('Form 923'!D7210,'Cross-Page Data'!$I$14:$J$117,2,FALSE),J7210))</f>
        <v>#N/A</v>
      </c>
      <c r="J7210" t="e">
        <f>VLOOKUP(E7210,'Cross-Page Data'!$D$4:$F$48,3,FALSE)</f>
        <v>#N/A</v>
      </c>
      <c r="K7210" t="b">
        <f t="shared" si="112"/>
        <v>1</v>
      </c>
    </row>
    <row r="7211" spans="9:11" x14ac:dyDescent="0.35">
      <c r="I7211" t="e">
        <f>IF(J7211="natural gas",VLOOKUP(D7211,'Cross-Page Data'!$I$4:$J$13,2,FALSE),IF(J7211="solar",VLOOKUP('Form 923'!D7211,'Cross-Page Data'!$I$14:$J$117,2,FALSE),J7211))</f>
        <v>#N/A</v>
      </c>
      <c r="J7211" t="e">
        <f>VLOOKUP(E7211,'Cross-Page Data'!$D$4:$F$48,3,FALSE)</f>
        <v>#N/A</v>
      </c>
      <c r="K7211" t="b">
        <f t="shared" si="112"/>
        <v>1</v>
      </c>
    </row>
    <row r="7212" spans="9:11" x14ac:dyDescent="0.35">
      <c r="I7212" t="e">
        <f>IF(J7212="natural gas",VLOOKUP(D7212,'Cross-Page Data'!$I$4:$J$13,2,FALSE),IF(J7212="solar",VLOOKUP('Form 923'!D7212,'Cross-Page Data'!$I$14:$J$117,2,FALSE),J7212))</f>
        <v>#N/A</v>
      </c>
      <c r="J7212" t="e">
        <f>VLOOKUP(E7212,'Cross-Page Data'!$D$4:$F$48,3,FALSE)</f>
        <v>#N/A</v>
      </c>
      <c r="K7212" t="b">
        <f t="shared" si="112"/>
        <v>1</v>
      </c>
    </row>
    <row r="7213" spans="9:11" x14ac:dyDescent="0.35">
      <c r="I7213" t="e">
        <f>IF(J7213="natural gas",VLOOKUP(D7213,'Cross-Page Data'!$I$4:$J$13,2,FALSE),IF(J7213="solar",VLOOKUP('Form 923'!D7213,'Cross-Page Data'!$I$14:$J$117,2,FALSE),J7213))</f>
        <v>#N/A</v>
      </c>
      <c r="J7213" t="e">
        <f>VLOOKUP(E7213,'Cross-Page Data'!$D$4:$F$48,3,FALSE)</f>
        <v>#N/A</v>
      </c>
      <c r="K7213" t="b">
        <f t="shared" si="112"/>
        <v>1</v>
      </c>
    </row>
    <row r="7214" spans="9:11" x14ac:dyDescent="0.35">
      <c r="I7214" t="e">
        <f>IF(J7214="natural gas",VLOOKUP(D7214,'Cross-Page Data'!$I$4:$J$13,2,FALSE),IF(J7214="solar",VLOOKUP('Form 923'!D7214,'Cross-Page Data'!$I$14:$J$117,2,FALSE),J7214))</f>
        <v>#N/A</v>
      </c>
      <c r="J7214" t="e">
        <f>VLOOKUP(E7214,'Cross-Page Data'!$D$4:$F$48,3,FALSE)</f>
        <v>#N/A</v>
      </c>
      <c r="K7214" t="b">
        <f t="shared" si="112"/>
        <v>1</v>
      </c>
    </row>
    <row r="7215" spans="9:11" x14ac:dyDescent="0.35">
      <c r="I7215" t="e">
        <f>IF(J7215="natural gas",VLOOKUP(D7215,'Cross-Page Data'!$I$4:$J$13,2,FALSE),IF(J7215="solar",VLOOKUP('Form 923'!D7215,'Cross-Page Data'!$I$14:$J$117,2,FALSE),J7215))</f>
        <v>#N/A</v>
      </c>
      <c r="J7215" t="e">
        <f>VLOOKUP(E7215,'Cross-Page Data'!$D$4:$F$48,3,FALSE)</f>
        <v>#N/A</v>
      </c>
      <c r="K7215" t="b">
        <f t="shared" si="112"/>
        <v>1</v>
      </c>
    </row>
    <row r="7216" spans="9:11" x14ac:dyDescent="0.35">
      <c r="I7216" t="e">
        <f>IF(J7216="natural gas",VLOOKUP(D7216,'Cross-Page Data'!$I$4:$J$13,2,FALSE),IF(J7216="solar",VLOOKUP('Form 923'!D7216,'Cross-Page Data'!$I$14:$J$117,2,FALSE),J7216))</f>
        <v>#N/A</v>
      </c>
      <c r="J7216" t="e">
        <f>VLOOKUP(E7216,'Cross-Page Data'!$D$4:$F$48,3,FALSE)</f>
        <v>#N/A</v>
      </c>
      <c r="K7216" t="b">
        <f t="shared" si="112"/>
        <v>1</v>
      </c>
    </row>
    <row r="7217" spans="9:11" x14ac:dyDescent="0.35">
      <c r="I7217" t="e">
        <f>IF(J7217="natural gas",VLOOKUP(D7217,'Cross-Page Data'!$I$4:$J$13,2,FALSE),IF(J7217="solar",VLOOKUP('Form 923'!D7217,'Cross-Page Data'!$I$14:$J$117,2,FALSE),J7217))</f>
        <v>#N/A</v>
      </c>
      <c r="J7217" t="e">
        <f>VLOOKUP(E7217,'Cross-Page Data'!$D$4:$F$48,3,FALSE)</f>
        <v>#N/A</v>
      </c>
      <c r="K7217" t="b">
        <f t="shared" si="112"/>
        <v>1</v>
      </c>
    </row>
    <row r="7218" spans="9:11" x14ac:dyDescent="0.35">
      <c r="I7218" t="e">
        <f>IF(J7218="natural gas",VLOOKUP(D7218,'Cross-Page Data'!$I$4:$J$13,2,FALSE),IF(J7218="solar",VLOOKUP('Form 923'!D7218,'Cross-Page Data'!$I$14:$J$117,2,FALSE),J7218))</f>
        <v>#N/A</v>
      </c>
      <c r="J7218" t="e">
        <f>VLOOKUP(E7218,'Cross-Page Data'!$D$4:$F$48,3,FALSE)</f>
        <v>#N/A</v>
      </c>
      <c r="K7218" t="b">
        <f t="shared" si="112"/>
        <v>1</v>
      </c>
    </row>
    <row r="7219" spans="9:11" x14ac:dyDescent="0.35">
      <c r="I7219" t="e">
        <f>IF(J7219="natural gas",VLOOKUP(D7219,'Cross-Page Data'!$I$4:$J$13,2,FALSE),IF(J7219="solar",VLOOKUP('Form 923'!D7219,'Cross-Page Data'!$I$14:$J$117,2,FALSE),J7219))</f>
        <v>#N/A</v>
      </c>
      <c r="J7219" t="e">
        <f>VLOOKUP(E7219,'Cross-Page Data'!$D$4:$F$48,3,FALSE)</f>
        <v>#N/A</v>
      </c>
      <c r="K7219" t="b">
        <f t="shared" si="112"/>
        <v>1</v>
      </c>
    </row>
    <row r="7220" spans="9:11" x14ac:dyDescent="0.35">
      <c r="I7220" t="e">
        <f>IF(J7220="natural gas",VLOOKUP(D7220,'Cross-Page Data'!$I$4:$J$13,2,FALSE),IF(J7220="solar",VLOOKUP('Form 923'!D7220,'Cross-Page Data'!$I$14:$J$117,2,FALSE),J7220))</f>
        <v>#N/A</v>
      </c>
      <c r="J7220" t="e">
        <f>VLOOKUP(E7220,'Cross-Page Data'!$D$4:$F$48,3,FALSE)</f>
        <v>#N/A</v>
      </c>
      <c r="K7220" t="b">
        <f t="shared" si="112"/>
        <v>1</v>
      </c>
    </row>
    <row r="7221" spans="9:11" x14ac:dyDescent="0.35">
      <c r="I7221" t="e">
        <f>IF(J7221="natural gas",VLOOKUP(D7221,'Cross-Page Data'!$I$4:$J$13,2,FALSE),IF(J7221="solar",VLOOKUP('Form 923'!D7221,'Cross-Page Data'!$I$14:$J$117,2,FALSE),J7221))</f>
        <v>#N/A</v>
      </c>
      <c r="J7221" t="e">
        <f>VLOOKUP(E7221,'Cross-Page Data'!$D$4:$F$48,3,FALSE)</f>
        <v>#N/A</v>
      </c>
      <c r="K7221" t="b">
        <f t="shared" si="112"/>
        <v>1</v>
      </c>
    </row>
    <row r="7222" spans="9:11" x14ac:dyDescent="0.35">
      <c r="I7222" t="e">
        <f>IF(J7222="natural gas",VLOOKUP(D7222,'Cross-Page Data'!$I$4:$J$13,2,FALSE),IF(J7222="solar",VLOOKUP('Form 923'!D7222,'Cross-Page Data'!$I$14:$J$117,2,FALSE),J7222))</f>
        <v>#N/A</v>
      </c>
      <c r="J7222" t="e">
        <f>VLOOKUP(E7222,'Cross-Page Data'!$D$4:$F$48,3,FALSE)</f>
        <v>#N/A</v>
      </c>
      <c r="K7222" t="b">
        <f t="shared" si="112"/>
        <v>1</v>
      </c>
    </row>
    <row r="7223" spans="9:11" x14ac:dyDescent="0.35">
      <c r="I7223" t="e">
        <f>IF(J7223="natural gas",VLOOKUP(D7223,'Cross-Page Data'!$I$4:$J$13,2,FALSE),IF(J7223="solar",VLOOKUP('Form 923'!D7223,'Cross-Page Data'!$I$14:$J$117,2,FALSE),J7223))</f>
        <v>#N/A</v>
      </c>
      <c r="J7223" t="e">
        <f>VLOOKUP(E7223,'Cross-Page Data'!$D$4:$F$48,3,FALSE)</f>
        <v>#N/A</v>
      </c>
      <c r="K7223" t="b">
        <f t="shared" si="112"/>
        <v>1</v>
      </c>
    </row>
    <row r="7224" spans="9:11" x14ac:dyDescent="0.35">
      <c r="I7224" t="e">
        <f>IF(J7224="natural gas",VLOOKUP(D7224,'Cross-Page Data'!$I$4:$J$13,2,FALSE),IF(J7224="solar",VLOOKUP('Form 923'!D7224,'Cross-Page Data'!$I$14:$J$117,2,FALSE),J7224))</f>
        <v>#N/A</v>
      </c>
      <c r="J7224" t="e">
        <f>VLOOKUP(E7224,'Cross-Page Data'!$D$4:$F$48,3,FALSE)</f>
        <v>#N/A</v>
      </c>
      <c r="K7224" t="b">
        <f t="shared" si="112"/>
        <v>1</v>
      </c>
    </row>
    <row r="7225" spans="9:11" x14ac:dyDescent="0.35">
      <c r="I7225" t="e">
        <f>IF(J7225="natural gas",VLOOKUP(D7225,'Cross-Page Data'!$I$4:$J$13,2,FALSE),IF(J7225="solar",VLOOKUP('Form 923'!D7225,'Cross-Page Data'!$I$14:$J$117,2,FALSE),J7225))</f>
        <v>#N/A</v>
      </c>
      <c r="J7225" t="e">
        <f>VLOOKUP(E7225,'Cross-Page Data'!$D$4:$F$48,3,FALSE)</f>
        <v>#N/A</v>
      </c>
      <c r="K7225" t="b">
        <f t="shared" si="112"/>
        <v>1</v>
      </c>
    </row>
    <row r="7226" spans="9:11" x14ac:dyDescent="0.35">
      <c r="I7226" t="e">
        <f>IF(J7226="natural gas",VLOOKUP(D7226,'Cross-Page Data'!$I$4:$J$13,2,FALSE),IF(J7226="solar",VLOOKUP('Form 923'!D7226,'Cross-Page Data'!$I$14:$J$117,2,FALSE),J7226))</f>
        <v>#N/A</v>
      </c>
      <c r="J7226" t="e">
        <f>VLOOKUP(E7226,'Cross-Page Data'!$D$4:$F$48,3,FALSE)</f>
        <v>#N/A</v>
      </c>
      <c r="K7226" t="b">
        <f t="shared" si="112"/>
        <v>1</v>
      </c>
    </row>
    <row r="7227" spans="9:11" x14ac:dyDescent="0.35">
      <c r="I7227" t="e">
        <f>IF(J7227="natural gas",VLOOKUP(D7227,'Cross-Page Data'!$I$4:$J$13,2,FALSE),IF(J7227="solar",VLOOKUP('Form 923'!D7227,'Cross-Page Data'!$I$14:$J$117,2,FALSE),J7227))</f>
        <v>#N/A</v>
      </c>
      <c r="J7227" t="e">
        <f>VLOOKUP(E7227,'Cross-Page Data'!$D$4:$F$48,3,FALSE)</f>
        <v>#N/A</v>
      </c>
      <c r="K7227" t="b">
        <f t="shared" si="112"/>
        <v>1</v>
      </c>
    </row>
    <row r="7228" spans="9:11" x14ac:dyDescent="0.35">
      <c r="I7228" t="e">
        <f>IF(J7228="natural gas",VLOOKUP(D7228,'Cross-Page Data'!$I$4:$J$13,2,FALSE),IF(J7228="solar",VLOOKUP('Form 923'!D7228,'Cross-Page Data'!$I$14:$J$117,2,FALSE),J7228))</f>
        <v>#N/A</v>
      </c>
      <c r="J7228" t="e">
        <f>VLOOKUP(E7228,'Cross-Page Data'!$D$4:$F$48,3,FALSE)</f>
        <v>#N/A</v>
      </c>
      <c r="K7228" t="b">
        <f t="shared" si="112"/>
        <v>1</v>
      </c>
    </row>
    <row r="7229" spans="9:11" x14ac:dyDescent="0.35">
      <c r="I7229" t="e">
        <f>IF(J7229="natural gas",VLOOKUP(D7229,'Cross-Page Data'!$I$4:$J$13,2,FALSE),IF(J7229="solar",VLOOKUP('Form 923'!D7229,'Cross-Page Data'!$I$14:$J$117,2,FALSE),J7229))</f>
        <v>#N/A</v>
      </c>
      <c r="J7229" t="e">
        <f>VLOOKUP(E7229,'Cross-Page Data'!$D$4:$F$48,3,FALSE)</f>
        <v>#N/A</v>
      </c>
      <c r="K7229" t="b">
        <f t="shared" si="112"/>
        <v>1</v>
      </c>
    </row>
    <row r="7230" spans="9:11" x14ac:dyDescent="0.35">
      <c r="I7230" t="e">
        <f>IF(J7230="natural gas",VLOOKUP(D7230,'Cross-Page Data'!$I$4:$J$13,2,FALSE),IF(J7230="solar",VLOOKUP('Form 923'!D7230,'Cross-Page Data'!$I$14:$J$117,2,FALSE),J7230))</f>
        <v>#N/A</v>
      </c>
      <c r="J7230" t="e">
        <f>VLOOKUP(E7230,'Cross-Page Data'!$D$4:$F$48,3,FALSE)</f>
        <v>#N/A</v>
      </c>
      <c r="K7230" t="b">
        <f t="shared" si="112"/>
        <v>1</v>
      </c>
    </row>
    <row r="7231" spans="9:11" x14ac:dyDescent="0.35">
      <c r="I7231" t="e">
        <f>IF(J7231="natural gas",VLOOKUP(D7231,'Cross-Page Data'!$I$4:$J$13,2,FALSE),IF(J7231="solar",VLOOKUP('Form 923'!D7231,'Cross-Page Data'!$I$14:$J$117,2,FALSE),J7231))</f>
        <v>#N/A</v>
      </c>
      <c r="J7231" t="e">
        <f>VLOOKUP(E7231,'Cross-Page Data'!$D$4:$F$48,3,FALSE)</f>
        <v>#N/A</v>
      </c>
      <c r="K7231" t="b">
        <f t="shared" si="112"/>
        <v>1</v>
      </c>
    </row>
    <row r="7232" spans="9:11" x14ac:dyDescent="0.35">
      <c r="I7232" t="e">
        <f>IF(J7232="natural gas",VLOOKUP(D7232,'Cross-Page Data'!$I$4:$J$13,2,FALSE),IF(J7232="solar",VLOOKUP('Form 923'!D7232,'Cross-Page Data'!$I$14:$J$117,2,FALSE),J7232))</f>
        <v>#N/A</v>
      </c>
      <c r="J7232" t="e">
        <f>VLOOKUP(E7232,'Cross-Page Data'!$D$4:$F$48,3,FALSE)</f>
        <v>#N/A</v>
      </c>
      <c r="K7232" t="b">
        <f t="shared" si="112"/>
        <v>1</v>
      </c>
    </row>
    <row r="7233" spans="9:11" x14ac:dyDescent="0.35">
      <c r="I7233" t="e">
        <f>IF(J7233="natural gas",VLOOKUP(D7233,'Cross-Page Data'!$I$4:$J$13,2,FALSE),IF(J7233="solar",VLOOKUP('Form 923'!D7233,'Cross-Page Data'!$I$14:$J$117,2,FALSE),J7233))</f>
        <v>#N/A</v>
      </c>
      <c r="J7233" t="e">
        <f>VLOOKUP(E7233,'Cross-Page Data'!$D$4:$F$48,3,FALSE)</f>
        <v>#N/A</v>
      </c>
      <c r="K7233" t="b">
        <f t="shared" si="112"/>
        <v>1</v>
      </c>
    </row>
    <row r="7234" spans="9:11" x14ac:dyDescent="0.35">
      <c r="I7234" t="e">
        <f>IF(J7234="natural gas",VLOOKUP(D7234,'Cross-Page Data'!$I$4:$J$13,2,FALSE),IF(J7234="solar",VLOOKUP('Form 923'!D7234,'Cross-Page Data'!$I$14:$J$117,2,FALSE),J7234))</f>
        <v>#N/A</v>
      </c>
      <c r="J7234" t="e">
        <f>VLOOKUP(E7234,'Cross-Page Data'!$D$4:$F$48,3,FALSE)</f>
        <v>#N/A</v>
      </c>
      <c r="K7234" t="b">
        <f t="shared" si="112"/>
        <v>1</v>
      </c>
    </row>
    <row r="7235" spans="9:11" x14ac:dyDescent="0.35">
      <c r="I7235" t="e">
        <f>IF(J7235="natural gas",VLOOKUP(D7235,'Cross-Page Data'!$I$4:$J$13,2,FALSE),IF(J7235="solar",VLOOKUP('Form 923'!D7235,'Cross-Page Data'!$I$14:$J$117,2,FALSE),J7235))</f>
        <v>#N/A</v>
      </c>
      <c r="J7235" t="e">
        <f>VLOOKUP(E7235,'Cross-Page Data'!$D$4:$F$48,3,FALSE)</f>
        <v>#N/A</v>
      </c>
      <c r="K7235" t="b">
        <f t="shared" si="112"/>
        <v>1</v>
      </c>
    </row>
    <row r="7236" spans="9:11" x14ac:dyDescent="0.35">
      <c r="I7236" t="e">
        <f>IF(J7236="natural gas",VLOOKUP(D7236,'Cross-Page Data'!$I$4:$J$13,2,FALSE),IF(J7236="solar",VLOOKUP('Form 923'!D7236,'Cross-Page Data'!$I$14:$J$117,2,FALSE),J7236))</f>
        <v>#N/A</v>
      </c>
      <c r="J7236" t="e">
        <f>VLOOKUP(E7236,'Cross-Page Data'!$D$4:$F$48,3,FALSE)</f>
        <v>#N/A</v>
      </c>
      <c r="K7236" t="b">
        <f t="shared" si="112"/>
        <v>1</v>
      </c>
    </row>
    <row r="7237" spans="9:11" x14ac:dyDescent="0.35">
      <c r="I7237" t="e">
        <f>IF(J7237="natural gas",VLOOKUP(D7237,'Cross-Page Data'!$I$4:$J$13,2,FALSE),IF(J7237="solar",VLOOKUP('Form 923'!D7237,'Cross-Page Data'!$I$14:$J$117,2,FALSE),J7237))</f>
        <v>#N/A</v>
      </c>
      <c r="J7237" t="e">
        <f>VLOOKUP(E7237,'Cross-Page Data'!$D$4:$F$48,3,FALSE)</f>
        <v>#N/A</v>
      </c>
      <c r="K7237" t="b">
        <f t="shared" si="112"/>
        <v>1</v>
      </c>
    </row>
    <row r="7238" spans="9:11" x14ac:dyDescent="0.35">
      <c r="I7238" t="e">
        <f>IF(J7238="natural gas",VLOOKUP(D7238,'Cross-Page Data'!$I$4:$J$13,2,FALSE),IF(J7238="solar",VLOOKUP('Form 923'!D7238,'Cross-Page Data'!$I$14:$J$117,2,FALSE),J7238))</f>
        <v>#N/A</v>
      </c>
      <c r="J7238" t="e">
        <f>VLOOKUP(E7238,'Cross-Page Data'!$D$4:$F$48,3,FALSE)</f>
        <v>#N/A</v>
      </c>
      <c r="K7238" t="b">
        <f t="shared" si="112"/>
        <v>1</v>
      </c>
    </row>
    <row r="7239" spans="9:11" x14ac:dyDescent="0.35">
      <c r="I7239" t="e">
        <f>IF(J7239="natural gas",VLOOKUP(D7239,'Cross-Page Data'!$I$4:$J$13,2,FALSE),IF(J7239="solar",VLOOKUP('Form 923'!D7239,'Cross-Page Data'!$I$14:$J$117,2,FALSE),J7239))</f>
        <v>#N/A</v>
      </c>
      <c r="J7239" t="e">
        <f>VLOOKUP(E7239,'Cross-Page Data'!$D$4:$F$48,3,FALSE)</f>
        <v>#N/A</v>
      </c>
      <c r="K7239" t="b">
        <f t="shared" ref="K7239:K7302" si="113">IF(AND($N$5=FALSE,OR(C7239="Commercial NAICS Cogen",C7239="Industrial NAICS Cogen",C7239="NAICS-22 Cogen")),FALSE,IF(AND($N$6=FALSE,OR(C7239="Commercial NAICS Cogen",C7239="Commercial NAICS Non-Cogen",C7239="industrial NAICS Cogen", C7239="industrial NAICS non-cogen")),FALSE,TRUE))</f>
        <v>1</v>
      </c>
    </row>
    <row r="7240" spans="9:11" x14ac:dyDescent="0.35">
      <c r="I7240" t="e">
        <f>IF(J7240="natural gas",VLOOKUP(D7240,'Cross-Page Data'!$I$4:$J$13,2,FALSE),IF(J7240="solar",VLOOKUP('Form 923'!D7240,'Cross-Page Data'!$I$14:$J$117,2,FALSE),J7240))</f>
        <v>#N/A</v>
      </c>
      <c r="J7240" t="e">
        <f>VLOOKUP(E7240,'Cross-Page Data'!$D$4:$F$48,3,FALSE)</f>
        <v>#N/A</v>
      </c>
      <c r="K7240" t="b">
        <f t="shared" si="113"/>
        <v>1</v>
      </c>
    </row>
    <row r="7241" spans="9:11" x14ac:dyDescent="0.35">
      <c r="I7241" t="e">
        <f>IF(J7241="natural gas",VLOOKUP(D7241,'Cross-Page Data'!$I$4:$J$13,2,FALSE),IF(J7241="solar",VLOOKUP('Form 923'!D7241,'Cross-Page Data'!$I$14:$J$117,2,FALSE),J7241))</f>
        <v>#N/A</v>
      </c>
      <c r="J7241" t="e">
        <f>VLOOKUP(E7241,'Cross-Page Data'!$D$4:$F$48,3,FALSE)</f>
        <v>#N/A</v>
      </c>
      <c r="K7241" t="b">
        <f t="shared" si="113"/>
        <v>1</v>
      </c>
    </row>
    <row r="7242" spans="9:11" x14ac:dyDescent="0.35">
      <c r="I7242" t="e">
        <f>IF(J7242="natural gas",VLOOKUP(D7242,'Cross-Page Data'!$I$4:$J$13,2,FALSE),IF(J7242="solar",VLOOKUP('Form 923'!D7242,'Cross-Page Data'!$I$14:$J$117,2,FALSE),J7242))</f>
        <v>#N/A</v>
      </c>
      <c r="J7242" t="e">
        <f>VLOOKUP(E7242,'Cross-Page Data'!$D$4:$F$48,3,FALSE)</f>
        <v>#N/A</v>
      </c>
      <c r="K7242" t="b">
        <f t="shared" si="113"/>
        <v>1</v>
      </c>
    </row>
    <row r="7243" spans="9:11" x14ac:dyDescent="0.35">
      <c r="I7243" t="e">
        <f>IF(J7243="natural gas",VLOOKUP(D7243,'Cross-Page Data'!$I$4:$J$13,2,FALSE),IF(J7243="solar",VLOOKUP('Form 923'!D7243,'Cross-Page Data'!$I$14:$J$117,2,FALSE),J7243))</f>
        <v>#N/A</v>
      </c>
      <c r="J7243" t="e">
        <f>VLOOKUP(E7243,'Cross-Page Data'!$D$4:$F$48,3,FALSE)</f>
        <v>#N/A</v>
      </c>
      <c r="K7243" t="b">
        <f t="shared" si="113"/>
        <v>1</v>
      </c>
    </row>
    <row r="7244" spans="9:11" x14ac:dyDescent="0.35">
      <c r="I7244" t="e">
        <f>IF(J7244="natural gas",VLOOKUP(D7244,'Cross-Page Data'!$I$4:$J$13,2,FALSE),IF(J7244="solar",VLOOKUP('Form 923'!D7244,'Cross-Page Data'!$I$14:$J$117,2,FALSE),J7244))</f>
        <v>#N/A</v>
      </c>
      <c r="J7244" t="e">
        <f>VLOOKUP(E7244,'Cross-Page Data'!$D$4:$F$48,3,FALSE)</f>
        <v>#N/A</v>
      </c>
      <c r="K7244" t="b">
        <f t="shared" si="113"/>
        <v>1</v>
      </c>
    </row>
    <row r="7245" spans="9:11" x14ac:dyDescent="0.35">
      <c r="I7245" t="e">
        <f>IF(J7245="natural gas",VLOOKUP(D7245,'Cross-Page Data'!$I$4:$J$13,2,FALSE),IF(J7245="solar",VLOOKUP('Form 923'!D7245,'Cross-Page Data'!$I$14:$J$117,2,FALSE),J7245))</f>
        <v>#N/A</v>
      </c>
      <c r="J7245" t="e">
        <f>VLOOKUP(E7245,'Cross-Page Data'!$D$4:$F$48,3,FALSE)</f>
        <v>#N/A</v>
      </c>
      <c r="K7245" t="b">
        <f t="shared" si="113"/>
        <v>1</v>
      </c>
    </row>
    <row r="7246" spans="9:11" x14ac:dyDescent="0.35">
      <c r="I7246" t="e">
        <f>IF(J7246="natural gas",VLOOKUP(D7246,'Cross-Page Data'!$I$4:$J$13,2,FALSE),IF(J7246="solar",VLOOKUP('Form 923'!D7246,'Cross-Page Data'!$I$14:$J$117,2,FALSE),J7246))</f>
        <v>#N/A</v>
      </c>
      <c r="J7246" t="e">
        <f>VLOOKUP(E7246,'Cross-Page Data'!$D$4:$F$48,3,FALSE)</f>
        <v>#N/A</v>
      </c>
      <c r="K7246" t="b">
        <f t="shared" si="113"/>
        <v>1</v>
      </c>
    </row>
    <row r="7247" spans="9:11" x14ac:dyDescent="0.35">
      <c r="I7247" t="e">
        <f>IF(J7247="natural gas",VLOOKUP(D7247,'Cross-Page Data'!$I$4:$J$13,2,FALSE),IF(J7247="solar",VLOOKUP('Form 923'!D7247,'Cross-Page Data'!$I$14:$J$117,2,FALSE),J7247))</f>
        <v>#N/A</v>
      </c>
      <c r="J7247" t="e">
        <f>VLOOKUP(E7247,'Cross-Page Data'!$D$4:$F$48,3,FALSE)</f>
        <v>#N/A</v>
      </c>
      <c r="K7247" t="b">
        <f t="shared" si="113"/>
        <v>1</v>
      </c>
    </row>
    <row r="7248" spans="9:11" x14ac:dyDescent="0.35">
      <c r="I7248" t="e">
        <f>IF(J7248="natural gas",VLOOKUP(D7248,'Cross-Page Data'!$I$4:$J$13,2,FALSE),IF(J7248="solar",VLOOKUP('Form 923'!D7248,'Cross-Page Data'!$I$14:$J$117,2,FALSE),J7248))</f>
        <v>#N/A</v>
      </c>
      <c r="J7248" t="e">
        <f>VLOOKUP(E7248,'Cross-Page Data'!$D$4:$F$48,3,FALSE)</f>
        <v>#N/A</v>
      </c>
      <c r="K7248" t="b">
        <f t="shared" si="113"/>
        <v>1</v>
      </c>
    </row>
    <row r="7249" spans="9:11" x14ac:dyDescent="0.35">
      <c r="I7249" t="e">
        <f>IF(J7249="natural gas",VLOOKUP(D7249,'Cross-Page Data'!$I$4:$J$13,2,FALSE),IF(J7249="solar",VLOOKUP('Form 923'!D7249,'Cross-Page Data'!$I$14:$J$117,2,FALSE),J7249))</f>
        <v>#N/A</v>
      </c>
      <c r="J7249" t="e">
        <f>VLOOKUP(E7249,'Cross-Page Data'!$D$4:$F$48,3,FALSE)</f>
        <v>#N/A</v>
      </c>
      <c r="K7249" t="b">
        <f t="shared" si="113"/>
        <v>1</v>
      </c>
    </row>
    <row r="7250" spans="9:11" x14ac:dyDescent="0.35">
      <c r="I7250" t="e">
        <f>IF(J7250="natural gas",VLOOKUP(D7250,'Cross-Page Data'!$I$4:$J$13,2,FALSE),IF(J7250="solar",VLOOKUP('Form 923'!D7250,'Cross-Page Data'!$I$14:$J$117,2,FALSE),J7250))</f>
        <v>#N/A</v>
      </c>
      <c r="J7250" t="e">
        <f>VLOOKUP(E7250,'Cross-Page Data'!$D$4:$F$48,3,FALSE)</f>
        <v>#N/A</v>
      </c>
      <c r="K7250" t="b">
        <f t="shared" si="113"/>
        <v>1</v>
      </c>
    </row>
    <row r="7251" spans="9:11" x14ac:dyDescent="0.35">
      <c r="I7251" t="e">
        <f>IF(J7251="natural gas",VLOOKUP(D7251,'Cross-Page Data'!$I$4:$J$13,2,FALSE),IF(J7251="solar",VLOOKUP('Form 923'!D7251,'Cross-Page Data'!$I$14:$J$117,2,FALSE),J7251))</f>
        <v>#N/A</v>
      </c>
      <c r="J7251" t="e">
        <f>VLOOKUP(E7251,'Cross-Page Data'!$D$4:$F$48,3,FALSE)</f>
        <v>#N/A</v>
      </c>
      <c r="K7251" t="b">
        <f t="shared" si="113"/>
        <v>1</v>
      </c>
    </row>
    <row r="7252" spans="9:11" x14ac:dyDescent="0.35">
      <c r="I7252" t="e">
        <f>IF(J7252="natural gas",VLOOKUP(D7252,'Cross-Page Data'!$I$4:$J$13,2,FALSE),IF(J7252="solar",VLOOKUP('Form 923'!D7252,'Cross-Page Data'!$I$14:$J$117,2,FALSE),J7252))</f>
        <v>#N/A</v>
      </c>
      <c r="J7252" t="e">
        <f>VLOOKUP(E7252,'Cross-Page Data'!$D$4:$F$48,3,FALSE)</f>
        <v>#N/A</v>
      </c>
      <c r="K7252" t="b">
        <f t="shared" si="113"/>
        <v>1</v>
      </c>
    </row>
    <row r="7253" spans="9:11" x14ac:dyDescent="0.35">
      <c r="I7253" t="e">
        <f>IF(J7253="natural gas",VLOOKUP(D7253,'Cross-Page Data'!$I$4:$J$13,2,FALSE),IF(J7253="solar",VLOOKUP('Form 923'!D7253,'Cross-Page Data'!$I$14:$J$117,2,FALSE),J7253))</f>
        <v>#N/A</v>
      </c>
      <c r="J7253" t="e">
        <f>VLOOKUP(E7253,'Cross-Page Data'!$D$4:$F$48,3,FALSE)</f>
        <v>#N/A</v>
      </c>
      <c r="K7253" t="b">
        <f t="shared" si="113"/>
        <v>1</v>
      </c>
    </row>
    <row r="7254" spans="9:11" x14ac:dyDescent="0.35">
      <c r="I7254" t="e">
        <f>IF(J7254="natural gas",VLOOKUP(D7254,'Cross-Page Data'!$I$4:$J$13,2,FALSE),IF(J7254="solar",VLOOKUP('Form 923'!D7254,'Cross-Page Data'!$I$14:$J$117,2,FALSE),J7254))</f>
        <v>#N/A</v>
      </c>
      <c r="J7254" t="e">
        <f>VLOOKUP(E7254,'Cross-Page Data'!$D$4:$F$48,3,FALSE)</f>
        <v>#N/A</v>
      </c>
      <c r="K7254" t="b">
        <f t="shared" si="113"/>
        <v>1</v>
      </c>
    </row>
    <row r="7255" spans="9:11" x14ac:dyDescent="0.35">
      <c r="I7255" t="e">
        <f>IF(J7255="natural gas",VLOOKUP(D7255,'Cross-Page Data'!$I$4:$J$13,2,FALSE),IF(J7255="solar",VLOOKUP('Form 923'!D7255,'Cross-Page Data'!$I$14:$J$117,2,FALSE),J7255))</f>
        <v>#N/A</v>
      </c>
      <c r="J7255" t="e">
        <f>VLOOKUP(E7255,'Cross-Page Data'!$D$4:$F$48,3,FALSE)</f>
        <v>#N/A</v>
      </c>
      <c r="K7255" t="b">
        <f t="shared" si="113"/>
        <v>1</v>
      </c>
    </row>
    <row r="7256" spans="9:11" x14ac:dyDescent="0.35">
      <c r="I7256" t="e">
        <f>IF(J7256="natural gas",VLOOKUP(D7256,'Cross-Page Data'!$I$4:$J$13,2,FALSE),IF(J7256="solar",VLOOKUP('Form 923'!D7256,'Cross-Page Data'!$I$14:$J$117,2,FALSE),J7256))</f>
        <v>#N/A</v>
      </c>
      <c r="J7256" t="e">
        <f>VLOOKUP(E7256,'Cross-Page Data'!$D$4:$F$48,3,FALSE)</f>
        <v>#N/A</v>
      </c>
      <c r="K7256" t="b">
        <f t="shared" si="113"/>
        <v>1</v>
      </c>
    </row>
    <row r="7257" spans="9:11" x14ac:dyDescent="0.35">
      <c r="I7257" t="e">
        <f>IF(J7257="natural gas",VLOOKUP(D7257,'Cross-Page Data'!$I$4:$J$13,2,FALSE),IF(J7257="solar",VLOOKUP('Form 923'!D7257,'Cross-Page Data'!$I$14:$J$117,2,FALSE),J7257))</f>
        <v>#N/A</v>
      </c>
      <c r="J7257" t="e">
        <f>VLOOKUP(E7257,'Cross-Page Data'!$D$4:$F$48,3,FALSE)</f>
        <v>#N/A</v>
      </c>
      <c r="K7257" t="b">
        <f t="shared" si="113"/>
        <v>1</v>
      </c>
    </row>
    <row r="7258" spans="9:11" x14ac:dyDescent="0.35">
      <c r="I7258" t="e">
        <f>IF(J7258="natural gas",VLOOKUP(D7258,'Cross-Page Data'!$I$4:$J$13,2,FALSE),IF(J7258="solar",VLOOKUP('Form 923'!D7258,'Cross-Page Data'!$I$14:$J$117,2,FALSE),J7258))</f>
        <v>#N/A</v>
      </c>
      <c r="J7258" t="e">
        <f>VLOOKUP(E7258,'Cross-Page Data'!$D$4:$F$48,3,FALSE)</f>
        <v>#N/A</v>
      </c>
      <c r="K7258" t="b">
        <f t="shared" si="113"/>
        <v>1</v>
      </c>
    </row>
    <row r="7259" spans="9:11" x14ac:dyDescent="0.35">
      <c r="I7259" t="e">
        <f>IF(J7259="natural gas",VLOOKUP(D7259,'Cross-Page Data'!$I$4:$J$13,2,FALSE),IF(J7259="solar",VLOOKUP('Form 923'!D7259,'Cross-Page Data'!$I$14:$J$117,2,FALSE),J7259))</f>
        <v>#N/A</v>
      </c>
      <c r="J7259" t="e">
        <f>VLOOKUP(E7259,'Cross-Page Data'!$D$4:$F$48,3,FALSE)</f>
        <v>#N/A</v>
      </c>
      <c r="K7259" t="b">
        <f t="shared" si="113"/>
        <v>1</v>
      </c>
    </row>
    <row r="7260" spans="9:11" x14ac:dyDescent="0.35">
      <c r="I7260" t="e">
        <f>IF(J7260="natural gas",VLOOKUP(D7260,'Cross-Page Data'!$I$4:$J$13,2,FALSE),IF(J7260="solar",VLOOKUP('Form 923'!D7260,'Cross-Page Data'!$I$14:$J$117,2,FALSE),J7260))</f>
        <v>#N/A</v>
      </c>
      <c r="J7260" t="e">
        <f>VLOOKUP(E7260,'Cross-Page Data'!$D$4:$F$48,3,FALSE)</f>
        <v>#N/A</v>
      </c>
      <c r="K7260" t="b">
        <f t="shared" si="113"/>
        <v>1</v>
      </c>
    </row>
    <row r="7261" spans="9:11" x14ac:dyDescent="0.35">
      <c r="I7261" t="e">
        <f>IF(J7261="natural gas",VLOOKUP(D7261,'Cross-Page Data'!$I$4:$J$13,2,FALSE),IF(J7261="solar",VLOOKUP('Form 923'!D7261,'Cross-Page Data'!$I$14:$J$117,2,FALSE),J7261))</f>
        <v>#N/A</v>
      </c>
      <c r="J7261" t="e">
        <f>VLOOKUP(E7261,'Cross-Page Data'!$D$4:$F$48,3,FALSE)</f>
        <v>#N/A</v>
      </c>
      <c r="K7261" t="b">
        <f t="shared" si="113"/>
        <v>1</v>
      </c>
    </row>
    <row r="7262" spans="9:11" x14ac:dyDescent="0.35">
      <c r="I7262" t="e">
        <f>IF(J7262="natural gas",VLOOKUP(D7262,'Cross-Page Data'!$I$4:$J$13,2,FALSE),IF(J7262="solar",VLOOKUP('Form 923'!D7262,'Cross-Page Data'!$I$14:$J$117,2,FALSE),J7262))</f>
        <v>#N/A</v>
      </c>
      <c r="J7262" t="e">
        <f>VLOOKUP(E7262,'Cross-Page Data'!$D$4:$F$48,3,FALSE)</f>
        <v>#N/A</v>
      </c>
      <c r="K7262" t="b">
        <f t="shared" si="113"/>
        <v>1</v>
      </c>
    </row>
    <row r="7263" spans="9:11" x14ac:dyDescent="0.35">
      <c r="I7263" t="e">
        <f>IF(J7263="natural gas",VLOOKUP(D7263,'Cross-Page Data'!$I$4:$J$13,2,FALSE),IF(J7263="solar",VLOOKUP('Form 923'!D7263,'Cross-Page Data'!$I$14:$J$117,2,FALSE),J7263))</f>
        <v>#N/A</v>
      </c>
      <c r="J7263" t="e">
        <f>VLOOKUP(E7263,'Cross-Page Data'!$D$4:$F$48,3,FALSE)</f>
        <v>#N/A</v>
      </c>
      <c r="K7263" t="b">
        <f t="shared" si="113"/>
        <v>1</v>
      </c>
    </row>
    <row r="7264" spans="9:11" x14ac:dyDescent="0.35">
      <c r="I7264" t="e">
        <f>IF(J7264="natural gas",VLOOKUP(D7264,'Cross-Page Data'!$I$4:$J$13,2,FALSE),IF(J7264="solar",VLOOKUP('Form 923'!D7264,'Cross-Page Data'!$I$14:$J$117,2,FALSE),J7264))</f>
        <v>#N/A</v>
      </c>
      <c r="J7264" t="e">
        <f>VLOOKUP(E7264,'Cross-Page Data'!$D$4:$F$48,3,FALSE)</f>
        <v>#N/A</v>
      </c>
      <c r="K7264" t="b">
        <f t="shared" si="113"/>
        <v>1</v>
      </c>
    </row>
    <row r="7265" spans="9:11" x14ac:dyDescent="0.35">
      <c r="I7265" t="e">
        <f>IF(J7265="natural gas",VLOOKUP(D7265,'Cross-Page Data'!$I$4:$J$13,2,FALSE),IF(J7265="solar",VLOOKUP('Form 923'!D7265,'Cross-Page Data'!$I$14:$J$117,2,FALSE),J7265))</f>
        <v>#N/A</v>
      </c>
      <c r="J7265" t="e">
        <f>VLOOKUP(E7265,'Cross-Page Data'!$D$4:$F$48,3,FALSE)</f>
        <v>#N/A</v>
      </c>
      <c r="K7265" t="b">
        <f t="shared" si="113"/>
        <v>1</v>
      </c>
    </row>
    <row r="7266" spans="9:11" x14ac:dyDescent="0.35">
      <c r="I7266" t="e">
        <f>IF(J7266="natural gas",VLOOKUP(D7266,'Cross-Page Data'!$I$4:$J$13,2,FALSE),IF(J7266="solar",VLOOKUP('Form 923'!D7266,'Cross-Page Data'!$I$14:$J$117,2,FALSE),J7266))</f>
        <v>#N/A</v>
      </c>
      <c r="J7266" t="e">
        <f>VLOOKUP(E7266,'Cross-Page Data'!$D$4:$F$48,3,FALSE)</f>
        <v>#N/A</v>
      </c>
      <c r="K7266" t="b">
        <f t="shared" si="113"/>
        <v>1</v>
      </c>
    </row>
    <row r="7267" spans="9:11" x14ac:dyDescent="0.35">
      <c r="I7267" t="e">
        <f>IF(J7267="natural gas",VLOOKUP(D7267,'Cross-Page Data'!$I$4:$J$13,2,FALSE),IF(J7267="solar",VLOOKUP('Form 923'!D7267,'Cross-Page Data'!$I$14:$J$117,2,FALSE),J7267))</f>
        <v>#N/A</v>
      </c>
      <c r="J7267" t="e">
        <f>VLOOKUP(E7267,'Cross-Page Data'!$D$4:$F$48,3,FALSE)</f>
        <v>#N/A</v>
      </c>
      <c r="K7267" t="b">
        <f t="shared" si="113"/>
        <v>1</v>
      </c>
    </row>
    <row r="7268" spans="9:11" x14ac:dyDescent="0.35">
      <c r="I7268" t="e">
        <f>IF(J7268="natural gas",VLOOKUP(D7268,'Cross-Page Data'!$I$4:$J$13,2,FALSE),IF(J7268="solar",VLOOKUP('Form 923'!D7268,'Cross-Page Data'!$I$14:$J$117,2,FALSE),J7268))</f>
        <v>#N/A</v>
      </c>
      <c r="J7268" t="e">
        <f>VLOOKUP(E7268,'Cross-Page Data'!$D$4:$F$48,3,FALSE)</f>
        <v>#N/A</v>
      </c>
      <c r="K7268" t="b">
        <f t="shared" si="113"/>
        <v>1</v>
      </c>
    </row>
    <row r="7269" spans="9:11" x14ac:dyDescent="0.35">
      <c r="I7269" t="e">
        <f>IF(J7269="natural gas",VLOOKUP(D7269,'Cross-Page Data'!$I$4:$J$13,2,FALSE),IF(J7269="solar",VLOOKUP('Form 923'!D7269,'Cross-Page Data'!$I$14:$J$117,2,FALSE),J7269))</f>
        <v>#N/A</v>
      </c>
      <c r="J7269" t="e">
        <f>VLOOKUP(E7269,'Cross-Page Data'!$D$4:$F$48,3,FALSE)</f>
        <v>#N/A</v>
      </c>
      <c r="K7269" t="b">
        <f t="shared" si="113"/>
        <v>1</v>
      </c>
    </row>
    <row r="7270" spans="9:11" x14ac:dyDescent="0.35">
      <c r="I7270" t="e">
        <f>IF(J7270="natural gas",VLOOKUP(D7270,'Cross-Page Data'!$I$4:$J$13,2,FALSE),IF(J7270="solar",VLOOKUP('Form 923'!D7270,'Cross-Page Data'!$I$14:$J$117,2,FALSE),J7270))</f>
        <v>#N/A</v>
      </c>
      <c r="J7270" t="e">
        <f>VLOOKUP(E7270,'Cross-Page Data'!$D$4:$F$48,3,FALSE)</f>
        <v>#N/A</v>
      </c>
      <c r="K7270" t="b">
        <f t="shared" si="113"/>
        <v>1</v>
      </c>
    </row>
    <row r="7271" spans="9:11" x14ac:dyDescent="0.35">
      <c r="I7271" t="e">
        <f>IF(J7271="natural gas",VLOOKUP(D7271,'Cross-Page Data'!$I$4:$J$13,2,FALSE),IF(J7271="solar",VLOOKUP('Form 923'!D7271,'Cross-Page Data'!$I$14:$J$117,2,FALSE),J7271))</f>
        <v>#N/A</v>
      </c>
      <c r="J7271" t="e">
        <f>VLOOKUP(E7271,'Cross-Page Data'!$D$4:$F$48,3,FALSE)</f>
        <v>#N/A</v>
      </c>
      <c r="K7271" t="b">
        <f t="shared" si="113"/>
        <v>1</v>
      </c>
    </row>
    <row r="7272" spans="9:11" x14ac:dyDescent="0.35">
      <c r="I7272" t="e">
        <f>IF(J7272="natural gas",VLOOKUP(D7272,'Cross-Page Data'!$I$4:$J$13,2,FALSE),IF(J7272="solar",VLOOKUP('Form 923'!D7272,'Cross-Page Data'!$I$14:$J$117,2,FALSE),J7272))</f>
        <v>#N/A</v>
      </c>
      <c r="J7272" t="e">
        <f>VLOOKUP(E7272,'Cross-Page Data'!$D$4:$F$48,3,FALSE)</f>
        <v>#N/A</v>
      </c>
      <c r="K7272" t="b">
        <f t="shared" si="113"/>
        <v>1</v>
      </c>
    </row>
    <row r="7273" spans="9:11" x14ac:dyDescent="0.35">
      <c r="I7273" t="e">
        <f>IF(J7273="natural gas",VLOOKUP(D7273,'Cross-Page Data'!$I$4:$J$13,2,FALSE),IF(J7273="solar",VLOOKUP('Form 923'!D7273,'Cross-Page Data'!$I$14:$J$117,2,FALSE),J7273))</f>
        <v>#N/A</v>
      </c>
      <c r="J7273" t="e">
        <f>VLOOKUP(E7273,'Cross-Page Data'!$D$4:$F$48,3,FALSE)</f>
        <v>#N/A</v>
      </c>
      <c r="K7273" t="b">
        <f t="shared" si="113"/>
        <v>1</v>
      </c>
    </row>
    <row r="7274" spans="9:11" x14ac:dyDescent="0.35">
      <c r="I7274" t="e">
        <f>IF(J7274="natural gas",VLOOKUP(D7274,'Cross-Page Data'!$I$4:$J$13,2,FALSE),IF(J7274="solar",VLOOKUP('Form 923'!D7274,'Cross-Page Data'!$I$14:$J$117,2,FALSE),J7274))</f>
        <v>#N/A</v>
      </c>
      <c r="J7274" t="e">
        <f>VLOOKUP(E7274,'Cross-Page Data'!$D$4:$F$48,3,FALSE)</f>
        <v>#N/A</v>
      </c>
      <c r="K7274" t="b">
        <f t="shared" si="113"/>
        <v>1</v>
      </c>
    </row>
    <row r="7275" spans="9:11" x14ac:dyDescent="0.35">
      <c r="I7275" t="e">
        <f>IF(J7275="natural gas",VLOOKUP(D7275,'Cross-Page Data'!$I$4:$J$13,2,FALSE),IF(J7275="solar",VLOOKUP('Form 923'!D7275,'Cross-Page Data'!$I$14:$J$117,2,FALSE),J7275))</f>
        <v>#N/A</v>
      </c>
      <c r="J7275" t="e">
        <f>VLOOKUP(E7275,'Cross-Page Data'!$D$4:$F$48,3,FALSE)</f>
        <v>#N/A</v>
      </c>
      <c r="K7275" t="b">
        <f t="shared" si="113"/>
        <v>1</v>
      </c>
    </row>
    <row r="7276" spans="9:11" x14ac:dyDescent="0.35">
      <c r="I7276" t="e">
        <f>IF(J7276="natural gas",VLOOKUP(D7276,'Cross-Page Data'!$I$4:$J$13,2,FALSE),IF(J7276="solar",VLOOKUP('Form 923'!D7276,'Cross-Page Data'!$I$14:$J$117,2,FALSE),J7276))</f>
        <v>#N/A</v>
      </c>
      <c r="J7276" t="e">
        <f>VLOOKUP(E7276,'Cross-Page Data'!$D$4:$F$48,3,FALSE)</f>
        <v>#N/A</v>
      </c>
      <c r="K7276" t="b">
        <f t="shared" si="113"/>
        <v>1</v>
      </c>
    </row>
    <row r="7277" spans="9:11" x14ac:dyDescent="0.35">
      <c r="I7277" t="e">
        <f>IF(J7277="natural gas",VLOOKUP(D7277,'Cross-Page Data'!$I$4:$J$13,2,FALSE),IF(J7277="solar",VLOOKUP('Form 923'!D7277,'Cross-Page Data'!$I$14:$J$117,2,FALSE),J7277))</f>
        <v>#N/A</v>
      </c>
      <c r="J7277" t="e">
        <f>VLOOKUP(E7277,'Cross-Page Data'!$D$4:$F$48,3,FALSE)</f>
        <v>#N/A</v>
      </c>
      <c r="K7277" t="b">
        <f t="shared" si="113"/>
        <v>1</v>
      </c>
    </row>
    <row r="7278" spans="9:11" x14ac:dyDescent="0.35">
      <c r="I7278" t="e">
        <f>IF(J7278="natural gas",VLOOKUP(D7278,'Cross-Page Data'!$I$4:$J$13,2,FALSE),IF(J7278="solar",VLOOKUP('Form 923'!D7278,'Cross-Page Data'!$I$14:$J$117,2,FALSE),J7278))</f>
        <v>#N/A</v>
      </c>
      <c r="J7278" t="e">
        <f>VLOOKUP(E7278,'Cross-Page Data'!$D$4:$F$48,3,FALSE)</f>
        <v>#N/A</v>
      </c>
      <c r="K7278" t="b">
        <f t="shared" si="113"/>
        <v>1</v>
      </c>
    </row>
    <row r="7279" spans="9:11" x14ac:dyDescent="0.35">
      <c r="I7279" t="e">
        <f>IF(J7279="natural gas",VLOOKUP(D7279,'Cross-Page Data'!$I$4:$J$13,2,FALSE),IF(J7279="solar",VLOOKUP('Form 923'!D7279,'Cross-Page Data'!$I$14:$J$117,2,FALSE),J7279))</f>
        <v>#N/A</v>
      </c>
      <c r="J7279" t="e">
        <f>VLOOKUP(E7279,'Cross-Page Data'!$D$4:$F$48,3,FALSE)</f>
        <v>#N/A</v>
      </c>
      <c r="K7279" t="b">
        <f t="shared" si="113"/>
        <v>1</v>
      </c>
    </row>
    <row r="7280" spans="9:11" x14ac:dyDescent="0.35">
      <c r="I7280" t="e">
        <f>IF(J7280="natural gas",VLOOKUP(D7280,'Cross-Page Data'!$I$4:$J$13,2,FALSE),IF(J7280="solar",VLOOKUP('Form 923'!D7280,'Cross-Page Data'!$I$14:$J$117,2,FALSE),J7280))</f>
        <v>#N/A</v>
      </c>
      <c r="J7280" t="e">
        <f>VLOOKUP(E7280,'Cross-Page Data'!$D$4:$F$48,3,FALSE)</f>
        <v>#N/A</v>
      </c>
      <c r="K7280" t="b">
        <f t="shared" si="113"/>
        <v>1</v>
      </c>
    </row>
    <row r="7281" spans="9:11" x14ac:dyDescent="0.35">
      <c r="I7281" t="e">
        <f>IF(J7281="natural gas",VLOOKUP(D7281,'Cross-Page Data'!$I$4:$J$13,2,FALSE),IF(J7281="solar",VLOOKUP('Form 923'!D7281,'Cross-Page Data'!$I$14:$J$117,2,FALSE),J7281))</f>
        <v>#N/A</v>
      </c>
      <c r="J7281" t="e">
        <f>VLOOKUP(E7281,'Cross-Page Data'!$D$4:$F$48,3,FALSE)</f>
        <v>#N/A</v>
      </c>
      <c r="K7281" t="b">
        <f t="shared" si="113"/>
        <v>1</v>
      </c>
    </row>
    <row r="7282" spans="9:11" x14ac:dyDescent="0.35">
      <c r="I7282" t="e">
        <f>IF(J7282="natural gas",VLOOKUP(D7282,'Cross-Page Data'!$I$4:$J$13,2,FALSE),IF(J7282="solar",VLOOKUP('Form 923'!D7282,'Cross-Page Data'!$I$14:$J$117,2,FALSE),J7282))</f>
        <v>#N/A</v>
      </c>
      <c r="J7282" t="e">
        <f>VLOOKUP(E7282,'Cross-Page Data'!$D$4:$F$48,3,FALSE)</f>
        <v>#N/A</v>
      </c>
      <c r="K7282" t="b">
        <f t="shared" si="113"/>
        <v>1</v>
      </c>
    </row>
    <row r="7283" spans="9:11" x14ac:dyDescent="0.35">
      <c r="I7283" t="e">
        <f>IF(J7283="natural gas",VLOOKUP(D7283,'Cross-Page Data'!$I$4:$J$13,2,FALSE),IF(J7283="solar",VLOOKUP('Form 923'!D7283,'Cross-Page Data'!$I$14:$J$117,2,FALSE),J7283))</f>
        <v>#N/A</v>
      </c>
      <c r="J7283" t="e">
        <f>VLOOKUP(E7283,'Cross-Page Data'!$D$4:$F$48,3,FALSE)</f>
        <v>#N/A</v>
      </c>
      <c r="K7283" t="b">
        <f t="shared" si="113"/>
        <v>1</v>
      </c>
    </row>
    <row r="7284" spans="9:11" x14ac:dyDescent="0.35">
      <c r="I7284" t="e">
        <f>IF(J7284="natural gas",VLOOKUP(D7284,'Cross-Page Data'!$I$4:$J$13,2,FALSE),IF(J7284="solar",VLOOKUP('Form 923'!D7284,'Cross-Page Data'!$I$14:$J$117,2,FALSE),J7284))</f>
        <v>#N/A</v>
      </c>
      <c r="J7284" t="e">
        <f>VLOOKUP(E7284,'Cross-Page Data'!$D$4:$F$48,3,FALSE)</f>
        <v>#N/A</v>
      </c>
      <c r="K7284" t="b">
        <f t="shared" si="113"/>
        <v>1</v>
      </c>
    </row>
    <row r="7285" spans="9:11" x14ac:dyDescent="0.35">
      <c r="I7285" t="e">
        <f>IF(J7285="natural gas",VLOOKUP(D7285,'Cross-Page Data'!$I$4:$J$13,2,FALSE),IF(J7285="solar",VLOOKUP('Form 923'!D7285,'Cross-Page Data'!$I$14:$J$117,2,FALSE),J7285))</f>
        <v>#N/A</v>
      </c>
      <c r="J7285" t="e">
        <f>VLOOKUP(E7285,'Cross-Page Data'!$D$4:$F$48,3,FALSE)</f>
        <v>#N/A</v>
      </c>
      <c r="K7285" t="b">
        <f t="shared" si="113"/>
        <v>1</v>
      </c>
    </row>
    <row r="7286" spans="9:11" x14ac:dyDescent="0.35">
      <c r="I7286" t="e">
        <f>IF(J7286="natural gas",VLOOKUP(D7286,'Cross-Page Data'!$I$4:$J$13,2,FALSE),IF(J7286="solar",VLOOKUP('Form 923'!D7286,'Cross-Page Data'!$I$14:$J$117,2,FALSE),J7286))</f>
        <v>#N/A</v>
      </c>
      <c r="J7286" t="e">
        <f>VLOOKUP(E7286,'Cross-Page Data'!$D$4:$F$48,3,FALSE)</f>
        <v>#N/A</v>
      </c>
      <c r="K7286" t="b">
        <f t="shared" si="113"/>
        <v>1</v>
      </c>
    </row>
    <row r="7287" spans="9:11" x14ac:dyDescent="0.35">
      <c r="I7287" t="e">
        <f>IF(J7287="natural gas",VLOOKUP(D7287,'Cross-Page Data'!$I$4:$J$13,2,FALSE),IF(J7287="solar",VLOOKUP('Form 923'!D7287,'Cross-Page Data'!$I$14:$J$117,2,FALSE),J7287))</f>
        <v>#N/A</v>
      </c>
      <c r="J7287" t="e">
        <f>VLOOKUP(E7287,'Cross-Page Data'!$D$4:$F$48,3,FALSE)</f>
        <v>#N/A</v>
      </c>
      <c r="K7287" t="b">
        <f t="shared" si="113"/>
        <v>1</v>
      </c>
    </row>
    <row r="7288" spans="9:11" x14ac:dyDescent="0.35">
      <c r="I7288" t="e">
        <f>IF(J7288="natural gas",VLOOKUP(D7288,'Cross-Page Data'!$I$4:$J$13,2,FALSE),IF(J7288="solar",VLOOKUP('Form 923'!D7288,'Cross-Page Data'!$I$14:$J$117,2,FALSE),J7288))</f>
        <v>#N/A</v>
      </c>
      <c r="J7288" t="e">
        <f>VLOOKUP(E7288,'Cross-Page Data'!$D$4:$F$48,3,FALSE)</f>
        <v>#N/A</v>
      </c>
      <c r="K7288" t="b">
        <f t="shared" si="113"/>
        <v>1</v>
      </c>
    </row>
    <row r="7289" spans="9:11" x14ac:dyDescent="0.35">
      <c r="I7289" t="e">
        <f>IF(J7289="natural gas",VLOOKUP(D7289,'Cross-Page Data'!$I$4:$J$13,2,FALSE),IF(J7289="solar",VLOOKUP('Form 923'!D7289,'Cross-Page Data'!$I$14:$J$117,2,FALSE),J7289))</f>
        <v>#N/A</v>
      </c>
      <c r="J7289" t="e">
        <f>VLOOKUP(E7289,'Cross-Page Data'!$D$4:$F$48,3,FALSE)</f>
        <v>#N/A</v>
      </c>
      <c r="K7289" t="b">
        <f t="shared" si="113"/>
        <v>1</v>
      </c>
    </row>
    <row r="7290" spans="9:11" x14ac:dyDescent="0.35">
      <c r="I7290" t="e">
        <f>IF(J7290="natural gas",VLOOKUP(D7290,'Cross-Page Data'!$I$4:$J$13,2,FALSE),IF(J7290="solar",VLOOKUP('Form 923'!D7290,'Cross-Page Data'!$I$14:$J$117,2,FALSE),J7290))</f>
        <v>#N/A</v>
      </c>
      <c r="J7290" t="e">
        <f>VLOOKUP(E7290,'Cross-Page Data'!$D$4:$F$48,3,FALSE)</f>
        <v>#N/A</v>
      </c>
      <c r="K7290" t="b">
        <f t="shared" si="113"/>
        <v>1</v>
      </c>
    </row>
    <row r="7291" spans="9:11" x14ac:dyDescent="0.35">
      <c r="I7291" t="e">
        <f>IF(J7291="natural gas",VLOOKUP(D7291,'Cross-Page Data'!$I$4:$J$13,2,FALSE),IF(J7291="solar",VLOOKUP('Form 923'!D7291,'Cross-Page Data'!$I$14:$J$117,2,FALSE),J7291))</f>
        <v>#N/A</v>
      </c>
      <c r="J7291" t="e">
        <f>VLOOKUP(E7291,'Cross-Page Data'!$D$4:$F$48,3,FALSE)</f>
        <v>#N/A</v>
      </c>
      <c r="K7291" t="b">
        <f t="shared" si="113"/>
        <v>1</v>
      </c>
    </row>
    <row r="7292" spans="9:11" x14ac:dyDescent="0.35">
      <c r="I7292" t="e">
        <f>IF(J7292="natural gas",VLOOKUP(D7292,'Cross-Page Data'!$I$4:$J$13,2,FALSE),IF(J7292="solar",VLOOKUP('Form 923'!D7292,'Cross-Page Data'!$I$14:$J$117,2,FALSE),J7292))</f>
        <v>#N/A</v>
      </c>
      <c r="J7292" t="e">
        <f>VLOOKUP(E7292,'Cross-Page Data'!$D$4:$F$48,3,FALSE)</f>
        <v>#N/A</v>
      </c>
      <c r="K7292" t="b">
        <f t="shared" si="113"/>
        <v>1</v>
      </c>
    </row>
    <row r="7293" spans="9:11" x14ac:dyDescent="0.35">
      <c r="I7293" t="e">
        <f>IF(J7293="natural gas",VLOOKUP(D7293,'Cross-Page Data'!$I$4:$J$13,2,FALSE),IF(J7293="solar",VLOOKUP('Form 923'!D7293,'Cross-Page Data'!$I$14:$J$117,2,FALSE),J7293))</f>
        <v>#N/A</v>
      </c>
      <c r="J7293" t="e">
        <f>VLOOKUP(E7293,'Cross-Page Data'!$D$4:$F$48,3,FALSE)</f>
        <v>#N/A</v>
      </c>
      <c r="K7293" t="b">
        <f t="shared" si="113"/>
        <v>1</v>
      </c>
    </row>
    <row r="7294" spans="9:11" x14ac:dyDescent="0.35">
      <c r="I7294" t="e">
        <f>IF(J7294="natural gas",VLOOKUP(D7294,'Cross-Page Data'!$I$4:$J$13,2,FALSE),IF(J7294="solar",VLOOKUP('Form 923'!D7294,'Cross-Page Data'!$I$14:$J$117,2,FALSE),J7294))</f>
        <v>#N/A</v>
      </c>
      <c r="J7294" t="e">
        <f>VLOOKUP(E7294,'Cross-Page Data'!$D$4:$F$48,3,FALSE)</f>
        <v>#N/A</v>
      </c>
      <c r="K7294" t="b">
        <f t="shared" si="113"/>
        <v>1</v>
      </c>
    </row>
    <row r="7295" spans="9:11" x14ac:dyDescent="0.35">
      <c r="I7295" t="e">
        <f>IF(J7295="natural gas",VLOOKUP(D7295,'Cross-Page Data'!$I$4:$J$13,2,FALSE),IF(J7295="solar",VLOOKUP('Form 923'!D7295,'Cross-Page Data'!$I$14:$J$117,2,FALSE),J7295))</f>
        <v>#N/A</v>
      </c>
      <c r="J7295" t="e">
        <f>VLOOKUP(E7295,'Cross-Page Data'!$D$4:$F$48,3,FALSE)</f>
        <v>#N/A</v>
      </c>
      <c r="K7295" t="b">
        <f t="shared" si="113"/>
        <v>1</v>
      </c>
    </row>
    <row r="7296" spans="9:11" x14ac:dyDescent="0.35">
      <c r="I7296" t="e">
        <f>IF(J7296="natural gas",VLOOKUP(D7296,'Cross-Page Data'!$I$4:$J$13,2,FALSE),IF(J7296="solar",VLOOKUP('Form 923'!D7296,'Cross-Page Data'!$I$14:$J$117,2,FALSE),J7296))</f>
        <v>#N/A</v>
      </c>
      <c r="J7296" t="e">
        <f>VLOOKUP(E7296,'Cross-Page Data'!$D$4:$F$48,3,FALSE)</f>
        <v>#N/A</v>
      </c>
      <c r="K7296" t="b">
        <f t="shared" si="113"/>
        <v>1</v>
      </c>
    </row>
    <row r="7297" spans="9:11" x14ac:dyDescent="0.35">
      <c r="I7297" t="e">
        <f>IF(J7297="natural gas",VLOOKUP(D7297,'Cross-Page Data'!$I$4:$J$13,2,FALSE),IF(J7297="solar",VLOOKUP('Form 923'!D7297,'Cross-Page Data'!$I$14:$J$117,2,FALSE),J7297))</f>
        <v>#N/A</v>
      </c>
      <c r="J7297" t="e">
        <f>VLOOKUP(E7297,'Cross-Page Data'!$D$4:$F$48,3,FALSE)</f>
        <v>#N/A</v>
      </c>
      <c r="K7297" t="b">
        <f t="shared" si="113"/>
        <v>1</v>
      </c>
    </row>
    <row r="7298" spans="9:11" x14ac:dyDescent="0.35">
      <c r="I7298" t="e">
        <f>IF(J7298="natural gas",VLOOKUP(D7298,'Cross-Page Data'!$I$4:$J$13,2,FALSE),IF(J7298="solar",VLOOKUP('Form 923'!D7298,'Cross-Page Data'!$I$14:$J$117,2,FALSE),J7298))</f>
        <v>#N/A</v>
      </c>
      <c r="J7298" t="e">
        <f>VLOOKUP(E7298,'Cross-Page Data'!$D$4:$F$48,3,FALSE)</f>
        <v>#N/A</v>
      </c>
      <c r="K7298" t="b">
        <f t="shared" si="113"/>
        <v>1</v>
      </c>
    </row>
    <row r="7299" spans="9:11" x14ac:dyDescent="0.35">
      <c r="I7299" t="e">
        <f>IF(J7299="natural gas",VLOOKUP(D7299,'Cross-Page Data'!$I$4:$J$13,2,FALSE),IF(J7299="solar",VLOOKUP('Form 923'!D7299,'Cross-Page Data'!$I$14:$J$117,2,FALSE),J7299))</f>
        <v>#N/A</v>
      </c>
      <c r="J7299" t="e">
        <f>VLOOKUP(E7299,'Cross-Page Data'!$D$4:$F$48,3,FALSE)</f>
        <v>#N/A</v>
      </c>
      <c r="K7299" t="b">
        <f t="shared" si="113"/>
        <v>1</v>
      </c>
    </row>
    <row r="7300" spans="9:11" x14ac:dyDescent="0.35">
      <c r="I7300" t="e">
        <f>IF(J7300="natural gas",VLOOKUP(D7300,'Cross-Page Data'!$I$4:$J$13,2,FALSE),IF(J7300="solar",VLOOKUP('Form 923'!D7300,'Cross-Page Data'!$I$14:$J$117,2,FALSE),J7300))</f>
        <v>#N/A</v>
      </c>
      <c r="J7300" t="e">
        <f>VLOOKUP(E7300,'Cross-Page Data'!$D$4:$F$48,3,FALSE)</f>
        <v>#N/A</v>
      </c>
      <c r="K7300" t="b">
        <f t="shared" si="113"/>
        <v>1</v>
      </c>
    </row>
    <row r="7301" spans="9:11" x14ac:dyDescent="0.35">
      <c r="I7301" t="e">
        <f>IF(J7301="natural gas",VLOOKUP(D7301,'Cross-Page Data'!$I$4:$J$13,2,FALSE),IF(J7301="solar",VLOOKUP('Form 923'!D7301,'Cross-Page Data'!$I$14:$J$117,2,FALSE),J7301))</f>
        <v>#N/A</v>
      </c>
      <c r="J7301" t="e">
        <f>VLOOKUP(E7301,'Cross-Page Data'!$D$4:$F$48,3,FALSE)</f>
        <v>#N/A</v>
      </c>
      <c r="K7301" t="b">
        <f t="shared" si="113"/>
        <v>1</v>
      </c>
    </row>
    <row r="7302" spans="9:11" x14ac:dyDescent="0.35">
      <c r="I7302" t="e">
        <f>IF(J7302="natural gas",VLOOKUP(D7302,'Cross-Page Data'!$I$4:$J$13,2,FALSE),IF(J7302="solar",VLOOKUP('Form 923'!D7302,'Cross-Page Data'!$I$14:$J$117,2,FALSE),J7302))</f>
        <v>#N/A</v>
      </c>
      <c r="J7302" t="e">
        <f>VLOOKUP(E7302,'Cross-Page Data'!$D$4:$F$48,3,FALSE)</f>
        <v>#N/A</v>
      </c>
      <c r="K7302" t="b">
        <f t="shared" si="113"/>
        <v>1</v>
      </c>
    </row>
    <row r="7303" spans="9:11" x14ac:dyDescent="0.35">
      <c r="I7303" t="e">
        <f>IF(J7303="natural gas",VLOOKUP(D7303,'Cross-Page Data'!$I$4:$J$13,2,FALSE),IF(J7303="solar",VLOOKUP('Form 923'!D7303,'Cross-Page Data'!$I$14:$J$117,2,FALSE),J7303))</f>
        <v>#N/A</v>
      </c>
      <c r="J7303" t="e">
        <f>VLOOKUP(E7303,'Cross-Page Data'!$D$4:$F$48,3,FALSE)</f>
        <v>#N/A</v>
      </c>
      <c r="K7303" t="b">
        <f t="shared" ref="K7303:K7366" si="114">IF(AND($N$5=FALSE,OR(C7303="Commercial NAICS Cogen",C7303="Industrial NAICS Cogen",C7303="NAICS-22 Cogen")),FALSE,IF(AND($N$6=FALSE,OR(C7303="Commercial NAICS Cogen",C7303="Commercial NAICS Non-Cogen",C7303="industrial NAICS Cogen", C7303="industrial NAICS non-cogen")),FALSE,TRUE))</f>
        <v>1</v>
      </c>
    </row>
    <row r="7304" spans="9:11" x14ac:dyDescent="0.35">
      <c r="I7304" t="e">
        <f>IF(J7304="natural gas",VLOOKUP(D7304,'Cross-Page Data'!$I$4:$J$13,2,FALSE),IF(J7304="solar",VLOOKUP('Form 923'!D7304,'Cross-Page Data'!$I$14:$J$117,2,FALSE),J7304))</f>
        <v>#N/A</v>
      </c>
      <c r="J7304" t="e">
        <f>VLOOKUP(E7304,'Cross-Page Data'!$D$4:$F$48,3,FALSE)</f>
        <v>#N/A</v>
      </c>
      <c r="K7304" t="b">
        <f t="shared" si="114"/>
        <v>1</v>
      </c>
    </row>
    <row r="7305" spans="9:11" x14ac:dyDescent="0.35">
      <c r="I7305" t="e">
        <f>IF(J7305="natural gas",VLOOKUP(D7305,'Cross-Page Data'!$I$4:$J$13,2,FALSE),IF(J7305="solar",VLOOKUP('Form 923'!D7305,'Cross-Page Data'!$I$14:$J$117,2,FALSE),J7305))</f>
        <v>#N/A</v>
      </c>
      <c r="J7305" t="e">
        <f>VLOOKUP(E7305,'Cross-Page Data'!$D$4:$F$48,3,FALSE)</f>
        <v>#N/A</v>
      </c>
      <c r="K7305" t="b">
        <f t="shared" si="114"/>
        <v>1</v>
      </c>
    </row>
    <row r="7306" spans="9:11" x14ac:dyDescent="0.35">
      <c r="I7306" t="e">
        <f>IF(J7306="natural gas",VLOOKUP(D7306,'Cross-Page Data'!$I$4:$J$13,2,FALSE),IF(J7306="solar",VLOOKUP('Form 923'!D7306,'Cross-Page Data'!$I$14:$J$117,2,FALSE),J7306))</f>
        <v>#N/A</v>
      </c>
      <c r="J7306" t="e">
        <f>VLOOKUP(E7306,'Cross-Page Data'!$D$4:$F$48,3,FALSE)</f>
        <v>#N/A</v>
      </c>
      <c r="K7306" t="b">
        <f t="shared" si="114"/>
        <v>1</v>
      </c>
    </row>
    <row r="7307" spans="9:11" x14ac:dyDescent="0.35">
      <c r="I7307" t="e">
        <f>IF(J7307="natural gas",VLOOKUP(D7307,'Cross-Page Data'!$I$4:$J$13,2,FALSE),IF(J7307="solar",VLOOKUP('Form 923'!D7307,'Cross-Page Data'!$I$14:$J$117,2,FALSE),J7307))</f>
        <v>#N/A</v>
      </c>
      <c r="J7307" t="e">
        <f>VLOOKUP(E7307,'Cross-Page Data'!$D$4:$F$48,3,FALSE)</f>
        <v>#N/A</v>
      </c>
      <c r="K7307" t="b">
        <f t="shared" si="114"/>
        <v>1</v>
      </c>
    </row>
    <row r="7308" spans="9:11" x14ac:dyDescent="0.35">
      <c r="I7308" t="e">
        <f>IF(J7308="natural gas",VLOOKUP(D7308,'Cross-Page Data'!$I$4:$J$13,2,FALSE),IF(J7308="solar",VLOOKUP('Form 923'!D7308,'Cross-Page Data'!$I$14:$J$117,2,FALSE),J7308))</f>
        <v>#N/A</v>
      </c>
      <c r="J7308" t="e">
        <f>VLOOKUP(E7308,'Cross-Page Data'!$D$4:$F$48,3,FALSE)</f>
        <v>#N/A</v>
      </c>
      <c r="K7308" t="b">
        <f t="shared" si="114"/>
        <v>1</v>
      </c>
    </row>
    <row r="7309" spans="9:11" x14ac:dyDescent="0.35">
      <c r="I7309" t="e">
        <f>IF(J7309="natural gas",VLOOKUP(D7309,'Cross-Page Data'!$I$4:$J$13,2,FALSE),IF(J7309="solar",VLOOKUP('Form 923'!D7309,'Cross-Page Data'!$I$14:$J$117,2,FALSE),J7309))</f>
        <v>#N/A</v>
      </c>
      <c r="J7309" t="e">
        <f>VLOOKUP(E7309,'Cross-Page Data'!$D$4:$F$48,3,FALSE)</f>
        <v>#N/A</v>
      </c>
      <c r="K7309" t="b">
        <f t="shared" si="114"/>
        <v>1</v>
      </c>
    </row>
    <row r="7310" spans="9:11" x14ac:dyDescent="0.35">
      <c r="I7310" t="e">
        <f>IF(J7310="natural gas",VLOOKUP(D7310,'Cross-Page Data'!$I$4:$J$13,2,FALSE),IF(J7310="solar",VLOOKUP('Form 923'!D7310,'Cross-Page Data'!$I$14:$J$117,2,FALSE),J7310))</f>
        <v>#N/A</v>
      </c>
      <c r="J7310" t="e">
        <f>VLOOKUP(E7310,'Cross-Page Data'!$D$4:$F$48,3,FALSE)</f>
        <v>#N/A</v>
      </c>
      <c r="K7310" t="b">
        <f t="shared" si="114"/>
        <v>1</v>
      </c>
    </row>
    <row r="7311" spans="9:11" x14ac:dyDescent="0.35">
      <c r="I7311" t="e">
        <f>IF(J7311="natural gas",VLOOKUP(D7311,'Cross-Page Data'!$I$4:$J$13,2,FALSE),IF(J7311="solar",VLOOKUP('Form 923'!D7311,'Cross-Page Data'!$I$14:$J$117,2,FALSE),J7311))</f>
        <v>#N/A</v>
      </c>
      <c r="J7311" t="e">
        <f>VLOOKUP(E7311,'Cross-Page Data'!$D$4:$F$48,3,FALSE)</f>
        <v>#N/A</v>
      </c>
      <c r="K7311" t="b">
        <f t="shared" si="114"/>
        <v>1</v>
      </c>
    </row>
    <row r="7312" spans="9:11" x14ac:dyDescent="0.35">
      <c r="I7312" t="e">
        <f>IF(J7312="natural gas",VLOOKUP(D7312,'Cross-Page Data'!$I$4:$J$13,2,FALSE),IF(J7312="solar",VLOOKUP('Form 923'!D7312,'Cross-Page Data'!$I$14:$J$117,2,FALSE),J7312))</f>
        <v>#N/A</v>
      </c>
      <c r="J7312" t="e">
        <f>VLOOKUP(E7312,'Cross-Page Data'!$D$4:$F$48,3,FALSE)</f>
        <v>#N/A</v>
      </c>
      <c r="K7312" t="b">
        <f t="shared" si="114"/>
        <v>1</v>
      </c>
    </row>
    <row r="7313" spans="9:11" x14ac:dyDescent="0.35">
      <c r="I7313" t="e">
        <f>IF(J7313="natural gas",VLOOKUP(D7313,'Cross-Page Data'!$I$4:$J$13,2,FALSE),IF(J7313="solar",VLOOKUP('Form 923'!D7313,'Cross-Page Data'!$I$14:$J$117,2,FALSE),J7313))</f>
        <v>#N/A</v>
      </c>
      <c r="J7313" t="e">
        <f>VLOOKUP(E7313,'Cross-Page Data'!$D$4:$F$48,3,FALSE)</f>
        <v>#N/A</v>
      </c>
      <c r="K7313" t="b">
        <f t="shared" si="114"/>
        <v>1</v>
      </c>
    </row>
    <row r="7314" spans="9:11" x14ac:dyDescent="0.35">
      <c r="I7314" t="e">
        <f>IF(J7314="natural gas",VLOOKUP(D7314,'Cross-Page Data'!$I$4:$J$13,2,FALSE),IF(J7314="solar",VLOOKUP('Form 923'!D7314,'Cross-Page Data'!$I$14:$J$117,2,FALSE),J7314))</f>
        <v>#N/A</v>
      </c>
      <c r="J7314" t="e">
        <f>VLOOKUP(E7314,'Cross-Page Data'!$D$4:$F$48,3,FALSE)</f>
        <v>#N/A</v>
      </c>
      <c r="K7314" t="b">
        <f t="shared" si="114"/>
        <v>1</v>
      </c>
    </row>
    <row r="7315" spans="9:11" x14ac:dyDescent="0.35">
      <c r="I7315" t="e">
        <f>IF(J7315="natural gas",VLOOKUP(D7315,'Cross-Page Data'!$I$4:$J$13,2,FALSE),IF(J7315="solar",VLOOKUP('Form 923'!D7315,'Cross-Page Data'!$I$14:$J$117,2,FALSE),J7315))</f>
        <v>#N/A</v>
      </c>
      <c r="J7315" t="e">
        <f>VLOOKUP(E7315,'Cross-Page Data'!$D$4:$F$48,3,FALSE)</f>
        <v>#N/A</v>
      </c>
      <c r="K7315" t="b">
        <f t="shared" si="114"/>
        <v>1</v>
      </c>
    </row>
    <row r="7316" spans="9:11" x14ac:dyDescent="0.35">
      <c r="I7316" t="e">
        <f>IF(J7316="natural gas",VLOOKUP(D7316,'Cross-Page Data'!$I$4:$J$13,2,FALSE),IF(J7316="solar",VLOOKUP('Form 923'!D7316,'Cross-Page Data'!$I$14:$J$117,2,FALSE),J7316))</f>
        <v>#N/A</v>
      </c>
      <c r="J7316" t="e">
        <f>VLOOKUP(E7316,'Cross-Page Data'!$D$4:$F$48,3,FALSE)</f>
        <v>#N/A</v>
      </c>
      <c r="K7316" t="b">
        <f t="shared" si="114"/>
        <v>1</v>
      </c>
    </row>
    <row r="7317" spans="9:11" x14ac:dyDescent="0.35">
      <c r="I7317" t="e">
        <f>IF(J7317="natural gas",VLOOKUP(D7317,'Cross-Page Data'!$I$4:$J$13,2,FALSE),IF(J7317="solar",VLOOKUP('Form 923'!D7317,'Cross-Page Data'!$I$14:$J$117,2,FALSE),J7317))</f>
        <v>#N/A</v>
      </c>
      <c r="J7317" t="e">
        <f>VLOOKUP(E7317,'Cross-Page Data'!$D$4:$F$48,3,FALSE)</f>
        <v>#N/A</v>
      </c>
      <c r="K7317" t="b">
        <f t="shared" si="114"/>
        <v>1</v>
      </c>
    </row>
    <row r="7318" spans="9:11" x14ac:dyDescent="0.35">
      <c r="I7318" t="e">
        <f>IF(J7318="natural gas",VLOOKUP(D7318,'Cross-Page Data'!$I$4:$J$13,2,FALSE),IF(J7318="solar",VLOOKUP('Form 923'!D7318,'Cross-Page Data'!$I$14:$J$117,2,FALSE),J7318))</f>
        <v>#N/A</v>
      </c>
      <c r="J7318" t="e">
        <f>VLOOKUP(E7318,'Cross-Page Data'!$D$4:$F$48,3,FALSE)</f>
        <v>#N/A</v>
      </c>
      <c r="K7318" t="b">
        <f t="shared" si="114"/>
        <v>1</v>
      </c>
    </row>
    <row r="7319" spans="9:11" x14ac:dyDescent="0.35">
      <c r="I7319" t="e">
        <f>IF(J7319="natural gas",VLOOKUP(D7319,'Cross-Page Data'!$I$4:$J$13,2,FALSE),IF(J7319="solar",VLOOKUP('Form 923'!D7319,'Cross-Page Data'!$I$14:$J$117,2,FALSE),J7319))</f>
        <v>#N/A</v>
      </c>
      <c r="J7319" t="e">
        <f>VLOOKUP(E7319,'Cross-Page Data'!$D$4:$F$48,3,FALSE)</f>
        <v>#N/A</v>
      </c>
      <c r="K7319" t="b">
        <f t="shared" si="114"/>
        <v>1</v>
      </c>
    </row>
    <row r="7320" spans="9:11" x14ac:dyDescent="0.35">
      <c r="I7320" t="e">
        <f>IF(J7320="natural gas",VLOOKUP(D7320,'Cross-Page Data'!$I$4:$J$13,2,FALSE),IF(J7320="solar",VLOOKUP('Form 923'!D7320,'Cross-Page Data'!$I$14:$J$117,2,FALSE),J7320))</f>
        <v>#N/A</v>
      </c>
      <c r="J7320" t="e">
        <f>VLOOKUP(E7320,'Cross-Page Data'!$D$4:$F$48,3,FALSE)</f>
        <v>#N/A</v>
      </c>
      <c r="K7320" t="b">
        <f t="shared" si="114"/>
        <v>1</v>
      </c>
    </row>
    <row r="7321" spans="9:11" x14ac:dyDescent="0.35">
      <c r="I7321" t="e">
        <f>IF(J7321="natural gas",VLOOKUP(D7321,'Cross-Page Data'!$I$4:$J$13,2,FALSE),IF(J7321="solar",VLOOKUP('Form 923'!D7321,'Cross-Page Data'!$I$14:$J$117,2,FALSE),J7321))</f>
        <v>#N/A</v>
      </c>
      <c r="J7321" t="e">
        <f>VLOOKUP(E7321,'Cross-Page Data'!$D$4:$F$48,3,FALSE)</f>
        <v>#N/A</v>
      </c>
      <c r="K7321" t="b">
        <f t="shared" si="114"/>
        <v>1</v>
      </c>
    </row>
    <row r="7322" spans="9:11" x14ac:dyDescent="0.35">
      <c r="I7322" t="e">
        <f>IF(J7322="natural gas",VLOOKUP(D7322,'Cross-Page Data'!$I$4:$J$13,2,FALSE),IF(J7322="solar",VLOOKUP('Form 923'!D7322,'Cross-Page Data'!$I$14:$J$117,2,FALSE),J7322))</f>
        <v>#N/A</v>
      </c>
      <c r="J7322" t="e">
        <f>VLOOKUP(E7322,'Cross-Page Data'!$D$4:$F$48,3,FALSE)</f>
        <v>#N/A</v>
      </c>
      <c r="K7322" t="b">
        <f t="shared" si="114"/>
        <v>1</v>
      </c>
    </row>
    <row r="7323" spans="9:11" x14ac:dyDescent="0.35">
      <c r="I7323" t="e">
        <f>IF(J7323="natural gas",VLOOKUP(D7323,'Cross-Page Data'!$I$4:$J$13,2,FALSE),IF(J7323="solar",VLOOKUP('Form 923'!D7323,'Cross-Page Data'!$I$14:$J$117,2,FALSE),J7323))</f>
        <v>#N/A</v>
      </c>
      <c r="J7323" t="e">
        <f>VLOOKUP(E7323,'Cross-Page Data'!$D$4:$F$48,3,FALSE)</f>
        <v>#N/A</v>
      </c>
      <c r="K7323" t="b">
        <f t="shared" si="114"/>
        <v>1</v>
      </c>
    </row>
    <row r="7324" spans="9:11" x14ac:dyDescent="0.35">
      <c r="I7324" t="e">
        <f>IF(J7324="natural gas",VLOOKUP(D7324,'Cross-Page Data'!$I$4:$J$13,2,FALSE),IF(J7324="solar",VLOOKUP('Form 923'!D7324,'Cross-Page Data'!$I$14:$J$117,2,FALSE),J7324))</f>
        <v>#N/A</v>
      </c>
      <c r="J7324" t="e">
        <f>VLOOKUP(E7324,'Cross-Page Data'!$D$4:$F$48,3,FALSE)</f>
        <v>#N/A</v>
      </c>
      <c r="K7324" t="b">
        <f t="shared" si="114"/>
        <v>1</v>
      </c>
    </row>
    <row r="7325" spans="9:11" x14ac:dyDescent="0.35">
      <c r="I7325" t="e">
        <f>IF(J7325="natural gas",VLOOKUP(D7325,'Cross-Page Data'!$I$4:$J$13,2,FALSE),IF(J7325="solar",VLOOKUP('Form 923'!D7325,'Cross-Page Data'!$I$14:$J$117,2,FALSE),J7325))</f>
        <v>#N/A</v>
      </c>
      <c r="J7325" t="e">
        <f>VLOOKUP(E7325,'Cross-Page Data'!$D$4:$F$48,3,FALSE)</f>
        <v>#N/A</v>
      </c>
      <c r="K7325" t="b">
        <f t="shared" si="114"/>
        <v>1</v>
      </c>
    </row>
    <row r="7326" spans="9:11" x14ac:dyDescent="0.35">
      <c r="I7326" t="e">
        <f>IF(J7326="natural gas",VLOOKUP(D7326,'Cross-Page Data'!$I$4:$J$13,2,FALSE),IF(J7326="solar",VLOOKUP('Form 923'!D7326,'Cross-Page Data'!$I$14:$J$117,2,FALSE),J7326))</f>
        <v>#N/A</v>
      </c>
      <c r="J7326" t="e">
        <f>VLOOKUP(E7326,'Cross-Page Data'!$D$4:$F$48,3,FALSE)</f>
        <v>#N/A</v>
      </c>
      <c r="K7326" t="b">
        <f t="shared" si="114"/>
        <v>1</v>
      </c>
    </row>
    <row r="7327" spans="9:11" x14ac:dyDescent="0.35">
      <c r="I7327" t="e">
        <f>IF(J7327="natural gas",VLOOKUP(D7327,'Cross-Page Data'!$I$4:$J$13,2,FALSE),IF(J7327="solar",VLOOKUP('Form 923'!D7327,'Cross-Page Data'!$I$14:$J$117,2,FALSE),J7327))</f>
        <v>#N/A</v>
      </c>
      <c r="J7327" t="e">
        <f>VLOOKUP(E7327,'Cross-Page Data'!$D$4:$F$48,3,FALSE)</f>
        <v>#N/A</v>
      </c>
      <c r="K7327" t="b">
        <f t="shared" si="114"/>
        <v>1</v>
      </c>
    </row>
    <row r="7328" spans="9:11" x14ac:dyDescent="0.35">
      <c r="I7328" t="e">
        <f>IF(J7328="natural gas",VLOOKUP(D7328,'Cross-Page Data'!$I$4:$J$13,2,FALSE),IF(J7328="solar",VLOOKUP('Form 923'!D7328,'Cross-Page Data'!$I$14:$J$117,2,FALSE),J7328))</f>
        <v>#N/A</v>
      </c>
      <c r="J7328" t="e">
        <f>VLOOKUP(E7328,'Cross-Page Data'!$D$4:$F$48,3,FALSE)</f>
        <v>#N/A</v>
      </c>
      <c r="K7328" t="b">
        <f t="shared" si="114"/>
        <v>1</v>
      </c>
    </row>
    <row r="7329" spans="9:11" x14ac:dyDescent="0.35">
      <c r="I7329" t="e">
        <f>IF(J7329="natural gas",VLOOKUP(D7329,'Cross-Page Data'!$I$4:$J$13,2,FALSE),IF(J7329="solar",VLOOKUP('Form 923'!D7329,'Cross-Page Data'!$I$14:$J$117,2,FALSE),J7329))</f>
        <v>#N/A</v>
      </c>
      <c r="J7329" t="e">
        <f>VLOOKUP(E7329,'Cross-Page Data'!$D$4:$F$48,3,FALSE)</f>
        <v>#N/A</v>
      </c>
      <c r="K7329" t="b">
        <f t="shared" si="114"/>
        <v>1</v>
      </c>
    </row>
    <row r="7330" spans="9:11" x14ac:dyDescent="0.35">
      <c r="I7330" t="e">
        <f>IF(J7330="natural gas",VLOOKUP(D7330,'Cross-Page Data'!$I$4:$J$13,2,FALSE),IF(J7330="solar",VLOOKUP('Form 923'!D7330,'Cross-Page Data'!$I$14:$J$117,2,FALSE),J7330))</f>
        <v>#N/A</v>
      </c>
      <c r="J7330" t="e">
        <f>VLOOKUP(E7330,'Cross-Page Data'!$D$4:$F$48,3,FALSE)</f>
        <v>#N/A</v>
      </c>
      <c r="K7330" t="b">
        <f t="shared" si="114"/>
        <v>1</v>
      </c>
    </row>
    <row r="7331" spans="9:11" x14ac:dyDescent="0.35">
      <c r="I7331" t="e">
        <f>IF(J7331="natural gas",VLOOKUP(D7331,'Cross-Page Data'!$I$4:$J$13,2,FALSE),IF(J7331="solar",VLOOKUP('Form 923'!D7331,'Cross-Page Data'!$I$14:$J$117,2,FALSE),J7331))</f>
        <v>#N/A</v>
      </c>
      <c r="J7331" t="e">
        <f>VLOOKUP(E7331,'Cross-Page Data'!$D$4:$F$48,3,FALSE)</f>
        <v>#N/A</v>
      </c>
      <c r="K7331" t="b">
        <f t="shared" si="114"/>
        <v>1</v>
      </c>
    </row>
    <row r="7332" spans="9:11" x14ac:dyDescent="0.35">
      <c r="I7332" t="e">
        <f>IF(J7332="natural gas",VLOOKUP(D7332,'Cross-Page Data'!$I$4:$J$13,2,FALSE),IF(J7332="solar",VLOOKUP('Form 923'!D7332,'Cross-Page Data'!$I$14:$J$117,2,FALSE),J7332))</f>
        <v>#N/A</v>
      </c>
      <c r="J7332" t="e">
        <f>VLOOKUP(E7332,'Cross-Page Data'!$D$4:$F$48,3,FALSE)</f>
        <v>#N/A</v>
      </c>
      <c r="K7332" t="b">
        <f t="shared" si="114"/>
        <v>1</v>
      </c>
    </row>
    <row r="7333" spans="9:11" x14ac:dyDescent="0.35">
      <c r="I7333" t="e">
        <f>IF(J7333="natural gas",VLOOKUP(D7333,'Cross-Page Data'!$I$4:$J$13,2,FALSE),IF(J7333="solar",VLOOKUP('Form 923'!D7333,'Cross-Page Data'!$I$14:$J$117,2,FALSE),J7333))</f>
        <v>#N/A</v>
      </c>
      <c r="J7333" t="e">
        <f>VLOOKUP(E7333,'Cross-Page Data'!$D$4:$F$48,3,FALSE)</f>
        <v>#N/A</v>
      </c>
      <c r="K7333" t="b">
        <f t="shared" si="114"/>
        <v>1</v>
      </c>
    </row>
    <row r="7334" spans="9:11" x14ac:dyDescent="0.35">
      <c r="I7334" t="e">
        <f>IF(J7334="natural gas",VLOOKUP(D7334,'Cross-Page Data'!$I$4:$J$13,2,FALSE),IF(J7334="solar",VLOOKUP('Form 923'!D7334,'Cross-Page Data'!$I$14:$J$117,2,FALSE),J7334))</f>
        <v>#N/A</v>
      </c>
      <c r="J7334" t="e">
        <f>VLOOKUP(E7334,'Cross-Page Data'!$D$4:$F$48,3,FALSE)</f>
        <v>#N/A</v>
      </c>
      <c r="K7334" t="b">
        <f t="shared" si="114"/>
        <v>1</v>
      </c>
    </row>
    <row r="7335" spans="9:11" x14ac:dyDescent="0.35">
      <c r="I7335" t="e">
        <f>IF(J7335="natural gas",VLOOKUP(D7335,'Cross-Page Data'!$I$4:$J$13,2,FALSE),IF(J7335="solar",VLOOKUP('Form 923'!D7335,'Cross-Page Data'!$I$14:$J$117,2,FALSE),J7335))</f>
        <v>#N/A</v>
      </c>
      <c r="J7335" t="e">
        <f>VLOOKUP(E7335,'Cross-Page Data'!$D$4:$F$48,3,FALSE)</f>
        <v>#N/A</v>
      </c>
      <c r="K7335" t="b">
        <f t="shared" si="114"/>
        <v>1</v>
      </c>
    </row>
    <row r="7336" spans="9:11" x14ac:dyDescent="0.35">
      <c r="I7336" t="e">
        <f>IF(J7336="natural gas",VLOOKUP(D7336,'Cross-Page Data'!$I$4:$J$13,2,FALSE),IF(J7336="solar",VLOOKUP('Form 923'!D7336,'Cross-Page Data'!$I$14:$J$117,2,FALSE),J7336))</f>
        <v>#N/A</v>
      </c>
      <c r="J7336" t="e">
        <f>VLOOKUP(E7336,'Cross-Page Data'!$D$4:$F$48,3,FALSE)</f>
        <v>#N/A</v>
      </c>
      <c r="K7336" t="b">
        <f t="shared" si="114"/>
        <v>1</v>
      </c>
    </row>
    <row r="7337" spans="9:11" x14ac:dyDescent="0.35">
      <c r="I7337" t="e">
        <f>IF(J7337="natural gas",VLOOKUP(D7337,'Cross-Page Data'!$I$4:$J$13,2,FALSE),IF(J7337="solar",VLOOKUP('Form 923'!D7337,'Cross-Page Data'!$I$14:$J$117,2,FALSE),J7337))</f>
        <v>#N/A</v>
      </c>
      <c r="J7337" t="e">
        <f>VLOOKUP(E7337,'Cross-Page Data'!$D$4:$F$48,3,FALSE)</f>
        <v>#N/A</v>
      </c>
      <c r="K7337" t="b">
        <f t="shared" si="114"/>
        <v>1</v>
      </c>
    </row>
    <row r="7338" spans="9:11" x14ac:dyDescent="0.35">
      <c r="I7338" t="e">
        <f>IF(J7338="natural gas",VLOOKUP(D7338,'Cross-Page Data'!$I$4:$J$13,2,FALSE),IF(J7338="solar",VLOOKUP('Form 923'!D7338,'Cross-Page Data'!$I$14:$J$117,2,FALSE),J7338))</f>
        <v>#N/A</v>
      </c>
      <c r="J7338" t="e">
        <f>VLOOKUP(E7338,'Cross-Page Data'!$D$4:$F$48,3,FALSE)</f>
        <v>#N/A</v>
      </c>
      <c r="K7338" t="b">
        <f t="shared" si="114"/>
        <v>1</v>
      </c>
    </row>
    <row r="7339" spans="9:11" x14ac:dyDescent="0.35">
      <c r="I7339" t="e">
        <f>IF(J7339="natural gas",VLOOKUP(D7339,'Cross-Page Data'!$I$4:$J$13,2,FALSE),IF(J7339="solar",VLOOKUP('Form 923'!D7339,'Cross-Page Data'!$I$14:$J$117,2,FALSE),J7339))</f>
        <v>#N/A</v>
      </c>
      <c r="J7339" t="e">
        <f>VLOOKUP(E7339,'Cross-Page Data'!$D$4:$F$48,3,FALSE)</f>
        <v>#N/A</v>
      </c>
      <c r="K7339" t="b">
        <f t="shared" si="114"/>
        <v>1</v>
      </c>
    </row>
    <row r="7340" spans="9:11" x14ac:dyDescent="0.35">
      <c r="I7340" t="e">
        <f>IF(J7340="natural gas",VLOOKUP(D7340,'Cross-Page Data'!$I$4:$J$13,2,FALSE),IF(J7340="solar",VLOOKUP('Form 923'!D7340,'Cross-Page Data'!$I$14:$J$117,2,FALSE),J7340))</f>
        <v>#N/A</v>
      </c>
      <c r="J7340" t="e">
        <f>VLOOKUP(E7340,'Cross-Page Data'!$D$4:$F$48,3,FALSE)</f>
        <v>#N/A</v>
      </c>
      <c r="K7340" t="b">
        <f t="shared" si="114"/>
        <v>1</v>
      </c>
    </row>
    <row r="7341" spans="9:11" x14ac:dyDescent="0.35">
      <c r="I7341" t="e">
        <f>IF(J7341="natural gas",VLOOKUP(D7341,'Cross-Page Data'!$I$4:$J$13,2,FALSE),IF(J7341="solar",VLOOKUP('Form 923'!D7341,'Cross-Page Data'!$I$14:$J$117,2,FALSE),J7341))</f>
        <v>#N/A</v>
      </c>
      <c r="J7341" t="e">
        <f>VLOOKUP(E7341,'Cross-Page Data'!$D$4:$F$48,3,FALSE)</f>
        <v>#N/A</v>
      </c>
      <c r="K7341" t="b">
        <f t="shared" si="114"/>
        <v>1</v>
      </c>
    </row>
    <row r="7342" spans="9:11" x14ac:dyDescent="0.35">
      <c r="I7342" t="e">
        <f>IF(J7342="natural gas",VLOOKUP(D7342,'Cross-Page Data'!$I$4:$J$13,2,FALSE),IF(J7342="solar",VLOOKUP('Form 923'!D7342,'Cross-Page Data'!$I$14:$J$117,2,FALSE),J7342))</f>
        <v>#N/A</v>
      </c>
      <c r="J7342" t="e">
        <f>VLOOKUP(E7342,'Cross-Page Data'!$D$4:$F$48,3,FALSE)</f>
        <v>#N/A</v>
      </c>
      <c r="K7342" t="b">
        <f t="shared" si="114"/>
        <v>1</v>
      </c>
    </row>
    <row r="7343" spans="9:11" x14ac:dyDescent="0.35">
      <c r="I7343" t="e">
        <f>IF(J7343="natural gas",VLOOKUP(D7343,'Cross-Page Data'!$I$4:$J$13,2,FALSE),IF(J7343="solar",VLOOKUP('Form 923'!D7343,'Cross-Page Data'!$I$14:$J$117,2,FALSE),J7343))</f>
        <v>#N/A</v>
      </c>
      <c r="J7343" t="e">
        <f>VLOOKUP(E7343,'Cross-Page Data'!$D$4:$F$48,3,FALSE)</f>
        <v>#N/A</v>
      </c>
      <c r="K7343" t="b">
        <f t="shared" si="114"/>
        <v>1</v>
      </c>
    </row>
    <row r="7344" spans="9:11" x14ac:dyDescent="0.35">
      <c r="I7344" t="e">
        <f>IF(J7344="natural gas",VLOOKUP(D7344,'Cross-Page Data'!$I$4:$J$13,2,FALSE),IF(J7344="solar",VLOOKUP('Form 923'!D7344,'Cross-Page Data'!$I$14:$J$117,2,FALSE),J7344))</f>
        <v>#N/A</v>
      </c>
      <c r="J7344" t="e">
        <f>VLOOKUP(E7344,'Cross-Page Data'!$D$4:$F$48,3,FALSE)</f>
        <v>#N/A</v>
      </c>
      <c r="K7344" t="b">
        <f t="shared" si="114"/>
        <v>1</v>
      </c>
    </row>
    <row r="7345" spans="9:11" x14ac:dyDescent="0.35">
      <c r="I7345" t="e">
        <f>IF(J7345="natural gas",VLOOKUP(D7345,'Cross-Page Data'!$I$4:$J$13,2,FALSE),IF(J7345="solar",VLOOKUP('Form 923'!D7345,'Cross-Page Data'!$I$14:$J$117,2,FALSE),J7345))</f>
        <v>#N/A</v>
      </c>
      <c r="J7345" t="e">
        <f>VLOOKUP(E7345,'Cross-Page Data'!$D$4:$F$48,3,FALSE)</f>
        <v>#N/A</v>
      </c>
      <c r="K7345" t="b">
        <f t="shared" si="114"/>
        <v>1</v>
      </c>
    </row>
    <row r="7346" spans="9:11" x14ac:dyDescent="0.35">
      <c r="I7346" t="e">
        <f>IF(J7346="natural gas",VLOOKUP(D7346,'Cross-Page Data'!$I$4:$J$13,2,FALSE),IF(J7346="solar",VLOOKUP('Form 923'!D7346,'Cross-Page Data'!$I$14:$J$117,2,FALSE),J7346))</f>
        <v>#N/A</v>
      </c>
      <c r="J7346" t="e">
        <f>VLOOKUP(E7346,'Cross-Page Data'!$D$4:$F$48,3,FALSE)</f>
        <v>#N/A</v>
      </c>
      <c r="K7346" t="b">
        <f t="shared" si="114"/>
        <v>1</v>
      </c>
    </row>
    <row r="7347" spans="9:11" x14ac:dyDescent="0.35">
      <c r="I7347" t="e">
        <f>IF(J7347="natural gas",VLOOKUP(D7347,'Cross-Page Data'!$I$4:$J$13,2,FALSE),IF(J7347="solar",VLOOKUP('Form 923'!D7347,'Cross-Page Data'!$I$14:$J$117,2,FALSE),J7347))</f>
        <v>#N/A</v>
      </c>
      <c r="J7347" t="e">
        <f>VLOOKUP(E7347,'Cross-Page Data'!$D$4:$F$48,3,FALSE)</f>
        <v>#N/A</v>
      </c>
      <c r="K7347" t="b">
        <f t="shared" si="114"/>
        <v>1</v>
      </c>
    </row>
    <row r="7348" spans="9:11" x14ac:dyDescent="0.35">
      <c r="I7348" t="e">
        <f>IF(J7348="natural gas",VLOOKUP(D7348,'Cross-Page Data'!$I$4:$J$13,2,FALSE),IF(J7348="solar",VLOOKUP('Form 923'!D7348,'Cross-Page Data'!$I$14:$J$117,2,FALSE),J7348))</f>
        <v>#N/A</v>
      </c>
      <c r="J7348" t="e">
        <f>VLOOKUP(E7348,'Cross-Page Data'!$D$4:$F$48,3,FALSE)</f>
        <v>#N/A</v>
      </c>
      <c r="K7348" t="b">
        <f t="shared" si="114"/>
        <v>1</v>
      </c>
    </row>
    <row r="7349" spans="9:11" x14ac:dyDescent="0.35">
      <c r="I7349" t="e">
        <f>IF(J7349="natural gas",VLOOKUP(D7349,'Cross-Page Data'!$I$4:$J$13,2,FALSE),IF(J7349="solar",VLOOKUP('Form 923'!D7349,'Cross-Page Data'!$I$14:$J$117,2,FALSE),J7349))</f>
        <v>#N/A</v>
      </c>
      <c r="J7349" t="e">
        <f>VLOOKUP(E7349,'Cross-Page Data'!$D$4:$F$48,3,FALSE)</f>
        <v>#N/A</v>
      </c>
      <c r="K7349" t="b">
        <f t="shared" si="114"/>
        <v>1</v>
      </c>
    </row>
    <row r="7350" spans="9:11" x14ac:dyDescent="0.35">
      <c r="I7350" t="e">
        <f>IF(J7350="natural gas",VLOOKUP(D7350,'Cross-Page Data'!$I$4:$J$13,2,FALSE),IF(J7350="solar",VLOOKUP('Form 923'!D7350,'Cross-Page Data'!$I$14:$J$117,2,FALSE),J7350))</f>
        <v>#N/A</v>
      </c>
      <c r="J7350" t="e">
        <f>VLOOKUP(E7350,'Cross-Page Data'!$D$4:$F$48,3,FALSE)</f>
        <v>#N/A</v>
      </c>
      <c r="K7350" t="b">
        <f t="shared" si="114"/>
        <v>1</v>
      </c>
    </row>
    <row r="7351" spans="9:11" x14ac:dyDescent="0.35">
      <c r="I7351" t="e">
        <f>IF(J7351="natural gas",VLOOKUP(D7351,'Cross-Page Data'!$I$4:$J$13,2,FALSE),IF(J7351="solar",VLOOKUP('Form 923'!D7351,'Cross-Page Data'!$I$14:$J$117,2,FALSE),J7351))</f>
        <v>#N/A</v>
      </c>
      <c r="J7351" t="e">
        <f>VLOOKUP(E7351,'Cross-Page Data'!$D$4:$F$48,3,FALSE)</f>
        <v>#N/A</v>
      </c>
      <c r="K7351" t="b">
        <f t="shared" si="114"/>
        <v>1</v>
      </c>
    </row>
    <row r="7352" spans="9:11" x14ac:dyDescent="0.35">
      <c r="I7352" t="e">
        <f>IF(J7352="natural gas",VLOOKUP(D7352,'Cross-Page Data'!$I$4:$J$13,2,FALSE),IF(J7352="solar",VLOOKUP('Form 923'!D7352,'Cross-Page Data'!$I$14:$J$117,2,FALSE),J7352))</f>
        <v>#N/A</v>
      </c>
      <c r="J7352" t="e">
        <f>VLOOKUP(E7352,'Cross-Page Data'!$D$4:$F$48,3,FALSE)</f>
        <v>#N/A</v>
      </c>
      <c r="K7352" t="b">
        <f t="shared" si="114"/>
        <v>1</v>
      </c>
    </row>
    <row r="7353" spans="9:11" x14ac:dyDescent="0.35">
      <c r="I7353" t="e">
        <f>IF(J7353="natural gas",VLOOKUP(D7353,'Cross-Page Data'!$I$4:$J$13,2,FALSE),IF(J7353="solar",VLOOKUP('Form 923'!D7353,'Cross-Page Data'!$I$14:$J$117,2,FALSE),J7353))</f>
        <v>#N/A</v>
      </c>
      <c r="J7353" t="e">
        <f>VLOOKUP(E7353,'Cross-Page Data'!$D$4:$F$48,3,FALSE)</f>
        <v>#N/A</v>
      </c>
      <c r="K7353" t="b">
        <f t="shared" si="114"/>
        <v>1</v>
      </c>
    </row>
    <row r="7354" spans="9:11" x14ac:dyDescent="0.35">
      <c r="I7354" t="e">
        <f>IF(J7354="natural gas",VLOOKUP(D7354,'Cross-Page Data'!$I$4:$J$13,2,FALSE),IF(J7354="solar",VLOOKUP('Form 923'!D7354,'Cross-Page Data'!$I$14:$J$117,2,FALSE),J7354))</f>
        <v>#N/A</v>
      </c>
      <c r="J7354" t="e">
        <f>VLOOKUP(E7354,'Cross-Page Data'!$D$4:$F$48,3,FALSE)</f>
        <v>#N/A</v>
      </c>
      <c r="K7354" t="b">
        <f t="shared" si="114"/>
        <v>1</v>
      </c>
    </row>
    <row r="7355" spans="9:11" x14ac:dyDescent="0.35">
      <c r="I7355" t="e">
        <f>IF(J7355="natural gas",VLOOKUP(D7355,'Cross-Page Data'!$I$4:$J$13,2,FALSE),IF(J7355="solar",VLOOKUP('Form 923'!D7355,'Cross-Page Data'!$I$14:$J$117,2,FALSE),J7355))</f>
        <v>#N/A</v>
      </c>
      <c r="J7355" t="e">
        <f>VLOOKUP(E7355,'Cross-Page Data'!$D$4:$F$48,3,FALSE)</f>
        <v>#N/A</v>
      </c>
      <c r="K7355" t="b">
        <f t="shared" si="114"/>
        <v>1</v>
      </c>
    </row>
    <row r="7356" spans="9:11" x14ac:dyDescent="0.35">
      <c r="I7356" t="e">
        <f>IF(J7356="natural gas",VLOOKUP(D7356,'Cross-Page Data'!$I$4:$J$13,2,FALSE),IF(J7356="solar",VLOOKUP('Form 923'!D7356,'Cross-Page Data'!$I$14:$J$117,2,FALSE),J7356))</f>
        <v>#N/A</v>
      </c>
      <c r="J7356" t="e">
        <f>VLOOKUP(E7356,'Cross-Page Data'!$D$4:$F$48,3,FALSE)</f>
        <v>#N/A</v>
      </c>
      <c r="K7356" t="b">
        <f t="shared" si="114"/>
        <v>1</v>
      </c>
    </row>
    <row r="7357" spans="9:11" x14ac:dyDescent="0.35">
      <c r="I7357" t="e">
        <f>IF(J7357="natural gas",VLOOKUP(D7357,'Cross-Page Data'!$I$4:$J$13,2,FALSE),IF(J7357="solar",VLOOKUP('Form 923'!D7357,'Cross-Page Data'!$I$14:$J$117,2,FALSE),J7357))</f>
        <v>#N/A</v>
      </c>
      <c r="J7357" t="e">
        <f>VLOOKUP(E7357,'Cross-Page Data'!$D$4:$F$48,3,FALSE)</f>
        <v>#N/A</v>
      </c>
      <c r="K7357" t="b">
        <f t="shared" si="114"/>
        <v>1</v>
      </c>
    </row>
    <row r="7358" spans="9:11" x14ac:dyDescent="0.35">
      <c r="I7358" t="e">
        <f>IF(J7358="natural gas",VLOOKUP(D7358,'Cross-Page Data'!$I$4:$J$13,2,FALSE),IF(J7358="solar",VLOOKUP('Form 923'!D7358,'Cross-Page Data'!$I$14:$J$117,2,FALSE),J7358))</f>
        <v>#N/A</v>
      </c>
      <c r="J7358" t="e">
        <f>VLOOKUP(E7358,'Cross-Page Data'!$D$4:$F$48,3,FALSE)</f>
        <v>#N/A</v>
      </c>
      <c r="K7358" t="b">
        <f t="shared" si="114"/>
        <v>1</v>
      </c>
    </row>
    <row r="7359" spans="9:11" x14ac:dyDescent="0.35">
      <c r="I7359" t="e">
        <f>IF(J7359="natural gas",VLOOKUP(D7359,'Cross-Page Data'!$I$4:$J$13,2,FALSE),IF(J7359="solar",VLOOKUP('Form 923'!D7359,'Cross-Page Data'!$I$14:$J$117,2,FALSE),J7359))</f>
        <v>#N/A</v>
      </c>
      <c r="J7359" t="e">
        <f>VLOOKUP(E7359,'Cross-Page Data'!$D$4:$F$48,3,FALSE)</f>
        <v>#N/A</v>
      </c>
      <c r="K7359" t="b">
        <f t="shared" si="114"/>
        <v>1</v>
      </c>
    </row>
    <row r="7360" spans="9:11" x14ac:dyDescent="0.35">
      <c r="I7360" t="e">
        <f>IF(J7360="natural gas",VLOOKUP(D7360,'Cross-Page Data'!$I$4:$J$13,2,FALSE),IF(J7360="solar",VLOOKUP('Form 923'!D7360,'Cross-Page Data'!$I$14:$J$117,2,FALSE),J7360))</f>
        <v>#N/A</v>
      </c>
      <c r="J7360" t="e">
        <f>VLOOKUP(E7360,'Cross-Page Data'!$D$4:$F$48,3,FALSE)</f>
        <v>#N/A</v>
      </c>
      <c r="K7360" t="b">
        <f t="shared" si="114"/>
        <v>1</v>
      </c>
    </row>
    <row r="7361" spans="9:11" x14ac:dyDescent="0.35">
      <c r="I7361" t="e">
        <f>IF(J7361="natural gas",VLOOKUP(D7361,'Cross-Page Data'!$I$4:$J$13,2,FALSE),IF(J7361="solar",VLOOKUP('Form 923'!D7361,'Cross-Page Data'!$I$14:$J$117,2,FALSE),J7361))</f>
        <v>#N/A</v>
      </c>
      <c r="J7361" t="e">
        <f>VLOOKUP(E7361,'Cross-Page Data'!$D$4:$F$48,3,FALSE)</f>
        <v>#N/A</v>
      </c>
      <c r="K7361" t="b">
        <f t="shared" si="114"/>
        <v>1</v>
      </c>
    </row>
    <row r="7362" spans="9:11" x14ac:dyDescent="0.35">
      <c r="I7362" t="e">
        <f>IF(J7362="natural gas",VLOOKUP(D7362,'Cross-Page Data'!$I$4:$J$13,2,FALSE),IF(J7362="solar",VLOOKUP('Form 923'!D7362,'Cross-Page Data'!$I$14:$J$117,2,FALSE),J7362))</f>
        <v>#N/A</v>
      </c>
      <c r="J7362" t="e">
        <f>VLOOKUP(E7362,'Cross-Page Data'!$D$4:$F$48,3,FALSE)</f>
        <v>#N/A</v>
      </c>
      <c r="K7362" t="b">
        <f t="shared" si="114"/>
        <v>1</v>
      </c>
    </row>
    <row r="7363" spans="9:11" x14ac:dyDescent="0.35">
      <c r="I7363" t="e">
        <f>IF(J7363="natural gas",VLOOKUP(D7363,'Cross-Page Data'!$I$4:$J$13,2,FALSE),IF(J7363="solar",VLOOKUP('Form 923'!D7363,'Cross-Page Data'!$I$14:$J$117,2,FALSE),J7363))</f>
        <v>#N/A</v>
      </c>
      <c r="J7363" t="e">
        <f>VLOOKUP(E7363,'Cross-Page Data'!$D$4:$F$48,3,FALSE)</f>
        <v>#N/A</v>
      </c>
      <c r="K7363" t="b">
        <f t="shared" si="114"/>
        <v>1</v>
      </c>
    </row>
    <row r="7364" spans="9:11" x14ac:dyDescent="0.35">
      <c r="I7364" t="e">
        <f>IF(J7364="natural gas",VLOOKUP(D7364,'Cross-Page Data'!$I$4:$J$13,2,FALSE),IF(J7364="solar",VLOOKUP('Form 923'!D7364,'Cross-Page Data'!$I$14:$J$117,2,FALSE),J7364))</f>
        <v>#N/A</v>
      </c>
      <c r="J7364" t="e">
        <f>VLOOKUP(E7364,'Cross-Page Data'!$D$4:$F$48,3,FALSE)</f>
        <v>#N/A</v>
      </c>
      <c r="K7364" t="b">
        <f t="shared" si="114"/>
        <v>1</v>
      </c>
    </row>
    <row r="7365" spans="9:11" x14ac:dyDescent="0.35">
      <c r="I7365" t="e">
        <f>IF(J7365="natural gas",VLOOKUP(D7365,'Cross-Page Data'!$I$4:$J$13,2,FALSE),IF(J7365="solar",VLOOKUP('Form 923'!D7365,'Cross-Page Data'!$I$14:$J$117,2,FALSE),J7365))</f>
        <v>#N/A</v>
      </c>
      <c r="J7365" t="e">
        <f>VLOOKUP(E7365,'Cross-Page Data'!$D$4:$F$48,3,FALSE)</f>
        <v>#N/A</v>
      </c>
      <c r="K7365" t="b">
        <f t="shared" si="114"/>
        <v>1</v>
      </c>
    </row>
    <row r="7366" spans="9:11" x14ac:dyDescent="0.35">
      <c r="I7366" t="e">
        <f>IF(J7366="natural gas",VLOOKUP(D7366,'Cross-Page Data'!$I$4:$J$13,2,FALSE),IF(J7366="solar",VLOOKUP('Form 923'!D7366,'Cross-Page Data'!$I$14:$J$117,2,FALSE),J7366))</f>
        <v>#N/A</v>
      </c>
      <c r="J7366" t="e">
        <f>VLOOKUP(E7366,'Cross-Page Data'!$D$4:$F$48,3,FALSE)</f>
        <v>#N/A</v>
      </c>
      <c r="K7366" t="b">
        <f t="shared" si="114"/>
        <v>1</v>
      </c>
    </row>
    <row r="7367" spans="9:11" x14ac:dyDescent="0.35">
      <c r="I7367" t="e">
        <f>IF(J7367="natural gas",VLOOKUP(D7367,'Cross-Page Data'!$I$4:$J$13,2,FALSE),IF(J7367="solar",VLOOKUP('Form 923'!D7367,'Cross-Page Data'!$I$14:$J$117,2,FALSE),J7367))</f>
        <v>#N/A</v>
      </c>
      <c r="J7367" t="e">
        <f>VLOOKUP(E7367,'Cross-Page Data'!$D$4:$F$48,3,FALSE)</f>
        <v>#N/A</v>
      </c>
      <c r="K7367" t="b">
        <f t="shared" ref="K7367:K7430" si="115">IF(AND($N$5=FALSE,OR(C7367="Commercial NAICS Cogen",C7367="Industrial NAICS Cogen",C7367="NAICS-22 Cogen")),FALSE,IF(AND($N$6=FALSE,OR(C7367="Commercial NAICS Cogen",C7367="Commercial NAICS Non-Cogen",C7367="industrial NAICS Cogen", C7367="industrial NAICS non-cogen")),FALSE,TRUE))</f>
        <v>1</v>
      </c>
    </row>
    <row r="7368" spans="9:11" x14ac:dyDescent="0.35">
      <c r="I7368" t="e">
        <f>IF(J7368="natural gas",VLOOKUP(D7368,'Cross-Page Data'!$I$4:$J$13,2,FALSE),IF(J7368="solar",VLOOKUP('Form 923'!D7368,'Cross-Page Data'!$I$14:$J$117,2,FALSE),J7368))</f>
        <v>#N/A</v>
      </c>
      <c r="J7368" t="e">
        <f>VLOOKUP(E7368,'Cross-Page Data'!$D$4:$F$48,3,FALSE)</f>
        <v>#N/A</v>
      </c>
      <c r="K7368" t="b">
        <f t="shared" si="115"/>
        <v>1</v>
      </c>
    </row>
    <row r="7369" spans="9:11" x14ac:dyDescent="0.35">
      <c r="I7369" t="e">
        <f>IF(J7369="natural gas",VLOOKUP(D7369,'Cross-Page Data'!$I$4:$J$13,2,FALSE),IF(J7369="solar",VLOOKUP('Form 923'!D7369,'Cross-Page Data'!$I$14:$J$117,2,FALSE),J7369))</f>
        <v>#N/A</v>
      </c>
      <c r="J7369" t="e">
        <f>VLOOKUP(E7369,'Cross-Page Data'!$D$4:$F$48,3,FALSE)</f>
        <v>#N/A</v>
      </c>
      <c r="K7369" t="b">
        <f t="shared" si="115"/>
        <v>1</v>
      </c>
    </row>
    <row r="7370" spans="9:11" x14ac:dyDescent="0.35">
      <c r="I7370" t="e">
        <f>IF(J7370="natural gas",VLOOKUP(D7370,'Cross-Page Data'!$I$4:$J$13,2,FALSE),IF(J7370="solar",VLOOKUP('Form 923'!D7370,'Cross-Page Data'!$I$14:$J$117,2,FALSE),J7370))</f>
        <v>#N/A</v>
      </c>
      <c r="J7370" t="e">
        <f>VLOOKUP(E7370,'Cross-Page Data'!$D$4:$F$48,3,FALSE)</f>
        <v>#N/A</v>
      </c>
      <c r="K7370" t="b">
        <f t="shared" si="115"/>
        <v>1</v>
      </c>
    </row>
    <row r="7371" spans="9:11" x14ac:dyDescent="0.35">
      <c r="I7371" t="e">
        <f>IF(J7371="natural gas",VLOOKUP(D7371,'Cross-Page Data'!$I$4:$J$13,2,FALSE),IF(J7371="solar",VLOOKUP('Form 923'!D7371,'Cross-Page Data'!$I$14:$J$117,2,FALSE),J7371))</f>
        <v>#N/A</v>
      </c>
      <c r="J7371" t="e">
        <f>VLOOKUP(E7371,'Cross-Page Data'!$D$4:$F$48,3,FALSE)</f>
        <v>#N/A</v>
      </c>
      <c r="K7371" t="b">
        <f t="shared" si="115"/>
        <v>1</v>
      </c>
    </row>
    <row r="7372" spans="9:11" x14ac:dyDescent="0.35">
      <c r="I7372" t="e">
        <f>IF(J7372="natural gas",VLOOKUP(D7372,'Cross-Page Data'!$I$4:$J$13,2,FALSE),IF(J7372="solar",VLOOKUP('Form 923'!D7372,'Cross-Page Data'!$I$14:$J$117,2,FALSE),J7372))</f>
        <v>#N/A</v>
      </c>
      <c r="J7372" t="e">
        <f>VLOOKUP(E7372,'Cross-Page Data'!$D$4:$F$48,3,FALSE)</f>
        <v>#N/A</v>
      </c>
      <c r="K7372" t="b">
        <f t="shared" si="115"/>
        <v>1</v>
      </c>
    </row>
    <row r="7373" spans="9:11" x14ac:dyDescent="0.35">
      <c r="I7373" t="e">
        <f>IF(J7373="natural gas",VLOOKUP(D7373,'Cross-Page Data'!$I$4:$J$13,2,FALSE),IF(J7373="solar",VLOOKUP('Form 923'!D7373,'Cross-Page Data'!$I$14:$J$117,2,FALSE),J7373))</f>
        <v>#N/A</v>
      </c>
      <c r="J7373" t="e">
        <f>VLOOKUP(E7373,'Cross-Page Data'!$D$4:$F$48,3,FALSE)</f>
        <v>#N/A</v>
      </c>
      <c r="K7373" t="b">
        <f t="shared" si="115"/>
        <v>1</v>
      </c>
    </row>
    <row r="7374" spans="9:11" x14ac:dyDescent="0.35">
      <c r="I7374" t="e">
        <f>IF(J7374="natural gas",VLOOKUP(D7374,'Cross-Page Data'!$I$4:$J$13,2,FALSE),IF(J7374="solar",VLOOKUP('Form 923'!D7374,'Cross-Page Data'!$I$14:$J$117,2,FALSE),J7374))</f>
        <v>#N/A</v>
      </c>
      <c r="J7374" t="e">
        <f>VLOOKUP(E7374,'Cross-Page Data'!$D$4:$F$48,3,FALSE)</f>
        <v>#N/A</v>
      </c>
      <c r="K7374" t="b">
        <f t="shared" si="115"/>
        <v>1</v>
      </c>
    </row>
    <row r="7375" spans="9:11" x14ac:dyDescent="0.35">
      <c r="I7375" t="e">
        <f>IF(J7375="natural gas",VLOOKUP(D7375,'Cross-Page Data'!$I$4:$J$13,2,FALSE),IF(J7375="solar",VLOOKUP('Form 923'!D7375,'Cross-Page Data'!$I$14:$J$117,2,FALSE),J7375))</f>
        <v>#N/A</v>
      </c>
      <c r="J7375" t="e">
        <f>VLOOKUP(E7375,'Cross-Page Data'!$D$4:$F$48,3,FALSE)</f>
        <v>#N/A</v>
      </c>
      <c r="K7375" t="b">
        <f t="shared" si="115"/>
        <v>1</v>
      </c>
    </row>
    <row r="7376" spans="9:11" x14ac:dyDescent="0.35">
      <c r="I7376" t="e">
        <f>IF(J7376="natural gas",VLOOKUP(D7376,'Cross-Page Data'!$I$4:$J$13,2,FALSE),IF(J7376="solar",VLOOKUP('Form 923'!D7376,'Cross-Page Data'!$I$14:$J$117,2,FALSE),J7376))</f>
        <v>#N/A</v>
      </c>
      <c r="J7376" t="e">
        <f>VLOOKUP(E7376,'Cross-Page Data'!$D$4:$F$48,3,FALSE)</f>
        <v>#N/A</v>
      </c>
      <c r="K7376" t="b">
        <f t="shared" si="115"/>
        <v>1</v>
      </c>
    </row>
    <row r="7377" spans="9:11" x14ac:dyDescent="0.35">
      <c r="I7377" t="e">
        <f>IF(J7377="natural gas",VLOOKUP(D7377,'Cross-Page Data'!$I$4:$J$13,2,FALSE),IF(J7377="solar",VLOOKUP('Form 923'!D7377,'Cross-Page Data'!$I$14:$J$117,2,FALSE),J7377))</f>
        <v>#N/A</v>
      </c>
      <c r="J7377" t="e">
        <f>VLOOKUP(E7377,'Cross-Page Data'!$D$4:$F$48,3,FALSE)</f>
        <v>#N/A</v>
      </c>
      <c r="K7377" t="b">
        <f t="shared" si="115"/>
        <v>1</v>
      </c>
    </row>
    <row r="7378" spans="9:11" x14ac:dyDescent="0.35">
      <c r="I7378" t="e">
        <f>IF(J7378="natural gas",VLOOKUP(D7378,'Cross-Page Data'!$I$4:$J$13,2,FALSE),IF(J7378="solar",VLOOKUP('Form 923'!D7378,'Cross-Page Data'!$I$14:$J$117,2,FALSE),J7378))</f>
        <v>#N/A</v>
      </c>
      <c r="J7378" t="e">
        <f>VLOOKUP(E7378,'Cross-Page Data'!$D$4:$F$48,3,FALSE)</f>
        <v>#N/A</v>
      </c>
      <c r="K7378" t="b">
        <f t="shared" si="115"/>
        <v>1</v>
      </c>
    </row>
    <row r="7379" spans="9:11" x14ac:dyDescent="0.35">
      <c r="I7379" t="e">
        <f>IF(J7379="natural gas",VLOOKUP(D7379,'Cross-Page Data'!$I$4:$J$13,2,FALSE),IF(J7379="solar",VLOOKUP('Form 923'!D7379,'Cross-Page Data'!$I$14:$J$117,2,FALSE),J7379))</f>
        <v>#N/A</v>
      </c>
      <c r="J7379" t="e">
        <f>VLOOKUP(E7379,'Cross-Page Data'!$D$4:$F$48,3,FALSE)</f>
        <v>#N/A</v>
      </c>
      <c r="K7379" t="b">
        <f t="shared" si="115"/>
        <v>1</v>
      </c>
    </row>
    <row r="7380" spans="9:11" x14ac:dyDescent="0.35">
      <c r="I7380" t="e">
        <f>IF(J7380="natural gas",VLOOKUP(D7380,'Cross-Page Data'!$I$4:$J$13,2,FALSE),IF(J7380="solar",VLOOKUP('Form 923'!D7380,'Cross-Page Data'!$I$14:$J$117,2,FALSE),J7380))</f>
        <v>#N/A</v>
      </c>
      <c r="J7380" t="e">
        <f>VLOOKUP(E7380,'Cross-Page Data'!$D$4:$F$48,3,FALSE)</f>
        <v>#N/A</v>
      </c>
      <c r="K7380" t="b">
        <f t="shared" si="115"/>
        <v>1</v>
      </c>
    </row>
    <row r="7381" spans="9:11" x14ac:dyDescent="0.35">
      <c r="I7381" t="e">
        <f>IF(J7381="natural gas",VLOOKUP(D7381,'Cross-Page Data'!$I$4:$J$13,2,FALSE),IF(J7381="solar",VLOOKUP('Form 923'!D7381,'Cross-Page Data'!$I$14:$J$117,2,FALSE),J7381))</f>
        <v>#N/A</v>
      </c>
      <c r="J7381" t="e">
        <f>VLOOKUP(E7381,'Cross-Page Data'!$D$4:$F$48,3,FALSE)</f>
        <v>#N/A</v>
      </c>
      <c r="K7381" t="b">
        <f t="shared" si="115"/>
        <v>1</v>
      </c>
    </row>
    <row r="7382" spans="9:11" x14ac:dyDescent="0.35">
      <c r="I7382" t="e">
        <f>IF(J7382="natural gas",VLOOKUP(D7382,'Cross-Page Data'!$I$4:$J$13,2,FALSE),IF(J7382="solar",VLOOKUP('Form 923'!D7382,'Cross-Page Data'!$I$14:$J$117,2,FALSE),J7382))</f>
        <v>#N/A</v>
      </c>
      <c r="J7382" t="e">
        <f>VLOOKUP(E7382,'Cross-Page Data'!$D$4:$F$48,3,FALSE)</f>
        <v>#N/A</v>
      </c>
      <c r="K7382" t="b">
        <f t="shared" si="115"/>
        <v>1</v>
      </c>
    </row>
    <row r="7383" spans="9:11" x14ac:dyDescent="0.35">
      <c r="I7383" t="e">
        <f>IF(J7383="natural gas",VLOOKUP(D7383,'Cross-Page Data'!$I$4:$J$13,2,FALSE),IF(J7383="solar",VLOOKUP('Form 923'!D7383,'Cross-Page Data'!$I$14:$J$117,2,FALSE),J7383))</f>
        <v>#N/A</v>
      </c>
      <c r="J7383" t="e">
        <f>VLOOKUP(E7383,'Cross-Page Data'!$D$4:$F$48,3,FALSE)</f>
        <v>#N/A</v>
      </c>
      <c r="K7383" t="b">
        <f t="shared" si="115"/>
        <v>1</v>
      </c>
    </row>
    <row r="7384" spans="9:11" x14ac:dyDescent="0.35">
      <c r="I7384" t="e">
        <f>IF(J7384="natural gas",VLOOKUP(D7384,'Cross-Page Data'!$I$4:$J$13,2,FALSE),IF(J7384="solar",VLOOKUP('Form 923'!D7384,'Cross-Page Data'!$I$14:$J$117,2,FALSE),J7384))</f>
        <v>#N/A</v>
      </c>
      <c r="J7384" t="e">
        <f>VLOOKUP(E7384,'Cross-Page Data'!$D$4:$F$48,3,FALSE)</f>
        <v>#N/A</v>
      </c>
      <c r="K7384" t="b">
        <f t="shared" si="115"/>
        <v>1</v>
      </c>
    </row>
    <row r="7385" spans="9:11" x14ac:dyDescent="0.35">
      <c r="I7385" t="e">
        <f>IF(J7385="natural gas",VLOOKUP(D7385,'Cross-Page Data'!$I$4:$J$13,2,FALSE),IF(J7385="solar",VLOOKUP('Form 923'!D7385,'Cross-Page Data'!$I$14:$J$117,2,FALSE),J7385))</f>
        <v>#N/A</v>
      </c>
      <c r="J7385" t="e">
        <f>VLOOKUP(E7385,'Cross-Page Data'!$D$4:$F$48,3,FALSE)</f>
        <v>#N/A</v>
      </c>
      <c r="K7385" t="b">
        <f t="shared" si="115"/>
        <v>1</v>
      </c>
    </row>
    <row r="7386" spans="9:11" x14ac:dyDescent="0.35">
      <c r="I7386" t="e">
        <f>IF(J7386="natural gas",VLOOKUP(D7386,'Cross-Page Data'!$I$4:$J$13,2,FALSE),IF(J7386="solar",VLOOKUP('Form 923'!D7386,'Cross-Page Data'!$I$14:$J$117,2,FALSE),J7386))</f>
        <v>#N/A</v>
      </c>
      <c r="J7386" t="e">
        <f>VLOOKUP(E7386,'Cross-Page Data'!$D$4:$F$48,3,FALSE)</f>
        <v>#N/A</v>
      </c>
      <c r="K7386" t="b">
        <f t="shared" si="115"/>
        <v>1</v>
      </c>
    </row>
    <row r="7387" spans="9:11" x14ac:dyDescent="0.35">
      <c r="I7387" t="e">
        <f>IF(J7387="natural gas",VLOOKUP(D7387,'Cross-Page Data'!$I$4:$J$13,2,FALSE),IF(J7387="solar",VLOOKUP('Form 923'!D7387,'Cross-Page Data'!$I$14:$J$117,2,FALSE),J7387))</f>
        <v>#N/A</v>
      </c>
      <c r="J7387" t="e">
        <f>VLOOKUP(E7387,'Cross-Page Data'!$D$4:$F$48,3,FALSE)</f>
        <v>#N/A</v>
      </c>
      <c r="K7387" t="b">
        <f t="shared" si="115"/>
        <v>1</v>
      </c>
    </row>
    <row r="7388" spans="9:11" x14ac:dyDescent="0.35">
      <c r="I7388" t="e">
        <f>IF(J7388="natural gas",VLOOKUP(D7388,'Cross-Page Data'!$I$4:$J$13,2,FALSE),IF(J7388="solar",VLOOKUP('Form 923'!D7388,'Cross-Page Data'!$I$14:$J$117,2,FALSE),J7388))</f>
        <v>#N/A</v>
      </c>
      <c r="J7388" t="e">
        <f>VLOOKUP(E7388,'Cross-Page Data'!$D$4:$F$48,3,FALSE)</f>
        <v>#N/A</v>
      </c>
      <c r="K7388" t="b">
        <f t="shared" si="115"/>
        <v>1</v>
      </c>
    </row>
    <row r="7389" spans="9:11" x14ac:dyDescent="0.35">
      <c r="I7389" t="e">
        <f>IF(J7389="natural gas",VLOOKUP(D7389,'Cross-Page Data'!$I$4:$J$13,2,FALSE),IF(J7389="solar",VLOOKUP('Form 923'!D7389,'Cross-Page Data'!$I$14:$J$117,2,FALSE),J7389))</f>
        <v>#N/A</v>
      </c>
      <c r="J7389" t="e">
        <f>VLOOKUP(E7389,'Cross-Page Data'!$D$4:$F$48,3,FALSE)</f>
        <v>#N/A</v>
      </c>
      <c r="K7389" t="b">
        <f t="shared" si="115"/>
        <v>1</v>
      </c>
    </row>
    <row r="7390" spans="9:11" x14ac:dyDescent="0.35">
      <c r="I7390" t="e">
        <f>IF(J7390="natural gas",VLOOKUP(D7390,'Cross-Page Data'!$I$4:$J$13,2,FALSE),IF(J7390="solar",VLOOKUP('Form 923'!D7390,'Cross-Page Data'!$I$14:$J$117,2,FALSE),J7390))</f>
        <v>#N/A</v>
      </c>
      <c r="J7390" t="e">
        <f>VLOOKUP(E7390,'Cross-Page Data'!$D$4:$F$48,3,FALSE)</f>
        <v>#N/A</v>
      </c>
      <c r="K7390" t="b">
        <f t="shared" si="115"/>
        <v>1</v>
      </c>
    </row>
    <row r="7391" spans="9:11" x14ac:dyDescent="0.35">
      <c r="I7391" t="e">
        <f>IF(J7391="natural gas",VLOOKUP(D7391,'Cross-Page Data'!$I$4:$J$13,2,FALSE),IF(J7391="solar",VLOOKUP('Form 923'!D7391,'Cross-Page Data'!$I$14:$J$117,2,FALSE),J7391))</f>
        <v>#N/A</v>
      </c>
      <c r="J7391" t="e">
        <f>VLOOKUP(E7391,'Cross-Page Data'!$D$4:$F$48,3,FALSE)</f>
        <v>#N/A</v>
      </c>
      <c r="K7391" t="b">
        <f t="shared" si="115"/>
        <v>1</v>
      </c>
    </row>
    <row r="7392" spans="9:11" x14ac:dyDescent="0.35">
      <c r="I7392" t="e">
        <f>IF(J7392="natural gas",VLOOKUP(D7392,'Cross-Page Data'!$I$4:$J$13,2,FALSE),IF(J7392="solar",VLOOKUP('Form 923'!D7392,'Cross-Page Data'!$I$14:$J$117,2,FALSE),J7392))</f>
        <v>#N/A</v>
      </c>
      <c r="J7392" t="e">
        <f>VLOOKUP(E7392,'Cross-Page Data'!$D$4:$F$48,3,FALSE)</f>
        <v>#N/A</v>
      </c>
      <c r="K7392" t="b">
        <f t="shared" si="115"/>
        <v>1</v>
      </c>
    </row>
    <row r="7393" spans="9:11" x14ac:dyDescent="0.35">
      <c r="I7393" t="e">
        <f>IF(J7393="natural gas",VLOOKUP(D7393,'Cross-Page Data'!$I$4:$J$13,2,FALSE),IF(J7393="solar",VLOOKUP('Form 923'!D7393,'Cross-Page Data'!$I$14:$J$117,2,FALSE),J7393))</f>
        <v>#N/A</v>
      </c>
      <c r="J7393" t="e">
        <f>VLOOKUP(E7393,'Cross-Page Data'!$D$4:$F$48,3,FALSE)</f>
        <v>#N/A</v>
      </c>
      <c r="K7393" t="b">
        <f t="shared" si="115"/>
        <v>1</v>
      </c>
    </row>
    <row r="7394" spans="9:11" x14ac:dyDescent="0.35">
      <c r="I7394" t="e">
        <f>IF(J7394="natural gas",VLOOKUP(D7394,'Cross-Page Data'!$I$4:$J$13,2,FALSE),IF(J7394="solar",VLOOKUP('Form 923'!D7394,'Cross-Page Data'!$I$14:$J$117,2,FALSE),J7394))</f>
        <v>#N/A</v>
      </c>
      <c r="J7394" t="e">
        <f>VLOOKUP(E7394,'Cross-Page Data'!$D$4:$F$48,3,FALSE)</f>
        <v>#N/A</v>
      </c>
      <c r="K7394" t="b">
        <f t="shared" si="115"/>
        <v>1</v>
      </c>
    </row>
    <row r="7395" spans="9:11" x14ac:dyDescent="0.35">
      <c r="I7395" t="e">
        <f>IF(J7395="natural gas",VLOOKUP(D7395,'Cross-Page Data'!$I$4:$J$13,2,FALSE),IF(J7395="solar",VLOOKUP('Form 923'!D7395,'Cross-Page Data'!$I$14:$J$117,2,FALSE),J7395))</f>
        <v>#N/A</v>
      </c>
      <c r="J7395" t="e">
        <f>VLOOKUP(E7395,'Cross-Page Data'!$D$4:$F$48,3,FALSE)</f>
        <v>#N/A</v>
      </c>
      <c r="K7395" t="b">
        <f t="shared" si="115"/>
        <v>1</v>
      </c>
    </row>
    <row r="7396" spans="9:11" x14ac:dyDescent="0.35">
      <c r="I7396" t="e">
        <f>IF(J7396="natural gas",VLOOKUP(D7396,'Cross-Page Data'!$I$4:$J$13,2,FALSE),IF(J7396="solar",VLOOKUP('Form 923'!D7396,'Cross-Page Data'!$I$14:$J$117,2,FALSE),J7396))</f>
        <v>#N/A</v>
      </c>
      <c r="J7396" t="e">
        <f>VLOOKUP(E7396,'Cross-Page Data'!$D$4:$F$48,3,FALSE)</f>
        <v>#N/A</v>
      </c>
      <c r="K7396" t="b">
        <f t="shared" si="115"/>
        <v>1</v>
      </c>
    </row>
    <row r="7397" spans="9:11" x14ac:dyDescent="0.35">
      <c r="I7397" t="e">
        <f>IF(J7397="natural gas",VLOOKUP(D7397,'Cross-Page Data'!$I$4:$J$13,2,FALSE),IF(J7397="solar",VLOOKUP('Form 923'!D7397,'Cross-Page Data'!$I$14:$J$117,2,FALSE),J7397))</f>
        <v>#N/A</v>
      </c>
      <c r="J7397" t="e">
        <f>VLOOKUP(E7397,'Cross-Page Data'!$D$4:$F$48,3,FALSE)</f>
        <v>#N/A</v>
      </c>
      <c r="K7397" t="b">
        <f t="shared" si="115"/>
        <v>1</v>
      </c>
    </row>
    <row r="7398" spans="9:11" x14ac:dyDescent="0.35">
      <c r="I7398" t="e">
        <f>IF(J7398="natural gas",VLOOKUP(D7398,'Cross-Page Data'!$I$4:$J$13,2,FALSE),IF(J7398="solar",VLOOKUP('Form 923'!D7398,'Cross-Page Data'!$I$14:$J$117,2,FALSE),J7398))</f>
        <v>#N/A</v>
      </c>
      <c r="J7398" t="e">
        <f>VLOOKUP(E7398,'Cross-Page Data'!$D$4:$F$48,3,FALSE)</f>
        <v>#N/A</v>
      </c>
      <c r="K7398" t="b">
        <f t="shared" si="115"/>
        <v>1</v>
      </c>
    </row>
    <row r="7399" spans="9:11" x14ac:dyDescent="0.35">
      <c r="I7399" t="e">
        <f>IF(J7399="natural gas",VLOOKUP(D7399,'Cross-Page Data'!$I$4:$J$13,2,FALSE),IF(J7399="solar",VLOOKUP('Form 923'!D7399,'Cross-Page Data'!$I$14:$J$117,2,FALSE),J7399))</f>
        <v>#N/A</v>
      </c>
      <c r="J7399" t="e">
        <f>VLOOKUP(E7399,'Cross-Page Data'!$D$4:$F$48,3,FALSE)</f>
        <v>#N/A</v>
      </c>
      <c r="K7399" t="b">
        <f t="shared" si="115"/>
        <v>1</v>
      </c>
    </row>
    <row r="7400" spans="9:11" x14ac:dyDescent="0.35">
      <c r="I7400" t="e">
        <f>IF(J7400="natural gas",VLOOKUP(D7400,'Cross-Page Data'!$I$4:$J$13,2,FALSE),IF(J7400="solar",VLOOKUP('Form 923'!D7400,'Cross-Page Data'!$I$14:$J$117,2,FALSE),J7400))</f>
        <v>#N/A</v>
      </c>
      <c r="J7400" t="e">
        <f>VLOOKUP(E7400,'Cross-Page Data'!$D$4:$F$48,3,FALSE)</f>
        <v>#N/A</v>
      </c>
      <c r="K7400" t="b">
        <f t="shared" si="115"/>
        <v>1</v>
      </c>
    </row>
    <row r="7401" spans="9:11" x14ac:dyDescent="0.35">
      <c r="I7401" t="e">
        <f>IF(J7401="natural gas",VLOOKUP(D7401,'Cross-Page Data'!$I$4:$J$13,2,FALSE),IF(J7401="solar",VLOOKUP('Form 923'!D7401,'Cross-Page Data'!$I$14:$J$117,2,FALSE),J7401))</f>
        <v>#N/A</v>
      </c>
      <c r="J7401" t="e">
        <f>VLOOKUP(E7401,'Cross-Page Data'!$D$4:$F$48,3,FALSE)</f>
        <v>#N/A</v>
      </c>
      <c r="K7401" t="b">
        <f t="shared" si="115"/>
        <v>1</v>
      </c>
    </row>
    <row r="7402" spans="9:11" x14ac:dyDescent="0.35">
      <c r="I7402" t="e">
        <f>IF(J7402="natural gas",VLOOKUP(D7402,'Cross-Page Data'!$I$4:$J$13,2,FALSE),IF(J7402="solar",VLOOKUP('Form 923'!D7402,'Cross-Page Data'!$I$14:$J$117,2,FALSE),J7402))</f>
        <v>#N/A</v>
      </c>
      <c r="J7402" t="e">
        <f>VLOOKUP(E7402,'Cross-Page Data'!$D$4:$F$48,3,FALSE)</f>
        <v>#N/A</v>
      </c>
      <c r="K7402" t="b">
        <f t="shared" si="115"/>
        <v>1</v>
      </c>
    </row>
    <row r="7403" spans="9:11" x14ac:dyDescent="0.35">
      <c r="I7403" t="e">
        <f>IF(J7403="natural gas",VLOOKUP(D7403,'Cross-Page Data'!$I$4:$J$13,2,FALSE),IF(J7403="solar",VLOOKUP('Form 923'!D7403,'Cross-Page Data'!$I$14:$J$117,2,FALSE),J7403))</f>
        <v>#N/A</v>
      </c>
      <c r="J7403" t="e">
        <f>VLOOKUP(E7403,'Cross-Page Data'!$D$4:$F$48,3,FALSE)</f>
        <v>#N/A</v>
      </c>
      <c r="K7403" t="b">
        <f t="shared" si="115"/>
        <v>1</v>
      </c>
    </row>
    <row r="7404" spans="9:11" x14ac:dyDescent="0.35">
      <c r="I7404" t="e">
        <f>IF(J7404="natural gas",VLOOKUP(D7404,'Cross-Page Data'!$I$4:$J$13,2,FALSE),IF(J7404="solar",VLOOKUP('Form 923'!D7404,'Cross-Page Data'!$I$14:$J$117,2,FALSE),J7404))</f>
        <v>#N/A</v>
      </c>
      <c r="J7404" t="e">
        <f>VLOOKUP(E7404,'Cross-Page Data'!$D$4:$F$48,3,FALSE)</f>
        <v>#N/A</v>
      </c>
      <c r="K7404" t="b">
        <f t="shared" si="115"/>
        <v>1</v>
      </c>
    </row>
    <row r="7405" spans="9:11" x14ac:dyDescent="0.35">
      <c r="I7405" t="e">
        <f>IF(J7405="natural gas",VLOOKUP(D7405,'Cross-Page Data'!$I$4:$J$13,2,FALSE),IF(J7405="solar",VLOOKUP('Form 923'!D7405,'Cross-Page Data'!$I$14:$J$117,2,FALSE),J7405))</f>
        <v>#N/A</v>
      </c>
      <c r="J7405" t="e">
        <f>VLOOKUP(E7405,'Cross-Page Data'!$D$4:$F$48,3,FALSE)</f>
        <v>#N/A</v>
      </c>
      <c r="K7405" t="b">
        <f t="shared" si="115"/>
        <v>1</v>
      </c>
    </row>
    <row r="7406" spans="9:11" x14ac:dyDescent="0.35">
      <c r="I7406" t="e">
        <f>IF(J7406="natural gas",VLOOKUP(D7406,'Cross-Page Data'!$I$4:$J$13,2,FALSE),IF(J7406="solar",VLOOKUP('Form 923'!D7406,'Cross-Page Data'!$I$14:$J$117,2,FALSE),J7406))</f>
        <v>#N/A</v>
      </c>
      <c r="J7406" t="e">
        <f>VLOOKUP(E7406,'Cross-Page Data'!$D$4:$F$48,3,FALSE)</f>
        <v>#N/A</v>
      </c>
      <c r="K7406" t="b">
        <f t="shared" si="115"/>
        <v>1</v>
      </c>
    </row>
    <row r="7407" spans="9:11" x14ac:dyDescent="0.35">
      <c r="I7407" t="e">
        <f>IF(J7407="natural gas",VLOOKUP(D7407,'Cross-Page Data'!$I$4:$J$13,2,FALSE),IF(J7407="solar",VLOOKUP('Form 923'!D7407,'Cross-Page Data'!$I$14:$J$117,2,FALSE),J7407))</f>
        <v>#N/A</v>
      </c>
      <c r="J7407" t="e">
        <f>VLOOKUP(E7407,'Cross-Page Data'!$D$4:$F$48,3,FALSE)</f>
        <v>#N/A</v>
      </c>
      <c r="K7407" t="b">
        <f t="shared" si="115"/>
        <v>1</v>
      </c>
    </row>
    <row r="7408" spans="9:11" x14ac:dyDescent="0.35">
      <c r="I7408" t="e">
        <f>IF(J7408="natural gas",VLOOKUP(D7408,'Cross-Page Data'!$I$4:$J$13,2,FALSE),IF(J7408="solar",VLOOKUP('Form 923'!D7408,'Cross-Page Data'!$I$14:$J$117,2,FALSE),J7408))</f>
        <v>#N/A</v>
      </c>
      <c r="J7408" t="e">
        <f>VLOOKUP(E7408,'Cross-Page Data'!$D$4:$F$48,3,FALSE)</f>
        <v>#N/A</v>
      </c>
      <c r="K7408" t="b">
        <f t="shared" si="115"/>
        <v>1</v>
      </c>
    </row>
    <row r="7409" spans="9:11" x14ac:dyDescent="0.35">
      <c r="I7409" t="e">
        <f>IF(J7409="natural gas",VLOOKUP(D7409,'Cross-Page Data'!$I$4:$J$13,2,FALSE),IF(J7409="solar",VLOOKUP('Form 923'!D7409,'Cross-Page Data'!$I$14:$J$117,2,FALSE),J7409))</f>
        <v>#N/A</v>
      </c>
      <c r="J7409" t="e">
        <f>VLOOKUP(E7409,'Cross-Page Data'!$D$4:$F$48,3,FALSE)</f>
        <v>#N/A</v>
      </c>
      <c r="K7409" t="b">
        <f t="shared" si="115"/>
        <v>1</v>
      </c>
    </row>
    <row r="7410" spans="9:11" x14ac:dyDescent="0.35">
      <c r="I7410" t="e">
        <f>IF(J7410="natural gas",VLOOKUP(D7410,'Cross-Page Data'!$I$4:$J$13,2,FALSE),IF(J7410="solar",VLOOKUP('Form 923'!D7410,'Cross-Page Data'!$I$14:$J$117,2,FALSE),J7410))</f>
        <v>#N/A</v>
      </c>
      <c r="J7410" t="e">
        <f>VLOOKUP(E7410,'Cross-Page Data'!$D$4:$F$48,3,FALSE)</f>
        <v>#N/A</v>
      </c>
      <c r="K7410" t="b">
        <f t="shared" si="115"/>
        <v>1</v>
      </c>
    </row>
    <row r="7411" spans="9:11" x14ac:dyDescent="0.35">
      <c r="I7411" t="e">
        <f>IF(J7411="natural gas",VLOOKUP(D7411,'Cross-Page Data'!$I$4:$J$13,2,FALSE),IF(J7411="solar",VLOOKUP('Form 923'!D7411,'Cross-Page Data'!$I$14:$J$117,2,FALSE),J7411))</f>
        <v>#N/A</v>
      </c>
      <c r="J7411" t="e">
        <f>VLOOKUP(E7411,'Cross-Page Data'!$D$4:$F$48,3,FALSE)</f>
        <v>#N/A</v>
      </c>
      <c r="K7411" t="b">
        <f t="shared" si="115"/>
        <v>1</v>
      </c>
    </row>
    <row r="7412" spans="9:11" x14ac:dyDescent="0.35">
      <c r="I7412" t="e">
        <f>IF(J7412="natural gas",VLOOKUP(D7412,'Cross-Page Data'!$I$4:$J$13,2,FALSE),IF(J7412="solar",VLOOKUP('Form 923'!D7412,'Cross-Page Data'!$I$14:$J$117,2,FALSE),J7412))</f>
        <v>#N/A</v>
      </c>
      <c r="J7412" t="e">
        <f>VLOOKUP(E7412,'Cross-Page Data'!$D$4:$F$48,3,FALSE)</f>
        <v>#N/A</v>
      </c>
      <c r="K7412" t="b">
        <f t="shared" si="115"/>
        <v>1</v>
      </c>
    </row>
    <row r="7413" spans="9:11" x14ac:dyDescent="0.35">
      <c r="I7413" t="e">
        <f>IF(J7413="natural gas",VLOOKUP(D7413,'Cross-Page Data'!$I$4:$J$13,2,FALSE),IF(J7413="solar",VLOOKUP('Form 923'!D7413,'Cross-Page Data'!$I$14:$J$117,2,FALSE),J7413))</f>
        <v>#N/A</v>
      </c>
      <c r="J7413" t="e">
        <f>VLOOKUP(E7413,'Cross-Page Data'!$D$4:$F$48,3,FALSE)</f>
        <v>#N/A</v>
      </c>
      <c r="K7413" t="b">
        <f t="shared" si="115"/>
        <v>1</v>
      </c>
    </row>
    <row r="7414" spans="9:11" x14ac:dyDescent="0.35">
      <c r="I7414" t="e">
        <f>IF(J7414="natural gas",VLOOKUP(D7414,'Cross-Page Data'!$I$4:$J$13,2,FALSE),IF(J7414="solar",VLOOKUP('Form 923'!D7414,'Cross-Page Data'!$I$14:$J$117,2,FALSE),J7414))</f>
        <v>#N/A</v>
      </c>
      <c r="J7414" t="e">
        <f>VLOOKUP(E7414,'Cross-Page Data'!$D$4:$F$48,3,FALSE)</f>
        <v>#N/A</v>
      </c>
      <c r="K7414" t="b">
        <f t="shared" si="115"/>
        <v>1</v>
      </c>
    </row>
    <row r="7415" spans="9:11" x14ac:dyDescent="0.35">
      <c r="I7415" t="e">
        <f>IF(J7415="natural gas",VLOOKUP(D7415,'Cross-Page Data'!$I$4:$J$13,2,FALSE),IF(J7415="solar",VLOOKUP('Form 923'!D7415,'Cross-Page Data'!$I$14:$J$117,2,FALSE),J7415))</f>
        <v>#N/A</v>
      </c>
      <c r="J7415" t="e">
        <f>VLOOKUP(E7415,'Cross-Page Data'!$D$4:$F$48,3,FALSE)</f>
        <v>#N/A</v>
      </c>
      <c r="K7415" t="b">
        <f t="shared" si="115"/>
        <v>1</v>
      </c>
    </row>
    <row r="7416" spans="9:11" x14ac:dyDescent="0.35">
      <c r="I7416" t="e">
        <f>IF(J7416="natural gas",VLOOKUP(D7416,'Cross-Page Data'!$I$4:$J$13,2,FALSE),IF(J7416="solar",VLOOKUP('Form 923'!D7416,'Cross-Page Data'!$I$14:$J$117,2,FALSE),J7416))</f>
        <v>#N/A</v>
      </c>
      <c r="J7416" t="e">
        <f>VLOOKUP(E7416,'Cross-Page Data'!$D$4:$F$48,3,FALSE)</f>
        <v>#N/A</v>
      </c>
      <c r="K7416" t="b">
        <f t="shared" si="115"/>
        <v>1</v>
      </c>
    </row>
    <row r="7417" spans="9:11" x14ac:dyDescent="0.35">
      <c r="I7417" t="e">
        <f>IF(J7417="natural gas",VLOOKUP(D7417,'Cross-Page Data'!$I$4:$J$13,2,FALSE),IF(J7417="solar",VLOOKUP('Form 923'!D7417,'Cross-Page Data'!$I$14:$J$117,2,FALSE),J7417))</f>
        <v>#N/A</v>
      </c>
      <c r="J7417" t="e">
        <f>VLOOKUP(E7417,'Cross-Page Data'!$D$4:$F$48,3,FALSE)</f>
        <v>#N/A</v>
      </c>
      <c r="K7417" t="b">
        <f t="shared" si="115"/>
        <v>1</v>
      </c>
    </row>
    <row r="7418" spans="9:11" x14ac:dyDescent="0.35">
      <c r="I7418" t="e">
        <f>IF(J7418="natural gas",VLOOKUP(D7418,'Cross-Page Data'!$I$4:$J$13,2,FALSE),IF(J7418="solar",VLOOKUP('Form 923'!D7418,'Cross-Page Data'!$I$14:$J$117,2,FALSE),J7418))</f>
        <v>#N/A</v>
      </c>
      <c r="J7418" t="e">
        <f>VLOOKUP(E7418,'Cross-Page Data'!$D$4:$F$48,3,FALSE)</f>
        <v>#N/A</v>
      </c>
      <c r="K7418" t="b">
        <f t="shared" si="115"/>
        <v>1</v>
      </c>
    </row>
    <row r="7419" spans="9:11" x14ac:dyDescent="0.35">
      <c r="I7419" t="e">
        <f>IF(J7419="natural gas",VLOOKUP(D7419,'Cross-Page Data'!$I$4:$J$13,2,FALSE),IF(J7419="solar",VLOOKUP('Form 923'!D7419,'Cross-Page Data'!$I$14:$J$117,2,FALSE),J7419))</f>
        <v>#N/A</v>
      </c>
      <c r="J7419" t="e">
        <f>VLOOKUP(E7419,'Cross-Page Data'!$D$4:$F$48,3,FALSE)</f>
        <v>#N/A</v>
      </c>
      <c r="K7419" t="b">
        <f t="shared" si="115"/>
        <v>1</v>
      </c>
    </row>
    <row r="7420" spans="9:11" x14ac:dyDescent="0.35">
      <c r="I7420" t="e">
        <f>IF(J7420="natural gas",VLOOKUP(D7420,'Cross-Page Data'!$I$4:$J$13,2,FALSE),IF(J7420="solar",VLOOKUP('Form 923'!D7420,'Cross-Page Data'!$I$14:$J$117,2,FALSE),J7420))</f>
        <v>#N/A</v>
      </c>
      <c r="J7420" t="e">
        <f>VLOOKUP(E7420,'Cross-Page Data'!$D$4:$F$48,3,FALSE)</f>
        <v>#N/A</v>
      </c>
      <c r="K7420" t="b">
        <f t="shared" si="115"/>
        <v>1</v>
      </c>
    </row>
    <row r="7421" spans="9:11" x14ac:dyDescent="0.35">
      <c r="I7421" t="e">
        <f>IF(J7421="natural gas",VLOOKUP(D7421,'Cross-Page Data'!$I$4:$J$13,2,FALSE),IF(J7421="solar",VLOOKUP('Form 923'!D7421,'Cross-Page Data'!$I$14:$J$117,2,FALSE),J7421))</f>
        <v>#N/A</v>
      </c>
      <c r="J7421" t="e">
        <f>VLOOKUP(E7421,'Cross-Page Data'!$D$4:$F$48,3,FALSE)</f>
        <v>#N/A</v>
      </c>
      <c r="K7421" t="b">
        <f t="shared" si="115"/>
        <v>1</v>
      </c>
    </row>
    <row r="7422" spans="9:11" x14ac:dyDescent="0.35">
      <c r="I7422" t="e">
        <f>IF(J7422="natural gas",VLOOKUP(D7422,'Cross-Page Data'!$I$4:$J$13,2,FALSE),IF(J7422="solar",VLOOKUP('Form 923'!D7422,'Cross-Page Data'!$I$14:$J$117,2,FALSE),J7422))</f>
        <v>#N/A</v>
      </c>
      <c r="J7422" t="e">
        <f>VLOOKUP(E7422,'Cross-Page Data'!$D$4:$F$48,3,FALSE)</f>
        <v>#N/A</v>
      </c>
      <c r="K7422" t="b">
        <f t="shared" si="115"/>
        <v>1</v>
      </c>
    </row>
    <row r="7423" spans="9:11" x14ac:dyDescent="0.35">
      <c r="I7423" t="e">
        <f>IF(J7423="natural gas",VLOOKUP(D7423,'Cross-Page Data'!$I$4:$J$13,2,FALSE),IF(J7423="solar",VLOOKUP('Form 923'!D7423,'Cross-Page Data'!$I$14:$J$117,2,FALSE),J7423))</f>
        <v>#N/A</v>
      </c>
      <c r="J7423" t="e">
        <f>VLOOKUP(E7423,'Cross-Page Data'!$D$4:$F$48,3,FALSE)</f>
        <v>#N/A</v>
      </c>
      <c r="K7423" t="b">
        <f t="shared" si="115"/>
        <v>1</v>
      </c>
    </row>
    <row r="7424" spans="9:11" x14ac:dyDescent="0.35">
      <c r="I7424" t="e">
        <f>IF(J7424="natural gas",VLOOKUP(D7424,'Cross-Page Data'!$I$4:$J$13,2,FALSE),IF(J7424="solar",VLOOKUP('Form 923'!D7424,'Cross-Page Data'!$I$14:$J$117,2,FALSE),J7424))</f>
        <v>#N/A</v>
      </c>
      <c r="J7424" t="e">
        <f>VLOOKUP(E7424,'Cross-Page Data'!$D$4:$F$48,3,FALSE)</f>
        <v>#N/A</v>
      </c>
      <c r="K7424" t="b">
        <f t="shared" si="115"/>
        <v>1</v>
      </c>
    </row>
    <row r="7425" spans="9:11" x14ac:dyDescent="0.35">
      <c r="I7425" t="e">
        <f>IF(J7425="natural gas",VLOOKUP(D7425,'Cross-Page Data'!$I$4:$J$13,2,FALSE),IF(J7425="solar",VLOOKUP('Form 923'!D7425,'Cross-Page Data'!$I$14:$J$117,2,FALSE),J7425))</f>
        <v>#N/A</v>
      </c>
      <c r="J7425" t="e">
        <f>VLOOKUP(E7425,'Cross-Page Data'!$D$4:$F$48,3,FALSE)</f>
        <v>#N/A</v>
      </c>
      <c r="K7425" t="b">
        <f t="shared" si="115"/>
        <v>1</v>
      </c>
    </row>
    <row r="7426" spans="9:11" x14ac:dyDescent="0.35">
      <c r="I7426" t="e">
        <f>IF(J7426="natural gas",VLOOKUP(D7426,'Cross-Page Data'!$I$4:$J$13,2,FALSE),IF(J7426="solar",VLOOKUP('Form 923'!D7426,'Cross-Page Data'!$I$14:$J$117,2,FALSE),J7426))</f>
        <v>#N/A</v>
      </c>
      <c r="J7426" t="e">
        <f>VLOOKUP(E7426,'Cross-Page Data'!$D$4:$F$48,3,FALSE)</f>
        <v>#N/A</v>
      </c>
      <c r="K7426" t="b">
        <f t="shared" si="115"/>
        <v>1</v>
      </c>
    </row>
    <row r="7427" spans="9:11" x14ac:dyDescent="0.35">
      <c r="I7427" t="e">
        <f>IF(J7427="natural gas",VLOOKUP(D7427,'Cross-Page Data'!$I$4:$J$13,2,FALSE),IF(J7427="solar",VLOOKUP('Form 923'!D7427,'Cross-Page Data'!$I$14:$J$117,2,FALSE),J7427))</f>
        <v>#N/A</v>
      </c>
      <c r="J7427" t="e">
        <f>VLOOKUP(E7427,'Cross-Page Data'!$D$4:$F$48,3,FALSE)</f>
        <v>#N/A</v>
      </c>
      <c r="K7427" t="b">
        <f t="shared" si="115"/>
        <v>1</v>
      </c>
    </row>
    <row r="7428" spans="9:11" x14ac:dyDescent="0.35">
      <c r="I7428" t="e">
        <f>IF(J7428="natural gas",VLOOKUP(D7428,'Cross-Page Data'!$I$4:$J$13,2,FALSE),IF(J7428="solar",VLOOKUP('Form 923'!D7428,'Cross-Page Data'!$I$14:$J$117,2,FALSE),J7428))</f>
        <v>#N/A</v>
      </c>
      <c r="J7428" t="e">
        <f>VLOOKUP(E7428,'Cross-Page Data'!$D$4:$F$48,3,FALSE)</f>
        <v>#N/A</v>
      </c>
      <c r="K7428" t="b">
        <f t="shared" si="115"/>
        <v>1</v>
      </c>
    </row>
    <row r="7429" spans="9:11" x14ac:dyDescent="0.35">
      <c r="I7429" t="e">
        <f>IF(J7429="natural gas",VLOOKUP(D7429,'Cross-Page Data'!$I$4:$J$13,2,FALSE),IF(J7429="solar",VLOOKUP('Form 923'!D7429,'Cross-Page Data'!$I$14:$J$117,2,FALSE),J7429))</f>
        <v>#N/A</v>
      </c>
      <c r="J7429" t="e">
        <f>VLOOKUP(E7429,'Cross-Page Data'!$D$4:$F$48,3,FALSE)</f>
        <v>#N/A</v>
      </c>
      <c r="K7429" t="b">
        <f t="shared" si="115"/>
        <v>1</v>
      </c>
    </row>
    <row r="7430" spans="9:11" x14ac:dyDescent="0.35">
      <c r="I7430" t="e">
        <f>IF(J7430="natural gas",VLOOKUP(D7430,'Cross-Page Data'!$I$4:$J$13,2,FALSE),IF(J7430="solar",VLOOKUP('Form 923'!D7430,'Cross-Page Data'!$I$14:$J$117,2,FALSE),J7430))</f>
        <v>#N/A</v>
      </c>
      <c r="J7430" t="e">
        <f>VLOOKUP(E7430,'Cross-Page Data'!$D$4:$F$48,3,FALSE)</f>
        <v>#N/A</v>
      </c>
      <c r="K7430" t="b">
        <f t="shared" si="115"/>
        <v>1</v>
      </c>
    </row>
    <row r="7431" spans="9:11" x14ac:dyDescent="0.35">
      <c r="I7431" t="e">
        <f>IF(J7431="natural gas",VLOOKUP(D7431,'Cross-Page Data'!$I$4:$J$13,2,FALSE),IF(J7431="solar",VLOOKUP('Form 923'!D7431,'Cross-Page Data'!$I$14:$J$117,2,FALSE),J7431))</f>
        <v>#N/A</v>
      </c>
      <c r="J7431" t="e">
        <f>VLOOKUP(E7431,'Cross-Page Data'!$D$4:$F$48,3,FALSE)</f>
        <v>#N/A</v>
      </c>
      <c r="K7431" t="b">
        <f t="shared" ref="K7431:K7494" si="116">IF(AND($N$5=FALSE,OR(C7431="Commercial NAICS Cogen",C7431="Industrial NAICS Cogen",C7431="NAICS-22 Cogen")),FALSE,IF(AND($N$6=FALSE,OR(C7431="Commercial NAICS Cogen",C7431="Commercial NAICS Non-Cogen",C7431="industrial NAICS Cogen", C7431="industrial NAICS non-cogen")),FALSE,TRUE))</f>
        <v>1</v>
      </c>
    </row>
    <row r="7432" spans="9:11" x14ac:dyDescent="0.35">
      <c r="I7432" t="e">
        <f>IF(J7432="natural gas",VLOOKUP(D7432,'Cross-Page Data'!$I$4:$J$13,2,FALSE),IF(J7432="solar",VLOOKUP('Form 923'!D7432,'Cross-Page Data'!$I$14:$J$117,2,FALSE),J7432))</f>
        <v>#N/A</v>
      </c>
      <c r="J7432" t="e">
        <f>VLOOKUP(E7432,'Cross-Page Data'!$D$4:$F$48,3,FALSE)</f>
        <v>#N/A</v>
      </c>
      <c r="K7432" t="b">
        <f t="shared" si="116"/>
        <v>1</v>
      </c>
    </row>
    <row r="7433" spans="9:11" x14ac:dyDescent="0.35">
      <c r="I7433" t="e">
        <f>IF(J7433="natural gas",VLOOKUP(D7433,'Cross-Page Data'!$I$4:$J$13,2,FALSE),IF(J7433="solar",VLOOKUP('Form 923'!D7433,'Cross-Page Data'!$I$14:$J$117,2,FALSE),J7433))</f>
        <v>#N/A</v>
      </c>
      <c r="J7433" t="e">
        <f>VLOOKUP(E7433,'Cross-Page Data'!$D$4:$F$48,3,FALSE)</f>
        <v>#N/A</v>
      </c>
      <c r="K7433" t="b">
        <f t="shared" si="116"/>
        <v>1</v>
      </c>
    </row>
    <row r="7434" spans="9:11" x14ac:dyDescent="0.35">
      <c r="I7434" t="e">
        <f>IF(J7434="natural gas",VLOOKUP(D7434,'Cross-Page Data'!$I$4:$J$13,2,FALSE),IF(J7434="solar",VLOOKUP('Form 923'!D7434,'Cross-Page Data'!$I$14:$J$117,2,FALSE),J7434))</f>
        <v>#N/A</v>
      </c>
      <c r="J7434" t="e">
        <f>VLOOKUP(E7434,'Cross-Page Data'!$D$4:$F$48,3,FALSE)</f>
        <v>#N/A</v>
      </c>
      <c r="K7434" t="b">
        <f t="shared" si="116"/>
        <v>1</v>
      </c>
    </row>
    <row r="7435" spans="9:11" x14ac:dyDescent="0.35">
      <c r="I7435" t="e">
        <f>IF(J7435="natural gas",VLOOKUP(D7435,'Cross-Page Data'!$I$4:$J$13,2,FALSE),IF(J7435="solar",VLOOKUP('Form 923'!D7435,'Cross-Page Data'!$I$14:$J$117,2,FALSE),J7435))</f>
        <v>#N/A</v>
      </c>
      <c r="J7435" t="e">
        <f>VLOOKUP(E7435,'Cross-Page Data'!$D$4:$F$48,3,FALSE)</f>
        <v>#N/A</v>
      </c>
      <c r="K7435" t="b">
        <f t="shared" si="116"/>
        <v>1</v>
      </c>
    </row>
    <row r="7436" spans="9:11" x14ac:dyDescent="0.35">
      <c r="I7436" t="e">
        <f>IF(J7436="natural gas",VLOOKUP(D7436,'Cross-Page Data'!$I$4:$J$13,2,FALSE),IF(J7436="solar",VLOOKUP('Form 923'!D7436,'Cross-Page Data'!$I$14:$J$117,2,FALSE),J7436))</f>
        <v>#N/A</v>
      </c>
      <c r="J7436" t="e">
        <f>VLOOKUP(E7436,'Cross-Page Data'!$D$4:$F$48,3,FALSE)</f>
        <v>#N/A</v>
      </c>
      <c r="K7436" t="b">
        <f t="shared" si="116"/>
        <v>1</v>
      </c>
    </row>
    <row r="7437" spans="9:11" x14ac:dyDescent="0.35">
      <c r="I7437" t="e">
        <f>IF(J7437="natural gas",VLOOKUP(D7437,'Cross-Page Data'!$I$4:$J$13,2,FALSE),IF(J7437="solar",VLOOKUP('Form 923'!D7437,'Cross-Page Data'!$I$14:$J$117,2,FALSE),J7437))</f>
        <v>#N/A</v>
      </c>
      <c r="J7437" t="e">
        <f>VLOOKUP(E7437,'Cross-Page Data'!$D$4:$F$48,3,FALSE)</f>
        <v>#N/A</v>
      </c>
      <c r="K7437" t="b">
        <f t="shared" si="116"/>
        <v>1</v>
      </c>
    </row>
    <row r="7438" spans="9:11" x14ac:dyDescent="0.35">
      <c r="I7438" t="e">
        <f>IF(J7438="natural gas",VLOOKUP(D7438,'Cross-Page Data'!$I$4:$J$13,2,FALSE),IF(J7438="solar",VLOOKUP('Form 923'!D7438,'Cross-Page Data'!$I$14:$J$117,2,FALSE),J7438))</f>
        <v>#N/A</v>
      </c>
      <c r="J7438" t="e">
        <f>VLOOKUP(E7438,'Cross-Page Data'!$D$4:$F$48,3,FALSE)</f>
        <v>#N/A</v>
      </c>
      <c r="K7438" t="b">
        <f t="shared" si="116"/>
        <v>1</v>
      </c>
    </row>
    <row r="7439" spans="9:11" x14ac:dyDescent="0.35">
      <c r="I7439" t="e">
        <f>IF(J7439="natural gas",VLOOKUP(D7439,'Cross-Page Data'!$I$4:$J$13,2,FALSE),IF(J7439="solar",VLOOKUP('Form 923'!D7439,'Cross-Page Data'!$I$14:$J$117,2,FALSE),J7439))</f>
        <v>#N/A</v>
      </c>
      <c r="J7439" t="e">
        <f>VLOOKUP(E7439,'Cross-Page Data'!$D$4:$F$48,3,FALSE)</f>
        <v>#N/A</v>
      </c>
      <c r="K7439" t="b">
        <f t="shared" si="116"/>
        <v>1</v>
      </c>
    </row>
    <row r="7440" spans="9:11" x14ac:dyDescent="0.35">
      <c r="I7440" t="e">
        <f>IF(J7440="natural gas",VLOOKUP(D7440,'Cross-Page Data'!$I$4:$J$13,2,FALSE),IF(J7440="solar",VLOOKUP('Form 923'!D7440,'Cross-Page Data'!$I$14:$J$117,2,FALSE),J7440))</f>
        <v>#N/A</v>
      </c>
      <c r="J7440" t="e">
        <f>VLOOKUP(E7440,'Cross-Page Data'!$D$4:$F$48,3,FALSE)</f>
        <v>#N/A</v>
      </c>
      <c r="K7440" t="b">
        <f t="shared" si="116"/>
        <v>1</v>
      </c>
    </row>
    <row r="7441" spans="9:11" x14ac:dyDescent="0.35">
      <c r="I7441" t="e">
        <f>IF(J7441="natural gas",VLOOKUP(D7441,'Cross-Page Data'!$I$4:$J$13,2,FALSE),IF(J7441="solar",VLOOKUP('Form 923'!D7441,'Cross-Page Data'!$I$14:$J$117,2,FALSE),J7441))</f>
        <v>#N/A</v>
      </c>
      <c r="J7441" t="e">
        <f>VLOOKUP(E7441,'Cross-Page Data'!$D$4:$F$48,3,FALSE)</f>
        <v>#N/A</v>
      </c>
      <c r="K7441" t="b">
        <f t="shared" si="116"/>
        <v>1</v>
      </c>
    </row>
    <row r="7442" spans="9:11" x14ac:dyDescent="0.35">
      <c r="I7442" t="e">
        <f>IF(J7442="natural gas",VLOOKUP(D7442,'Cross-Page Data'!$I$4:$J$13,2,FALSE),IF(J7442="solar",VLOOKUP('Form 923'!D7442,'Cross-Page Data'!$I$14:$J$117,2,FALSE),J7442))</f>
        <v>#N/A</v>
      </c>
      <c r="J7442" t="e">
        <f>VLOOKUP(E7442,'Cross-Page Data'!$D$4:$F$48,3,FALSE)</f>
        <v>#N/A</v>
      </c>
      <c r="K7442" t="b">
        <f t="shared" si="116"/>
        <v>1</v>
      </c>
    </row>
    <row r="7443" spans="9:11" x14ac:dyDescent="0.35">
      <c r="I7443" t="e">
        <f>IF(J7443="natural gas",VLOOKUP(D7443,'Cross-Page Data'!$I$4:$J$13,2,FALSE),IF(J7443="solar",VLOOKUP('Form 923'!D7443,'Cross-Page Data'!$I$14:$J$117,2,FALSE),J7443))</f>
        <v>#N/A</v>
      </c>
      <c r="J7443" t="e">
        <f>VLOOKUP(E7443,'Cross-Page Data'!$D$4:$F$48,3,FALSE)</f>
        <v>#N/A</v>
      </c>
      <c r="K7443" t="b">
        <f t="shared" si="116"/>
        <v>1</v>
      </c>
    </row>
    <row r="7444" spans="9:11" x14ac:dyDescent="0.35">
      <c r="I7444" t="e">
        <f>IF(J7444="natural gas",VLOOKUP(D7444,'Cross-Page Data'!$I$4:$J$13,2,FALSE),IF(J7444="solar",VLOOKUP('Form 923'!D7444,'Cross-Page Data'!$I$14:$J$117,2,FALSE),J7444))</f>
        <v>#N/A</v>
      </c>
      <c r="J7444" t="e">
        <f>VLOOKUP(E7444,'Cross-Page Data'!$D$4:$F$48,3,FALSE)</f>
        <v>#N/A</v>
      </c>
      <c r="K7444" t="b">
        <f t="shared" si="116"/>
        <v>1</v>
      </c>
    </row>
    <row r="7445" spans="9:11" x14ac:dyDescent="0.35">
      <c r="I7445" t="e">
        <f>IF(J7445="natural gas",VLOOKUP(D7445,'Cross-Page Data'!$I$4:$J$13,2,FALSE),IF(J7445="solar",VLOOKUP('Form 923'!D7445,'Cross-Page Data'!$I$14:$J$117,2,FALSE),J7445))</f>
        <v>#N/A</v>
      </c>
      <c r="J7445" t="e">
        <f>VLOOKUP(E7445,'Cross-Page Data'!$D$4:$F$48,3,FALSE)</f>
        <v>#N/A</v>
      </c>
      <c r="K7445" t="b">
        <f t="shared" si="116"/>
        <v>1</v>
      </c>
    </row>
    <row r="7446" spans="9:11" x14ac:dyDescent="0.35">
      <c r="I7446" t="e">
        <f>IF(J7446="natural gas",VLOOKUP(D7446,'Cross-Page Data'!$I$4:$J$13,2,FALSE),IF(J7446="solar",VLOOKUP('Form 923'!D7446,'Cross-Page Data'!$I$14:$J$117,2,FALSE),J7446))</f>
        <v>#N/A</v>
      </c>
      <c r="J7446" t="e">
        <f>VLOOKUP(E7446,'Cross-Page Data'!$D$4:$F$48,3,FALSE)</f>
        <v>#N/A</v>
      </c>
      <c r="K7446" t="b">
        <f t="shared" si="116"/>
        <v>1</v>
      </c>
    </row>
    <row r="7447" spans="9:11" x14ac:dyDescent="0.35">
      <c r="I7447" t="e">
        <f>IF(J7447="natural gas",VLOOKUP(D7447,'Cross-Page Data'!$I$4:$J$13,2,FALSE),IF(J7447="solar",VLOOKUP('Form 923'!D7447,'Cross-Page Data'!$I$14:$J$117,2,FALSE),J7447))</f>
        <v>#N/A</v>
      </c>
      <c r="J7447" t="e">
        <f>VLOOKUP(E7447,'Cross-Page Data'!$D$4:$F$48,3,FALSE)</f>
        <v>#N/A</v>
      </c>
      <c r="K7447" t="b">
        <f t="shared" si="116"/>
        <v>1</v>
      </c>
    </row>
    <row r="7448" spans="9:11" x14ac:dyDescent="0.35">
      <c r="I7448" t="e">
        <f>IF(J7448="natural gas",VLOOKUP(D7448,'Cross-Page Data'!$I$4:$J$13,2,FALSE),IF(J7448="solar",VLOOKUP('Form 923'!D7448,'Cross-Page Data'!$I$14:$J$117,2,FALSE),J7448))</f>
        <v>#N/A</v>
      </c>
      <c r="J7448" t="e">
        <f>VLOOKUP(E7448,'Cross-Page Data'!$D$4:$F$48,3,FALSE)</f>
        <v>#N/A</v>
      </c>
      <c r="K7448" t="b">
        <f t="shared" si="116"/>
        <v>1</v>
      </c>
    </row>
    <row r="7449" spans="9:11" x14ac:dyDescent="0.35">
      <c r="I7449" t="e">
        <f>IF(J7449="natural gas",VLOOKUP(D7449,'Cross-Page Data'!$I$4:$J$13,2,FALSE),IF(J7449="solar",VLOOKUP('Form 923'!D7449,'Cross-Page Data'!$I$14:$J$117,2,FALSE),J7449))</f>
        <v>#N/A</v>
      </c>
      <c r="J7449" t="e">
        <f>VLOOKUP(E7449,'Cross-Page Data'!$D$4:$F$48,3,FALSE)</f>
        <v>#N/A</v>
      </c>
      <c r="K7449" t="b">
        <f t="shared" si="116"/>
        <v>1</v>
      </c>
    </row>
    <row r="7450" spans="9:11" x14ac:dyDescent="0.35">
      <c r="I7450" t="e">
        <f>IF(J7450="natural gas",VLOOKUP(D7450,'Cross-Page Data'!$I$4:$J$13,2,FALSE),IF(J7450="solar",VLOOKUP('Form 923'!D7450,'Cross-Page Data'!$I$14:$J$117,2,FALSE),J7450))</f>
        <v>#N/A</v>
      </c>
      <c r="J7450" t="e">
        <f>VLOOKUP(E7450,'Cross-Page Data'!$D$4:$F$48,3,FALSE)</f>
        <v>#N/A</v>
      </c>
      <c r="K7450" t="b">
        <f t="shared" si="116"/>
        <v>1</v>
      </c>
    </row>
    <row r="7451" spans="9:11" x14ac:dyDescent="0.35">
      <c r="I7451" t="e">
        <f>IF(J7451="natural gas",VLOOKUP(D7451,'Cross-Page Data'!$I$4:$J$13,2,FALSE),IF(J7451="solar",VLOOKUP('Form 923'!D7451,'Cross-Page Data'!$I$14:$J$117,2,FALSE),J7451))</f>
        <v>#N/A</v>
      </c>
      <c r="J7451" t="e">
        <f>VLOOKUP(E7451,'Cross-Page Data'!$D$4:$F$48,3,FALSE)</f>
        <v>#N/A</v>
      </c>
      <c r="K7451" t="b">
        <f t="shared" si="116"/>
        <v>1</v>
      </c>
    </row>
    <row r="7452" spans="9:11" x14ac:dyDescent="0.35">
      <c r="I7452" t="e">
        <f>IF(J7452="natural gas",VLOOKUP(D7452,'Cross-Page Data'!$I$4:$J$13,2,FALSE),IF(J7452="solar",VLOOKUP('Form 923'!D7452,'Cross-Page Data'!$I$14:$J$117,2,FALSE),J7452))</f>
        <v>#N/A</v>
      </c>
      <c r="J7452" t="e">
        <f>VLOOKUP(E7452,'Cross-Page Data'!$D$4:$F$48,3,FALSE)</f>
        <v>#N/A</v>
      </c>
      <c r="K7452" t="b">
        <f t="shared" si="116"/>
        <v>1</v>
      </c>
    </row>
    <row r="7453" spans="9:11" x14ac:dyDescent="0.35">
      <c r="I7453" t="e">
        <f>IF(J7453="natural gas",VLOOKUP(D7453,'Cross-Page Data'!$I$4:$J$13,2,FALSE),IF(J7453="solar",VLOOKUP('Form 923'!D7453,'Cross-Page Data'!$I$14:$J$117,2,FALSE),J7453))</f>
        <v>#N/A</v>
      </c>
      <c r="J7453" t="e">
        <f>VLOOKUP(E7453,'Cross-Page Data'!$D$4:$F$48,3,FALSE)</f>
        <v>#N/A</v>
      </c>
      <c r="K7453" t="b">
        <f t="shared" si="116"/>
        <v>1</v>
      </c>
    </row>
    <row r="7454" spans="9:11" x14ac:dyDescent="0.35">
      <c r="I7454" t="e">
        <f>IF(J7454="natural gas",VLOOKUP(D7454,'Cross-Page Data'!$I$4:$J$13,2,FALSE),IF(J7454="solar",VLOOKUP('Form 923'!D7454,'Cross-Page Data'!$I$14:$J$117,2,FALSE),J7454))</f>
        <v>#N/A</v>
      </c>
      <c r="J7454" t="e">
        <f>VLOOKUP(E7454,'Cross-Page Data'!$D$4:$F$48,3,FALSE)</f>
        <v>#N/A</v>
      </c>
      <c r="K7454" t="b">
        <f t="shared" si="116"/>
        <v>1</v>
      </c>
    </row>
    <row r="7455" spans="9:11" x14ac:dyDescent="0.35">
      <c r="I7455" t="e">
        <f>IF(J7455="natural gas",VLOOKUP(D7455,'Cross-Page Data'!$I$4:$J$13,2,FALSE),IF(J7455="solar",VLOOKUP('Form 923'!D7455,'Cross-Page Data'!$I$14:$J$117,2,FALSE),J7455))</f>
        <v>#N/A</v>
      </c>
      <c r="J7455" t="e">
        <f>VLOOKUP(E7455,'Cross-Page Data'!$D$4:$F$48,3,FALSE)</f>
        <v>#N/A</v>
      </c>
      <c r="K7455" t="b">
        <f t="shared" si="116"/>
        <v>1</v>
      </c>
    </row>
    <row r="7456" spans="9:11" x14ac:dyDescent="0.35">
      <c r="I7456" t="e">
        <f>IF(J7456="natural gas",VLOOKUP(D7456,'Cross-Page Data'!$I$4:$J$13,2,FALSE),IF(J7456="solar",VLOOKUP('Form 923'!D7456,'Cross-Page Data'!$I$14:$J$117,2,FALSE),J7456))</f>
        <v>#N/A</v>
      </c>
      <c r="J7456" t="e">
        <f>VLOOKUP(E7456,'Cross-Page Data'!$D$4:$F$48,3,FALSE)</f>
        <v>#N/A</v>
      </c>
      <c r="K7456" t="b">
        <f t="shared" si="116"/>
        <v>1</v>
      </c>
    </row>
    <row r="7457" spans="9:11" x14ac:dyDescent="0.35">
      <c r="I7457" t="e">
        <f>IF(J7457="natural gas",VLOOKUP(D7457,'Cross-Page Data'!$I$4:$J$13,2,FALSE),IF(J7457="solar",VLOOKUP('Form 923'!D7457,'Cross-Page Data'!$I$14:$J$117,2,FALSE),J7457))</f>
        <v>#N/A</v>
      </c>
      <c r="J7457" t="e">
        <f>VLOOKUP(E7457,'Cross-Page Data'!$D$4:$F$48,3,FALSE)</f>
        <v>#N/A</v>
      </c>
      <c r="K7457" t="b">
        <f t="shared" si="116"/>
        <v>1</v>
      </c>
    </row>
    <row r="7458" spans="9:11" x14ac:dyDescent="0.35">
      <c r="I7458" t="e">
        <f>IF(J7458="natural gas",VLOOKUP(D7458,'Cross-Page Data'!$I$4:$J$13,2,FALSE),IF(J7458="solar",VLOOKUP('Form 923'!D7458,'Cross-Page Data'!$I$14:$J$117,2,FALSE),J7458))</f>
        <v>#N/A</v>
      </c>
      <c r="J7458" t="e">
        <f>VLOOKUP(E7458,'Cross-Page Data'!$D$4:$F$48,3,FALSE)</f>
        <v>#N/A</v>
      </c>
      <c r="K7458" t="b">
        <f t="shared" si="116"/>
        <v>1</v>
      </c>
    </row>
    <row r="7459" spans="9:11" x14ac:dyDescent="0.35">
      <c r="I7459" t="e">
        <f>IF(J7459="natural gas",VLOOKUP(D7459,'Cross-Page Data'!$I$4:$J$13,2,FALSE),IF(J7459="solar",VLOOKUP('Form 923'!D7459,'Cross-Page Data'!$I$14:$J$117,2,FALSE),J7459))</f>
        <v>#N/A</v>
      </c>
      <c r="J7459" t="e">
        <f>VLOOKUP(E7459,'Cross-Page Data'!$D$4:$F$48,3,FALSE)</f>
        <v>#N/A</v>
      </c>
      <c r="K7459" t="b">
        <f t="shared" si="116"/>
        <v>1</v>
      </c>
    </row>
    <row r="7460" spans="9:11" x14ac:dyDescent="0.35">
      <c r="I7460" t="e">
        <f>IF(J7460="natural gas",VLOOKUP(D7460,'Cross-Page Data'!$I$4:$J$13,2,FALSE),IF(J7460="solar",VLOOKUP('Form 923'!D7460,'Cross-Page Data'!$I$14:$J$117,2,FALSE),J7460))</f>
        <v>#N/A</v>
      </c>
      <c r="J7460" t="e">
        <f>VLOOKUP(E7460,'Cross-Page Data'!$D$4:$F$48,3,FALSE)</f>
        <v>#N/A</v>
      </c>
      <c r="K7460" t="b">
        <f t="shared" si="116"/>
        <v>1</v>
      </c>
    </row>
    <row r="7461" spans="9:11" x14ac:dyDescent="0.35">
      <c r="I7461" t="e">
        <f>IF(J7461="natural gas",VLOOKUP(D7461,'Cross-Page Data'!$I$4:$J$13,2,FALSE),IF(J7461="solar",VLOOKUP('Form 923'!D7461,'Cross-Page Data'!$I$14:$J$117,2,FALSE),J7461))</f>
        <v>#N/A</v>
      </c>
      <c r="J7461" t="e">
        <f>VLOOKUP(E7461,'Cross-Page Data'!$D$4:$F$48,3,FALSE)</f>
        <v>#N/A</v>
      </c>
      <c r="K7461" t="b">
        <f t="shared" si="116"/>
        <v>1</v>
      </c>
    </row>
    <row r="7462" spans="9:11" x14ac:dyDescent="0.35">
      <c r="I7462" t="e">
        <f>IF(J7462="natural gas",VLOOKUP(D7462,'Cross-Page Data'!$I$4:$J$13,2,FALSE),IF(J7462="solar",VLOOKUP('Form 923'!D7462,'Cross-Page Data'!$I$14:$J$117,2,FALSE),J7462))</f>
        <v>#N/A</v>
      </c>
      <c r="J7462" t="e">
        <f>VLOOKUP(E7462,'Cross-Page Data'!$D$4:$F$48,3,FALSE)</f>
        <v>#N/A</v>
      </c>
      <c r="K7462" t="b">
        <f t="shared" si="116"/>
        <v>1</v>
      </c>
    </row>
    <row r="7463" spans="9:11" x14ac:dyDescent="0.35">
      <c r="I7463" t="e">
        <f>IF(J7463="natural gas",VLOOKUP(D7463,'Cross-Page Data'!$I$4:$J$13,2,FALSE),IF(J7463="solar",VLOOKUP('Form 923'!D7463,'Cross-Page Data'!$I$14:$J$117,2,FALSE),J7463))</f>
        <v>#N/A</v>
      </c>
      <c r="J7463" t="e">
        <f>VLOOKUP(E7463,'Cross-Page Data'!$D$4:$F$48,3,FALSE)</f>
        <v>#N/A</v>
      </c>
      <c r="K7463" t="b">
        <f t="shared" si="116"/>
        <v>1</v>
      </c>
    </row>
    <row r="7464" spans="9:11" x14ac:dyDescent="0.35">
      <c r="I7464" t="e">
        <f>IF(J7464="natural gas",VLOOKUP(D7464,'Cross-Page Data'!$I$4:$J$13,2,FALSE),IF(J7464="solar",VLOOKUP('Form 923'!D7464,'Cross-Page Data'!$I$14:$J$117,2,FALSE),J7464))</f>
        <v>#N/A</v>
      </c>
      <c r="J7464" t="e">
        <f>VLOOKUP(E7464,'Cross-Page Data'!$D$4:$F$48,3,FALSE)</f>
        <v>#N/A</v>
      </c>
      <c r="K7464" t="b">
        <f t="shared" si="116"/>
        <v>1</v>
      </c>
    </row>
    <row r="7465" spans="9:11" x14ac:dyDescent="0.35">
      <c r="I7465" t="e">
        <f>IF(J7465="natural gas",VLOOKUP(D7465,'Cross-Page Data'!$I$4:$J$13,2,FALSE),IF(J7465="solar",VLOOKUP('Form 923'!D7465,'Cross-Page Data'!$I$14:$J$117,2,FALSE),J7465))</f>
        <v>#N/A</v>
      </c>
      <c r="J7465" t="e">
        <f>VLOOKUP(E7465,'Cross-Page Data'!$D$4:$F$48,3,FALSE)</f>
        <v>#N/A</v>
      </c>
      <c r="K7465" t="b">
        <f t="shared" si="116"/>
        <v>1</v>
      </c>
    </row>
    <row r="7466" spans="9:11" x14ac:dyDescent="0.35">
      <c r="I7466" t="e">
        <f>IF(J7466="natural gas",VLOOKUP(D7466,'Cross-Page Data'!$I$4:$J$13,2,FALSE),IF(J7466="solar",VLOOKUP('Form 923'!D7466,'Cross-Page Data'!$I$14:$J$117,2,FALSE),J7466))</f>
        <v>#N/A</v>
      </c>
      <c r="J7466" t="e">
        <f>VLOOKUP(E7466,'Cross-Page Data'!$D$4:$F$48,3,FALSE)</f>
        <v>#N/A</v>
      </c>
      <c r="K7466" t="b">
        <f t="shared" si="116"/>
        <v>1</v>
      </c>
    </row>
    <row r="7467" spans="9:11" x14ac:dyDescent="0.35">
      <c r="I7467" t="e">
        <f>IF(J7467="natural gas",VLOOKUP(D7467,'Cross-Page Data'!$I$4:$J$13,2,FALSE),IF(J7467="solar",VLOOKUP('Form 923'!D7467,'Cross-Page Data'!$I$14:$J$117,2,FALSE),J7467))</f>
        <v>#N/A</v>
      </c>
      <c r="J7467" t="e">
        <f>VLOOKUP(E7467,'Cross-Page Data'!$D$4:$F$48,3,FALSE)</f>
        <v>#N/A</v>
      </c>
      <c r="K7467" t="b">
        <f t="shared" si="116"/>
        <v>1</v>
      </c>
    </row>
    <row r="7468" spans="9:11" x14ac:dyDescent="0.35">
      <c r="I7468" t="e">
        <f>IF(J7468="natural gas",VLOOKUP(D7468,'Cross-Page Data'!$I$4:$J$13,2,FALSE),IF(J7468="solar",VLOOKUP('Form 923'!D7468,'Cross-Page Data'!$I$14:$J$117,2,FALSE),J7468))</f>
        <v>#N/A</v>
      </c>
      <c r="J7468" t="e">
        <f>VLOOKUP(E7468,'Cross-Page Data'!$D$4:$F$48,3,FALSE)</f>
        <v>#N/A</v>
      </c>
      <c r="K7468" t="b">
        <f t="shared" si="116"/>
        <v>1</v>
      </c>
    </row>
    <row r="7469" spans="9:11" x14ac:dyDescent="0.35">
      <c r="I7469" t="e">
        <f>IF(J7469="natural gas",VLOOKUP(D7469,'Cross-Page Data'!$I$4:$J$13,2,FALSE),IF(J7469="solar",VLOOKUP('Form 923'!D7469,'Cross-Page Data'!$I$14:$J$117,2,FALSE),J7469))</f>
        <v>#N/A</v>
      </c>
      <c r="J7469" t="e">
        <f>VLOOKUP(E7469,'Cross-Page Data'!$D$4:$F$48,3,FALSE)</f>
        <v>#N/A</v>
      </c>
      <c r="K7469" t="b">
        <f t="shared" si="116"/>
        <v>1</v>
      </c>
    </row>
    <row r="7470" spans="9:11" x14ac:dyDescent="0.35">
      <c r="I7470" t="e">
        <f>IF(J7470="natural gas",VLOOKUP(D7470,'Cross-Page Data'!$I$4:$J$13,2,FALSE),IF(J7470="solar",VLOOKUP('Form 923'!D7470,'Cross-Page Data'!$I$14:$J$117,2,FALSE),J7470))</f>
        <v>#N/A</v>
      </c>
      <c r="J7470" t="e">
        <f>VLOOKUP(E7470,'Cross-Page Data'!$D$4:$F$48,3,FALSE)</f>
        <v>#N/A</v>
      </c>
      <c r="K7470" t="b">
        <f t="shared" si="116"/>
        <v>1</v>
      </c>
    </row>
    <row r="7471" spans="9:11" x14ac:dyDescent="0.35">
      <c r="I7471" t="e">
        <f>IF(J7471="natural gas",VLOOKUP(D7471,'Cross-Page Data'!$I$4:$J$13,2,FALSE),IF(J7471="solar",VLOOKUP('Form 923'!D7471,'Cross-Page Data'!$I$14:$J$117,2,FALSE),J7471))</f>
        <v>#N/A</v>
      </c>
      <c r="J7471" t="e">
        <f>VLOOKUP(E7471,'Cross-Page Data'!$D$4:$F$48,3,FALSE)</f>
        <v>#N/A</v>
      </c>
      <c r="K7471" t="b">
        <f t="shared" si="116"/>
        <v>1</v>
      </c>
    </row>
    <row r="7472" spans="9:11" x14ac:dyDescent="0.35">
      <c r="I7472" t="e">
        <f>IF(J7472="natural gas",VLOOKUP(D7472,'Cross-Page Data'!$I$4:$J$13,2,FALSE),IF(J7472="solar",VLOOKUP('Form 923'!D7472,'Cross-Page Data'!$I$14:$J$117,2,FALSE),J7472))</f>
        <v>#N/A</v>
      </c>
      <c r="J7472" t="e">
        <f>VLOOKUP(E7472,'Cross-Page Data'!$D$4:$F$48,3,FALSE)</f>
        <v>#N/A</v>
      </c>
      <c r="K7472" t="b">
        <f t="shared" si="116"/>
        <v>1</v>
      </c>
    </row>
    <row r="7473" spans="9:11" x14ac:dyDescent="0.35">
      <c r="I7473" t="e">
        <f>IF(J7473="natural gas",VLOOKUP(D7473,'Cross-Page Data'!$I$4:$J$13,2,FALSE),IF(J7473="solar",VLOOKUP('Form 923'!D7473,'Cross-Page Data'!$I$14:$J$117,2,FALSE),J7473))</f>
        <v>#N/A</v>
      </c>
      <c r="J7473" t="e">
        <f>VLOOKUP(E7473,'Cross-Page Data'!$D$4:$F$48,3,FALSE)</f>
        <v>#N/A</v>
      </c>
      <c r="K7473" t="b">
        <f t="shared" si="116"/>
        <v>1</v>
      </c>
    </row>
    <row r="7474" spans="9:11" x14ac:dyDescent="0.35">
      <c r="I7474" t="e">
        <f>IF(J7474="natural gas",VLOOKUP(D7474,'Cross-Page Data'!$I$4:$J$13,2,FALSE),IF(J7474="solar",VLOOKUP('Form 923'!D7474,'Cross-Page Data'!$I$14:$J$117,2,FALSE),J7474))</f>
        <v>#N/A</v>
      </c>
      <c r="J7474" t="e">
        <f>VLOOKUP(E7474,'Cross-Page Data'!$D$4:$F$48,3,FALSE)</f>
        <v>#N/A</v>
      </c>
      <c r="K7474" t="b">
        <f t="shared" si="116"/>
        <v>1</v>
      </c>
    </row>
    <row r="7475" spans="9:11" x14ac:dyDescent="0.35">
      <c r="I7475" t="e">
        <f>IF(J7475="natural gas",VLOOKUP(D7475,'Cross-Page Data'!$I$4:$J$13,2,FALSE),IF(J7475="solar",VLOOKUP('Form 923'!D7475,'Cross-Page Data'!$I$14:$J$117,2,FALSE),J7475))</f>
        <v>#N/A</v>
      </c>
      <c r="J7475" t="e">
        <f>VLOOKUP(E7475,'Cross-Page Data'!$D$4:$F$48,3,FALSE)</f>
        <v>#N/A</v>
      </c>
      <c r="K7475" t="b">
        <f t="shared" si="116"/>
        <v>1</v>
      </c>
    </row>
    <row r="7476" spans="9:11" x14ac:dyDescent="0.35">
      <c r="I7476" t="e">
        <f>IF(J7476="natural gas",VLOOKUP(D7476,'Cross-Page Data'!$I$4:$J$13,2,FALSE),IF(J7476="solar",VLOOKUP('Form 923'!D7476,'Cross-Page Data'!$I$14:$J$117,2,FALSE),J7476))</f>
        <v>#N/A</v>
      </c>
      <c r="J7476" t="e">
        <f>VLOOKUP(E7476,'Cross-Page Data'!$D$4:$F$48,3,FALSE)</f>
        <v>#N/A</v>
      </c>
      <c r="K7476" t="b">
        <f t="shared" si="116"/>
        <v>1</v>
      </c>
    </row>
    <row r="7477" spans="9:11" x14ac:dyDescent="0.35">
      <c r="I7477" t="e">
        <f>IF(J7477="natural gas",VLOOKUP(D7477,'Cross-Page Data'!$I$4:$J$13,2,FALSE),IF(J7477="solar",VLOOKUP('Form 923'!D7477,'Cross-Page Data'!$I$14:$J$117,2,FALSE),J7477))</f>
        <v>#N/A</v>
      </c>
      <c r="J7477" t="e">
        <f>VLOOKUP(E7477,'Cross-Page Data'!$D$4:$F$48,3,FALSE)</f>
        <v>#N/A</v>
      </c>
      <c r="K7477" t="b">
        <f t="shared" si="116"/>
        <v>1</v>
      </c>
    </row>
    <row r="7478" spans="9:11" x14ac:dyDescent="0.35">
      <c r="I7478" t="e">
        <f>IF(J7478="natural gas",VLOOKUP(D7478,'Cross-Page Data'!$I$4:$J$13,2,FALSE),IF(J7478="solar",VLOOKUP('Form 923'!D7478,'Cross-Page Data'!$I$14:$J$117,2,FALSE),J7478))</f>
        <v>#N/A</v>
      </c>
      <c r="J7478" t="e">
        <f>VLOOKUP(E7478,'Cross-Page Data'!$D$4:$F$48,3,FALSE)</f>
        <v>#N/A</v>
      </c>
      <c r="K7478" t="b">
        <f t="shared" si="116"/>
        <v>1</v>
      </c>
    </row>
    <row r="7479" spans="9:11" x14ac:dyDescent="0.35">
      <c r="I7479" t="e">
        <f>IF(J7479="natural gas",VLOOKUP(D7479,'Cross-Page Data'!$I$4:$J$13,2,FALSE),IF(J7479="solar",VLOOKUP('Form 923'!D7479,'Cross-Page Data'!$I$14:$J$117,2,FALSE),J7479))</f>
        <v>#N/A</v>
      </c>
      <c r="J7479" t="e">
        <f>VLOOKUP(E7479,'Cross-Page Data'!$D$4:$F$48,3,FALSE)</f>
        <v>#N/A</v>
      </c>
      <c r="K7479" t="b">
        <f t="shared" si="116"/>
        <v>1</v>
      </c>
    </row>
    <row r="7480" spans="9:11" x14ac:dyDescent="0.35">
      <c r="I7480" t="e">
        <f>IF(J7480="natural gas",VLOOKUP(D7480,'Cross-Page Data'!$I$4:$J$13,2,FALSE),IF(J7480="solar",VLOOKUP('Form 923'!D7480,'Cross-Page Data'!$I$14:$J$117,2,FALSE),J7480))</f>
        <v>#N/A</v>
      </c>
      <c r="J7480" t="e">
        <f>VLOOKUP(E7480,'Cross-Page Data'!$D$4:$F$48,3,FALSE)</f>
        <v>#N/A</v>
      </c>
      <c r="K7480" t="b">
        <f t="shared" si="116"/>
        <v>1</v>
      </c>
    </row>
    <row r="7481" spans="9:11" x14ac:dyDescent="0.35">
      <c r="I7481" t="e">
        <f>IF(J7481="natural gas",VLOOKUP(D7481,'Cross-Page Data'!$I$4:$J$13,2,FALSE),IF(J7481="solar",VLOOKUP('Form 923'!D7481,'Cross-Page Data'!$I$14:$J$117,2,FALSE),J7481))</f>
        <v>#N/A</v>
      </c>
      <c r="J7481" t="e">
        <f>VLOOKUP(E7481,'Cross-Page Data'!$D$4:$F$48,3,FALSE)</f>
        <v>#N/A</v>
      </c>
      <c r="K7481" t="b">
        <f t="shared" si="116"/>
        <v>1</v>
      </c>
    </row>
    <row r="7482" spans="9:11" x14ac:dyDescent="0.35">
      <c r="I7482" t="e">
        <f>IF(J7482="natural gas",VLOOKUP(D7482,'Cross-Page Data'!$I$4:$J$13,2,FALSE),IF(J7482="solar",VLOOKUP('Form 923'!D7482,'Cross-Page Data'!$I$14:$J$117,2,FALSE),J7482))</f>
        <v>#N/A</v>
      </c>
      <c r="J7482" t="e">
        <f>VLOOKUP(E7482,'Cross-Page Data'!$D$4:$F$48,3,FALSE)</f>
        <v>#N/A</v>
      </c>
      <c r="K7482" t="b">
        <f t="shared" si="116"/>
        <v>1</v>
      </c>
    </row>
    <row r="7483" spans="9:11" x14ac:dyDescent="0.35">
      <c r="I7483" t="e">
        <f>IF(J7483="natural gas",VLOOKUP(D7483,'Cross-Page Data'!$I$4:$J$13,2,FALSE),IF(J7483="solar",VLOOKUP('Form 923'!D7483,'Cross-Page Data'!$I$14:$J$117,2,FALSE),J7483))</f>
        <v>#N/A</v>
      </c>
      <c r="J7483" t="e">
        <f>VLOOKUP(E7483,'Cross-Page Data'!$D$4:$F$48,3,FALSE)</f>
        <v>#N/A</v>
      </c>
      <c r="K7483" t="b">
        <f t="shared" si="116"/>
        <v>1</v>
      </c>
    </row>
    <row r="7484" spans="9:11" x14ac:dyDescent="0.35">
      <c r="I7484" t="e">
        <f>IF(J7484="natural gas",VLOOKUP(D7484,'Cross-Page Data'!$I$4:$J$13,2,FALSE),IF(J7484="solar",VLOOKUP('Form 923'!D7484,'Cross-Page Data'!$I$14:$J$117,2,FALSE),J7484))</f>
        <v>#N/A</v>
      </c>
      <c r="J7484" t="e">
        <f>VLOOKUP(E7484,'Cross-Page Data'!$D$4:$F$48,3,FALSE)</f>
        <v>#N/A</v>
      </c>
      <c r="K7484" t="b">
        <f t="shared" si="116"/>
        <v>1</v>
      </c>
    </row>
    <row r="7485" spans="9:11" x14ac:dyDescent="0.35">
      <c r="I7485" t="e">
        <f>IF(J7485="natural gas",VLOOKUP(D7485,'Cross-Page Data'!$I$4:$J$13,2,FALSE),IF(J7485="solar",VLOOKUP('Form 923'!D7485,'Cross-Page Data'!$I$14:$J$117,2,FALSE),J7485))</f>
        <v>#N/A</v>
      </c>
      <c r="J7485" t="e">
        <f>VLOOKUP(E7485,'Cross-Page Data'!$D$4:$F$48,3,FALSE)</f>
        <v>#N/A</v>
      </c>
      <c r="K7485" t="b">
        <f t="shared" si="116"/>
        <v>1</v>
      </c>
    </row>
    <row r="7486" spans="9:11" x14ac:dyDescent="0.35">
      <c r="I7486" t="e">
        <f>IF(J7486="natural gas",VLOOKUP(D7486,'Cross-Page Data'!$I$4:$J$13,2,FALSE),IF(J7486="solar",VLOOKUP('Form 923'!D7486,'Cross-Page Data'!$I$14:$J$117,2,FALSE),J7486))</f>
        <v>#N/A</v>
      </c>
      <c r="J7486" t="e">
        <f>VLOOKUP(E7486,'Cross-Page Data'!$D$4:$F$48,3,FALSE)</f>
        <v>#N/A</v>
      </c>
      <c r="K7486" t="b">
        <f t="shared" si="116"/>
        <v>1</v>
      </c>
    </row>
    <row r="7487" spans="9:11" x14ac:dyDescent="0.35">
      <c r="I7487" t="e">
        <f>IF(J7487="natural gas",VLOOKUP(D7487,'Cross-Page Data'!$I$4:$J$13,2,FALSE),IF(J7487="solar",VLOOKUP('Form 923'!D7487,'Cross-Page Data'!$I$14:$J$117,2,FALSE),J7487))</f>
        <v>#N/A</v>
      </c>
      <c r="J7487" t="e">
        <f>VLOOKUP(E7487,'Cross-Page Data'!$D$4:$F$48,3,FALSE)</f>
        <v>#N/A</v>
      </c>
      <c r="K7487" t="b">
        <f t="shared" si="116"/>
        <v>1</v>
      </c>
    </row>
    <row r="7488" spans="9:11" x14ac:dyDescent="0.35">
      <c r="I7488" t="e">
        <f>IF(J7488="natural gas",VLOOKUP(D7488,'Cross-Page Data'!$I$4:$J$13,2,FALSE),IF(J7488="solar",VLOOKUP('Form 923'!D7488,'Cross-Page Data'!$I$14:$J$117,2,FALSE),J7488))</f>
        <v>#N/A</v>
      </c>
      <c r="J7488" t="e">
        <f>VLOOKUP(E7488,'Cross-Page Data'!$D$4:$F$48,3,FALSE)</f>
        <v>#N/A</v>
      </c>
      <c r="K7488" t="b">
        <f t="shared" si="116"/>
        <v>1</v>
      </c>
    </row>
    <row r="7489" spans="9:11" x14ac:dyDescent="0.35">
      <c r="I7489" t="e">
        <f>IF(J7489="natural gas",VLOOKUP(D7489,'Cross-Page Data'!$I$4:$J$13,2,FALSE),IF(J7489="solar",VLOOKUP('Form 923'!D7489,'Cross-Page Data'!$I$14:$J$117,2,FALSE),J7489))</f>
        <v>#N/A</v>
      </c>
      <c r="J7489" t="e">
        <f>VLOOKUP(E7489,'Cross-Page Data'!$D$4:$F$48,3,FALSE)</f>
        <v>#N/A</v>
      </c>
      <c r="K7489" t="b">
        <f t="shared" si="116"/>
        <v>1</v>
      </c>
    </row>
    <row r="7490" spans="9:11" x14ac:dyDescent="0.35">
      <c r="I7490" t="e">
        <f>IF(J7490="natural gas",VLOOKUP(D7490,'Cross-Page Data'!$I$4:$J$13,2,FALSE),IF(J7490="solar",VLOOKUP('Form 923'!D7490,'Cross-Page Data'!$I$14:$J$117,2,FALSE),J7490))</f>
        <v>#N/A</v>
      </c>
      <c r="J7490" t="e">
        <f>VLOOKUP(E7490,'Cross-Page Data'!$D$4:$F$48,3,FALSE)</f>
        <v>#N/A</v>
      </c>
      <c r="K7490" t="b">
        <f t="shared" si="116"/>
        <v>1</v>
      </c>
    </row>
    <row r="7491" spans="9:11" x14ac:dyDescent="0.35">
      <c r="I7491" t="e">
        <f>IF(J7491="natural gas",VLOOKUP(D7491,'Cross-Page Data'!$I$4:$J$13,2,FALSE),IF(J7491="solar",VLOOKUP('Form 923'!D7491,'Cross-Page Data'!$I$14:$J$117,2,FALSE),J7491))</f>
        <v>#N/A</v>
      </c>
      <c r="J7491" t="e">
        <f>VLOOKUP(E7491,'Cross-Page Data'!$D$4:$F$48,3,FALSE)</f>
        <v>#N/A</v>
      </c>
      <c r="K7491" t="b">
        <f t="shared" si="116"/>
        <v>1</v>
      </c>
    </row>
    <row r="7492" spans="9:11" x14ac:dyDescent="0.35">
      <c r="I7492" t="e">
        <f>IF(J7492="natural gas",VLOOKUP(D7492,'Cross-Page Data'!$I$4:$J$13,2,FALSE),IF(J7492="solar",VLOOKUP('Form 923'!D7492,'Cross-Page Data'!$I$14:$J$117,2,FALSE),J7492))</f>
        <v>#N/A</v>
      </c>
      <c r="J7492" t="e">
        <f>VLOOKUP(E7492,'Cross-Page Data'!$D$4:$F$48,3,FALSE)</f>
        <v>#N/A</v>
      </c>
      <c r="K7492" t="b">
        <f t="shared" si="116"/>
        <v>1</v>
      </c>
    </row>
    <row r="7493" spans="9:11" x14ac:dyDescent="0.35">
      <c r="I7493" t="e">
        <f>IF(J7493="natural gas",VLOOKUP(D7493,'Cross-Page Data'!$I$4:$J$13,2,FALSE),IF(J7493="solar",VLOOKUP('Form 923'!D7493,'Cross-Page Data'!$I$14:$J$117,2,FALSE),J7493))</f>
        <v>#N/A</v>
      </c>
      <c r="J7493" t="e">
        <f>VLOOKUP(E7493,'Cross-Page Data'!$D$4:$F$48,3,FALSE)</f>
        <v>#N/A</v>
      </c>
      <c r="K7493" t="b">
        <f t="shared" si="116"/>
        <v>1</v>
      </c>
    </row>
    <row r="7494" spans="9:11" x14ac:dyDescent="0.35">
      <c r="I7494" t="e">
        <f>IF(J7494="natural gas",VLOOKUP(D7494,'Cross-Page Data'!$I$4:$J$13,2,FALSE),IF(J7494="solar",VLOOKUP('Form 923'!D7494,'Cross-Page Data'!$I$14:$J$117,2,FALSE),J7494))</f>
        <v>#N/A</v>
      </c>
      <c r="J7494" t="e">
        <f>VLOOKUP(E7494,'Cross-Page Data'!$D$4:$F$48,3,FALSE)</f>
        <v>#N/A</v>
      </c>
      <c r="K7494" t="b">
        <f t="shared" si="116"/>
        <v>1</v>
      </c>
    </row>
    <row r="7495" spans="9:11" x14ac:dyDescent="0.35">
      <c r="I7495" t="e">
        <f>IF(J7495="natural gas",VLOOKUP(D7495,'Cross-Page Data'!$I$4:$J$13,2,FALSE),IF(J7495="solar",VLOOKUP('Form 923'!D7495,'Cross-Page Data'!$I$14:$J$117,2,FALSE),J7495))</f>
        <v>#N/A</v>
      </c>
      <c r="J7495" t="e">
        <f>VLOOKUP(E7495,'Cross-Page Data'!$D$4:$F$48,3,FALSE)</f>
        <v>#N/A</v>
      </c>
      <c r="K7495" t="b">
        <f t="shared" ref="K7495:K7558" si="117">IF(AND($N$5=FALSE,OR(C7495="Commercial NAICS Cogen",C7495="Industrial NAICS Cogen",C7495="NAICS-22 Cogen")),FALSE,IF(AND($N$6=FALSE,OR(C7495="Commercial NAICS Cogen",C7495="Commercial NAICS Non-Cogen",C7495="industrial NAICS Cogen", C7495="industrial NAICS non-cogen")),FALSE,TRUE))</f>
        <v>1</v>
      </c>
    </row>
    <row r="7496" spans="9:11" x14ac:dyDescent="0.35">
      <c r="I7496" t="e">
        <f>IF(J7496="natural gas",VLOOKUP(D7496,'Cross-Page Data'!$I$4:$J$13,2,FALSE),IF(J7496="solar",VLOOKUP('Form 923'!D7496,'Cross-Page Data'!$I$14:$J$117,2,FALSE),J7496))</f>
        <v>#N/A</v>
      </c>
      <c r="J7496" t="e">
        <f>VLOOKUP(E7496,'Cross-Page Data'!$D$4:$F$48,3,FALSE)</f>
        <v>#N/A</v>
      </c>
      <c r="K7496" t="b">
        <f t="shared" si="117"/>
        <v>1</v>
      </c>
    </row>
    <row r="7497" spans="9:11" x14ac:dyDescent="0.35">
      <c r="I7497" t="e">
        <f>IF(J7497="natural gas",VLOOKUP(D7497,'Cross-Page Data'!$I$4:$J$13,2,FALSE),IF(J7497="solar",VLOOKUP('Form 923'!D7497,'Cross-Page Data'!$I$14:$J$117,2,FALSE),J7497))</f>
        <v>#N/A</v>
      </c>
      <c r="J7497" t="e">
        <f>VLOOKUP(E7497,'Cross-Page Data'!$D$4:$F$48,3,FALSE)</f>
        <v>#N/A</v>
      </c>
      <c r="K7497" t="b">
        <f t="shared" si="117"/>
        <v>1</v>
      </c>
    </row>
    <row r="7498" spans="9:11" x14ac:dyDescent="0.35">
      <c r="I7498" t="e">
        <f>IF(J7498="natural gas",VLOOKUP(D7498,'Cross-Page Data'!$I$4:$J$13,2,FALSE),IF(J7498="solar",VLOOKUP('Form 923'!D7498,'Cross-Page Data'!$I$14:$J$117,2,FALSE),J7498))</f>
        <v>#N/A</v>
      </c>
      <c r="J7498" t="e">
        <f>VLOOKUP(E7498,'Cross-Page Data'!$D$4:$F$48,3,FALSE)</f>
        <v>#N/A</v>
      </c>
      <c r="K7498" t="b">
        <f t="shared" si="117"/>
        <v>1</v>
      </c>
    </row>
    <row r="7499" spans="9:11" x14ac:dyDescent="0.35">
      <c r="I7499" t="e">
        <f>IF(J7499="natural gas",VLOOKUP(D7499,'Cross-Page Data'!$I$4:$J$13,2,FALSE),IF(J7499="solar",VLOOKUP('Form 923'!D7499,'Cross-Page Data'!$I$14:$J$117,2,FALSE),J7499))</f>
        <v>#N/A</v>
      </c>
      <c r="J7499" t="e">
        <f>VLOOKUP(E7499,'Cross-Page Data'!$D$4:$F$48,3,FALSE)</f>
        <v>#N/A</v>
      </c>
      <c r="K7499" t="b">
        <f t="shared" si="117"/>
        <v>1</v>
      </c>
    </row>
    <row r="7500" spans="9:11" x14ac:dyDescent="0.35">
      <c r="I7500" t="e">
        <f>IF(J7500="natural gas",VLOOKUP(D7500,'Cross-Page Data'!$I$4:$J$13,2,FALSE),IF(J7500="solar",VLOOKUP('Form 923'!D7500,'Cross-Page Data'!$I$14:$J$117,2,FALSE),J7500))</f>
        <v>#N/A</v>
      </c>
      <c r="J7500" t="e">
        <f>VLOOKUP(E7500,'Cross-Page Data'!$D$4:$F$48,3,FALSE)</f>
        <v>#N/A</v>
      </c>
      <c r="K7500" t="b">
        <f t="shared" si="117"/>
        <v>1</v>
      </c>
    </row>
    <row r="7501" spans="9:11" x14ac:dyDescent="0.35">
      <c r="I7501" t="e">
        <f>IF(J7501="natural gas",VLOOKUP(D7501,'Cross-Page Data'!$I$4:$J$13,2,FALSE),IF(J7501="solar",VLOOKUP('Form 923'!D7501,'Cross-Page Data'!$I$14:$J$117,2,FALSE),J7501))</f>
        <v>#N/A</v>
      </c>
      <c r="J7501" t="e">
        <f>VLOOKUP(E7501,'Cross-Page Data'!$D$4:$F$48,3,FALSE)</f>
        <v>#N/A</v>
      </c>
      <c r="K7501" t="b">
        <f t="shared" si="117"/>
        <v>1</v>
      </c>
    </row>
    <row r="7502" spans="9:11" x14ac:dyDescent="0.35">
      <c r="I7502" t="e">
        <f>IF(J7502="natural gas",VLOOKUP(D7502,'Cross-Page Data'!$I$4:$J$13,2,FALSE),IF(J7502="solar",VLOOKUP('Form 923'!D7502,'Cross-Page Data'!$I$14:$J$117,2,FALSE),J7502))</f>
        <v>#N/A</v>
      </c>
      <c r="J7502" t="e">
        <f>VLOOKUP(E7502,'Cross-Page Data'!$D$4:$F$48,3,FALSE)</f>
        <v>#N/A</v>
      </c>
      <c r="K7502" t="b">
        <f t="shared" si="117"/>
        <v>1</v>
      </c>
    </row>
    <row r="7503" spans="9:11" x14ac:dyDescent="0.35">
      <c r="I7503" t="e">
        <f>IF(J7503="natural gas",VLOOKUP(D7503,'Cross-Page Data'!$I$4:$J$13,2,FALSE),IF(J7503="solar",VLOOKUP('Form 923'!D7503,'Cross-Page Data'!$I$14:$J$117,2,FALSE),J7503))</f>
        <v>#N/A</v>
      </c>
      <c r="J7503" t="e">
        <f>VLOOKUP(E7503,'Cross-Page Data'!$D$4:$F$48,3,FALSE)</f>
        <v>#N/A</v>
      </c>
      <c r="K7503" t="b">
        <f t="shared" si="117"/>
        <v>1</v>
      </c>
    </row>
    <row r="7504" spans="9:11" x14ac:dyDescent="0.35">
      <c r="I7504" t="e">
        <f>IF(J7504="natural gas",VLOOKUP(D7504,'Cross-Page Data'!$I$4:$J$13,2,FALSE),IF(J7504="solar",VLOOKUP('Form 923'!D7504,'Cross-Page Data'!$I$14:$J$117,2,FALSE),J7504))</f>
        <v>#N/A</v>
      </c>
      <c r="J7504" t="e">
        <f>VLOOKUP(E7504,'Cross-Page Data'!$D$4:$F$48,3,FALSE)</f>
        <v>#N/A</v>
      </c>
      <c r="K7504" t="b">
        <f t="shared" si="117"/>
        <v>1</v>
      </c>
    </row>
    <row r="7505" spans="9:11" x14ac:dyDescent="0.35">
      <c r="I7505" t="e">
        <f>IF(J7505="natural gas",VLOOKUP(D7505,'Cross-Page Data'!$I$4:$J$13,2,FALSE),IF(J7505="solar",VLOOKUP('Form 923'!D7505,'Cross-Page Data'!$I$14:$J$117,2,FALSE),J7505))</f>
        <v>#N/A</v>
      </c>
      <c r="J7505" t="e">
        <f>VLOOKUP(E7505,'Cross-Page Data'!$D$4:$F$48,3,FALSE)</f>
        <v>#N/A</v>
      </c>
      <c r="K7505" t="b">
        <f t="shared" si="117"/>
        <v>1</v>
      </c>
    </row>
    <row r="7506" spans="9:11" x14ac:dyDescent="0.35">
      <c r="I7506" t="e">
        <f>IF(J7506="natural gas",VLOOKUP(D7506,'Cross-Page Data'!$I$4:$J$13,2,FALSE),IF(J7506="solar",VLOOKUP('Form 923'!D7506,'Cross-Page Data'!$I$14:$J$117,2,FALSE),J7506))</f>
        <v>#N/A</v>
      </c>
      <c r="J7506" t="e">
        <f>VLOOKUP(E7506,'Cross-Page Data'!$D$4:$F$48,3,FALSE)</f>
        <v>#N/A</v>
      </c>
      <c r="K7506" t="b">
        <f t="shared" si="117"/>
        <v>1</v>
      </c>
    </row>
    <row r="7507" spans="9:11" x14ac:dyDescent="0.35">
      <c r="I7507" t="e">
        <f>IF(J7507="natural gas",VLOOKUP(D7507,'Cross-Page Data'!$I$4:$J$13,2,FALSE),IF(J7507="solar",VLOOKUP('Form 923'!D7507,'Cross-Page Data'!$I$14:$J$117,2,FALSE),J7507))</f>
        <v>#N/A</v>
      </c>
      <c r="J7507" t="e">
        <f>VLOOKUP(E7507,'Cross-Page Data'!$D$4:$F$48,3,FALSE)</f>
        <v>#N/A</v>
      </c>
      <c r="K7507" t="b">
        <f t="shared" si="117"/>
        <v>1</v>
      </c>
    </row>
    <row r="7508" spans="9:11" x14ac:dyDescent="0.35">
      <c r="I7508" t="e">
        <f>IF(J7508="natural gas",VLOOKUP(D7508,'Cross-Page Data'!$I$4:$J$13,2,FALSE),IF(J7508="solar",VLOOKUP('Form 923'!D7508,'Cross-Page Data'!$I$14:$J$117,2,FALSE),J7508))</f>
        <v>#N/A</v>
      </c>
      <c r="J7508" t="e">
        <f>VLOOKUP(E7508,'Cross-Page Data'!$D$4:$F$48,3,FALSE)</f>
        <v>#N/A</v>
      </c>
      <c r="K7508" t="b">
        <f t="shared" si="117"/>
        <v>1</v>
      </c>
    </row>
    <row r="7509" spans="9:11" x14ac:dyDescent="0.35">
      <c r="I7509" t="e">
        <f>IF(J7509="natural gas",VLOOKUP(D7509,'Cross-Page Data'!$I$4:$J$13,2,FALSE),IF(J7509="solar",VLOOKUP('Form 923'!D7509,'Cross-Page Data'!$I$14:$J$117,2,FALSE),J7509))</f>
        <v>#N/A</v>
      </c>
      <c r="J7509" t="e">
        <f>VLOOKUP(E7509,'Cross-Page Data'!$D$4:$F$48,3,FALSE)</f>
        <v>#N/A</v>
      </c>
      <c r="K7509" t="b">
        <f t="shared" si="117"/>
        <v>1</v>
      </c>
    </row>
    <row r="7510" spans="9:11" x14ac:dyDescent="0.35">
      <c r="I7510" t="e">
        <f>IF(J7510="natural gas",VLOOKUP(D7510,'Cross-Page Data'!$I$4:$J$13,2,FALSE),IF(J7510="solar",VLOOKUP('Form 923'!D7510,'Cross-Page Data'!$I$14:$J$117,2,FALSE),J7510))</f>
        <v>#N/A</v>
      </c>
      <c r="J7510" t="e">
        <f>VLOOKUP(E7510,'Cross-Page Data'!$D$4:$F$48,3,FALSE)</f>
        <v>#N/A</v>
      </c>
      <c r="K7510" t="b">
        <f t="shared" si="117"/>
        <v>1</v>
      </c>
    </row>
    <row r="7511" spans="9:11" x14ac:dyDescent="0.35">
      <c r="I7511" t="e">
        <f>IF(J7511="natural gas",VLOOKUP(D7511,'Cross-Page Data'!$I$4:$J$13,2,FALSE),IF(J7511="solar",VLOOKUP('Form 923'!D7511,'Cross-Page Data'!$I$14:$J$117,2,FALSE),J7511))</f>
        <v>#N/A</v>
      </c>
      <c r="J7511" t="e">
        <f>VLOOKUP(E7511,'Cross-Page Data'!$D$4:$F$48,3,FALSE)</f>
        <v>#N/A</v>
      </c>
      <c r="K7511" t="b">
        <f t="shared" si="117"/>
        <v>1</v>
      </c>
    </row>
    <row r="7512" spans="9:11" x14ac:dyDescent="0.35">
      <c r="I7512" t="e">
        <f>IF(J7512="natural gas",VLOOKUP(D7512,'Cross-Page Data'!$I$4:$J$13,2,FALSE),IF(J7512="solar",VLOOKUP('Form 923'!D7512,'Cross-Page Data'!$I$14:$J$117,2,FALSE),J7512))</f>
        <v>#N/A</v>
      </c>
      <c r="J7512" t="e">
        <f>VLOOKUP(E7512,'Cross-Page Data'!$D$4:$F$48,3,FALSE)</f>
        <v>#N/A</v>
      </c>
      <c r="K7512" t="b">
        <f t="shared" si="117"/>
        <v>1</v>
      </c>
    </row>
    <row r="7513" spans="9:11" x14ac:dyDescent="0.35">
      <c r="I7513" t="e">
        <f>IF(J7513="natural gas",VLOOKUP(D7513,'Cross-Page Data'!$I$4:$J$13,2,FALSE),IF(J7513="solar",VLOOKUP('Form 923'!D7513,'Cross-Page Data'!$I$14:$J$117,2,FALSE),J7513))</f>
        <v>#N/A</v>
      </c>
      <c r="J7513" t="e">
        <f>VLOOKUP(E7513,'Cross-Page Data'!$D$4:$F$48,3,FALSE)</f>
        <v>#N/A</v>
      </c>
      <c r="K7513" t="b">
        <f t="shared" si="117"/>
        <v>1</v>
      </c>
    </row>
    <row r="7514" spans="9:11" x14ac:dyDescent="0.35">
      <c r="I7514" t="e">
        <f>IF(J7514="natural gas",VLOOKUP(D7514,'Cross-Page Data'!$I$4:$J$13,2,FALSE),IF(J7514="solar",VLOOKUP('Form 923'!D7514,'Cross-Page Data'!$I$14:$J$117,2,FALSE),J7514))</f>
        <v>#N/A</v>
      </c>
      <c r="J7514" t="e">
        <f>VLOOKUP(E7514,'Cross-Page Data'!$D$4:$F$48,3,FALSE)</f>
        <v>#N/A</v>
      </c>
      <c r="K7514" t="b">
        <f t="shared" si="117"/>
        <v>1</v>
      </c>
    </row>
    <row r="7515" spans="9:11" x14ac:dyDescent="0.35">
      <c r="I7515" t="e">
        <f>IF(J7515="natural gas",VLOOKUP(D7515,'Cross-Page Data'!$I$4:$J$13,2,FALSE),IF(J7515="solar",VLOOKUP('Form 923'!D7515,'Cross-Page Data'!$I$14:$J$117,2,FALSE),J7515))</f>
        <v>#N/A</v>
      </c>
      <c r="J7515" t="e">
        <f>VLOOKUP(E7515,'Cross-Page Data'!$D$4:$F$48,3,FALSE)</f>
        <v>#N/A</v>
      </c>
      <c r="K7515" t="b">
        <f t="shared" si="117"/>
        <v>1</v>
      </c>
    </row>
    <row r="7516" spans="9:11" x14ac:dyDescent="0.35">
      <c r="I7516" t="e">
        <f>IF(J7516="natural gas",VLOOKUP(D7516,'Cross-Page Data'!$I$4:$J$13,2,FALSE),IF(J7516="solar",VLOOKUP('Form 923'!D7516,'Cross-Page Data'!$I$14:$J$117,2,FALSE),J7516))</f>
        <v>#N/A</v>
      </c>
      <c r="J7516" t="e">
        <f>VLOOKUP(E7516,'Cross-Page Data'!$D$4:$F$48,3,FALSE)</f>
        <v>#N/A</v>
      </c>
      <c r="K7516" t="b">
        <f t="shared" si="117"/>
        <v>1</v>
      </c>
    </row>
    <row r="7517" spans="9:11" x14ac:dyDescent="0.35">
      <c r="I7517" t="e">
        <f>IF(J7517="natural gas",VLOOKUP(D7517,'Cross-Page Data'!$I$4:$J$13,2,FALSE),IF(J7517="solar",VLOOKUP('Form 923'!D7517,'Cross-Page Data'!$I$14:$J$117,2,FALSE),J7517))</f>
        <v>#N/A</v>
      </c>
      <c r="J7517" t="e">
        <f>VLOOKUP(E7517,'Cross-Page Data'!$D$4:$F$48,3,FALSE)</f>
        <v>#N/A</v>
      </c>
      <c r="K7517" t="b">
        <f t="shared" si="117"/>
        <v>1</v>
      </c>
    </row>
    <row r="7518" spans="9:11" x14ac:dyDescent="0.35">
      <c r="I7518" t="e">
        <f>IF(J7518="natural gas",VLOOKUP(D7518,'Cross-Page Data'!$I$4:$J$13,2,FALSE),IF(J7518="solar",VLOOKUP('Form 923'!D7518,'Cross-Page Data'!$I$14:$J$117,2,FALSE),J7518))</f>
        <v>#N/A</v>
      </c>
      <c r="J7518" t="e">
        <f>VLOOKUP(E7518,'Cross-Page Data'!$D$4:$F$48,3,FALSE)</f>
        <v>#N/A</v>
      </c>
      <c r="K7518" t="b">
        <f t="shared" si="117"/>
        <v>1</v>
      </c>
    </row>
    <row r="7519" spans="9:11" x14ac:dyDescent="0.35">
      <c r="I7519" t="e">
        <f>IF(J7519="natural gas",VLOOKUP(D7519,'Cross-Page Data'!$I$4:$J$13,2,FALSE),IF(J7519="solar",VLOOKUP('Form 923'!D7519,'Cross-Page Data'!$I$14:$J$117,2,FALSE),J7519))</f>
        <v>#N/A</v>
      </c>
      <c r="J7519" t="e">
        <f>VLOOKUP(E7519,'Cross-Page Data'!$D$4:$F$48,3,FALSE)</f>
        <v>#N/A</v>
      </c>
      <c r="K7519" t="b">
        <f t="shared" si="117"/>
        <v>1</v>
      </c>
    </row>
    <row r="7520" spans="9:11" x14ac:dyDescent="0.35">
      <c r="I7520" t="e">
        <f>IF(J7520="natural gas",VLOOKUP(D7520,'Cross-Page Data'!$I$4:$J$13,2,FALSE),IF(J7520="solar",VLOOKUP('Form 923'!D7520,'Cross-Page Data'!$I$14:$J$117,2,FALSE),J7520))</f>
        <v>#N/A</v>
      </c>
      <c r="J7520" t="e">
        <f>VLOOKUP(E7520,'Cross-Page Data'!$D$4:$F$48,3,FALSE)</f>
        <v>#N/A</v>
      </c>
      <c r="K7520" t="b">
        <f t="shared" si="117"/>
        <v>1</v>
      </c>
    </row>
    <row r="7521" spans="9:11" x14ac:dyDescent="0.35">
      <c r="I7521" t="e">
        <f>IF(J7521="natural gas",VLOOKUP(D7521,'Cross-Page Data'!$I$4:$J$13,2,FALSE),IF(J7521="solar",VLOOKUP('Form 923'!D7521,'Cross-Page Data'!$I$14:$J$117,2,FALSE),J7521))</f>
        <v>#N/A</v>
      </c>
      <c r="J7521" t="e">
        <f>VLOOKUP(E7521,'Cross-Page Data'!$D$4:$F$48,3,FALSE)</f>
        <v>#N/A</v>
      </c>
      <c r="K7521" t="b">
        <f t="shared" si="117"/>
        <v>1</v>
      </c>
    </row>
    <row r="7522" spans="9:11" x14ac:dyDescent="0.35">
      <c r="I7522" t="e">
        <f>IF(J7522="natural gas",VLOOKUP(D7522,'Cross-Page Data'!$I$4:$J$13,2,FALSE),IF(J7522="solar",VLOOKUP('Form 923'!D7522,'Cross-Page Data'!$I$14:$J$117,2,FALSE),J7522))</f>
        <v>#N/A</v>
      </c>
      <c r="J7522" t="e">
        <f>VLOOKUP(E7522,'Cross-Page Data'!$D$4:$F$48,3,FALSE)</f>
        <v>#N/A</v>
      </c>
      <c r="K7522" t="b">
        <f t="shared" si="117"/>
        <v>1</v>
      </c>
    </row>
    <row r="7523" spans="9:11" x14ac:dyDescent="0.35">
      <c r="I7523" t="e">
        <f>IF(J7523="natural gas",VLOOKUP(D7523,'Cross-Page Data'!$I$4:$J$13,2,FALSE),IF(J7523="solar",VLOOKUP('Form 923'!D7523,'Cross-Page Data'!$I$14:$J$117,2,FALSE),J7523))</f>
        <v>#N/A</v>
      </c>
      <c r="J7523" t="e">
        <f>VLOOKUP(E7523,'Cross-Page Data'!$D$4:$F$48,3,FALSE)</f>
        <v>#N/A</v>
      </c>
      <c r="K7523" t="b">
        <f t="shared" si="117"/>
        <v>1</v>
      </c>
    </row>
    <row r="7524" spans="9:11" x14ac:dyDescent="0.35">
      <c r="I7524" t="e">
        <f>IF(J7524="natural gas",VLOOKUP(D7524,'Cross-Page Data'!$I$4:$J$13,2,FALSE),IF(J7524="solar",VLOOKUP('Form 923'!D7524,'Cross-Page Data'!$I$14:$J$117,2,FALSE),J7524))</f>
        <v>#N/A</v>
      </c>
      <c r="J7524" t="e">
        <f>VLOOKUP(E7524,'Cross-Page Data'!$D$4:$F$48,3,FALSE)</f>
        <v>#N/A</v>
      </c>
      <c r="K7524" t="b">
        <f t="shared" si="117"/>
        <v>1</v>
      </c>
    </row>
    <row r="7525" spans="9:11" x14ac:dyDescent="0.35">
      <c r="I7525" t="e">
        <f>IF(J7525="natural gas",VLOOKUP(D7525,'Cross-Page Data'!$I$4:$J$13,2,FALSE),IF(J7525="solar",VLOOKUP('Form 923'!D7525,'Cross-Page Data'!$I$14:$J$117,2,FALSE),J7525))</f>
        <v>#N/A</v>
      </c>
      <c r="J7525" t="e">
        <f>VLOOKUP(E7525,'Cross-Page Data'!$D$4:$F$48,3,FALSE)</f>
        <v>#N/A</v>
      </c>
      <c r="K7525" t="b">
        <f t="shared" si="117"/>
        <v>1</v>
      </c>
    </row>
    <row r="7526" spans="9:11" x14ac:dyDescent="0.35">
      <c r="I7526" t="e">
        <f>IF(J7526="natural gas",VLOOKUP(D7526,'Cross-Page Data'!$I$4:$J$13,2,FALSE),IF(J7526="solar",VLOOKUP('Form 923'!D7526,'Cross-Page Data'!$I$14:$J$117,2,FALSE),J7526))</f>
        <v>#N/A</v>
      </c>
      <c r="J7526" t="e">
        <f>VLOOKUP(E7526,'Cross-Page Data'!$D$4:$F$48,3,FALSE)</f>
        <v>#N/A</v>
      </c>
      <c r="K7526" t="b">
        <f t="shared" si="117"/>
        <v>1</v>
      </c>
    </row>
    <row r="7527" spans="9:11" x14ac:dyDescent="0.35">
      <c r="I7527" t="e">
        <f>IF(J7527="natural gas",VLOOKUP(D7527,'Cross-Page Data'!$I$4:$J$13,2,FALSE),IF(J7527="solar",VLOOKUP('Form 923'!D7527,'Cross-Page Data'!$I$14:$J$117,2,FALSE),J7527))</f>
        <v>#N/A</v>
      </c>
      <c r="J7527" t="e">
        <f>VLOOKUP(E7527,'Cross-Page Data'!$D$4:$F$48,3,FALSE)</f>
        <v>#N/A</v>
      </c>
      <c r="K7527" t="b">
        <f t="shared" si="117"/>
        <v>1</v>
      </c>
    </row>
    <row r="7528" spans="9:11" x14ac:dyDescent="0.35">
      <c r="I7528" t="e">
        <f>IF(J7528="natural gas",VLOOKUP(D7528,'Cross-Page Data'!$I$4:$J$13,2,FALSE),IF(J7528="solar",VLOOKUP('Form 923'!D7528,'Cross-Page Data'!$I$14:$J$117,2,FALSE),J7528))</f>
        <v>#N/A</v>
      </c>
      <c r="J7528" t="e">
        <f>VLOOKUP(E7528,'Cross-Page Data'!$D$4:$F$48,3,FALSE)</f>
        <v>#N/A</v>
      </c>
      <c r="K7528" t="b">
        <f t="shared" si="117"/>
        <v>1</v>
      </c>
    </row>
    <row r="7529" spans="9:11" x14ac:dyDescent="0.35">
      <c r="I7529" t="e">
        <f>IF(J7529="natural gas",VLOOKUP(D7529,'Cross-Page Data'!$I$4:$J$13,2,FALSE),IF(J7529="solar",VLOOKUP('Form 923'!D7529,'Cross-Page Data'!$I$14:$J$117,2,FALSE),J7529))</f>
        <v>#N/A</v>
      </c>
      <c r="J7529" t="e">
        <f>VLOOKUP(E7529,'Cross-Page Data'!$D$4:$F$48,3,FALSE)</f>
        <v>#N/A</v>
      </c>
      <c r="K7529" t="b">
        <f t="shared" si="117"/>
        <v>1</v>
      </c>
    </row>
    <row r="7530" spans="9:11" x14ac:dyDescent="0.35">
      <c r="I7530" t="e">
        <f>IF(J7530="natural gas",VLOOKUP(D7530,'Cross-Page Data'!$I$4:$J$13,2,FALSE),IF(J7530="solar",VLOOKUP('Form 923'!D7530,'Cross-Page Data'!$I$14:$J$117,2,FALSE),J7530))</f>
        <v>#N/A</v>
      </c>
      <c r="J7530" t="e">
        <f>VLOOKUP(E7530,'Cross-Page Data'!$D$4:$F$48,3,FALSE)</f>
        <v>#N/A</v>
      </c>
      <c r="K7530" t="b">
        <f t="shared" si="117"/>
        <v>1</v>
      </c>
    </row>
    <row r="7531" spans="9:11" x14ac:dyDescent="0.35">
      <c r="I7531" t="e">
        <f>IF(J7531="natural gas",VLOOKUP(D7531,'Cross-Page Data'!$I$4:$J$13,2,FALSE),IF(J7531="solar",VLOOKUP('Form 923'!D7531,'Cross-Page Data'!$I$14:$J$117,2,FALSE),J7531))</f>
        <v>#N/A</v>
      </c>
      <c r="J7531" t="e">
        <f>VLOOKUP(E7531,'Cross-Page Data'!$D$4:$F$48,3,FALSE)</f>
        <v>#N/A</v>
      </c>
      <c r="K7531" t="b">
        <f t="shared" si="117"/>
        <v>1</v>
      </c>
    </row>
    <row r="7532" spans="9:11" x14ac:dyDescent="0.35">
      <c r="I7532" t="e">
        <f>IF(J7532="natural gas",VLOOKUP(D7532,'Cross-Page Data'!$I$4:$J$13,2,FALSE),IF(J7532="solar",VLOOKUP('Form 923'!D7532,'Cross-Page Data'!$I$14:$J$117,2,FALSE),J7532))</f>
        <v>#N/A</v>
      </c>
      <c r="J7532" t="e">
        <f>VLOOKUP(E7532,'Cross-Page Data'!$D$4:$F$48,3,FALSE)</f>
        <v>#N/A</v>
      </c>
      <c r="K7532" t="b">
        <f t="shared" si="117"/>
        <v>1</v>
      </c>
    </row>
    <row r="7533" spans="9:11" x14ac:dyDescent="0.35">
      <c r="I7533" t="e">
        <f>IF(J7533="natural gas",VLOOKUP(D7533,'Cross-Page Data'!$I$4:$J$13,2,FALSE),IF(J7533="solar",VLOOKUP('Form 923'!D7533,'Cross-Page Data'!$I$14:$J$117,2,FALSE),J7533))</f>
        <v>#N/A</v>
      </c>
      <c r="J7533" t="e">
        <f>VLOOKUP(E7533,'Cross-Page Data'!$D$4:$F$48,3,FALSE)</f>
        <v>#N/A</v>
      </c>
      <c r="K7533" t="b">
        <f t="shared" si="117"/>
        <v>1</v>
      </c>
    </row>
    <row r="7534" spans="9:11" x14ac:dyDescent="0.35">
      <c r="I7534" t="e">
        <f>IF(J7534="natural gas",VLOOKUP(D7534,'Cross-Page Data'!$I$4:$J$13,2,FALSE),IF(J7534="solar",VLOOKUP('Form 923'!D7534,'Cross-Page Data'!$I$14:$J$117,2,FALSE),J7534))</f>
        <v>#N/A</v>
      </c>
      <c r="J7534" t="e">
        <f>VLOOKUP(E7534,'Cross-Page Data'!$D$4:$F$48,3,FALSE)</f>
        <v>#N/A</v>
      </c>
      <c r="K7534" t="b">
        <f t="shared" si="117"/>
        <v>1</v>
      </c>
    </row>
    <row r="7535" spans="9:11" x14ac:dyDescent="0.35">
      <c r="I7535" t="e">
        <f>IF(J7535="natural gas",VLOOKUP(D7535,'Cross-Page Data'!$I$4:$J$13,2,FALSE),IF(J7535="solar",VLOOKUP('Form 923'!D7535,'Cross-Page Data'!$I$14:$J$117,2,FALSE),J7535))</f>
        <v>#N/A</v>
      </c>
      <c r="J7535" t="e">
        <f>VLOOKUP(E7535,'Cross-Page Data'!$D$4:$F$48,3,FALSE)</f>
        <v>#N/A</v>
      </c>
      <c r="K7535" t="b">
        <f t="shared" si="117"/>
        <v>1</v>
      </c>
    </row>
    <row r="7536" spans="9:11" x14ac:dyDescent="0.35">
      <c r="I7536" t="e">
        <f>IF(J7536="natural gas",VLOOKUP(D7536,'Cross-Page Data'!$I$4:$J$13,2,FALSE),IF(J7536="solar",VLOOKUP('Form 923'!D7536,'Cross-Page Data'!$I$14:$J$117,2,FALSE),J7536))</f>
        <v>#N/A</v>
      </c>
      <c r="J7536" t="e">
        <f>VLOOKUP(E7536,'Cross-Page Data'!$D$4:$F$48,3,FALSE)</f>
        <v>#N/A</v>
      </c>
      <c r="K7536" t="b">
        <f t="shared" si="117"/>
        <v>1</v>
      </c>
    </row>
    <row r="7537" spans="9:11" x14ac:dyDescent="0.35">
      <c r="I7537" t="e">
        <f>IF(J7537="natural gas",VLOOKUP(D7537,'Cross-Page Data'!$I$4:$J$13,2,FALSE),IF(J7537="solar",VLOOKUP('Form 923'!D7537,'Cross-Page Data'!$I$14:$J$117,2,FALSE),J7537))</f>
        <v>#N/A</v>
      </c>
      <c r="J7537" t="e">
        <f>VLOOKUP(E7537,'Cross-Page Data'!$D$4:$F$48,3,FALSE)</f>
        <v>#N/A</v>
      </c>
      <c r="K7537" t="b">
        <f t="shared" si="117"/>
        <v>1</v>
      </c>
    </row>
    <row r="7538" spans="9:11" x14ac:dyDescent="0.35">
      <c r="I7538" t="e">
        <f>IF(J7538="natural gas",VLOOKUP(D7538,'Cross-Page Data'!$I$4:$J$13,2,FALSE),IF(J7538="solar",VLOOKUP('Form 923'!D7538,'Cross-Page Data'!$I$14:$J$117,2,FALSE),J7538))</f>
        <v>#N/A</v>
      </c>
      <c r="J7538" t="e">
        <f>VLOOKUP(E7538,'Cross-Page Data'!$D$4:$F$48,3,FALSE)</f>
        <v>#N/A</v>
      </c>
      <c r="K7538" t="b">
        <f t="shared" si="117"/>
        <v>1</v>
      </c>
    </row>
    <row r="7539" spans="9:11" x14ac:dyDescent="0.35">
      <c r="I7539" t="e">
        <f>IF(J7539="natural gas",VLOOKUP(D7539,'Cross-Page Data'!$I$4:$J$13,2,FALSE),IF(J7539="solar",VLOOKUP('Form 923'!D7539,'Cross-Page Data'!$I$14:$J$117,2,FALSE),J7539))</f>
        <v>#N/A</v>
      </c>
      <c r="J7539" t="e">
        <f>VLOOKUP(E7539,'Cross-Page Data'!$D$4:$F$48,3,FALSE)</f>
        <v>#N/A</v>
      </c>
      <c r="K7539" t="b">
        <f t="shared" si="117"/>
        <v>1</v>
      </c>
    </row>
    <row r="7540" spans="9:11" x14ac:dyDescent="0.35">
      <c r="I7540" t="e">
        <f>IF(J7540="natural gas",VLOOKUP(D7540,'Cross-Page Data'!$I$4:$J$13,2,FALSE),IF(J7540="solar",VLOOKUP('Form 923'!D7540,'Cross-Page Data'!$I$14:$J$117,2,FALSE),J7540))</f>
        <v>#N/A</v>
      </c>
      <c r="J7540" t="e">
        <f>VLOOKUP(E7540,'Cross-Page Data'!$D$4:$F$48,3,FALSE)</f>
        <v>#N/A</v>
      </c>
      <c r="K7540" t="b">
        <f t="shared" si="117"/>
        <v>1</v>
      </c>
    </row>
    <row r="7541" spans="9:11" x14ac:dyDescent="0.35">
      <c r="I7541" t="e">
        <f>IF(J7541="natural gas",VLOOKUP(D7541,'Cross-Page Data'!$I$4:$J$13,2,FALSE),IF(J7541="solar",VLOOKUP('Form 923'!D7541,'Cross-Page Data'!$I$14:$J$117,2,FALSE),J7541))</f>
        <v>#N/A</v>
      </c>
      <c r="J7541" t="e">
        <f>VLOOKUP(E7541,'Cross-Page Data'!$D$4:$F$48,3,FALSE)</f>
        <v>#N/A</v>
      </c>
      <c r="K7541" t="b">
        <f t="shared" si="117"/>
        <v>1</v>
      </c>
    </row>
    <row r="7542" spans="9:11" x14ac:dyDescent="0.35">
      <c r="I7542" t="e">
        <f>IF(J7542="natural gas",VLOOKUP(D7542,'Cross-Page Data'!$I$4:$J$13,2,FALSE),IF(J7542="solar",VLOOKUP('Form 923'!D7542,'Cross-Page Data'!$I$14:$J$117,2,FALSE),J7542))</f>
        <v>#N/A</v>
      </c>
      <c r="J7542" t="e">
        <f>VLOOKUP(E7542,'Cross-Page Data'!$D$4:$F$48,3,FALSE)</f>
        <v>#N/A</v>
      </c>
      <c r="K7542" t="b">
        <f t="shared" si="117"/>
        <v>1</v>
      </c>
    </row>
    <row r="7543" spans="9:11" x14ac:dyDescent="0.35">
      <c r="I7543" t="e">
        <f>IF(J7543="natural gas",VLOOKUP(D7543,'Cross-Page Data'!$I$4:$J$13,2,FALSE),IF(J7543="solar",VLOOKUP('Form 923'!D7543,'Cross-Page Data'!$I$14:$J$117,2,FALSE),J7543))</f>
        <v>#N/A</v>
      </c>
      <c r="J7543" t="e">
        <f>VLOOKUP(E7543,'Cross-Page Data'!$D$4:$F$48,3,FALSE)</f>
        <v>#N/A</v>
      </c>
      <c r="K7543" t="b">
        <f t="shared" si="117"/>
        <v>1</v>
      </c>
    </row>
    <row r="7544" spans="9:11" x14ac:dyDescent="0.35">
      <c r="I7544" t="e">
        <f>IF(J7544="natural gas",VLOOKUP(D7544,'Cross-Page Data'!$I$4:$J$13,2,FALSE),IF(J7544="solar",VLOOKUP('Form 923'!D7544,'Cross-Page Data'!$I$14:$J$117,2,FALSE),J7544))</f>
        <v>#N/A</v>
      </c>
      <c r="J7544" t="e">
        <f>VLOOKUP(E7544,'Cross-Page Data'!$D$4:$F$48,3,FALSE)</f>
        <v>#N/A</v>
      </c>
      <c r="K7544" t="b">
        <f t="shared" si="117"/>
        <v>1</v>
      </c>
    </row>
    <row r="7545" spans="9:11" x14ac:dyDescent="0.35">
      <c r="I7545" t="e">
        <f>IF(J7545="natural gas",VLOOKUP(D7545,'Cross-Page Data'!$I$4:$J$13,2,FALSE),IF(J7545="solar",VLOOKUP('Form 923'!D7545,'Cross-Page Data'!$I$14:$J$117,2,FALSE),J7545))</f>
        <v>#N/A</v>
      </c>
      <c r="J7545" t="e">
        <f>VLOOKUP(E7545,'Cross-Page Data'!$D$4:$F$48,3,FALSE)</f>
        <v>#N/A</v>
      </c>
      <c r="K7545" t="b">
        <f t="shared" si="117"/>
        <v>1</v>
      </c>
    </row>
    <row r="7546" spans="9:11" x14ac:dyDescent="0.35">
      <c r="I7546" t="e">
        <f>IF(J7546="natural gas",VLOOKUP(D7546,'Cross-Page Data'!$I$4:$J$13,2,FALSE),IF(J7546="solar",VLOOKUP('Form 923'!D7546,'Cross-Page Data'!$I$14:$J$117,2,FALSE),J7546))</f>
        <v>#N/A</v>
      </c>
      <c r="J7546" t="e">
        <f>VLOOKUP(E7546,'Cross-Page Data'!$D$4:$F$48,3,FALSE)</f>
        <v>#N/A</v>
      </c>
      <c r="K7546" t="b">
        <f t="shared" si="117"/>
        <v>1</v>
      </c>
    </row>
    <row r="7547" spans="9:11" x14ac:dyDescent="0.35">
      <c r="I7547" t="e">
        <f>IF(J7547="natural gas",VLOOKUP(D7547,'Cross-Page Data'!$I$4:$J$13,2,FALSE),IF(J7547="solar",VLOOKUP('Form 923'!D7547,'Cross-Page Data'!$I$14:$J$117,2,FALSE),J7547))</f>
        <v>#N/A</v>
      </c>
      <c r="J7547" t="e">
        <f>VLOOKUP(E7547,'Cross-Page Data'!$D$4:$F$48,3,FALSE)</f>
        <v>#N/A</v>
      </c>
      <c r="K7547" t="b">
        <f t="shared" si="117"/>
        <v>1</v>
      </c>
    </row>
    <row r="7548" spans="9:11" x14ac:dyDescent="0.35">
      <c r="I7548" t="e">
        <f>IF(J7548="natural gas",VLOOKUP(D7548,'Cross-Page Data'!$I$4:$J$13,2,FALSE),IF(J7548="solar",VLOOKUP('Form 923'!D7548,'Cross-Page Data'!$I$14:$J$117,2,FALSE),J7548))</f>
        <v>#N/A</v>
      </c>
      <c r="J7548" t="e">
        <f>VLOOKUP(E7548,'Cross-Page Data'!$D$4:$F$48,3,FALSE)</f>
        <v>#N/A</v>
      </c>
      <c r="K7548" t="b">
        <f t="shared" si="117"/>
        <v>1</v>
      </c>
    </row>
    <row r="7549" spans="9:11" x14ac:dyDescent="0.35">
      <c r="I7549" t="e">
        <f>IF(J7549="natural gas",VLOOKUP(D7549,'Cross-Page Data'!$I$4:$J$13,2,FALSE),IF(J7549="solar",VLOOKUP('Form 923'!D7549,'Cross-Page Data'!$I$14:$J$117,2,FALSE),J7549))</f>
        <v>#N/A</v>
      </c>
      <c r="J7549" t="e">
        <f>VLOOKUP(E7549,'Cross-Page Data'!$D$4:$F$48,3,FALSE)</f>
        <v>#N/A</v>
      </c>
      <c r="K7549" t="b">
        <f t="shared" si="117"/>
        <v>1</v>
      </c>
    </row>
    <row r="7550" spans="9:11" x14ac:dyDescent="0.35">
      <c r="I7550" t="e">
        <f>IF(J7550="natural gas",VLOOKUP(D7550,'Cross-Page Data'!$I$4:$J$13,2,FALSE),IF(J7550="solar",VLOOKUP('Form 923'!D7550,'Cross-Page Data'!$I$14:$J$117,2,FALSE),J7550))</f>
        <v>#N/A</v>
      </c>
      <c r="J7550" t="e">
        <f>VLOOKUP(E7550,'Cross-Page Data'!$D$4:$F$48,3,FALSE)</f>
        <v>#N/A</v>
      </c>
      <c r="K7550" t="b">
        <f t="shared" si="117"/>
        <v>1</v>
      </c>
    </row>
    <row r="7551" spans="9:11" x14ac:dyDescent="0.35">
      <c r="I7551" t="e">
        <f>IF(J7551="natural gas",VLOOKUP(D7551,'Cross-Page Data'!$I$4:$J$13,2,FALSE),IF(J7551="solar",VLOOKUP('Form 923'!D7551,'Cross-Page Data'!$I$14:$J$117,2,FALSE),J7551))</f>
        <v>#N/A</v>
      </c>
      <c r="J7551" t="e">
        <f>VLOOKUP(E7551,'Cross-Page Data'!$D$4:$F$48,3,FALSE)</f>
        <v>#N/A</v>
      </c>
      <c r="K7551" t="b">
        <f t="shared" si="117"/>
        <v>1</v>
      </c>
    </row>
    <row r="7552" spans="9:11" x14ac:dyDescent="0.35">
      <c r="I7552" t="e">
        <f>IF(J7552="natural gas",VLOOKUP(D7552,'Cross-Page Data'!$I$4:$J$13,2,FALSE),IF(J7552="solar",VLOOKUP('Form 923'!D7552,'Cross-Page Data'!$I$14:$J$117,2,FALSE),J7552))</f>
        <v>#N/A</v>
      </c>
      <c r="J7552" t="e">
        <f>VLOOKUP(E7552,'Cross-Page Data'!$D$4:$F$48,3,FALSE)</f>
        <v>#N/A</v>
      </c>
      <c r="K7552" t="b">
        <f t="shared" si="117"/>
        <v>1</v>
      </c>
    </row>
    <row r="7553" spans="9:11" x14ac:dyDescent="0.35">
      <c r="I7553" t="e">
        <f>IF(J7553="natural gas",VLOOKUP(D7553,'Cross-Page Data'!$I$4:$J$13,2,FALSE),IF(J7553="solar",VLOOKUP('Form 923'!D7553,'Cross-Page Data'!$I$14:$J$117,2,FALSE),J7553))</f>
        <v>#N/A</v>
      </c>
      <c r="J7553" t="e">
        <f>VLOOKUP(E7553,'Cross-Page Data'!$D$4:$F$48,3,FALSE)</f>
        <v>#N/A</v>
      </c>
      <c r="K7553" t="b">
        <f t="shared" si="117"/>
        <v>1</v>
      </c>
    </row>
    <row r="7554" spans="9:11" x14ac:dyDescent="0.35">
      <c r="I7554" t="e">
        <f>IF(J7554="natural gas",VLOOKUP(D7554,'Cross-Page Data'!$I$4:$J$13,2,FALSE),IF(J7554="solar",VLOOKUP('Form 923'!D7554,'Cross-Page Data'!$I$14:$J$117,2,FALSE),J7554))</f>
        <v>#N/A</v>
      </c>
      <c r="J7554" t="e">
        <f>VLOOKUP(E7554,'Cross-Page Data'!$D$4:$F$48,3,FALSE)</f>
        <v>#N/A</v>
      </c>
      <c r="K7554" t="b">
        <f t="shared" si="117"/>
        <v>1</v>
      </c>
    </row>
    <row r="7555" spans="9:11" x14ac:dyDescent="0.35">
      <c r="I7555" t="e">
        <f>IF(J7555="natural gas",VLOOKUP(D7555,'Cross-Page Data'!$I$4:$J$13,2,FALSE),IF(J7555="solar",VLOOKUP('Form 923'!D7555,'Cross-Page Data'!$I$14:$J$117,2,FALSE),J7555))</f>
        <v>#N/A</v>
      </c>
      <c r="J7555" t="e">
        <f>VLOOKUP(E7555,'Cross-Page Data'!$D$4:$F$48,3,FALSE)</f>
        <v>#N/A</v>
      </c>
      <c r="K7555" t="b">
        <f t="shared" si="117"/>
        <v>1</v>
      </c>
    </row>
    <row r="7556" spans="9:11" x14ac:dyDescent="0.35">
      <c r="I7556" t="e">
        <f>IF(J7556="natural gas",VLOOKUP(D7556,'Cross-Page Data'!$I$4:$J$13,2,FALSE),IF(J7556="solar",VLOOKUP('Form 923'!D7556,'Cross-Page Data'!$I$14:$J$117,2,FALSE),J7556))</f>
        <v>#N/A</v>
      </c>
      <c r="J7556" t="e">
        <f>VLOOKUP(E7556,'Cross-Page Data'!$D$4:$F$48,3,FALSE)</f>
        <v>#N/A</v>
      </c>
      <c r="K7556" t="b">
        <f t="shared" si="117"/>
        <v>1</v>
      </c>
    </row>
    <row r="7557" spans="9:11" x14ac:dyDescent="0.35">
      <c r="I7557" t="e">
        <f>IF(J7557="natural gas",VLOOKUP(D7557,'Cross-Page Data'!$I$4:$J$13,2,FALSE),IF(J7557="solar",VLOOKUP('Form 923'!D7557,'Cross-Page Data'!$I$14:$J$117,2,FALSE),J7557))</f>
        <v>#N/A</v>
      </c>
      <c r="J7557" t="e">
        <f>VLOOKUP(E7557,'Cross-Page Data'!$D$4:$F$48,3,FALSE)</f>
        <v>#N/A</v>
      </c>
      <c r="K7557" t="b">
        <f t="shared" si="117"/>
        <v>1</v>
      </c>
    </row>
    <row r="7558" spans="9:11" x14ac:dyDescent="0.35">
      <c r="I7558" t="e">
        <f>IF(J7558="natural gas",VLOOKUP(D7558,'Cross-Page Data'!$I$4:$J$13,2,FALSE),IF(J7558="solar",VLOOKUP('Form 923'!D7558,'Cross-Page Data'!$I$14:$J$117,2,FALSE),J7558))</f>
        <v>#N/A</v>
      </c>
      <c r="J7558" t="e">
        <f>VLOOKUP(E7558,'Cross-Page Data'!$D$4:$F$48,3,FALSE)</f>
        <v>#N/A</v>
      </c>
      <c r="K7558" t="b">
        <f t="shared" si="117"/>
        <v>1</v>
      </c>
    </row>
    <row r="7559" spans="9:11" x14ac:dyDescent="0.35">
      <c r="I7559" t="e">
        <f>IF(J7559="natural gas",VLOOKUP(D7559,'Cross-Page Data'!$I$4:$J$13,2,FALSE),IF(J7559="solar",VLOOKUP('Form 923'!D7559,'Cross-Page Data'!$I$14:$J$117,2,FALSE),J7559))</f>
        <v>#N/A</v>
      </c>
      <c r="J7559" t="e">
        <f>VLOOKUP(E7559,'Cross-Page Data'!$D$4:$F$48,3,FALSE)</f>
        <v>#N/A</v>
      </c>
      <c r="K7559" t="b">
        <f t="shared" ref="K7559:K7622" si="118">IF(AND($N$5=FALSE,OR(C7559="Commercial NAICS Cogen",C7559="Industrial NAICS Cogen",C7559="NAICS-22 Cogen")),FALSE,IF(AND($N$6=FALSE,OR(C7559="Commercial NAICS Cogen",C7559="Commercial NAICS Non-Cogen",C7559="industrial NAICS Cogen", C7559="industrial NAICS non-cogen")),FALSE,TRUE))</f>
        <v>1</v>
      </c>
    </row>
    <row r="7560" spans="9:11" x14ac:dyDescent="0.35">
      <c r="I7560" t="e">
        <f>IF(J7560="natural gas",VLOOKUP(D7560,'Cross-Page Data'!$I$4:$J$13,2,FALSE),IF(J7560="solar",VLOOKUP('Form 923'!D7560,'Cross-Page Data'!$I$14:$J$117,2,FALSE),J7560))</f>
        <v>#N/A</v>
      </c>
      <c r="J7560" t="e">
        <f>VLOOKUP(E7560,'Cross-Page Data'!$D$4:$F$48,3,FALSE)</f>
        <v>#N/A</v>
      </c>
      <c r="K7560" t="b">
        <f t="shared" si="118"/>
        <v>1</v>
      </c>
    </row>
    <row r="7561" spans="9:11" x14ac:dyDescent="0.35">
      <c r="I7561" t="e">
        <f>IF(J7561="natural gas",VLOOKUP(D7561,'Cross-Page Data'!$I$4:$J$13,2,FALSE),IF(J7561="solar",VLOOKUP('Form 923'!D7561,'Cross-Page Data'!$I$14:$J$117,2,FALSE),J7561))</f>
        <v>#N/A</v>
      </c>
      <c r="J7561" t="e">
        <f>VLOOKUP(E7561,'Cross-Page Data'!$D$4:$F$48,3,FALSE)</f>
        <v>#N/A</v>
      </c>
      <c r="K7561" t="b">
        <f t="shared" si="118"/>
        <v>1</v>
      </c>
    </row>
    <row r="7562" spans="9:11" x14ac:dyDescent="0.35">
      <c r="I7562" t="e">
        <f>IF(J7562="natural gas",VLOOKUP(D7562,'Cross-Page Data'!$I$4:$J$13,2,FALSE),IF(J7562="solar",VLOOKUP('Form 923'!D7562,'Cross-Page Data'!$I$14:$J$117,2,FALSE),J7562))</f>
        <v>#N/A</v>
      </c>
      <c r="J7562" t="e">
        <f>VLOOKUP(E7562,'Cross-Page Data'!$D$4:$F$48,3,FALSE)</f>
        <v>#N/A</v>
      </c>
      <c r="K7562" t="b">
        <f t="shared" si="118"/>
        <v>1</v>
      </c>
    </row>
    <row r="7563" spans="9:11" x14ac:dyDescent="0.35">
      <c r="I7563" t="e">
        <f>IF(J7563="natural gas",VLOOKUP(D7563,'Cross-Page Data'!$I$4:$J$13,2,FALSE),IF(J7563="solar",VLOOKUP('Form 923'!D7563,'Cross-Page Data'!$I$14:$J$117,2,FALSE),J7563))</f>
        <v>#N/A</v>
      </c>
      <c r="J7563" t="e">
        <f>VLOOKUP(E7563,'Cross-Page Data'!$D$4:$F$48,3,FALSE)</f>
        <v>#N/A</v>
      </c>
      <c r="K7563" t="b">
        <f t="shared" si="118"/>
        <v>1</v>
      </c>
    </row>
    <row r="7564" spans="9:11" x14ac:dyDescent="0.35">
      <c r="I7564" t="e">
        <f>IF(J7564="natural gas",VLOOKUP(D7564,'Cross-Page Data'!$I$4:$J$13,2,FALSE),IF(J7564="solar",VLOOKUP('Form 923'!D7564,'Cross-Page Data'!$I$14:$J$117,2,FALSE),J7564))</f>
        <v>#N/A</v>
      </c>
      <c r="J7564" t="e">
        <f>VLOOKUP(E7564,'Cross-Page Data'!$D$4:$F$48,3,FALSE)</f>
        <v>#N/A</v>
      </c>
      <c r="K7564" t="b">
        <f t="shared" si="118"/>
        <v>1</v>
      </c>
    </row>
    <row r="7565" spans="9:11" x14ac:dyDescent="0.35">
      <c r="I7565" t="e">
        <f>IF(J7565="natural gas",VLOOKUP(D7565,'Cross-Page Data'!$I$4:$J$13,2,FALSE),IF(J7565="solar",VLOOKUP('Form 923'!D7565,'Cross-Page Data'!$I$14:$J$117,2,FALSE),J7565))</f>
        <v>#N/A</v>
      </c>
      <c r="J7565" t="e">
        <f>VLOOKUP(E7565,'Cross-Page Data'!$D$4:$F$48,3,FALSE)</f>
        <v>#N/A</v>
      </c>
      <c r="K7565" t="b">
        <f t="shared" si="118"/>
        <v>1</v>
      </c>
    </row>
    <row r="7566" spans="9:11" x14ac:dyDescent="0.35">
      <c r="I7566" t="e">
        <f>IF(J7566="natural gas",VLOOKUP(D7566,'Cross-Page Data'!$I$4:$J$13,2,FALSE),IF(J7566="solar",VLOOKUP('Form 923'!D7566,'Cross-Page Data'!$I$14:$J$117,2,FALSE),J7566))</f>
        <v>#N/A</v>
      </c>
      <c r="J7566" t="e">
        <f>VLOOKUP(E7566,'Cross-Page Data'!$D$4:$F$48,3,FALSE)</f>
        <v>#N/A</v>
      </c>
      <c r="K7566" t="b">
        <f t="shared" si="118"/>
        <v>1</v>
      </c>
    </row>
    <row r="7567" spans="9:11" x14ac:dyDescent="0.35">
      <c r="I7567" t="e">
        <f>IF(J7567="natural gas",VLOOKUP(D7567,'Cross-Page Data'!$I$4:$J$13,2,FALSE),IF(J7567="solar",VLOOKUP('Form 923'!D7567,'Cross-Page Data'!$I$14:$J$117,2,FALSE),J7567))</f>
        <v>#N/A</v>
      </c>
      <c r="J7567" t="e">
        <f>VLOOKUP(E7567,'Cross-Page Data'!$D$4:$F$48,3,FALSE)</f>
        <v>#N/A</v>
      </c>
      <c r="K7567" t="b">
        <f t="shared" si="118"/>
        <v>1</v>
      </c>
    </row>
    <row r="7568" spans="9:11" x14ac:dyDescent="0.35">
      <c r="I7568" t="e">
        <f>IF(J7568="natural gas",VLOOKUP(D7568,'Cross-Page Data'!$I$4:$J$13,2,FALSE),IF(J7568="solar",VLOOKUP('Form 923'!D7568,'Cross-Page Data'!$I$14:$J$117,2,FALSE),J7568))</f>
        <v>#N/A</v>
      </c>
      <c r="J7568" t="e">
        <f>VLOOKUP(E7568,'Cross-Page Data'!$D$4:$F$48,3,FALSE)</f>
        <v>#N/A</v>
      </c>
      <c r="K7568" t="b">
        <f t="shared" si="118"/>
        <v>1</v>
      </c>
    </row>
    <row r="7569" spans="9:11" x14ac:dyDescent="0.35">
      <c r="I7569" t="e">
        <f>IF(J7569="natural gas",VLOOKUP(D7569,'Cross-Page Data'!$I$4:$J$13,2,FALSE),IF(J7569="solar",VLOOKUP('Form 923'!D7569,'Cross-Page Data'!$I$14:$J$117,2,FALSE),J7569))</f>
        <v>#N/A</v>
      </c>
      <c r="J7569" t="e">
        <f>VLOOKUP(E7569,'Cross-Page Data'!$D$4:$F$48,3,FALSE)</f>
        <v>#N/A</v>
      </c>
      <c r="K7569" t="b">
        <f t="shared" si="118"/>
        <v>1</v>
      </c>
    </row>
    <row r="7570" spans="9:11" x14ac:dyDescent="0.35">
      <c r="I7570" t="e">
        <f>IF(J7570="natural gas",VLOOKUP(D7570,'Cross-Page Data'!$I$4:$J$13,2,FALSE),IF(J7570="solar",VLOOKUP('Form 923'!D7570,'Cross-Page Data'!$I$14:$J$117,2,FALSE),J7570))</f>
        <v>#N/A</v>
      </c>
      <c r="J7570" t="e">
        <f>VLOOKUP(E7570,'Cross-Page Data'!$D$4:$F$48,3,FALSE)</f>
        <v>#N/A</v>
      </c>
      <c r="K7570" t="b">
        <f t="shared" si="118"/>
        <v>1</v>
      </c>
    </row>
    <row r="7571" spans="9:11" x14ac:dyDescent="0.35">
      <c r="I7571" t="e">
        <f>IF(J7571="natural gas",VLOOKUP(D7571,'Cross-Page Data'!$I$4:$J$13,2,FALSE),IF(J7571="solar",VLOOKUP('Form 923'!D7571,'Cross-Page Data'!$I$14:$J$117,2,FALSE),J7571))</f>
        <v>#N/A</v>
      </c>
      <c r="J7571" t="e">
        <f>VLOOKUP(E7571,'Cross-Page Data'!$D$4:$F$48,3,FALSE)</f>
        <v>#N/A</v>
      </c>
      <c r="K7571" t="b">
        <f t="shared" si="118"/>
        <v>1</v>
      </c>
    </row>
    <row r="7572" spans="9:11" x14ac:dyDescent="0.35">
      <c r="I7572" t="e">
        <f>IF(J7572="natural gas",VLOOKUP(D7572,'Cross-Page Data'!$I$4:$J$13,2,FALSE),IF(J7572="solar",VLOOKUP('Form 923'!D7572,'Cross-Page Data'!$I$14:$J$117,2,FALSE),J7572))</f>
        <v>#N/A</v>
      </c>
      <c r="J7572" t="e">
        <f>VLOOKUP(E7572,'Cross-Page Data'!$D$4:$F$48,3,FALSE)</f>
        <v>#N/A</v>
      </c>
      <c r="K7572" t="b">
        <f t="shared" si="118"/>
        <v>1</v>
      </c>
    </row>
    <row r="7573" spans="9:11" x14ac:dyDescent="0.35">
      <c r="I7573" t="e">
        <f>IF(J7573="natural gas",VLOOKUP(D7573,'Cross-Page Data'!$I$4:$J$13,2,FALSE),IF(J7573="solar",VLOOKUP('Form 923'!D7573,'Cross-Page Data'!$I$14:$J$117,2,FALSE),J7573))</f>
        <v>#N/A</v>
      </c>
      <c r="J7573" t="e">
        <f>VLOOKUP(E7573,'Cross-Page Data'!$D$4:$F$48,3,FALSE)</f>
        <v>#N/A</v>
      </c>
      <c r="K7573" t="b">
        <f t="shared" si="118"/>
        <v>1</v>
      </c>
    </row>
    <row r="7574" spans="9:11" x14ac:dyDescent="0.35">
      <c r="I7574" t="e">
        <f>IF(J7574="natural gas",VLOOKUP(D7574,'Cross-Page Data'!$I$4:$J$13,2,FALSE),IF(J7574="solar",VLOOKUP('Form 923'!D7574,'Cross-Page Data'!$I$14:$J$117,2,FALSE),J7574))</f>
        <v>#N/A</v>
      </c>
      <c r="J7574" t="e">
        <f>VLOOKUP(E7574,'Cross-Page Data'!$D$4:$F$48,3,FALSE)</f>
        <v>#N/A</v>
      </c>
      <c r="K7574" t="b">
        <f t="shared" si="118"/>
        <v>1</v>
      </c>
    </row>
    <row r="7575" spans="9:11" x14ac:dyDescent="0.35">
      <c r="I7575" t="e">
        <f>IF(J7575="natural gas",VLOOKUP(D7575,'Cross-Page Data'!$I$4:$J$13,2,FALSE),IF(J7575="solar",VLOOKUP('Form 923'!D7575,'Cross-Page Data'!$I$14:$J$117,2,FALSE),J7575))</f>
        <v>#N/A</v>
      </c>
      <c r="J7575" t="e">
        <f>VLOOKUP(E7575,'Cross-Page Data'!$D$4:$F$48,3,FALSE)</f>
        <v>#N/A</v>
      </c>
      <c r="K7575" t="b">
        <f t="shared" si="118"/>
        <v>1</v>
      </c>
    </row>
    <row r="7576" spans="9:11" x14ac:dyDescent="0.35">
      <c r="I7576" t="e">
        <f>IF(J7576="natural gas",VLOOKUP(D7576,'Cross-Page Data'!$I$4:$J$13,2,FALSE),IF(J7576="solar",VLOOKUP('Form 923'!D7576,'Cross-Page Data'!$I$14:$J$117,2,FALSE),J7576))</f>
        <v>#N/A</v>
      </c>
      <c r="J7576" t="e">
        <f>VLOOKUP(E7576,'Cross-Page Data'!$D$4:$F$48,3,FALSE)</f>
        <v>#N/A</v>
      </c>
      <c r="K7576" t="b">
        <f t="shared" si="118"/>
        <v>1</v>
      </c>
    </row>
    <row r="7577" spans="9:11" x14ac:dyDescent="0.35">
      <c r="I7577" t="e">
        <f>IF(J7577="natural gas",VLOOKUP(D7577,'Cross-Page Data'!$I$4:$J$13,2,FALSE),IF(J7577="solar",VLOOKUP('Form 923'!D7577,'Cross-Page Data'!$I$14:$J$117,2,FALSE),J7577))</f>
        <v>#N/A</v>
      </c>
      <c r="J7577" t="e">
        <f>VLOOKUP(E7577,'Cross-Page Data'!$D$4:$F$48,3,FALSE)</f>
        <v>#N/A</v>
      </c>
      <c r="K7577" t="b">
        <f t="shared" si="118"/>
        <v>1</v>
      </c>
    </row>
    <row r="7578" spans="9:11" x14ac:dyDescent="0.35">
      <c r="I7578" t="e">
        <f>IF(J7578="natural gas",VLOOKUP(D7578,'Cross-Page Data'!$I$4:$J$13,2,FALSE),IF(J7578="solar",VLOOKUP('Form 923'!D7578,'Cross-Page Data'!$I$14:$J$117,2,FALSE),J7578))</f>
        <v>#N/A</v>
      </c>
      <c r="J7578" t="e">
        <f>VLOOKUP(E7578,'Cross-Page Data'!$D$4:$F$48,3,FALSE)</f>
        <v>#N/A</v>
      </c>
      <c r="K7578" t="b">
        <f t="shared" si="118"/>
        <v>1</v>
      </c>
    </row>
    <row r="7579" spans="9:11" x14ac:dyDescent="0.35">
      <c r="I7579" t="e">
        <f>IF(J7579="natural gas",VLOOKUP(D7579,'Cross-Page Data'!$I$4:$J$13,2,FALSE),IF(J7579="solar",VLOOKUP('Form 923'!D7579,'Cross-Page Data'!$I$14:$J$117,2,FALSE),J7579))</f>
        <v>#N/A</v>
      </c>
      <c r="J7579" t="e">
        <f>VLOOKUP(E7579,'Cross-Page Data'!$D$4:$F$48,3,FALSE)</f>
        <v>#N/A</v>
      </c>
      <c r="K7579" t="b">
        <f t="shared" si="118"/>
        <v>1</v>
      </c>
    </row>
    <row r="7580" spans="9:11" x14ac:dyDescent="0.35">
      <c r="I7580" t="e">
        <f>IF(J7580="natural gas",VLOOKUP(D7580,'Cross-Page Data'!$I$4:$J$13,2,FALSE),IF(J7580="solar",VLOOKUP('Form 923'!D7580,'Cross-Page Data'!$I$14:$J$117,2,FALSE),J7580))</f>
        <v>#N/A</v>
      </c>
      <c r="J7580" t="e">
        <f>VLOOKUP(E7580,'Cross-Page Data'!$D$4:$F$48,3,FALSE)</f>
        <v>#N/A</v>
      </c>
      <c r="K7580" t="b">
        <f t="shared" si="118"/>
        <v>1</v>
      </c>
    </row>
    <row r="7581" spans="9:11" x14ac:dyDescent="0.35">
      <c r="I7581" t="e">
        <f>IF(J7581="natural gas",VLOOKUP(D7581,'Cross-Page Data'!$I$4:$J$13,2,FALSE),IF(J7581="solar",VLOOKUP('Form 923'!D7581,'Cross-Page Data'!$I$14:$J$117,2,FALSE),J7581))</f>
        <v>#N/A</v>
      </c>
      <c r="J7581" t="e">
        <f>VLOOKUP(E7581,'Cross-Page Data'!$D$4:$F$48,3,FALSE)</f>
        <v>#N/A</v>
      </c>
      <c r="K7581" t="b">
        <f t="shared" si="118"/>
        <v>1</v>
      </c>
    </row>
    <row r="7582" spans="9:11" x14ac:dyDescent="0.35">
      <c r="I7582" t="e">
        <f>IF(J7582="natural gas",VLOOKUP(D7582,'Cross-Page Data'!$I$4:$J$13,2,FALSE),IF(J7582="solar",VLOOKUP('Form 923'!D7582,'Cross-Page Data'!$I$14:$J$117,2,FALSE),J7582))</f>
        <v>#N/A</v>
      </c>
      <c r="J7582" t="e">
        <f>VLOOKUP(E7582,'Cross-Page Data'!$D$4:$F$48,3,FALSE)</f>
        <v>#N/A</v>
      </c>
      <c r="K7582" t="b">
        <f t="shared" si="118"/>
        <v>1</v>
      </c>
    </row>
    <row r="7583" spans="9:11" x14ac:dyDescent="0.35">
      <c r="I7583" t="e">
        <f>IF(J7583="natural gas",VLOOKUP(D7583,'Cross-Page Data'!$I$4:$J$13,2,FALSE),IF(J7583="solar",VLOOKUP('Form 923'!D7583,'Cross-Page Data'!$I$14:$J$117,2,FALSE),J7583))</f>
        <v>#N/A</v>
      </c>
      <c r="J7583" t="e">
        <f>VLOOKUP(E7583,'Cross-Page Data'!$D$4:$F$48,3,FALSE)</f>
        <v>#N/A</v>
      </c>
      <c r="K7583" t="b">
        <f t="shared" si="118"/>
        <v>1</v>
      </c>
    </row>
    <row r="7584" spans="9:11" x14ac:dyDescent="0.35">
      <c r="I7584" t="e">
        <f>IF(J7584="natural gas",VLOOKUP(D7584,'Cross-Page Data'!$I$4:$J$13,2,FALSE),IF(J7584="solar",VLOOKUP('Form 923'!D7584,'Cross-Page Data'!$I$14:$J$117,2,FALSE),J7584))</f>
        <v>#N/A</v>
      </c>
      <c r="J7584" t="e">
        <f>VLOOKUP(E7584,'Cross-Page Data'!$D$4:$F$48,3,FALSE)</f>
        <v>#N/A</v>
      </c>
      <c r="K7584" t="b">
        <f t="shared" si="118"/>
        <v>1</v>
      </c>
    </row>
    <row r="7585" spans="9:11" x14ac:dyDescent="0.35">
      <c r="I7585" t="e">
        <f>IF(J7585="natural gas",VLOOKUP(D7585,'Cross-Page Data'!$I$4:$J$13,2,FALSE),IF(J7585="solar",VLOOKUP('Form 923'!D7585,'Cross-Page Data'!$I$14:$J$117,2,FALSE),J7585))</f>
        <v>#N/A</v>
      </c>
      <c r="J7585" t="e">
        <f>VLOOKUP(E7585,'Cross-Page Data'!$D$4:$F$48,3,FALSE)</f>
        <v>#N/A</v>
      </c>
      <c r="K7585" t="b">
        <f t="shared" si="118"/>
        <v>1</v>
      </c>
    </row>
    <row r="7586" spans="9:11" x14ac:dyDescent="0.35">
      <c r="I7586" t="e">
        <f>IF(J7586="natural gas",VLOOKUP(D7586,'Cross-Page Data'!$I$4:$J$13,2,FALSE),IF(J7586="solar",VLOOKUP('Form 923'!D7586,'Cross-Page Data'!$I$14:$J$117,2,FALSE),J7586))</f>
        <v>#N/A</v>
      </c>
      <c r="J7586" t="e">
        <f>VLOOKUP(E7586,'Cross-Page Data'!$D$4:$F$48,3,FALSE)</f>
        <v>#N/A</v>
      </c>
      <c r="K7586" t="b">
        <f t="shared" si="118"/>
        <v>1</v>
      </c>
    </row>
    <row r="7587" spans="9:11" x14ac:dyDescent="0.35">
      <c r="I7587" t="e">
        <f>IF(J7587="natural gas",VLOOKUP(D7587,'Cross-Page Data'!$I$4:$J$13,2,FALSE),IF(J7587="solar",VLOOKUP('Form 923'!D7587,'Cross-Page Data'!$I$14:$J$117,2,FALSE),J7587))</f>
        <v>#N/A</v>
      </c>
      <c r="J7587" t="e">
        <f>VLOOKUP(E7587,'Cross-Page Data'!$D$4:$F$48,3,FALSE)</f>
        <v>#N/A</v>
      </c>
      <c r="K7587" t="b">
        <f t="shared" si="118"/>
        <v>1</v>
      </c>
    </row>
    <row r="7588" spans="9:11" x14ac:dyDescent="0.35">
      <c r="I7588" t="e">
        <f>IF(J7588="natural gas",VLOOKUP(D7588,'Cross-Page Data'!$I$4:$J$13,2,FALSE),IF(J7588="solar",VLOOKUP('Form 923'!D7588,'Cross-Page Data'!$I$14:$J$117,2,FALSE),J7588))</f>
        <v>#N/A</v>
      </c>
      <c r="J7588" t="e">
        <f>VLOOKUP(E7588,'Cross-Page Data'!$D$4:$F$48,3,FALSE)</f>
        <v>#N/A</v>
      </c>
      <c r="K7588" t="b">
        <f t="shared" si="118"/>
        <v>1</v>
      </c>
    </row>
    <row r="7589" spans="9:11" x14ac:dyDescent="0.35">
      <c r="I7589" t="e">
        <f>IF(J7589="natural gas",VLOOKUP(D7589,'Cross-Page Data'!$I$4:$J$13,2,FALSE),IF(J7589="solar",VLOOKUP('Form 923'!D7589,'Cross-Page Data'!$I$14:$J$117,2,FALSE),J7589))</f>
        <v>#N/A</v>
      </c>
      <c r="J7589" t="e">
        <f>VLOOKUP(E7589,'Cross-Page Data'!$D$4:$F$48,3,FALSE)</f>
        <v>#N/A</v>
      </c>
      <c r="K7589" t="b">
        <f t="shared" si="118"/>
        <v>1</v>
      </c>
    </row>
    <row r="7590" spans="9:11" x14ac:dyDescent="0.35">
      <c r="I7590" t="e">
        <f>IF(J7590="natural gas",VLOOKUP(D7590,'Cross-Page Data'!$I$4:$J$13,2,FALSE),IF(J7590="solar",VLOOKUP('Form 923'!D7590,'Cross-Page Data'!$I$14:$J$117,2,FALSE),J7590))</f>
        <v>#N/A</v>
      </c>
      <c r="J7590" t="e">
        <f>VLOOKUP(E7590,'Cross-Page Data'!$D$4:$F$48,3,FALSE)</f>
        <v>#N/A</v>
      </c>
      <c r="K7590" t="b">
        <f t="shared" si="118"/>
        <v>1</v>
      </c>
    </row>
    <row r="7591" spans="9:11" x14ac:dyDescent="0.35">
      <c r="I7591" t="e">
        <f>IF(J7591="natural gas",VLOOKUP(D7591,'Cross-Page Data'!$I$4:$J$13,2,FALSE),IF(J7591="solar",VLOOKUP('Form 923'!D7591,'Cross-Page Data'!$I$14:$J$117,2,FALSE),J7591))</f>
        <v>#N/A</v>
      </c>
      <c r="J7591" t="e">
        <f>VLOOKUP(E7591,'Cross-Page Data'!$D$4:$F$48,3,FALSE)</f>
        <v>#N/A</v>
      </c>
      <c r="K7591" t="b">
        <f t="shared" si="118"/>
        <v>1</v>
      </c>
    </row>
    <row r="7592" spans="9:11" x14ac:dyDescent="0.35">
      <c r="I7592" t="e">
        <f>IF(J7592="natural gas",VLOOKUP(D7592,'Cross-Page Data'!$I$4:$J$13,2,FALSE),IF(J7592="solar",VLOOKUP('Form 923'!D7592,'Cross-Page Data'!$I$14:$J$117,2,FALSE),J7592))</f>
        <v>#N/A</v>
      </c>
      <c r="J7592" t="e">
        <f>VLOOKUP(E7592,'Cross-Page Data'!$D$4:$F$48,3,FALSE)</f>
        <v>#N/A</v>
      </c>
      <c r="K7592" t="b">
        <f t="shared" si="118"/>
        <v>1</v>
      </c>
    </row>
    <row r="7593" spans="9:11" x14ac:dyDescent="0.35">
      <c r="I7593" t="e">
        <f>IF(J7593="natural gas",VLOOKUP(D7593,'Cross-Page Data'!$I$4:$J$13,2,FALSE),IF(J7593="solar",VLOOKUP('Form 923'!D7593,'Cross-Page Data'!$I$14:$J$117,2,FALSE),J7593))</f>
        <v>#N/A</v>
      </c>
      <c r="J7593" t="e">
        <f>VLOOKUP(E7593,'Cross-Page Data'!$D$4:$F$48,3,FALSE)</f>
        <v>#N/A</v>
      </c>
      <c r="K7593" t="b">
        <f t="shared" si="118"/>
        <v>1</v>
      </c>
    </row>
    <row r="7594" spans="9:11" x14ac:dyDescent="0.35">
      <c r="I7594" t="e">
        <f>IF(J7594="natural gas",VLOOKUP(D7594,'Cross-Page Data'!$I$4:$J$13,2,FALSE),IF(J7594="solar",VLOOKUP('Form 923'!D7594,'Cross-Page Data'!$I$14:$J$117,2,FALSE),J7594))</f>
        <v>#N/A</v>
      </c>
      <c r="J7594" t="e">
        <f>VLOOKUP(E7594,'Cross-Page Data'!$D$4:$F$48,3,FALSE)</f>
        <v>#N/A</v>
      </c>
      <c r="K7594" t="b">
        <f t="shared" si="118"/>
        <v>1</v>
      </c>
    </row>
    <row r="7595" spans="9:11" x14ac:dyDescent="0.35">
      <c r="I7595" t="e">
        <f>IF(J7595="natural gas",VLOOKUP(D7595,'Cross-Page Data'!$I$4:$J$13,2,FALSE),IF(J7595="solar",VLOOKUP('Form 923'!D7595,'Cross-Page Data'!$I$14:$J$117,2,FALSE),J7595))</f>
        <v>#N/A</v>
      </c>
      <c r="J7595" t="e">
        <f>VLOOKUP(E7595,'Cross-Page Data'!$D$4:$F$48,3,FALSE)</f>
        <v>#N/A</v>
      </c>
      <c r="K7595" t="b">
        <f t="shared" si="118"/>
        <v>1</v>
      </c>
    </row>
    <row r="7596" spans="9:11" x14ac:dyDescent="0.35">
      <c r="I7596" t="e">
        <f>IF(J7596="natural gas",VLOOKUP(D7596,'Cross-Page Data'!$I$4:$J$13,2,FALSE),IF(J7596="solar",VLOOKUP('Form 923'!D7596,'Cross-Page Data'!$I$14:$J$117,2,FALSE),J7596))</f>
        <v>#N/A</v>
      </c>
      <c r="J7596" t="e">
        <f>VLOOKUP(E7596,'Cross-Page Data'!$D$4:$F$48,3,FALSE)</f>
        <v>#N/A</v>
      </c>
      <c r="K7596" t="b">
        <f t="shared" si="118"/>
        <v>1</v>
      </c>
    </row>
    <row r="7597" spans="9:11" x14ac:dyDescent="0.35">
      <c r="I7597" t="e">
        <f>IF(J7597="natural gas",VLOOKUP(D7597,'Cross-Page Data'!$I$4:$J$13,2,FALSE),IF(J7597="solar",VLOOKUP('Form 923'!D7597,'Cross-Page Data'!$I$14:$J$117,2,FALSE),J7597))</f>
        <v>#N/A</v>
      </c>
      <c r="J7597" t="e">
        <f>VLOOKUP(E7597,'Cross-Page Data'!$D$4:$F$48,3,FALSE)</f>
        <v>#N/A</v>
      </c>
      <c r="K7597" t="b">
        <f t="shared" si="118"/>
        <v>1</v>
      </c>
    </row>
    <row r="7598" spans="9:11" x14ac:dyDescent="0.35">
      <c r="I7598" t="e">
        <f>IF(J7598="natural gas",VLOOKUP(D7598,'Cross-Page Data'!$I$4:$J$13,2,FALSE),IF(J7598="solar",VLOOKUP('Form 923'!D7598,'Cross-Page Data'!$I$14:$J$117,2,FALSE),J7598))</f>
        <v>#N/A</v>
      </c>
      <c r="J7598" t="e">
        <f>VLOOKUP(E7598,'Cross-Page Data'!$D$4:$F$48,3,FALSE)</f>
        <v>#N/A</v>
      </c>
      <c r="K7598" t="b">
        <f t="shared" si="118"/>
        <v>1</v>
      </c>
    </row>
    <row r="7599" spans="9:11" x14ac:dyDescent="0.35">
      <c r="I7599" t="e">
        <f>IF(J7599="natural gas",VLOOKUP(D7599,'Cross-Page Data'!$I$4:$J$13,2,FALSE),IF(J7599="solar",VLOOKUP('Form 923'!D7599,'Cross-Page Data'!$I$14:$J$117,2,FALSE),J7599))</f>
        <v>#N/A</v>
      </c>
      <c r="J7599" t="e">
        <f>VLOOKUP(E7599,'Cross-Page Data'!$D$4:$F$48,3,FALSE)</f>
        <v>#N/A</v>
      </c>
      <c r="K7599" t="b">
        <f t="shared" si="118"/>
        <v>1</v>
      </c>
    </row>
    <row r="7600" spans="9:11" x14ac:dyDescent="0.35">
      <c r="I7600" t="e">
        <f>IF(J7600="natural gas",VLOOKUP(D7600,'Cross-Page Data'!$I$4:$J$13,2,FALSE),IF(J7600="solar",VLOOKUP('Form 923'!D7600,'Cross-Page Data'!$I$14:$J$117,2,FALSE),J7600))</f>
        <v>#N/A</v>
      </c>
      <c r="J7600" t="e">
        <f>VLOOKUP(E7600,'Cross-Page Data'!$D$4:$F$48,3,FALSE)</f>
        <v>#N/A</v>
      </c>
      <c r="K7600" t="b">
        <f t="shared" si="118"/>
        <v>1</v>
      </c>
    </row>
    <row r="7601" spans="9:11" x14ac:dyDescent="0.35">
      <c r="I7601" t="e">
        <f>IF(J7601="natural gas",VLOOKUP(D7601,'Cross-Page Data'!$I$4:$J$13,2,FALSE),IF(J7601="solar",VLOOKUP('Form 923'!D7601,'Cross-Page Data'!$I$14:$J$117,2,FALSE),J7601))</f>
        <v>#N/A</v>
      </c>
      <c r="J7601" t="e">
        <f>VLOOKUP(E7601,'Cross-Page Data'!$D$4:$F$48,3,FALSE)</f>
        <v>#N/A</v>
      </c>
      <c r="K7601" t="b">
        <f t="shared" si="118"/>
        <v>1</v>
      </c>
    </row>
    <row r="7602" spans="9:11" x14ac:dyDescent="0.35">
      <c r="I7602" t="e">
        <f>IF(J7602="natural gas",VLOOKUP(D7602,'Cross-Page Data'!$I$4:$J$13,2,FALSE),IF(J7602="solar",VLOOKUP('Form 923'!D7602,'Cross-Page Data'!$I$14:$J$117,2,FALSE),J7602))</f>
        <v>#N/A</v>
      </c>
      <c r="J7602" t="e">
        <f>VLOOKUP(E7602,'Cross-Page Data'!$D$4:$F$48,3,FALSE)</f>
        <v>#N/A</v>
      </c>
      <c r="K7602" t="b">
        <f t="shared" si="118"/>
        <v>1</v>
      </c>
    </row>
    <row r="7603" spans="9:11" x14ac:dyDescent="0.35">
      <c r="I7603" t="e">
        <f>IF(J7603="natural gas",VLOOKUP(D7603,'Cross-Page Data'!$I$4:$J$13,2,FALSE),IF(J7603="solar",VLOOKUP('Form 923'!D7603,'Cross-Page Data'!$I$14:$J$117,2,FALSE),J7603))</f>
        <v>#N/A</v>
      </c>
      <c r="J7603" t="e">
        <f>VLOOKUP(E7603,'Cross-Page Data'!$D$4:$F$48,3,FALSE)</f>
        <v>#N/A</v>
      </c>
      <c r="K7603" t="b">
        <f t="shared" si="118"/>
        <v>1</v>
      </c>
    </row>
    <row r="7604" spans="9:11" x14ac:dyDescent="0.35">
      <c r="I7604" t="e">
        <f>IF(J7604="natural gas",VLOOKUP(D7604,'Cross-Page Data'!$I$4:$J$13,2,FALSE),IF(J7604="solar",VLOOKUP('Form 923'!D7604,'Cross-Page Data'!$I$14:$J$117,2,FALSE),J7604))</f>
        <v>#N/A</v>
      </c>
      <c r="J7604" t="e">
        <f>VLOOKUP(E7604,'Cross-Page Data'!$D$4:$F$48,3,FALSE)</f>
        <v>#N/A</v>
      </c>
      <c r="K7604" t="b">
        <f t="shared" si="118"/>
        <v>1</v>
      </c>
    </row>
    <row r="7605" spans="9:11" x14ac:dyDescent="0.35">
      <c r="I7605" t="e">
        <f>IF(J7605="natural gas",VLOOKUP(D7605,'Cross-Page Data'!$I$4:$J$13,2,FALSE),IF(J7605="solar",VLOOKUP('Form 923'!D7605,'Cross-Page Data'!$I$14:$J$117,2,FALSE),J7605))</f>
        <v>#N/A</v>
      </c>
      <c r="J7605" t="e">
        <f>VLOOKUP(E7605,'Cross-Page Data'!$D$4:$F$48,3,FALSE)</f>
        <v>#N/A</v>
      </c>
      <c r="K7605" t="b">
        <f t="shared" si="118"/>
        <v>1</v>
      </c>
    </row>
    <row r="7606" spans="9:11" x14ac:dyDescent="0.35">
      <c r="I7606" t="e">
        <f>IF(J7606="natural gas",VLOOKUP(D7606,'Cross-Page Data'!$I$4:$J$13,2,FALSE),IF(J7606="solar",VLOOKUP('Form 923'!D7606,'Cross-Page Data'!$I$14:$J$117,2,FALSE),J7606))</f>
        <v>#N/A</v>
      </c>
      <c r="J7606" t="e">
        <f>VLOOKUP(E7606,'Cross-Page Data'!$D$4:$F$48,3,FALSE)</f>
        <v>#N/A</v>
      </c>
      <c r="K7606" t="b">
        <f t="shared" si="118"/>
        <v>1</v>
      </c>
    </row>
    <row r="7607" spans="9:11" x14ac:dyDescent="0.35">
      <c r="I7607" t="e">
        <f>IF(J7607="natural gas",VLOOKUP(D7607,'Cross-Page Data'!$I$4:$J$13,2,FALSE),IF(J7607="solar",VLOOKUP('Form 923'!D7607,'Cross-Page Data'!$I$14:$J$117,2,FALSE),J7607))</f>
        <v>#N/A</v>
      </c>
      <c r="J7607" t="e">
        <f>VLOOKUP(E7607,'Cross-Page Data'!$D$4:$F$48,3,FALSE)</f>
        <v>#N/A</v>
      </c>
      <c r="K7607" t="b">
        <f t="shared" si="118"/>
        <v>1</v>
      </c>
    </row>
    <row r="7608" spans="9:11" x14ac:dyDescent="0.35">
      <c r="I7608" t="e">
        <f>IF(J7608="natural gas",VLOOKUP(D7608,'Cross-Page Data'!$I$4:$J$13,2,FALSE),IF(J7608="solar",VLOOKUP('Form 923'!D7608,'Cross-Page Data'!$I$14:$J$117,2,FALSE),J7608))</f>
        <v>#N/A</v>
      </c>
      <c r="J7608" t="e">
        <f>VLOOKUP(E7608,'Cross-Page Data'!$D$4:$F$48,3,FALSE)</f>
        <v>#N/A</v>
      </c>
      <c r="K7608" t="b">
        <f t="shared" si="118"/>
        <v>1</v>
      </c>
    </row>
    <row r="7609" spans="9:11" x14ac:dyDescent="0.35">
      <c r="I7609" t="e">
        <f>IF(J7609="natural gas",VLOOKUP(D7609,'Cross-Page Data'!$I$4:$J$13,2,FALSE),IF(J7609="solar",VLOOKUP('Form 923'!D7609,'Cross-Page Data'!$I$14:$J$117,2,FALSE),J7609))</f>
        <v>#N/A</v>
      </c>
      <c r="J7609" t="e">
        <f>VLOOKUP(E7609,'Cross-Page Data'!$D$4:$F$48,3,FALSE)</f>
        <v>#N/A</v>
      </c>
      <c r="K7609" t="b">
        <f t="shared" si="118"/>
        <v>1</v>
      </c>
    </row>
    <row r="7610" spans="9:11" x14ac:dyDescent="0.35">
      <c r="I7610" t="e">
        <f>IF(J7610="natural gas",VLOOKUP(D7610,'Cross-Page Data'!$I$4:$J$13,2,FALSE),IF(J7610="solar",VLOOKUP('Form 923'!D7610,'Cross-Page Data'!$I$14:$J$117,2,FALSE),J7610))</f>
        <v>#N/A</v>
      </c>
      <c r="J7610" t="e">
        <f>VLOOKUP(E7610,'Cross-Page Data'!$D$4:$F$48,3,FALSE)</f>
        <v>#N/A</v>
      </c>
      <c r="K7610" t="b">
        <f t="shared" si="118"/>
        <v>1</v>
      </c>
    </row>
    <row r="7611" spans="9:11" x14ac:dyDescent="0.35">
      <c r="I7611" t="e">
        <f>IF(J7611="natural gas",VLOOKUP(D7611,'Cross-Page Data'!$I$4:$J$13,2,FALSE),IF(J7611="solar",VLOOKUP('Form 923'!D7611,'Cross-Page Data'!$I$14:$J$117,2,FALSE),J7611))</f>
        <v>#N/A</v>
      </c>
      <c r="J7611" t="e">
        <f>VLOOKUP(E7611,'Cross-Page Data'!$D$4:$F$48,3,FALSE)</f>
        <v>#N/A</v>
      </c>
      <c r="K7611" t="b">
        <f t="shared" si="118"/>
        <v>1</v>
      </c>
    </row>
    <row r="7612" spans="9:11" x14ac:dyDescent="0.35">
      <c r="I7612" t="e">
        <f>IF(J7612="natural gas",VLOOKUP(D7612,'Cross-Page Data'!$I$4:$J$13,2,FALSE),IF(J7612="solar",VLOOKUP('Form 923'!D7612,'Cross-Page Data'!$I$14:$J$117,2,FALSE),J7612))</f>
        <v>#N/A</v>
      </c>
      <c r="J7612" t="e">
        <f>VLOOKUP(E7612,'Cross-Page Data'!$D$4:$F$48,3,FALSE)</f>
        <v>#N/A</v>
      </c>
      <c r="K7612" t="b">
        <f t="shared" si="118"/>
        <v>1</v>
      </c>
    </row>
    <row r="7613" spans="9:11" x14ac:dyDescent="0.35">
      <c r="I7613" t="e">
        <f>IF(J7613="natural gas",VLOOKUP(D7613,'Cross-Page Data'!$I$4:$J$13,2,FALSE),IF(J7613="solar",VLOOKUP('Form 923'!D7613,'Cross-Page Data'!$I$14:$J$117,2,FALSE),J7613))</f>
        <v>#N/A</v>
      </c>
      <c r="J7613" t="e">
        <f>VLOOKUP(E7613,'Cross-Page Data'!$D$4:$F$48,3,FALSE)</f>
        <v>#N/A</v>
      </c>
      <c r="K7613" t="b">
        <f t="shared" si="118"/>
        <v>1</v>
      </c>
    </row>
    <row r="7614" spans="9:11" x14ac:dyDescent="0.35">
      <c r="I7614" t="e">
        <f>IF(J7614="natural gas",VLOOKUP(D7614,'Cross-Page Data'!$I$4:$J$13,2,FALSE),IF(J7614="solar",VLOOKUP('Form 923'!D7614,'Cross-Page Data'!$I$14:$J$117,2,FALSE),J7614))</f>
        <v>#N/A</v>
      </c>
      <c r="J7614" t="e">
        <f>VLOOKUP(E7614,'Cross-Page Data'!$D$4:$F$48,3,FALSE)</f>
        <v>#N/A</v>
      </c>
      <c r="K7614" t="b">
        <f t="shared" si="118"/>
        <v>1</v>
      </c>
    </row>
    <row r="7615" spans="9:11" x14ac:dyDescent="0.35">
      <c r="I7615" t="e">
        <f>IF(J7615="natural gas",VLOOKUP(D7615,'Cross-Page Data'!$I$4:$J$13,2,FALSE),IF(J7615="solar",VLOOKUP('Form 923'!D7615,'Cross-Page Data'!$I$14:$J$117,2,FALSE),J7615))</f>
        <v>#N/A</v>
      </c>
      <c r="J7615" t="e">
        <f>VLOOKUP(E7615,'Cross-Page Data'!$D$4:$F$48,3,FALSE)</f>
        <v>#N/A</v>
      </c>
      <c r="K7615" t="b">
        <f t="shared" si="118"/>
        <v>1</v>
      </c>
    </row>
    <row r="7616" spans="9:11" x14ac:dyDescent="0.35">
      <c r="I7616" t="e">
        <f>IF(J7616="natural gas",VLOOKUP(D7616,'Cross-Page Data'!$I$4:$J$13,2,FALSE),IF(J7616="solar",VLOOKUP('Form 923'!D7616,'Cross-Page Data'!$I$14:$J$117,2,FALSE),J7616))</f>
        <v>#N/A</v>
      </c>
      <c r="J7616" t="e">
        <f>VLOOKUP(E7616,'Cross-Page Data'!$D$4:$F$48,3,FALSE)</f>
        <v>#N/A</v>
      </c>
      <c r="K7616" t="b">
        <f t="shared" si="118"/>
        <v>1</v>
      </c>
    </row>
    <row r="7617" spans="9:11" x14ac:dyDescent="0.35">
      <c r="I7617" t="e">
        <f>IF(J7617="natural gas",VLOOKUP(D7617,'Cross-Page Data'!$I$4:$J$13,2,FALSE),IF(J7617="solar",VLOOKUP('Form 923'!D7617,'Cross-Page Data'!$I$14:$J$117,2,FALSE),J7617))</f>
        <v>#N/A</v>
      </c>
      <c r="J7617" t="e">
        <f>VLOOKUP(E7617,'Cross-Page Data'!$D$4:$F$48,3,FALSE)</f>
        <v>#N/A</v>
      </c>
      <c r="K7617" t="b">
        <f t="shared" si="118"/>
        <v>1</v>
      </c>
    </row>
    <row r="7618" spans="9:11" x14ac:dyDescent="0.35">
      <c r="I7618" t="e">
        <f>IF(J7618="natural gas",VLOOKUP(D7618,'Cross-Page Data'!$I$4:$J$13,2,FALSE),IF(J7618="solar",VLOOKUP('Form 923'!D7618,'Cross-Page Data'!$I$14:$J$117,2,FALSE),J7618))</f>
        <v>#N/A</v>
      </c>
      <c r="J7618" t="e">
        <f>VLOOKUP(E7618,'Cross-Page Data'!$D$4:$F$48,3,FALSE)</f>
        <v>#N/A</v>
      </c>
      <c r="K7618" t="b">
        <f t="shared" si="118"/>
        <v>1</v>
      </c>
    </row>
    <row r="7619" spans="9:11" x14ac:dyDescent="0.35">
      <c r="I7619" t="e">
        <f>IF(J7619="natural gas",VLOOKUP(D7619,'Cross-Page Data'!$I$4:$J$13,2,FALSE),IF(J7619="solar",VLOOKUP('Form 923'!D7619,'Cross-Page Data'!$I$14:$J$117,2,FALSE),J7619))</f>
        <v>#N/A</v>
      </c>
      <c r="J7619" t="e">
        <f>VLOOKUP(E7619,'Cross-Page Data'!$D$4:$F$48,3,FALSE)</f>
        <v>#N/A</v>
      </c>
      <c r="K7619" t="b">
        <f t="shared" si="118"/>
        <v>1</v>
      </c>
    </row>
    <row r="7620" spans="9:11" x14ac:dyDescent="0.35">
      <c r="I7620" t="e">
        <f>IF(J7620="natural gas",VLOOKUP(D7620,'Cross-Page Data'!$I$4:$J$13,2,FALSE),IF(J7620="solar",VLOOKUP('Form 923'!D7620,'Cross-Page Data'!$I$14:$J$117,2,FALSE),J7620))</f>
        <v>#N/A</v>
      </c>
      <c r="J7620" t="e">
        <f>VLOOKUP(E7620,'Cross-Page Data'!$D$4:$F$48,3,FALSE)</f>
        <v>#N/A</v>
      </c>
      <c r="K7620" t="b">
        <f t="shared" si="118"/>
        <v>1</v>
      </c>
    </row>
    <row r="7621" spans="9:11" x14ac:dyDescent="0.35">
      <c r="I7621" t="e">
        <f>IF(J7621="natural gas",VLOOKUP(D7621,'Cross-Page Data'!$I$4:$J$13,2,FALSE),IF(J7621="solar",VLOOKUP('Form 923'!D7621,'Cross-Page Data'!$I$14:$J$117,2,FALSE),J7621))</f>
        <v>#N/A</v>
      </c>
      <c r="J7621" t="e">
        <f>VLOOKUP(E7621,'Cross-Page Data'!$D$4:$F$48,3,FALSE)</f>
        <v>#N/A</v>
      </c>
      <c r="K7621" t="b">
        <f t="shared" si="118"/>
        <v>1</v>
      </c>
    </row>
    <row r="7622" spans="9:11" x14ac:dyDescent="0.35">
      <c r="I7622" t="e">
        <f>IF(J7622="natural gas",VLOOKUP(D7622,'Cross-Page Data'!$I$4:$J$13,2,FALSE),IF(J7622="solar",VLOOKUP('Form 923'!D7622,'Cross-Page Data'!$I$14:$J$117,2,FALSE),J7622))</f>
        <v>#N/A</v>
      </c>
      <c r="J7622" t="e">
        <f>VLOOKUP(E7622,'Cross-Page Data'!$D$4:$F$48,3,FALSE)</f>
        <v>#N/A</v>
      </c>
      <c r="K7622" t="b">
        <f t="shared" si="118"/>
        <v>1</v>
      </c>
    </row>
    <row r="7623" spans="9:11" x14ac:dyDescent="0.35">
      <c r="I7623" t="e">
        <f>IF(J7623="natural gas",VLOOKUP(D7623,'Cross-Page Data'!$I$4:$J$13,2,FALSE),IF(J7623="solar",VLOOKUP('Form 923'!D7623,'Cross-Page Data'!$I$14:$J$117,2,FALSE),J7623))</f>
        <v>#N/A</v>
      </c>
      <c r="J7623" t="e">
        <f>VLOOKUP(E7623,'Cross-Page Data'!$D$4:$F$48,3,FALSE)</f>
        <v>#N/A</v>
      </c>
      <c r="K7623" t="b">
        <f t="shared" ref="K7623:K7686" si="119">IF(AND($N$5=FALSE,OR(C7623="Commercial NAICS Cogen",C7623="Industrial NAICS Cogen",C7623="NAICS-22 Cogen")),FALSE,IF(AND($N$6=FALSE,OR(C7623="Commercial NAICS Cogen",C7623="Commercial NAICS Non-Cogen",C7623="industrial NAICS Cogen", C7623="industrial NAICS non-cogen")),FALSE,TRUE))</f>
        <v>1</v>
      </c>
    </row>
    <row r="7624" spans="9:11" x14ac:dyDescent="0.35">
      <c r="I7624" t="e">
        <f>IF(J7624="natural gas",VLOOKUP(D7624,'Cross-Page Data'!$I$4:$J$13,2,FALSE),IF(J7624="solar",VLOOKUP('Form 923'!D7624,'Cross-Page Data'!$I$14:$J$117,2,FALSE),J7624))</f>
        <v>#N/A</v>
      </c>
      <c r="J7624" t="e">
        <f>VLOOKUP(E7624,'Cross-Page Data'!$D$4:$F$48,3,FALSE)</f>
        <v>#N/A</v>
      </c>
      <c r="K7624" t="b">
        <f t="shared" si="119"/>
        <v>1</v>
      </c>
    </row>
    <row r="7625" spans="9:11" x14ac:dyDescent="0.35">
      <c r="I7625" t="e">
        <f>IF(J7625="natural gas",VLOOKUP(D7625,'Cross-Page Data'!$I$4:$J$13,2,FALSE),IF(J7625="solar",VLOOKUP('Form 923'!D7625,'Cross-Page Data'!$I$14:$J$117,2,FALSE),J7625))</f>
        <v>#N/A</v>
      </c>
      <c r="J7625" t="e">
        <f>VLOOKUP(E7625,'Cross-Page Data'!$D$4:$F$48,3,FALSE)</f>
        <v>#N/A</v>
      </c>
      <c r="K7625" t="b">
        <f t="shared" si="119"/>
        <v>1</v>
      </c>
    </row>
    <row r="7626" spans="9:11" x14ac:dyDescent="0.35">
      <c r="I7626" t="e">
        <f>IF(J7626="natural gas",VLOOKUP(D7626,'Cross-Page Data'!$I$4:$J$13,2,FALSE),IF(J7626="solar",VLOOKUP('Form 923'!D7626,'Cross-Page Data'!$I$14:$J$117,2,FALSE),J7626))</f>
        <v>#N/A</v>
      </c>
      <c r="J7626" t="e">
        <f>VLOOKUP(E7626,'Cross-Page Data'!$D$4:$F$48,3,FALSE)</f>
        <v>#N/A</v>
      </c>
      <c r="K7626" t="b">
        <f t="shared" si="119"/>
        <v>1</v>
      </c>
    </row>
    <row r="7627" spans="9:11" x14ac:dyDescent="0.35">
      <c r="I7627" t="e">
        <f>IF(J7627="natural gas",VLOOKUP(D7627,'Cross-Page Data'!$I$4:$J$13,2,FALSE),IF(J7627="solar",VLOOKUP('Form 923'!D7627,'Cross-Page Data'!$I$14:$J$117,2,FALSE),J7627))</f>
        <v>#N/A</v>
      </c>
      <c r="J7627" t="e">
        <f>VLOOKUP(E7627,'Cross-Page Data'!$D$4:$F$48,3,FALSE)</f>
        <v>#N/A</v>
      </c>
      <c r="K7627" t="b">
        <f t="shared" si="119"/>
        <v>1</v>
      </c>
    </row>
    <row r="7628" spans="9:11" x14ac:dyDescent="0.35">
      <c r="I7628" t="e">
        <f>IF(J7628="natural gas",VLOOKUP(D7628,'Cross-Page Data'!$I$4:$J$13,2,FALSE),IF(J7628="solar",VLOOKUP('Form 923'!D7628,'Cross-Page Data'!$I$14:$J$117,2,FALSE),J7628))</f>
        <v>#N/A</v>
      </c>
      <c r="J7628" t="e">
        <f>VLOOKUP(E7628,'Cross-Page Data'!$D$4:$F$48,3,FALSE)</f>
        <v>#N/A</v>
      </c>
      <c r="K7628" t="b">
        <f t="shared" si="119"/>
        <v>1</v>
      </c>
    </row>
    <row r="7629" spans="9:11" x14ac:dyDescent="0.35">
      <c r="I7629" t="e">
        <f>IF(J7629="natural gas",VLOOKUP(D7629,'Cross-Page Data'!$I$4:$J$13,2,FALSE),IF(J7629="solar",VLOOKUP('Form 923'!D7629,'Cross-Page Data'!$I$14:$J$117,2,FALSE),J7629))</f>
        <v>#N/A</v>
      </c>
      <c r="J7629" t="e">
        <f>VLOOKUP(E7629,'Cross-Page Data'!$D$4:$F$48,3,FALSE)</f>
        <v>#N/A</v>
      </c>
      <c r="K7629" t="b">
        <f t="shared" si="119"/>
        <v>1</v>
      </c>
    </row>
    <row r="7630" spans="9:11" x14ac:dyDescent="0.35">
      <c r="I7630" t="e">
        <f>IF(J7630="natural gas",VLOOKUP(D7630,'Cross-Page Data'!$I$4:$J$13,2,FALSE),IF(J7630="solar",VLOOKUP('Form 923'!D7630,'Cross-Page Data'!$I$14:$J$117,2,FALSE),J7630))</f>
        <v>#N/A</v>
      </c>
      <c r="J7630" t="e">
        <f>VLOOKUP(E7630,'Cross-Page Data'!$D$4:$F$48,3,FALSE)</f>
        <v>#N/A</v>
      </c>
      <c r="K7630" t="b">
        <f t="shared" si="119"/>
        <v>1</v>
      </c>
    </row>
    <row r="7631" spans="9:11" x14ac:dyDescent="0.35">
      <c r="I7631" t="e">
        <f>IF(J7631="natural gas",VLOOKUP(D7631,'Cross-Page Data'!$I$4:$J$13,2,FALSE),IF(J7631="solar",VLOOKUP('Form 923'!D7631,'Cross-Page Data'!$I$14:$J$117,2,FALSE),J7631))</f>
        <v>#N/A</v>
      </c>
      <c r="J7631" t="e">
        <f>VLOOKUP(E7631,'Cross-Page Data'!$D$4:$F$48,3,FALSE)</f>
        <v>#N/A</v>
      </c>
      <c r="K7631" t="b">
        <f t="shared" si="119"/>
        <v>1</v>
      </c>
    </row>
    <row r="7632" spans="9:11" x14ac:dyDescent="0.35">
      <c r="I7632" t="e">
        <f>IF(J7632="natural gas",VLOOKUP(D7632,'Cross-Page Data'!$I$4:$J$13,2,FALSE),IF(J7632="solar",VLOOKUP('Form 923'!D7632,'Cross-Page Data'!$I$14:$J$117,2,FALSE),J7632))</f>
        <v>#N/A</v>
      </c>
      <c r="J7632" t="e">
        <f>VLOOKUP(E7632,'Cross-Page Data'!$D$4:$F$48,3,FALSE)</f>
        <v>#N/A</v>
      </c>
      <c r="K7632" t="b">
        <f t="shared" si="119"/>
        <v>1</v>
      </c>
    </row>
    <row r="7633" spans="9:11" x14ac:dyDescent="0.35">
      <c r="I7633" t="e">
        <f>IF(J7633="natural gas",VLOOKUP(D7633,'Cross-Page Data'!$I$4:$J$13,2,FALSE),IF(J7633="solar",VLOOKUP('Form 923'!D7633,'Cross-Page Data'!$I$14:$J$117,2,FALSE),J7633))</f>
        <v>#N/A</v>
      </c>
      <c r="J7633" t="e">
        <f>VLOOKUP(E7633,'Cross-Page Data'!$D$4:$F$48,3,FALSE)</f>
        <v>#N/A</v>
      </c>
      <c r="K7633" t="b">
        <f t="shared" si="119"/>
        <v>1</v>
      </c>
    </row>
    <row r="7634" spans="9:11" x14ac:dyDescent="0.35">
      <c r="I7634" t="e">
        <f>IF(J7634="natural gas",VLOOKUP(D7634,'Cross-Page Data'!$I$4:$J$13,2,FALSE),IF(J7634="solar",VLOOKUP('Form 923'!D7634,'Cross-Page Data'!$I$14:$J$117,2,FALSE),J7634))</f>
        <v>#N/A</v>
      </c>
      <c r="J7634" t="e">
        <f>VLOOKUP(E7634,'Cross-Page Data'!$D$4:$F$48,3,FALSE)</f>
        <v>#N/A</v>
      </c>
      <c r="K7634" t="b">
        <f t="shared" si="119"/>
        <v>1</v>
      </c>
    </row>
    <row r="7635" spans="9:11" x14ac:dyDescent="0.35">
      <c r="I7635" t="e">
        <f>IF(J7635="natural gas",VLOOKUP(D7635,'Cross-Page Data'!$I$4:$J$13,2,FALSE),IF(J7635="solar",VLOOKUP('Form 923'!D7635,'Cross-Page Data'!$I$14:$J$117,2,FALSE),J7635))</f>
        <v>#N/A</v>
      </c>
      <c r="J7635" t="e">
        <f>VLOOKUP(E7635,'Cross-Page Data'!$D$4:$F$48,3,FALSE)</f>
        <v>#N/A</v>
      </c>
      <c r="K7635" t="b">
        <f t="shared" si="119"/>
        <v>1</v>
      </c>
    </row>
    <row r="7636" spans="9:11" x14ac:dyDescent="0.35">
      <c r="I7636" t="e">
        <f>IF(J7636="natural gas",VLOOKUP(D7636,'Cross-Page Data'!$I$4:$J$13,2,FALSE),IF(J7636="solar",VLOOKUP('Form 923'!D7636,'Cross-Page Data'!$I$14:$J$117,2,FALSE),J7636))</f>
        <v>#N/A</v>
      </c>
      <c r="J7636" t="e">
        <f>VLOOKUP(E7636,'Cross-Page Data'!$D$4:$F$48,3,FALSE)</f>
        <v>#N/A</v>
      </c>
      <c r="K7636" t="b">
        <f t="shared" si="119"/>
        <v>1</v>
      </c>
    </row>
    <row r="7637" spans="9:11" x14ac:dyDescent="0.35">
      <c r="I7637" t="e">
        <f>IF(J7637="natural gas",VLOOKUP(D7637,'Cross-Page Data'!$I$4:$J$13,2,FALSE),IF(J7637="solar",VLOOKUP('Form 923'!D7637,'Cross-Page Data'!$I$14:$J$117,2,FALSE),J7637))</f>
        <v>#N/A</v>
      </c>
      <c r="J7637" t="e">
        <f>VLOOKUP(E7637,'Cross-Page Data'!$D$4:$F$48,3,FALSE)</f>
        <v>#N/A</v>
      </c>
      <c r="K7637" t="b">
        <f t="shared" si="119"/>
        <v>1</v>
      </c>
    </row>
    <row r="7638" spans="9:11" x14ac:dyDescent="0.35">
      <c r="I7638" t="e">
        <f>IF(J7638="natural gas",VLOOKUP(D7638,'Cross-Page Data'!$I$4:$J$13,2,FALSE),IF(J7638="solar",VLOOKUP('Form 923'!D7638,'Cross-Page Data'!$I$14:$J$117,2,FALSE),J7638))</f>
        <v>#N/A</v>
      </c>
      <c r="J7638" t="e">
        <f>VLOOKUP(E7638,'Cross-Page Data'!$D$4:$F$48,3,FALSE)</f>
        <v>#N/A</v>
      </c>
      <c r="K7638" t="b">
        <f t="shared" si="119"/>
        <v>1</v>
      </c>
    </row>
    <row r="7639" spans="9:11" x14ac:dyDescent="0.35">
      <c r="I7639" t="e">
        <f>IF(J7639="natural gas",VLOOKUP(D7639,'Cross-Page Data'!$I$4:$J$13,2,FALSE),IF(J7639="solar",VLOOKUP('Form 923'!D7639,'Cross-Page Data'!$I$14:$J$117,2,FALSE),J7639))</f>
        <v>#N/A</v>
      </c>
      <c r="J7639" t="e">
        <f>VLOOKUP(E7639,'Cross-Page Data'!$D$4:$F$48,3,FALSE)</f>
        <v>#N/A</v>
      </c>
      <c r="K7639" t="b">
        <f t="shared" si="119"/>
        <v>1</v>
      </c>
    </row>
    <row r="7640" spans="9:11" x14ac:dyDescent="0.35">
      <c r="I7640" t="e">
        <f>IF(J7640="natural gas",VLOOKUP(D7640,'Cross-Page Data'!$I$4:$J$13,2,FALSE),IF(J7640="solar",VLOOKUP('Form 923'!D7640,'Cross-Page Data'!$I$14:$J$117,2,FALSE),J7640))</f>
        <v>#N/A</v>
      </c>
      <c r="J7640" t="e">
        <f>VLOOKUP(E7640,'Cross-Page Data'!$D$4:$F$48,3,FALSE)</f>
        <v>#N/A</v>
      </c>
      <c r="K7640" t="b">
        <f t="shared" si="119"/>
        <v>1</v>
      </c>
    </row>
    <row r="7641" spans="9:11" x14ac:dyDescent="0.35">
      <c r="I7641" t="e">
        <f>IF(J7641="natural gas",VLOOKUP(D7641,'Cross-Page Data'!$I$4:$J$13,2,FALSE),IF(J7641="solar",VLOOKUP('Form 923'!D7641,'Cross-Page Data'!$I$14:$J$117,2,FALSE),J7641))</f>
        <v>#N/A</v>
      </c>
      <c r="J7641" t="e">
        <f>VLOOKUP(E7641,'Cross-Page Data'!$D$4:$F$48,3,FALSE)</f>
        <v>#N/A</v>
      </c>
      <c r="K7641" t="b">
        <f t="shared" si="119"/>
        <v>1</v>
      </c>
    </row>
    <row r="7642" spans="9:11" x14ac:dyDescent="0.35">
      <c r="I7642" t="e">
        <f>IF(J7642="natural gas",VLOOKUP(D7642,'Cross-Page Data'!$I$4:$J$13,2,FALSE),IF(J7642="solar",VLOOKUP('Form 923'!D7642,'Cross-Page Data'!$I$14:$J$117,2,FALSE),J7642))</f>
        <v>#N/A</v>
      </c>
      <c r="J7642" t="e">
        <f>VLOOKUP(E7642,'Cross-Page Data'!$D$4:$F$48,3,FALSE)</f>
        <v>#N/A</v>
      </c>
      <c r="K7642" t="b">
        <f t="shared" si="119"/>
        <v>1</v>
      </c>
    </row>
    <row r="7643" spans="9:11" x14ac:dyDescent="0.35">
      <c r="I7643" t="e">
        <f>IF(J7643="natural gas",VLOOKUP(D7643,'Cross-Page Data'!$I$4:$J$13,2,FALSE),IF(J7643="solar",VLOOKUP('Form 923'!D7643,'Cross-Page Data'!$I$14:$J$117,2,FALSE),J7643))</f>
        <v>#N/A</v>
      </c>
      <c r="J7643" t="e">
        <f>VLOOKUP(E7643,'Cross-Page Data'!$D$4:$F$48,3,FALSE)</f>
        <v>#N/A</v>
      </c>
      <c r="K7643" t="b">
        <f t="shared" si="119"/>
        <v>1</v>
      </c>
    </row>
    <row r="7644" spans="9:11" x14ac:dyDescent="0.35">
      <c r="I7644" t="e">
        <f>IF(J7644="natural gas",VLOOKUP(D7644,'Cross-Page Data'!$I$4:$J$13,2,FALSE),IF(J7644="solar",VLOOKUP('Form 923'!D7644,'Cross-Page Data'!$I$14:$J$117,2,FALSE),J7644))</f>
        <v>#N/A</v>
      </c>
      <c r="J7644" t="e">
        <f>VLOOKUP(E7644,'Cross-Page Data'!$D$4:$F$48,3,FALSE)</f>
        <v>#N/A</v>
      </c>
      <c r="K7644" t="b">
        <f t="shared" si="119"/>
        <v>1</v>
      </c>
    </row>
    <row r="7645" spans="9:11" x14ac:dyDescent="0.35">
      <c r="I7645" t="e">
        <f>IF(J7645="natural gas",VLOOKUP(D7645,'Cross-Page Data'!$I$4:$J$13,2,FALSE),IF(J7645="solar",VLOOKUP('Form 923'!D7645,'Cross-Page Data'!$I$14:$J$117,2,FALSE),J7645))</f>
        <v>#N/A</v>
      </c>
      <c r="J7645" t="e">
        <f>VLOOKUP(E7645,'Cross-Page Data'!$D$4:$F$48,3,FALSE)</f>
        <v>#N/A</v>
      </c>
      <c r="K7645" t="b">
        <f t="shared" si="119"/>
        <v>1</v>
      </c>
    </row>
    <row r="7646" spans="9:11" x14ac:dyDescent="0.35">
      <c r="I7646" t="e">
        <f>IF(J7646="natural gas",VLOOKUP(D7646,'Cross-Page Data'!$I$4:$J$13,2,FALSE),IF(J7646="solar",VLOOKUP('Form 923'!D7646,'Cross-Page Data'!$I$14:$J$117,2,FALSE),J7646))</f>
        <v>#N/A</v>
      </c>
      <c r="J7646" t="e">
        <f>VLOOKUP(E7646,'Cross-Page Data'!$D$4:$F$48,3,FALSE)</f>
        <v>#N/A</v>
      </c>
      <c r="K7646" t="b">
        <f t="shared" si="119"/>
        <v>1</v>
      </c>
    </row>
    <row r="7647" spans="9:11" x14ac:dyDescent="0.35">
      <c r="I7647" t="e">
        <f>IF(J7647="natural gas",VLOOKUP(D7647,'Cross-Page Data'!$I$4:$J$13,2,FALSE),IF(J7647="solar",VLOOKUP('Form 923'!D7647,'Cross-Page Data'!$I$14:$J$117,2,FALSE),J7647))</f>
        <v>#N/A</v>
      </c>
      <c r="J7647" t="e">
        <f>VLOOKUP(E7647,'Cross-Page Data'!$D$4:$F$48,3,FALSE)</f>
        <v>#N/A</v>
      </c>
      <c r="K7647" t="b">
        <f t="shared" si="119"/>
        <v>1</v>
      </c>
    </row>
    <row r="7648" spans="9:11" x14ac:dyDescent="0.35">
      <c r="I7648" t="e">
        <f>IF(J7648="natural gas",VLOOKUP(D7648,'Cross-Page Data'!$I$4:$J$13,2,FALSE),IF(J7648="solar",VLOOKUP('Form 923'!D7648,'Cross-Page Data'!$I$14:$J$117,2,FALSE),J7648))</f>
        <v>#N/A</v>
      </c>
      <c r="J7648" t="e">
        <f>VLOOKUP(E7648,'Cross-Page Data'!$D$4:$F$48,3,FALSE)</f>
        <v>#N/A</v>
      </c>
      <c r="K7648" t="b">
        <f t="shared" si="119"/>
        <v>1</v>
      </c>
    </row>
    <row r="7649" spans="9:11" x14ac:dyDescent="0.35">
      <c r="I7649" t="e">
        <f>IF(J7649="natural gas",VLOOKUP(D7649,'Cross-Page Data'!$I$4:$J$13,2,FALSE),IF(J7649="solar",VLOOKUP('Form 923'!D7649,'Cross-Page Data'!$I$14:$J$117,2,FALSE),J7649))</f>
        <v>#N/A</v>
      </c>
      <c r="J7649" t="e">
        <f>VLOOKUP(E7649,'Cross-Page Data'!$D$4:$F$48,3,FALSE)</f>
        <v>#N/A</v>
      </c>
      <c r="K7649" t="b">
        <f t="shared" si="119"/>
        <v>1</v>
      </c>
    </row>
    <row r="7650" spans="9:11" x14ac:dyDescent="0.35">
      <c r="I7650" t="e">
        <f>IF(J7650="natural gas",VLOOKUP(D7650,'Cross-Page Data'!$I$4:$J$13,2,FALSE),IF(J7650="solar",VLOOKUP('Form 923'!D7650,'Cross-Page Data'!$I$14:$J$117,2,FALSE),J7650))</f>
        <v>#N/A</v>
      </c>
      <c r="J7650" t="e">
        <f>VLOOKUP(E7650,'Cross-Page Data'!$D$4:$F$48,3,FALSE)</f>
        <v>#N/A</v>
      </c>
      <c r="K7650" t="b">
        <f t="shared" si="119"/>
        <v>1</v>
      </c>
    </row>
    <row r="7651" spans="9:11" x14ac:dyDescent="0.35">
      <c r="I7651" t="e">
        <f>IF(J7651="natural gas",VLOOKUP(D7651,'Cross-Page Data'!$I$4:$J$13,2,FALSE),IF(J7651="solar",VLOOKUP('Form 923'!D7651,'Cross-Page Data'!$I$14:$J$117,2,FALSE),J7651))</f>
        <v>#N/A</v>
      </c>
      <c r="J7651" t="e">
        <f>VLOOKUP(E7651,'Cross-Page Data'!$D$4:$F$48,3,FALSE)</f>
        <v>#N/A</v>
      </c>
      <c r="K7651" t="b">
        <f t="shared" si="119"/>
        <v>1</v>
      </c>
    </row>
    <row r="7652" spans="9:11" x14ac:dyDescent="0.35">
      <c r="I7652" t="e">
        <f>IF(J7652="natural gas",VLOOKUP(D7652,'Cross-Page Data'!$I$4:$J$13,2,FALSE),IF(J7652="solar",VLOOKUP('Form 923'!D7652,'Cross-Page Data'!$I$14:$J$117,2,FALSE),J7652))</f>
        <v>#N/A</v>
      </c>
      <c r="J7652" t="e">
        <f>VLOOKUP(E7652,'Cross-Page Data'!$D$4:$F$48,3,FALSE)</f>
        <v>#N/A</v>
      </c>
      <c r="K7652" t="b">
        <f t="shared" si="119"/>
        <v>1</v>
      </c>
    </row>
    <row r="7653" spans="9:11" x14ac:dyDescent="0.35">
      <c r="I7653" t="e">
        <f>IF(J7653="natural gas",VLOOKUP(D7653,'Cross-Page Data'!$I$4:$J$13,2,FALSE),IF(J7653="solar",VLOOKUP('Form 923'!D7653,'Cross-Page Data'!$I$14:$J$117,2,FALSE),J7653))</f>
        <v>#N/A</v>
      </c>
      <c r="J7653" t="e">
        <f>VLOOKUP(E7653,'Cross-Page Data'!$D$4:$F$48,3,FALSE)</f>
        <v>#N/A</v>
      </c>
      <c r="K7653" t="b">
        <f t="shared" si="119"/>
        <v>1</v>
      </c>
    </row>
    <row r="7654" spans="9:11" x14ac:dyDescent="0.35">
      <c r="I7654" t="e">
        <f>IF(J7654="natural gas",VLOOKUP(D7654,'Cross-Page Data'!$I$4:$J$13,2,FALSE),IF(J7654="solar",VLOOKUP('Form 923'!D7654,'Cross-Page Data'!$I$14:$J$117,2,FALSE),J7654))</f>
        <v>#N/A</v>
      </c>
      <c r="J7654" t="e">
        <f>VLOOKUP(E7654,'Cross-Page Data'!$D$4:$F$48,3,FALSE)</f>
        <v>#N/A</v>
      </c>
      <c r="K7654" t="b">
        <f t="shared" si="119"/>
        <v>1</v>
      </c>
    </row>
    <row r="7655" spans="9:11" x14ac:dyDescent="0.35">
      <c r="I7655" t="e">
        <f>IF(J7655="natural gas",VLOOKUP(D7655,'Cross-Page Data'!$I$4:$J$13,2,FALSE),IF(J7655="solar",VLOOKUP('Form 923'!D7655,'Cross-Page Data'!$I$14:$J$117,2,FALSE),J7655))</f>
        <v>#N/A</v>
      </c>
      <c r="J7655" t="e">
        <f>VLOOKUP(E7655,'Cross-Page Data'!$D$4:$F$48,3,FALSE)</f>
        <v>#N/A</v>
      </c>
      <c r="K7655" t="b">
        <f t="shared" si="119"/>
        <v>1</v>
      </c>
    </row>
    <row r="7656" spans="9:11" x14ac:dyDescent="0.35">
      <c r="I7656" t="e">
        <f>IF(J7656="natural gas",VLOOKUP(D7656,'Cross-Page Data'!$I$4:$J$13,2,FALSE),IF(J7656="solar",VLOOKUP('Form 923'!D7656,'Cross-Page Data'!$I$14:$J$117,2,FALSE),J7656))</f>
        <v>#N/A</v>
      </c>
      <c r="J7656" t="e">
        <f>VLOOKUP(E7656,'Cross-Page Data'!$D$4:$F$48,3,FALSE)</f>
        <v>#N/A</v>
      </c>
      <c r="K7656" t="b">
        <f t="shared" si="119"/>
        <v>1</v>
      </c>
    </row>
    <row r="7657" spans="9:11" x14ac:dyDescent="0.35">
      <c r="I7657" t="e">
        <f>IF(J7657="natural gas",VLOOKUP(D7657,'Cross-Page Data'!$I$4:$J$13,2,FALSE),IF(J7657="solar",VLOOKUP('Form 923'!D7657,'Cross-Page Data'!$I$14:$J$117,2,FALSE),J7657))</f>
        <v>#N/A</v>
      </c>
      <c r="J7657" t="e">
        <f>VLOOKUP(E7657,'Cross-Page Data'!$D$4:$F$48,3,FALSE)</f>
        <v>#N/A</v>
      </c>
      <c r="K7657" t="b">
        <f t="shared" si="119"/>
        <v>1</v>
      </c>
    </row>
    <row r="7658" spans="9:11" x14ac:dyDescent="0.35">
      <c r="I7658" t="e">
        <f>IF(J7658="natural gas",VLOOKUP(D7658,'Cross-Page Data'!$I$4:$J$13,2,FALSE),IF(J7658="solar",VLOOKUP('Form 923'!D7658,'Cross-Page Data'!$I$14:$J$117,2,FALSE),J7658))</f>
        <v>#N/A</v>
      </c>
      <c r="J7658" t="e">
        <f>VLOOKUP(E7658,'Cross-Page Data'!$D$4:$F$48,3,FALSE)</f>
        <v>#N/A</v>
      </c>
      <c r="K7658" t="b">
        <f t="shared" si="119"/>
        <v>1</v>
      </c>
    </row>
    <row r="7659" spans="9:11" x14ac:dyDescent="0.35">
      <c r="I7659" t="e">
        <f>IF(J7659="natural gas",VLOOKUP(D7659,'Cross-Page Data'!$I$4:$J$13,2,FALSE),IF(J7659="solar",VLOOKUP('Form 923'!D7659,'Cross-Page Data'!$I$14:$J$117,2,FALSE),J7659))</f>
        <v>#N/A</v>
      </c>
      <c r="J7659" t="e">
        <f>VLOOKUP(E7659,'Cross-Page Data'!$D$4:$F$48,3,FALSE)</f>
        <v>#N/A</v>
      </c>
      <c r="K7659" t="b">
        <f t="shared" si="119"/>
        <v>1</v>
      </c>
    </row>
    <row r="7660" spans="9:11" x14ac:dyDescent="0.35">
      <c r="I7660" t="e">
        <f>IF(J7660="natural gas",VLOOKUP(D7660,'Cross-Page Data'!$I$4:$J$13,2,FALSE),IF(J7660="solar",VLOOKUP('Form 923'!D7660,'Cross-Page Data'!$I$14:$J$117,2,FALSE),J7660))</f>
        <v>#N/A</v>
      </c>
      <c r="J7660" t="e">
        <f>VLOOKUP(E7660,'Cross-Page Data'!$D$4:$F$48,3,FALSE)</f>
        <v>#N/A</v>
      </c>
      <c r="K7660" t="b">
        <f t="shared" si="119"/>
        <v>1</v>
      </c>
    </row>
    <row r="7661" spans="9:11" x14ac:dyDescent="0.35">
      <c r="I7661" t="e">
        <f>IF(J7661="natural gas",VLOOKUP(D7661,'Cross-Page Data'!$I$4:$J$13,2,FALSE),IF(J7661="solar",VLOOKUP('Form 923'!D7661,'Cross-Page Data'!$I$14:$J$117,2,FALSE),J7661))</f>
        <v>#N/A</v>
      </c>
      <c r="J7661" t="e">
        <f>VLOOKUP(E7661,'Cross-Page Data'!$D$4:$F$48,3,FALSE)</f>
        <v>#N/A</v>
      </c>
      <c r="K7661" t="b">
        <f t="shared" si="119"/>
        <v>1</v>
      </c>
    </row>
    <row r="7662" spans="9:11" x14ac:dyDescent="0.35">
      <c r="I7662" t="e">
        <f>IF(J7662="natural gas",VLOOKUP(D7662,'Cross-Page Data'!$I$4:$J$13,2,FALSE),IF(J7662="solar",VLOOKUP('Form 923'!D7662,'Cross-Page Data'!$I$14:$J$117,2,FALSE),J7662))</f>
        <v>#N/A</v>
      </c>
      <c r="J7662" t="e">
        <f>VLOOKUP(E7662,'Cross-Page Data'!$D$4:$F$48,3,FALSE)</f>
        <v>#N/A</v>
      </c>
      <c r="K7662" t="b">
        <f t="shared" si="119"/>
        <v>1</v>
      </c>
    </row>
    <row r="7663" spans="9:11" x14ac:dyDescent="0.35">
      <c r="I7663" t="e">
        <f>IF(J7663="natural gas",VLOOKUP(D7663,'Cross-Page Data'!$I$4:$J$13,2,FALSE),IF(J7663="solar",VLOOKUP('Form 923'!D7663,'Cross-Page Data'!$I$14:$J$117,2,FALSE),J7663))</f>
        <v>#N/A</v>
      </c>
      <c r="J7663" t="e">
        <f>VLOOKUP(E7663,'Cross-Page Data'!$D$4:$F$48,3,FALSE)</f>
        <v>#N/A</v>
      </c>
      <c r="K7663" t="b">
        <f t="shared" si="119"/>
        <v>1</v>
      </c>
    </row>
    <row r="7664" spans="9:11" x14ac:dyDescent="0.35">
      <c r="I7664" t="e">
        <f>IF(J7664="natural gas",VLOOKUP(D7664,'Cross-Page Data'!$I$4:$J$13,2,FALSE),IF(J7664="solar",VLOOKUP('Form 923'!D7664,'Cross-Page Data'!$I$14:$J$117,2,FALSE),J7664))</f>
        <v>#N/A</v>
      </c>
      <c r="J7664" t="e">
        <f>VLOOKUP(E7664,'Cross-Page Data'!$D$4:$F$48,3,FALSE)</f>
        <v>#N/A</v>
      </c>
      <c r="K7664" t="b">
        <f t="shared" si="119"/>
        <v>1</v>
      </c>
    </row>
    <row r="7665" spans="9:11" x14ac:dyDescent="0.35">
      <c r="I7665" t="e">
        <f>IF(J7665="natural gas",VLOOKUP(D7665,'Cross-Page Data'!$I$4:$J$13,2,FALSE),IF(J7665="solar",VLOOKUP('Form 923'!D7665,'Cross-Page Data'!$I$14:$J$117,2,FALSE),J7665))</f>
        <v>#N/A</v>
      </c>
      <c r="J7665" t="e">
        <f>VLOOKUP(E7665,'Cross-Page Data'!$D$4:$F$48,3,FALSE)</f>
        <v>#N/A</v>
      </c>
      <c r="K7665" t="b">
        <f t="shared" si="119"/>
        <v>1</v>
      </c>
    </row>
    <row r="7666" spans="9:11" x14ac:dyDescent="0.35">
      <c r="I7666" t="e">
        <f>IF(J7666="natural gas",VLOOKUP(D7666,'Cross-Page Data'!$I$4:$J$13,2,FALSE),IF(J7666="solar",VLOOKUP('Form 923'!D7666,'Cross-Page Data'!$I$14:$J$117,2,FALSE),J7666))</f>
        <v>#N/A</v>
      </c>
      <c r="J7666" t="e">
        <f>VLOOKUP(E7666,'Cross-Page Data'!$D$4:$F$48,3,FALSE)</f>
        <v>#N/A</v>
      </c>
      <c r="K7666" t="b">
        <f t="shared" si="119"/>
        <v>1</v>
      </c>
    </row>
    <row r="7667" spans="9:11" x14ac:dyDescent="0.35">
      <c r="I7667" t="e">
        <f>IF(J7667="natural gas",VLOOKUP(D7667,'Cross-Page Data'!$I$4:$J$13,2,FALSE),IF(J7667="solar",VLOOKUP('Form 923'!D7667,'Cross-Page Data'!$I$14:$J$117,2,FALSE),J7667))</f>
        <v>#N/A</v>
      </c>
      <c r="J7667" t="e">
        <f>VLOOKUP(E7667,'Cross-Page Data'!$D$4:$F$48,3,FALSE)</f>
        <v>#N/A</v>
      </c>
      <c r="K7667" t="b">
        <f t="shared" si="119"/>
        <v>1</v>
      </c>
    </row>
    <row r="7668" spans="9:11" x14ac:dyDescent="0.35">
      <c r="I7668" t="e">
        <f>IF(J7668="natural gas",VLOOKUP(D7668,'Cross-Page Data'!$I$4:$J$13,2,FALSE),IF(J7668="solar",VLOOKUP('Form 923'!D7668,'Cross-Page Data'!$I$14:$J$117,2,FALSE),J7668))</f>
        <v>#N/A</v>
      </c>
      <c r="J7668" t="e">
        <f>VLOOKUP(E7668,'Cross-Page Data'!$D$4:$F$48,3,FALSE)</f>
        <v>#N/A</v>
      </c>
      <c r="K7668" t="b">
        <f t="shared" si="119"/>
        <v>1</v>
      </c>
    </row>
    <row r="7669" spans="9:11" x14ac:dyDescent="0.35">
      <c r="I7669" t="e">
        <f>IF(J7669="natural gas",VLOOKUP(D7669,'Cross-Page Data'!$I$4:$J$13,2,FALSE),IF(J7669="solar",VLOOKUP('Form 923'!D7669,'Cross-Page Data'!$I$14:$J$117,2,FALSE),J7669))</f>
        <v>#N/A</v>
      </c>
      <c r="J7669" t="e">
        <f>VLOOKUP(E7669,'Cross-Page Data'!$D$4:$F$48,3,FALSE)</f>
        <v>#N/A</v>
      </c>
      <c r="K7669" t="b">
        <f t="shared" si="119"/>
        <v>1</v>
      </c>
    </row>
    <row r="7670" spans="9:11" x14ac:dyDescent="0.35">
      <c r="I7670" t="e">
        <f>IF(J7670="natural gas",VLOOKUP(D7670,'Cross-Page Data'!$I$4:$J$13,2,FALSE),IF(J7670="solar",VLOOKUP('Form 923'!D7670,'Cross-Page Data'!$I$14:$J$117,2,FALSE),J7670))</f>
        <v>#N/A</v>
      </c>
      <c r="J7670" t="e">
        <f>VLOOKUP(E7670,'Cross-Page Data'!$D$4:$F$48,3,FALSE)</f>
        <v>#N/A</v>
      </c>
      <c r="K7670" t="b">
        <f t="shared" si="119"/>
        <v>1</v>
      </c>
    </row>
    <row r="7671" spans="9:11" x14ac:dyDescent="0.35">
      <c r="I7671" t="e">
        <f>IF(J7671="natural gas",VLOOKUP(D7671,'Cross-Page Data'!$I$4:$J$13,2,FALSE),IF(J7671="solar",VLOOKUP('Form 923'!D7671,'Cross-Page Data'!$I$14:$J$117,2,FALSE),J7671))</f>
        <v>#N/A</v>
      </c>
      <c r="J7671" t="e">
        <f>VLOOKUP(E7671,'Cross-Page Data'!$D$4:$F$48,3,FALSE)</f>
        <v>#N/A</v>
      </c>
      <c r="K7671" t="b">
        <f t="shared" si="119"/>
        <v>1</v>
      </c>
    </row>
    <row r="7672" spans="9:11" x14ac:dyDescent="0.35">
      <c r="I7672" t="e">
        <f>IF(J7672="natural gas",VLOOKUP(D7672,'Cross-Page Data'!$I$4:$J$13,2,FALSE),IF(J7672="solar",VLOOKUP('Form 923'!D7672,'Cross-Page Data'!$I$14:$J$117,2,FALSE),J7672))</f>
        <v>#N/A</v>
      </c>
      <c r="J7672" t="e">
        <f>VLOOKUP(E7672,'Cross-Page Data'!$D$4:$F$48,3,FALSE)</f>
        <v>#N/A</v>
      </c>
      <c r="K7672" t="b">
        <f t="shared" si="119"/>
        <v>1</v>
      </c>
    </row>
    <row r="7673" spans="9:11" x14ac:dyDescent="0.35">
      <c r="I7673" t="e">
        <f>IF(J7673="natural gas",VLOOKUP(D7673,'Cross-Page Data'!$I$4:$J$13,2,FALSE),IF(J7673="solar",VLOOKUP('Form 923'!D7673,'Cross-Page Data'!$I$14:$J$117,2,FALSE),J7673))</f>
        <v>#N/A</v>
      </c>
      <c r="J7673" t="e">
        <f>VLOOKUP(E7673,'Cross-Page Data'!$D$4:$F$48,3,FALSE)</f>
        <v>#N/A</v>
      </c>
      <c r="K7673" t="b">
        <f t="shared" si="119"/>
        <v>1</v>
      </c>
    </row>
    <row r="7674" spans="9:11" x14ac:dyDescent="0.35">
      <c r="I7674" t="e">
        <f>IF(J7674="natural gas",VLOOKUP(D7674,'Cross-Page Data'!$I$4:$J$13,2,FALSE),IF(J7674="solar",VLOOKUP('Form 923'!D7674,'Cross-Page Data'!$I$14:$J$117,2,FALSE),J7674))</f>
        <v>#N/A</v>
      </c>
      <c r="J7674" t="e">
        <f>VLOOKUP(E7674,'Cross-Page Data'!$D$4:$F$48,3,FALSE)</f>
        <v>#N/A</v>
      </c>
      <c r="K7674" t="b">
        <f t="shared" si="119"/>
        <v>1</v>
      </c>
    </row>
    <row r="7675" spans="9:11" x14ac:dyDescent="0.35">
      <c r="I7675" t="e">
        <f>IF(J7675="natural gas",VLOOKUP(D7675,'Cross-Page Data'!$I$4:$J$13,2,FALSE),IF(J7675="solar",VLOOKUP('Form 923'!D7675,'Cross-Page Data'!$I$14:$J$117,2,FALSE),J7675))</f>
        <v>#N/A</v>
      </c>
      <c r="J7675" t="e">
        <f>VLOOKUP(E7675,'Cross-Page Data'!$D$4:$F$48,3,FALSE)</f>
        <v>#N/A</v>
      </c>
      <c r="K7675" t="b">
        <f t="shared" si="119"/>
        <v>1</v>
      </c>
    </row>
    <row r="7676" spans="9:11" x14ac:dyDescent="0.35">
      <c r="I7676" t="e">
        <f>IF(J7676="natural gas",VLOOKUP(D7676,'Cross-Page Data'!$I$4:$J$13,2,FALSE),IF(J7676="solar",VLOOKUP('Form 923'!D7676,'Cross-Page Data'!$I$14:$J$117,2,FALSE),J7676))</f>
        <v>#N/A</v>
      </c>
      <c r="J7676" t="e">
        <f>VLOOKUP(E7676,'Cross-Page Data'!$D$4:$F$48,3,FALSE)</f>
        <v>#N/A</v>
      </c>
      <c r="K7676" t="b">
        <f t="shared" si="119"/>
        <v>1</v>
      </c>
    </row>
    <row r="7677" spans="9:11" x14ac:dyDescent="0.35">
      <c r="I7677" t="e">
        <f>IF(J7677="natural gas",VLOOKUP(D7677,'Cross-Page Data'!$I$4:$J$13,2,FALSE),IF(J7677="solar",VLOOKUP('Form 923'!D7677,'Cross-Page Data'!$I$14:$J$117,2,FALSE),J7677))</f>
        <v>#N/A</v>
      </c>
      <c r="J7677" t="e">
        <f>VLOOKUP(E7677,'Cross-Page Data'!$D$4:$F$48,3,FALSE)</f>
        <v>#N/A</v>
      </c>
      <c r="K7677" t="b">
        <f t="shared" si="119"/>
        <v>1</v>
      </c>
    </row>
    <row r="7678" spans="9:11" x14ac:dyDescent="0.35">
      <c r="I7678" t="e">
        <f>IF(J7678="natural gas",VLOOKUP(D7678,'Cross-Page Data'!$I$4:$J$13,2,FALSE),IF(J7678="solar",VLOOKUP('Form 923'!D7678,'Cross-Page Data'!$I$14:$J$117,2,FALSE),J7678))</f>
        <v>#N/A</v>
      </c>
      <c r="J7678" t="e">
        <f>VLOOKUP(E7678,'Cross-Page Data'!$D$4:$F$48,3,FALSE)</f>
        <v>#N/A</v>
      </c>
      <c r="K7678" t="b">
        <f t="shared" si="119"/>
        <v>1</v>
      </c>
    </row>
    <row r="7679" spans="9:11" x14ac:dyDescent="0.35">
      <c r="I7679" t="e">
        <f>IF(J7679="natural gas",VLOOKUP(D7679,'Cross-Page Data'!$I$4:$J$13,2,FALSE),IF(J7679="solar",VLOOKUP('Form 923'!D7679,'Cross-Page Data'!$I$14:$J$117,2,FALSE),J7679))</f>
        <v>#N/A</v>
      </c>
      <c r="J7679" t="e">
        <f>VLOOKUP(E7679,'Cross-Page Data'!$D$4:$F$48,3,FALSE)</f>
        <v>#N/A</v>
      </c>
      <c r="K7679" t="b">
        <f t="shared" si="119"/>
        <v>1</v>
      </c>
    </row>
    <row r="7680" spans="9:11" x14ac:dyDescent="0.35">
      <c r="I7680" t="e">
        <f>IF(J7680="natural gas",VLOOKUP(D7680,'Cross-Page Data'!$I$4:$J$13,2,FALSE),IF(J7680="solar",VLOOKUP('Form 923'!D7680,'Cross-Page Data'!$I$14:$J$117,2,FALSE),J7680))</f>
        <v>#N/A</v>
      </c>
      <c r="J7680" t="e">
        <f>VLOOKUP(E7680,'Cross-Page Data'!$D$4:$F$48,3,FALSE)</f>
        <v>#N/A</v>
      </c>
      <c r="K7680" t="b">
        <f t="shared" si="119"/>
        <v>1</v>
      </c>
    </row>
    <row r="7681" spans="9:11" x14ac:dyDescent="0.35">
      <c r="I7681" t="e">
        <f>IF(J7681="natural gas",VLOOKUP(D7681,'Cross-Page Data'!$I$4:$J$13,2,FALSE),IF(J7681="solar",VLOOKUP('Form 923'!D7681,'Cross-Page Data'!$I$14:$J$117,2,FALSE),J7681))</f>
        <v>#N/A</v>
      </c>
      <c r="J7681" t="e">
        <f>VLOOKUP(E7681,'Cross-Page Data'!$D$4:$F$48,3,FALSE)</f>
        <v>#N/A</v>
      </c>
      <c r="K7681" t="b">
        <f t="shared" si="119"/>
        <v>1</v>
      </c>
    </row>
    <row r="7682" spans="9:11" x14ac:dyDescent="0.35">
      <c r="I7682" t="e">
        <f>IF(J7682="natural gas",VLOOKUP(D7682,'Cross-Page Data'!$I$4:$J$13,2,FALSE),IF(J7682="solar",VLOOKUP('Form 923'!D7682,'Cross-Page Data'!$I$14:$J$117,2,FALSE),J7682))</f>
        <v>#N/A</v>
      </c>
      <c r="J7682" t="e">
        <f>VLOOKUP(E7682,'Cross-Page Data'!$D$4:$F$48,3,FALSE)</f>
        <v>#N/A</v>
      </c>
      <c r="K7682" t="b">
        <f t="shared" si="119"/>
        <v>1</v>
      </c>
    </row>
    <row r="7683" spans="9:11" x14ac:dyDescent="0.35">
      <c r="I7683" t="e">
        <f>IF(J7683="natural gas",VLOOKUP(D7683,'Cross-Page Data'!$I$4:$J$13,2,FALSE),IF(J7683="solar",VLOOKUP('Form 923'!D7683,'Cross-Page Data'!$I$14:$J$117,2,FALSE),J7683))</f>
        <v>#N/A</v>
      </c>
      <c r="J7683" t="e">
        <f>VLOOKUP(E7683,'Cross-Page Data'!$D$4:$F$48,3,FALSE)</f>
        <v>#N/A</v>
      </c>
      <c r="K7683" t="b">
        <f t="shared" si="119"/>
        <v>1</v>
      </c>
    </row>
    <row r="7684" spans="9:11" x14ac:dyDescent="0.35">
      <c r="I7684" t="e">
        <f>IF(J7684="natural gas",VLOOKUP(D7684,'Cross-Page Data'!$I$4:$J$13,2,FALSE),IF(J7684="solar",VLOOKUP('Form 923'!D7684,'Cross-Page Data'!$I$14:$J$117,2,FALSE),J7684))</f>
        <v>#N/A</v>
      </c>
      <c r="J7684" t="e">
        <f>VLOOKUP(E7684,'Cross-Page Data'!$D$4:$F$48,3,FALSE)</f>
        <v>#N/A</v>
      </c>
      <c r="K7684" t="b">
        <f t="shared" si="119"/>
        <v>1</v>
      </c>
    </row>
    <row r="7685" spans="9:11" x14ac:dyDescent="0.35">
      <c r="I7685" t="e">
        <f>IF(J7685="natural gas",VLOOKUP(D7685,'Cross-Page Data'!$I$4:$J$13,2,FALSE),IF(J7685="solar",VLOOKUP('Form 923'!D7685,'Cross-Page Data'!$I$14:$J$117,2,FALSE),J7685))</f>
        <v>#N/A</v>
      </c>
      <c r="J7685" t="e">
        <f>VLOOKUP(E7685,'Cross-Page Data'!$D$4:$F$48,3,FALSE)</f>
        <v>#N/A</v>
      </c>
      <c r="K7685" t="b">
        <f t="shared" si="119"/>
        <v>1</v>
      </c>
    </row>
    <row r="7686" spans="9:11" x14ac:dyDescent="0.35">
      <c r="I7686" t="e">
        <f>IF(J7686="natural gas",VLOOKUP(D7686,'Cross-Page Data'!$I$4:$J$13,2,FALSE),IF(J7686="solar",VLOOKUP('Form 923'!D7686,'Cross-Page Data'!$I$14:$J$117,2,FALSE),J7686))</f>
        <v>#N/A</v>
      </c>
      <c r="J7686" t="e">
        <f>VLOOKUP(E7686,'Cross-Page Data'!$D$4:$F$48,3,FALSE)</f>
        <v>#N/A</v>
      </c>
      <c r="K7686" t="b">
        <f t="shared" si="119"/>
        <v>1</v>
      </c>
    </row>
    <row r="7687" spans="9:11" x14ac:dyDescent="0.35">
      <c r="I7687" t="e">
        <f>IF(J7687="natural gas",VLOOKUP(D7687,'Cross-Page Data'!$I$4:$J$13,2,FALSE),IF(J7687="solar",VLOOKUP('Form 923'!D7687,'Cross-Page Data'!$I$14:$J$117,2,FALSE),J7687))</f>
        <v>#N/A</v>
      </c>
      <c r="J7687" t="e">
        <f>VLOOKUP(E7687,'Cross-Page Data'!$D$4:$F$48,3,FALSE)</f>
        <v>#N/A</v>
      </c>
      <c r="K7687" t="b">
        <f t="shared" ref="K7687:K7750" si="120">IF(AND($N$5=FALSE,OR(C7687="Commercial NAICS Cogen",C7687="Industrial NAICS Cogen",C7687="NAICS-22 Cogen")),FALSE,IF(AND($N$6=FALSE,OR(C7687="Commercial NAICS Cogen",C7687="Commercial NAICS Non-Cogen",C7687="industrial NAICS Cogen", C7687="industrial NAICS non-cogen")),FALSE,TRUE))</f>
        <v>1</v>
      </c>
    </row>
    <row r="7688" spans="9:11" x14ac:dyDescent="0.35">
      <c r="I7688" t="e">
        <f>IF(J7688="natural gas",VLOOKUP(D7688,'Cross-Page Data'!$I$4:$J$13,2,FALSE),IF(J7688="solar",VLOOKUP('Form 923'!D7688,'Cross-Page Data'!$I$14:$J$117,2,FALSE),J7688))</f>
        <v>#N/A</v>
      </c>
      <c r="J7688" t="e">
        <f>VLOOKUP(E7688,'Cross-Page Data'!$D$4:$F$48,3,FALSE)</f>
        <v>#N/A</v>
      </c>
      <c r="K7688" t="b">
        <f t="shared" si="120"/>
        <v>1</v>
      </c>
    </row>
    <row r="7689" spans="9:11" x14ac:dyDescent="0.35">
      <c r="I7689" t="e">
        <f>IF(J7689="natural gas",VLOOKUP(D7689,'Cross-Page Data'!$I$4:$J$13,2,FALSE),IF(J7689="solar",VLOOKUP('Form 923'!D7689,'Cross-Page Data'!$I$14:$J$117,2,FALSE),J7689))</f>
        <v>#N/A</v>
      </c>
      <c r="J7689" t="e">
        <f>VLOOKUP(E7689,'Cross-Page Data'!$D$4:$F$48,3,FALSE)</f>
        <v>#N/A</v>
      </c>
      <c r="K7689" t="b">
        <f t="shared" si="120"/>
        <v>1</v>
      </c>
    </row>
    <row r="7690" spans="9:11" x14ac:dyDescent="0.35">
      <c r="I7690" t="e">
        <f>IF(J7690="natural gas",VLOOKUP(D7690,'Cross-Page Data'!$I$4:$J$13,2,FALSE),IF(J7690="solar",VLOOKUP('Form 923'!D7690,'Cross-Page Data'!$I$14:$J$117,2,FALSE),J7690))</f>
        <v>#N/A</v>
      </c>
      <c r="J7690" t="e">
        <f>VLOOKUP(E7690,'Cross-Page Data'!$D$4:$F$48,3,FALSE)</f>
        <v>#N/A</v>
      </c>
      <c r="K7690" t="b">
        <f t="shared" si="120"/>
        <v>1</v>
      </c>
    </row>
    <row r="7691" spans="9:11" x14ac:dyDescent="0.35">
      <c r="I7691" t="e">
        <f>IF(J7691="natural gas",VLOOKUP(D7691,'Cross-Page Data'!$I$4:$J$13,2,FALSE),IF(J7691="solar",VLOOKUP('Form 923'!D7691,'Cross-Page Data'!$I$14:$J$117,2,FALSE),J7691))</f>
        <v>#N/A</v>
      </c>
      <c r="J7691" t="e">
        <f>VLOOKUP(E7691,'Cross-Page Data'!$D$4:$F$48,3,FALSE)</f>
        <v>#N/A</v>
      </c>
      <c r="K7691" t="b">
        <f t="shared" si="120"/>
        <v>1</v>
      </c>
    </row>
    <row r="7692" spans="9:11" x14ac:dyDescent="0.35">
      <c r="I7692" t="e">
        <f>IF(J7692="natural gas",VLOOKUP(D7692,'Cross-Page Data'!$I$4:$J$13,2,FALSE),IF(J7692="solar",VLOOKUP('Form 923'!D7692,'Cross-Page Data'!$I$14:$J$117,2,FALSE),J7692))</f>
        <v>#N/A</v>
      </c>
      <c r="J7692" t="e">
        <f>VLOOKUP(E7692,'Cross-Page Data'!$D$4:$F$48,3,FALSE)</f>
        <v>#N/A</v>
      </c>
      <c r="K7692" t="b">
        <f t="shared" si="120"/>
        <v>1</v>
      </c>
    </row>
    <row r="7693" spans="9:11" x14ac:dyDescent="0.35">
      <c r="I7693" t="e">
        <f>IF(J7693="natural gas",VLOOKUP(D7693,'Cross-Page Data'!$I$4:$J$13,2,FALSE),IF(J7693="solar",VLOOKUP('Form 923'!D7693,'Cross-Page Data'!$I$14:$J$117,2,FALSE),J7693))</f>
        <v>#N/A</v>
      </c>
      <c r="J7693" t="e">
        <f>VLOOKUP(E7693,'Cross-Page Data'!$D$4:$F$48,3,FALSE)</f>
        <v>#N/A</v>
      </c>
      <c r="K7693" t="b">
        <f t="shared" si="120"/>
        <v>1</v>
      </c>
    </row>
    <row r="7694" spans="9:11" x14ac:dyDescent="0.35">
      <c r="I7694" t="e">
        <f>IF(J7694="natural gas",VLOOKUP(D7694,'Cross-Page Data'!$I$4:$J$13,2,FALSE),IF(J7694="solar",VLOOKUP('Form 923'!D7694,'Cross-Page Data'!$I$14:$J$117,2,FALSE),J7694))</f>
        <v>#N/A</v>
      </c>
      <c r="J7694" t="e">
        <f>VLOOKUP(E7694,'Cross-Page Data'!$D$4:$F$48,3,FALSE)</f>
        <v>#N/A</v>
      </c>
      <c r="K7694" t="b">
        <f t="shared" si="120"/>
        <v>1</v>
      </c>
    </row>
    <row r="7695" spans="9:11" x14ac:dyDescent="0.35">
      <c r="I7695" t="e">
        <f>IF(J7695="natural gas",VLOOKUP(D7695,'Cross-Page Data'!$I$4:$J$13,2,FALSE),IF(J7695="solar",VLOOKUP('Form 923'!D7695,'Cross-Page Data'!$I$14:$J$117,2,FALSE),J7695))</f>
        <v>#N/A</v>
      </c>
      <c r="J7695" t="e">
        <f>VLOOKUP(E7695,'Cross-Page Data'!$D$4:$F$48,3,FALSE)</f>
        <v>#N/A</v>
      </c>
      <c r="K7695" t="b">
        <f t="shared" si="120"/>
        <v>1</v>
      </c>
    </row>
    <row r="7696" spans="9:11" x14ac:dyDescent="0.35">
      <c r="I7696" t="e">
        <f>IF(J7696="natural gas",VLOOKUP(D7696,'Cross-Page Data'!$I$4:$J$13,2,FALSE),IF(J7696="solar",VLOOKUP('Form 923'!D7696,'Cross-Page Data'!$I$14:$J$117,2,FALSE),J7696))</f>
        <v>#N/A</v>
      </c>
      <c r="J7696" t="e">
        <f>VLOOKUP(E7696,'Cross-Page Data'!$D$4:$F$48,3,FALSE)</f>
        <v>#N/A</v>
      </c>
      <c r="K7696" t="b">
        <f t="shared" si="120"/>
        <v>1</v>
      </c>
    </row>
    <row r="7697" spans="9:11" x14ac:dyDescent="0.35">
      <c r="I7697" t="e">
        <f>IF(J7697="natural gas",VLOOKUP(D7697,'Cross-Page Data'!$I$4:$J$13,2,FALSE),IF(J7697="solar",VLOOKUP('Form 923'!D7697,'Cross-Page Data'!$I$14:$J$117,2,FALSE),J7697))</f>
        <v>#N/A</v>
      </c>
      <c r="J7697" t="e">
        <f>VLOOKUP(E7697,'Cross-Page Data'!$D$4:$F$48,3,FALSE)</f>
        <v>#N/A</v>
      </c>
      <c r="K7697" t="b">
        <f t="shared" si="120"/>
        <v>1</v>
      </c>
    </row>
    <row r="7698" spans="9:11" x14ac:dyDescent="0.35">
      <c r="I7698" t="e">
        <f>IF(J7698="natural gas",VLOOKUP(D7698,'Cross-Page Data'!$I$4:$J$13,2,FALSE),IF(J7698="solar",VLOOKUP('Form 923'!D7698,'Cross-Page Data'!$I$14:$J$117,2,FALSE),J7698))</f>
        <v>#N/A</v>
      </c>
      <c r="J7698" t="e">
        <f>VLOOKUP(E7698,'Cross-Page Data'!$D$4:$F$48,3,FALSE)</f>
        <v>#N/A</v>
      </c>
      <c r="K7698" t="b">
        <f t="shared" si="120"/>
        <v>1</v>
      </c>
    </row>
    <row r="7699" spans="9:11" x14ac:dyDescent="0.35">
      <c r="I7699" t="e">
        <f>IF(J7699="natural gas",VLOOKUP(D7699,'Cross-Page Data'!$I$4:$J$13,2,FALSE),IF(J7699="solar",VLOOKUP('Form 923'!D7699,'Cross-Page Data'!$I$14:$J$117,2,FALSE),J7699))</f>
        <v>#N/A</v>
      </c>
      <c r="J7699" t="e">
        <f>VLOOKUP(E7699,'Cross-Page Data'!$D$4:$F$48,3,FALSE)</f>
        <v>#N/A</v>
      </c>
      <c r="K7699" t="b">
        <f t="shared" si="120"/>
        <v>1</v>
      </c>
    </row>
    <row r="7700" spans="9:11" x14ac:dyDescent="0.35">
      <c r="I7700" t="e">
        <f>IF(J7700="natural gas",VLOOKUP(D7700,'Cross-Page Data'!$I$4:$J$13,2,FALSE),IF(J7700="solar",VLOOKUP('Form 923'!D7700,'Cross-Page Data'!$I$14:$J$117,2,FALSE),J7700))</f>
        <v>#N/A</v>
      </c>
      <c r="J7700" t="e">
        <f>VLOOKUP(E7700,'Cross-Page Data'!$D$4:$F$48,3,FALSE)</f>
        <v>#N/A</v>
      </c>
      <c r="K7700" t="b">
        <f t="shared" si="120"/>
        <v>1</v>
      </c>
    </row>
    <row r="7701" spans="9:11" x14ac:dyDescent="0.35">
      <c r="I7701" t="e">
        <f>IF(J7701="natural gas",VLOOKUP(D7701,'Cross-Page Data'!$I$4:$J$13,2,FALSE),IF(J7701="solar",VLOOKUP('Form 923'!D7701,'Cross-Page Data'!$I$14:$J$117,2,FALSE),J7701))</f>
        <v>#N/A</v>
      </c>
      <c r="J7701" t="e">
        <f>VLOOKUP(E7701,'Cross-Page Data'!$D$4:$F$48,3,FALSE)</f>
        <v>#N/A</v>
      </c>
      <c r="K7701" t="b">
        <f t="shared" si="120"/>
        <v>1</v>
      </c>
    </row>
    <row r="7702" spans="9:11" x14ac:dyDescent="0.35">
      <c r="I7702" t="e">
        <f>IF(J7702="natural gas",VLOOKUP(D7702,'Cross-Page Data'!$I$4:$J$13,2,FALSE),IF(J7702="solar",VLOOKUP('Form 923'!D7702,'Cross-Page Data'!$I$14:$J$117,2,FALSE),J7702))</f>
        <v>#N/A</v>
      </c>
      <c r="J7702" t="e">
        <f>VLOOKUP(E7702,'Cross-Page Data'!$D$4:$F$48,3,FALSE)</f>
        <v>#N/A</v>
      </c>
      <c r="K7702" t="b">
        <f t="shared" si="120"/>
        <v>1</v>
      </c>
    </row>
    <row r="7703" spans="9:11" x14ac:dyDescent="0.35">
      <c r="I7703" t="e">
        <f>IF(J7703="natural gas",VLOOKUP(D7703,'Cross-Page Data'!$I$4:$J$13,2,FALSE),IF(J7703="solar",VLOOKUP('Form 923'!D7703,'Cross-Page Data'!$I$14:$J$117,2,FALSE),J7703))</f>
        <v>#N/A</v>
      </c>
      <c r="J7703" t="e">
        <f>VLOOKUP(E7703,'Cross-Page Data'!$D$4:$F$48,3,FALSE)</f>
        <v>#N/A</v>
      </c>
      <c r="K7703" t="b">
        <f t="shared" si="120"/>
        <v>1</v>
      </c>
    </row>
    <row r="7704" spans="9:11" x14ac:dyDescent="0.35">
      <c r="I7704" t="e">
        <f>IF(J7704="natural gas",VLOOKUP(D7704,'Cross-Page Data'!$I$4:$J$13,2,FALSE),IF(J7704="solar",VLOOKUP('Form 923'!D7704,'Cross-Page Data'!$I$14:$J$117,2,FALSE),J7704))</f>
        <v>#N/A</v>
      </c>
      <c r="J7704" t="e">
        <f>VLOOKUP(E7704,'Cross-Page Data'!$D$4:$F$48,3,FALSE)</f>
        <v>#N/A</v>
      </c>
      <c r="K7704" t="b">
        <f t="shared" si="120"/>
        <v>1</v>
      </c>
    </row>
    <row r="7705" spans="9:11" x14ac:dyDescent="0.35">
      <c r="I7705" t="e">
        <f>IF(J7705="natural gas",VLOOKUP(D7705,'Cross-Page Data'!$I$4:$J$13,2,FALSE),IF(J7705="solar",VLOOKUP('Form 923'!D7705,'Cross-Page Data'!$I$14:$J$117,2,FALSE),J7705))</f>
        <v>#N/A</v>
      </c>
      <c r="J7705" t="e">
        <f>VLOOKUP(E7705,'Cross-Page Data'!$D$4:$F$48,3,FALSE)</f>
        <v>#N/A</v>
      </c>
      <c r="K7705" t="b">
        <f t="shared" si="120"/>
        <v>1</v>
      </c>
    </row>
    <row r="7706" spans="9:11" x14ac:dyDescent="0.35">
      <c r="I7706" t="e">
        <f>IF(J7706="natural gas",VLOOKUP(D7706,'Cross-Page Data'!$I$4:$J$13,2,FALSE),IF(J7706="solar",VLOOKUP('Form 923'!D7706,'Cross-Page Data'!$I$14:$J$117,2,FALSE),J7706))</f>
        <v>#N/A</v>
      </c>
      <c r="J7706" t="e">
        <f>VLOOKUP(E7706,'Cross-Page Data'!$D$4:$F$48,3,FALSE)</f>
        <v>#N/A</v>
      </c>
      <c r="K7706" t="b">
        <f t="shared" si="120"/>
        <v>1</v>
      </c>
    </row>
    <row r="7707" spans="9:11" x14ac:dyDescent="0.35">
      <c r="I7707" t="e">
        <f>IF(J7707="natural gas",VLOOKUP(D7707,'Cross-Page Data'!$I$4:$J$13,2,FALSE),IF(J7707="solar",VLOOKUP('Form 923'!D7707,'Cross-Page Data'!$I$14:$J$117,2,FALSE),J7707))</f>
        <v>#N/A</v>
      </c>
      <c r="J7707" t="e">
        <f>VLOOKUP(E7707,'Cross-Page Data'!$D$4:$F$48,3,FALSE)</f>
        <v>#N/A</v>
      </c>
      <c r="K7707" t="b">
        <f t="shared" si="120"/>
        <v>1</v>
      </c>
    </row>
    <row r="7708" spans="9:11" x14ac:dyDescent="0.35">
      <c r="I7708" t="e">
        <f>IF(J7708="natural gas",VLOOKUP(D7708,'Cross-Page Data'!$I$4:$J$13,2,FALSE),IF(J7708="solar",VLOOKUP('Form 923'!D7708,'Cross-Page Data'!$I$14:$J$117,2,FALSE),J7708))</f>
        <v>#N/A</v>
      </c>
      <c r="J7708" t="e">
        <f>VLOOKUP(E7708,'Cross-Page Data'!$D$4:$F$48,3,FALSE)</f>
        <v>#N/A</v>
      </c>
      <c r="K7708" t="b">
        <f t="shared" si="120"/>
        <v>1</v>
      </c>
    </row>
    <row r="7709" spans="9:11" x14ac:dyDescent="0.35">
      <c r="I7709" t="e">
        <f>IF(J7709="natural gas",VLOOKUP(D7709,'Cross-Page Data'!$I$4:$J$13,2,FALSE),IF(J7709="solar",VLOOKUP('Form 923'!D7709,'Cross-Page Data'!$I$14:$J$117,2,FALSE),J7709))</f>
        <v>#N/A</v>
      </c>
      <c r="J7709" t="e">
        <f>VLOOKUP(E7709,'Cross-Page Data'!$D$4:$F$48,3,FALSE)</f>
        <v>#N/A</v>
      </c>
      <c r="K7709" t="b">
        <f t="shared" si="120"/>
        <v>1</v>
      </c>
    </row>
    <row r="7710" spans="9:11" x14ac:dyDescent="0.35">
      <c r="I7710" t="e">
        <f>IF(J7710="natural gas",VLOOKUP(D7710,'Cross-Page Data'!$I$4:$J$13,2,FALSE),IF(J7710="solar",VLOOKUP('Form 923'!D7710,'Cross-Page Data'!$I$14:$J$117,2,FALSE),J7710))</f>
        <v>#N/A</v>
      </c>
      <c r="J7710" t="e">
        <f>VLOOKUP(E7710,'Cross-Page Data'!$D$4:$F$48,3,FALSE)</f>
        <v>#N/A</v>
      </c>
      <c r="K7710" t="b">
        <f t="shared" si="120"/>
        <v>1</v>
      </c>
    </row>
    <row r="7711" spans="9:11" x14ac:dyDescent="0.35">
      <c r="I7711" t="e">
        <f>IF(J7711="natural gas",VLOOKUP(D7711,'Cross-Page Data'!$I$4:$J$13,2,FALSE),IF(J7711="solar",VLOOKUP('Form 923'!D7711,'Cross-Page Data'!$I$14:$J$117,2,FALSE),J7711))</f>
        <v>#N/A</v>
      </c>
      <c r="J7711" t="e">
        <f>VLOOKUP(E7711,'Cross-Page Data'!$D$4:$F$48,3,FALSE)</f>
        <v>#N/A</v>
      </c>
      <c r="K7711" t="b">
        <f t="shared" si="120"/>
        <v>1</v>
      </c>
    </row>
    <row r="7712" spans="9:11" x14ac:dyDescent="0.35">
      <c r="I7712" t="e">
        <f>IF(J7712="natural gas",VLOOKUP(D7712,'Cross-Page Data'!$I$4:$J$13,2,FALSE),IF(J7712="solar",VLOOKUP('Form 923'!D7712,'Cross-Page Data'!$I$14:$J$117,2,FALSE),J7712))</f>
        <v>#N/A</v>
      </c>
      <c r="J7712" t="e">
        <f>VLOOKUP(E7712,'Cross-Page Data'!$D$4:$F$48,3,FALSE)</f>
        <v>#N/A</v>
      </c>
      <c r="K7712" t="b">
        <f t="shared" si="120"/>
        <v>1</v>
      </c>
    </row>
    <row r="7713" spans="9:11" x14ac:dyDescent="0.35">
      <c r="I7713" t="e">
        <f>IF(J7713="natural gas",VLOOKUP(D7713,'Cross-Page Data'!$I$4:$J$13,2,FALSE),IF(J7713="solar",VLOOKUP('Form 923'!D7713,'Cross-Page Data'!$I$14:$J$117,2,FALSE),J7713))</f>
        <v>#N/A</v>
      </c>
      <c r="J7713" t="e">
        <f>VLOOKUP(E7713,'Cross-Page Data'!$D$4:$F$48,3,FALSE)</f>
        <v>#N/A</v>
      </c>
      <c r="K7713" t="b">
        <f t="shared" si="120"/>
        <v>1</v>
      </c>
    </row>
    <row r="7714" spans="9:11" x14ac:dyDescent="0.35">
      <c r="I7714" t="e">
        <f>IF(J7714="natural gas",VLOOKUP(D7714,'Cross-Page Data'!$I$4:$J$13,2,FALSE),IF(J7714="solar",VLOOKUP('Form 923'!D7714,'Cross-Page Data'!$I$14:$J$117,2,FALSE),J7714))</f>
        <v>#N/A</v>
      </c>
      <c r="J7714" t="e">
        <f>VLOOKUP(E7714,'Cross-Page Data'!$D$4:$F$48,3,FALSE)</f>
        <v>#N/A</v>
      </c>
      <c r="K7714" t="b">
        <f t="shared" si="120"/>
        <v>1</v>
      </c>
    </row>
    <row r="7715" spans="9:11" x14ac:dyDescent="0.35">
      <c r="I7715" t="e">
        <f>IF(J7715="natural gas",VLOOKUP(D7715,'Cross-Page Data'!$I$4:$J$13,2,FALSE),IF(J7715="solar",VLOOKUP('Form 923'!D7715,'Cross-Page Data'!$I$14:$J$117,2,FALSE),J7715))</f>
        <v>#N/A</v>
      </c>
      <c r="J7715" t="e">
        <f>VLOOKUP(E7715,'Cross-Page Data'!$D$4:$F$48,3,FALSE)</f>
        <v>#N/A</v>
      </c>
      <c r="K7715" t="b">
        <f t="shared" si="120"/>
        <v>1</v>
      </c>
    </row>
    <row r="7716" spans="9:11" x14ac:dyDescent="0.35">
      <c r="I7716" t="e">
        <f>IF(J7716="natural gas",VLOOKUP(D7716,'Cross-Page Data'!$I$4:$J$13,2,FALSE),IF(J7716="solar",VLOOKUP('Form 923'!D7716,'Cross-Page Data'!$I$14:$J$117,2,FALSE),J7716))</f>
        <v>#N/A</v>
      </c>
      <c r="J7716" t="e">
        <f>VLOOKUP(E7716,'Cross-Page Data'!$D$4:$F$48,3,FALSE)</f>
        <v>#N/A</v>
      </c>
      <c r="K7716" t="b">
        <f t="shared" si="120"/>
        <v>1</v>
      </c>
    </row>
    <row r="7717" spans="9:11" x14ac:dyDescent="0.35">
      <c r="I7717" t="e">
        <f>IF(J7717="natural gas",VLOOKUP(D7717,'Cross-Page Data'!$I$4:$J$13,2,FALSE),IF(J7717="solar",VLOOKUP('Form 923'!D7717,'Cross-Page Data'!$I$14:$J$117,2,FALSE),J7717))</f>
        <v>#N/A</v>
      </c>
      <c r="J7717" t="e">
        <f>VLOOKUP(E7717,'Cross-Page Data'!$D$4:$F$48,3,FALSE)</f>
        <v>#N/A</v>
      </c>
      <c r="K7717" t="b">
        <f t="shared" si="120"/>
        <v>1</v>
      </c>
    </row>
    <row r="7718" spans="9:11" x14ac:dyDescent="0.35">
      <c r="I7718" t="e">
        <f>IF(J7718="natural gas",VLOOKUP(D7718,'Cross-Page Data'!$I$4:$J$13,2,FALSE),IF(J7718="solar",VLOOKUP('Form 923'!D7718,'Cross-Page Data'!$I$14:$J$117,2,FALSE),J7718))</f>
        <v>#N/A</v>
      </c>
      <c r="J7718" t="e">
        <f>VLOOKUP(E7718,'Cross-Page Data'!$D$4:$F$48,3,FALSE)</f>
        <v>#N/A</v>
      </c>
      <c r="K7718" t="b">
        <f t="shared" si="120"/>
        <v>1</v>
      </c>
    </row>
    <row r="7719" spans="9:11" x14ac:dyDescent="0.35">
      <c r="I7719" t="e">
        <f>IF(J7719="natural gas",VLOOKUP(D7719,'Cross-Page Data'!$I$4:$J$13,2,FALSE),IF(J7719="solar",VLOOKUP('Form 923'!D7719,'Cross-Page Data'!$I$14:$J$117,2,FALSE),J7719))</f>
        <v>#N/A</v>
      </c>
      <c r="J7719" t="e">
        <f>VLOOKUP(E7719,'Cross-Page Data'!$D$4:$F$48,3,FALSE)</f>
        <v>#N/A</v>
      </c>
      <c r="K7719" t="b">
        <f t="shared" si="120"/>
        <v>1</v>
      </c>
    </row>
    <row r="7720" spans="9:11" x14ac:dyDescent="0.35">
      <c r="I7720" t="e">
        <f>IF(J7720="natural gas",VLOOKUP(D7720,'Cross-Page Data'!$I$4:$J$13,2,FALSE),IF(J7720="solar",VLOOKUP('Form 923'!D7720,'Cross-Page Data'!$I$14:$J$117,2,FALSE),J7720))</f>
        <v>#N/A</v>
      </c>
      <c r="J7720" t="e">
        <f>VLOOKUP(E7720,'Cross-Page Data'!$D$4:$F$48,3,FALSE)</f>
        <v>#N/A</v>
      </c>
      <c r="K7720" t="b">
        <f t="shared" si="120"/>
        <v>1</v>
      </c>
    </row>
    <row r="7721" spans="9:11" x14ac:dyDescent="0.35">
      <c r="I7721" t="e">
        <f>IF(J7721="natural gas",VLOOKUP(D7721,'Cross-Page Data'!$I$4:$J$13,2,FALSE),IF(J7721="solar",VLOOKUP('Form 923'!D7721,'Cross-Page Data'!$I$14:$J$117,2,FALSE),J7721))</f>
        <v>#N/A</v>
      </c>
      <c r="J7721" t="e">
        <f>VLOOKUP(E7721,'Cross-Page Data'!$D$4:$F$48,3,FALSE)</f>
        <v>#N/A</v>
      </c>
      <c r="K7721" t="b">
        <f t="shared" si="120"/>
        <v>1</v>
      </c>
    </row>
    <row r="7722" spans="9:11" x14ac:dyDescent="0.35">
      <c r="I7722" t="e">
        <f>IF(J7722="natural gas",VLOOKUP(D7722,'Cross-Page Data'!$I$4:$J$13,2,FALSE),IF(J7722="solar",VLOOKUP('Form 923'!D7722,'Cross-Page Data'!$I$14:$J$117,2,FALSE),J7722))</f>
        <v>#N/A</v>
      </c>
      <c r="J7722" t="e">
        <f>VLOOKUP(E7722,'Cross-Page Data'!$D$4:$F$48,3,FALSE)</f>
        <v>#N/A</v>
      </c>
      <c r="K7722" t="b">
        <f t="shared" si="120"/>
        <v>1</v>
      </c>
    </row>
    <row r="7723" spans="9:11" x14ac:dyDescent="0.35">
      <c r="I7723" t="e">
        <f>IF(J7723="natural gas",VLOOKUP(D7723,'Cross-Page Data'!$I$4:$J$13,2,FALSE),IF(J7723="solar",VLOOKUP('Form 923'!D7723,'Cross-Page Data'!$I$14:$J$117,2,FALSE),J7723))</f>
        <v>#N/A</v>
      </c>
      <c r="J7723" t="e">
        <f>VLOOKUP(E7723,'Cross-Page Data'!$D$4:$F$48,3,FALSE)</f>
        <v>#N/A</v>
      </c>
      <c r="K7723" t="b">
        <f t="shared" si="120"/>
        <v>1</v>
      </c>
    </row>
    <row r="7724" spans="9:11" x14ac:dyDescent="0.35">
      <c r="I7724" t="e">
        <f>IF(J7724="natural gas",VLOOKUP(D7724,'Cross-Page Data'!$I$4:$J$13,2,FALSE),IF(J7724="solar",VLOOKUP('Form 923'!D7724,'Cross-Page Data'!$I$14:$J$117,2,FALSE),J7724))</f>
        <v>#N/A</v>
      </c>
      <c r="J7724" t="e">
        <f>VLOOKUP(E7724,'Cross-Page Data'!$D$4:$F$48,3,FALSE)</f>
        <v>#N/A</v>
      </c>
      <c r="K7724" t="b">
        <f t="shared" si="120"/>
        <v>1</v>
      </c>
    </row>
    <row r="7725" spans="9:11" x14ac:dyDescent="0.35">
      <c r="I7725" t="e">
        <f>IF(J7725="natural gas",VLOOKUP(D7725,'Cross-Page Data'!$I$4:$J$13,2,FALSE),IF(J7725="solar",VLOOKUP('Form 923'!D7725,'Cross-Page Data'!$I$14:$J$117,2,FALSE),J7725))</f>
        <v>#N/A</v>
      </c>
      <c r="J7725" t="e">
        <f>VLOOKUP(E7725,'Cross-Page Data'!$D$4:$F$48,3,FALSE)</f>
        <v>#N/A</v>
      </c>
      <c r="K7725" t="b">
        <f t="shared" si="120"/>
        <v>1</v>
      </c>
    </row>
    <row r="7726" spans="9:11" x14ac:dyDescent="0.35">
      <c r="I7726" t="e">
        <f>IF(J7726="natural gas",VLOOKUP(D7726,'Cross-Page Data'!$I$4:$J$13,2,FALSE),IF(J7726="solar",VLOOKUP('Form 923'!D7726,'Cross-Page Data'!$I$14:$J$117,2,FALSE),J7726))</f>
        <v>#N/A</v>
      </c>
      <c r="J7726" t="e">
        <f>VLOOKUP(E7726,'Cross-Page Data'!$D$4:$F$48,3,FALSE)</f>
        <v>#N/A</v>
      </c>
      <c r="K7726" t="b">
        <f t="shared" si="120"/>
        <v>1</v>
      </c>
    </row>
    <row r="7727" spans="9:11" x14ac:dyDescent="0.35">
      <c r="I7727" t="e">
        <f>IF(J7727="natural gas",VLOOKUP(D7727,'Cross-Page Data'!$I$4:$J$13,2,FALSE),IF(J7727="solar",VLOOKUP('Form 923'!D7727,'Cross-Page Data'!$I$14:$J$117,2,FALSE),J7727))</f>
        <v>#N/A</v>
      </c>
      <c r="J7727" t="e">
        <f>VLOOKUP(E7727,'Cross-Page Data'!$D$4:$F$48,3,FALSE)</f>
        <v>#N/A</v>
      </c>
      <c r="K7727" t="b">
        <f t="shared" si="120"/>
        <v>1</v>
      </c>
    </row>
    <row r="7728" spans="9:11" x14ac:dyDescent="0.35">
      <c r="I7728" t="e">
        <f>IF(J7728="natural gas",VLOOKUP(D7728,'Cross-Page Data'!$I$4:$J$13,2,FALSE),IF(J7728="solar",VLOOKUP('Form 923'!D7728,'Cross-Page Data'!$I$14:$J$117,2,FALSE),J7728))</f>
        <v>#N/A</v>
      </c>
      <c r="J7728" t="e">
        <f>VLOOKUP(E7728,'Cross-Page Data'!$D$4:$F$48,3,FALSE)</f>
        <v>#N/A</v>
      </c>
      <c r="K7728" t="b">
        <f t="shared" si="120"/>
        <v>1</v>
      </c>
    </row>
    <row r="7729" spans="9:11" x14ac:dyDescent="0.35">
      <c r="I7729" t="e">
        <f>IF(J7729="natural gas",VLOOKUP(D7729,'Cross-Page Data'!$I$4:$J$13,2,FALSE),IF(J7729="solar",VLOOKUP('Form 923'!D7729,'Cross-Page Data'!$I$14:$J$117,2,FALSE),J7729))</f>
        <v>#N/A</v>
      </c>
      <c r="J7729" t="e">
        <f>VLOOKUP(E7729,'Cross-Page Data'!$D$4:$F$48,3,FALSE)</f>
        <v>#N/A</v>
      </c>
      <c r="K7729" t="b">
        <f t="shared" si="120"/>
        <v>1</v>
      </c>
    </row>
    <row r="7730" spans="9:11" x14ac:dyDescent="0.35">
      <c r="I7730" t="e">
        <f>IF(J7730="natural gas",VLOOKUP(D7730,'Cross-Page Data'!$I$4:$J$13,2,FALSE),IF(J7730="solar",VLOOKUP('Form 923'!D7730,'Cross-Page Data'!$I$14:$J$117,2,FALSE),J7730))</f>
        <v>#N/A</v>
      </c>
      <c r="J7730" t="e">
        <f>VLOOKUP(E7730,'Cross-Page Data'!$D$4:$F$48,3,FALSE)</f>
        <v>#N/A</v>
      </c>
      <c r="K7730" t="b">
        <f t="shared" si="120"/>
        <v>1</v>
      </c>
    </row>
    <row r="7731" spans="9:11" x14ac:dyDescent="0.35">
      <c r="I7731" t="e">
        <f>IF(J7731="natural gas",VLOOKUP(D7731,'Cross-Page Data'!$I$4:$J$13,2,FALSE),IF(J7731="solar",VLOOKUP('Form 923'!D7731,'Cross-Page Data'!$I$14:$J$117,2,FALSE),J7731))</f>
        <v>#N/A</v>
      </c>
      <c r="J7731" t="e">
        <f>VLOOKUP(E7731,'Cross-Page Data'!$D$4:$F$48,3,FALSE)</f>
        <v>#N/A</v>
      </c>
      <c r="K7731" t="b">
        <f t="shared" si="120"/>
        <v>1</v>
      </c>
    </row>
    <row r="7732" spans="9:11" x14ac:dyDescent="0.35">
      <c r="I7732" t="e">
        <f>IF(J7732="natural gas",VLOOKUP(D7732,'Cross-Page Data'!$I$4:$J$13,2,FALSE),IF(J7732="solar",VLOOKUP('Form 923'!D7732,'Cross-Page Data'!$I$14:$J$117,2,FALSE),J7732))</f>
        <v>#N/A</v>
      </c>
      <c r="J7732" t="e">
        <f>VLOOKUP(E7732,'Cross-Page Data'!$D$4:$F$48,3,FALSE)</f>
        <v>#N/A</v>
      </c>
      <c r="K7732" t="b">
        <f t="shared" si="120"/>
        <v>1</v>
      </c>
    </row>
    <row r="7733" spans="9:11" x14ac:dyDescent="0.35">
      <c r="I7733" t="e">
        <f>IF(J7733="natural gas",VLOOKUP(D7733,'Cross-Page Data'!$I$4:$J$13,2,FALSE),IF(J7733="solar",VLOOKUP('Form 923'!D7733,'Cross-Page Data'!$I$14:$J$117,2,FALSE),J7733))</f>
        <v>#N/A</v>
      </c>
      <c r="J7733" t="e">
        <f>VLOOKUP(E7733,'Cross-Page Data'!$D$4:$F$48,3,FALSE)</f>
        <v>#N/A</v>
      </c>
      <c r="K7733" t="b">
        <f t="shared" si="120"/>
        <v>1</v>
      </c>
    </row>
    <row r="7734" spans="9:11" x14ac:dyDescent="0.35">
      <c r="I7734" t="e">
        <f>IF(J7734="natural gas",VLOOKUP(D7734,'Cross-Page Data'!$I$4:$J$13,2,FALSE),IF(J7734="solar",VLOOKUP('Form 923'!D7734,'Cross-Page Data'!$I$14:$J$117,2,FALSE),J7734))</f>
        <v>#N/A</v>
      </c>
      <c r="J7734" t="e">
        <f>VLOOKUP(E7734,'Cross-Page Data'!$D$4:$F$48,3,FALSE)</f>
        <v>#N/A</v>
      </c>
      <c r="K7734" t="b">
        <f t="shared" si="120"/>
        <v>1</v>
      </c>
    </row>
    <row r="7735" spans="9:11" x14ac:dyDescent="0.35">
      <c r="I7735" t="e">
        <f>IF(J7735="natural gas",VLOOKUP(D7735,'Cross-Page Data'!$I$4:$J$13,2,FALSE),IF(J7735="solar",VLOOKUP('Form 923'!D7735,'Cross-Page Data'!$I$14:$J$117,2,FALSE),J7735))</f>
        <v>#N/A</v>
      </c>
      <c r="J7735" t="e">
        <f>VLOOKUP(E7735,'Cross-Page Data'!$D$4:$F$48,3,FALSE)</f>
        <v>#N/A</v>
      </c>
      <c r="K7735" t="b">
        <f t="shared" si="120"/>
        <v>1</v>
      </c>
    </row>
    <row r="7736" spans="9:11" x14ac:dyDescent="0.35">
      <c r="I7736" t="e">
        <f>IF(J7736="natural gas",VLOOKUP(D7736,'Cross-Page Data'!$I$4:$J$13,2,FALSE),IF(J7736="solar",VLOOKUP('Form 923'!D7736,'Cross-Page Data'!$I$14:$J$117,2,FALSE),J7736))</f>
        <v>#N/A</v>
      </c>
      <c r="J7736" t="e">
        <f>VLOOKUP(E7736,'Cross-Page Data'!$D$4:$F$48,3,FALSE)</f>
        <v>#N/A</v>
      </c>
      <c r="K7736" t="b">
        <f t="shared" si="120"/>
        <v>1</v>
      </c>
    </row>
    <row r="7737" spans="9:11" x14ac:dyDescent="0.35">
      <c r="I7737" t="e">
        <f>IF(J7737="natural gas",VLOOKUP(D7737,'Cross-Page Data'!$I$4:$J$13,2,FALSE),IF(J7737="solar",VLOOKUP('Form 923'!D7737,'Cross-Page Data'!$I$14:$J$117,2,FALSE),J7737))</f>
        <v>#N/A</v>
      </c>
      <c r="J7737" t="e">
        <f>VLOOKUP(E7737,'Cross-Page Data'!$D$4:$F$48,3,FALSE)</f>
        <v>#N/A</v>
      </c>
      <c r="K7737" t="b">
        <f t="shared" si="120"/>
        <v>1</v>
      </c>
    </row>
    <row r="7738" spans="9:11" x14ac:dyDescent="0.35">
      <c r="I7738" t="e">
        <f>IF(J7738="natural gas",VLOOKUP(D7738,'Cross-Page Data'!$I$4:$J$13,2,FALSE),IF(J7738="solar",VLOOKUP('Form 923'!D7738,'Cross-Page Data'!$I$14:$J$117,2,FALSE),J7738))</f>
        <v>#N/A</v>
      </c>
      <c r="J7738" t="e">
        <f>VLOOKUP(E7738,'Cross-Page Data'!$D$4:$F$48,3,FALSE)</f>
        <v>#N/A</v>
      </c>
      <c r="K7738" t="b">
        <f t="shared" si="120"/>
        <v>1</v>
      </c>
    </row>
    <row r="7739" spans="9:11" x14ac:dyDescent="0.35">
      <c r="I7739" t="e">
        <f>IF(J7739="natural gas",VLOOKUP(D7739,'Cross-Page Data'!$I$4:$J$13,2,FALSE),IF(J7739="solar",VLOOKUP('Form 923'!D7739,'Cross-Page Data'!$I$14:$J$117,2,FALSE),J7739))</f>
        <v>#N/A</v>
      </c>
      <c r="J7739" t="e">
        <f>VLOOKUP(E7739,'Cross-Page Data'!$D$4:$F$48,3,FALSE)</f>
        <v>#N/A</v>
      </c>
      <c r="K7739" t="b">
        <f t="shared" si="120"/>
        <v>1</v>
      </c>
    </row>
    <row r="7740" spans="9:11" x14ac:dyDescent="0.35">
      <c r="I7740" t="e">
        <f>IF(J7740="natural gas",VLOOKUP(D7740,'Cross-Page Data'!$I$4:$J$13,2,FALSE),IF(J7740="solar",VLOOKUP('Form 923'!D7740,'Cross-Page Data'!$I$14:$J$117,2,FALSE),J7740))</f>
        <v>#N/A</v>
      </c>
      <c r="J7740" t="e">
        <f>VLOOKUP(E7740,'Cross-Page Data'!$D$4:$F$48,3,FALSE)</f>
        <v>#N/A</v>
      </c>
      <c r="K7740" t="b">
        <f t="shared" si="120"/>
        <v>1</v>
      </c>
    </row>
    <row r="7741" spans="9:11" x14ac:dyDescent="0.35">
      <c r="I7741" t="e">
        <f>IF(J7741="natural gas",VLOOKUP(D7741,'Cross-Page Data'!$I$4:$J$13,2,FALSE),IF(J7741="solar",VLOOKUP('Form 923'!D7741,'Cross-Page Data'!$I$14:$J$117,2,FALSE),J7741))</f>
        <v>#N/A</v>
      </c>
      <c r="J7741" t="e">
        <f>VLOOKUP(E7741,'Cross-Page Data'!$D$4:$F$48,3,FALSE)</f>
        <v>#N/A</v>
      </c>
      <c r="K7741" t="b">
        <f t="shared" si="120"/>
        <v>1</v>
      </c>
    </row>
    <row r="7742" spans="9:11" x14ac:dyDescent="0.35">
      <c r="I7742" t="e">
        <f>IF(J7742="natural gas",VLOOKUP(D7742,'Cross-Page Data'!$I$4:$J$13,2,FALSE),IF(J7742="solar",VLOOKUP('Form 923'!D7742,'Cross-Page Data'!$I$14:$J$117,2,FALSE),J7742))</f>
        <v>#N/A</v>
      </c>
      <c r="J7742" t="e">
        <f>VLOOKUP(E7742,'Cross-Page Data'!$D$4:$F$48,3,FALSE)</f>
        <v>#N/A</v>
      </c>
      <c r="K7742" t="b">
        <f t="shared" si="120"/>
        <v>1</v>
      </c>
    </row>
    <row r="7743" spans="9:11" x14ac:dyDescent="0.35">
      <c r="I7743" t="e">
        <f>IF(J7743="natural gas",VLOOKUP(D7743,'Cross-Page Data'!$I$4:$J$13,2,FALSE),IF(J7743="solar",VLOOKUP('Form 923'!D7743,'Cross-Page Data'!$I$14:$J$117,2,FALSE),J7743))</f>
        <v>#N/A</v>
      </c>
      <c r="J7743" t="e">
        <f>VLOOKUP(E7743,'Cross-Page Data'!$D$4:$F$48,3,FALSE)</f>
        <v>#N/A</v>
      </c>
      <c r="K7743" t="b">
        <f t="shared" si="120"/>
        <v>1</v>
      </c>
    </row>
    <row r="7744" spans="9:11" x14ac:dyDescent="0.35">
      <c r="I7744" t="e">
        <f>IF(J7744="natural gas",VLOOKUP(D7744,'Cross-Page Data'!$I$4:$J$13,2,FALSE),IF(J7744="solar",VLOOKUP('Form 923'!D7744,'Cross-Page Data'!$I$14:$J$117,2,FALSE),J7744))</f>
        <v>#N/A</v>
      </c>
      <c r="J7744" t="e">
        <f>VLOOKUP(E7744,'Cross-Page Data'!$D$4:$F$48,3,FALSE)</f>
        <v>#N/A</v>
      </c>
      <c r="K7744" t="b">
        <f t="shared" si="120"/>
        <v>1</v>
      </c>
    </row>
    <row r="7745" spans="9:11" x14ac:dyDescent="0.35">
      <c r="I7745" t="e">
        <f>IF(J7745="natural gas",VLOOKUP(D7745,'Cross-Page Data'!$I$4:$J$13,2,FALSE),IF(J7745="solar",VLOOKUP('Form 923'!D7745,'Cross-Page Data'!$I$14:$J$117,2,FALSE),J7745))</f>
        <v>#N/A</v>
      </c>
      <c r="J7745" t="e">
        <f>VLOOKUP(E7745,'Cross-Page Data'!$D$4:$F$48,3,FALSE)</f>
        <v>#N/A</v>
      </c>
      <c r="K7745" t="b">
        <f t="shared" si="120"/>
        <v>1</v>
      </c>
    </row>
    <row r="7746" spans="9:11" x14ac:dyDescent="0.35">
      <c r="I7746" t="e">
        <f>IF(J7746="natural gas",VLOOKUP(D7746,'Cross-Page Data'!$I$4:$J$13,2,FALSE),IF(J7746="solar",VLOOKUP('Form 923'!D7746,'Cross-Page Data'!$I$14:$J$117,2,FALSE),J7746))</f>
        <v>#N/A</v>
      </c>
      <c r="J7746" t="e">
        <f>VLOOKUP(E7746,'Cross-Page Data'!$D$4:$F$48,3,FALSE)</f>
        <v>#N/A</v>
      </c>
      <c r="K7746" t="b">
        <f t="shared" si="120"/>
        <v>1</v>
      </c>
    </row>
    <row r="7747" spans="9:11" x14ac:dyDescent="0.35">
      <c r="I7747" t="e">
        <f>IF(J7747="natural gas",VLOOKUP(D7747,'Cross-Page Data'!$I$4:$J$13,2,FALSE),IF(J7747="solar",VLOOKUP('Form 923'!D7747,'Cross-Page Data'!$I$14:$J$117,2,FALSE),J7747))</f>
        <v>#N/A</v>
      </c>
      <c r="J7747" t="e">
        <f>VLOOKUP(E7747,'Cross-Page Data'!$D$4:$F$48,3,FALSE)</f>
        <v>#N/A</v>
      </c>
      <c r="K7747" t="b">
        <f t="shared" si="120"/>
        <v>1</v>
      </c>
    </row>
    <row r="7748" spans="9:11" x14ac:dyDescent="0.35">
      <c r="I7748" t="e">
        <f>IF(J7748="natural gas",VLOOKUP(D7748,'Cross-Page Data'!$I$4:$J$13,2,FALSE),IF(J7748="solar",VLOOKUP('Form 923'!D7748,'Cross-Page Data'!$I$14:$J$117,2,FALSE),J7748))</f>
        <v>#N/A</v>
      </c>
      <c r="J7748" t="e">
        <f>VLOOKUP(E7748,'Cross-Page Data'!$D$4:$F$48,3,FALSE)</f>
        <v>#N/A</v>
      </c>
      <c r="K7748" t="b">
        <f t="shared" si="120"/>
        <v>1</v>
      </c>
    </row>
    <row r="7749" spans="9:11" x14ac:dyDescent="0.35">
      <c r="I7749" t="e">
        <f>IF(J7749="natural gas",VLOOKUP(D7749,'Cross-Page Data'!$I$4:$J$13,2,FALSE),IF(J7749="solar",VLOOKUP('Form 923'!D7749,'Cross-Page Data'!$I$14:$J$117,2,FALSE),J7749))</f>
        <v>#N/A</v>
      </c>
      <c r="J7749" t="e">
        <f>VLOOKUP(E7749,'Cross-Page Data'!$D$4:$F$48,3,FALSE)</f>
        <v>#N/A</v>
      </c>
      <c r="K7749" t="b">
        <f t="shared" si="120"/>
        <v>1</v>
      </c>
    </row>
    <row r="7750" spans="9:11" x14ac:dyDescent="0.35">
      <c r="I7750" t="e">
        <f>IF(J7750="natural gas",VLOOKUP(D7750,'Cross-Page Data'!$I$4:$J$13,2,FALSE),IF(J7750="solar",VLOOKUP('Form 923'!D7750,'Cross-Page Data'!$I$14:$J$117,2,FALSE),J7750))</f>
        <v>#N/A</v>
      </c>
      <c r="J7750" t="e">
        <f>VLOOKUP(E7750,'Cross-Page Data'!$D$4:$F$48,3,FALSE)</f>
        <v>#N/A</v>
      </c>
      <c r="K7750" t="b">
        <f t="shared" si="120"/>
        <v>1</v>
      </c>
    </row>
    <row r="7751" spans="9:11" x14ac:dyDescent="0.35">
      <c r="I7751" t="e">
        <f>IF(J7751="natural gas",VLOOKUP(D7751,'Cross-Page Data'!$I$4:$J$13,2,FALSE),IF(J7751="solar",VLOOKUP('Form 923'!D7751,'Cross-Page Data'!$I$14:$J$117,2,FALSE),J7751))</f>
        <v>#N/A</v>
      </c>
      <c r="J7751" t="e">
        <f>VLOOKUP(E7751,'Cross-Page Data'!$D$4:$F$48,3,FALSE)</f>
        <v>#N/A</v>
      </c>
      <c r="K7751" t="b">
        <f t="shared" ref="K7751:K7814" si="121">IF(AND($N$5=FALSE,OR(C7751="Commercial NAICS Cogen",C7751="Industrial NAICS Cogen",C7751="NAICS-22 Cogen")),FALSE,IF(AND($N$6=FALSE,OR(C7751="Commercial NAICS Cogen",C7751="Commercial NAICS Non-Cogen",C7751="industrial NAICS Cogen", C7751="industrial NAICS non-cogen")),FALSE,TRUE))</f>
        <v>1</v>
      </c>
    </row>
    <row r="7752" spans="9:11" x14ac:dyDescent="0.35">
      <c r="I7752" t="e">
        <f>IF(J7752="natural gas",VLOOKUP(D7752,'Cross-Page Data'!$I$4:$J$13,2,FALSE),IF(J7752="solar",VLOOKUP('Form 923'!D7752,'Cross-Page Data'!$I$14:$J$117,2,FALSE),J7752))</f>
        <v>#N/A</v>
      </c>
      <c r="J7752" t="e">
        <f>VLOOKUP(E7752,'Cross-Page Data'!$D$4:$F$48,3,FALSE)</f>
        <v>#N/A</v>
      </c>
      <c r="K7752" t="b">
        <f t="shared" si="121"/>
        <v>1</v>
      </c>
    </row>
    <row r="7753" spans="9:11" x14ac:dyDescent="0.35">
      <c r="I7753" t="e">
        <f>IF(J7753="natural gas",VLOOKUP(D7753,'Cross-Page Data'!$I$4:$J$13,2,FALSE),IF(J7753="solar",VLOOKUP('Form 923'!D7753,'Cross-Page Data'!$I$14:$J$117,2,FALSE),J7753))</f>
        <v>#N/A</v>
      </c>
      <c r="J7753" t="e">
        <f>VLOOKUP(E7753,'Cross-Page Data'!$D$4:$F$48,3,FALSE)</f>
        <v>#N/A</v>
      </c>
      <c r="K7753" t="b">
        <f t="shared" si="121"/>
        <v>1</v>
      </c>
    </row>
    <row r="7754" spans="9:11" x14ac:dyDescent="0.35">
      <c r="I7754" t="e">
        <f>IF(J7754="natural gas",VLOOKUP(D7754,'Cross-Page Data'!$I$4:$J$13,2,FALSE),IF(J7754="solar",VLOOKUP('Form 923'!D7754,'Cross-Page Data'!$I$14:$J$117,2,FALSE),J7754))</f>
        <v>#N/A</v>
      </c>
      <c r="J7754" t="e">
        <f>VLOOKUP(E7754,'Cross-Page Data'!$D$4:$F$48,3,FALSE)</f>
        <v>#N/A</v>
      </c>
      <c r="K7754" t="b">
        <f t="shared" si="121"/>
        <v>1</v>
      </c>
    </row>
    <row r="7755" spans="9:11" x14ac:dyDescent="0.35">
      <c r="I7755" t="e">
        <f>IF(J7755="natural gas",VLOOKUP(D7755,'Cross-Page Data'!$I$4:$J$13,2,FALSE),IF(J7755="solar",VLOOKUP('Form 923'!D7755,'Cross-Page Data'!$I$14:$J$117,2,FALSE),J7755))</f>
        <v>#N/A</v>
      </c>
      <c r="J7755" t="e">
        <f>VLOOKUP(E7755,'Cross-Page Data'!$D$4:$F$48,3,FALSE)</f>
        <v>#N/A</v>
      </c>
      <c r="K7755" t="b">
        <f t="shared" si="121"/>
        <v>1</v>
      </c>
    </row>
    <row r="7756" spans="9:11" x14ac:dyDescent="0.35">
      <c r="I7756" t="e">
        <f>IF(J7756="natural gas",VLOOKUP(D7756,'Cross-Page Data'!$I$4:$J$13,2,FALSE),IF(J7756="solar",VLOOKUP('Form 923'!D7756,'Cross-Page Data'!$I$14:$J$117,2,FALSE),J7756))</f>
        <v>#N/A</v>
      </c>
      <c r="J7756" t="e">
        <f>VLOOKUP(E7756,'Cross-Page Data'!$D$4:$F$48,3,FALSE)</f>
        <v>#N/A</v>
      </c>
      <c r="K7756" t="b">
        <f t="shared" si="121"/>
        <v>1</v>
      </c>
    </row>
    <row r="7757" spans="9:11" x14ac:dyDescent="0.35">
      <c r="I7757" t="e">
        <f>IF(J7757="natural gas",VLOOKUP(D7757,'Cross-Page Data'!$I$4:$J$13,2,FALSE),IF(J7757="solar",VLOOKUP('Form 923'!D7757,'Cross-Page Data'!$I$14:$J$117,2,FALSE),J7757))</f>
        <v>#N/A</v>
      </c>
      <c r="J7757" t="e">
        <f>VLOOKUP(E7757,'Cross-Page Data'!$D$4:$F$48,3,FALSE)</f>
        <v>#N/A</v>
      </c>
      <c r="K7757" t="b">
        <f t="shared" si="121"/>
        <v>1</v>
      </c>
    </row>
    <row r="7758" spans="9:11" x14ac:dyDescent="0.35">
      <c r="I7758" t="e">
        <f>IF(J7758="natural gas",VLOOKUP(D7758,'Cross-Page Data'!$I$4:$J$13,2,FALSE),IF(J7758="solar",VLOOKUP('Form 923'!D7758,'Cross-Page Data'!$I$14:$J$117,2,FALSE),J7758))</f>
        <v>#N/A</v>
      </c>
      <c r="J7758" t="e">
        <f>VLOOKUP(E7758,'Cross-Page Data'!$D$4:$F$48,3,FALSE)</f>
        <v>#N/A</v>
      </c>
      <c r="K7758" t="b">
        <f t="shared" si="121"/>
        <v>1</v>
      </c>
    </row>
    <row r="7759" spans="9:11" x14ac:dyDescent="0.35">
      <c r="I7759" t="e">
        <f>IF(J7759="natural gas",VLOOKUP(D7759,'Cross-Page Data'!$I$4:$J$13,2,FALSE),IF(J7759="solar",VLOOKUP('Form 923'!D7759,'Cross-Page Data'!$I$14:$J$117,2,FALSE),J7759))</f>
        <v>#N/A</v>
      </c>
      <c r="J7759" t="e">
        <f>VLOOKUP(E7759,'Cross-Page Data'!$D$4:$F$48,3,FALSE)</f>
        <v>#N/A</v>
      </c>
      <c r="K7759" t="b">
        <f t="shared" si="121"/>
        <v>1</v>
      </c>
    </row>
    <row r="7760" spans="9:11" x14ac:dyDescent="0.35">
      <c r="I7760" t="e">
        <f>IF(J7760="natural gas",VLOOKUP(D7760,'Cross-Page Data'!$I$4:$J$13,2,FALSE),IF(J7760="solar",VLOOKUP('Form 923'!D7760,'Cross-Page Data'!$I$14:$J$117,2,FALSE),J7760))</f>
        <v>#N/A</v>
      </c>
      <c r="J7760" t="e">
        <f>VLOOKUP(E7760,'Cross-Page Data'!$D$4:$F$48,3,FALSE)</f>
        <v>#N/A</v>
      </c>
      <c r="K7760" t="b">
        <f t="shared" si="121"/>
        <v>1</v>
      </c>
    </row>
    <row r="7761" spans="9:11" x14ac:dyDescent="0.35">
      <c r="I7761" t="e">
        <f>IF(J7761="natural gas",VLOOKUP(D7761,'Cross-Page Data'!$I$4:$J$13,2,FALSE),IF(J7761="solar",VLOOKUP('Form 923'!D7761,'Cross-Page Data'!$I$14:$J$117,2,FALSE),J7761))</f>
        <v>#N/A</v>
      </c>
      <c r="J7761" t="e">
        <f>VLOOKUP(E7761,'Cross-Page Data'!$D$4:$F$48,3,FALSE)</f>
        <v>#N/A</v>
      </c>
      <c r="K7761" t="b">
        <f t="shared" si="121"/>
        <v>1</v>
      </c>
    </row>
    <row r="7762" spans="9:11" x14ac:dyDescent="0.35">
      <c r="I7762" t="e">
        <f>IF(J7762="natural gas",VLOOKUP(D7762,'Cross-Page Data'!$I$4:$J$13,2,FALSE),IF(J7762="solar",VLOOKUP('Form 923'!D7762,'Cross-Page Data'!$I$14:$J$117,2,FALSE),J7762))</f>
        <v>#N/A</v>
      </c>
      <c r="J7762" t="e">
        <f>VLOOKUP(E7762,'Cross-Page Data'!$D$4:$F$48,3,FALSE)</f>
        <v>#N/A</v>
      </c>
      <c r="K7762" t="b">
        <f t="shared" si="121"/>
        <v>1</v>
      </c>
    </row>
    <row r="7763" spans="9:11" x14ac:dyDescent="0.35">
      <c r="I7763" t="e">
        <f>IF(J7763="natural gas",VLOOKUP(D7763,'Cross-Page Data'!$I$4:$J$13,2,FALSE),IF(J7763="solar",VLOOKUP('Form 923'!D7763,'Cross-Page Data'!$I$14:$J$117,2,FALSE),J7763))</f>
        <v>#N/A</v>
      </c>
      <c r="J7763" t="e">
        <f>VLOOKUP(E7763,'Cross-Page Data'!$D$4:$F$48,3,FALSE)</f>
        <v>#N/A</v>
      </c>
      <c r="K7763" t="b">
        <f t="shared" si="121"/>
        <v>1</v>
      </c>
    </row>
    <row r="7764" spans="9:11" x14ac:dyDescent="0.35">
      <c r="I7764" t="e">
        <f>IF(J7764="natural gas",VLOOKUP(D7764,'Cross-Page Data'!$I$4:$J$13,2,FALSE),IF(J7764="solar",VLOOKUP('Form 923'!D7764,'Cross-Page Data'!$I$14:$J$117,2,FALSE),J7764))</f>
        <v>#N/A</v>
      </c>
      <c r="J7764" t="e">
        <f>VLOOKUP(E7764,'Cross-Page Data'!$D$4:$F$48,3,FALSE)</f>
        <v>#N/A</v>
      </c>
      <c r="K7764" t="b">
        <f t="shared" si="121"/>
        <v>1</v>
      </c>
    </row>
    <row r="7765" spans="9:11" x14ac:dyDescent="0.35">
      <c r="I7765" t="e">
        <f>IF(J7765="natural gas",VLOOKUP(D7765,'Cross-Page Data'!$I$4:$J$13,2,FALSE),IF(J7765="solar",VLOOKUP('Form 923'!D7765,'Cross-Page Data'!$I$14:$J$117,2,FALSE),J7765))</f>
        <v>#N/A</v>
      </c>
      <c r="J7765" t="e">
        <f>VLOOKUP(E7765,'Cross-Page Data'!$D$4:$F$48,3,FALSE)</f>
        <v>#N/A</v>
      </c>
      <c r="K7765" t="b">
        <f t="shared" si="121"/>
        <v>1</v>
      </c>
    </row>
    <row r="7766" spans="9:11" x14ac:dyDescent="0.35">
      <c r="I7766" t="e">
        <f>IF(J7766="natural gas",VLOOKUP(D7766,'Cross-Page Data'!$I$4:$J$13,2,FALSE),IF(J7766="solar",VLOOKUP('Form 923'!D7766,'Cross-Page Data'!$I$14:$J$117,2,FALSE),J7766))</f>
        <v>#N/A</v>
      </c>
      <c r="J7766" t="e">
        <f>VLOOKUP(E7766,'Cross-Page Data'!$D$4:$F$48,3,FALSE)</f>
        <v>#N/A</v>
      </c>
      <c r="K7766" t="b">
        <f t="shared" si="121"/>
        <v>1</v>
      </c>
    </row>
    <row r="7767" spans="9:11" x14ac:dyDescent="0.35">
      <c r="I7767" t="e">
        <f>IF(J7767="natural gas",VLOOKUP(D7767,'Cross-Page Data'!$I$4:$J$13,2,FALSE),IF(J7767="solar",VLOOKUP('Form 923'!D7767,'Cross-Page Data'!$I$14:$J$117,2,FALSE),J7767))</f>
        <v>#N/A</v>
      </c>
      <c r="J7767" t="e">
        <f>VLOOKUP(E7767,'Cross-Page Data'!$D$4:$F$48,3,FALSE)</f>
        <v>#N/A</v>
      </c>
      <c r="K7767" t="b">
        <f t="shared" si="121"/>
        <v>1</v>
      </c>
    </row>
    <row r="7768" spans="9:11" x14ac:dyDescent="0.35">
      <c r="I7768" t="e">
        <f>IF(J7768="natural gas",VLOOKUP(D7768,'Cross-Page Data'!$I$4:$J$13,2,FALSE),IF(J7768="solar",VLOOKUP('Form 923'!D7768,'Cross-Page Data'!$I$14:$J$117,2,FALSE),J7768))</f>
        <v>#N/A</v>
      </c>
      <c r="J7768" t="e">
        <f>VLOOKUP(E7768,'Cross-Page Data'!$D$4:$F$48,3,FALSE)</f>
        <v>#N/A</v>
      </c>
      <c r="K7768" t="b">
        <f t="shared" si="121"/>
        <v>1</v>
      </c>
    </row>
    <row r="7769" spans="9:11" x14ac:dyDescent="0.35">
      <c r="I7769" t="e">
        <f>IF(J7769="natural gas",VLOOKUP(D7769,'Cross-Page Data'!$I$4:$J$13,2,FALSE),IF(J7769="solar",VLOOKUP('Form 923'!D7769,'Cross-Page Data'!$I$14:$J$117,2,FALSE),J7769))</f>
        <v>#N/A</v>
      </c>
      <c r="J7769" t="e">
        <f>VLOOKUP(E7769,'Cross-Page Data'!$D$4:$F$48,3,FALSE)</f>
        <v>#N/A</v>
      </c>
      <c r="K7769" t="b">
        <f t="shared" si="121"/>
        <v>1</v>
      </c>
    </row>
    <row r="7770" spans="9:11" x14ac:dyDescent="0.35">
      <c r="I7770" t="e">
        <f>IF(J7770="natural gas",VLOOKUP(D7770,'Cross-Page Data'!$I$4:$J$13,2,FALSE),IF(J7770="solar",VLOOKUP('Form 923'!D7770,'Cross-Page Data'!$I$14:$J$117,2,FALSE),J7770))</f>
        <v>#N/A</v>
      </c>
      <c r="J7770" t="e">
        <f>VLOOKUP(E7770,'Cross-Page Data'!$D$4:$F$48,3,FALSE)</f>
        <v>#N/A</v>
      </c>
      <c r="K7770" t="b">
        <f t="shared" si="121"/>
        <v>1</v>
      </c>
    </row>
    <row r="7771" spans="9:11" x14ac:dyDescent="0.35">
      <c r="I7771" t="e">
        <f>IF(J7771="natural gas",VLOOKUP(D7771,'Cross-Page Data'!$I$4:$J$13,2,FALSE),IF(J7771="solar",VLOOKUP('Form 923'!D7771,'Cross-Page Data'!$I$14:$J$117,2,FALSE),J7771))</f>
        <v>#N/A</v>
      </c>
      <c r="J7771" t="e">
        <f>VLOOKUP(E7771,'Cross-Page Data'!$D$4:$F$48,3,FALSE)</f>
        <v>#N/A</v>
      </c>
      <c r="K7771" t="b">
        <f t="shared" si="121"/>
        <v>1</v>
      </c>
    </row>
    <row r="7772" spans="9:11" x14ac:dyDescent="0.35">
      <c r="I7772" t="e">
        <f>IF(J7772="natural gas",VLOOKUP(D7772,'Cross-Page Data'!$I$4:$J$13,2,FALSE),IF(J7772="solar",VLOOKUP('Form 923'!D7772,'Cross-Page Data'!$I$14:$J$117,2,FALSE),J7772))</f>
        <v>#N/A</v>
      </c>
      <c r="J7772" t="e">
        <f>VLOOKUP(E7772,'Cross-Page Data'!$D$4:$F$48,3,FALSE)</f>
        <v>#N/A</v>
      </c>
      <c r="K7772" t="b">
        <f t="shared" si="121"/>
        <v>1</v>
      </c>
    </row>
    <row r="7773" spans="9:11" x14ac:dyDescent="0.35">
      <c r="I7773" t="e">
        <f>IF(J7773="natural gas",VLOOKUP(D7773,'Cross-Page Data'!$I$4:$J$13,2,FALSE),IF(J7773="solar",VLOOKUP('Form 923'!D7773,'Cross-Page Data'!$I$14:$J$117,2,FALSE),J7773))</f>
        <v>#N/A</v>
      </c>
      <c r="J7773" t="e">
        <f>VLOOKUP(E7773,'Cross-Page Data'!$D$4:$F$48,3,FALSE)</f>
        <v>#N/A</v>
      </c>
      <c r="K7773" t="b">
        <f t="shared" si="121"/>
        <v>1</v>
      </c>
    </row>
    <row r="7774" spans="9:11" x14ac:dyDescent="0.35">
      <c r="I7774" t="e">
        <f>IF(J7774="natural gas",VLOOKUP(D7774,'Cross-Page Data'!$I$4:$J$13,2,FALSE),IF(J7774="solar",VLOOKUP('Form 923'!D7774,'Cross-Page Data'!$I$14:$J$117,2,FALSE),J7774))</f>
        <v>#N/A</v>
      </c>
      <c r="J7774" t="e">
        <f>VLOOKUP(E7774,'Cross-Page Data'!$D$4:$F$48,3,FALSE)</f>
        <v>#N/A</v>
      </c>
      <c r="K7774" t="b">
        <f t="shared" si="121"/>
        <v>1</v>
      </c>
    </row>
    <row r="7775" spans="9:11" x14ac:dyDescent="0.35">
      <c r="I7775" t="e">
        <f>IF(J7775="natural gas",VLOOKUP(D7775,'Cross-Page Data'!$I$4:$J$13,2,FALSE),IF(J7775="solar",VLOOKUP('Form 923'!D7775,'Cross-Page Data'!$I$14:$J$117,2,FALSE),J7775))</f>
        <v>#N/A</v>
      </c>
      <c r="J7775" t="e">
        <f>VLOOKUP(E7775,'Cross-Page Data'!$D$4:$F$48,3,FALSE)</f>
        <v>#N/A</v>
      </c>
      <c r="K7775" t="b">
        <f t="shared" si="121"/>
        <v>1</v>
      </c>
    </row>
    <row r="7776" spans="9:11" x14ac:dyDescent="0.35">
      <c r="I7776" t="e">
        <f>IF(J7776="natural gas",VLOOKUP(D7776,'Cross-Page Data'!$I$4:$J$13,2,FALSE),IF(J7776="solar",VLOOKUP('Form 923'!D7776,'Cross-Page Data'!$I$14:$J$117,2,FALSE),J7776))</f>
        <v>#N/A</v>
      </c>
      <c r="J7776" t="e">
        <f>VLOOKUP(E7776,'Cross-Page Data'!$D$4:$F$48,3,FALSE)</f>
        <v>#N/A</v>
      </c>
      <c r="K7776" t="b">
        <f t="shared" si="121"/>
        <v>1</v>
      </c>
    </row>
    <row r="7777" spans="9:11" x14ac:dyDescent="0.35">
      <c r="I7777" t="e">
        <f>IF(J7777="natural gas",VLOOKUP(D7777,'Cross-Page Data'!$I$4:$J$13,2,FALSE),IF(J7777="solar",VLOOKUP('Form 923'!D7777,'Cross-Page Data'!$I$14:$J$117,2,FALSE),J7777))</f>
        <v>#N/A</v>
      </c>
      <c r="J7777" t="e">
        <f>VLOOKUP(E7777,'Cross-Page Data'!$D$4:$F$48,3,FALSE)</f>
        <v>#N/A</v>
      </c>
      <c r="K7777" t="b">
        <f t="shared" si="121"/>
        <v>1</v>
      </c>
    </row>
    <row r="7778" spans="9:11" x14ac:dyDescent="0.35">
      <c r="I7778" t="e">
        <f>IF(J7778="natural gas",VLOOKUP(D7778,'Cross-Page Data'!$I$4:$J$13,2,FALSE),IF(J7778="solar",VLOOKUP('Form 923'!D7778,'Cross-Page Data'!$I$14:$J$117,2,FALSE),J7778))</f>
        <v>#N/A</v>
      </c>
      <c r="J7778" t="e">
        <f>VLOOKUP(E7778,'Cross-Page Data'!$D$4:$F$48,3,FALSE)</f>
        <v>#N/A</v>
      </c>
      <c r="K7778" t="b">
        <f t="shared" si="121"/>
        <v>1</v>
      </c>
    </row>
    <row r="7779" spans="9:11" x14ac:dyDescent="0.35">
      <c r="I7779" t="e">
        <f>IF(J7779="natural gas",VLOOKUP(D7779,'Cross-Page Data'!$I$4:$J$13,2,FALSE),IF(J7779="solar",VLOOKUP('Form 923'!D7779,'Cross-Page Data'!$I$14:$J$117,2,FALSE),J7779))</f>
        <v>#N/A</v>
      </c>
      <c r="J7779" t="e">
        <f>VLOOKUP(E7779,'Cross-Page Data'!$D$4:$F$48,3,FALSE)</f>
        <v>#N/A</v>
      </c>
      <c r="K7779" t="b">
        <f t="shared" si="121"/>
        <v>1</v>
      </c>
    </row>
    <row r="7780" spans="9:11" x14ac:dyDescent="0.35">
      <c r="I7780" t="e">
        <f>IF(J7780="natural gas",VLOOKUP(D7780,'Cross-Page Data'!$I$4:$J$13,2,FALSE),IF(J7780="solar",VLOOKUP('Form 923'!D7780,'Cross-Page Data'!$I$14:$J$117,2,FALSE),J7780))</f>
        <v>#N/A</v>
      </c>
      <c r="J7780" t="e">
        <f>VLOOKUP(E7780,'Cross-Page Data'!$D$4:$F$48,3,FALSE)</f>
        <v>#N/A</v>
      </c>
      <c r="K7780" t="b">
        <f t="shared" si="121"/>
        <v>1</v>
      </c>
    </row>
    <row r="7781" spans="9:11" x14ac:dyDescent="0.35">
      <c r="I7781" t="e">
        <f>IF(J7781="natural gas",VLOOKUP(D7781,'Cross-Page Data'!$I$4:$J$13,2,FALSE),IF(J7781="solar",VLOOKUP('Form 923'!D7781,'Cross-Page Data'!$I$14:$J$117,2,FALSE),J7781))</f>
        <v>#N/A</v>
      </c>
      <c r="J7781" t="e">
        <f>VLOOKUP(E7781,'Cross-Page Data'!$D$4:$F$48,3,FALSE)</f>
        <v>#N/A</v>
      </c>
      <c r="K7781" t="b">
        <f t="shared" si="121"/>
        <v>1</v>
      </c>
    </row>
    <row r="7782" spans="9:11" x14ac:dyDescent="0.35">
      <c r="I7782" t="e">
        <f>IF(J7782="natural gas",VLOOKUP(D7782,'Cross-Page Data'!$I$4:$J$13,2,FALSE),IF(J7782="solar",VLOOKUP('Form 923'!D7782,'Cross-Page Data'!$I$14:$J$117,2,FALSE),J7782))</f>
        <v>#N/A</v>
      </c>
      <c r="J7782" t="e">
        <f>VLOOKUP(E7782,'Cross-Page Data'!$D$4:$F$48,3,FALSE)</f>
        <v>#N/A</v>
      </c>
      <c r="K7782" t="b">
        <f t="shared" si="121"/>
        <v>1</v>
      </c>
    </row>
    <row r="7783" spans="9:11" x14ac:dyDescent="0.35">
      <c r="I7783" t="e">
        <f>IF(J7783="natural gas",VLOOKUP(D7783,'Cross-Page Data'!$I$4:$J$13,2,FALSE),IF(J7783="solar",VLOOKUP('Form 923'!D7783,'Cross-Page Data'!$I$14:$J$117,2,FALSE),J7783))</f>
        <v>#N/A</v>
      </c>
      <c r="J7783" t="e">
        <f>VLOOKUP(E7783,'Cross-Page Data'!$D$4:$F$48,3,FALSE)</f>
        <v>#N/A</v>
      </c>
      <c r="K7783" t="b">
        <f t="shared" si="121"/>
        <v>1</v>
      </c>
    </row>
    <row r="7784" spans="9:11" x14ac:dyDescent="0.35">
      <c r="I7784" t="e">
        <f>IF(J7784="natural gas",VLOOKUP(D7784,'Cross-Page Data'!$I$4:$J$13,2,FALSE),IF(J7784="solar",VLOOKUP('Form 923'!D7784,'Cross-Page Data'!$I$14:$J$117,2,FALSE),J7784))</f>
        <v>#N/A</v>
      </c>
      <c r="J7784" t="e">
        <f>VLOOKUP(E7784,'Cross-Page Data'!$D$4:$F$48,3,FALSE)</f>
        <v>#N/A</v>
      </c>
      <c r="K7784" t="b">
        <f t="shared" si="121"/>
        <v>1</v>
      </c>
    </row>
    <row r="7785" spans="9:11" x14ac:dyDescent="0.35">
      <c r="I7785" t="e">
        <f>IF(J7785="natural gas",VLOOKUP(D7785,'Cross-Page Data'!$I$4:$J$13,2,FALSE),IF(J7785="solar",VLOOKUP('Form 923'!D7785,'Cross-Page Data'!$I$14:$J$117,2,FALSE),J7785))</f>
        <v>#N/A</v>
      </c>
      <c r="J7785" t="e">
        <f>VLOOKUP(E7785,'Cross-Page Data'!$D$4:$F$48,3,FALSE)</f>
        <v>#N/A</v>
      </c>
      <c r="K7785" t="b">
        <f t="shared" si="121"/>
        <v>1</v>
      </c>
    </row>
    <row r="7786" spans="9:11" x14ac:dyDescent="0.35">
      <c r="I7786" t="e">
        <f>IF(J7786="natural gas",VLOOKUP(D7786,'Cross-Page Data'!$I$4:$J$13,2,FALSE),IF(J7786="solar",VLOOKUP('Form 923'!D7786,'Cross-Page Data'!$I$14:$J$117,2,FALSE),J7786))</f>
        <v>#N/A</v>
      </c>
      <c r="J7786" t="e">
        <f>VLOOKUP(E7786,'Cross-Page Data'!$D$4:$F$48,3,FALSE)</f>
        <v>#N/A</v>
      </c>
      <c r="K7786" t="b">
        <f t="shared" si="121"/>
        <v>1</v>
      </c>
    </row>
    <row r="7787" spans="9:11" x14ac:dyDescent="0.35">
      <c r="I7787" t="e">
        <f>IF(J7787="natural gas",VLOOKUP(D7787,'Cross-Page Data'!$I$4:$J$13,2,FALSE),IF(J7787="solar",VLOOKUP('Form 923'!D7787,'Cross-Page Data'!$I$14:$J$117,2,FALSE),J7787))</f>
        <v>#N/A</v>
      </c>
      <c r="J7787" t="e">
        <f>VLOOKUP(E7787,'Cross-Page Data'!$D$4:$F$48,3,FALSE)</f>
        <v>#N/A</v>
      </c>
      <c r="K7787" t="b">
        <f t="shared" si="121"/>
        <v>1</v>
      </c>
    </row>
    <row r="7788" spans="9:11" x14ac:dyDescent="0.35">
      <c r="I7788" t="e">
        <f>IF(J7788="natural gas",VLOOKUP(D7788,'Cross-Page Data'!$I$4:$J$13,2,FALSE),IF(J7788="solar",VLOOKUP('Form 923'!D7788,'Cross-Page Data'!$I$14:$J$117,2,FALSE),J7788))</f>
        <v>#N/A</v>
      </c>
      <c r="J7788" t="e">
        <f>VLOOKUP(E7788,'Cross-Page Data'!$D$4:$F$48,3,FALSE)</f>
        <v>#N/A</v>
      </c>
      <c r="K7788" t="b">
        <f t="shared" si="121"/>
        <v>1</v>
      </c>
    </row>
    <row r="7789" spans="9:11" x14ac:dyDescent="0.35">
      <c r="I7789" t="e">
        <f>IF(J7789="natural gas",VLOOKUP(D7789,'Cross-Page Data'!$I$4:$J$13,2,FALSE),IF(J7789="solar",VLOOKUP('Form 923'!D7789,'Cross-Page Data'!$I$14:$J$117,2,FALSE),J7789))</f>
        <v>#N/A</v>
      </c>
      <c r="J7789" t="e">
        <f>VLOOKUP(E7789,'Cross-Page Data'!$D$4:$F$48,3,FALSE)</f>
        <v>#N/A</v>
      </c>
      <c r="K7789" t="b">
        <f t="shared" si="121"/>
        <v>1</v>
      </c>
    </row>
    <row r="7790" spans="9:11" x14ac:dyDescent="0.35">
      <c r="I7790" t="e">
        <f>IF(J7790="natural gas",VLOOKUP(D7790,'Cross-Page Data'!$I$4:$J$13,2,FALSE),IF(J7790="solar",VLOOKUP('Form 923'!D7790,'Cross-Page Data'!$I$14:$J$117,2,FALSE),J7790))</f>
        <v>#N/A</v>
      </c>
      <c r="J7790" t="e">
        <f>VLOOKUP(E7790,'Cross-Page Data'!$D$4:$F$48,3,FALSE)</f>
        <v>#N/A</v>
      </c>
      <c r="K7790" t="b">
        <f t="shared" si="121"/>
        <v>1</v>
      </c>
    </row>
    <row r="7791" spans="9:11" x14ac:dyDescent="0.35">
      <c r="I7791" t="e">
        <f>IF(J7791="natural gas",VLOOKUP(D7791,'Cross-Page Data'!$I$4:$J$13,2,FALSE),IF(J7791="solar",VLOOKUP('Form 923'!D7791,'Cross-Page Data'!$I$14:$J$117,2,FALSE),J7791))</f>
        <v>#N/A</v>
      </c>
      <c r="J7791" t="e">
        <f>VLOOKUP(E7791,'Cross-Page Data'!$D$4:$F$48,3,FALSE)</f>
        <v>#N/A</v>
      </c>
      <c r="K7791" t="b">
        <f t="shared" si="121"/>
        <v>1</v>
      </c>
    </row>
    <row r="7792" spans="9:11" x14ac:dyDescent="0.35">
      <c r="I7792" t="e">
        <f>IF(J7792="natural gas",VLOOKUP(D7792,'Cross-Page Data'!$I$4:$J$13,2,FALSE),IF(J7792="solar",VLOOKUP('Form 923'!D7792,'Cross-Page Data'!$I$14:$J$117,2,FALSE),J7792))</f>
        <v>#N/A</v>
      </c>
      <c r="J7792" t="e">
        <f>VLOOKUP(E7792,'Cross-Page Data'!$D$4:$F$48,3,FALSE)</f>
        <v>#N/A</v>
      </c>
      <c r="K7792" t="b">
        <f t="shared" si="121"/>
        <v>1</v>
      </c>
    </row>
    <row r="7793" spans="9:11" x14ac:dyDescent="0.35">
      <c r="I7793" t="e">
        <f>IF(J7793="natural gas",VLOOKUP(D7793,'Cross-Page Data'!$I$4:$J$13,2,FALSE),IF(J7793="solar",VLOOKUP('Form 923'!D7793,'Cross-Page Data'!$I$14:$J$117,2,FALSE),J7793))</f>
        <v>#N/A</v>
      </c>
      <c r="J7793" t="e">
        <f>VLOOKUP(E7793,'Cross-Page Data'!$D$4:$F$48,3,FALSE)</f>
        <v>#N/A</v>
      </c>
      <c r="K7793" t="b">
        <f t="shared" si="121"/>
        <v>1</v>
      </c>
    </row>
    <row r="7794" spans="9:11" x14ac:dyDescent="0.35">
      <c r="I7794" t="e">
        <f>IF(J7794="natural gas",VLOOKUP(D7794,'Cross-Page Data'!$I$4:$J$13,2,FALSE),IF(J7794="solar",VLOOKUP('Form 923'!D7794,'Cross-Page Data'!$I$14:$J$117,2,FALSE),J7794))</f>
        <v>#N/A</v>
      </c>
      <c r="J7794" t="e">
        <f>VLOOKUP(E7794,'Cross-Page Data'!$D$4:$F$48,3,FALSE)</f>
        <v>#N/A</v>
      </c>
      <c r="K7794" t="b">
        <f t="shared" si="121"/>
        <v>1</v>
      </c>
    </row>
    <row r="7795" spans="9:11" x14ac:dyDescent="0.35">
      <c r="I7795" t="e">
        <f>IF(J7795="natural gas",VLOOKUP(D7795,'Cross-Page Data'!$I$4:$J$13,2,FALSE),IF(J7795="solar",VLOOKUP('Form 923'!D7795,'Cross-Page Data'!$I$14:$J$117,2,FALSE),J7795))</f>
        <v>#N/A</v>
      </c>
      <c r="J7795" t="e">
        <f>VLOOKUP(E7795,'Cross-Page Data'!$D$4:$F$48,3,FALSE)</f>
        <v>#N/A</v>
      </c>
      <c r="K7795" t="b">
        <f t="shared" si="121"/>
        <v>1</v>
      </c>
    </row>
    <row r="7796" spans="9:11" x14ac:dyDescent="0.35">
      <c r="I7796" t="e">
        <f>IF(J7796="natural gas",VLOOKUP(D7796,'Cross-Page Data'!$I$4:$J$13,2,FALSE),IF(J7796="solar",VLOOKUP('Form 923'!D7796,'Cross-Page Data'!$I$14:$J$117,2,FALSE),J7796))</f>
        <v>#N/A</v>
      </c>
      <c r="J7796" t="e">
        <f>VLOOKUP(E7796,'Cross-Page Data'!$D$4:$F$48,3,FALSE)</f>
        <v>#N/A</v>
      </c>
      <c r="K7796" t="b">
        <f t="shared" si="121"/>
        <v>1</v>
      </c>
    </row>
    <row r="7797" spans="9:11" x14ac:dyDescent="0.35">
      <c r="I7797" t="e">
        <f>IF(J7797="natural gas",VLOOKUP(D7797,'Cross-Page Data'!$I$4:$J$13,2,FALSE),IF(J7797="solar",VLOOKUP('Form 923'!D7797,'Cross-Page Data'!$I$14:$J$117,2,FALSE),J7797))</f>
        <v>#N/A</v>
      </c>
      <c r="J7797" t="e">
        <f>VLOOKUP(E7797,'Cross-Page Data'!$D$4:$F$48,3,FALSE)</f>
        <v>#N/A</v>
      </c>
      <c r="K7797" t="b">
        <f t="shared" si="121"/>
        <v>1</v>
      </c>
    </row>
    <row r="7798" spans="9:11" x14ac:dyDescent="0.35">
      <c r="I7798" t="e">
        <f>IF(J7798="natural gas",VLOOKUP(D7798,'Cross-Page Data'!$I$4:$J$13,2,FALSE),IF(J7798="solar",VLOOKUP('Form 923'!D7798,'Cross-Page Data'!$I$14:$J$117,2,FALSE),J7798))</f>
        <v>#N/A</v>
      </c>
      <c r="J7798" t="e">
        <f>VLOOKUP(E7798,'Cross-Page Data'!$D$4:$F$48,3,FALSE)</f>
        <v>#N/A</v>
      </c>
      <c r="K7798" t="b">
        <f t="shared" si="121"/>
        <v>1</v>
      </c>
    </row>
    <row r="7799" spans="9:11" x14ac:dyDescent="0.35">
      <c r="I7799" t="e">
        <f>IF(J7799="natural gas",VLOOKUP(D7799,'Cross-Page Data'!$I$4:$J$13,2,FALSE),IF(J7799="solar",VLOOKUP('Form 923'!D7799,'Cross-Page Data'!$I$14:$J$117,2,FALSE),J7799))</f>
        <v>#N/A</v>
      </c>
      <c r="J7799" t="e">
        <f>VLOOKUP(E7799,'Cross-Page Data'!$D$4:$F$48,3,FALSE)</f>
        <v>#N/A</v>
      </c>
      <c r="K7799" t="b">
        <f t="shared" si="121"/>
        <v>1</v>
      </c>
    </row>
    <row r="7800" spans="9:11" x14ac:dyDescent="0.35">
      <c r="I7800" t="e">
        <f>IF(J7800="natural gas",VLOOKUP(D7800,'Cross-Page Data'!$I$4:$J$13,2,FALSE),IF(J7800="solar",VLOOKUP('Form 923'!D7800,'Cross-Page Data'!$I$14:$J$117,2,FALSE),J7800))</f>
        <v>#N/A</v>
      </c>
      <c r="J7800" t="e">
        <f>VLOOKUP(E7800,'Cross-Page Data'!$D$4:$F$48,3,FALSE)</f>
        <v>#N/A</v>
      </c>
      <c r="K7800" t="b">
        <f t="shared" si="121"/>
        <v>1</v>
      </c>
    </row>
    <row r="7801" spans="9:11" x14ac:dyDescent="0.35">
      <c r="I7801" t="e">
        <f>IF(J7801="natural gas",VLOOKUP(D7801,'Cross-Page Data'!$I$4:$J$13,2,FALSE),IF(J7801="solar",VLOOKUP('Form 923'!D7801,'Cross-Page Data'!$I$14:$J$117,2,FALSE),J7801))</f>
        <v>#N/A</v>
      </c>
      <c r="J7801" t="e">
        <f>VLOOKUP(E7801,'Cross-Page Data'!$D$4:$F$48,3,FALSE)</f>
        <v>#N/A</v>
      </c>
      <c r="K7801" t="b">
        <f t="shared" si="121"/>
        <v>1</v>
      </c>
    </row>
    <row r="7802" spans="9:11" x14ac:dyDescent="0.35">
      <c r="I7802" t="e">
        <f>IF(J7802="natural gas",VLOOKUP(D7802,'Cross-Page Data'!$I$4:$J$13,2,FALSE),IF(J7802="solar",VLOOKUP('Form 923'!D7802,'Cross-Page Data'!$I$14:$J$117,2,FALSE),J7802))</f>
        <v>#N/A</v>
      </c>
      <c r="J7802" t="e">
        <f>VLOOKUP(E7802,'Cross-Page Data'!$D$4:$F$48,3,FALSE)</f>
        <v>#N/A</v>
      </c>
      <c r="K7802" t="b">
        <f t="shared" si="121"/>
        <v>1</v>
      </c>
    </row>
    <row r="7803" spans="9:11" x14ac:dyDescent="0.35">
      <c r="I7803" t="e">
        <f>IF(J7803="natural gas",VLOOKUP(D7803,'Cross-Page Data'!$I$4:$J$13,2,FALSE),IF(J7803="solar",VLOOKUP('Form 923'!D7803,'Cross-Page Data'!$I$14:$J$117,2,FALSE),J7803))</f>
        <v>#N/A</v>
      </c>
      <c r="J7803" t="e">
        <f>VLOOKUP(E7803,'Cross-Page Data'!$D$4:$F$48,3,FALSE)</f>
        <v>#N/A</v>
      </c>
      <c r="K7803" t="b">
        <f t="shared" si="121"/>
        <v>1</v>
      </c>
    </row>
    <row r="7804" spans="9:11" x14ac:dyDescent="0.35">
      <c r="I7804" t="e">
        <f>IF(J7804="natural gas",VLOOKUP(D7804,'Cross-Page Data'!$I$4:$J$13,2,FALSE),IF(J7804="solar",VLOOKUP('Form 923'!D7804,'Cross-Page Data'!$I$14:$J$117,2,FALSE),J7804))</f>
        <v>#N/A</v>
      </c>
      <c r="J7804" t="e">
        <f>VLOOKUP(E7804,'Cross-Page Data'!$D$4:$F$48,3,FALSE)</f>
        <v>#N/A</v>
      </c>
      <c r="K7804" t="b">
        <f t="shared" si="121"/>
        <v>1</v>
      </c>
    </row>
    <row r="7805" spans="9:11" x14ac:dyDescent="0.35">
      <c r="I7805" t="e">
        <f>IF(J7805="natural gas",VLOOKUP(D7805,'Cross-Page Data'!$I$4:$J$13,2,FALSE),IF(J7805="solar",VLOOKUP('Form 923'!D7805,'Cross-Page Data'!$I$14:$J$117,2,FALSE),J7805))</f>
        <v>#N/A</v>
      </c>
      <c r="J7805" t="e">
        <f>VLOOKUP(E7805,'Cross-Page Data'!$D$4:$F$48,3,FALSE)</f>
        <v>#N/A</v>
      </c>
      <c r="K7805" t="b">
        <f t="shared" si="121"/>
        <v>1</v>
      </c>
    </row>
    <row r="7806" spans="9:11" x14ac:dyDescent="0.35">
      <c r="I7806" t="e">
        <f>IF(J7806="natural gas",VLOOKUP(D7806,'Cross-Page Data'!$I$4:$J$13,2,FALSE),IF(J7806="solar",VLOOKUP('Form 923'!D7806,'Cross-Page Data'!$I$14:$J$117,2,FALSE),J7806))</f>
        <v>#N/A</v>
      </c>
      <c r="J7806" t="e">
        <f>VLOOKUP(E7806,'Cross-Page Data'!$D$4:$F$48,3,FALSE)</f>
        <v>#N/A</v>
      </c>
      <c r="K7806" t="b">
        <f t="shared" si="121"/>
        <v>1</v>
      </c>
    </row>
    <row r="7807" spans="9:11" x14ac:dyDescent="0.35">
      <c r="I7807" t="e">
        <f>IF(J7807="natural gas",VLOOKUP(D7807,'Cross-Page Data'!$I$4:$J$13,2,FALSE),IF(J7807="solar",VLOOKUP('Form 923'!D7807,'Cross-Page Data'!$I$14:$J$117,2,FALSE),J7807))</f>
        <v>#N/A</v>
      </c>
      <c r="J7807" t="e">
        <f>VLOOKUP(E7807,'Cross-Page Data'!$D$4:$F$48,3,FALSE)</f>
        <v>#N/A</v>
      </c>
      <c r="K7807" t="b">
        <f t="shared" si="121"/>
        <v>1</v>
      </c>
    </row>
    <row r="7808" spans="9:11" x14ac:dyDescent="0.35">
      <c r="I7808" t="e">
        <f>IF(J7808="natural gas",VLOOKUP(D7808,'Cross-Page Data'!$I$4:$J$13,2,FALSE),IF(J7808="solar",VLOOKUP('Form 923'!D7808,'Cross-Page Data'!$I$14:$J$117,2,FALSE),J7808))</f>
        <v>#N/A</v>
      </c>
      <c r="J7808" t="e">
        <f>VLOOKUP(E7808,'Cross-Page Data'!$D$4:$F$48,3,FALSE)</f>
        <v>#N/A</v>
      </c>
      <c r="K7808" t="b">
        <f t="shared" si="121"/>
        <v>1</v>
      </c>
    </row>
    <row r="7809" spans="9:11" x14ac:dyDescent="0.35">
      <c r="I7809" t="e">
        <f>IF(J7809="natural gas",VLOOKUP(D7809,'Cross-Page Data'!$I$4:$J$13,2,FALSE),IF(J7809="solar",VLOOKUP('Form 923'!D7809,'Cross-Page Data'!$I$14:$J$117,2,FALSE),J7809))</f>
        <v>#N/A</v>
      </c>
      <c r="J7809" t="e">
        <f>VLOOKUP(E7809,'Cross-Page Data'!$D$4:$F$48,3,FALSE)</f>
        <v>#N/A</v>
      </c>
      <c r="K7809" t="b">
        <f t="shared" si="121"/>
        <v>1</v>
      </c>
    </row>
    <row r="7810" spans="9:11" x14ac:dyDescent="0.35">
      <c r="I7810" t="e">
        <f>IF(J7810="natural gas",VLOOKUP(D7810,'Cross-Page Data'!$I$4:$J$13,2,FALSE),IF(J7810="solar",VLOOKUP('Form 923'!D7810,'Cross-Page Data'!$I$14:$J$117,2,FALSE),J7810))</f>
        <v>#N/A</v>
      </c>
      <c r="J7810" t="e">
        <f>VLOOKUP(E7810,'Cross-Page Data'!$D$4:$F$48,3,FALSE)</f>
        <v>#N/A</v>
      </c>
      <c r="K7810" t="b">
        <f t="shared" si="121"/>
        <v>1</v>
      </c>
    </row>
    <row r="7811" spans="9:11" x14ac:dyDescent="0.35">
      <c r="I7811" t="e">
        <f>IF(J7811="natural gas",VLOOKUP(D7811,'Cross-Page Data'!$I$4:$J$13,2,FALSE),IF(J7811="solar",VLOOKUP('Form 923'!D7811,'Cross-Page Data'!$I$14:$J$117,2,FALSE),J7811))</f>
        <v>#N/A</v>
      </c>
      <c r="J7811" t="e">
        <f>VLOOKUP(E7811,'Cross-Page Data'!$D$4:$F$48,3,FALSE)</f>
        <v>#N/A</v>
      </c>
      <c r="K7811" t="b">
        <f t="shared" si="121"/>
        <v>1</v>
      </c>
    </row>
    <row r="7812" spans="9:11" x14ac:dyDescent="0.35">
      <c r="I7812" t="e">
        <f>IF(J7812="natural gas",VLOOKUP(D7812,'Cross-Page Data'!$I$4:$J$13,2,FALSE),IF(J7812="solar",VLOOKUP('Form 923'!D7812,'Cross-Page Data'!$I$14:$J$117,2,FALSE),J7812))</f>
        <v>#N/A</v>
      </c>
      <c r="J7812" t="e">
        <f>VLOOKUP(E7812,'Cross-Page Data'!$D$4:$F$48,3,FALSE)</f>
        <v>#N/A</v>
      </c>
      <c r="K7812" t="b">
        <f t="shared" si="121"/>
        <v>1</v>
      </c>
    </row>
    <row r="7813" spans="9:11" x14ac:dyDescent="0.35">
      <c r="I7813" t="e">
        <f>IF(J7813="natural gas",VLOOKUP(D7813,'Cross-Page Data'!$I$4:$J$13,2,FALSE),IF(J7813="solar",VLOOKUP('Form 923'!D7813,'Cross-Page Data'!$I$14:$J$117,2,FALSE),J7813))</f>
        <v>#N/A</v>
      </c>
      <c r="J7813" t="e">
        <f>VLOOKUP(E7813,'Cross-Page Data'!$D$4:$F$48,3,FALSE)</f>
        <v>#N/A</v>
      </c>
      <c r="K7813" t="b">
        <f t="shared" si="121"/>
        <v>1</v>
      </c>
    </row>
    <row r="7814" spans="9:11" x14ac:dyDescent="0.35">
      <c r="I7814" t="e">
        <f>IF(J7814="natural gas",VLOOKUP(D7814,'Cross-Page Data'!$I$4:$J$13,2,FALSE),IF(J7814="solar",VLOOKUP('Form 923'!D7814,'Cross-Page Data'!$I$14:$J$117,2,FALSE),J7814))</f>
        <v>#N/A</v>
      </c>
      <c r="J7814" t="e">
        <f>VLOOKUP(E7814,'Cross-Page Data'!$D$4:$F$48,3,FALSE)</f>
        <v>#N/A</v>
      </c>
      <c r="K7814" t="b">
        <f t="shared" si="121"/>
        <v>1</v>
      </c>
    </row>
    <row r="7815" spans="9:11" x14ac:dyDescent="0.35">
      <c r="I7815" t="e">
        <f>IF(J7815="natural gas",VLOOKUP(D7815,'Cross-Page Data'!$I$4:$J$13,2,FALSE),IF(J7815="solar",VLOOKUP('Form 923'!D7815,'Cross-Page Data'!$I$14:$J$117,2,FALSE),J7815))</f>
        <v>#N/A</v>
      </c>
      <c r="J7815" t="e">
        <f>VLOOKUP(E7815,'Cross-Page Data'!$D$4:$F$48,3,FALSE)</f>
        <v>#N/A</v>
      </c>
      <c r="K7815" t="b">
        <f t="shared" ref="K7815:K7878" si="122">IF(AND($N$5=FALSE,OR(C7815="Commercial NAICS Cogen",C7815="Industrial NAICS Cogen",C7815="NAICS-22 Cogen")),FALSE,IF(AND($N$6=FALSE,OR(C7815="Commercial NAICS Cogen",C7815="Commercial NAICS Non-Cogen",C7815="industrial NAICS Cogen", C7815="industrial NAICS non-cogen")),FALSE,TRUE))</f>
        <v>1</v>
      </c>
    </row>
    <row r="7816" spans="9:11" x14ac:dyDescent="0.35">
      <c r="I7816" t="e">
        <f>IF(J7816="natural gas",VLOOKUP(D7816,'Cross-Page Data'!$I$4:$J$13,2,FALSE),IF(J7816="solar",VLOOKUP('Form 923'!D7816,'Cross-Page Data'!$I$14:$J$117,2,FALSE),J7816))</f>
        <v>#N/A</v>
      </c>
      <c r="J7816" t="e">
        <f>VLOOKUP(E7816,'Cross-Page Data'!$D$4:$F$48,3,FALSE)</f>
        <v>#N/A</v>
      </c>
      <c r="K7816" t="b">
        <f t="shared" si="122"/>
        <v>1</v>
      </c>
    </row>
    <row r="7817" spans="9:11" x14ac:dyDescent="0.35">
      <c r="I7817" t="e">
        <f>IF(J7817="natural gas",VLOOKUP(D7817,'Cross-Page Data'!$I$4:$J$13,2,FALSE),IF(J7817="solar",VLOOKUP('Form 923'!D7817,'Cross-Page Data'!$I$14:$J$117,2,FALSE),J7817))</f>
        <v>#N/A</v>
      </c>
      <c r="J7817" t="e">
        <f>VLOOKUP(E7817,'Cross-Page Data'!$D$4:$F$48,3,FALSE)</f>
        <v>#N/A</v>
      </c>
      <c r="K7817" t="b">
        <f t="shared" si="122"/>
        <v>1</v>
      </c>
    </row>
    <row r="7818" spans="9:11" x14ac:dyDescent="0.35">
      <c r="I7818" t="e">
        <f>IF(J7818="natural gas",VLOOKUP(D7818,'Cross-Page Data'!$I$4:$J$13,2,FALSE),IF(J7818="solar",VLOOKUP('Form 923'!D7818,'Cross-Page Data'!$I$14:$J$117,2,FALSE),J7818))</f>
        <v>#N/A</v>
      </c>
      <c r="J7818" t="e">
        <f>VLOOKUP(E7818,'Cross-Page Data'!$D$4:$F$48,3,FALSE)</f>
        <v>#N/A</v>
      </c>
      <c r="K7818" t="b">
        <f t="shared" si="122"/>
        <v>1</v>
      </c>
    </row>
    <row r="7819" spans="9:11" x14ac:dyDescent="0.35">
      <c r="I7819" t="e">
        <f>IF(J7819="natural gas",VLOOKUP(D7819,'Cross-Page Data'!$I$4:$J$13,2,FALSE),IF(J7819="solar",VLOOKUP('Form 923'!D7819,'Cross-Page Data'!$I$14:$J$117,2,FALSE),J7819))</f>
        <v>#N/A</v>
      </c>
      <c r="J7819" t="e">
        <f>VLOOKUP(E7819,'Cross-Page Data'!$D$4:$F$48,3,FALSE)</f>
        <v>#N/A</v>
      </c>
      <c r="K7819" t="b">
        <f t="shared" si="122"/>
        <v>1</v>
      </c>
    </row>
    <row r="7820" spans="9:11" x14ac:dyDescent="0.35">
      <c r="I7820" t="e">
        <f>IF(J7820="natural gas",VLOOKUP(D7820,'Cross-Page Data'!$I$4:$J$13,2,FALSE),IF(J7820="solar",VLOOKUP('Form 923'!D7820,'Cross-Page Data'!$I$14:$J$117,2,FALSE),J7820))</f>
        <v>#N/A</v>
      </c>
      <c r="J7820" t="e">
        <f>VLOOKUP(E7820,'Cross-Page Data'!$D$4:$F$48,3,FALSE)</f>
        <v>#N/A</v>
      </c>
      <c r="K7820" t="b">
        <f t="shared" si="122"/>
        <v>1</v>
      </c>
    </row>
    <row r="7821" spans="9:11" x14ac:dyDescent="0.35">
      <c r="I7821" t="e">
        <f>IF(J7821="natural gas",VLOOKUP(D7821,'Cross-Page Data'!$I$4:$J$13,2,FALSE),IF(J7821="solar",VLOOKUP('Form 923'!D7821,'Cross-Page Data'!$I$14:$J$117,2,FALSE),J7821))</f>
        <v>#N/A</v>
      </c>
      <c r="J7821" t="e">
        <f>VLOOKUP(E7821,'Cross-Page Data'!$D$4:$F$48,3,FALSE)</f>
        <v>#N/A</v>
      </c>
      <c r="K7821" t="b">
        <f t="shared" si="122"/>
        <v>1</v>
      </c>
    </row>
    <row r="7822" spans="9:11" x14ac:dyDescent="0.35">
      <c r="I7822" t="e">
        <f>IF(J7822="natural gas",VLOOKUP(D7822,'Cross-Page Data'!$I$4:$J$13,2,FALSE),IF(J7822="solar",VLOOKUP('Form 923'!D7822,'Cross-Page Data'!$I$14:$J$117,2,FALSE),J7822))</f>
        <v>#N/A</v>
      </c>
      <c r="J7822" t="e">
        <f>VLOOKUP(E7822,'Cross-Page Data'!$D$4:$F$48,3,FALSE)</f>
        <v>#N/A</v>
      </c>
      <c r="K7822" t="b">
        <f t="shared" si="122"/>
        <v>1</v>
      </c>
    </row>
    <row r="7823" spans="9:11" x14ac:dyDescent="0.35">
      <c r="I7823" t="e">
        <f>IF(J7823="natural gas",VLOOKUP(D7823,'Cross-Page Data'!$I$4:$J$13,2,FALSE),IF(J7823="solar",VLOOKUP('Form 923'!D7823,'Cross-Page Data'!$I$14:$J$117,2,FALSE),J7823))</f>
        <v>#N/A</v>
      </c>
      <c r="J7823" t="e">
        <f>VLOOKUP(E7823,'Cross-Page Data'!$D$4:$F$48,3,FALSE)</f>
        <v>#N/A</v>
      </c>
      <c r="K7823" t="b">
        <f t="shared" si="122"/>
        <v>1</v>
      </c>
    </row>
    <row r="7824" spans="9:11" x14ac:dyDescent="0.35">
      <c r="I7824" t="e">
        <f>IF(J7824="natural gas",VLOOKUP(D7824,'Cross-Page Data'!$I$4:$J$13,2,FALSE),IF(J7824="solar",VLOOKUP('Form 923'!D7824,'Cross-Page Data'!$I$14:$J$117,2,FALSE),J7824))</f>
        <v>#N/A</v>
      </c>
      <c r="J7824" t="e">
        <f>VLOOKUP(E7824,'Cross-Page Data'!$D$4:$F$48,3,FALSE)</f>
        <v>#N/A</v>
      </c>
      <c r="K7824" t="b">
        <f t="shared" si="122"/>
        <v>1</v>
      </c>
    </row>
    <row r="7825" spans="9:11" x14ac:dyDescent="0.35">
      <c r="I7825" t="e">
        <f>IF(J7825="natural gas",VLOOKUP(D7825,'Cross-Page Data'!$I$4:$J$13,2,FALSE),IF(J7825="solar",VLOOKUP('Form 923'!D7825,'Cross-Page Data'!$I$14:$J$117,2,FALSE),J7825))</f>
        <v>#N/A</v>
      </c>
      <c r="J7825" t="e">
        <f>VLOOKUP(E7825,'Cross-Page Data'!$D$4:$F$48,3,FALSE)</f>
        <v>#N/A</v>
      </c>
      <c r="K7825" t="b">
        <f t="shared" si="122"/>
        <v>1</v>
      </c>
    </row>
    <row r="7826" spans="9:11" x14ac:dyDescent="0.35">
      <c r="I7826" t="e">
        <f>IF(J7826="natural gas",VLOOKUP(D7826,'Cross-Page Data'!$I$4:$J$13,2,FALSE),IF(J7826="solar",VLOOKUP('Form 923'!D7826,'Cross-Page Data'!$I$14:$J$117,2,FALSE),J7826))</f>
        <v>#N/A</v>
      </c>
      <c r="J7826" t="e">
        <f>VLOOKUP(E7826,'Cross-Page Data'!$D$4:$F$48,3,FALSE)</f>
        <v>#N/A</v>
      </c>
      <c r="K7826" t="b">
        <f t="shared" si="122"/>
        <v>1</v>
      </c>
    </row>
    <row r="7827" spans="9:11" x14ac:dyDescent="0.35">
      <c r="I7827" t="e">
        <f>IF(J7827="natural gas",VLOOKUP(D7827,'Cross-Page Data'!$I$4:$J$13,2,FALSE),IF(J7827="solar",VLOOKUP('Form 923'!D7827,'Cross-Page Data'!$I$14:$J$117,2,FALSE),J7827))</f>
        <v>#N/A</v>
      </c>
      <c r="J7827" t="e">
        <f>VLOOKUP(E7827,'Cross-Page Data'!$D$4:$F$48,3,FALSE)</f>
        <v>#N/A</v>
      </c>
      <c r="K7827" t="b">
        <f t="shared" si="122"/>
        <v>1</v>
      </c>
    </row>
    <row r="7828" spans="9:11" x14ac:dyDescent="0.35">
      <c r="I7828" t="e">
        <f>IF(J7828="natural gas",VLOOKUP(D7828,'Cross-Page Data'!$I$4:$J$13,2,FALSE),IF(J7828="solar",VLOOKUP('Form 923'!D7828,'Cross-Page Data'!$I$14:$J$117,2,FALSE),J7828))</f>
        <v>#N/A</v>
      </c>
      <c r="J7828" t="e">
        <f>VLOOKUP(E7828,'Cross-Page Data'!$D$4:$F$48,3,FALSE)</f>
        <v>#N/A</v>
      </c>
      <c r="K7828" t="b">
        <f t="shared" si="122"/>
        <v>1</v>
      </c>
    </row>
    <row r="7829" spans="9:11" x14ac:dyDescent="0.35">
      <c r="I7829" t="e">
        <f>IF(J7829="natural gas",VLOOKUP(D7829,'Cross-Page Data'!$I$4:$J$13,2,FALSE),IF(J7829="solar",VLOOKUP('Form 923'!D7829,'Cross-Page Data'!$I$14:$J$117,2,FALSE),J7829))</f>
        <v>#N/A</v>
      </c>
      <c r="J7829" t="e">
        <f>VLOOKUP(E7829,'Cross-Page Data'!$D$4:$F$48,3,FALSE)</f>
        <v>#N/A</v>
      </c>
      <c r="K7829" t="b">
        <f t="shared" si="122"/>
        <v>1</v>
      </c>
    </row>
    <row r="7830" spans="9:11" x14ac:dyDescent="0.35">
      <c r="I7830" t="e">
        <f>IF(J7830="natural gas",VLOOKUP(D7830,'Cross-Page Data'!$I$4:$J$13,2,FALSE),IF(J7830="solar",VLOOKUP('Form 923'!D7830,'Cross-Page Data'!$I$14:$J$117,2,FALSE),J7830))</f>
        <v>#N/A</v>
      </c>
      <c r="J7830" t="e">
        <f>VLOOKUP(E7830,'Cross-Page Data'!$D$4:$F$48,3,FALSE)</f>
        <v>#N/A</v>
      </c>
      <c r="K7830" t="b">
        <f t="shared" si="122"/>
        <v>1</v>
      </c>
    </row>
    <row r="7831" spans="9:11" x14ac:dyDescent="0.35">
      <c r="I7831" t="e">
        <f>IF(J7831="natural gas",VLOOKUP(D7831,'Cross-Page Data'!$I$4:$J$13,2,FALSE),IF(J7831="solar",VLOOKUP('Form 923'!D7831,'Cross-Page Data'!$I$14:$J$117,2,FALSE),J7831))</f>
        <v>#N/A</v>
      </c>
      <c r="J7831" t="e">
        <f>VLOOKUP(E7831,'Cross-Page Data'!$D$4:$F$48,3,FALSE)</f>
        <v>#N/A</v>
      </c>
      <c r="K7831" t="b">
        <f t="shared" si="122"/>
        <v>1</v>
      </c>
    </row>
    <row r="7832" spans="9:11" x14ac:dyDescent="0.35">
      <c r="I7832" t="e">
        <f>IF(J7832="natural gas",VLOOKUP(D7832,'Cross-Page Data'!$I$4:$J$13,2,FALSE),IF(J7832="solar",VLOOKUP('Form 923'!D7832,'Cross-Page Data'!$I$14:$J$117,2,FALSE),J7832))</f>
        <v>#N/A</v>
      </c>
      <c r="J7832" t="e">
        <f>VLOOKUP(E7832,'Cross-Page Data'!$D$4:$F$48,3,FALSE)</f>
        <v>#N/A</v>
      </c>
      <c r="K7832" t="b">
        <f t="shared" si="122"/>
        <v>1</v>
      </c>
    </row>
    <row r="7833" spans="9:11" x14ac:dyDescent="0.35">
      <c r="I7833" t="e">
        <f>IF(J7833="natural gas",VLOOKUP(D7833,'Cross-Page Data'!$I$4:$J$13,2,FALSE),IF(J7833="solar",VLOOKUP('Form 923'!D7833,'Cross-Page Data'!$I$14:$J$117,2,FALSE),J7833))</f>
        <v>#N/A</v>
      </c>
      <c r="J7833" t="e">
        <f>VLOOKUP(E7833,'Cross-Page Data'!$D$4:$F$48,3,FALSE)</f>
        <v>#N/A</v>
      </c>
      <c r="K7833" t="b">
        <f t="shared" si="122"/>
        <v>1</v>
      </c>
    </row>
    <row r="7834" spans="9:11" x14ac:dyDescent="0.35">
      <c r="I7834" t="e">
        <f>IF(J7834="natural gas",VLOOKUP(D7834,'Cross-Page Data'!$I$4:$J$13,2,FALSE),IF(J7834="solar",VLOOKUP('Form 923'!D7834,'Cross-Page Data'!$I$14:$J$117,2,FALSE),J7834))</f>
        <v>#N/A</v>
      </c>
      <c r="J7834" t="e">
        <f>VLOOKUP(E7834,'Cross-Page Data'!$D$4:$F$48,3,FALSE)</f>
        <v>#N/A</v>
      </c>
      <c r="K7834" t="b">
        <f t="shared" si="122"/>
        <v>1</v>
      </c>
    </row>
    <row r="7835" spans="9:11" x14ac:dyDescent="0.35">
      <c r="I7835" t="e">
        <f>IF(J7835="natural gas",VLOOKUP(D7835,'Cross-Page Data'!$I$4:$J$13,2,FALSE),IF(J7835="solar",VLOOKUP('Form 923'!D7835,'Cross-Page Data'!$I$14:$J$117,2,FALSE),J7835))</f>
        <v>#N/A</v>
      </c>
      <c r="J7835" t="e">
        <f>VLOOKUP(E7835,'Cross-Page Data'!$D$4:$F$48,3,FALSE)</f>
        <v>#N/A</v>
      </c>
      <c r="K7835" t="b">
        <f t="shared" si="122"/>
        <v>1</v>
      </c>
    </row>
    <row r="7836" spans="9:11" x14ac:dyDescent="0.35">
      <c r="I7836" t="e">
        <f>IF(J7836="natural gas",VLOOKUP(D7836,'Cross-Page Data'!$I$4:$J$13,2,FALSE),IF(J7836="solar",VLOOKUP('Form 923'!D7836,'Cross-Page Data'!$I$14:$J$117,2,FALSE),J7836))</f>
        <v>#N/A</v>
      </c>
      <c r="J7836" t="e">
        <f>VLOOKUP(E7836,'Cross-Page Data'!$D$4:$F$48,3,FALSE)</f>
        <v>#N/A</v>
      </c>
      <c r="K7836" t="b">
        <f t="shared" si="122"/>
        <v>1</v>
      </c>
    </row>
    <row r="7837" spans="9:11" x14ac:dyDescent="0.35">
      <c r="I7837" t="e">
        <f>IF(J7837="natural gas",VLOOKUP(D7837,'Cross-Page Data'!$I$4:$J$13,2,FALSE),IF(J7837="solar",VLOOKUP('Form 923'!D7837,'Cross-Page Data'!$I$14:$J$117,2,FALSE),J7837))</f>
        <v>#N/A</v>
      </c>
      <c r="J7837" t="e">
        <f>VLOOKUP(E7837,'Cross-Page Data'!$D$4:$F$48,3,FALSE)</f>
        <v>#N/A</v>
      </c>
      <c r="K7837" t="b">
        <f t="shared" si="122"/>
        <v>1</v>
      </c>
    </row>
    <row r="7838" spans="9:11" x14ac:dyDescent="0.35">
      <c r="I7838" t="e">
        <f>IF(J7838="natural gas",VLOOKUP(D7838,'Cross-Page Data'!$I$4:$J$13,2,FALSE),IF(J7838="solar",VLOOKUP('Form 923'!D7838,'Cross-Page Data'!$I$14:$J$117,2,FALSE),J7838))</f>
        <v>#N/A</v>
      </c>
      <c r="J7838" t="e">
        <f>VLOOKUP(E7838,'Cross-Page Data'!$D$4:$F$48,3,FALSE)</f>
        <v>#N/A</v>
      </c>
      <c r="K7838" t="b">
        <f t="shared" si="122"/>
        <v>1</v>
      </c>
    </row>
    <row r="7839" spans="9:11" x14ac:dyDescent="0.35">
      <c r="I7839" t="e">
        <f>IF(J7839="natural gas",VLOOKUP(D7839,'Cross-Page Data'!$I$4:$J$13,2,FALSE),IF(J7839="solar",VLOOKUP('Form 923'!D7839,'Cross-Page Data'!$I$14:$J$117,2,FALSE),J7839))</f>
        <v>#N/A</v>
      </c>
      <c r="J7839" t="e">
        <f>VLOOKUP(E7839,'Cross-Page Data'!$D$4:$F$48,3,FALSE)</f>
        <v>#N/A</v>
      </c>
      <c r="K7839" t="b">
        <f t="shared" si="122"/>
        <v>1</v>
      </c>
    </row>
    <row r="7840" spans="9:11" x14ac:dyDescent="0.35">
      <c r="I7840" t="e">
        <f>IF(J7840="natural gas",VLOOKUP(D7840,'Cross-Page Data'!$I$4:$J$13,2,FALSE),IF(J7840="solar",VLOOKUP('Form 923'!D7840,'Cross-Page Data'!$I$14:$J$117,2,FALSE),J7840))</f>
        <v>#N/A</v>
      </c>
      <c r="J7840" t="e">
        <f>VLOOKUP(E7840,'Cross-Page Data'!$D$4:$F$48,3,FALSE)</f>
        <v>#N/A</v>
      </c>
      <c r="K7840" t="b">
        <f t="shared" si="122"/>
        <v>1</v>
      </c>
    </row>
    <row r="7841" spans="9:11" x14ac:dyDescent="0.35">
      <c r="I7841" t="e">
        <f>IF(J7841="natural gas",VLOOKUP(D7841,'Cross-Page Data'!$I$4:$J$13,2,FALSE),IF(J7841="solar",VLOOKUP('Form 923'!D7841,'Cross-Page Data'!$I$14:$J$117,2,FALSE),J7841))</f>
        <v>#N/A</v>
      </c>
      <c r="J7841" t="e">
        <f>VLOOKUP(E7841,'Cross-Page Data'!$D$4:$F$48,3,FALSE)</f>
        <v>#N/A</v>
      </c>
      <c r="K7841" t="b">
        <f t="shared" si="122"/>
        <v>1</v>
      </c>
    </row>
    <row r="7842" spans="9:11" x14ac:dyDescent="0.35">
      <c r="I7842" t="e">
        <f>IF(J7842="natural gas",VLOOKUP(D7842,'Cross-Page Data'!$I$4:$J$13,2,FALSE),IF(J7842="solar",VLOOKUP('Form 923'!D7842,'Cross-Page Data'!$I$14:$J$117,2,FALSE),J7842))</f>
        <v>#N/A</v>
      </c>
      <c r="J7842" t="e">
        <f>VLOOKUP(E7842,'Cross-Page Data'!$D$4:$F$48,3,FALSE)</f>
        <v>#N/A</v>
      </c>
      <c r="K7842" t="b">
        <f t="shared" si="122"/>
        <v>1</v>
      </c>
    </row>
    <row r="7843" spans="9:11" x14ac:dyDescent="0.35">
      <c r="I7843" t="e">
        <f>IF(J7843="natural gas",VLOOKUP(D7843,'Cross-Page Data'!$I$4:$J$13,2,FALSE),IF(J7843="solar",VLOOKUP('Form 923'!D7843,'Cross-Page Data'!$I$14:$J$117,2,FALSE),J7843))</f>
        <v>#N/A</v>
      </c>
      <c r="J7843" t="e">
        <f>VLOOKUP(E7843,'Cross-Page Data'!$D$4:$F$48,3,FALSE)</f>
        <v>#N/A</v>
      </c>
      <c r="K7843" t="b">
        <f t="shared" si="122"/>
        <v>1</v>
      </c>
    </row>
    <row r="7844" spans="9:11" x14ac:dyDescent="0.35">
      <c r="I7844" t="e">
        <f>IF(J7844="natural gas",VLOOKUP(D7844,'Cross-Page Data'!$I$4:$J$13,2,FALSE),IF(J7844="solar",VLOOKUP('Form 923'!D7844,'Cross-Page Data'!$I$14:$J$117,2,FALSE),J7844))</f>
        <v>#N/A</v>
      </c>
      <c r="J7844" t="e">
        <f>VLOOKUP(E7844,'Cross-Page Data'!$D$4:$F$48,3,FALSE)</f>
        <v>#N/A</v>
      </c>
      <c r="K7844" t="b">
        <f t="shared" si="122"/>
        <v>1</v>
      </c>
    </row>
    <row r="7845" spans="9:11" x14ac:dyDescent="0.35">
      <c r="I7845" t="e">
        <f>IF(J7845="natural gas",VLOOKUP(D7845,'Cross-Page Data'!$I$4:$J$13,2,FALSE),IF(J7845="solar",VLOOKUP('Form 923'!D7845,'Cross-Page Data'!$I$14:$J$117,2,FALSE),J7845))</f>
        <v>#N/A</v>
      </c>
      <c r="J7845" t="e">
        <f>VLOOKUP(E7845,'Cross-Page Data'!$D$4:$F$48,3,FALSE)</f>
        <v>#N/A</v>
      </c>
      <c r="K7845" t="b">
        <f t="shared" si="122"/>
        <v>1</v>
      </c>
    </row>
    <row r="7846" spans="9:11" x14ac:dyDescent="0.35">
      <c r="I7846" t="e">
        <f>IF(J7846="natural gas",VLOOKUP(D7846,'Cross-Page Data'!$I$4:$J$13,2,FALSE),IF(J7846="solar",VLOOKUP('Form 923'!D7846,'Cross-Page Data'!$I$14:$J$117,2,FALSE),J7846))</f>
        <v>#N/A</v>
      </c>
      <c r="J7846" t="e">
        <f>VLOOKUP(E7846,'Cross-Page Data'!$D$4:$F$48,3,FALSE)</f>
        <v>#N/A</v>
      </c>
      <c r="K7846" t="b">
        <f t="shared" si="122"/>
        <v>1</v>
      </c>
    </row>
    <row r="7847" spans="9:11" x14ac:dyDescent="0.35">
      <c r="I7847" t="e">
        <f>IF(J7847="natural gas",VLOOKUP(D7847,'Cross-Page Data'!$I$4:$J$13,2,FALSE),IF(J7847="solar",VLOOKUP('Form 923'!D7847,'Cross-Page Data'!$I$14:$J$117,2,FALSE),J7847))</f>
        <v>#N/A</v>
      </c>
      <c r="J7847" t="e">
        <f>VLOOKUP(E7847,'Cross-Page Data'!$D$4:$F$48,3,FALSE)</f>
        <v>#N/A</v>
      </c>
      <c r="K7847" t="b">
        <f t="shared" si="122"/>
        <v>1</v>
      </c>
    </row>
    <row r="7848" spans="9:11" x14ac:dyDescent="0.35">
      <c r="I7848" t="e">
        <f>IF(J7848="natural gas",VLOOKUP(D7848,'Cross-Page Data'!$I$4:$J$13,2,FALSE),IF(J7848="solar",VLOOKUP('Form 923'!D7848,'Cross-Page Data'!$I$14:$J$117,2,FALSE),J7848))</f>
        <v>#N/A</v>
      </c>
      <c r="J7848" t="e">
        <f>VLOOKUP(E7848,'Cross-Page Data'!$D$4:$F$48,3,FALSE)</f>
        <v>#N/A</v>
      </c>
      <c r="K7848" t="b">
        <f t="shared" si="122"/>
        <v>1</v>
      </c>
    </row>
    <row r="7849" spans="9:11" x14ac:dyDescent="0.35">
      <c r="I7849" t="e">
        <f>IF(J7849="natural gas",VLOOKUP(D7849,'Cross-Page Data'!$I$4:$J$13,2,FALSE),IF(J7849="solar",VLOOKUP('Form 923'!D7849,'Cross-Page Data'!$I$14:$J$117,2,FALSE),J7849))</f>
        <v>#N/A</v>
      </c>
      <c r="J7849" t="e">
        <f>VLOOKUP(E7849,'Cross-Page Data'!$D$4:$F$48,3,FALSE)</f>
        <v>#N/A</v>
      </c>
      <c r="K7849" t="b">
        <f t="shared" si="122"/>
        <v>1</v>
      </c>
    </row>
    <row r="7850" spans="9:11" x14ac:dyDescent="0.35">
      <c r="I7850" t="e">
        <f>IF(J7850="natural gas",VLOOKUP(D7850,'Cross-Page Data'!$I$4:$J$13,2,FALSE),IF(J7850="solar",VLOOKUP('Form 923'!D7850,'Cross-Page Data'!$I$14:$J$117,2,FALSE),J7850))</f>
        <v>#N/A</v>
      </c>
      <c r="J7850" t="e">
        <f>VLOOKUP(E7850,'Cross-Page Data'!$D$4:$F$48,3,FALSE)</f>
        <v>#N/A</v>
      </c>
      <c r="K7850" t="b">
        <f t="shared" si="122"/>
        <v>1</v>
      </c>
    </row>
    <row r="7851" spans="9:11" x14ac:dyDescent="0.35">
      <c r="I7851" t="e">
        <f>IF(J7851="natural gas",VLOOKUP(D7851,'Cross-Page Data'!$I$4:$J$13,2,FALSE),IF(J7851="solar",VLOOKUP('Form 923'!D7851,'Cross-Page Data'!$I$14:$J$117,2,FALSE),J7851))</f>
        <v>#N/A</v>
      </c>
      <c r="J7851" t="e">
        <f>VLOOKUP(E7851,'Cross-Page Data'!$D$4:$F$48,3,FALSE)</f>
        <v>#N/A</v>
      </c>
      <c r="K7851" t="b">
        <f t="shared" si="122"/>
        <v>1</v>
      </c>
    </row>
    <row r="7852" spans="9:11" x14ac:dyDescent="0.35">
      <c r="I7852" t="e">
        <f>IF(J7852="natural gas",VLOOKUP(D7852,'Cross-Page Data'!$I$4:$J$13,2,FALSE),IF(J7852="solar",VLOOKUP('Form 923'!D7852,'Cross-Page Data'!$I$14:$J$117,2,FALSE),J7852))</f>
        <v>#N/A</v>
      </c>
      <c r="J7852" t="e">
        <f>VLOOKUP(E7852,'Cross-Page Data'!$D$4:$F$48,3,FALSE)</f>
        <v>#N/A</v>
      </c>
      <c r="K7852" t="b">
        <f t="shared" si="122"/>
        <v>1</v>
      </c>
    </row>
    <row r="7853" spans="9:11" x14ac:dyDescent="0.35">
      <c r="I7853" t="e">
        <f>IF(J7853="natural gas",VLOOKUP(D7853,'Cross-Page Data'!$I$4:$J$13,2,FALSE),IF(J7853="solar",VLOOKUP('Form 923'!D7853,'Cross-Page Data'!$I$14:$J$117,2,FALSE),J7853))</f>
        <v>#N/A</v>
      </c>
      <c r="J7853" t="e">
        <f>VLOOKUP(E7853,'Cross-Page Data'!$D$4:$F$48,3,FALSE)</f>
        <v>#N/A</v>
      </c>
      <c r="K7853" t="b">
        <f t="shared" si="122"/>
        <v>1</v>
      </c>
    </row>
    <row r="7854" spans="9:11" x14ac:dyDescent="0.35">
      <c r="I7854" t="e">
        <f>IF(J7854="natural gas",VLOOKUP(D7854,'Cross-Page Data'!$I$4:$J$13,2,FALSE),IF(J7854="solar",VLOOKUP('Form 923'!D7854,'Cross-Page Data'!$I$14:$J$117,2,FALSE),J7854))</f>
        <v>#N/A</v>
      </c>
      <c r="J7854" t="e">
        <f>VLOOKUP(E7854,'Cross-Page Data'!$D$4:$F$48,3,FALSE)</f>
        <v>#N/A</v>
      </c>
      <c r="K7854" t="b">
        <f t="shared" si="122"/>
        <v>1</v>
      </c>
    </row>
    <row r="7855" spans="9:11" x14ac:dyDescent="0.35">
      <c r="I7855" t="e">
        <f>IF(J7855="natural gas",VLOOKUP(D7855,'Cross-Page Data'!$I$4:$J$13,2,FALSE),IF(J7855="solar",VLOOKUP('Form 923'!D7855,'Cross-Page Data'!$I$14:$J$117,2,FALSE),J7855))</f>
        <v>#N/A</v>
      </c>
      <c r="J7855" t="e">
        <f>VLOOKUP(E7855,'Cross-Page Data'!$D$4:$F$48,3,FALSE)</f>
        <v>#N/A</v>
      </c>
      <c r="K7855" t="b">
        <f t="shared" si="122"/>
        <v>1</v>
      </c>
    </row>
    <row r="7856" spans="9:11" x14ac:dyDescent="0.35">
      <c r="I7856" t="e">
        <f>IF(J7856="natural gas",VLOOKUP(D7856,'Cross-Page Data'!$I$4:$J$13,2,FALSE),IF(J7856="solar",VLOOKUP('Form 923'!D7856,'Cross-Page Data'!$I$14:$J$117,2,FALSE),J7856))</f>
        <v>#N/A</v>
      </c>
      <c r="J7856" t="e">
        <f>VLOOKUP(E7856,'Cross-Page Data'!$D$4:$F$48,3,FALSE)</f>
        <v>#N/A</v>
      </c>
      <c r="K7856" t="b">
        <f t="shared" si="122"/>
        <v>1</v>
      </c>
    </row>
    <row r="7857" spans="9:11" x14ac:dyDescent="0.35">
      <c r="I7857" t="e">
        <f>IF(J7857="natural gas",VLOOKUP(D7857,'Cross-Page Data'!$I$4:$J$13,2,FALSE),IF(J7857="solar",VLOOKUP('Form 923'!D7857,'Cross-Page Data'!$I$14:$J$117,2,FALSE),J7857))</f>
        <v>#N/A</v>
      </c>
      <c r="J7857" t="e">
        <f>VLOOKUP(E7857,'Cross-Page Data'!$D$4:$F$48,3,FALSE)</f>
        <v>#N/A</v>
      </c>
      <c r="K7857" t="b">
        <f t="shared" si="122"/>
        <v>1</v>
      </c>
    </row>
    <row r="7858" spans="9:11" x14ac:dyDescent="0.35">
      <c r="I7858" t="e">
        <f>IF(J7858="natural gas",VLOOKUP(D7858,'Cross-Page Data'!$I$4:$J$13,2,FALSE),IF(J7858="solar",VLOOKUP('Form 923'!D7858,'Cross-Page Data'!$I$14:$J$117,2,FALSE),J7858))</f>
        <v>#N/A</v>
      </c>
      <c r="J7858" t="e">
        <f>VLOOKUP(E7858,'Cross-Page Data'!$D$4:$F$48,3,FALSE)</f>
        <v>#N/A</v>
      </c>
      <c r="K7858" t="b">
        <f t="shared" si="122"/>
        <v>1</v>
      </c>
    </row>
    <row r="7859" spans="9:11" x14ac:dyDescent="0.35">
      <c r="I7859" t="e">
        <f>IF(J7859="natural gas",VLOOKUP(D7859,'Cross-Page Data'!$I$4:$J$13,2,FALSE),IF(J7859="solar",VLOOKUP('Form 923'!D7859,'Cross-Page Data'!$I$14:$J$117,2,FALSE),J7859))</f>
        <v>#N/A</v>
      </c>
      <c r="J7859" t="e">
        <f>VLOOKUP(E7859,'Cross-Page Data'!$D$4:$F$48,3,FALSE)</f>
        <v>#N/A</v>
      </c>
      <c r="K7859" t="b">
        <f t="shared" si="122"/>
        <v>1</v>
      </c>
    </row>
    <row r="7860" spans="9:11" x14ac:dyDescent="0.35">
      <c r="I7860" t="e">
        <f>IF(J7860="natural gas",VLOOKUP(D7860,'Cross-Page Data'!$I$4:$J$13,2,FALSE),IF(J7860="solar",VLOOKUP('Form 923'!D7860,'Cross-Page Data'!$I$14:$J$117,2,FALSE),J7860))</f>
        <v>#N/A</v>
      </c>
      <c r="J7860" t="e">
        <f>VLOOKUP(E7860,'Cross-Page Data'!$D$4:$F$48,3,FALSE)</f>
        <v>#N/A</v>
      </c>
      <c r="K7860" t="b">
        <f t="shared" si="122"/>
        <v>1</v>
      </c>
    </row>
    <row r="7861" spans="9:11" x14ac:dyDescent="0.35">
      <c r="I7861" t="e">
        <f>IF(J7861="natural gas",VLOOKUP(D7861,'Cross-Page Data'!$I$4:$J$13,2,FALSE),IF(J7861="solar",VLOOKUP('Form 923'!D7861,'Cross-Page Data'!$I$14:$J$117,2,FALSE),J7861))</f>
        <v>#N/A</v>
      </c>
      <c r="J7861" t="e">
        <f>VLOOKUP(E7861,'Cross-Page Data'!$D$4:$F$48,3,FALSE)</f>
        <v>#N/A</v>
      </c>
      <c r="K7861" t="b">
        <f t="shared" si="122"/>
        <v>1</v>
      </c>
    </row>
    <row r="7862" spans="9:11" x14ac:dyDescent="0.35">
      <c r="I7862" t="e">
        <f>IF(J7862="natural gas",VLOOKUP(D7862,'Cross-Page Data'!$I$4:$J$13,2,FALSE),IF(J7862="solar",VLOOKUP('Form 923'!D7862,'Cross-Page Data'!$I$14:$J$117,2,FALSE),J7862))</f>
        <v>#N/A</v>
      </c>
      <c r="J7862" t="e">
        <f>VLOOKUP(E7862,'Cross-Page Data'!$D$4:$F$48,3,FALSE)</f>
        <v>#N/A</v>
      </c>
      <c r="K7862" t="b">
        <f t="shared" si="122"/>
        <v>1</v>
      </c>
    </row>
    <row r="7863" spans="9:11" x14ac:dyDescent="0.35">
      <c r="I7863" t="e">
        <f>IF(J7863="natural gas",VLOOKUP(D7863,'Cross-Page Data'!$I$4:$J$13,2,FALSE),IF(J7863="solar",VLOOKUP('Form 923'!D7863,'Cross-Page Data'!$I$14:$J$117,2,FALSE),J7863))</f>
        <v>#N/A</v>
      </c>
      <c r="J7863" t="e">
        <f>VLOOKUP(E7863,'Cross-Page Data'!$D$4:$F$48,3,FALSE)</f>
        <v>#N/A</v>
      </c>
      <c r="K7863" t="b">
        <f t="shared" si="122"/>
        <v>1</v>
      </c>
    </row>
    <row r="7864" spans="9:11" x14ac:dyDescent="0.35">
      <c r="I7864" t="e">
        <f>IF(J7864="natural gas",VLOOKUP(D7864,'Cross-Page Data'!$I$4:$J$13,2,FALSE),IF(J7864="solar",VLOOKUP('Form 923'!D7864,'Cross-Page Data'!$I$14:$J$117,2,FALSE),J7864))</f>
        <v>#N/A</v>
      </c>
      <c r="J7864" t="e">
        <f>VLOOKUP(E7864,'Cross-Page Data'!$D$4:$F$48,3,FALSE)</f>
        <v>#N/A</v>
      </c>
      <c r="K7864" t="b">
        <f t="shared" si="122"/>
        <v>1</v>
      </c>
    </row>
    <row r="7865" spans="9:11" x14ac:dyDescent="0.35">
      <c r="I7865" t="e">
        <f>IF(J7865="natural gas",VLOOKUP(D7865,'Cross-Page Data'!$I$4:$J$13,2,FALSE),IF(J7865="solar",VLOOKUP('Form 923'!D7865,'Cross-Page Data'!$I$14:$J$117,2,FALSE),J7865))</f>
        <v>#N/A</v>
      </c>
      <c r="J7865" t="e">
        <f>VLOOKUP(E7865,'Cross-Page Data'!$D$4:$F$48,3,FALSE)</f>
        <v>#N/A</v>
      </c>
      <c r="K7865" t="b">
        <f t="shared" si="122"/>
        <v>1</v>
      </c>
    </row>
    <row r="7866" spans="9:11" x14ac:dyDescent="0.35">
      <c r="I7866" t="e">
        <f>IF(J7866="natural gas",VLOOKUP(D7866,'Cross-Page Data'!$I$4:$J$13,2,FALSE),IF(J7866="solar",VLOOKUP('Form 923'!D7866,'Cross-Page Data'!$I$14:$J$117,2,FALSE),J7866))</f>
        <v>#N/A</v>
      </c>
      <c r="J7866" t="e">
        <f>VLOOKUP(E7866,'Cross-Page Data'!$D$4:$F$48,3,FALSE)</f>
        <v>#N/A</v>
      </c>
      <c r="K7866" t="b">
        <f t="shared" si="122"/>
        <v>1</v>
      </c>
    </row>
    <row r="7867" spans="9:11" x14ac:dyDescent="0.35">
      <c r="I7867" t="e">
        <f>IF(J7867="natural gas",VLOOKUP(D7867,'Cross-Page Data'!$I$4:$J$13,2,FALSE),IF(J7867="solar",VLOOKUP('Form 923'!D7867,'Cross-Page Data'!$I$14:$J$117,2,FALSE),J7867))</f>
        <v>#N/A</v>
      </c>
      <c r="J7867" t="e">
        <f>VLOOKUP(E7867,'Cross-Page Data'!$D$4:$F$48,3,FALSE)</f>
        <v>#N/A</v>
      </c>
      <c r="K7867" t="b">
        <f t="shared" si="122"/>
        <v>1</v>
      </c>
    </row>
    <row r="7868" spans="9:11" x14ac:dyDescent="0.35">
      <c r="I7868" t="e">
        <f>IF(J7868="natural gas",VLOOKUP(D7868,'Cross-Page Data'!$I$4:$J$13,2,FALSE),IF(J7868="solar",VLOOKUP('Form 923'!D7868,'Cross-Page Data'!$I$14:$J$117,2,FALSE),J7868))</f>
        <v>#N/A</v>
      </c>
      <c r="J7868" t="e">
        <f>VLOOKUP(E7868,'Cross-Page Data'!$D$4:$F$48,3,FALSE)</f>
        <v>#N/A</v>
      </c>
      <c r="K7868" t="b">
        <f t="shared" si="122"/>
        <v>1</v>
      </c>
    </row>
    <row r="7869" spans="9:11" x14ac:dyDescent="0.35">
      <c r="I7869" t="e">
        <f>IF(J7869="natural gas",VLOOKUP(D7869,'Cross-Page Data'!$I$4:$J$13,2,FALSE),IF(J7869="solar",VLOOKUP('Form 923'!D7869,'Cross-Page Data'!$I$14:$J$117,2,FALSE),J7869))</f>
        <v>#N/A</v>
      </c>
      <c r="J7869" t="e">
        <f>VLOOKUP(E7869,'Cross-Page Data'!$D$4:$F$48,3,FALSE)</f>
        <v>#N/A</v>
      </c>
      <c r="K7869" t="b">
        <f t="shared" si="122"/>
        <v>1</v>
      </c>
    </row>
    <row r="7870" spans="9:11" x14ac:dyDescent="0.35">
      <c r="I7870" t="e">
        <f>IF(J7870="natural gas",VLOOKUP(D7870,'Cross-Page Data'!$I$4:$J$13,2,FALSE),IF(J7870="solar",VLOOKUP('Form 923'!D7870,'Cross-Page Data'!$I$14:$J$117,2,FALSE),J7870))</f>
        <v>#N/A</v>
      </c>
      <c r="J7870" t="e">
        <f>VLOOKUP(E7870,'Cross-Page Data'!$D$4:$F$48,3,FALSE)</f>
        <v>#N/A</v>
      </c>
      <c r="K7870" t="b">
        <f t="shared" si="122"/>
        <v>1</v>
      </c>
    </row>
    <row r="7871" spans="9:11" x14ac:dyDescent="0.35">
      <c r="I7871" t="e">
        <f>IF(J7871="natural gas",VLOOKUP(D7871,'Cross-Page Data'!$I$4:$J$13,2,FALSE),IF(J7871="solar",VLOOKUP('Form 923'!D7871,'Cross-Page Data'!$I$14:$J$117,2,FALSE),J7871))</f>
        <v>#N/A</v>
      </c>
      <c r="J7871" t="e">
        <f>VLOOKUP(E7871,'Cross-Page Data'!$D$4:$F$48,3,FALSE)</f>
        <v>#N/A</v>
      </c>
      <c r="K7871" t="b">
        <f t="shared" si="122"/>
        <v>1</v>
      </c>
    </row>
    <row r="7872" spans="9:11" x14ac:dyDescent="0.35">
      <c r="I7872" t="e">
        <f>IF(J7872="natural gas",VLOOKUP(D7872,'Cross-Page Data'!$I$4:$J$13,2,FALSE),IF(J7872="solar",VLOOKUP('Form 923'!D7872,'Cross-Page Data'!$I$14:$J$117,2,FALSE),J7872))</f>
        <v>#N/A</v>
      </c>
      <c r="J7872" t="e">
        <f>VLOOKUP(E7872,'Cross-Page Data'!$D$4:$F$48,3,FALSE)</f>
        <v>#N/A</v>
      </c>
      <c r="K7872" t="b">
        <f t="shared" si="122"/>
        <v>1</v>
      </c>
    </row>
    <row r="7873" spans="9:11" x14ac:dyDescent="0.35">
      <c r="I7873" t="e">
        <f>IF(J7873="natural gas",VLOOKUP(D7873,'Cross-Page Data'!$I$4:$J$13,2,FALSE),IF(J7873="solar",VLOOKUP('Form 923'!D7873,'Cross-Page Data'!$I$14:$J$117,2,FALSE),J7873))</f>
        <v>#N/A</v>
      </c>
      <c r="J7873" t="e">
        <f>VLOOKUP(E7873,'Cross-Page Data'!$D$4:$F$48,3,FALSE)</f>
        <v>#N/A</v>
      </c>
      <c r="K7873" t="b">
        <f t="shared" si="122"/>
        <v>1</v>
      </c>
    </row>
    <row r="7874" spans="9:11" x14ac:dyDescent="0.35">
      <c r="I7874" t="e">
        <f>IF(J7874="natural gas",VLOOKUP(D7874,'Cross-Page Data'!$I$4:$J$13,2,FALSE),IF(J7874="solar",VLOOKUP('Form 923'!D7874,'Cross-Page Data'!$I$14:$J$117,2,FALSE),J7874))</f>
        <v>#N/A</v>
      </c>
      <c r="J7874" t="e">
        <f>VLOOKUP(E7874,'Cross-Page Data'!$D$4:$F$48,3,FALSE)</f>
        <v>#N/A</v>
      </c>
      <c r="K7874" t="b">
        <f t="shared" si="122"/>
        <v>1</v>
      </c>
    </row>
    <row r="7875" spans="9:11" x14ac:dyDescent="0.35">
      <c r="I7875" t="e">
        <f>IF(J7875="natural gas",VLOOKUP(D7875,'Cross-Page Data'!$I$4:$J$13,2,FALSE),IF(J7875="solar",VLOOKUP('Form 923'!D7875,'Cross-Page Data'!$I$14:$J$117,2,FALSE),J7875))</f>
        <v>#N/A</v>
      </c>
      <c r="J7875" t="e">
        <f>VLOOKUP(E7875,'Cross-Page Data'!$D$4:$F$48,3,FALSE)</f>
        <v>#N/A</v>
      </c>
      <c r="K7875" t="b">
        <f t="shared" si="122"/>
        <v>1</v>
      </c>
    </row>
    <row r="7876" spans="9:11" x14ac:dyDescent="0.35">
      <c r="I7876" t="e">
        <f>IF(J7876="natural gas",VLOOKUP(D7876,'Cross-Page Data'!$I$4:$J$13,2,FALSE),IF(J7876="solar",VLOOKUP('Form 923'!D7876,'Cross-Page Data'!$I$14:$J$117,2,FALSE),J7876))</f>
        <v>#N/A</v>
      </c>
      <c r="J7876" t="e">
        <f>VLOOKUP(E7876,'Cross-Page Data'!$D$4:$F$48,3,FALSE)</f>
        <v>#N/A</v>
      </c>
      <c r="K7876" t="b">
        <f t="shared" si="122"/>
        <v>1</v>
      </c>
    </row>
    <row r="7877" spans="9:11" x14ac:dyDescent="0.35">
      <c r="I7877" t="e">
        <f>IF(J7877="natural gas",VLOOKUP(D7877,'Cross-Page Data'!$I$4:$J$13,2,FALSE),IF(J7877="solar",VLOOKUP('Form 923'!D7877,'Cross-Page Data'!$I$14:$J$117,2,FALSE),J7877))</f>
        <v>#N/A</v>
      </c>
      <c r="J7877" t="e">
        <f>VLOOKUP(E7877,'Cross-Page Data'!$D$4:$F$48,3,FALSE)</f>
        <v>#N/A</v>
      </c>
      <c r="K7877" t="b">
        <f t="shared" si="122"/>
        <v>1</v>
      </c>
    </row>
    <row r="7878" spans="9:11" x14ac:dyDescent="0.35">
      <c r="I7878" t="e">
        <f>IF(J7878="natural gas",VLOOKUP(D7878,'Cross-Page Data'!$I$4:$J$13,2,FALSE),IF(J7878="solar",VLOOKUP('Form 923'!D7878,'Cross-Page Data'!$I$14:$J$117,2,FALSE),J7878))</f>
        <v>#N/A</v>
      </c>
      <c r="J7878" t="e">
        <f>VLOOKUP(E7878,'Cross-Page Data'!$D$4:$F$48,3,FALSE)</f>
        <v>#N/A</v>
      </c>
      <c r="K7878" t="b">
        <f t="shared" si="122"/>
        <v>1</v>
      </c>
    </row>
    <row r="7879" spans="9:11" x14ac:dyDescent="0.35">
      <c r="I7879" t="e">
        <f>IF(J7879="natural gas",VLOOKUP(D7879,'Cross-Page Data'!$I$4:$J$13,2,FALSE),IF(J7879="solar",VLOOKUP('Form 923'!D7879,'Cross-Page Data'!$I$14:$J$117,2,FALSE),J7879))</f>
        <v>#N/A</v>
      </c>
      <c r="J7879" t="e">
        <f>VLOOKUP(E7879,'Cross-Page Data'!$D$4:$F$48,3,FALSE)</f>
        <v>#N/A</v>
      </c>
      <c r="K7879" t="b">
        <f t="shared" ref="K7879:K7942" si="123">IF(AND($N$5=FALSE,OR(C7879="Commercial NAICS Cogen",C7879="Industrial NAICS Cogen",C7879="NAICS-22 Cogen")),FALSE,IF(AND($N$6=FALSE,OR(C7879="Commercial NAICS Cogen",C7879="Commercial NAICS Non-Cogen",C7879="industrial NAICS Cogen", C7879="industrial NAICS non-cogen")),FALSE,TRUE))</f>
        <v>1</v>
      </c>
    </row>
    <row r="7880" spans="9:11" x14ac:dyDescent="0.35">
      <c r="I7880" t="e">
        <f>IF(J7880="natural gas",VLOOKUP(D7880,'Cross-Page Data'!$I$4:$J$13,2,FALSE),IF(J7880="solar",VLOOKUP('Form 923'!D7880,'Cross-Page Data'!$I$14:$J$117,2,FALSE),J7880))</f>
        <v>#N/A</v>
      </c>
      <c r="J7880" t="e">
        <f>VLOOKUP(E7880,'Cross-Page Data'!$D$4:$F$48,3,FALSE)</f>
        <v>#N/A</v>
      </c>
      <c r="K7880" t="b">
        <f t="shared" si="123"/>
        <v>1</v>
      </c>
    </row>
    <row r="7881" spans="9:11" x14ac:dyDescent="0.35">
      <c r="I7881" t="e">
        <f>IF(J7881="natural gas",VLOOKUP(D7881,'Cross-Page Data'!$I$4:$J$13,2,FALSE),IF(J7881="solar",VLOOKUP('Form 923'!D7881,'Cross-Page Data'!$I$14:$J$117,2,FALSE),J7881))</f>
        <v>#N/A</v>
      </c>
      <c r="J7881" t="e">
        <f>VLOOKUP(E7881,'Cross-Page Data'!$D$4:$F$48,3,FALSE)</f>
        <v>#N/A</v>
      </c>
      <c r="K7881" t="b">
        <f t="shared" si="123"/>
        <v>1</v>
      </c>
    </row>
    <row r="7882" spans="9:11" x14ac:dyDescent="0.35">
      <c r="I7882" t="e">
        <f>IF(J7882="natural gas",VLOOKUP(D7882,'Cross-Page Data'!$I$4:$J$13,2,FALSE),IF(J7882="solar",VLOOKUP('Form 923'!D7882,'Cross-Page Data'!$I$14:$J$117,2,FALSE),J7882))</f>
        <v>#N/A</v>
      </c>
      <c r="J7882" t="e">
        <f>VLOOKUP(E7882,'Cross-Page Data'!$D$4:$F$48,3,FALSE)</f>
        <v>#N/A</v>
      </c>
      <c r="K7882" t="b">
        <f t="shared" si="123"/>
        <v>1</v>
      </c>
    </row>
    <row r="7883" spans="9:11" x14ac:dyDescent="0.35">
      <c r="I7883" t="e">
        <f>IF(J7883="natural gas",VLOOKUP(D7883,'Cross-Page Data'!$I$4:$J$13,2,FALSE),IF(J7883="solar",VLOOKUP('Form 923'!D7883,'Cross-Page Data'!$I$14:$J$117,2,FALSE),J7883))</f>
        <v>#N/A</v>
      </c>
      <c r="J7883" t="e">
        <f>VLOOKUP(E7883,'Cross-Page Data'!$D$4:$F$48,3,FALSE)</f>
        <v>#N/A</v>
      </c>
      <c r="K7883" t="b">
        <f t="shared" si="123"/>
        <v>1</v>
      </c>
    </row>
    <row r="7884" spans="9:11" x14ac:dyDescent="0.35">
      <c r="I7884" t="e">
        <f>IF(J7884="natural gas",VLOOKUP(D7884,'Cross-Page Data'!$I$4:$J$13,2,FALSE),IF(J7884="solar",VLOOKUP('Form 923'!D7884,'Cross-Page Data'!$I$14:$J$117,2,FALSE),J7884))</f>
        <v>#N/A</v>
      </c>
      <c r="J7884" t="e">
        <f>VLOOKUP(E7884,'Cross-Page Data'!$D$4:$F$48,3,FALSE)</f>
        <v>#N/A</v>
      </c>
      <c r="K7884" t="b">
        <f t="shared" si="123"/>
        <v>1</v>
      </c>
    </row>
    <row r="7885" spans="9:11" x14ac:dyDescent="0.35">
      <c r="I7885" t="e">
        <f>IF(J7885="natural gas",VLOOKUP(D7885,'Cross-Page Data'!$I$4:$J$13,2,FALSE),IF(J7885="solar",VLOOKUP('Form 923'!D7885,'Cross-Page Data'!$I$14:$J$117,2,FALSE),J7885))</f>
        <v>#N/A</v>
      </c>
      <c r="J7885" t="e">
        <f>VLOOKUP(E7885,'Cross-Page Data'!$D$4:$F$48,3,FALSE)</f>
        <v>#N/A</v>
      </c>
      <c r="K7885" t="b">
        <f t="shared" si="123"/>
        <v>1</v>
      </c>
    </row>
    <row r="7886" spans="9:11" x14ac:dyDescent="0.35">
      <c r="I7886" t="e">
        <f>IF(J7886="natural gas",VLOOKUP(D7886,'Cross-Page Data'!$I$4:$J$13,2,FALSE),IF(J7886="solar",VLOOKUP('Form 923'!D7886,'Cross-Page Data'!$I$14:$J$117,2,FALSE),J7886))</f>
        <v>#N/A</v>
      </c>
      <c r="J7886" t="e">
        <f>VLOOKUP(E7886,'Cross-Page Data'!$D$4:$F$48,3,FALSE)</f>
        <v>#N/A</v>
      </c>
      <c r="K7886" t="b">
        <f t="shared" si="123"/>
        <v>1</v>
      </c>
    </row>
    <row r="7887" spans="9:11" x14ac:dyDescent="0.35">
      <c r="I7887" t="e">
        <f>IF(J7887="natural gas",VLOOKUP(D7887,'Cross-Page Data'!$I$4:$J$13,2,FALSE),IF(J7887="solar",VLOOKUP('Form 923'!D7887,'Cross-Page Data'!$I$14:$J$117,2,FALSE),J7887))</f>
        <v>#N/A</v>
      </c>
      <c r="J7887" t="e">
        <f>VLOOKUP(E7887,'Cross-Page Data'!$D$4:$F$48,3,FALSE)</f>
        <v>#N/A</v>
      </c>
      <c r="K7887" t="b">
        <f t="shared" si="123"/>
        <v>1</v>
      </c>
    </row>
    <row r="7888" spans="9:11" x14ac:dyDescent="0.35">
      <c r="I7888" t="e">
        <f>IF(J7888="natural gas",VLOOKUP(D7888,'Cross-Page Data'!$I$4:$J$13,2,FALSE),IF(J7888="solar",VLOOKUP('Form 923'!D7888,'Cross-Page Data'!$I$14:$J$117,2,FALSE),J7888))</f>
        <v>#N/A</v>
      </c>
      <c r="J7888" t="e">
        <f>VLOOKUP(E7888,'Cross-Page Data'!$D$4:$F$48,3,FALSE)</f>
        <v>#N/A</v>
      </c>
      <c r="K7888" t="b">
        <f t="shared" si="123"/>
        <v>1</v>
      </c>
    </row>
    <row r="7889" spans="9:11" x14ac:dyDescent="0.35">
      <c r="I7889" t="e">
        <f>IF(J7889="natural gas",VLOOKUP(D7889,'Cross-Page Data'!$I$4:$J$13,2,FALSE),IF(J7889="solar",VLOOKUP('Form 923'!D7889,'Cross-Page Data'!$I$14:$J$117,2,FALSE),J7889))</f>
        <v>#N/A</v>
      </c>
      <c r="J7889" t="e">
        <f>VLOOKUP(E7889,'Cross-Page Data'!$D$4:$F$48,3,FALSE)</f>
        <v>#N/A</v>
      </c>
      <c r="K7889" t="b">
        <f t="shared" si="123"/>
        <v>1</v>
      </c>
    </row>
    <row r="7890" spans="9:11" x14ac:dyDescent="0.35">
      <c r="I7890" t="e">
        <f>IF(J7890="natural gas",VLOOKUP(D7890,'Cross-Page Data'!$I$4:$J$13,2,FALSE),IF(J7890="solar",VLOOKUP('Form 923'!D7890,'Cross-Page Data'!$I$14:$J$117,2,FALSE),J7890))</f>
        <v>#N/A</v>
      </c>
      <c r="J7890" t="e">
        <f>VLOOKUP(E7890,'Cross-Page Data'!$D$4:$F$48,3,FALSE)</f>
        <v>#N/A</v>
      </c>
      <c r="K7890" t="b">
        <f t="shared" si="123"/>
        <v>1</v>
      </c>
    </row>
    <row r="7891" spans="9:11" x14ac:dyDescent="0.35">
      <c r="I7891" t="e">
        <f>IF(J7891="natural gas",VLOOKUP(D7891,'Cross-Page Data'!$I$4:$J$13,2,FALSE),IF(J7891="solar",VLOOKUP('Form 923'!D7891,'Cross-Page Data'!$I$14:$J$117,2,FALSE),J7891))</f>
        <v>#N/A</v>
      </c>
      <c r="J7891" t="e">
        <f>VLOOKUP(E7891,'Cross-Page Data'!$D$4:$F$48,3,FALSE)</f>
        <v>#N/A</v>
      </c>
      <c r="K7891" t="b">
        <f t="shared" si="123"/>
        <v>1</v>
      </c>
    </row>
    <row r="7892" spans="9:11" x14ac:dyDescent="0.35">
      <c r="I7892" t="e">
        <f>IF(J7892="natural gas",VLOOKUP(D7892,'Cross-Page Data'!$I$4:$J$13,2,FALSE),IF(J7892="solar",VLOOKUP('Form 923'!D7892,'Cross-Page Data'!$I$14:$J$117,2,FALSE),J7892))</f>
        <v>#N/A</v>
      </c>
      <c r="J7892" t="e">
        <f>VLOOKUP(E7892,'Cross-Page Data'!$D$4:$F$48,3,FALSE)</f>
        <v>#N/A</v>
      </c>
      <c r="K7892" t="b">
        <f t="shared" si="123"/>
        <v>1</v>
      </c>
    </row>
    <row r="7893" spans="9:11" x14ac:dyDescent="0.35">
      <c r="I7893" t="e">
        <f>IF(J7893="natural gas",VLOOKUP(D7893,'Cross-Page Data'!$I$4:$J$13,2,FALSE),IF(J7893="solar",VLOOKUP('Form 923'!D7893,'Cross-Page Data'!$I$14:$J$117,2,FALSE),J7893))</f>
        <v>#N/A</v>
      </c>
      <c r="J7893" t="e">
        <f>VLOOKUP(E7893,'Cross-Page Data'!$D$4:$F$48,3,FALSE)</f>
        <v>#N/A</v>
      </c>
      <c r="K7893" t="b">
        <f t="shared" si="123"/>
        <v>1</v>
      </c>
    </row>
    <row r="7894" spans="9:11" x14ac:dyDescent="0.35">
      <c r="I7894" t="e">
        <f>IF(J7894="natural gas",VLOOKUP(D7894,'Cross-Page Data'!$I$4:$J$13,2,FALSE),IF(J7894="solar",VLOOKUP('Form 923'!D7894,'Cross-Page Data'!$I$14:$J$117,2,FALSE),J7894))</f>
        <v>#N/A</v>
      </c>
      <c r="J7894" t="e">
        <f>VLOOKUP(E7894,'Cross-Page Data'!$D$4:$F$48,3,FALSE)</f>
        <v>#N/A</v>
      </c>
      <c r="K7894" t="b">
        <f t="shared" si="123"/>
        <v>1</v>
      </c>
    </row>
    <row r="7895" spans="9:11" x14ac:dyDescent="0.35">
      <c r="I7895" t="e">
        <f>IF(J7895="natural gas",VLOOKUP(D7895,'Cross-Page Data'!$I$4:$J$13,2,FALSE),IF(J7895="solar",VLOOKUP('Form 923'!D7895,'Cross-Page Data'!$I$14:$J$117,2,FALSE),J7895))</f>
        <v>#N/A</v>
      </c>
      <c r="J7895" t="e">
        <f>VLOOKUP(E7895,'Cross-Page Data'!$D$4:$F$48,3,FALSE)</f>
        <v>#N/A</v>
      </c>
      <c r="K7895" t="b">
        <f t="shared" si="123"/>
        <v>1</v>
      </c>
    </row>
    <row r="7896" spans="9:11" x14ac:dyDescent="0.35">
      <c r="I7896" t="e">
        <f>IF(J7896="natural gas",VLOOKUP(D7896,'Cross-Page Data'!$I$4:$J$13,2,FALSE),IF(J7896="solar",VLOOKUP('Form 923'!D7896,'Cross-Page Data'!$I$14:$J$117,2,FALSE),J7896))</f>
        <v>#N/A</v>
      </c>
      <c r="J7896" t="e">
        <f>VLOOKUP(E7896,'Cross-Page Data'!$D$4:$F$48,3,FALSE)</f>
        <v>#N/A</v>
      </c>
      <c r="K7896" t="b">
        <f t="shared" si="123"/>
        <v>1</v>
      </c>
    </row>
    <row r="7897" spans="9:11" x14ac:dyDescent="0.35">
      <c r="I7897" t="e">
        <f>IF(J7897="natural gas",VLOOKUP(D7897,'Cross-Page Data'!$I$4:$J$13,2,FALSE),IF(J7897="solar",VLOOKUP('Form 923'!D7897,'Cross-Page Data'!$I$14:$J$117,2,FALSE),J7897))</f>
        <v>#N/A</v>
      </c>
      <c r="J7897" t="e">
        <f>VLOOKUP(E7897,'Cross-Page Data'!$D$4:$F$48,3,FALSE)</f>
        <v>#N/A</v>
      </c>
      <c r="K7897" t="b">
        <f t="shared" si="123"/>
        <v>1</v>
      </c>
    </row>
    <row r="7898" spans="9:11" x14ac:dyDescent="0.35">
      <c r="I7898" t="e">
        <f>IF(J7898="natural gas",VLOOKUP(D7898,'Cross-Page Data'!$I$4:$J$13,2,FALSE),IF(J7898="solar",VLOOKUP('Form 923'!D7898,'Cross-Page Data'!$I$14:$J$117,2,FALSE),J7898))</f>
        <v>#N/A</v>
      </c>
      <c r="J7898" t="e">
        <f>VLOOKUP(E7898,'Cross-Page Data'!$D$4:$F$48,3,FALSE)</f>
        <v>#N/A</v>
      </c>
      <c r="K7898" t="b">
        <f t="shared" si="123"/>
        <v>1</v>
      </c>
    </row>
    <row r="7899" spans="9:11" x14ac:dyDescent="0.35">
      <c r="I7899" t="e">
        <f>IF(J7899="natural gas",VLOOKUP(D7899,'Cross-Page Data'!$I$4:$J$13,2,FALSE),IF(J7899="solar",VLOOKUP('Form 923'!D7899,'Cross-Page Data'!$I$14:$J$117,2,FALSE),J7899))</f>
        <v>#N/A</v>
      </c>
      <c r="J7899" t="e">
        <f>VLOOKUP(E7899,'Cross-Page Data'!$D$4:$F$48,3,FALSE)</f>
        <v>#N/A</v>
      </c>
      <c r="K7899" t="b">
        <f t="shared" si="123"/>
        <v>1</v>
      </c>
    </row>
    <row r="7900" spans="9:11" x14ac:dyDescent="0.35">
      <c r="I7900" t="e">
        <f>IF(J7900="natural gas",VLOOKUP(D7900,'Cross-Page Data'!$I$4:$J$13,2,FALSE),IF(J7900="solar",VLOOKUP('Form 923'!D7900,'Cross-Page Data'!$I$14:$J$117,2,FALSE),J7900))</f>
        <v>#N/A</v>
      </c>
      <c r="J7900" t="e">
        <f>VLOOKUP(E7900,'Cross-Page Data'!$D$4:$F$48,3,FALSE)</f>
        <v>#N/A</v>
      </c>
      <c r="K7900" t="b">
        <f t="shared" si="123"/>
        <v>1</v>
      </c>
    </row>
    <row r="7901" spans="9:11" x14ac:dyDescent="0.35">
      <c r="I7901" t="e">
        <f>IF(J7901="natural gas",VLOOKUP(D7901,'Cross-Page Data'!$I$4:$J$13,2,FALSE),IF(J7901="solar",VLOOKUP('Form 923'!D7901,'Cross-Page Data'!$I$14:$J$117,2,FALSE),J7901))</f>
        <v>#N/A</v>
      </c>
      <c r="J7901" t="e">
        <f>VLOOKUP(E7901,'Cross-Page Data'!$D$4:$F$48,3,FALSE)</f>
        <v>#N/A</v>
      </c>
      <c r="K7901" t="b">
        <f t="shared" si="123"/>
        <v>1</v>
      </c>
    </row>
    <row r="7902" spans="9:11" x14ac:dyDescent="0.35">
      <c r="I7902" t="e">
        <f>IF(J7902="natural gas",VLOOKUP(D7902,'Cross-Page Data'!$I$4:$J$13,2,FALSE),IF(J7902="solar",VLOOKUP('Form 923'!D7902,'Cross-Page Data'!$I$14:$J$117,2,FALSE),J7902))</f>
        <v>#N/A</v>
      </c>
      <c r="J7902" t="e">
        <f>VLOOKUP(E7902,'Cross-Page Data'!$D$4:$F$48,3,FALSE)</f>
        <v>#N/A</v>
      </c>
      <c r="K7902" t="b">
        <f t="shared" si="123"/>
        <v>1</v>
      </c>
    </row>
    <row r="7903" spans="9:11" x14ac:dyDescent="0.35">
      <c r="I7903" t="e">
        <f>IF(J7903="natural gas",VLOOKUP(D7903,'Cross-Page Data'!$I$4:$J$13,2,FALSE),IF(J7903="solar",VLOOKUP('Form 923'!D7903,'Cross-Page Data'!$I$14:$J$117,2,FALSE),J7903))</f>
        <v>#N/A</v>
      </c>
      <c r="J7903" t="e">
        <f>VLOOKUP(E7903,'Cross-Page Data'!$D$4:$F$48,3,FALSE)</f>
        <v>#N/A</v>
      </c>
      <c r="K7903" t="b">
        <f t="shared" si="123"/>
        <v>1</v>
      </c>
    </row>
    <row r="7904" spans="9:11" x14ac:dyDescent="0.35">
      <c r="I7904" t="e">
        <f>IF(J7904="natural gas",VLOOKUP(D7904,'Cross-Page Data'!$I$4:$J$13,2,FALSE),IF(J7904="solar",VLOOKUP('Form 923'!D7904,'Cross-Page Data'!$I$14:$J$117,2,FALSE),J7904))</f>
        <v>#N/A</v>
      </c>
      <c r="J7904" t="e">
        <f>VLOOKUP(E7904,'Cross-Page Data'!$D$4:$F$48,3,FALSE)</f>
        <v>#N/A</v>
      </c>
      <c r="K7904" t="b">
        <f t="shared" si="123"/>
        <v>1</v>
      </c>
    </row>
    <row r="7905" spans="9:11" x14ac:dyDescent="0.35">
      <c r="I7905" t="e">
        <f>IF(J7905="natural gas",VLOOKUP(D7905,'Cross-Page Data'!$I$4:$J$13,2,FALSE),IF(J7905="solar",VLOOKUP('Form 923'!D7905,'Cross-Page Data'!$I$14:$J$117,2,FALSE),J7905))</f>
        <v>#N/A</v>
      </c>
      <c r="J7905" t="e">
        <f>VLOOKUP(E7905,'Cross-Page Data'!$D$4:$F$48,3,FALSE)</f>
        <v>#N/A</v>
      </c>
      <c r="K7905" t="b">
        <f t="shared" si="123"/>
        <v>1</v>
      </c>
    </row>
    <row r="7906" spans="9:11" x14ac:dyDescent="0.35">
      <c r="I7906" t="e">
        <f>IF(J7906="natural gas",VLOOKUP(D7906,'Cross-Page Data'!$I$4:$J$13,2,FALSE),IF(J7906="solar",VLOOKUP('Form 923'!D7906,'Cross-Page Data'!$I$14:$J$117,2,FALSE),J7906))</f>
        <v>#N/A</v>
      </c>
      <c r="J7906" t="e">
        <f>VLOOKUP(E7906,'Cross-Page Data'!$D$4:$F$48,3,FALSE)</f>
        <v>#N/A</v>
      </c>
      <c r="K7906" t="b">
        <f t="shared" si="123"/>
        <v>1</v>
      </c>
    </row>
    <row r="7907" spans="9:11" x14ac:dyDescent="0.35">
      <c r="I7907" t="e">
        <f>IF(J7907="natural gas",VLOOKUP(D7907,'Cross-Page Data'!$I$4:$J$13,2,FALSE),IF(J7907="solar",VLOOKUP('Form 923'!D7907,'Cross-Page Data'!$I$14:$J$117,2,FALSE),J7907))</f>
        <v>#N/A</v>
      </c>
      <c r="J7907" t="e">
        <f>VLOOKUP(E7907,'Cross-Page Data'!$D$4:$F$48,3,FALSE)</f>
        <v>#N/A</v>
      </c>
      <c r="K7907" t="b">
        <f t="shared" si="123"/>
        <v>1</v>
      </c>
    </row>
    <row r="7908" spans="9:11" x14ac:dyDescent="0.35">
      <c r="I7908" t="e">
        <f>IF(J7908="natural gas",VLOOKUP(D7908,'Cross-Page Data'!$I$4:$J$13,2,FALSE),IF(J7908="solar",VLOOKUP('Form 923'!D7908,'Cross-Page Data'!$I$14:$J$117,2,FALSE),J7908))</f>
        <v>#N/A</v>
      </c>
      <c r="J7908" t="e">
        <f>VLOOKUP(E7908,'Cross-Page Data'!$D$4:$F$48,3,FALSE)</f>
        <v>#N/A</v>
      </c>
      <c r="K7908" t="b">
        <f t="shared" si="123"/>
        <v>1</v>
      </c>
    </row>
    <row r="7909" spans="9:11" x14ac:dyDescent="0.35">
      <c r="I7909" t="e">
        <f>IF(J7909="natural gas",VLOOKUP(D7909,'Cross-Page Data'!$I$4:$J$13,2,FALSE),IF(J7909="solar",VLOOKUP('Form 923'!D7909,'Cross-Page Data'!$I$14:$J$117,2,FALSE),J7909))</f>
        <v>#N/A</v>
      </c>
      <c r="J7909" t="e">
        <f>VLOOKUP(E7909,'Cross-Page Data'!$D$4:$F$48,3,FALSE)</f>
        <v>#N/A</v>
      </c>
      <c r="K7909" t="b">
        <f t="shared" si="123"/>
        <v>1</v>
      </c>
    </row>
    <row r="7910" spans="9:11" x14ac:dyDescent="0.35">
      <c r="I7910" t="e">
        <f>IF(J7910="natural gas",VLOOKUP(D7910,'Cross-Page Data'!$I$4:$J$13,2,FALSE),IF(J7910="solar",VLOOKUP('Form 923'!D7910,'Cross-Page Data'!$I$14:$J$117,2,FALSE),J7910))</f>
        <v>#N/A</v>
      </c>
      <c r="J7910" t="e">
        <f>VLOOKUP(E7910,'Cross-Page Data'!$D$4:$F$48,3,FALSE)</f>
        <v>#N/A</v>
      </c>
      <c r="K7910" t="b">
        <f t="shared" si="123"/>
        <v>1</v>
      </c>
    </row>
    <row r="7911" spans="9:11" x14ac:dyDescent="0.35">
      <c r="I7911" t="e">
        <f>IF(J7911="natural gas",VLOOKUP(D7911,'Cross-Page Data'!$I$4:$J$13,2,FALSE),IF(J7911="solar",VLOOKUP('Form 923'!D7911,'Cross-Page Data'!$I$14:$J$117,2,FALSE),J7911))</f>
        <v>#N/A</v>
      </c>
      <c r="J7911" t="e">
        <f>VLOOKUP(E7911,'Cross-Page Data'!$D$4:$F$48,3,FALSE)</f>
        <v>#N/A</v>
      </c>
      <c r="K7911" t="b">
        <f t="shared" si="123"/>
        <v>1</v>
      </c>
    </row>
    <row r="7912" spans="9:11" x14ac:dyDescent="0.35">
      <c r="I7912" t="e">
        <f>IF(J7912="natural gas",VLOOKUP(D7912,'Cross-Page Data'!$I$4:$J$13,2,FALSE),IF(J7912="solar",VLOOKUP('Form 923'!D7912,'Cross-Page Data'!$I$14:$J$117,2,FALSE),J7912))</f>
        <v>#N/A</v>
      </c>
      <c r="J7912" t="e">
        <f>VLOOKUP(E7912,'Cross-Page Data'!$D$4:$F$48,3,FALSE)</f>
        <v>#N/A</v>
      </c>
      <c r="K7912" t="b">
        <f t="shared" si="123"/>
        <v>1</v>
      </c>
    </row>
    <row r="7913" spans="9:11" x14ac:dyDescent="0.35">
      <c r="I7913" t="e">
        <f>IF(J7913="natural gas",VLOOKUP(D7913,'Cross-Page Data'!$I$4:$J$13,2,FALSE),IF(J7913="solar",VLOOKUP('Form 923'!D7913,'Cross-Page Data'!$I$14:$J$117,2,FALSE),J7913))</f>
        <v>#N/A</v>
      </c>
      <c r="J7913" t="e">
        <f>VLOOKUP(E7913,'Cross-Page Data'!$D$4:$F$48,3,FALSE)</f>
        <v>#N/A</v>
      </c>
      <c r="K7913" t="b">
        <f t="shared" si="123"/>
        <v>1</v>
      </c>
    </row>
    <row r="7914" spans="9:11" x14ac:dyDescent="0.35">
      <c r="I7914" t="e">
        <f>IF(J7914="natural gas",VLOOKUP(D7914,'Cross-Page Data'!$I$4:$J$13,2,FALSE),IF(J7914="solar",VLOOKUP('Form 923'!D7914,'Cross-Page Data'!$I$14:$J$117,2,FALSE),J7914))</f>
        <v>#N/A</v>
      </c>
      <c r="J7914" t="e">
        <f>VLOOKUP(E7914,'Cross-Page Data'!$D$4:$F$48,3,FALSE)</f>
        <v>#N/A</v>
      </c>
      <c r="K7914" t="b">
        <f t="shared" si="123"/>
        <v>1</v>
      </c>
    </row>
    <row r="7915" spans="9:11" x14ac:dyDescent="0.35">
      <c r="I7915" t="e">
        <f>IF(J7915="natural gas",VLOOKUP(D7915,'Cross-Page Data'!$I$4:$J$13,2,FALSE),IF(J7915="solar",VLOOKUP('Form 923'!D7915,'Cross-Page Data'!$I$14:$J$117,2,FALSE),J7915))</f>
        <v>#N/A</v>
      </c>
      <c r="J7915" t="e">
        <f>VLOOKUP(E7915,'Cross-Page Data'!$D$4:$F$48,3,FALSE)</f>
        <v>#N/A</v>
      </c>
      <c r="K7915" t="b">
        <f t="shared" si="123"/>
        <v>1</v>
      </c>
    </row>
    <row r="7916" spans="9:11" x14ac:dyDescent="0.35">
      <c r="I7916" t="e">
        <f>IF(J7916="natural gas",VLOOKUP(D7916,'Cross-Page Data'!$I$4:$J$13,2,FALSE),IF(J7916="solar",VLOOKUP('Form 923'!D7916,'Cross-Page Data'!$I$14:$J$117,2,FALSE),J7916))</f>
        <v>#N/A</v>
      </c>
      <c r="J7916" t="e">
        <f>VLOOKUP(E7916,'Cross-Page Data'!$D$4:$F$48,3,FALSE)</f>
        <v>#N/A</v>
      </c>
      <c r="K7916" t="b">
        <f t="shared" si="123"/>
        <v>1</v>
      </c>
    </row>
    <row r="7917" spans="9:11" x14ac:dyDescent="0.35">
      <c r="I7917" t="e">
        <f>IF(J7917="natural gas",VLOOKUP(D7917,'Cross-Page Data'!$I$4:$J$13,2,FALSE),IF(J7917="solar",VLOOKUP('Form 923'!D7917,'Cross-Page Data'!$I$14:$J$117,2,FALSE),J7917))</f>
        <v>#N/A</v>
      </c>
      <c r="J7917" t="e">
        <f>VLOOKUP(E7917,'Cross-Page Data'!$D$4:$F$48,3,FALSE)</f>
        <v>#N/A</v>
      </c>
      <c r="K7917" t="b">
        <f t="shared" si="123"/>
        <v>1</v>
      </c>
    </row>
    <row r="7918" spans="9:11" x14ac:dyDescent="0.35">
      <c r="I7918" t="e">
        <f>IF(J7918="natural gas",VLOOKUP(D7918,'Cross-Page Data'!$I$4:$J$13,2,FALSE),IF(J7918="solar",VLOOKUP('Form 923'!D7918,'Cross-Page Data'!$I$14:$J$117,2,FALSE),J7918))</f>
        <v>#N/A</v>
      </c>
      <c r="J7918" t="e">
        <f>VLOOKUP(E7918,'Cross-Page Data'!$D$4:$F$48,3,FALSE)</f>
        <v>#N/A</v>
      </c>
      <c r="K7918" t="b">
        <f t="shared" si="123"/>
        <v>1</v>
      </c>
    </row>
    <row r="7919" spans="9:11" x14ac:dyDescent="0.35">
      <c r="I7919" t="e">
        <f>IF(J7919="natural gas",VLOOKUP(D7919,'Cross-Page Data'!$I$4:$J$13,2,FALSE),IF(J7919="solar",VLOOKUP('Form 923'!D7919,'Cross-Page Data'!$I$14:$J$117,2,FALSE),J7919))</f>
        <v>#N/A</v>
      </c>
      <c r="J7919" t="e">
        <f>VLOOKUP(E7919,'Cross-Page Data'!$D$4:$F$48,3,FALSE)</f>
        <v>#N/A</v>
      </c>
      <c r="K7919" t="b">
        <f t="shared" si="123"/>
        <v>1</v>
      </c>
    </row>
    <row r="7920" spans="9:11" x14ac:dyDescent="0.35">
      <c r="I7920" t="e">
        <f>IF(J7920="natural gas",VLOOKUP(D7920,'Cross-Page Data'!$I$4:$J$13,2,FALSE),IF(J7920="solar",VLOOKUP('Form 923'!D7920,'Cross-Page Data'!$I$14:$J$117,2,FALSE),J7920))</f>
        <v>#N/A</v>
      </c>
      <c r="J7920" t="e">
        <f>VLOOKUP(E7920,'Cross-Page Data'!$D$4:$F$48,3,FALSE)</f>
        <v>#N/A</v>
      </c>
      <c r="K7920" t="b">
        <f t="shared" si="123"/>
        <v>1</v>
      </c>
    </row>
    <row r="7921" spans="9:11" x14ac:dyDescent="0.35">
      <c r="I7921" t="e">
        <f>IF(J7921="natural gas",VLOOKUP(D7921,'Cross-Page Data'!$I$4:$J$13,2,FALSE),IF(J7921="solar",VLOOKUP('Form 923'!D7921,'Cross-Page Data'!$I$14:$J$117,2,FALSE),J7921))</f>
        <v>#N/A</v>
      </c>
      <c r="J7921" t="e">
        <f>VLOOKUP(E7921,'Cross-Page Data'!$D$4:$F$48,3,FALSE)</f>
        <v>#N/A</v>
      </c>
      <c r="K7921" t="b">
        <f t="shared" si="123"/>
        <v>1</v>
      </c>
    </row>
    <row r="7922" spans="9:11" x14ac:dyDescent="0.35">
      <c r="I7922" t="e">
        <f>IF(J7922="natural gas",VLOOKUP(D7922,'Cross-Page Data'!$I$4:$J$13,2,FALSE),IF(J7922="solar",VLOOKUP('Form 923'!D7922,'Cross-Page Data'!$I$14:$J$117,2,FALSE),J7922))</f>
        <v>#N/A</v>
      </c>
      <c r="J7922" t="e">
        <f>VLOOKUP(E7922,'Cross-Page Data'!$D$4:$F$48,3,FALSE)</f>
        <v>#N/A</v>
      </c>
      <c r="K7922" t="b">
        <f t="shared" si="123"/>
        <v>1</v>
      </c>
    </row>
    <row r="7923" spans="9:11" x14ac:dyDescent="0.35">
      <c r="I7923" t="e">
        <f>IF(J7923="natural gas",VLOOKUP(D7923,'Cross-Page Data'!$I$4:$J$13,2,FALSE),IF(J7923="solar",VLOOKUP('Form 923'!D7923,'Cross-Page Data'!$I$14:$J$117,2,FALSE),J7923))</f>
        <v>#N/A</v>
      </c>
      <c r="J7923" t="e">
        <f>VLOOKUP(E7923,'Cross-Page Data'!$D$4:$F$48,3,FALSE)</f>
        <v>#N/A</v>
      </c>
      <c r="K7923" t="b">
        <f t="shared" si="123"/>
        <v>1</v>
      </c>
    </row>
    <row r="7924" spans="9:11" x14ac:dyDescent="0.35">
      <c r="I7924" t="e">
        <f>IF(J7924="natural gas",VLOOKUP(D7924,'Cross-Page Data'!$I$4:$J$13,2,FALSE),IF(J7924="solar",VLOOKUP('Form 923'!D7924,'Cross-Page Data'!$I$14:$J$117,2,FALSE),J7924))</f>
        <v>#N/A</v>
      </c>
      <c r="J7924" t="e">
        <f>VLOOKUP(E7924,'Cross-Page Data'!$D$4:$F$48,3,FALSE)</f>
        <v>#N/A</v>
      </c>
      <c r="K7924" t="b">
        <f t="shared" si="123"/>
        <v>1</v>
      </c>
    </row>
    <row r="7925" spans="9:11" x14ac:dyDescent="0.35">
      <c r="I7925" t="e">
        <f>IF(J7925="natural gas",VLOOKUP(D7925,'Cross-Page Data'!$I$4:$J$13,2,FALSE),IF(J7925="solar",VLOOKUP('Form 923'!D7925,'Cross-Page Data'!$I$14:$J$117,2,FALSE),J7925))</f>
        <v>#N/A</v>
      </c>
      <c r="J7925" t="e">
        <f>VLOOKUP(E7925,'Cross-Page Data'!$D$4:$F$48,3,FALSE)</f>
        <v>#N/A</v>
      </c>
      <c r="K7925" t="b">
        <f t="shared" si="123"/>
        <v>1</v>
      </c>
    </row>
    <row r="7926" spans="9:11" x14ac:dyDescent="0.35">
      <c r="I7926" t="e">
        <f>IF(J7926="natural gas",VLOOKUP(D7926,'Cross-Page Data'!$I$4:$J$13,2,FALSE),IF(J7926="solar",VLOOKUP('Form 923'!D7926,'Cross-Page Data'!$I$14:$J$117,2,FALSE),J7926))</f>
        <v>#N/A</v>
      </c>
      <c r="J7926" t="e">
        <f>VLOOKUP(E7926,'Cross-Page Data'!$D$4:$F$48,3,FALSE)</f>
        <v>#N/A</v>
      </c>
      <c r="K7926" t="b">
        <f t="shared" si="123"/>
        <v>1</v>
      </c>
    </row>
    <row r="7927" spans="9:11" x14ac:dyDescent="0.35">
      <c r="I7927" t="e">
        <f>IF(J7927="natural gas",VLOOKUP(D7927,'Cross-Page Data'!$I$4:$J$13,2,FALSE),IF(J7927="solar",VLOOKUP('Form 923'!D7927,'Cross-Page Data'!$I$14:$J$117,2,FALSE),J7927))</f>
        <v>#N/A</v>
      </c>
      <c r="J7927" t="e">
        <f>VLOOKUP(E7927,'Cross-Page Data'!$D$4:$F$48,3,FALSE)</f>
        <v>#N/A</v>
      </c>
      <c r="K7927" t="b">
        <f t="shared" si="123"/>
        <v>1</v>
      </c>
    </row>
    <row r="7928" spans="9:11" x14ac:dyDescent="0.35">
      <c r="I7928" t="e">
        <f>IF(J7928="natural gas",VLOOKUP(D7928,'Cross-Page Data'!$I$4:$J$13,2,FALSE),IF(J7928="solar",VLOOKUP('Form 923'!D7928,'Cross-Page Data'!$I$14:$J$117,2,FALSE),J7928))</f>
        <v>#N/A</v>
      </c>
      <c r="J7928" t="e">
        <f>VLOOKUP(E7928,'Cross-Page Data'!$D$4:$F$48,3,FALSE)</f>
        <v>#N/A</v>
      </c>
      <c r="K7928" t="b">
        <f t="shared" si="123"/>
        <v>1</v>
      </c>
    </row>
    <row r="7929" spans="9:11" x14ac:dyDescent="0.35">
      <c r="I7929" t="e">
        <f>IF(J7929="natural gas",VLOOKUP(D7929,'Cross-Page Data'!$I$4:$J$13,2,FALSE),IF(J7929="solar",VLOOKUP('Form 923'!D7929,'Cross-Page Data'!$I$14:$J$117,2,FALSE),J7929))</f>
        <v>#N/A</v>
      </c>
      <c r="J7929" t="e">
        <f>VLOOKUP(E7929,'Cross-Page Data'!$D$4:$F$48,3,FALSE)</f>
        <v>#N/A</v>
      </c>
      <c r="K7929" t="b">
        <f t="shared" si="123"/>
        <v>1</v>
      </c>
    </row>
    <row r="7930" spans="9:11" x14ac:dyDescent="0.35">
      <c r="I7930" t="e">
        <f>IF(J7930="natural gas",VLOOKUP(D7930,'Cross-Page Data'!$I$4:$J$13,2,FALSE),IF(J7930="solar",VLOOKUP('Form 923'!D7930,'Cross-Page Data'!$I$14:$J$117,2,FALSE),J7930))</f>
        <v>#N/A</v>
      </c>
      <c r="J7930" t="e">
        <f>VLOOKUP(E7930,'Cross-Page Data'!$D$4:$F$48,3,FALSE)</f>
        <v>#N/A</v>
      </c>
      <c r="K7930" t="b">
        <f t="shared" si="123"/>
        <v>1</v>
      </c>
    </row>
    <row r="7931" spans="9:11" x14ac:dyDescent="0.35">
      <c r="I7931" t="e">
        <f>IF(J7931="natural gas",VLOOKUP(D7931,'Cross-Page Data'!$I$4:$J$13,2,FALSE),IF(J7931="solar",VLOOKUP('Form 923'!D7931,'Cross-Page Data'!$I$14:$J$117,2,FALSE),J7931))</f>
        <v>#N/A</v>
      </c>
      <c r="J7931" t="e">
        <f>VLOOKUP(E7931,'Cross-Page Data'!$D$4:$F$48,3,FALSE)</f>
        <v>#N/A</v>
      </c>
      <c r="K7931" t="b">
        <f t="shared" si="123"/>
        <v>1</v>
      </c>
    </row>
    <row r="7932" spans="9:11" x14ac:dyDescent="0.35">
      <c r="I7932" t="e">
        <f>IF(J7932="natural gas",VLOOKUP(D7932,'Cross-Page Data'!$I$4:$J$13,2,FALSE),IF(J7932="solar",VLOOKUP('Form 923'!D7932,'Cross-Page Data'!$I$14:$J$117,2,FALSE),J7932))</f>
        <v>#N/A</v>
      </c>
      <c r="J7932" t="e">
        <f>VLOOKUP(E7932,'Cross-Page Data'!$D$4:$F$48,3,FALSE)</f>
        <v>#N/A</v>
      </c>
      <c r="K7932" t="b">
        <f t="shared" si="123"/>
        <v>1</v>
      </c>
    </row>
    <row r="7933" spans="9:11" x14ac:dyDescent="0.35">
      <c r="I7933" t="e">
        <f>IF(J7933="natural gas",VLOOKUP(D7933,'Cross-Page Data'!$I$4:$J$13,2,FALSE),IF(J7933="solar",VLOOKUP('Form 923'!D7933,'Cross-Page Data'!$I$14:$J$117,2,FALSE),J7933))</f>
        <v>#N/A</v>
      </c>
      <c r="J7933" t="e">
        <f>VLOOKUP(E7933,'Cross-Page Data'!$D$4:$F$48,3,FALSE)</f>
        <v>#N/A</v>
      </c>
      <c r="K7933" t="b">
        <f t="shared" si="123"/>
        <v>1</v>
      </c>
    </row>
    <row r="7934" spans="9:11" x14ac:dyDescent="0.35">
      <c r="I7934" t="e">
        <f>IF(J7934="natural gas",VLOOKUP(D7934,'Cross-Page Data'!$I$4:$J$13,2,FALSE),IF(J7934="solar",VLOOKUP('Form 923'!D7934,'Cross-Page Data'!$I$14:$J$117,2,FALSE),J7934))</f>
        <v>#N/A</v>
      </c>
      <c r="J7934" t="e">
        <f>VLOOKUP(E7934,'Cross-Page Data'!$D$4:$F$48,3,FALSE)</f>
        <v>#N/A</v>
      </c>
      <c r="K7934" t="b">
        <f t="shared" si="123"/>
        <v>1</v>
      </c>
    </row>
    <row r="7935" spans="9:11" x14ac:dyDescent="0.35">
      <c r="I7935" t="e">
        <f>IF(J7935="natural gas",VLOOKUP(D7935,'Cross-Page Data'!$I$4:$J$13,2,FALSE),IF(J7935="solar",VLOOKUP('Form 923'!D7935,'Cross-Page Data'!$I$14:$J$117,2,FALSE),J7935))</f>
        <v>#N/A</v>
      </c>
      <c r="J7935" t="e">
        <f>VLOOKUP(E7935,'Cross-Page Data'!$D$4:$F$48,3,FALSE)</f>
        <v>#N/A</v>
      </c>
      <c r="K7935" t="b">
        <f t="shared" si="123"/>
        <v>1</v>
      </c>
    </row>
    <row r="7936" spans="9:11" x14ac:dyDescent="0.35">
      <c r="I7936" t="e">
        <f>IF(J7936="natural gas",VLOOKUP(D7936,'Cross-Page Data'!$I$4:$J$13,2,FALSE),IF(J7936="solar",VLOOKUP('Form 923'!D7936,'Cross-Page Data'!$I$14:$J$117,2,FALSE),J7936))</f>
        <v>#N/A</v>
      </c>
      <c r="J7936" t="e">
        <f>VLOOKUP(E7936,'Cross-Page Data'!$D$4:$F$48,3,FALSE)</f>
        <v>#N/A</v>
      </c>
      <c r="K7936" t="b">
        <f t="shared" si="123"/>
        <v>1</v>
      </c>
    </row>
    <row r="7937" spans="9:11" x14ac:dyDescent="0.35">
      <c r="I7937" t="e">
        <f>IF(J7937="natural gas",VLOOKUP(D7937,'Cross-Page Data'!$I$4:$J$13,2,FALSE),IF(J7937="solar",VLOOKUP('Form 923'!D7937,'Cross-Page Data'!$I$14:$J$117,2,FALSE),J7937))</f>
        <v>#N/A</v>
      </c>
      <c r="J7937" t="e">
        <f>VLOOKUP(E7937,'Cross-Page Data'!$D$4:$F$48,3,FALSE)</f>
        <v>#N/A</v>
      </c>
      <c r="K7937" t="b">
        <f t="shared" si="123"/>
        <v>1</v>
      </c>
    </row>
    <row r="7938" spans="9:11" x14ac:dyDescent="0.35">
      <c r="I7938" t="e">
        <f>IF(J7938="natural gas",VLOOKUP(D7938,'Cross-Page Data'!$I$4:$J$13,2,FALSE),IF(J7938="solar",VLOOKUP('Form 923'!D7938,'Cross-Page Data'!$I$14:$J$117,2,FALSE),J7938))</f>
        <v>#N/A</v>
      </c>
      <c r="J7938" t="e">
        <f>VLOOKUP(E7938,'Cross-Page Data'!$D$4:$F$48,3,FALSE)</f>
        <v>#N/A</v>
      </c>
      <c r="K7938" t="b">
        <f t="shared" si="123"/>
        <v>1</v>
      </c>
    </row>
    <row r="7939" spans="9:11" x14ac:dyDescent="0.35">
      <c r="I7939" t="e">
        <f>IF(J7939="natural gas",VLOOKUP(D7939,'Cross-Page Data'!$I$4:$J$13,2,FALSE),IF(J7939="solar",VLOOKUP('Form 923'!D7939,'Cross-Page Data'!$I$14:$J$117,2,FALSE),J7939))</f>
        <v>#N/A</v>
      </c>
      <c r="J7939" t="e">
        <f>VLOOKUP(E7939,'Cross-Page Data'!$D$4:$F$48,3,FALSE)</f>
        <v>#N/A</v>
      </c>
      <c r="K7939" t="b">
        <f t="shared" si="123"/>
        <v>1</v>
      </c>
    </row>
    <row r="7940" spans="9:11" x14ac:dyDescent="0.35">
      <c r="I7940" t="e">
        <f>IF(J7940="natural gas",VLOOKUP(D7940,'Cross-Page Data'!$I$4:$J$13,2,FALSE),IF(J7940="solar",VLOOKUP('Form 923'!D7940,'Cross-Page Data'!$I$14:$J$117,2,FALSE),J7940))</f>
        <v>#N/A</v>
      </c>
      <c r="J7940" t="e">
        <f>VLOOKUP(E7940,'Cross-Page Data'!$D$4:$F$48,3,FALSE)</f>
        <v>#N/A</v>
      </c>
      <c r="K7940" t="b">
        <f t="shared" si="123"/>
        <v>1</v>
      </c>
    </row>
    <row r="7941" spans="9:11" x14ac:dyDescent="0.35">
      <c r="I7941" t="e">
        <f>IF(J7941="natural gas",VLOOKUP(D7941,'Cross-Page Data'!$I$4:$J$13,2,FALSE),IF(J7941="solar",VLOOKUP('Form 923'!D7941,'Cross-Page Data'!$I$14:$J$117,2,FALSE),J7941))</f>
        <v>#N/A</v>
      </c>
      <c r="J7941" t="e">
        <f>VLOOKUP(E7941,'Cross-Page Data'!$D$4:$F$48,3,FALSE)</f>
        <v>#N/A</v>
      </c>
      <c r="K7941" t="b">
        <f t="shared" si="123"/>
        <v>1</v>
      </c>
    </row>
    <row r="7942" spans="9:11" x14ac:dyDescent="0.35">
      <c r="I7942" t="e">
        <f>IF(J7942="natural gas",VLOOKUP(D7942,'Cross-Page Data'!$I$4:$J$13,2,FALSE),IF(J7942="solar",VLOOKUP('Form 923'!D7942,'Cross-Page Data'!$I$14:$J$117,2,FALSE),J7942))</f>
        <v>#N/A</v>
      </c>
      <c r="J7942" t="e">
        <f>VLOOKUP(E7942,'Cross-Page Data'!$D$4:$F$48,3,FALSE)</f>
        <v>#N/A</v>
      </c>
      <c r="K7942" t="b">
        <f t="shared" si="123"/>
        <v>1</v>
      </c>
    </row>
    <row r="7943" spans="9:11" x14ac:dyDescent="0.35">
      <c r="I7943" t="e">
        <f>IF(J7943="natural gas",VLOOKUP(D7943,'Cross-Page Data'!$I$4:$J$13,2,FALSE),IF(J7943="solar",VLOOKUP('Form 923'!D7943,'Cross-Page Data'!$I$14:$J$117,2,FALSE),J7943))</f>
        <v>#N/A</v>
      </c>
      <c r="J7943" t="e">
        <f>VLOOKUP(E7943,'Cross-Page Data'!$D$4:$F$48,3,FALSE)</f>
        <v>#N/A</v>
      </c>
      <c r="K7943" t="b">
        <f t="shared" ref="K7943:K8006" si="124">IF(AND($N$5=FALSE,OR(C7943="Commercial NAICS Cogen",C7943="Industrial NAICS Cogen",C7943="NAICS-22 Cogen")),FALSE,IF(AND($N$6=FALSE,OR(C7943="Commercial NAICS Cogen",C7943="Commercial NAICS Non-Cogen",C7943="industrial NAICS Cogen", C7943="industrial NAICS non-cogen")),FALSE,TRUE))</f>
        <v>1</v>
      </c>
    </row>
    <row r="7944" spans="9:11" x14ac:dyDescent="0.35">
      <c r="I7944" t="e">
        <f>IF(J7944="natural gas",VLOOKUP(D7944,'Cross-Page Data'!$I$4:$J$13,2,FALSE),IF(J7944="solar",VLOOKUP('Form 923'!D7944,'Cross-Page Data'!$I$14:$J$117,2,FALSE),J7944))</f>
        <v>#N/A</v>
      </c>
      <c r="J7944" t="e">
        <f>VLOOKUP(E7944,'Cross-Page Data'!$D$4:$F$48,3,FALSE)</f>
        <v>#N/A</v>
      </c>
      <c r="K7944" t="b">
        <f t="shared" si="124"/>
        <v>1</v>
      </c>
    </row>
    <row r="7945" spans="9:11" x14ac:dyDescent="0.35">
      <c r="I7945" t="e">
        <f>IF(J7945="natural gas",VLOOKUP(D7945,'Cross-Page Data'!$I$4:$J$13,2,FALSE),IF(J7945="solar",VLOOKUP('Form 923'!D7945,'Cross-Page Data'!$I$14:$J$117,2,FALSE),J7945))</f>
        <v>#N/A</v>
      </c>
      <c r="J7945" t="e">
        <f>VLOOKUP(E7945,'Cross-Page Data'!$D$4:$F$48,3,FALSE)</f>
        <v>#N/A</v>
      </c>
      <c r="K7945" t="b">
        <f t="shared" si="124"/>
        <v>1</v>
      </c>
    </row>
    <row r="7946" spans="9:11" x14ac:dyDescent="0.35">
      <c r="I7946" t="e">
        <f>IF(J7946="natural gas",VLOOKUP(D7946,'Cross-Page Data'!$I$4:$J$13,2,FALSE),IF(J7946="solar",VLOOKUP('Form 923'!D7946,'Cross-Page Data'!$I$14:$J$117,2,FALSE),J7946))</f>
        <v>#N/A</v>
      </c>
      <c r="J7946" t="e">
        <f>VLOOKUP(E7946,'Cross-Page Data'!$D$4:$F$48,3,FALSE)</f>
        <v>#N/A</v>
      </c>
      <c r="K7946" t="b">
        <f t="shared" si="124"/>
        <v>1</v>
      </c>
    </row>
    <row r="7947" spans="9:11" x14ac:dyDescent="0.35">
      <c r="I7947" t="e">
        <f>IF(J7947="natural gas",VLOOKUP(D7947,'Cross-Page Data'!$I$4:$J$13,2,FALSE),IF(J7947="solar",VLOOKUP('Form 923'!D7947,'Cross-Page Data'!$I$14:$J$117,2,FALSE),J7947))</f>
        <v>#N/A</v>
      </c>
      <c r="J7947" t="e">
        <f>VLOOKUP(E7947,'Cross-Page Data'!$D$4:$F$48,3,FALSE)</f>
        <v>#N/A</v>
      </c>
      <c r="K7947" t="b">
        <f t="shared" si="124"/>
        <v>1</v>
      </c>
    </row>
    <row r="7948" spans="9:11" x14ac:dyDescent="0.35">
      <c r="I7948" t="e">
        <f>IF(J7948="natural gas",VLOOKUP(D7948,'Cross-Page Data'!$I$4:$J$13,2,FALSE),IF(J7948="solar",VLOOKUP('Form 923'!D7948,'Cross-Page Data'!$I$14:$J$117,2,FALSE),J7948))</f>
        <v>#N/A</v>
      </c>
      <c r="J7948" t="e">
        <f>VLOOKUP(E7948,'Cross-Page Data'!$D$4:$F$48,3,FALSE)</f>
        <v>#N/A</v>
      </c>
      <c r="K7948" t="b">
        <f t="shared" si="124"/>
        <v>1</v>
      </c>
    </row>
    <row r="7949" spans="9:11" x14ac:dyDescent="0.35">
      <c r="I7949" t="e">
        <f>IF(J7949="natural gas",VLOOKUP(D7949,'Cross-Page Data'!$I$4:$J$13,2,FALSE),IF(J7949="solar",VLOOKUP('Form 923'!D7949,'Cross-Page Data'!$I$14:$J$117,2,FALSE),J7949))</f>
        <v>#N/A</v>
      </c>
      <c r="J7949" t="e">
        <f>VLOOKUP(E7949,'Cross-Page Data'!$D$4:$F$48,3,FALSE)</f>
        <v>#N/A</v>
      </c>
      <c r="K7949" t="b">
        <f t="shared" si="124"/>
        <v>1</v>
      </c>
    </row>
    <row r="7950" spans="9:11" x14ac:dyDescent="0.35">
      <c r="I7950" t="e">
        <f>IF(J7950="natural gas",VLOOKUP(D7950,'Cross-Page Data'!$I$4:$J$13,2,FALSE),IF(J7950="solar",VLOOKUP('Form 923'!D7950,'Cross-Page Data'!$I$14:$J$117,2,FALSE),J7950))</f>
        <v>#N/A</v>
      </c>
      <c r="J7950" t="e">
        <f>VLOOKUP(E7950,'Cross-Page Data'!$D$4:$F$48,3,FALSE)</f>
        <v>#N/A</v>
      </c>
      <c r="K7950" t="b">
        <f t="shared" si="124"/>
        <v>1</v>
      </c>
    </row>
    <row r="7951" spans="9:11" x14ac:dyDescent="0.35">
      <c r="I7951" t="e">
        <f>IF(J7951="natural gas",VLOOKUP(D7951,'Cross-Page Data'!$I$4:$J$13,2,FALSE),IF(J7951="solar",VLOOKUP('Form 923'!D7951,'Cross-Page Data'!$I$14:$J$117,2,FALSE),J7951))</f>
        <v>#N/A</v>
      </c>
      <c r="J7951" t="e">
        <f>VLOOKUP(E7951,'Cross-Page Data'!$D$4:$F$48,3,FALSE)</f>
        <v>#N/A</v>
      </c>
      <c r="K7951" t="b">
        <f t="shared" si="124"/>
        <v>1</v>
      </c>
    </row>
    <row r="7952" spans="9:11" x14ac:dyDescent="0.35">
      <c r="I7952" t="e">
        <f>IF(J7952="natural gas",VLOOKUP(D7952,'Cross-Page Data'!$I$4:$J$13,2,FALSE),IF(J7952="solar",VLOOKUP('Form 923'!D7952,'Cross-Page Data'!$I$14:$J$117,2,FALSE),J7952))</f>
        <v>#N/A</v>
      </c>
      <c r="J7952" t="e">
        <f>VLOOKUP(E7952,'Cross-Page Data'!$D$4:$F$48,3,FALSE)</f>
        <v>#N/A</v>
      </c>
      <c r="K7952" t="b">
        <f t="shared" si="124"/>
        <v>1</v>
      </c>
    </row>
    <row r="7953" spans="9:11" x14ac:dyDescent="0.35">
      <c r="I7953" t="e">
        <f>IF(J7953="natural gas",VLOOKUP(D7953,'Cross-Page Data'!$I$4:$J$13,2,FALSE),IF(J7953="solar",VLOOKUP('Form 923'!D7953,'Cross-Page Data'!$I$14:$J$117,2,FALSE),J7953))</f>
        <v>#N/A</v>
      </c>
      <c r="J7953" t="e">
        <f>VLOOKUP(E7953,'Cross-Page Data'!$D$4:$F$48,3,FALSE)</f>
        <v>#N/A</v>
      </c>
      <c r="K7953" t="b">
        <f t="shared" si="124"/>
        <v>1</v>
      </c>
    </row>
    <row r="7954" spans="9:11" x14ac:dyDescent="0.35">
      <c r="I7954" t="e">
        <f>IF(J7954="natural gas",VLOOKUP(D7954,'Cross-Page Data'!$I$4:$J$13,2,FALSE),IF(J7954="solar",VLOOKUP('Form 923'!D7954,'Cross-Page Data'!$I$14:$J$117,2,FALSE),J7954))</f>
        <v>#N/A</v>
      </c>
      <c r="J7954" t="e">
        <f>VLOOKUP(E7954,'Cross-Page Data'!$D$4:$F$48,3,FALSE)</f>
        <v>#N/A</v>
      </c>
      <c r="K7954" t="b">
        <f t="shared" si="124"/>
        <v>1</v>
      </c>
    </row>
    <row r="7955" spans="9:11" x14ac:dyDescent="0.35">
      <c r="I7955" t="e">
        <f>IF(J7955="natural gas",VLOOKUP(D7955,'Cross-Page Data'!$I$4:$J$13,2,FALSE),IF(J7955="solar",VLOOKUP('Form 923'!D7955,'Cross-Page Data'!$I$14:$J$117,2,FALSE),J7955))</f>
        <v>#N/A</v>
      </c>
      <c r="J7955" t="e">
        <f>VLOOKUP(E7955,'Cross-Page Data'!$D$4:$F$48,3,FALSE)</f>
        <v>#N/A</v>
      </c>
      <c r="K7955" t="b">
        <f t="shared" si="124"/>
        <v>1</v>
      </c>
    </row>
    <row r="7956" spans="9:11" x14ac:dyDescent="0.35">
      <c r="I7956" t="e">
        <f>IF(J7956="natural gas",VLOOKUP(D7956,'Cross-Page Data'!$I$4:$J$13,2,FALSE),IF(J7956="solar",VLOOKUP('Form 923'!D7956,'Cross-Page Data'!$I$14:$J$117,2,FALSE),J7956))</f>
        <v>#N/A</v>
      </c>
      <c r="J7956" t="e">
        <f>VLOOKUP(E7956,'Cross-Page Data'!$D$4:$F$48,3,FALSE)</f>
        <v>#N/A</v>
      </c>
      <c r="K7956" t="b">
        <f t="shared" si="124"/>
        <v>1</v>
      </c>
    </row>
    <row r="7957" spans="9:11" x14ac:dyDescent="0.35">
      <c r="I7957" t="e">
        <f>IF(J7957="natural gas",VLOOKUP(D7957,'Cross-Page Data'!$I$4:$J$13,2,FALSE),IF(J7957="solar",VLOOKUP('Form 923'!D7957,'Cross-Page Data'!$I$14:$J$117,2,FALSE),J7957))</f>
        <v>#N/A</v>
      </c>
      <c r="J7957" t="e">
        <f>VLOOKUP(E7957,'Cross-Page Data'!$D$4:$F$48,3,FALSE)</f>
        <v>#N/A</v>
      </c>
      <c r="K7957" t="b">
        <f t="shared" si="124"/>
        <v>1</v>
      </c>
    </row>
    <row r="7958" spans="9:11" x14ac:dyDescent="0.35">
      <c r="I7958" t="e">
        <f>IF(J7958="natural gas",VLOOKUP(D7958,'Cross-Page Data'!$I$4:$J$13,2,FALSE),IF(J7958="solar",VLOOKUP('Form 923'!D7958,'Cross-Page Data'!$I$14:$J$117,2,FALSE),J7958))</f>
        <v>#N/A</v>
      </c>
      <c r="J7958" t="e">
        <f>VLOOKUP(E7958,'Cross-Page Data'!$D$4:$F$48,3,FALSE)</f>
        <v>#N/A</v>
      </c>
      <c r="K7958" t="b">
        <f t="shared" si="124"/>
        <v>1</v>
      </c>
    </row>
    <row r="7959" spans="9:11" x14ac:dyDescent="0.35">
      <c r="I7959" t="e">
        <f>IF(J7959="natural gas",VLOOKUP(D7959,'Cross-Page Data'!$I$4:$J$13,2,FALSE),IF(J7959="solar",VLOOKUP('Form 923'!D7959,'Cross-Page Data'!$I$14:$J$117,2,FALSE),J7959))</f>
        <v>#N/A</v>
      </c>
      <c r="J7959" t="e">
        <f>VLOOKUP(E7959,'Cross-Page Data'!$D$4:$F$48,3,FALSE)</f>
        <v>#N/A</v>
      </c>
      <c r="K7959" t="b">
        <f t="shared" si="124"/>
        <v>1</v>
      </c>
    </row>
    <row r="7960" spans="9:11" x14ac:dyDescent="0.35">
      <c r="I7960" t="e">
        <f>IF(J7960="natural gas",VLOOKUP(D7960,'Cross-Page Data'!$I$4:$J$13,2,FALSE),IF(J7960="solar",VLOOKUP('Form 923'!D7960,'Cross-Page Data'!$I$14:$J$117,2,FALSE),J7960))</f>
        <v>#N/A</v>
      </c>
      <c r="J7960" t="e">
        <f>VLOOKUP(E7960,'Cross-Page Data'!$D$4:$F$48,3,FALSE)</f>
        <v>#N/A</v>
      </c>
      <c r="K7960" t="b">
        <f t="shared" si="124"/>
        <v>1</v>
      </c>
    </row>
    <row r="7961" spans="9:11" x14ac:dyDescent="0.35">
      <c r="I7961" t="e">
        <f>IF(J7961="natural gas",VLOOKUP(D7961,'Cross-Page Data'!$I$4:$J$13,2,FALSE),IF(J7961="solar",VLOOKUP('Form 923'!D7961,'Cross-Page Data'!$I$14:$J$117,2,FALSE),J7961))</f>
        <v>#N/A</v>
      </c>
      <c r="J7961" t="e">
        <f>VLOOKUP(E7961,'Cross-Page Data'!$D$4:$F$48,3,FALSE)</f>
        <v>#N/A</v>
      </c>
      <c r="K7961" t="b">
        <f t="shared" si="124"/>
        <v>1</v>
      </c>
    </row>
    <row r="7962" spans="9:11" x14ac:dyDescent="0.35">
      <c r="I7962" t="e">
        <f>IF(J7962="natural gas",VLOOKUP(D7962,'Cross-Page Data'!$I$4:$J$13,2,FALSE),IF(J7962="solar",VLOOKUP('Form 923'!D7962,'Cross-Page Data'!$I$14:$J$117,2,FALSE),J7962))</f>
        <v>#N/A</v>
      </c>
      <c r="J7962" t="e">
        <f>VLOOKUP(E7962,'Cross-Page Data'!$D$4:$F$48,3,FALSE)</f>
        <v>#N/A</v>
      </c>
      <c r="K7962" t="b">
        <f t="shared" si="124"/>
        <v>1</v>
      </c>
    </row>
    <row r="7963" spans="9:11" x14ac:dyDescent="0.35">
      <c r="I7963" t="e">
        <f>IF(J7963="natural gas",VLOOKUP(D7963,'Cross-Page Data'!$I$4:$J$13,2,FALSE),IF(J7963="solar",VLOOKUP('Form 923'!D7963,'Cross-Page Data'!$I$14:$J$117,2,FALSE),J7963))</f>
        <v>#N/A</v>
      </c>
      <c r="J7963" t="e">
        <f>VLOOKUP(E7963,'Cross-Page Data'!$D$4:$F$48,3,FALSE)</f>
        <v>#N/A</v>
      </c>
      <c r="K7963" t="b">
        <f t="shared" si="124"/>
        <v>1</v>
      </c>
    </row>
    <row r="7964" spans="9:11" x14ac:dyDescent="0.35">
      <c r="I7964" t="e">
        <f>IF(J7964="natural gas",VLOOKUP(D7964,'Cross-Page Data'!$I$4:$J$13,2,FALSE),IF(J7964="solar",VLOOKUP('Form 923'!D7964,'Cross-Page Data'!$I$14:$J$117,2,FALSE),J7964))</f>
        <v>#N/A</v>
      </c>
      <c r="J7964" t="e">
        <f>VLOOKUP(E7964,'Cross-Page Data'!$D$4:$F$48,3,FALSE)</f>
        <v>#N/A</v>
      </c>
      <c r="K7964" t="b">
        <f t="shared" si="124"/>
        <v>1</v>
      </c>
    </row>
    <row r="7965" spans="9:11" x14ac:dyDescent="0.35">
      <c r="I7965" t="e">
        <f>IF(J7965="natural gas",VLOOKUP(D7965,'Cross-Page Data'!$I$4:$J$13,2,FALSE),IF(J7965="solar",VLOOKUP('Form 923'!D7965,'Cross-Page Data'!$I$14:$J$117,2,FALSE),J7965))</f>
        <v>#N/A</v>
      </c>
      <c r="J7965" t="e">
        <f>VLOOKUP(E7965,'Cross-Page Data'!$D$4:$F$48,3,FALSE)</f>
        <v>#N/A</v>
      </c>
      <c r="K7965" t="b">
        <f t="shared" si="124"/>
        <v>1</v>
      </c>
    </row>
    <row r="7966" spans="9:11" x14ac:dyDescent="0.35">
      <c r="I7966" t="e">
        <f>IF(J7966="natural gas",VLOOKUP(D7966,'Cross-Page Data'!$I$4:$J$13,2,FALSE),IF(J7966="solar",VLOOKUP('Form 923'!D7966,'Cross-Page Data'!$I$14:$J$117,2,FALSE),J7966))</f>
        <v>#N/A</v>
      </c>
      <c r="J7966" t="e">
        <f>VLOOKUP(E7966,'Cross-Page Data'!$D$4:$F$48,3,FALSE)</f>
        <v>#N/A</v>
      </c>
      <c r="K7966" t="b">
        <f t="shared" si="124"/>
        <v>1</v>
      </c>
    </row>
    <row r="7967" spans="9:11" x14ac:dyDescent="0.35">
      <c r="I7967" t="e">
        <f>IF(J7967="natural gas",VLOOKUP(D7967,'Cross-Page Data'!$I$4:$J$13,2,FALSE),IF(J7967="solar",VLOOKUP('Form 923'!D7967,'Cross-Page Data'!$I$14:$J$117,2,FALSE),J7967))</f>
        <v>#N/A</v>
      </c>
      <c r="J7967" t="e">
        <f>VLOOKUP(E7967,'Cross-Page Data'!$D$4:$F$48,3,FALSE)</f>
        <v>#N/A</v>
      </c>
      <c r="K7967" t="b">
        <f t="shared" si="124"/>
        <v>1</v>
      </c>
    </row>
    <row r="7968" spans="9:11" x14ac:dyDescent="0.35">
      <c r="I7968" t="e">
        <f>IF(J7968="natural gas",VLOOKUP(D7968,'Cross-Page Data'!$I$4:$J$13,2,FALSE),IF(J7968="solar",VLOOKUP('Form 923'!D7968,'Cross-Page Data'!$I$14:$J$117,2,FALSE),J7968))</f>
        <v>#N/A</v>
      </c>
      <c r="J7968" t="e">
        <f>VLOOKUP(E7968,'Cross-Page Data'!$D$4:$F$48,3,FALSE)</f>
        <v>#N/A</v>
      </c>
      <c r="K7968" t="b">
        <f t="shared" si="124"/>
        <v>1</v>
      </c>
    </row>
    <row r="7969" spans="9:11" x14ac:dyDescent="0.35">
      <c r="I7969" t="e">
        <f>IF(J7969="natural gas",VLOOKUP(D7969,'Cross-Page Data'!$I$4:$J$13,2,FALSE),IF(J7969="solar",VLOOKUP('Form 923'!D7969,'Cross-Page Data'!$I$14:$J$117,2,FALSE),J7969))</f>
        <v>#N/A</v>
      </c>
      <c r="J7969" t="e">
        <f>VLOOKUP(E7969,'Cross-Page Data'!$D$4:$F$48,3,FALSE)</f>
        <v>#N/A</v>
      </c>
      <c r="K7969" t="b">
        <f t="shared" si="124"/>
        <v>1</v>
      </c>
    </row>
    <row r="7970" spans="9:11" x14ac:dyDescent="0.35">
      <c r="I7970" t="e">
        <f>IF(J7970="natural gas",VLOOKUP(D7970,'Cross-Page Data'!$I$4:$J$13,2,FALSE),IF(J7970="solar",VLOOKUP('Form 923'!D7970,'Cross-Page Data'!$I$14:$J$117,2,FALSE),J7970))</f>
        <v>#N/A</v>
      </c>
      <c r="J7970" t="e">
        <f>VLOOKUP(E7970,'Cross-Page Data'!$D$4:$F$48,3,FALSE)</f>
        <v>#N/A</v>
      </c>
      <c r="K7970" t="b">
        <f t="shared" si="124"/>
        <v>1</v>
      </c>
    </row>
    <row r="7971" spans="9:11" x14ac:dyDescent="0.35">
      <c r="I7971" t="e">
        <f>IF(J7971="natural gas",VLOOKUP(D7971,'Cross-Page Data'!$I$4:$J$13,2,FALSE),IF(J7971="solar",VLOOKUP('Form 923'!D7971,'Cross-Page Data'!$I$14:$J$117,2,FALSE),J7971))</f>
        <v>#N/A</v>
      </c>
      <c r="J7971" t="e">
        <f>VLOOKUP(E7971,'Cross-Page Data'!$D$4:$F$48,3,FALSE)</f>
        <v>#N/A</v>
      </c>
      <c r="K7971" t="b">
        <f t="shared" si="124"/>
        <v>1</v>
      </c>
    </row>
    <row r="7972" spans="9:11" x14ac:dyDescent="0.35">
      <c r="I7972" t="e">
        <f>IF(J7972="natural gas",VLOOKUP(D7972,'Cross-Page Data'!$I$4:$J$13,2,FALSE),IF(J7972="solar",VLOOKUP('Form 923'!D7972,'Cross-Page Data'!$I$14:$J$117,2,FALSE),J7972))</f>
        <v>#N/A</v>
      </c>
      <c r="J7972" t="e">
        <f>VLOOKUP(E7972,'Cross-Page Data'!$D$4:$F$48,3,FALSE)</f>
        <v>#N/A</v>
      </c>
      <c r="K7972" t="b">
        <f t="shared" si="124"/>
        <v>1</v>
      </c>
    </row>
    <row r="7973" spans="9:11" x14ac:dyDescent="0.35">
      <c r="I7973" t="e">
        <f>IF(J7973="natural gas",VLOOKUP(D7973,'Cross-Page Data'!$I$4:$J$13,2,FALSE),IF(J7973="solar",VLOOKUP('Form 923'!D7973,'Cross-Page Data'!$I$14:$J$117,2,FALSE),J7973))</f>
        <v>#N/A</v>
      </c>
      <c r="J7973" t="e">
        <f>VLOOKUP(E7973,'Cross-Page Data'!$D$4:$F$48,3,FALSE)</f>
        <v>#N/A</v>
      </c>
      <c r="K7973" t="b">
        <f t="shared" si="124"/>
        <v>1</v>
      </c>
    </row>
    <row r="7974" spans="9:11" x14ac:dyDescent="0.35">
      <c r="I7974" t="e">
        <f>IF(J7974="natural gas",VLOOKUP(D7974,'Cross-Page Data'!$I$4:$J$13,2,FALSE),IF(J7974="solar",VLOOKUP('Form 923'!D7974,'Cross-Page Data'!$I$14:$J$117,2,FALSE),J7974))</f>
        <v>#N/A</v>
      </c>
      <c r="J7974" t="e">
        <f>VLOOKUP(E7974,'Cross-Page Data'!$D$4:$F$48,3,FALSE)</f>
        <v>#N/A</v>
      </c>
      <c r="K7974" t="b">
        <f t="shared" si="124"/>
        <v>1</v>
      </c>
    </row>
    <row r="7975" spans="9:11" x14ac:dyDescent="0.35">
      <c r="I7975" t="e">
        <f>IF(J7975="natural gas",VLOOKUP(D7975,'Cross-Page Data'!$I$4:$J$13,2,FALSE),IF(J7975="solar",VLOOKUP('Form 923'!D7975,'Cross-Page Data'!$I$14:$J$117,2,FALSE),J7975))</f>
        <v>#N/A</v>
      </c>
      <c r="J7975" t="e">
        <f>VLOOKUP(E7975,'Cross-Page Data'!$D$4:$F$48,3,FALSE)</f>
        <v>#N/A</v>
      </c>
      <c r="K7975" t="b">
        <f t="shared" si="124"/>
        <v>1</v>
      </c>
    </row>
    <row r="7976" spans="9:11" x14ac:dyDescent="0.35">
      <c r="I7976" t="e">
        <f>IF(J7976="natural gas",VLOOKUP(D7976,'Cross-Page Data'!$I$4:$J$13,2,FALSE),IF(J7976="solar",VLOOKUP('Form 923'!D7976,'Cross-Page Data'!$I$14:$J$117,2,FALSE),J7976))</f>
        <v>#N/A</v>
      </c>
      <c r="J7976" t="e">
        <f>VLOOKUP(E7976,'Cross-Page Data'!$D$4:$F$48,3,FALSE)</f>
        <v>#N/A</v>
      </c>
      <c r="K7976" t="b">
        <f t="shared" si="124"/>
        <v>1</v>
      </c>
    </row>
    <row r="7977" spans="9:11" x14ac:dyDescent="0.35">
      <c r="I7977" t="e">
        <f>IF(J7977="natural gas",VLOOKUP(D7977,'Cross-Page Data'!$I$4:$J$13,2,FALSE),IF(J7977="solar",VLOOKUP('Form 923'!D7977,'Cross-Page Data'!$I$14:$J$117,2,FALSE),J7977))</f>
        <v>#N/A</v>
      </c>
      <c r="J7977" t="e">
        <f>VLOOKUP(E7977,'Cross-Page Data'!$D$4:$F$48,3,FALSE)</f>
        <v>#N/A</v>
      </c>
      <c r="K7977" t="b">
        <f t="shared" si="124"/>
        <v>1</v>
      </c>
    </row>
    <row r="7978" spans="9:11" x14ac:dyDescent="0.35">
      <c r="I7978" t="e">
        <f>IF(J7978="natural gas",VLOOKUP(D7978,'Cross-Page Data'!$I$4:$J$13,2,FALSE),IF(J7978="solar",VLOOKUP('Form 923'!D7978,'Cross-Page Data'!$I$14:$J$117,2,FALSE),J7978))</f>
        <v>#N/A</v>
      </c>
      <c r="J7978" t="e">
        <f>VLOOKUP(E7978,'Cross-Page Data'!$D$4:$F$48,3,FALSE)</f>
        <v>#N/A</v>
      </c>
      <c r="K7978" t="b">
        <f t="shared" si="124"/>
        <v>1</v>
      </c>
    </row>
    <row r="7979" spans="9:11" x14ac:dyDescent="0.35">
      <c r="I7979" t="e">
        <f>IF(J7979="natural gas",VLOOKUP(D7979,'Cross-Page Data'!$I$4:$J$13,2,FALSE),IF(J7979="solar",VLOOKUP('Form 923'!D7979,'Cross-Page Data'!$I$14:$J$117,2,FALSE),J7979))</f>
        <v>#N/A</v>
      </c>
      <c r="J7979" t="e">
        <f>VLOOKUP(E7979,'Cross-Page Data'!$D$4:$F$48,3,FALSE)</f>
        <v>#N/A</v>
      </c>
      <c r="K7979" t="b">
        <f t="shared" si="124"/>
        <v>1</v>
      </c>
    </row>
    <row r="7980" spans="9:11" x14ac:dyDescent="0.35">
      <c r="I7980" t="e">
        <f>IF(J7980="natural gas",VLOOKUP(D7980,'Cross-Page Data'!$I$4:$J$13,2,FALSE),IF(J7980="solar",VLOOKUP('Form 923'!D7980,'Cross-Page Data'!$I$14:$J$117,2,FALSE),J7980))</f>
        <v>#N/A</v>
      </c>
      <c r="J7980" t="e">
        <f>VLOOKUP(E7980,'Cross-Page Data'!$D$4:$F$48,3,FALSE)</f>
        <v>#N/A</v>
      </c>
      <c r="K7980" t="b">
        <f t="shared" si="124"/>
        <v>1</v>
      </c>
    </row>
    <row r="7981" spans="9:11" x14ac:dyDescent="0.35">
      <c r="I7981" t="e">
        <f>IF(J7981="natural gas",VLOOKUP(D7981,'Cross-Page Data'!$I$4:$J$13,2,FALSE),IF(J7981="solar",VLOOKUP('Form 923'!D7981,'Cross-Page Data'!$I$14:$J$117,2,FALSE),J7981))</f>
        <v>#N/A</v>
      </c>
      <c r="J7981" t="e">
        <f>VLOOKUP(E7981,'Cross-Page Data'!$D$4:$F$48,3,FALSE)</f>
        <v>#N/A</v>
      </c>
      <c r="K7981" t="b">
        <f t="shared" si="124"/>
        <v>1</v>
      </c>
    </row>
    <row r="7982" spans="9:11" x14ac:dyDescent="0.35">
      <c r="I7982" t="e">
        <f>IF(J7982="natural gas",VLOOKUP(D7982,'Cross-Page Data'!$I$4:$J$13,2,FALSE),IF(J7982="solar",VLOOKUP('Form 923'!D7982,'Cross-Page Data'!$I$14:$J$117,2,FALSE),J7982))</f>
        <v>#N/A</v>
      </c>
      <c r="J7982" t="e">
        <f>VLOOKUP(E7982,'Cross-Page Data'!$D$4:$F$48,3,FALSE)</f>
        <v>#N/A</v>
      </c>
      <c r="K7982" t="b">
        <f t="shared" si="124"/>
        <v>1</v>
      </c>
    </row>
    <row r="7983" spans="9:11" x14ac:dyDescent="0.35">
      <c r="I7983" t="e">
        <f>IF(J7983="natural gas",VLOOKUP(D7983,'Cross-Page Data'!$I$4:$J$13,2,FALSE),IF(J7983="solar",VLOOKUP('Form 923'!D7983,'Cross-Page Data'!$I$14:$J$117,2,FALSE),J7983))</f>
        <v>#N/A</v>
      </c>
      <c r="J7983" t="e">
        <f>VLOOKUP(E7983,'Cross-Page Data'!$D$4:$F$48,3,FALSE)</f>
        <v>#N/A</v>
      </c>
      <c r="K7983" t="b">
        <f t="shared" si="124"/>
        <v>1</v>
      </c>
    </row>
    <row r="7984" spans="9:11" x14ac:dyDescent="0.35">
      <c r="I7984" t="e">
        <f>IF(J7984="natural gas",VLOOKUP(D7984,'Cross-Page Data'!$I$4:$J$13,2,FALSE),IF(J7984="solar",VLOOKUP('Form 923'!D7984,'Cross-Page Data'!$I$14:$J$117,2,FALSE),J7984))</f>
        <v>#N/A</v>
      </c>
      <c r="J7984" t="e">
        <f>VLOOKUP(E7984,'Cross-Page Data'!$D$4:$F$48,3,FALSE)</f>
        <v>#N/A</v>
      </c>
      <c r="K7984" t="b">
        <f t="shared" si="124"/>
        <v>1</v>
      </c>
    </row>
    <row r="7985" spans="9:11" x14ac:dyDescent="0.35">
      <c r="I7985" t="e">
        <f>IF(J7985="natural gas",VLOOKUP(D7985,'Cross-Page Data'!$I$4:$J$13,2,FALSE),IF(J7985="solar",VLOOKUP('Form 923'!D7985,'Cross-Page Data'!$I$14:$J$117,2,FALSE),J7985))</f>
        <v>#N/A</v>
      </c>
      <c r="J7985" t="e">
        <f>VLOOKUP(E7985,'Cross-Page Data'!$D$4:$F$48,3,FALSE)</f>
        <v>#N/A</v>
      </c>
      <c r="K7985" t="b">
        <f t="shared" si="124"/>
        <v>1</v>
      </c>
    </row>
    <row r="7986" spans="9:11" x14ac:dyDescent="0.35">
      <c r="I7986" t="e">
        <f>IF(J7986="natural gas",VLOOKUP(D7986,'Cross-Page Data'!$I$4:$J$13,2,FALSE),IF(J7986="solar",VLOOKUP('Form 923'!D7986,'Cross-Page Data'!$I$14:$J$117,2,FALSE),J7986))</f>
        <v>#N/A</v>
      </c>
      <c r="J7986" t="e">
        <f>VLOOKUP(E7986,'Cross-Page Data'!$D$4:$F$48,3,FALSE)</f>
        <v>#N/A</v>
      </c>
      <c r="K7986" t="b">
        <f t="shared" si="124"/>
        <v>1</v>
      </c>
    </row>
    <row r="7987" spans="9:11" x14ac:dyDescent="0.35">
      <c r="I7987" t="e">
        <f>IF(J7987="natural gas",VLOOKUP(D7987,'Cross-Page Data'!$I$4:$J$13,2,FALSE),IF(J7987="solar",VLOOKUP('Form 923'!D7987,'Cross-Page Data'!$I$14:$J$117,2,FALSE),J7987))</f>
        <v>#N/A</v>
      </c>
      <c r="J7987" t="e">
        <f>VLOOKUP(E7987,'Cross-Page Data'!$D$4:$F$48,3,FALSE)</f>
        <v>#N/A</v>
      </c>
      <c r="K7987" t="b">
        <f t="shared" si="124"/>
        <v>1</v>
      </c>
    </row>
    <row r="7988" spans="9:11" x14ac:dyDescent="0.35">
      <c r="I7988" t="e">
        <f>IF(J7988="natural gas",VLOOKUP(D7988,'Cross-Page Data'!$I$4:$J$13,2,FALSE),IF(J7988="solar",VLOOKUP('Form 923'!D7988,'Cross-Page Data'!$I$14:$J$117,2,FALSE),J7988))</f>
        <v>#N/A</v>
      </c>
      <c r="J7988" t="e">
        <f>VLOOKUP(E7988,'Cross-Page Data'!$D$4:$F$48,3,FALSE)</f>
        <v>#N/A</v>
      </c>
      <c r="K7988" t="b">
        <f t="shared" si="124"/>
        <v>1</v>
      </c>
    </row>
    <row r="7989" spans="9:11" x14ac:dyDescent="0.35">
      <c r="I7989" t="e">
        <f>IF(J7989="natural gas",VLOOKUP(D7989,'Cross-Page Data'!$I$4:$J$13,2,FALSE),IF(J7989="solar",VLOOKUP('Form 923'!D7989,'Cross-Page Data'!$I$14:$J$117,2,FALSE),J7989))</f>
        <v>#N/A</v>
      </c>
      <c r="J7989" t="e">
        <f>VLOOKUP(E7989,'Cross-Page Data'!$D$4:$F$48,3,FALSE)</f>
        <v>#N/A</v>
      </c>
      <c r="K7989" t="b">
        <f t="shared" si="124"/>
        <v>1</v>
      </c>
    </row>
    <row r="7990" spans="9:11" x14ac:dyDescent="0.35">
      <c r="I7990" t="e">
        <f>IF(J7990="natural gas",VLOOKUP(D7990,'Cross-Page Data'!$I$4:$J$13,2,FALSE),IF(J7990="solar",VLOOKUP('Form 923'!D7990,'Cross-Page Data'!$I$14:$J$117,2,FALSE),J7990))</f>
        <v>#N/A</v>
      </c>
      <c r="J7990" t="e">
        <f>VLOOKUP(E7990,'Cross-Page Data'!$D$4:$F$48,3,FALSE)</f>
        <v>#N/A</v>
      </c>
      <c r="K7990" t="b">
        <f t="shared" si="124"/>
        <v>1</v>
      </c>
    </row>
    <row r="7991" spans="9:11" x14ac:dyDescent="0.35">
      <c r="I7991" t="e">
        <f>IF(J7991="natural gas",VLOOKUP(D7991,'Cross-Page Data'!$I$4:$J$13,2,FALSE),IF(J7991="solar",VLOOKUP('Form 923'!D7991,'Cross-Page Data'!$I$14:$J$117,2,FALSE),J7991))</f>
        <v>#N/A</v>
      </c>
      <c r="J7991" t="e">
        <f>VLOOKUP(E7991,'Cross-Page Data'!$D$4:$F$48,3,FALSE)</f>
        <v>#N/A</v>
      </c>
      <c r="K7991" t="b">
        <f t="shared" si="124"/>
        <v>1</v>
      </c>
    </row>
    <row r="7992" spans="9:11" x14ac:dyDescent="0.35">
      <c r="I7992" t="e">
        <f>IF(J7992="natural gas",VLOOKUP(D7992,'Cross-Page Data'!$I$4:$J$13,2,FALSE),IF(J7992="solar",VLOOKUP('Form 923'!D7992,'Cross-Page Data'!$I$14:$J$117,2,FALSE),J7992))</f>
        <v>#N/A</v>
      </c>
      <c r="J7992" t="e">
        <f>VLOOKUP(E7992,'Cross-Page Data'!$D$4:$F$48,3,FALSE)</f>
        <v>#N/A</v>
      </c>
      <c r="K7992" t="b">
        <f t="shared" si="124"/>
        <v>1</v>
      </c>
    </row>
    <row r="7993" spans="9:11" x14ac:dyDescent="0.35">
      <c r="I7993" t="e">
        <f>IF(J7993="natural gas",VLOOKUP(D7993,'Cross-Page Data'!$I$4:$J$13,2,FALSE),IF(J7993="solar",VLOOKUP('Form 923'!D7993,'Cross-Page Data'!$I$14:$J$117,2,FALSE),J7993))</f>
        <v>#N/A</v>
      </c>
      <c r="J7993" t="e">
        <f>VLOOKUP(E7993,'Cross-Page Data'!$D$4:$F$48,3,FALSE)</f>
        <v>#N/A</v>
      </c>
      <c r="K7993" t="b">
        <f t="shared" si="124"/>
        <v>1</v>
      </c>
    </row>
    <row r="7994" spans="9:11" x14ac:dyDescent="0.35">
      <c r="I7994" t="e">
        <f>IF(J7994="natural gas",VLOOKUP(D7994,'Cross-Page Data'!$I$4:$J$13,2,FALSE),IF(J7994="solar",VLOOKUP('Form 923'!D7994,'Cross-Page Data'!$I$14:$J$117,2,FALSE),J7994))</f>
        <v>#N/A</v>
      </c>
      <c r="J7994" t="e">
        <f>VLOOKUP(E7994,'Cross-Page Data'!$D$4:$F$48,3,FALSE)</f>
        <v>#N/A</v>
      </c>
      <c r="K7994" t="b">
        <f t="shared" si="124"/>
        <v>1</v>
      </c>
    </row>
    <row r="7995" spans="9:11" x14ac:dyDescent="0.35">
      <c r="I7995" t="e">
        <f>IF(J7995="natural gas",VLOOKUP(D7995,'Cross-Page Data'!$I$4:$J$13,2,FALSE),IF(J7995="solar",VLOOKUP('Form 923'!D7995,'Cross-Page Data'!$I$14:$J$117,2,FALSE),J7995))</f>
        <v>#N/A</v>
      </c>
      <c r="J7995" t="e">
        <f>VLOOKUP(E7995,'Cross-Page Data'!$D$4:$F$48,3,FALSE)</f>
        <v>#N/A</v>
      </c>
      <c r="K7995" t="b">
        <f t="shared" si="124"/>
        <v>1</v>
      </c>
    </row>
    <row r="7996" spans="9:11" x14ac:dyDescent="0.35">
      <c r="I7996" t="e">
        <f>IF(J7996="natural gas",VLOOKUP(D7996,'Cross-Page Data'!$I$4:$J$13,2,FALSE),IF(J7996="solar",VLOOKUP('Form 923'!D7996,'Cross-Page Data'!$I$14:$J$117,2,FALSE),J7996))</f>
        <v>#N/A</v>
      </c>
      <c r="J7996" t="e">
        <f>VLOOKUP(E7996,'Cross-Page Data'!$D$4:$F$48,3,FALSE)</f>
        <v>#N/A</v>
      </c>
      <c r="K7996" t="b">
        <f t="shared" si="124"/>
        <v>1</v>
      </c>
    </row>
    <row r="7997" spans="9:11" x14ac:dyDescent="0.35">
      <c r="I7997" t="e">
        <f>IF(J7997="natural gas",VLOOKUP(D7997,'Cross-Page Data'!$I$4:$J$13,2,FALSE),IF(J7997="solar",VLOOKUP('Form 923'!D7997,'Cross-Page Data'!$I$14:$J$117,2,FALSE),J7997))</f>
        <v>#N/A</v>
      </c>
      <c r="J7997" t="e">
        <f>VLOOKUP(E7997,'Cross-Page Data'!$D$4:$F$48,3,FALSE)</f>
        <v>#N/A</v>
      </c>
      <c r="K7997" t="b">
        <f t="shared" si="124"/>
        <v>1</v>
      </c>
    </row>
    <row r="7998" spans="9:11" x14ac:dyDescent="0.35">
      <c r="I7998" t="e">
        <f>IF(J7998="natural gas",VLOOKUP(D7998,'Cross-Page Data'!$I$4:$J$13,2,FALSE),IF(J7998="solar",VLOOKUP('Form 923'!D7998,'Cross-Page Data'!$I$14:$J$117,2,FALSE),J7998))</f>
        <v>#N/A</v>
      </c>
      <c r="J7998" t="e">
        <f>VLOOKUP(E7998,'Cross-Page Data'!$D$4:$F$48,3,FALSE)</f>
        <v>#N/A</v>
      </c>
      <c r="K7998" t="b">
        <f t="shared" si="124"/>
        <v>1</v>
      </c>
    </row>
    <row r="7999" spans="9:11" x14ac:dyDescent="0.35">
      <c r="I7999" t="e">
        <f>IF(J7999="natural gas",VLOOKUP(D7999,'Cross-Page Data'!$I$4:$J$13,2,FALSE),IF(J7999="solar",VLOOKUP('Form 923'!D7999,'Cross-Page Data'!$I$14:$J$117,2,FALSE),J7999))</f>
        <v>#N/A</v>
      </c>
      <c r="J7999" t="e">
        <f>VLOOKUP(E7999,'Cross-Page Data'!$D$4:$F$48,3,FALSE)</f>
        <v>#N/A</v>
      </c>
      <c r="K7999" t="b">
        <f t="shared" si="124"/>
        <v>1</v>
      </c>
    </row>
    <row r="8000" spans="9:11" x14ac:dyDescent="0.35">
      <c r="I8000" t="e">
        <f>IF(J8000="natural gas",VLOOKUP(D8000,'Cross-Page Data'!$I$4:$J$13,2,FALSE),IF(J8000="solar",VLOOKUP('Form 923'!D8000,'Cross-Page Data'!$I$14:$J$117,2,FALSE),J8000))</f>
        <v>#N/A</v>
      </c>
      <c r="J8000" t="e">
        <f>VLOOKUP(E8000,'Cross-Page Data'!$D$4:$F$48,3,FALSE)</f>
        <v>#N/A</v>
      </c>
      <c r="K8000" t="b">
        <f t="shared" si="124"/>
        <v>1</v>
      </c>
    </row>
    <row r="8001" spans="9:11" x14ac:dyDescent="0.35">
      <c r="I8001" t="e">
        <f>IF(J8001="natural gas",VLOOKUP(D8001,'Cross-Page Data'!$I$4:$J$13,2,FALSE),IF(J8001="solar",VLOOKUP('Form 923'!D8001,'Cross-Page Data'!$I$14:$J$117,2,FALSE),J8001))</f>
        <v>#N/A</v>
      </c>
      <c r="J8001" t="e">
        <f>VLOOKUP(E8001,'Cross-Page Data'!$D$4:$F$48,3,FALSE)</f>
        <v>#N/A</v>
      </c>
      <c r="K8001" t="b">
        <f t="shared" si="124"/>
        <v>1</v>
      </c>
    </row>
    <row r="8002" spans="9:11" x14ac:dyDescent="0.35">
      <c r="I8002" t="e">
        <f>IF(J8002="natural gas",VLOOKUP(D8002,'Cross-Page Data'!$I$4:$J$13,2,FALSE),IF(J8002="solar",VLOOKUP('Form 923'!D8002,'Cross-Page Data'!$I$14:$J$117,2,FALSE),J8002))</f>
        <v>#N/A</v>
      </c>
      <c r="J8002" t="e">
        <f>VLOOKUP(E8002,'Cross-Page Data'!$D$4:$F$48,3,FALSE)</f>
        <v>#N/A</v>
      </c>
      <c r="K8002" t="b">
        <f t="shared" si="124"/>
        <v>1</v>
      </c>
    </row>
    <row r="8003" spans="9:11" x14ac:dyDescent="0.35">
      <c r="I8003" t="e">
        <f>IF(J8003="natural gas",VLOOKUP(D8003,'Cross-Page Data'!$I$4:$J$13,2,FALSE),IF(J8003="solar",VLOOKUP('Form 923'!D8003,'Cross-Page Data'!$I$14:$J$117,2,FALSE),J8003))</f>
        <v>#N/A</v>
      </c>
      <c r="J8003" t="e">
        <f>VLOOKUP(E8003,'Cross-Page Data'!$D$4:$F$48,3,FALSE)</f>
        <v>#N/A</v>
      </c>
      <c r="K8003" t="b">
        <f t="shared" si="124"/>
        <v>1</v>
      </c>
    </row>
    <row r="8004" spans="9:11" x14ac:dyDescent="0.35">
      <c r="I8004" t="e">
        <f>IF(J8004="natural gas",VLOOKUP(D8004,'Cross-Page Data'!$I$4:$J$13,2,FALSE),IF(J8004="solar",VLOOKUP('Form 923'!D8004,'Cross-Page Data'!$I$14:$J$117,2,FALSE),J8004))</f>
        <v>#N/A</v>
      </c>
      <c r="J8004" t="e">
        <f>VLOOKUP(E8004,'Cross-Page Data'!$D$4:$F$48,3,FALSE)</f>
        <v>#N/A</v>
      </c>
      <c r="K8004" t="b">
        <f t="shared" si="124"/>
        <v>1</v>
      </c>
    </row>
    <row r="8005" spans="9:11" x14ac:dyDescent="0.35">
      <c r="I8005" t="e">
        <f>IF(J8005="natural gas",VLOOKUP(D8005,'Cross-Page Data'!$I$4:$J$13,2,FALSE),IF(J8005="solar",VLOOKUP('Form 923'!D8005,'Cross-Page Data'!$I$14:$J$117,2,FALSE),J8005))</f>
        <v>#N/A</v>
      </c>
      <c r="J8005" t="e">
        <f>VLOOKUP(E8005,'Cross-Page Data'!$D$4:$F$48,3,FALSE)</f>
        <v>#N/A</v>
      </c>
      <c r="K8005" t="b">
        <f t="shared" si="124"/>
        <v>1</v>
      </c>
    </row>
    <row r="8006" spans="9:11" x14ac:dyDescent="0.35">
      <c r="I8006" t="e">
        <f>IF(J8006="natural gas",VLOOKUP(D8006,'Cross-Page Data'!$I$4:$J$13,2,FALSE),IF(J8006="solar",VLOOKUP('Form 923'!D8006,'Cross-Page Data'!$I$14:$J$117,2,FALSE),J8006))</f>
        <v>#N/A</v>
      </c>
      <c r="J8006" t="e">
        <f>VLOOKUP(E8006,'Cross-Page Data'!$D$4:$F$48,3,FALSE)</f>
        <v>#N/A</v>
      </c>
      <c r="K8006" t="b">
        <f t="shared" si="124"/>
        <v>1</v>
      </c>
    </row>
    <row r="8007" spans="9:11" x14ac:dyDescent="0.35">
      <c r="I8007" t="e">
        <f>IF(J8007="natural gas",VLOOKUP(D8007,'Cross-Page Data'!$I$4:$J$13,2,FALSE),IF(J8007="solar",VLOOKUP('Form 923'!D8007,'Cross-Page Data'!$I$14:$J$117,2,FALSE),J8007))</f>
        <v>#N/A</v>
      </c>
      <c r="J8007" t="e">
        <f>VLOOKUP(E8007,'Cross-Page Data'!$D$4:$F$48,3,FALSE)</f>
        <v>#N/A</v>
      </c>
      <c r="K8007" t="b">
        <f t="shared" ref="K8007:K8070" si="125">IF(AND($N$5=FALSE,OR(C8007="Commercial NAICS Cogen",C8007="Industrial NAICS Cogen",C8007="NAICS-22 Cogen")),FALSE,IF(AND($N$6=FALSE,OR(C8007="Commercial NAICS Cogen",C8007="Commercial NAICS Non-Cogen",C8007="industrial NAICS Cogen", C8007="industrial NAICS non-cogen")),FALSE,TRUE))</f>
        <v>1</v>
      </c>
    </row>
    <row r="8008" spans="9:11" x14ac:dyDescent="0.35">
      <c r="I8008" t="e">
        <f>IF(J8008="natural gas",VLOOKUP(D8008,'Cross-Page Data'!$I$4:$J$13,2,FALSE),IF(J8008="solar",VLOOKUP('Form 923'!D8008,'Cross-Page Data'!$I$14:$J$117,2,FALSE),J8008))</f>
        <v>#N/A</v>
      </c>
      <c r="J8008" t="e">
        <f>VLOOKUP(E8008,'Cross-Page Data'!$D$4:$F$48,3,FALSE)</f>
        <v>#N/A</v>
      </c>
      <c r="K8008" t="b">
        <f t="shared" si="125"/>
        <v>1</v>
      </c>
    </row>
    <row r="8009" spans="9:11" x14ac:dyDescent="0.35">
      <c r="I8009" t="e">
        <f>IF(J8009="natural gas",VLOOKUP(D8009,'Cross-Page Data'!$I$4:$J$13,2,FALSE),IF(J8009="solar",VLOOKUP('Form 923'!D8009,'Cross-Page Data'!$I$14:$J$117,2,FALSE),J8009))</f>
        <v>#N/A</v>
      </c>
      <c r="J8009" t="e">
        <f>VLOOKUP(E8009,'Cross-Page Data'!$D$4:$F$48,3,FALSE)</f>
        <v>#N/A</v>
      </c>
      <c r="K8009" t="b">
        <f t="shared" si="125"/>
        <v>1</v>
      </c>
    </row>
    <row r="8010" spans="9:11" x14ac:dyDescent="0.35">
      <c r="I8010" t="e">
        <f>IF(J8010="natural gas",VLOOKUP(D8010,'Cross-Page Data'!$I$4:$J$13,2,FALSE),IF(J8010="solar",VLOOKUP('Form 923'!D8010,'Cross-Page Data'!$I$14:$J$117,2,FALSE),J8010))</f>
        <v>#N/A</v>
      </c>
      <c r="J8010" t="e">
        <f>VLOOKUP(E8010,'Cross-Page Data'!$D$4:$F$48,3,FALSE)</f>
        <v>#N/A</v>
      </c>
      <c r="K8010" t="b">
        <f t="shared" si="125"/>
        <v>1</v>
      </c>
    </row>
    <row r="8011" spans="9:11" x14ac:dyDescent="0.35">
      <c r="I8011" t="e">
        <f>IF(J8011="natural gas",VLOOKUP(D8011,'Cross-Page Data'!$I$4:$J$13,2,FALSE),IF(J8011="solar",VLOOKUP('Form 923'!D8011,'Cross-Page Data'!$I$14:$J$117,2,FALSE),J8011))</f>
        <v>#N/A</v>
      </c>
      <c r="J8011" t="e">
        <f>VLOOKUP(E8011,'Cross-Page Data'!$D$4:$F$48,3,FALSE)</f>
        <v>#N/A</v>
      </c>
      <c r="K8011" t="b">
        <f t="shared" si="125"/>
        <v>1</v>
      </c>
    </row>
    <row r="8012" spans="9:11" x14ac:dyDescent="0.35">
      <c r="I8012" t="e">
        <f>IF(J8012="natural gas",VLOOKUP(D8012,'Cross-Page Data'!$I$4:$J$13,2,FALSE),IF(J8012="solar",VLOOKUP('Form 923'!D8012,'Cross-Page Data'!$I$14:$J$117,2,FALSE),J8012))</f>
        <v>#N/A</v>
      </c>
      <c r="J8012" t="e">
        <f>VLOOKUP(E8012,'Cross-Page Data'!$D$4:$F$48,3,FALSE)</f>
        <v>#N/A</v>
      </c>
      <c r="K8012" t="b">
        <f t="shared" si="125"/>
        <v>1</v>
      </c>
    </row>
    <row r="8013" spans="9:11" x14ac:dyDescent="0.35">
      <c r="I8013" t="e">
        <f>IF(J8013="natural gas",VLOOKUP(D8013,'Cross-Page Data'!$I$4:$J$13,2,FALSE),IF(J8013="solar",VLOOKUP('Form 923'!D8013,'Cross-Page Data'!$I$14:$J$117,2,FALSE),J8013))</f>
        <v>#N/A</v>
      </c>
      <c r="J8013" t="e">
        <f>VLOOKUP(E8013,'Cross-Page Data'!$D$4:$F$48,3,FALSE)</f>
        <v>#N/A</v>
      </c>
      <c r="K8013" t="b">
        <f t="shared" si="125"/>
        <v>1</v>
      </c>
    </row>
    <row r="8014" spans="9:11" x14ac:dyDescent="0.35">
      <c r="I8014" t="e">
        <f>IF(J8014="natural gas",VLOOKUP(D8014,'Cross-Page Data'!$I$4:$J$13,2,FALSE),IF(J8014="solar",VLOOKUP('Form 923'!D8014,'Cross-Page Data'!$I$14:$J$117,2,FALSE),J8014))</f>
        <v>#N/A</v>
      </c>
      <c r="J8014" t="e">
        <f>VLOOKUP(E8014,'Cross-Page Data'!$D$4:$F$48,3,FALSE)</f>
        <v>#N/A</v>
      </c>
      <c r="K8014" t="b">
        <f t="shared" si="125"/>
        <v>1</v>
      </c>
    </row>
    <row r="8015" spans="9:11" x14ac:dyDescent="0.35">
      <c r="I8015" t="e">
        <f>IF(J8015="natural gas",VLOOKUP(D8015,'Cross-Page Data'!$I$4:$J$13,2,FALSE),IF(J8015="solar",VLOOKUP('Form 923'!D8015,'Cross-Page Data'!$I$14:$J$117,2,FALSE),J8015))</f>
        <v>#N/A</v>
      </c>
      <c r="J8015" t="e">
        <f>VLOOKUP(E8015,'Cross-Page Data'!$D$4:$F$48,3,FALSE)</f>
        <v>#N/A</v>
      </c>
      <c r="K8015" t="b">
        <f t="shared" si="125"/>
        <v>1</v>
      </c>
    </row>
    <row r="8016" spans="9:11" x14ac:dyDescent="0.35">
      <c r="I8016" t="e">
        <f>IF(J8016="natural gas",VLOOKUP(D8016,'Cross-Page Data'!$I$4:$J$13,2,FALSE),IF(J8016="solar",VLOOKUP('Form 923'!D8016,'Cross-Page Data'!$I$14:$J$117,2,FALSE),J8016))</f>
        <v>#N/A</v>
      </c>
      <c r="J8016" t="e">
        <f>VLOOKUP(E8016,'Cross-Page Data'!$D$4:$F$48,3,FALSE)</f>
        <v>#N/A</v>
      </c>
      <c r="K8016" t="b">
        <f t="shared" si="125"/>
        <v>1</v>
      </c>
    </row>
    <row r="8017" spans="9:11" x14ac:dyDescent="0.35">
      <c r="I8017" t="e">
        <f>IF(J8017="natural gas",VLOOKUP(D8017,'Cross-Page Data'!$I$4:$J$13,2,FALSE),IF(J8017="solar",VLOOKUP('Form 923'!D8017,'Cross-Page Data'!$I$14:$J$117,2,FALSE),J8017))</f>
        <v>#N/A</v>
      </c>
      <c r="J8017" t="e">
        <f>VLOOKUP(E8017,'Cross-Page Data'!$D$4:$F$48,3,FALSE)</f>
        <v>#N/A</v>
      </c>
      <c r="K8017" t="b">
        <f t="shared" si="125"/>
        <v>1</v>
      </c>
    </row>
    <row r="8018" spans="9:11" x14ac:dyDescent="0.35">
      <c r="I8018" t="e">
        <f>IF(J8018="natural gas",VLOOKUP(D8018,'Cross-Page Data'!$I$4:$J$13,2,FALSE),IF(J8018="solar",VLOOKUP('Form 923'!D8018,'Cross-Page Data'!$I$14:$J$117,2,FALSE),J8018))</f>
        <v>#N/A</v>
      </c>
      <c r="J8018" t="e">
        <f>VLOOKUP(E8018,'Cross-Page Data'!$D$4:$F$48,3,FALSE)</f>
        <v>#N/A</v>
      </c>
      <c r="K8018" t="b">
        <f t="shared" si="125"/>
        <v>1</v>
      </c>
    </row>
    <row r="8019" spans="9:11" x14ac:dyDescent="0.35">
      <c r="I8019" t="e">
        <f>IF(J8019="natural gas",VLOOKUP(D8019,'Cross-Page Data'!$I$4:$J$13,2,FALSE),IF(J8019="solar",VLOOKUP('Form 923'!D8019,'Cross-Page Data'!$I$14:$J$117,2,FALSE),J8019))</f>
        <v>#N/A</v>
      </c>
      <c r="J8019" t="e">
        <f>VLOOKUP(E8019,'Cross-Page Data'!$D$4:$F$48,3,FALSE)</f>
        <v>#N/A</v>
      </c>
      <c r="K8019" t="b">
        <f t="shared" si="125"/>
        <v>1</v>
      </c>
    </row>
    <row r="8020" spans="9:11" x14ac:dyDescent="0.35">
      <c r="I8020" t="e">
        <f>IF(J8020="natural gas",VLOOKUP(D8020,'Cross-Page Data'!$I$4:$J$13,2,FALSE),IF(J8020="solar",VLOOKUP('Form 923'!D8020,'Cross-Page Data'!$I$14:$J$117,2,FALSE),J8020))</f>
        <v>#N/A</v>
      </c>
      <c r="J8020" t="e">
        <f>VLOOKUP(E8020,'Cross-Page Data'!$D$4:$F$48,3,FALSE)</f>
        <v>#N/A</v>
      </c>
      <c r="K8020" t="b">
        <f t="shared" si="125"/>
        <v>1</v>
      </c>
    </row>
    <row r="8021" spans="9:11" x14ac:dyDescent="0.35">
      <c r="I8021" t="e">
        <f>IF(J8021="natural gas",VLOOKUP(D8021,'Cross-Page Data'!$I$4:$J$13,2,FALSE),IF(J8021="solar",VLOOKUP('Form 923'!D8021,'Cross-Page Data'!$I$14:$J$117,2,FALSE),J8021))</f>
        <v>#N/A</v>
      </c>
      <c r="J8021" t="e">
        <f>VLOOKUP(E8021,'Cross-Page Data'!$D$4:$F$48,3,FALSE)</f>
        <v>#N/A</v>
      </c>
      <c r="K8021" t="b">
        <f t="shared" si="125"/>
        <v>1</v>
      </c>
    </row>
    <row r="8022" spans="9:11" x14ac:dyDescent="0.35">
      <c r="I8022" t="e">
        <f>IF(J8022="natural gas",VLOOKUP(D8022,'Cross-Page Data'!$I$4:$J$13,2,FALSE),IF(J8022="solar",VLOOKUP('Form 923'!D8022,'Cross-Page Data'!$I$14:$J$117,2,FALSE),J8022))</f>
        <v>#N/A</v>
      </c>
      <c r="J8022" t="e">
        <f>VLOOKUP(E8022,'Cross-Page Data'!$D$4:$F$48,3,FALSE)</f>
        <v>#N/A</v>
      </c>
      <c r="K8022" t="b">
        <f t="shared" si="125"/>
        <v>1</v>
      </c>
    </row>
    <row r="8023" spans="9:11" x14ac:dyDescent="0.35">
      <c r="I8023" t="e">
        <f>IF(J8023="natural gas",VLOOKUP(D8023,'Cross-Page Data'!$I$4:$J$13,2,FALSE),IF(J8023="solar",VLOOKUP('Form 923'!D8023,'Cross-Page Data'!$I$14:$J$117,2,FALSE),J8023))</f>
        <v>#N/A</v>
      </c>
      <c r="J8023" t="e">
        <f>VLOOKUP(E8023,'Cross-Page Data'!$D$4:$F$48,3,FALSE)</f>
        <v>#N/A</v>
      </c>
      <c r="K8023" t="b">
        <f t="shared" si="125"/>
        <v>1</v>
      </c>
    </row>
    <row r="8024" spans="9:11" x14ac:dyDescent="0.35">
      <c r="I8024" t="e">
        <f>IF(J8024="natural gas",VLOOKUP(D8024,'Cross-Page Data'!$I$4:$J$13,2,FALSE),IF(J8024="solar",VLOOKUP('Form 923'!D8024,'Cross-Page Data'!$I$14:$J$117,2,FALSE),J8024))</f>
        <v>#N/A</v>
      </c>
      <c r="J8024" t="e">
        <f>VLOOKUP(E8024,'Cross-Page Data'!$D$4:$F$48,3,FALSE)</f>
        <v>#N/A</v>
      </c>
      <c r="K8024" t="b">
        <f t="shared" si="125"/>
        <v>1</v>
      </c>
    </row>
    <row r="8025" spans="9:11" x14ac:dyDescent="0.35">
      <c r="I8025" t="e">
        <f>IF(J8025="natural gas",VLOOKUP(D8025,'Cross-Page Data'!$I$4:$J$13,2,FALSE),IF(J8025="solar",VLOOKUP('Form 923'!D8025,'Cross-Page Data'!$I$14:$J$117,2,FALSE),J8025))</f>
        <v>#N/A</v>
      </c>
      <c r="J8025" t="e">
        <f>VLOOKUP(E8025,'Cross-Page Data'!$D$4:$F$48,3,FALSE)</f>
        <v>#N/A</v>
      </c>
      <c r="K8025" t="b">
        <f t="shared" si="125"/>
        <v>1</v>
      </c>
    </row>
    <row r="8026" spans="9:11" x14ac:dyDescent="0.35">
      <c r="I8026" t="e">
        <f>IF(J8026="natural gas",VLOOKUP(D8026,'Cross-Page Data'!$I$4:$J$13,2,FALSE),IF(J8026="solar",VLOOKUP('Form 923'!D8026,'Cross-Page Data'!$I$14:$J$117,2,FALSE),J8026))</f>
        <v>#N/A</v>
      </c>
      <c r="J8026" t="e">
        <f>VLOOKUP(E8026,'Cross-Page Data'!$D$4:$F$48,3,FALSE)</f>
        <v>#N/A</v>
      </c>
      <c r="K8026" t="b">
        <f t="shared" si="125"/>
        <v>1</v>
      </c>
    </row>
    <row r="8027" spans="9:11" x14ac:dyDescent="0.35">
      <c r="I8027" t="e">
        <f>IF(J8027="natural gas",VLOOKUP(D8027,'Cross-Page Data'!$I$4:$J$13,2,FALSE),IF(J8027="solar",VLOOKUP('Form 923'!D8027,'Cross-Page Data'!$I$14:$J$117,2,FALSE),J8027))</f>
        <v>#N/A</v>
      </c>
      <c r="J8027" t="e">
        <f>VLOOKUP(E8027,'Cross-Page Data'!$D$4:$F$48,3,FALSE)</f>
        <v>#N/A</v>
      </c>
      <c r="K8027" t="b">
        <f t="shared" si="125"/>
        <v>1</v>
      </c>
    </row>
    <row r="8028" spans="9:11" x14ac:dyDescent="0.35">
      <c r="I8028" t="e">
        <f>IF(J8028="natural gas",VLOOKUP(D8028,'Cross-Page Data'!$I$4:$J$13,2,FALSE),IF(J8028="solar",VLOOKUP('Form 923'!D8028,'Cross-Page Data'!$I$14:$J$117,2,FALSE),J8028))</f>
        <v>#N/A</v>
      </c>
      <c r="J8028" t="e">
        <f>VLOOKUP(E8028,'Cross-Page Data'!$D$4:$F$48,3,FALSE)</f>
        <v>#N/A</v>
      </c>
      <c r="K8028" t="b">
        <f t="shared" si="125"/>
        <v>1</v>
      </c>
    </row>
    <row r="8029" spans="9:11" x14ac:dyDescent="0.35">
      <c r="I8029" t="e">
        <f>IF(J8029="natural gas",VLOOKUP(D8029,'Cross-Page Data'!$I$4:$J$13,2,FALSE),IF(J8029="solar",VLOOKUP('Form 923'!D8029,'Cross-Page Data'!$I$14:$J$117,2,FALSE),J8029))</f>
        <v>#N/A</v>
      </c>
      <c r="J8029" t="e">
        <f>VLOOKUP(E8029,'Cross-Page Data'!$D$4:$F$48,3,FALSE)</f>
        <v>#N/A</v>
      </c>
      <c r="K8029" t="b">
        <f t="shared" si="125"/>
        <v>1</v>
      </c>
    </row>
    <row r="8030" spans="9:11" x14ac:dyDescent="0.35">
      <c r="I8030" t="e">
        <f>IF(J8030="natural gas",VLOOKUP(D8030,'Cross-Page Data'!$I$4:$J$13,2,FALSE),IF(J8030="solar",VLOOKUP('Form 923'!D8030,'Cross-Page Data'!$I$14:$J$117,2,FALSE),J8030))</f>
        <v>#N/A</v>
      </c>
      <c r="J8030" t="e">
        <f>VLOOKUP(E8030,'Cross-Page Data'!$D$4:$F$48,3,FALSE)</f>
        <v>#N/A</v>
      </c>
      <c r="K8030" t="b">
        <f t="shared" si="125"/>
        <v>1</v>
      </c>
    </row>
    <row r="8031" spans="9:11" x14ac:dyDescent="0.35">
      <c r="I8031" t="e">
        <f>IF(J8031="natural gas",VLOOKUP(D8031,'Cross-Page Data'!$I$4:$J$13,2,FALSE),IF(J8031="solar",VLOOKUP('Form 923'!D8031,'Cross-Page Data'!$I$14:$J$117,2,FALSE),J8031))</f>
        <v>#N/A</v>
      </c>
      <c r="J8031" t="e">
        <f>VLOOKUP(E8031,'Cross-Page Data'!$D$4:$F$48,3,FALSE)</f>
        <v>#N/A</v>
      </c>
      <c r="K8031" t="b">
        <f t="shared" si="125"/>
        <v>1</v>
      </c>
    </row>
    <row r="8032" spans="9:11" x14ac:dyDescent="0.35">
      <c r="I8032" t="e">
        <f>IF(J8032="natural gas",VLOOKUP(D8032,'Cross-Page Data'!$I$4:$J$13,2,FALSE),IF(J8032="solar",VLOOKUP('Form 923'!D8032,'Cross-Page Data'!$I$14:$J$117,2,FALSE),J8032))</f>
        <v>#N/A</v>
      </c>
      <c r="J8032" t="e">
        <f>VLOOKUP(E8032,'Cross-Page Data'!$D$4:$F$48,3,FALSE)</f>
        <v>#N/A</v>
      </c>
      <c r="K8032" t="b">
        <f t="shared" si="125"/>
        <v>1</v>
      </c>
    </row>
    <row r="8033" spans="9:11" x14ac:dyDescent="0.35">
      <c r="I8033" t="e">
        <f>IF(J8033="natural gas",VLOOKUP(D8033,'Cross-Page Data'!$I$4:$J$13,2,FALSE),IF(J8033="solar",VLOOKUP('Form 923'!D8033,'Cross-Page Data'!$I$14:$J$117,2,FALSE),J8033))</f>
        <v>#N/A</v>
      </c>
      <c r="J8033" t="e">
        <f>VLOOKUP(E8033,'Cross-Page Data'!$D$4:$F$48,3,FALSE)</f>
        <v>#N/A</v>
      </c>
      <c r="K8033" t="b">
        <f t="shared" si="125"/>
        <v>1</v>
      </c>
    </row>
    <row r="8034" spans="9:11" x14ac:dyDescent="0.35">
      <c r="I8034" t="e">
        <f>IF(J8034="natural gas",VLOOKUP(D8034,'Cross-Page Data'!$I$4:$J$13,2,FALSE),IF(J8034="solar",VLOOKUP('Form 923'!D8034,'Cross-Page Data'!$I$14:$J$117,2,FALSE),J8034))</f>
        <v>#N/A</v>
      </c>
      <c r="J8034" t="e">
        <f>VLOOKUP(E8034,'Cross-Page Data'!$D$4:$F$48,3,FALSE)</f>
        <v>#N/A</v>
      </c>
      <c r="K8034" t="b">
        <f t="shared" si="125"/>
        <v>1</v>
      </c>
    </row>
    <row r="8035" spans="9:11" x14ac:dyDescent="0.35">
      <c r="I8035" t="e">
        <f>IF(J8035="natural gas",VLOOKUP(D8035,'Cross-Page Data'!$I$4:$J$13,2,FALSE),IF(J8035="solar",VLOOKUP('Form 923'!D8035,'Cross-Page Data'!$I$14:$J$117,2,FALSE),J8035))</f>
        <v>#N/A</v>
      </c>
      <c r="J8035" t="e">
        <f>VLOOKUP(E8035,'Cross-Page Data'!$D$4:$F$48,3,FALSE)</f>
        <v>#N/A</v>
      </c>
      <c r="K8035" t="b">
        <f t="shared" si="125"/>
        <v>1</v>
      </c>
    </row>
    <row r="8036" spans="9:11" x14ac:dyDescent="0.35">
      <c r="I8036" t="e">
        <f>IF(J8036="natural gas",VLOOKUP(D8036,'Cross-Page Data'!$I$4:$J$13,2,FALSE),IF(J8036="solar",VLOOKUP('Form 923'!D8036,'Cross-Page Data'!$I$14:$J$117,2,FALSE),J8036))</f>
        <v>#N/A</v>
      </c>
      <c r="J8036" t="e">
        <f>VLOOKUP(E8036,'Cross-Page Data'!$D$4:$F$48,3,FALSE)</f>
        <v>#N/A</v>
      </c>
      <c r="K8036" t="b">
        <f t="shared" si="125"/>
        <v>1</v>
      </c>
    </row>
    <row r="8037" spans="9:11" x14ac:dyDescent="0.35">
      <c r="I8037" t="e">
        <f>IF(J8037="natural gas",VLOOKUP(D8037,'Cross-Page Data'!$I$4:$J$13,2,FALSE),IF(J8037="solar",VLOOKUP('Form 923'!D8037,'Cross-Page Data'!$I$14:$J$117,2,FALSE),J8037))</f>
        <v>#N/A</v>
      </c>
      <c r="J8037" t="e">
        <f>VLOOKUP(E8037,'Cross-Page Data'!$D$4:$F$48,3,FALSE)</f>
        <v>#N/A</v>
      </c>
      <c r="K8037" t="b">
        <f t="shared" si="125"/>
        <v>1</v>
      </c>
    </row>
    <row r="8038" spans="9:11" x14ac:dyDescent="0.35">
      <c r="I8038" t="e">
        <f>IF(J8038="natural gas",VLOOKUP(D8038,'Cross-Page Data'!$I$4:$J$13,2,FALSE),IF(J8038="solar",VLOOKUP('Form 923'!D8038,'Cross-Page Data'!$I$14:$J$117,2,FALSE),J8038))</f>
        <v>#N/A</v>
      </c>
      <c r="J8038" t="e">
        <f>VLOOKUP(E8038,'Cross-Page Data'!$D$4:$F$48,3,FALSE)</f>
        <v>#N/A</v>
      </c>
      <c r="K8038" t="b">
        <f t="shared" si="125"/>
        <v>1</v>
      </c>
    </row>
    <row r="8039" spans="9:11" x14ac:dyDescent="0.35">
      <c r="I8039" t="e">
        <f>IF(J8039="natural gas",VLOOKUP(D8039,'Cross-Page Data'!$I$4:$J$13,2,FALSE),IF(J8039="solar",VLOOKUP('Form 923'!D8039,'Cross-Page Data'!$I$14:$J$117,2,FALSE),J8039))</f>
        <v>#N/A</v>
      </c>
      <c r="J8039" t="e">
        <f>VLOOKUP(E8039,'Cross-Page Data'!$D$4:$F$48,3,FALSE)</f>
        <v>#N/A</v>
      </c>
      <c r="K8039" t="b">
        <f t="shared" si="125"/>
        <v>1</v>
      </c>
    </row>
    <row r="8040" spans="9:11" x14ac:dyDescent="0.35">
      <c r="I8040" t="e">
        <f>IF(J8040="natural gas",VLOOKUP(D8040,'Cross-Page Data'!$I$4:$J$13,2,FALSE),IF(J8040="solar",VLOOKUP('Form 923'!D8040,'Cross-Page Data'!$I$14:$J$117,2,FALSE),J8040))</f>
        <v>#N/A</v>
      </c>
      <c r="J8040" t="e">
        <f>VLOOKUP(E8040,'Cross-Page Data'!$D$4:$F$48,3,FALSE)</f>
        <v>#N/A</v>
      </c>
      <c r="K8040" t="b">
        <f t="shared" si="125"/>
        <v>1</v>
      </c>
    </row>
    <row r="8041" spans="9:11" x14ac:dyDescent="0.35">
      <c r="I8041" t="e">
        <f>IF(J8041="natural gas",VLOOKUP(D8041,'Cross-Page Data'!$I$4:$J$13,2,FALSE),IF(J8041="solar",VLOOKUP('Form 923'!D8041,'Cross-Page Data'!$I$14:$J$117,2,FALSE),J8041))</f>
        <v>#N/A</v>
      </c>
      <c r="J8041" t="e">
        <f>VLOOKUP(E8041,'Cross-Page Data'!$D$4:$F$48,3,FALSE)</f>
        <v>#N/A</v>
      </c>
      <c r="K8041" t="b">
        <f t="shared" si="125"/>
        <v>1</v>
      </c>
    </row>
    <row r="8042" spans="9:11" x14ac:dyDescent="0.35">
      <c r="I8042" t="e">
        <f>IF(J8042="natural gas",VLOOKUP(D8042,'Cross-Page Data'!$I$4:$J$13,2,FALSE),IF(J8042="solar",VLOOKUP('Form 923'!D8042,'Cross-Page Data'!$I$14:$J$117,2,FALSE),J8042))</f>
        <v>#N/A</v>
      </c>
      <c r="J8042" t="e">
        <f>VLOOKUP(E8042,'Cross-Page Data'!$D$4:$F$48,3,FALSE)</f>
        <v>#N/A</v>
      </c>
      <c r="K8042" t="b">
        <f t="shared" si="125"/>
        <v>1</v>
      </c>
    </row>
    <row r="8043" spans="9:11" x14ac:dyDescent="0.35">
      <c r="I8043" t="e">
        <f>IF(J8043="natural gas",VLOOKUP(D8043,'Cross-Page Data'!$I$4:$J$13,2,FALSE),IF(J8043="solar",VLOOKUP('Form 923'!D8043,'Cross-Page Data'!$I$14:$J$117,2,FALSE),J8043))</f>
        <v>#N/A</v>
      </c>
      <c r="J8043" t="e">
        <f>VLOOKUP(E8043,'Cross-Page Data'!$D$4:$F$48,3,FALSE)</f>
        <v>#N/A</v>
      </c>
      <c r="K8043" t="b">
        <f t="shared" si="125"/>
        <v>1</v>
      </c>
    </row>
    <row r="8044" spans="9:11" x14ac:dyDescent="0.35">
      <c r="I8044" t="e">
        <f>IF(J8044="natural gas",VLOOKUP(D8044,'Cross-Page Data'!$I$4:$J$13,2,FALSE),IF(J8044="solar",VLOOKUP('Form 923'!D8044,'Cross-Page Data'!$I$14:$J$117,2,FALSE),J8044))</f>
        <v>#N/A</v>
      </c>
      <c r="J8044" t="e">
        <f>VLOOKUP(E8044,'Cross-Page Data'!$D$4:$F$48,3,FALSE)</f>
        <v>#N/A</v>
      </c>
      <c r="K8044" t="b">
        <f t="shared" si="125"/>
        <v>1</v>
      </c>
    </row>
    <row r="8045" spans="9:11" x14ac:dyDescent="0.35">
      <c r="I8045" t="e">
        <f>IF(J8045="natural gas",VLOOKUP(D8045,'Cross-Page Data'!$I$4:$J$13,2,FALSE),IF(J8045="solar",VLOOKUP('Form 923'!D8045,'Cross-Page Data'!$I$14:$J$117,2,FALSE),J8045))</f>
        <v>#N/A</v>
      </c>
      <c r="J8045" t="e">
        <f>VLOOKUP(E8045,'Cross-Page Data'!$D$4:$F$48,3,FALSE)</f>
        <v>#N/A</v>
      </c>
      <c r="K8045" t="b">
        <f t="shared" si="125"/>
        <v>1</v>
      </c>
    </row>
    <row r="8046" spans="9:11" x14ac:dyDescent="0.35">
      <c r="I8046" t="e">
        <f>IF(J8046="natural gas",VLOOKUP(D8046,'Cross-Page Data'!$I$4:$J$13,2,FALSE),IF(J8046="solar",VLOOKUP('Form 923'!D8046,'Cross-Page Data'!$I$14:$J$117,2,FALSE),J8046))</f>
        <v>#N/A</v>
      </c>
      <c r="J8046" t="e">
        <f>VLOOKUP(E8046,'Cross-Page Data'!$D$4:$F$48,3,FALSE)</f>
        <v>#N/A</v>
      </c>
      <c r="K8046" t="b">
        <f t="shared" si="125"/>
        <v>1</v>
      </c>
    </row>
    <row r="8047" spans="9:11" x14ac:dyDescent="0.35">
      <c r="I8047" t="e">
        <f>IF(J8047="natural gas",VLOOKUP(D8047,'Cross-Page Data'!$I$4:$J$13,2,FALSE),IF(J8047="solar",VLOOKUP('Form 923'!D8047,'Cross-Page Data'!$I$14:$J$117,2,FALSE),J8047))</f>
        <v>#N/A</v>
      </c>
      <c r="J8047" t="e">
        <f>VLOOKUP(E8047,'Cross-Page Data'!$D$4:$F$48,3,FALSE)</f>
        <v>#N/A</v>
      </c>
      <c r="K8047" t="b">
        <f t="shared" si="125"/>
        <v>1</v>
      </c>
    </row>
    <row r="8048" spans="9:11" x14ac:dyDescent="0.35">
      <c r="I8048" t="e">
        <f>IF(J8048="natural gas",VLOOKUP(D8048,'Cross-Page Data'!$I$4:$J$13,2,FALSE),IF(J8048="solar",VLOOKUP('Form 923'!D8048,'Cross-Page Data'!$I$14:$J$117,2,FALSE),J8048))</f>
        <v>#N/A</v>
      </c>
      <c r="J8048" t="e">
        <f>VLOOKUP(E8048,'Cross-Page Data'!$D$4:$F$48,3,FALSE)</f>
        <v>#N/A</v>
      </c>
      <c r="K8048" t="b">
        <f t="shared" si="125"/>
        <v>1</v>
      </c>
    </row>
    <row r="8049" spans="9:11" x14ac:dyDescent="0.35">
      <c r="I8049" t="e">
        <f>IF(J8049="natural gas",VLOOKUP(D8049,'Cross-Page Data'!$I$4:$J$13,2,FALSE),IF(J8049="solar",VLOOKUP('Form 923'!D8049,'Cross-Page Data'!$I$14:$J$117,2,FALSE),J8049))</f>
        <v>#N/A</v>
      </c>
      <c r="J8049" t="e">
        <f>VLOOKUP(E8049,'Cross-Page Data'!$D$4:$F$48,3,FALSE)</f>
        <v>#N/A</v>
      </c>
      <c r="K8049" t="b">
        <f t="shared" si="125"/>
        <v>1</v>
      </c>
    </row>
    <row r="8050" spans="9:11" x14ac:dyDescent="0.35">
      <c r="I8050" t="e">
        <f>IF(J8050="natural gas",VLOOKUP(D8050,'Cross-Page Data'!$I$4:$J$13,2,FALSE),IF(J8050="solar",VLOOKUP('Form 923'!D8050,'Cross-Page Data'!$I$14:$J$117,2,FALSE),J8050))</f>
        <v>#N/A</v>
      </c>
      <c r="J8050" t="e">
        <f>VLOOKUP(E8050,'Cross-Page Data'!$D$4:$F$48,3,FALSE)</f>
        <v>#N/A</v>
      </c>
      <c r="K8050" t="b">
        <f t="shared" si="125"/>
        <v>1</v>
      </c>
    </row>
    <row r="8051" spans="9:11" x14ac:dyDescent="0.35">
      <c r="I8051" t="e">
        <f>IF(J8051="natural gas",VLOOKUP(D8051,'Cross-Page Data'!$I$4:$J$13,2,FALSE),IF(J8051="solar",VLOOKUP('Form 923'!D8051,'Cross-Page Data'!$I$14:$J$117,2,FALSE),J8051))</f>
        <v>#N/A</v>
      </c>
      <c r="J8051" t="e">
        <f>VLOOKUP(E8051,'Cross-Page Data'!$D$4:$F$48,3,FALSE)</f>
        <v>#N/A</v>
      </c>
      <c r="K8051" t="b">
        <f t="shared" si="125"/>
        <v>1</v>
      </c>
    </row>
    <row r="8052" spans="9:11" x14ac:dyDescent="0.35">
      <c r="I8052" t="e">
        <f>IF(J8052="natural gas",VLOOKUP(D8052,'Cross-Page Data'!$I$4:$J$13,2,FALSE),IF(J8052="solar",VLOOKUP('Form 923'!D8052,'Cross-Page Data'!$I$14:$J$117,2,FALSE),J8052))</f>
        <v>#N/A</v>
      </c>
      <c r="J8052" t="e">
        <f>VLOOKUP(E8052,'Cross-Page Data'!$D$4:$F$48,3,FALSE)</f>
        <v>#N/A</v>
      </c>
      <c r="K8052" t="b">
        <f t="shared" si="125"/>
        <v>1</v>
      </c>
    </row>
    <row r="8053" spans="9:11" x14ac:dyDescent="0.35">
      <c r="I8053" t="e">
        <f>IF(J8053="natural gas",VLOOKUP(D8053,'Cross-Page Data'!$I$4:$J$13,2,FALSE),IF(J8053="solar",VLOOKUP('Form 923'!D8053,'Cross-Page Data'!$I$14:$J$117,2,FALSE),J8053))</f>
        <v>#N/A</v>
      </c>
      <c r="J8053" t="e">
        <f>VLOOKUP(E8053,'Cross-Page Data'!$D$4:$F$48,3,FALSE)</f>
        <v>#N/A</v>
      </c>
      <c r="K8053" t="b">
        <f t="shared" si="125"/>
        <v>1</v>
      </c>
    </row>
    <row r="8054" spans="9:11" x14ac:dyDescent="0.35">
      <c r="I8054" t="e">
        <f>IF(J8054="natural gas",VLOOKUP(D8054,'Cross-Page Data'!$I$4:$J$13,2,FALSE),IF(J8054="solar",VLOOKUP('Form 923'!D8054,'Cross-Page Data'!$I$14:$J$117,2,FALSE),J8054))</f>
        <v>#N/A</v>
      </c>
      <c r="J8054" t="e">
        <f>VLOOKUP(E8054,'Cross-Page Data'!$D$4:$F$48,3,FALSE)</f>
        <v>#N/A</v>
      </c>
      <c r="K8054" t="b">
        <f t="shared" si="125"/>
        <v>1</v>
      </c>
    </row>
    <row r="8055" spans="9:11" x14ac:dyDescent="0.35">
      <c r="I8055" t="e">
        <f>IF(J8055="natural gas",VLOOKUP(D8055,'Cross-Page Data'!$I$4:$J$13,2,FALSE),IF(J8055="solar",VLOOKUP('Form 923'!D8055,'Cross-Page Data'!$I$14:$J$117,2,FALSE),J8055))</f>
        <v>#N/A</v>
      </c>
      <c r="J8055" t="e">
        <f>VLOOKUP(E8055,'Cross-Page Data'!$D$4:$F$48,3,FALSE)</f>
        <v>#N/A</v>
      </c>
      <c r="K8055" t="b">
        <f t="shared" si="125"/>
        <v>1</v>
      </c>
    </row>
    <row r="8056" spans="9:11" x14ac:dyDescent="0.35">
      <c r="I8056" t="e">
        <f>IF(J8056="natural gas",VLOOKUP(D8056,'Cross-Page Data'!$I$4:$J$13,2,FALSE),IF(J8056="solar",VLOOKUP('Form 923'!D8056,'Cross-Page Data'!$I$14:$J$117,2,FALSE),J8056))</f>
        <v>#N/A</v>
      </c>
      <c r="J8056" t="e">
        <f>VLOOKUP(E8056,'Cross-Page Data'!$D$4:$F$48,3,FALSE)</f>
        <v>#N/A</v>
      </c>
      <c r="K8056" t="b">
        <f t="shared" si="125"/>
        <v>1</v>
      </c>
    </row>
    <row r="8057" spans="9:11" x14ac:dyDescent="0.35">
      <c r="I8057" t="e">
        <f>IF(J8057="natural gas",VLOOKUP(D8057,'Cross-Page Data'!$I$4:$J$13,2,FALSE),IF(J8057="solar",VLOOKUP('Form 923'!D8057,'Cross-Page Data'!$I$14:$J$117,2,FALSE),J8057))</f>
        <v>#N/A</v>
      </c>
      <c r="J8057" t="e">
        <f>VLOOKUP(E8057,'Cross-Page Data'!$D$4:$F$48,3,FALSE)</f>
        <v>#N/A</v>
      </c>
      <c r="K8057" t="b">
        <f t="shared" si="125"/>
        <v>1</v>
      </c>
    </row>
    <row r="8058" spans="9:11" x14ac:dyDescent="0.35">
      <c r="I8058" t="e">
        <f>IF(J8058="natural gas",VLOOKUP(D8058,'Cross-Page Data'!$I$4:$J$13,2,FALSE),IF(J8058="solar",VLOOKUP('Form 923'!D8058,'Cross-Page Data'!$I$14:$J$117,2,FALSE),J8058))</f>
        <v>#N/A</v>
      </c>
      <c r="J8058" t="e">
        <f>VLOOKUP(E8058,'Cross-Page Data'!$D$4:$F$48,3,FALSE)</f>
        <v>#N/A</v>
      </c>
      <c r="K8058" t="b">
        <f t="shared" si="125"/>
        <v>1</v>
      </c>
    </row>
    <row r="8059" spans="9:11" x14ac:dyDescent="0.35">
      <c r="I8059" t="e">
        <f>IF(J8059="natural gas",VLOOKUP(D8059,'Cross-Page Data'!$I$4:$J$13,2,FALSE),IF(J8059="solar",VLOOKUP('Form 923'!D8059,'Cross-Page Data'!$I$14:$J$117,2,FALSE),J8059))</f>
        <v>#N/A</v>
      </c>
      <c r="J8059" t="e">
        <f>VLOOKUP(E8059,'Cross-Page Data'!$D$4:$F$48,3,FALSE)</f>
        <v>#N/A</v>
      </c>
      <c r="K8059" t="b">
        <f t="shared" si="125"/>
        <v>1</v>
      </c>
    </row>
    <row r="8060" spans="9:11" x14ac:dyDescent="0.35">
      <c r="I8060" t="e">
        <f>IF(J8060="natural gas",VLOOKUP(D8060,'Cross-Page Data'!$I$4:$J$13,2,FALSE),IF(J8060="solar",VLOOKUP('Form 923'!D8060,'Cross-Page Data'!$I$14:$J$117,2,FALSE),J8060))</f>
        <v>#N/A</v>
      </c>
      <c r="J8060" t="e">
        <f>VLOOKUP(E8060,'Cross-Page Data'!$D$4:$F$48,3,FALSE)</f>
        <v>#N/A</v>
      </c>
      <c r="K8060" t="b">
        <f t="shared" si="125"/>
        <v>1</v>
      </c>
    </row>
    <row r="8061" spans="9:11" x14ac:dyDescent="0.35">
      <c r="I8061" t="e">
        <f>IF(J8061="natural gas",VLOOKUP(D8061,'Cross-Page Data'!$I$4:$J$13,2,FALSE),IF(J8061="solar",VLOOKUP('Form 923'!D8061,'Cross-Page Data'!$I$14:$J$117,2,FALSE),J8061))</f>
        <v>#N/A</v>
      </c>
      <c r="J8061" t="e">
        <f>VLOOKUP(E8061,'Cross-Page Data'!$D$4:$F$48,3,FALSE)</f>
        <v>#N/A</v>
      </c>
      <c r="K8061" t="b">
        <f t="shared" si="125"/>
        <v>1</v>
      </c>
    </row>
    <row r="8062" spans="9:11" x14ac:dyDescent="0.35">
      <c r="I8062" t="e">
        <f>IF(J8062="natural gas",VLOOKUP(D8062,'Cross-Page Data'!$I$4:$J$13,2,FALSE),IF(J8062="solar",VLOOKUP('Form 923'!D8062,'Cross-Page Data'!$I$14:$J$117,2,FALSE),J8062))</f>
        <v>#N/A</v>
      </c>
      <c r="J8062" t="e">
        <f>VLOOKUP(E8062,'Cross-Page Data'!$D$4:$F$48,3,FALSE)</f>
        <v>#N/A</v>
      </c>
      <c r="K8062" t="b">
        <f t="shared" si="125"/>
        <v>1</v>
      </c>
    </row>
    <row r="8063" spans="9:11" x14ac:dyDescent="0.35">
      <c r="I8063" t="e">
        <f>IF(J8063="natural gas",VLOOKUP(D8063,'Cross-Page Data'!$I$4:$J$13,2,FALSE),IF(J8063="solar",VLOOKUP('Form 923'!D8063,'Cross-Page Data'!$I$14:$J$117,2,FALSE),J8063))</f>
        <v>#N/A</v>
      </c>
      <c r="J8063" t="e">
        <f>VLOOKUP(E8063,'Cross-Page Data'!$D$4:$F$48,3,FALSE)</f>
        <v>#N/A</v>
      </c>
      <c r="K8063" t="b">
        <f t="shared" si="125"/>
        <v>1</v>
      </c>
    </row>
    <row r="8064" spans="9:11" x14ac:dyDescent="0.35">
      <c r="I8064" t="e">
        <f>IF(J8064="natural gas",VLOOKUP(D8064,'Cross-Page Data'!$I$4:$J$13,2,FALSE),IF(J8064="solar",VLOOKUP('Form 923'!D8064,'Cross-Page Data'!$I$14:$J$117,2,FALSE),J8064))</f>
        <v>#N/A</v>
      </c>
      <c r="J8064" t="e">
        <f>VLOOKUP(E8064,'Cross-Page Data'!$D$4:$F$48,3,FALSE)</f>
        <v>#N/A</v>
      </c>
      <c r="K8064" t="b">
        <f t="shared" si="125"/>
        <v>1</v>
      </c>
    </row>
    <row r="8065" spans="9:11" x14ac:dyDescent="0.35">
      <c r="I8065" t="e">
        <f>IF(J8065="natural gas",VLOOKUP(D8065,'Cross-Page Data'!$I$4:$J$13,2,FALSE),IF(J8065="solar",VLOOKUP('Form 923'!D8065,'Cross-Page Data'!$I$14:$J$117,2,FALSE),J8065))</f>
        <v>#N/A</v>
      </c>
      <c r="J8065" t="e">
        <f>VLOOKUP(E8065,'Cross-Page Data'!$D$4:$F$48,3,FALSE)</f>
        <v>#N/A</v>
      </c>
      <c r="K8065" t="b">
        <f t="shared" si="125"/>
        <v>1</v>
      </c>
    </row>
    <row r="8066" spans="9:11" x14ac:dyDescent="0.35">
      <c r="I8066" t="e">
        <f>IF(J8066="natural gas",VLOOKUP(D8066,'Cross-Page Data'!$I$4:$J$13,2,FALSE),IF(J8066="solar",VLOOKUP('Form 923'!D8066,'Cross-Page Data'!$I$14:$J$117,2,FALSE),J8066))</f>
        <v>#N/A</v>
      </c>
      <c r="J8066" t="e">
        <f>VLOOKUP(E8066,'Cross-Page Data'!$D$4:$F$48,3,FALSE)</f>
        <v>#N/A</v>
      </c>
      <c r="K8066" t="b">
        <f t="shared" si="125"/>
        <v>1</v>
      </c>
    </row>
    <row r="8067" spans="9:11" x14ac:dyDescent="0.35">
      <c r="I8067" t="e">
        <f>IF(J8067="natural gas",VLOOKUP(D8067,'Cross-Page Data'!$I$4:$J$13,2,FALSE),IF(J8067="solar",VLOOKUP('Form 923'!D8067,'Cross-Page Data'!$I$14:$J$117,2,FALSE),J8067))</f>
        <v>#N/A</v>
      </c>
      <c r="J8067" t="e">
        <f>VLOOKUP(E8067,'Cross-Page Data'!$D$4:$F$48,3,FALSE)</f>
        <v>#N/A</v>
      </c>
      <c r="K8067" t="b">
        <f t="shared" si="125"/>
        <v>1</v>
      </c>
    </row>
    <row r="8068" spans="9:11" x14ac:dyDescent="0.35">
      <c r="I8068" t="e">
        <f>IF(J8068="natural gas",VLOOKUP(D8068,'Cross-Page Data'!$I$4:$J$13,2,FALSE),IF(J8068="solar",VLOOKUP('Form 923'!D8068,'Cross-Page Data'!$I$14:$J$117,2,FALSE),J8068))</f>
        <v>#N/A</v>
      </c>
      <c r="J8068" t="e">
        <f>VLOOKUP(E8068,'Cross-Page Data'!$D$4:$F$48,3,FALSE)</f>
        <v>#N/A</v>
      </c>
      <c r="K8068" t="b">
        <f t="shared" si="125"/>
        <v>1</v>
      </c>
    </row>
    <row r="8069" spans="9:11" x14ac:dyDescent="0.35">
      <c r="I8069" t="e">
        <f>IF(J8069="natural gas",VLOOKUP(D8069,'Cross-Page Data'!$I$4:$J$13,2,FALSE),IF(J8069="solar",VLOOKUP('Form 923'!D8069,'Cross-Page Data'!$I$14:$J$117,2,FALSE),J8069))</f>
        <v>#N/A</v>
      </c>
      <c r="J8069" t="e">
        <f>VLOOKUP(E8069,'Cross-Page Data'!$D$4:$F$48,3,FALSE)</f>
        <v>#N/A</v>
      </c>
      <c r="K8069" t="b">
        <f t="shared" si="125"/>
        <v>1</v>
      </c>
    </row>
    <row r="8070" spans="9:11" x14ac:dyDescent="0.35">
      <c r="I8070" t="e">
        <f>IF(J8070="natural gas",VLOOKUP(D8070,'Cross-Page Data'!$I$4:$J$13,2,FALSE),IF(J8070="solar",VLOOKUP('Form 923'!D8070,'Cross-Page Data'!$I$14:$J$117,2,FALSE),J8070))</f>
        <v>#N/A</v>
      </c>
      <c r="J8070" t="e">
        <f>VLOOKUP(E8070,'Cross-Page Data'!$D$4:$F$48,3,FALSE)</f>
        <v>#N/A</v>
      </c>
      <c r="K8070" t="b">
        <f t="shared" si="125"/>
        <v>1</v>
      </c>
    </row>
    <row r="8071" spans="9:11" x14ac:dyDescent="0.35">
      <c r="I8071" t="e">
        <f>IF(J8071="natural gas",VLOOKUP(D8071,'Cross-Page Data'!$I$4:$J$13,2,FALSE),IF(J8071="solar",VLOOKUP('Form 923'!D8071,'Cross-Page Data'!$I$14:$J$117,2,FALSE),J8071))</f>
        <v>#N/A</v>
      </c>
      <c r="J8071" t="e">
        <f>VLOOKUP(E8071,'Cross-Page Data'!$D$4:$F$48,3,FALSE)</f>
        <v>#N/A</v>
      </c>
      <c r="K8071" t="b">
        <f t="shared" ref="K8071:K8134" si="126">IF(AND($N$5=FALSE,OR(C8071="Commercial NAICS Cogen",C8071="Industrial NAICS Cogen",C8071="NAICS-22 Cogen")),FALSE,IF(AND($N$6=FALSE,OR(C8071="Commercial NAICS Cogen",C8071="Commercial NAICS Non-Cogen",C8071="industrial NAICS Cogen", C8071="industrial NAICS non-cogen")),FALSE,TRUE))</f>
        <v>1</v>
      </c>
    </row>
    <row r="8072" spans="9:11" x14ac:dyDescent="0.35">
      <c r="I8072" t="e">
        <f>IF(J8072="natural gas",VLOOKUP(D8072,'Cross-Page Data'!$I$4:$J$13,2,FALSE),IF(J8072="solar",VLOOKUP('Form 923'!D8072,'Cross-Page Data'!$I$14:$J$117,2,FALSE),J8072))</f>
        <v>#N/A</v>
      </c>
      <c r="J8072" t="e">
        <f>VLOOKUP(E8072,'Cross-Page Data'!$D$4:$F$48,3,FALSE)</f>
        <v>#N/A</v>
      </c>
      <c r="K8072" t="b">
        <f t="shared" si="126"/>
        <v>1</v>
      </c>
    </row>
    <row r="8073" spans="9:11" x14ac:dyDescent="0.35">
      <c r="I8073" t="e">
        <f>IF(J8073="natural gas",VLOOKUP(D8073,'Cross-Page Data'!$I$4:$J$13,2,FALSE),IF(J8073="solar",VLOOKUP('Form 923'!D8073,'Cross-Page Data'!$I$14:$J$117,2,FALSE),J8073))</f>
        <v>#N/A</v>
      </c>
      <c r="J8073" t="e">
        <f>VLOOKUP(E8073,'Cross-Page Data'!$D$4:$F$48,3,FALSE)</f>
        <v>#N/A</v>
      </c>
      <c r="K8073" t="b">
        <f t="shared" si="126"/>
        <v>1</v>
      </c>
    </row>
    <row r="8074" spans="9:11" x14ac:dyDescent="0.35">
      <c r="I8074" t="e">
        <f>IF(J8074="natural gas",VLOOKUP(D8074,'Cross-Page Data'!$I$4:$J$13,2,FALSE),IF(J8074="solar",VLOOKUP('Form 923'!D8074,'Cross-Page Data'!$I$14:$J$117,2,FALSE),J8074))</f>
        <v>#N/A</v>
      </c>
      <c r="J8074" t="e">
        <f>VLOOKUP(E8074,'Cross-Page Data'!$D$4:$F$48,3,FALSE)</f>
        <v>#N/A</v>
      </c>
      <c r="K8074" t="b">
        <f t="shared" si="126"/>
        <v>1</v>
      </c>
    </row>
    <row r="8075" spans="9:11" x14ac:dyDescent="0.35">
      <c r="I8075" t="e">
        <f>IF(J8075="natural gas",VLOOKUP(D8075,'Cross-Page Data'!$I$4:$J$13,2,FALSE),IF(J8075="solar",VLOOKUP('Form 923'!D8075,'Cross-Page Data'!$I$14:$J$117,2,FALSE),J8075))</f>
        <v>#N/A</v>
      </c>
      <c r="J8075" t="e">
        <f>VLOOKUP(E8075,'Cross-Page Data'!$D$4:$F$48,3,FALSE)</f>
        <v>#N/A</v>
      </c>
      <c r="K8075" t="b">
        <f t="shared" si="126"/>
        <v>1</v>
      </c>
    </row>
    <row r="8076" spans="9:11" x14ac:dyDescent="0.35">
      <c r="I8076" t="e">
        <f>IF(J8076="natural gas",VLOOKUP(D8076,'Cross-Page Data'!$I$4:$J$13,2,FALSE),IF(J8076="solar",VLOOKUP('Form 923'!D8076,'Cross-Page Data'!$I$14:$J$117,2,FALSE),J8076))</f>
        <v>#N/A</v>
      </c>
      <c r="J8076" t="e">
        <f>VLOOKUP(E8076,'Cross-Page Data'!$D$4:$F$48,3,FALSE)</f>
        <v>#N/A</v>
      </c>
      <c r="K8076" t="b">
        <f t="shared" si="126"/>
        <v>1</v>
      </c>
    </row>
    <row r="8077" spans="9:11" x14ac:dyDescent="0.35">
      <c r="I8077" t="e">
        <f>IF(J8077="natural gas",VLOOKUP(D8077,'Cross-Page Data'!$I$4:$J$13,2,FALSE),IF(J8077="solar",VLOOKUP('Form 923'!D8077,'Cross-Page Data'!$I$14:$J$117,2,FALSE),J8077))</f>
        <v>#N/A</v>
      </c>
      <c r="J8077" t="e">
        <f>VLOOKUP(E8077,'Cross-Page Data'!$D$4:$F$48,3,FALSE)</f>
        <v>#N/A</v>
      </c>
      <c r="K8077" t="b">
        <f t="shared" si="126"/>
        <v>1</v>
      </c>
    </row>
    <row r="8078" spans="9:11" x14ac:dyDescent="0.35">
      <c r="I8078" t="e">
        <f>IF(J8078="natural gas",VLOOKUP(D8078,'Cross-Page Data'!$I$4:$J$13,2,FALSE),IF(J8078="solar",VLOOKUP('Form 923'!D8078,'Cross-Page Data'!$I$14:$J$117,2,FALSE),J8078))</f>
        <v>#N/A</v>
      </c>
      <c r="J8078" t="e">
        <f>VLOOKUP(E8078,'Cross-Page Data'!$D$4:$F$48,3,FALSE)</f>
        <v>#N/A</v>
      </c>
      <c r="K8078" t="b">
        <f t="shared" si="126"/>
        <v>1</v>
      </c>
    </row>
    <row r="8079" spans="9:11" x14ac:dyDescent="0.35">
      <c r="I8079" t="e">
        <f>IF(J8079="natural gas",VLOOKUP(D8079,'Cross-Page Data'!$I$4:$J$13,2,FALSE),IF(J8079="solar",VLOOKUP('Form 923'!D8079,'Cross-Page Data'!$I$14:$J$117,2,FALSE),J8079))</f>
        <v>#N/A</v>
      </c>
      <c r="J8079" t="e">
        <f>VLOOKUP(E8079,'Cross-Page Data'!$D$4:$F$48,3,FALSE)</f>
        <v>#N/A</v>
      </c>
      <c r="K8079" t="b">
        <f t="shared" si="126"/>
        <v>1</v>
      </c>
    </row>
    <row r="8080" spans="9:11" x14ac:dyDescent="0.35">
      <c r="I8080" t="e">
        <f>IF(J8080="natural gas",VLOOKUP(D8080,'Cross-Page Data'!$I$4:$J$13,2,FALSE),IF(J8080="solar",VLOOKUP('Form 923'!D8080,'Cross-Page Data'!$I$14:$J$117,2,FALSE),J8080))</f>
        <v>#N/A</v>
      </c>
      <c r="J8080" t="e">
        <f>VLOOKUP(E8080,'Cross-Page Data'!$D$4:$F$48,3,FALSE)</f>
        <v>#N/A</v>
      </c>
      <c r="K8080" t="b">
        <f t="shared" si="126"/>
        <v>1</v>
      </c>
    </row>
    <row r="8081" spans="9:11" x14ac:dyDescent="0.35">
      <c r="I8081" t="e">
        <f>IF(J8081="natural gas",VLOOKUP(D8081,'Cross-Page Data'!$I$4:$J$13,2,FALSE),IF(J8081="solar",VLOOKUP('Form 923'!D8081,'Cross-Page Data'!$I$14:$J$117,2,FALSE),J8081))</f>
        <v>#N/A</v>
      </c>
      <c r="J8081" t="e">
        <f>VLOOKUP(E8081,'Cross-Page Data'!$D$4:$F$48,3,FALSE)</f>
        <v>#N/A</v>
      </c>
      <c r="K8081" t="b">
        <f t="shared" si="126"/>
        <v>1</v>
      </c>
    </row>
    <row r="8082" spans="9:11" x14ac:dyDescent="0.35">
      <c r="I8082" t="e">
        <f>IF(J8082="natural gas",VLOOKUP(D8082,'Cross-Page Data'!$I$4:$J$13,2,FALSE),IF(J8082="solar",VLOOKUP('Form 923'!D8082,'Cross-Page Data'!$I$14:$J$117,2,FALSE),J8082))</f>
        <v>#N/A</v>
      </c>
      <c r="J8082" t="e">
        <f>VLOOKUP(E8082,'Cross-Page Data'!$D$4:$F$48,3,FALSE)</f>
        <v>#N/A</v>
      </c>
      <c r="K8082" t="b">
        <f t="shared" si="126"/>
        <v>1</v>
      </c>
    </row>
    <row r="8083" spans="9:11" x14ac:dyDescent="0.35">
      <c r="I8083" t="e">
        <f>IF(J8083="natural gas",VLOOKUP(D8083,'Cross-Page Data'!$I$4:$J$13,2,FALSE),IF(J8083="solar",VLOOKUP('Form 923'!D8083,'Cross-Page Data'!$I$14:$J$117,2,FALSE),J8083))</f>
        <v>#N/A</v>
      </c>
      <c r="J8083" t="e">
        <f>VLOOKUP(E8083,'Cross-Page Data'!$D$4:$F$48,3,FALSE)</f>
        <v>#N/A</v>
      </c>
      <c r="K8083" t="b">
        <f t="shared" si="126"/>
        <v>1</v>
      </c>
    </row>
    <row r="8084" spans="9:11" x14ac:dyDescent="0.35">
      <c r="I8084" t="e">
        <f>IF(J8084="natural gas",VLOOKUP(D8084,'Cross-Page Data'!$I$4:$J$13,2,FALSE),IF(J8084="solar",VLOOKUP('Form 923'!D8084,'Cross-Page Data'!$I$14:$J$117,2,FALSE),J8084))</f>
        <v>#N/A</v>
      </c>
      <c r="J8084" t="e">
        <f>VLOOKUP(E8084,'Cross-Page Data'!$D$4:$F$48,3,FALSE)</f>
        <v>#N/A</v>
      </c>
      <c r="K8084" t="b">
        <f t="shared" si="126"/>
        <v>1</v>
      </c>
    </row>
    <row r="8085" spans="9:11" x14ac:dyDescent="0.35">
      <c r="I8085" t="e">
        <f>IF(J8085="natural gas",VLOOKUP(D8085,'Cross-Page Data'!$I$4:$J$13,2,FALSE),IF(J8085="solar",VLOOKUP('Form 923'!D8085,'Cross-Page Data'!$I$14:$J$117,2,FALSE),J8085))</f>
        <v>#N/A</v>
      </c>
      <c r="J8085" t="e">
        <f>VLOOKUP(E8085,'Cross-Page Data'!$D$4:$F$48,3,FALSE)</f>
        <v>#N/A</v>
      </c>
      <c r="K8085" t="b">
        <f t="shared" si="126"/>
        <v>1</v>
      </c>
    </row>
    <row r="8086" spans="9:11" x14ac:dyDescent="0.35">
      <c r="I8086" t="e">
        <f>IF(J8086="natural gas",VLOOKUP(D8086,'Cross-Page Data'!$I$4:$J$13,2,FALSE),IF(J8086="solar",VLOOKUP('Form 923'!D8086,'Cross-Page Data'!$I$14:$J$117,2,FALSE),J8086))</f>
        <v>#N/A</v>
      </c>
      <c r="J8086" t="e">
        <f>VLOOKUP(E8086,'Cross-Page Data'!$D$4:$F$48,3,FALSE)</f>
        <v>#N/A</v>
      </c>
      <c r="K8086" t="b">
        <f t="shared" si="126"/>
        <v>1</v>
      </c>
    </row>
    <row r="8087" spans="9:11" x14ac:dyDescent="0.35">
      <c r="I8087" t="e">
        <f>IF(J8087="natural gas",VLOOKUP(D8087,'Cross-Page Data'!$I$4:$J$13,2,FALSE),IF(J8087="solar",VLOOKUP('Form 923'!D8087,'Cross-Page Data'!$I$14:$J$117,2,FALSE),J8087))</f>
        <v>#N/A</v>
      </c>
      <c r="J8087" t="e">
        <f>VLOOKUP(E8087,'Cross-Page Data'!$D$4:$F$48,3,FALSE)</f>
        <v>#N/A</v>
      </c>
      <c r="K8087" t="b">
        <f t="shared" si="126"/>
        <v>1</v>
      </c>
    </row>
    <row r="8088" spans="9:11" x14ac:dyDescent="0.35">
      <c r="I8088" t="e">
        <f>IF(J8088="natural gas",VLOOKUP(D8088,'Cross-Page Data'!$I$4:$J$13,2,FALSE),IF(J8088="solar",VLOOKUP('Form 923'!D8088,'Cross-Page Data'!$I$14:$J$117,2,FALSE),J8088))</f>
        <v>#N/A</v>
      </c>
      <c r="J8088" t="e">
        <f>VLOOKUP(E8088,'Cross-Page Data'!$D$4:$F$48,3,FALSE)</f>
        <v>#N/A</v>
      </c>
      <c r="K8088" t="b">
        <f t="shared" si="126"/>
        <v>1</v>
      </c>
    </row>
    <row r="8089" spans="9:11" x14ac:dyDescent="0.35">
      <c r="I8089" t="e">
        <f>IF(J8089="natural gas",VLOOKUP(D8089,'Cross-Page Data'!$I$4:$J$13,2,FALSE),IF(J8089="solar",VLOOKUP('Form 923'!D8089,'Cross-Page Data'!$I$14:$J$117,2,FALSE),J8089))</f>
        <v>#N/A</v>
      </c>
      <c r="J8089" t="e">
        <f>VLOOKUP(E8089,'Cross-Page Data'!$D$4:$F$48,3,FALSE)</f>
        <v>#N/A</v>
      </c>
      <c r="K8089" t="b">
        <f t="shared" si="126"/>
        <v>1</v>
      </c>
    </row>
    <row r="8090" spans="9:11" x14ac:dyDescent="0.35">
      <c r="I8090" t="e">
        <f>IF(J8090="natural gas",VLOOKUP(D8090,'Cross-Page Data'!$I$4:$J$13,2,FALSE),IF(J8090="solar",VLOOKUP('Form 923'!D8090,'Cross-Page Data'!$I$14:$J$117,2,FALSE),J8090))</f>
        <v>#N/A</v>
      </c>
      <c r="J8090" t="e">
        <f>VLOOKUP(E8090,'Cross-Page Data'!$D$4:$F$48,3,FALSE)</f>
        <v>#N/A</v>
      </c>
      <c r="K8090" t="b">
        <f t="shared" si="126"/>
        <v>1</v>
      </c>
    </row>
    <row r="8091" spans="9:11" x14ac:dyDescent="0.35">
      <c r="I8091" t="e">
        <f>IF(J8091="natural gas",VLOOKUP(D8091,'Cross-Page Data'!$I$4:$J$13,2,FALSE),IF(J8091="solar",VLOOKUP('Form 923'!D8091,'Cross-Page Data'!$I$14:$J$117,2,FALSE),J8091))</f>
        <v>#N/A</v>
      </c>
      <c r="J8091" t="e">
        <f>VLOOKUP(E8091,'Cross-Page Data'!$D$4:$F$48,3,FALSE)</f>
        <v>#N/A</v>
      </c>
      <c r="K8091" t="b">
        <f t="shared" si="126"/>
        <v>1</v>
      </c>
    </row>
    <row r="8092" spans="9:11" x14ac:dyDescent="0.35">
      <c r="I8092" t="e">
        <f>IF(J8092="natural gas",VLOOKUP(D8092,'Cross-Page Data'!$I$4:$J$13,2,FALSE),IF(J8092="solar",VLOOKUP('Form 923'!D8092,'Cross-Page Data'!$I$14:$J$117,2,FALSE),J8092))</f>
        <v>#N/A</v>
      </c>
      <c r="J8092" t="e">
        <f>VLOOKUP(E8092,'Cross-Page Data'!$D$4:$F$48,3,FALSE)</f>
        <v>#N/A</v>
      </c>
      <c r="K8092" t="b">
        <f t="shared" si="126"/>
        <v>1</v>
      </c>
    </row>
    <row r="8093" spans="9:11" x14ac:dyDescent="0.35">
      <c r="I8093" t="e">
        <f>IF(J8093="natural gas",VLOOKUP(D8093,'Cross-Page Data'!$I$4:$J$13,2,FALSE),IF(J8093="solar",VLOOKUP('Form 923'!D8093,'Cross-Page Data'!$I$14:$J$117,2,FALSE),J8093))</f>
        <v>#N/A</v>
      </c>
      <c r="J8093" t="e">
        <f>VLOOKUP(E8093,'Cross-Page Data'!$D$4:$F$48,3,FALSE)</f>
        <v>#N/A</v>
      </c>
      <c r="K8093" t="b">
        <f t="shared" si="126"/>
        <v>1</v>
      </c>
    </row>
    <row r="8094" spans="9:11" x14ac:dyDescent="0.35">
      <c r="I8094" t="e">
        <f>IF(J8094="natural gas",VLOOKUP(D8094,'Cross-Page Data'!$I$4:$J$13,2,FALSE),IF(J8094="solar",VLOOKUP('Form 923'!D8094,'Cross-Page Data'!$I$14:$J$117,2,FALSE),J8094))</f>
        <v>#N/A</v>
      </c>
      <c r="J8094" t="e">
        <f>VLOOKUP(E8094,'Cross-Page Data'!$D$4:$F$48,3,FALSE)</f>
        <v>#N/A</v>
      </c>
      <c r="K8094" t="b">
        <f t="shared" si="126"/>
        <v>1</v>
      </c>
    </row>
    <row r="8095" spans="9:11" x14ac:dyDescent="0.35">
      <c r="I8095" t="e">
        <f>IF(J8095="natural gas",VLOOKUP(D8095,'Cross-Page Data'!$I$4:$J$13,2,FALSE),IF(J8095="solar",VLOOKUP('Form 923'!D8095,'Cross-Page Data'!$I$14:$J$117,2,FALSE),J8095))</f>
        <v>#N/A</v>
      </c>
      <c r="J8095" t="e">
        <f>VLOOKUP(E8095,'Cross-Page Data'!$D$4:$F$48,3,FALSE)</f>
        <v>#N/A</v>
      </c>
      <c r="K8095" t="b">
        <f t="shared" si="126"/>
        <v>1</v>
      </c>
    </row>
    <row r="8096" spans="9:11" x14ac:dyDescent="0.35">
      <c r="I8096" t="e">
        <f>IF(J8096="natural gas",VLOOKUP(D8096,'Cross-Page Data'!$I$4:$J$13,2,FALSE),IF(J8096="solar",VLOOKUP('Form 923'!D8096,'Cross-Page Data'!$I$14:$J$117,2,FALSE),J8096))</f>
        <v>#N/A</v>
      </c>
      <c r="J8096" t="e">
        <f>VLOOKUP(E8096,'Cross-Page Data'!$D$4:$F$48,3,FALSE)</f>
        <v>#N/A</v>
      </c>
      <c r="K8096" t="b">
        <f t="shared" si="126"/>
        <v>1</v>
      </c>
    </row>
    <row r="8097" spans="9:11" x14ac:dyDescent="0.35">
      <c r="I8097" t="e">
        <f>IF(J8097="natural gas",VLOOKUP(D8097,'Cross-Page Data'!$I$4:$J$13,2,FALSE),IF(J8097="solar",VLOOKUP('Form 923'!D8097,'Cross-Page Data'!$I$14:$J$117,2,FALSE),J8097))</f>
        <v>#N/A</v>
      </c>
      <c r="J8097" t="e">
        <f>VLOOKUP(E8097,'Cross-Page Data'!$D$4:$F$48,3,FALSE)</f>
        <v>#N/A</v>
      </c>
      <c r="K8097" t="b">
        <f t="shared" si="126"/>
        <v>1</v>
      </c>
    </row>
    <row r="8098" spans="9:11" x14ac:dyDescent="0.35">
      <c r="I8098" t="e">
        <f>IF(J8098="natural gas",VLOOKUP(D8098,'Cross-Page Data'!$I$4:$J$13,2,FALSE),IF(J8098="solar",VLOOKUP('Form 923'!D8098,'Cross-Page Data'!$I$14:$J$117,2,FALSE),J8098))</f>
        <v>#N/A</v>
      </c>
      <c r="J8098" t="e">
        <f>VLOOKUP(E8098,'Cross-Page Data'!$D$4:$F$48,3,FALSE)</f>
        <v>#N/A</v>
      </c>
      <c r="K8098" t="b">
        <f t="shared" si="126"/>
        <v>1</v>
      </c>
    </row>
    <row r="8099" spans="9:11" x14ac:dyDescent="0.35">
      <c r="I8099" t="e">
        <f>IF(J8099="natural gas",VLOOKUP(D8099,'Cross-Page Data'!$I$4:$J$13,2,FALSE),IF(J8099="solar",VLOOKUP('Form 923'!D8099,'Cross-Page Data'!$I$14:$J$117,2,FALSE),J8099))</f>
        <v>#N/A</v>
      </c>
      <c r="J8099" t="e">
        <f>VLOOKUP(E8099,'Cross-Page Data'!$D$4:$F$48,3,FALSE)</f>
        <v>#N/A</v>
      </c>
      <c r="K8099" t="b">
        <f t="shared" si="126"/>
        <v>1</v>
      </c>
    </row>
    <row r="8100" spans="9:11" x14ac:dyDescent="0.35">
      <c r="I8100" t="e">
        <f>IF(J8100="natural gas",VLOOKUP(D8100,'Cross-Page Data'!$I$4:$J$13,2,FALSE),IF(J8100="solar",VLOOKUP('Form 923'!D8100,'Cross-Page Data'!$I$14:$J$117,2,FALSE),J8100))</f>
        <v>#N/A</v>
      </c>
      <c r="J8100" t="e">
        <f>VLOOKUP(E8100,'Cross-Page Data'!$D$4:$F$48,3,FALSE)</f>
        <v>#N/A</v>
      </c>
      <c r="K8100" t="b">
        <f t="shared" si="126"/>
        <v>1</v>
      </c>
    </row>
    <row r="8101" spans="9:11" x14ac:dyDescent="0.35">
      <c r="I8101" t="e">
        <f>IF(J8101="natural gas",VLOOKUP(D8101,'Cross-Page Data'!$I$4:$J$13,2,FALSE),IF(J8101="solar",VLOOKUP('Form 923'!D8101,'Cross-Page Data'!$I$14:$J$117,2,FALSE),J8101))</f>
        <v>#N/A</v>
      </c>
      <c r="J8101" t="e">
        <f>VLOOKUP(E8101,'Cross-Page Data'!$D$4:$F$48,3,FALSE)</f>
        <v>#N/A</v>
      </c>
      <c r="K8101" t="b">
        <f t="shared" si="126"/>
        <v>1</v>
      </c>
    </row>
    <row r="8102" spans="9:11" x14ac:dyDescent="0.35">
      <c r="I8102" t="e">
        <f>IF(J8102="natural gas",VLOOKUP(D8102,'Cross-Page Data'!$I$4:$J$13,2,FALSE),IF(J8102="solar",VLOOKUP('Form 923'!D8102,'Cross-Page Data'!$I$14:$J$117,2,FALSE),J8102))</f>
        <v>#N/A</v>
      </c>
      <c r="J8102" t="e">
        <f>VLOOKUP(E8102,'Cross-Page Data'!$D$4:$F$48,3,FALSE)</f>
        <v>#N/A</v>
      </c>
      <c r="K8102" t="b">
        <f t="shared" si="126"/>
        <v>1</v>
      </c>
    </row>
    <row r="8103" spans="9:11" x14ac:dyDescent="0.35">
      <c r="I8103" t="e">
        <f>IF(J8103="natural gas",VLOOKUP(D8103,'Cross-Page Data'!$I$4:$J$13,2,FALSE),IF(J8103="solar",VLOOKUP('Form 923'!D8103,'Cross-Page Data'!$I$14:$J$117,2,FALSE),J8103))</f>
        <v>#N/A</v>
      </c>
      <c r="J8103" t="e">
        <f>VLOOKUP(E8103,'Cross-Page Data'!$D$4:$F$48,3,FALSE)</f>
        <v>#N/A</v>
      </c>
      <c r="K8103" t="b">
        <f t="shared" si="126"/>
        <v>1</v>
      </c>
    </row>
    <row r="8104" spans="9:11" x14ac:dyDescent="0.35">
      <c r="I8104" t="e">
        <f>IF(J8104="natural gas",VLOOKUP(D8104,'Cross-Page Data'!$I$4:$J$13,2,FALSE),IF(J8104="solar",VLOOKUP('Form 923'!D8104,'Cross-Page Data'!$I$14:$J$117,2,FALSE),J8104))</f>
        <v>#N/A</v>
      </c>
      <c r="J8104" t="e">
        <f>VLOOKUP(E8104,'Cross-Page Data'!$D$4:$F$48,3,FALSE)</f>
        <v>#N/A</v>
      </c>
      <c r="K8104" t="b">
        <f t="shared" si="126"/>
        <v>1</v>
      </c>
    </row>
    <row r="8105" spans="9:11" x14ac:dyDescent="0.35">
      <c r="I8105" t="e">
        <f>IF(J8105="natural gas",VLOOKUP(D8105,'Cross-Page Data'!$I$4:$J$13,2,FALSE),IF(J8105="solar",VLOOKUP('Form 923'!D8105,'Cross-Page Data'!$I$14:$J$117,2,FALSE),J8105))</f>
        <v>#N/A</v>
      </c>
      <c r="J8105" t="e">
        <f>VLOOKUP(E8105,'Cross-Page Data'!$D$4:$F$48,3,FALSE)</f>
        <v>#N/A</v>
      </c>
      <c r="K8105" t="b">
        <f t="shared" si="126"/>
        <v>1</v>
      </c>
    </row>
    <row r="8106" spans="9:11" x14ac:dyDescent="0.35">
      <c r="I8106" t="e">
        <f>IF(J8106="natural gas",VLOOKUP(D8106,'Cross-Page Data'!$I$4:$J$13,2,FALSE),IF(J8106="solar",VLOOKUP('Form 923'!D8106,'Cross-Page Data'!$I$14:$J$117,2,FALSE),J8106))</f>
        <v>#N/A</v>
      </c>
      <c r="J8106" t="e">
        <f>VLOOKUP(E8106,'Cross-Page Data'!$D$4:$F$48,3,FALSE)</f>
        <v>#N/A</v>
      </c>
      <c r="K8106" t="b">
        <f t="shared" si="126"/>
        <v>1</v>
      </c>
    </row>
    <row r="8107" spans="9:11" x14ac:dyDescent="0.35">
      <c r="I8107" t="e">
        <f>IF(J8107="natural gas",VLOOKUP(D8107,'Cross-Page Data'!$I$4:$J$13,2,FALSE),IF(J8107="solar",VLOOKUP('Form 923'!D8107,'Cross-Page Data'!$I$14:$J$117,2,FALSE),J8107))</f>
        <v>#N/A</v>
      </c>
      <c r="J8107" t="e">
        <f>VLOOKUP(E8107,'Cross-Page Data'!$D$4:$F$48,3,FALSE)</f>
        <v>#N/A</v>
      </c>
      <c r="K8107" t="b">
        <f t="shared" si="126"/>
        <v>1</v>
      </c>
    </row>
    <row r="8108" spans="9:11" x14ac:dyDescent="0.35">
      <c r="I8108" t="e">
        <f>IF(J8108="natural gas",VLOOKUP(D8108,'Cross-Page Data'!$I$4:$J$13,2,FALSE),IF(J8108="solar",VLOOKUP('Form 923'!D8108,'Cross-Page Data'!$I$14:$J$117,2,FALSE),J8108))</f>
        <v>#N/A</v>
      </c>
      <c r="J8108" t="e">
        <f>VLOOKUP(E8108,'Cross-Page Data'!$D$4:$F$48,3,FALSE)</f>
        <v>#N/A</v>
      </c>
      <c r="K8108" t="b">
        <f t="shared" si="126"/>
        <v>1</v>
      </c>
    </row>
    <row r="8109" spans="9:11" x14ac:dyDescent="0.35">
      <c r="I8109" t="e">
        <f>IF(J8109="natural gas",VLOOKUP(D8109,'Cross-Page Data'!$I$4:$J$13,2,FALSE),IF(J8109="solar",VLOOKUP('Form 923'!D8109,'Cross-Page Data'!$I$14:$J$117,2,FALSE),J8109))</f>
        <v>#N/A</v>
      </c>
      <c r="J8109" t="e">
        <f>VLOOKUP(E8109,'Cross-Page Data'!$D$4:$F$48,3,FALSE)</f>
        <v>#N/A</v>
      </c>
      <c r="K8109" t="b">
        <f t="shared" si="126"/>
        <v>1</v>
      </c>
    </row>
    <row r="8110" spans="9:11" x14ac:dyDescent="0.35">
      <c r="I8110" t="e">
        <f>IF(J8110="natural gas",VLOOKUP(D8110,'Cross-Page Data'!$I$4:$J$13,2,FALSE),IF(J8110="solar",VLOOKUP('Form 923'!D8110,'Cross-Page Data'!$I$14:$J$117,2,FALSE),J8110))</f>
        <v>#N/A</v>
      </c>
      <c r="J8110" t="e">
        <f>VLOOKUP(E8110,'Cross-Page Data'!$D$4:$F$48,3,FALSE)</f>
        <v>#N/A</v>
      </c>
      <c r="K8110" t="b">
        <f t="shared" si="126"/>
        <v>1</v>
      </c>
    </row>
    <row r="8111" spans="9:11" x14ac:dyDescent="0.35">
      <c r="I8111" t="e">
        <f>IF(J8111="natural gas",VLOOKUP(D8111,'Cross-Page Data'!$I$4:$J$13,2,FALSE),IF(J8111="solar",VLOOKUP('Form 923'!D8111,'Cross-Page Data'!$I$14:$J$117,2,FALSE),J8111))</f>
        <v>#N/A</v>
      </c>
      <c r="J8111" t="e">
        <f>VLOOKUP(E8111,'Cross-Page Data'!$D$4:$F$48,3,FALSE)</f>
        <v>#N/A</v>
      </c>
      <c r="K8111" t="b">
        <f t="shared" si="126"/>
        <v>1</v>
      </c>
    </row>
    <row r="8112" spans="9:11" x14ac:dyDescent="0.35">
      <c r="I8112" t="e">
        <f>IF(J8112="natural gas",VLOOKUP(D8112,'Cross-Page Data'!$I$4:$J$13,2,FALSE),IF(J8112="solar",VLOOKUP('Form 923'!D8112,'Cross-Page Data'!$I$14:$J$117,2,FALSE),J8112))</f>
        <v>#N/A</v>
      </c>
      <c r="J8112" t="e">
        <f>VLOOKUP(E8112,'Cross-Page Data'!$D$4:$F$48,3,FALSE)</f>
        <v>#N/A</v>
      </c>
      <c r="K8112" t="b">
        <f t="shared" si="126"/>
        <v>1</v>
      </c>
    </row>
    <row r="8113" spans="9:11" x14ac:dyDescent="0.35">
      <c r="I8113" t="e">
        <f>IF(J8113="natural gas",VLOOKUP(D8113,'Cross-Page Data'!$I$4:$J$13,2,FALSE),IF(J8113="solar",VLOOKUP('Form 923'!D8113,'Cross-Page Data'!$I$14:$J$117,2,FALSE),J8113))</f>
        <v>#N/A</v>
      </c>
      <c r="J8113" t="e">
        <f>VLOOKUP(E8113,'Cross-Page Data'!$D$4:$F$48,3,FALSE)</f>
        <v>#N/A</v>
      </c>
      <c r="K8113" t="b">
        <f t="shared" si="126"/>
        <v>1</v>
      </c>
    </row>
    <row r="8114" spans="9:11" x14ac:dyDescent="0.35">
      <c r="I8114" t="e">
        <f>IF(J8114="natural gas",VLOOKUP(D8114,'Cross-Page Data'!$I$4:$J$13,2,FALSE),IF(J8114="solar",VLOOKUP('Form 923'!D8114,'Cross-Page Data'!$I$14:$J$117,2,FALSE),J8114))</f>
        <v>#N/A</v>
      </c>
      <c r="J8114" t="e">
        <f>VLOOKUP(E8114,'Cross-Page Data'!$D$4:$F$48,3,FALSE)</f>
        <v>#N/A</v>
      </c>
      <c r="K8114" t="b">
        <f t="shared" si="126"/>
        <v>1</v>
      </c>
    </row>
    <row r="8115" spans="9:11" x14ac:dyDescent="0.35">
      <c r="I8115" t="e">
        <f>IF(J8115="natural gas",VLOOKUP(D8115,'Cross-Page Data'!$I$4:$J$13,2,FALSE),IF(J8115="solar",VLOOKUP('Form 923'!D8115,'Cross-Page Data'!$I$14:$J$117,2,FALSE),J8115))</f>
        <v>#N/A</v>
      </c>
      <c r="J8115" t="e">
        <f>VLOOKUP(E8115,'Cross-Page Data'!$D$4:$F$48,3,FALSE)</f>
        <v>#N/A</v>
      </c>
      <c r="K8115" t="b">
        <f t="shared" si="126"/>
        <v>1</v>
      </c>
    </row>
    <row r="8116" spans="9:11" x14ac:dyDescent="0.35">
      <c r="I8116" t="e">
        <f>IF(J8116="natural gas",VLOOKUP(D8116,'Cross-Page Data'!$I$4:$J$13,2,FALSE),IF(J8116="solar",VLOOKUP('Form 923'!D8116,'Cross-Page Data'!$I$14:$J$117,2,FALSE),J8116))</f>
        <v>#N/A</v>
      </c>
      <c r="J8116" t="e">
        <f>VLOOKUP(E8116,'Cross-Page Data'!$D$4:$F$48,3,FALSE)</f>
        <v>#N/A</v>
      </c>
      <c r="K8116" t="b">
        <f t="shared" si="126"/>
        <v>1</v>
      </c>
    </row>
    <row r="8117" spans="9:11" x14ac:dyDescent="0.35">
      <c r="I8117" t="e">
        <f>IF(J8117="natural gas",VLOOKUP(D8117,'Cross-Page Data'!$I$4:$J$13,2,FALSE),IF(J8117="solar",VLOOKUP('Form 923'!D8117,'Cross-Page Data'!$I$14:$J$117,2,FALSE),J8117))</f>
        <v>#N/A</v>
      </c>
      <c r="J8117" t="e">
        <f>VLOOKUP(E8117,'Cross-Page Data'!$D$4:$F$48,3,FALSE)</f>
        <v>#N/A</v>
      </c>
      <c r="K8117" t="b">
        <f t="shared" si="126"/>
        <v>1</v>
      </c>
    </row>
    <row r="8118" spans="9:11" x14ac:dyDescent="0.35">
      <c r="I8118" t="e">
        <f>IF(J8118="natural gas",VLOOKUP(D8118,'Cross-Page Data'!$I$4:$J$13,2,FALSE),IF(J8118="solar",VLOOKUP('Form 923'!D8118,'Cross-Page Data'!$I$14:$J$117,2,FALSE),J8118))</f>
        <v>#N/A</v>
      </c>
      <c r="J8118" t="e">
        <f>VLOOKUP(E8118,'Cross-Page Data'!$D$4:$F$48,3,FALSE)</f>
        <v>#N/A</v>
      </c>
      <c r="K8118" t="b">
        <f t="shared" si="126"/>
        <v>1</v>
      </c>
    </row>
    <row r="8119" spans="9:11" x14ac:dyDescent="0.35">
      <c r="I8119" t="e">
        <f>IF(J8119="natural gas",VLOOKUP(D8119,'Cross-Page Data'!$I$4:$J$13,2,FALSE),IF(J8119="solar",VLOOKUP('Form 923'!D8119,'Cross-Page Data'!$I$14:$J$117,2,FALSE),J8119))</f>
        <v>#N/A</v>
      </c>
      <c r="J8119" t="e">
        <f>VLOOKUP(E8119,'Cross-Page Data'!$D$4:$F$48,3,FALSE)</f>
        <v>#N/A</v>
      </c>
      <c r="K8119" t="b">
        <f t="shared" si="126"/>
        <v>1</v>
      </c>
    </row>
    <row r="8120" spans="9:11" x14ac:dyDescent="0.35">
      <c r="I8120" t="e">
        <f>IF(J8120="natural gas",VLOOKUP(D8120,'Cross-Page Data'!$I$4:$J$13,2,FALSE),IF(J8120="solar",VLOOKUP('Form 923'!D8120,'Cross-Page Data'!$I$14:$J$117,2,FALSE),J8120))</f>
        <v>#N/A</v>
      </c>
      <c r="J8120" t="e">
        <f>VLOOKUP(E8120,'Cross-Page Data'!$D$4:$F$48,3,FALSE)</f>
        <v>#N/A</v>
      </c>
      <c r="K8120" t="b">
        <f t="shared" si="126"/>
        <v>1</v>
      </c>
    </row>
    <row r="8121" spans="9:11" x14ac:dyDescent="0.35">
      <c r="I8121" t="e">
        <f>IF(J8121="natural gas",VLOOKUP(D8121,'Cross-Page Data'!$I$4:$J$13,2,FALSE),IF(J8121="solar",VLOOKUP('Form 923'!D8121,'Cross-Page Data'!$I$14:$J$117,2,FALSE),J8121))</f>
        <v>#N/A</v>
      </c>
      <c r="J8121" t="e">
        <f>VLOOKUP(E8121,'Cross-Page Data'!$D$4:$F$48,3,FALSE)</f>
        <v>#N/A</v>
      </c>
      <c r="K8121" t="b">
        <f t="shared" si="126"/>
        <v>1</v>
      </c>
    </row>
    <row r="8122" spans="9:11" x14ac:dyDescent="0.35">
      <c r="I8122" t="e">
        <f>IF(J8122="natural gas",VLOOKUP(D8122,'Cross-Page Data'!$I$4:$J$13,2,FALSE),IF(J8122="solar",VLOOKUP('Form 923'!D8122,'Cross-Page Data'!$I$14:$J$117,2,FALSE),J8122))</f>
        <v>#N/A</v>
      </c>
      <c r="J8122" t="e">
        <f>VLOOKUP(E8122,'Cross-Page Data'!$D$4:$F$48,3,FALSE)</f>
        <v>#N/A</v>
      </c>
      <c r="K8122" t="b">
        <f t="shared" si="126"/>
        <v>1</v>
      </c>
    </row>
    <row r="8123" spans="9:11" x14ac:dyDescent="0.35">
      <c r="I8123" t="e">
        <f>IF(J8123="natural gas",VLOOKUP(D8123,'Cross-Page Data'!$I$4:$J$13,2,FALSE),IF(J8123="solar",VLOOKUP('Form 923'!D8123,'Cross-Page Data'!$I$14:$J$117,2,FALSE),J8123))</f>
        <v>#N/A</v>
      </c>
      <c r="J8123" t="e">
        <f>VLOOKUP(E8123,'Cross-Page Data'!$D$4:$F$48,3,FALSE)</f>
        <v>#N/A</v>
      </c>
      <c r="K8123" t="b">
        <f t="shared" si="126"/>
        <v>1</v>
      </c>
    </row>
    <row r="8124" spans="9:11" x14ac:dyDescent="0.35">
      <c r="I8124" t="e">
        <f>IF(J8124="natural gas",VLOOKUP(D8124,'Cross-Page Data'!$I$4:$J$13,2,FALSE),IF(J8124="solar",VLOOKUP('Form 923'!D8124,'Cross-Page Data'!$I$14:$J$117,2,FALSE),J8124))</f>
        <v>#N/A</v>
      </c>
      <c r="J8124" t="e">
        <f>VLOOKUP(E8124,'Cross-Page Data'!$D$4:$F$48,3,FALSE)</f>
        <v>#N/A</v>
      </c>
      <c r="K8124" t="b">
        <f t="shared" si="126"/>
        <v>1</v>
      </c>
    </row>
    <row r="8125" spans="9:11" x14ac:dyDescent="0.35">
      <c r="I8125" t="e">
        <f>IF(J8125="natural gas",VLOOKUP(D8125,'Cross-Page Data'!$I$4:$J$13,2,FALSE),IF(J8125="solar",VLOOKUP('Form 923'!D8125,'Cross-Page Data'!$I$14:$J$117,2,FALSE),J8125))</f>
        <v>#N/A</v>
      </c>
      <c r="J8125" t="e">
        <f>VLOOKUP(E8125,'Cross-Page Data'!$D$4:$F$48,3,FALSE)</f>
        <v>#N/A</v>
      </c>
      <c r="K8125" t="b">
        <f t="shared" si="126"/>
        <v>1</v>
      </c>
    </row>
    <row r="8126" spans="9:11" x14ac:dyDescent="0.35">
      <c r="I8126" t="e">
        <f>IF(J8126="natural gas",VLOOKUP(D8126,'Cross-Page Data'!$I$4:$J$13,2,FALSE),IF(J8126="solar",VLOOKUP('Form 923'!D8126,'Cross-Page Data'!$I$14:$J$117,2,FALSE),J8126))</f>
        <v>#N/A</v>
      </c>
      <c r="J8126" t="e">
        <f>VLOOKUP(E8126,'Cross-Page Data'!$D$4:$F$48,3,FALSE)</f>
        <v>#N/A</v>
      </c>
      <c r="K8126" t="b">
        <f t="shared" si="126"/>
        <v>1</v>
      </c>
    </row>
    <row r="8127" spans="9:11" x14ac:dyDescent="0.35">
      <c r="I8127" t="e">
        <f>IF(J8127="natural gas",VLOOKUP(D8127,'Cross-Page Data'!$I$4:$J$13,2,FALSE),IF(J8127="solar",VLOOKUP('Form 923'!D8127,'Cross-Page Data'!$I$14:$J$117,2,FALSE),J8127))</f>
        <v>#N/A</v>
      </c>
      <c r="J8127" t="e">
        <f>VLOOKUP(E8127,'Cross-Page Data'!$D$4:$F$48,3,FALSE)</f>
        <v>#N/A</v>
      </c>
      <c r="K8127" t="b">
        <f t="shared" si="126"/>
        <v>1</v>
      </c>
    </row>
    <row r="8128" spans="9:11" x14ac:dyDescent="0.35">
      <c r="I8128" t="e">
        <f>IF(J8128="natural gas",VLOOKUP(D8128,'Cross-Page Data'!$I$4:$J$13,2,FALSE),IF(J8128="solar",VLOOKUP('Form 923'!D8128,'Cross-Page Data'!$I$14:$J$117,2,FALSE),J8128))</f>
        <v>#N/A</v>
      </c>
      <c r="J8128" t="e">
        <f>VLOOKUP(E8128,'Cross-Page Data'!$D$4:$F$48,3,FALSE)</f>
        <v>#N/A</v>
      </c>
      <c r="K8128" t="b">
        <f t="shared" si="126"/>
        <v>1</v>
      </c>
    </row>
    <row r="8129" spans="9:11" x14ac:dyDescent="0.35">
      <c r="I8129" t="e">
        <f>IF(J8129="natural gas",VLOOKUP(D8129,'Cross-Page Data'!$I$4:$J$13,2,FALSE),IF(J8129="solar",VLOOKUP('Form 923'!D8129,'Cross-Page Data'!$I$14:$J$117,2,FALSE),J8129))</f>
        <v>#N/A</v>
      </c>
      <c r="J8129" t="e">
        <f>VLOOKUP(E8129,'Cross-Page Data'!$D$4:$F$48,3,FALSE)</f>
        <v>#N/A</v>
      </c>
      <c r="K8129" t="b">
        <f t="shared" si="126"/>
        <v>1</v>
      </c>
    </row>
    <row r="8130" spans="9:11" x14ac:dyDescent="0.35">
      <c r="I8130" t="e">
        <f>IF(J8130="natural gas",VLOOKUP(D8130,'Cross-Page Data'!$I$4:$J$13,2,FALSE),IF(J8130="solar",VLOOKUP('Form 923'!D8130,'Cross-Page Data'!$I$14:$J$117,2,FALSE),J8130))</f>
        <v>#N/A</v>
      </c>
      <c r="J8130" t="e">
        <f>VLOOKUP(E8130,'Cross-Page Data'!$D$4:$F$48,3,FALSE)</f>
        <v>#N/A</v>
      </c>
      <c r="K8130" t="b">
        <f t="shared" si="126"/>
        <v>1</v>
      </c>
    </row>
    <row r="8131" spans="9:11" x14ac:dyDescent="0.35">
      <c r="I8131" t="e">
        <f>IF(J8131="natural gas",VLOOKUP(D8131,'Cross-Page Data'!$I$4:$J$13,2,FALSE),IF(J8131="solar",VLOOKUP('Form 923'!D8131,'Cross-Page Data'!$I$14:$J$117,2,FALSE),J8131))</f>
        <v>#N/A</v>
      </c>
      <c r="J8131" t="e">
        <f>VLOOKUP(E8131,'Cross-Page Data'!$D$4:$F$48,3,FALSE)</f>
        <v>#N/A</v>
      </c>
      <c r="K8131" t="b">
        <f t="shared" si="126"/>
        <v>1</v>
      </c>
    </row>
    <row r="8132" spans="9:11" x14ac:dyDescent="0.35">
      <c r="I8132" t="e">
        <f>IF(J8132="natural gas",VLOOKUP(D8132,'Cross-Page Data'!$I$4:$J$13,2,FALSE),IF(J8132="solar",VLOOKUP('Form 923'!D8132,'Cross-Page Data'!$I$14:$J$117,2,FALSE),J8132))</f>
        <v>#N/A</v>
      </c>
      <c r="J8132" t="e">
        <f>VLOOKUP(E8132,'Cross-Page Data'!$D$4:$F$48,3,FALSE)</f>
        <v>#N/A</v>
      </c>
      <c r="K8132" t="b">
        <f t="shared" si="126"/>
        <v>1</v>
      </c>
    </row>
    <row r="8133" spans="9:11" x14ac:dyDescent="0.35">
      <c r="I8133" t="e">
        <f>IF(J8133="natural gas",VLOOKUP(D8133,'Cross-Page Data'!$I$4:$J$13,2,FALSE),IF(J8133="solar",VLOOKUP('Form 923'!D8133,'Cross-Page Data'!$I$14:$J$117,2,FALSE),J8133))</f>
        <v>#N/A</v>
      </c>
      <c r="J8133" t="e">
        <f>VLOOKUP(E8133,'Cross-Page Data'!$D$4:$F$48,3,FALSE)</f>
        <v>#N/A</v>
      </c>
      <c r="K8133" t="b">
        <f t="shared" si="126"/>
        <v>1</v>
      </c>
    </row>
    <row r="8134" spans="9:11" x14ac:dyDescent="0.35">
      <c r="I8134" t="e">
        <f>IF(J8134="natural gas",VLOOKUP(D8134,'Cross-Page Data'!$I$4:$J$13,2,FALSE),IF(J8134="solar",VLOOKUP('Form 923'!D8134,'Cross-Page Data'!$I$14:$J$117,2,FALSE),J8134))</f>
        <v>#N/A</v>
      </c>
      <c r="J8134" t="e">
        <f>VLOOKUP(E8134,'Cross-Page Data'!$D$4:$F$48,3,FALSE)</f>
        <v>#N/A</v>
      </c>
      <c r="K8134" t="b">
        <f t="shared" si="126"/>
        <v>1</v>
      </c>
    </row>
    <row r="8135" spans="9:11" x14ac:dyDescent="0.35">
      <c r="I8135" t="e">
        <f>IF(J8135="natural gas",VLOOKUP(D8135,'Cross-Page Data'!$I$4:$J$13,2,FALSE),IF(J8135="solar",VLOOKUP('Form 923'!D8135,'Cross-Page Data'!$I$14:$J$117,2,FALSE),J8135))</f>
        <v>#N/A</v>
      </c>
      <c r="J8135" t="e">
        <f>VLOOKUP(E8135,'Cross-Page Data'!$D$4:$F$48,3,FALSE)</f>
        <v>#N/A</v>
      </c>
      <c r="K8135" t="b">
        <f t="shared" ref="K8135:K8198" si="127">IF(AND($N$5=FALSE,OR(C8135="Commercial NAICS Cogen",C8135="Industrial NAICS Cogen",C8135="NAICS-22 Cogen")),FALSE,IF(AND($N$6=FALSE,OR(C8135="Commercial NAICS Cogen",C8135="Commercial NAICS Non-Cogen",C8135="industrial NAICS Cogen", C8135="industrial NAICS non-cogen")),FALSE,TRUE))</f>
        <v>1</v>
      </c>
    </row>
    <row r="8136" spans="9:11" x14ac:dyDescent="0.35">
      <c r="I8136" t="e">
        <f>IF(J8136="natural gas",VLOOKUP(D8136,'Cross-Page Data'!$I$4:$J$13,2,FALSE),IF(J8136="solar",VLOOKUP('Form 923'!D8136,'Cross-Page Data'!$I$14:$J$117,2,FALSE),J8136))</f>
        <v>#N/A</v>
      </c>
      <c r="J8136" t="e">
        <f>VLOOKUP(E8136,'Cross-Page Data'!$D$4:$F$48,3,FALSE)</f>
        <v>#N/A</v>
      </c>
      <c r="K8136" t="b">
        <f t="shared" si="127"/>
        <v>1</v>
      </c>
    </row>
    <row r="8137" spans="9:11" x14ac:dyDescent="0.35">
      <c r="I8137" t="e">
        <f>IF(J8137="natural gas",VLOOKUP(D8137,'Cross-Page Data'!$I$4:$J$13,2,FALSE),IF(J8137="solar",VLOOKUP('Form 923'!D8137,'Cross-Page Data'!$I$14:$J$117,2,FALSE),J8137))</f>
        <v>#N/A</v>
      </c>
      <c r="J8137" t="e">
        <f>VLOOKUP(E8137,'Cross-Page Data'!$D$4:$F$48,3,FALSE)</f>
        <v>#N/A</v>
      </c>
      <c r="K8137" t="b">
        <f t="shared" si="127"/>
        <v>1</v>
      </c>
    </row>
    <row r="8138" spans="9:11" x14ac:dyDescent="0.35">
      <c r="I8138" t="e">
        <f>IF(J8138="natural gas",VLOOKUP(D8138,'Cross-Page Data'!$I$4:$J$13,2,FALSE),IF(J8138="solar",VLOOKUP('Form 923'!D8138,'Cross-Page Data'!$I$14:$J$117,2,FALSE),J8138))</f>
        <v>#N/A</v>
      </c>
      <c r="J8138" t="e">
        <f>VLOOKUP(E8138,'Cross-Page Data'!$D$4:$F$48,3,FALSE)</f>
        <v>#N/A</v>
      </c>
      <c r="K8138" t="b">
        <f t="shared" si="127"/>
        <v>1</v>
      </c>
    </row>
    <row r="8139" spans="9:11" x14ac:dyDescent="0.35">
      <c r="I8139" t="e">
        <f>IF(J8139="natural gas",VLOOKUP(D8139,'Cross-Page Data'!$I$4:$J$13,2,FALSE),IF(J8139="solar",VLOOKUP('Form 923'!D8139,'Cross-Page Data'!$I$14:$J$117,2,FALSE),J8139))</f>
        <v>#N/A</v>
      </c>
      <c r="J8139" t="e">
        <f>VLOOKUP(E8139,'Cross-Page Data'!$D$4:$F$48,3,FALSE)</f>
        <v>#N/A</v>
      </c>
      <c r="K8139" t="b">
        <f t="shared" si="127"/>
        <v>1</v>
      </c>
    </row>
    <row r="8140" spans="9:11" x14ac:dyDescent="0.35">
      <c r="I8140" t="e">
        <f>IF(J8140="natural gas",VLOOKUP(D8140,'Cross-Page Data'!$I$4:$J$13,2,FALSE),IF(J8140="solar",VLOOKUP('Form 923'!D8140,'Cross-Page Data'!$I$14:$J$117,2,FALSE),J8140))</f>
        <v>#N/A</v>
      </c>
      <c r="J8140" t="e">
        <f>VLOOKUP(E8140,'Cross-Page Data'!$D$4:$F$48,3,FALSE)</f>
        <v>#N/A</v>
      </c>
      <c r="K8140" t="b">
        <f t="shared" si="127"/>
        <v>1</v>
      </c>
    </row>
    <row r="8141" spans="9:11" x14ac:dyDescent="0.35">
      <c r="I8141" t="e">
        <f>IF(J8141="natural gas",VLOOKUP(D8141,'Cross-Page Data'!$I$4:$J$13,2,FALSE),IF(J8141="solar",VLOOKUP('Form 923'!D8141,'Cross-Page Data'!$I$14:$J$117,2,FALSE),J8141))</f>
        <v>#N/A</v>
      </c>
      <c r="J8141" t="e">
        <f>VLOOKUP(E8141,'Cross-Page Data'!$D$4:$F$48,3,FALSE)</f>
        <v>#N/A</v>
      </c>
      <c r="K8141" t="b">
        <f t="shared" si="127"/>
        <v>1</v>
      </c>
    </row>
    <row r="8142" spans="9:11" x14ac:dyDescent="0.35">
      <c r="I8142" t="e">
        <f>IF(J8142="natural gas",VLOOKUP(D8142,'Cross-Page Data'!$I$4:$J$13,2,FALSE),IF(J8142="solar",VLOOKUP('Form 923'!D8142,'Cross-Page Data'!$I$14:$J$117,2,FALSE),J8142))</f>
        <v>#N/A</v>
      </c>
      <c r="J8142" t="e">
        <f>VLOOKUP(E8142,'Cross-Page Data'!$D$4:$F$48,3,FALSE)</f>
        <v>#N/A</v>
      </c>
      <c r="K8142" t="b">
        <f t="shared" si="127"/>
        <v>1</v>
      </c>
    </row>
    <row r="8143" spans="9:11" x14ac:dyDescent="0.35">
      <c r="I8143" t="e">
        <f>IF(J8143="natural gas",VLOOKUP(D8143,'Cross-Page Data'!$I$4:$J$13,2,FALSE),IF(J8143="solar",VLOOKUP('Form 923'!D8143,'Cross-Page Data'!$I$14:$J$117,2,FALSE),J8143))</f>
        <v>#N/A</v>
      </c>
      <c r="J8143" t="e">
        <f>VLOOKUP(E8143,'Cross-Page Data'!$D$4:$F$48,3,FALSE)</f>
        <v>#N/A</v>
      </c>
      <c r="K8143" t="b">
        <f t="shared" si="127"/>
        <v>1</v>
      </c>
    </row>
    <row r="8144" spans="9:11" x14ac:dyDescent="0.35">
      <c r="I8144" t="e">
        <f>IF(J8144="natural gas",VLOOKUP(D8144,'Cross-Page Data'!$I$4:$J$13,2,FALSE),IF(J8144="solar",VLOOKUP('Form 923'!D8144,'Cross-Page Data'!$I$14:$J$117,2,FALSE),J8144))</f>
        <v>#N/A</v>
      </c>
      <c r="J8144" t="e">
        <f>VLOOKUP(E8144,'Cross-Page Data'!$D$4:$F$48,3,FALSE)</f>
        <v>#N/A</v>
      </c>
      <c r="K8144" t="b">
        <f t="shared" si="127"/>
        <v>1</v>
      </c>
    </row>
    <row r="8145" spans="9:11" x14ac:dyDescent="0.35">
      <c r="I8145" t="e">
        <f>IF(J8145="natural gas",VLOOKUP(D8145,'Cross-Page Data'!$I$4:$J$13,2,FALSE),IF(J8145="solar",VLOOKUP('Form 923'!D8145,'Cross-Page Data'!$I$14:$J$117,2,FALSE),J8145))</f>
        <v>#N/A</v>
      </c>
      <c r="J8145" t="e">
        <f>VLOOKUP(E8145,'Cross-Page Data'!$D$4:$F$48,3,FALSE)</f>
        <v>#N/A</v>
      </c>
      <c r="K8145" t="b">
        <f t="shared" si="127"/>
        <v>1</v>
      </c>
    </row>
    <row r="8146" spans="9:11" x14ac:dyDescent="0.35">
      <c r="I8146" t="e">
        <f>IF(J8146="natural gas",VLOOKUP(D8146,'Cross-Page Data'!$I$4:$J$13,2,FALSE),IF(J8146="solar",VLOOKUP('Form 923'!D8146,'Cross-Page Data'!$I$14:$J$117,2,FALSE),J8146))</f>
        <v>#N/A</v>
      </c>
      <c r="J8146" t="e">
        <f>VLOOKUP(E8146,'Cross-Page Data'!$D$4:$F$48,3,FALSE)</f>
        <v>#N/A</v>
      </c>
      <c r="K8146" t="b">
        <f t="shared" si="127"/>
        <v>1</v>
      </c>
    </row>
    <row r="8147" spans="9:11" x14ac:dyDescent="0.35">
      <c r="I8147" t="e">
        <f>IF(J8147="natural gas",VLOOKUP(D8147,'Cross-Page Data'!$I$4:$J$13,2,FALSE),IF(J8147="solar",VLOOKUP('Form 923'!D8147,'Cross-Page Data'!$I$14:$J$117,2,FALSE),J8147))</f>
        <v>#N/A</v>
      </c>
      <c r="J8147" t="e">
        <f>VLOOKUP(E8147,'Cross-Page Data'!$D$4:$F$48,3,FALSE)</f>
        <v>#N/A</v>
      </c>
      <c r="K8147" t="b">
        <f t="shared" si="127"/>
        <v>1</v>
      </c>
    </row>
    <row r="8148" spans="9:11" x14ac:dyDescent="0.35">
      <c r="I8148" t="e">
        <f>IF(J8148="natural gas",VLOOKUP(D8148,'Cross-Page Data'!$I$4:$J$13,2,FALSE),IF(J8148="solar",VLOOKUP('Form 923'!D8148,'Cross-Page Data'!$I$14:$J$117,2,FALSE),J8148))</f>
        <v>#N/A</v>
      </c>
      <c r="J8148" t="e">
        <f>VLOOKUP(E8148,'Cross-Page Data'!$D$4:$F$48,3,FALSE)</f>
        <v>#N/A</v>
      </c>
      <c r="K8148" t="b">
        <f t="shared" si="127"/>
        <v>1</v>
      </c>
    </row>
    <row r="8149" spans="9:11" x14ac:dyDescent="0.35">
      <c r="I8149" t="e">
        <f>IF(J8149="natural gas",VLOOKUP(D8149,'Cross-Page Data'!$I$4:$J$13,2,FALSE),IF(J8149="solar",VLOOKUP('Form 923'!D8149,'Cross-Page Data'!$I$14:$J$117,2,FALSE),J8149))</f>
        <v>#N/A</v>
      </c>
      <c r="J8149" t="e">
        <f>VLOOKUP(E8149,'Cross-Page Data'!$D$4:$F$48,3,FALSE)</f>
        <v>#N/A</v>
      </c>
      <c r="K8149" t="b">
        <f t="shared" si="127"/>
        <v>1</v>
      </c>
    </row>
    <row r="8150" spans="9:11" x14ac:dyDescent="0.35">
      <c r="I8150" t="e">
        <f>IF(J8150="natural gas",VLOOKUP(D8150,'Cross-Page Data'!$I$4:$J$13,2,FALSE),IF(J8150="solar",VLOOKUP('Form 923'!D8150,'Cross-Page Data'!$I$14:$J$117,2,FALSE),J8150))</f>
        <v>#N/A</v>
      </c>
      <c r="J8150" t="e">
        <f>VLOOKUP(E8150,'Cross-Page Data'!$D$4:$F$48,3,FALSE)</f>
        <v>#N/A</v>
      </c>
      <c r="K8150" t="b">
        <f t="shared" si="127"/>
        <v>1</v>
      </c>
    </row>
    <row r="8151" spans="9:11" x14ac:dyDescent="0.35">
      <c r="I8151" t="e">
        <f>IF(J8151="natural gas",VLOOKUP(D8151,'Cross-Page Data'!$I$4:$J$13,2,FALSE),IF(J8151="solar",VLOOKUP('Form 923'!D8151,'Cross-Page Data'!$I$14:$J$117,2,FALSE),J8151))</f>
        <v>#N/A</v>
      </c>
      <c r="J8151" t="e">
        <f>VLOOKUP(E8151,'Cross-Page Data'!$D$4:$F$48,3,FALSE)</f>
        <v>#N/A</v>
      </c>
      <c r="K8151" t="b">
        <f t="shared" si="127"/>
        <v>1</v>
      </c>
    </row>
    <row r="8152" spans="9:11" x14ac:dyDescent="0.35">
      <c r="I8152" t="e">
        <f>IF(J8152="natural gas",VLOOKUP(D8152,'Cross-Page Data'!$I$4:$J$13,2,FALSE),IF(J8152="solar",VLOOKUP('Form 923'!D8152,'Cross-Page Data'!$I$14:$J$117,2,FALSE),J8152))</f>
        <v>#N/A</v>
      </c>
      <c r="J8152" t="e">
        <f>VLOOKUP(E8152,'Cross-Page Data'!$D$4:$F$48,3,FALSE)</f>
        <v>#N/A</v>
      </c>
      <c r="K8152" t="b">
        <f t="shared" si="127"/>
        <v>1</v>
      </c>
    </row>
    <row r="8153" spans="9:11" x14ac:dyDescent="0.35">
      <c r="I8153" t="e">
        <f>IF(J8153="natural gas",VLOOKUP(D8153,'Cross-Page Data'!$I$4:$J$13,2,FALSE),IF(J8153="solar",VLOOKUP('Form 923'!D8153,'Cross-Page Data'!$I$14:$J$117,2,FALSE),J8153))</f>
        <v>#N/A</v>
      </c>
      <c r="J8153" t="e">
        <f>VLOOKUP(E8153,'Cross-Page Data'!$D$4:$F$48,3,FALSE)</f>
        <v>#N/A</v>
      </c>
      <c r="K8153" t="b">
        <f t="shared" si="127"/>
        <v>1</v>
      </c>
    </row>
    <row r="8154" spans="9:11" x14ac:dyDescent="0.35">
      <c r="I8154" t="e">
        <f>IF(J8154="natural gas",VLOOKUP(D8154,'Cross-Page Data'!$I$4:$J$13,2,FALSE),IF(J8154="solar",VLOOKUP('Form 923'!D8154,'Cross-Page Data'!$I$14:$J$117,2,FALSE),J8154))</f>
        <v>#N/A</v>
      </c>
      <c r="J8154" t="e">
        <f>VLOOKUP(E8154,'Cross-Page Data'!$D$4:$F$48,3,FALSE)</f>
        <v>#N/A</v>
      </c>
      <c r="K8154" t="b">
        <f t="shared" si="127"/>
        <v>1</v>
      </c>
    </row>
    <row r="8155" spans="9:11" x14ac:dyDescent="0.35">
      <c r="I8155" t="e">
        <f>IF(J8155="natural gas",VLOOKUP(D8155,'Cross-Page Data'!$I$4:$J$13,2,FALSE),IF(J8155="solar",VLOOKUP('Form 923'!D8155,'Cross-Page Data'!$I$14:$J$117,2,FALSE),J8155))</f>
        <v>#N/A</v>
      </c>
      <c r="J8155" t="e">
        <f>VLOOKUP(E8155,'Cross-Page Data'!$D$4:$F$48,3,FALSE)</f>
        <v>#N/A</v>
      </c>
      <c r="K8155" t="b">
        <f t="shared" si="127"/>
        <v>1</v>
      </c>
    </row>
    <row r="8156" spans="9:11" x14ac:dyDescent="0.35">
      <c r="I8156" t="e">
        <f>IF(J8156="natural gas",VLOOKUP(D8156,'Cross-Page Data'!$I$4:$J$13,2,FALSE),IF(J8156="solar",VLOOKUP('Form 923'!D8156,'Cross-Page Data'!$I$14:$J$117,2,FALSE),J8156))</f>
        <v>#N/A</v>
      </c>
      <c r="J8156" t="e">
        <f>VLOOKUP(E8156,'Cross-Page Data'!$D$4:$F$48,3,FALSE)</f>
        <v>#N/A</v>
      </c>
      <c r="K8156" t="b">
        <f t="shared" si="127"/>
        <v>1</v>
      </c>
    </row>
    <row r="8157" spans="9:11" x14ac:dyDescent="0.35">
      <c r="I8157" t="e">
        <f>IF(J8157="natural gas",VLOOKUP(D8157,'Cross-Page Data'!$I$4:$J$13,2,FALSE),IF(J8157="solar",VLOOKUP('Form 923'!D8157,'Cross-Page Data'!$I$14:$J$117,2,FALSE),J8157))</f>
        <v>#N/A</v>
      </c>
      <c r="J8157" t="e">
        <f>VLOOKUP(E8157,'Cross-Page Data'!$D$4:$F$48,3,FALSE)</f>
        <v>#N/A</v>
      </c>
      <c r="K8157" t="b">
        <f t="shared" si="127"/>
        <v>1</v>
      </c>
    </row>
    <row r="8158" spans="9:11" x14ac:dyDescent="0.35">
      <c r="I8158" t="e">
        <f>IF(J8158="natural gas",VLOOKUP(D8158,'Cross-Page Data'!$I$4:$J$13,2,FALSE),IF(J8158="solar",VLOOKUP('Form 923'!D8158,'Cross-Page Data'!$I$14:$J$117,2,FALSE),J8158))</f>
        <v>#N/A</v>
      </c>
      <c r="J8158" t="e">
        <f>VLOOKUP(E8158,'Cross-Page Data'!$D$4:$F$48,3,FALSE)</f>
        <v>#N/A</v>
      </c>
      <c r="K8158" t="b">
        <f t="shared" si="127"/>
        <v>1</v>
      </c>
    </row>
    <row r="8159" spans="9:11" x14ac:dyDescent="0.35">
      <c r="I8159" t="e">
        <f>IF(J8159="natural gas",VLOOKUP(D8159,'Cross-Page Data'!$I$4:$J$13,2,FALSE),IF(J8159="solar",VLOOKUP('Form 923'!D8159,'Cross-Page Data'!$I$14:$J$117,2,FALSE),J8159))</f>
        <v>#N/A</v>
      </c>
      <c r="J8159" t="e">
        <f>VLOOKUP(E8159,'Cross-Page Data'!$D$4:$F$48,3,FALSE)</f>
        <v>#N/A</v>
      </c>
      <c r="K8159" t="b">
        <f t="shared" si="127"/>
        <v>1</v>
      </c>
    </row>
    <row r="8160" spans="9:11" x14ac:dyDescent="0.35">
      <c r="I8160" t="e">
        <f>IF(J8160="natural gas",VLOOKUP(D8160,'Cross-Page Data'!$I$4:$J$13,2,FALSE),IF(J8160="solar",VLOOKUP('Form 923'!D8160,'Cross-Page Data'!$I$14:$J$117,2,FALSE),J8160))</f>
        <v>#N/A</v>
      </c>
      <c r="J8160" t="e">
        <f>VLOOKUP(E8160,'Cross-Page Data'!$D$4:$F$48,3,FALSE)</f>
        <v>#N/A</v>
      </c>
      <c r="K8160" t="b">
        <f t="shared" si="127"/>
        <v>1</v>
      </c>
    </row>
    <row r="8161" spans="9:11" x14ac:dyDescent="0.35">
      <c r="I8161" t="e">
        <f>IF(J8161="natural gas",VLOOKUP(D8161,'Cross-Page Data'!$I$4:$J$13,2,FALSE),IF(J8161="solar",VLOOKUP('Form 923'!D8161,'Cross-Page Data'!$I$14:$J$117,2,FALSE),J8161))</f>
        <v>#N/A</v>
      </c>
      <c r="J8161" t="e">
        <f>VLOOKUP(E8161,'Cross-Page Data'!$D$4:$F$48,3,FALSE)</f>
        <v>#N/A</v>
      </c>
      <c r="K8161" t="b">
        <f t="shared" si="127"/>
        <v>1</v>
      </c>
    </row>
    <row r="8162" spans="9:11" x14ac:dyDescent="0.35">
      <c r="I8162" t="e">
        <f>IF(J8162="natural gas",VLOOKUP(D8162,'Cross-Page Data'!$I$4:$J$13,2,FALSE),IF(J8162="solar",VLOOKUP('Form 923'!D8162,'Cross-Page Data'!$I$14:$J$117,2,FALSE),J8162))</f>
        <v>#N/A</v>
      </c>
      <c r="J8162" t="e">
        <f>VLOOKUP(E8162,'Cross-Page Data'!$D$4:$F$48,3,FALSE)</f>
        <v>#N/A</v>
      </c>
      <c r="K8162" t="b">
        <f t="shared" si="127"/>
        <v>1</v>
      </c>
    </row>
    <row r="8163" spans="9:11" x14ac:dyDescent="0.35">
      <c r="I8163" t="e">
        <f>IF(J8163="natural gas",VLOOKUP(D8163,'Cross-Page Data'!$I$4:$J$13,2,FALSE),IF(J8163="solar",VLOOKUP('Form 923'!D8163,'Cross-Page Data'!$I$14:$J$117,2,FALSE),J8163))</f>
        <v>#N/A</v>
      </c>
      <c r="J8163" t="e">
        <f>VLOOKUP(E8163,'Cross-Page Data'!$D$4:$F$48,3,FALSE)</f>
        <v>#N/A</v>
      </c>
      <c r="K8163" t="b">
        <f t="shared" si="127"/>
        <v>1</v>
      </c>
    </row>
    <row r="8164" spans="9:11" x14ac:dyDescent="0.35">
      <c r="I8164" t="e">
        <f>IF(J8164="natural gas",VLOOKUP(D8164,'Cross-Page Data'!$I$4:$J$13,2,FALSE),IF(J8164="solar",VLOOKUP('Form 923'!D8164,'Cross-Page Data'!$I$14:$J$117,2,FALSE),J8164))</f>
        <v>#N/A</v>
      </c>
      <c r="J8164" t="e">
        <f>VLOOKUP(E8164,'Cross-Page Data'!$D$4:$F$48,3,FALSE)</f>
        <v>#N/A</v>
      </c>
      <c r="K8164" t="b">
        <f t="shared" si="127"/>
        <v>1</v>
      </c>
    </row>
    <row r="8165" spans="9:11" x14ac:dyDescent="0.35">
      <c r="I8165" t="e">
        <f>IF(J8165="natural gas",VLOOKUP(D8165,'Cross-Page Data'!$I$4:$J$13,2,FALSE),IF(J8165="solar",VLOOKUP('Form 923'!D8165,'Cross-Page Data'!$I$14:$J$117,2,FALSE),J8165))</f>
        <v>#N/A</v>
      </c>
      <c r="J8165" t="e">
        <f>VLOOKUP(E8165,'Cross-Page Data'!$D$4:$F$48,3,FALSE)</f>
        <v>#N/A</v>
      </c>
      <c r="K8165" t="b">
        <f t="shared" si="127"/>
        <v>1</v>
      </c>
    </row>
    <row r="8166" spans="9:11" x14ac:dyDescent="0.35">
      <c r="I8166" t="e">
        <f>IF(J8166="natural gas",VLOOKUP(D8166,'Cross-Page Data'!$I$4:$J$13,2,FALSE),IF(J8166="solar",VLOOKUP('Form 923'!D8166,'Cross-Page Data'!$I$14:$J$117,2,FALSE),J8166))</f>
        <v>#N/A</v>
      </c>
      <c r="J8166" t="e">
        <f>VLOOKUP(E8166,'Cross-Page Data'!$D$4:$F$48,3,FALSE)</f>
        <v>#N/A</v>
      </c>
      <c r="K8166" t="b">
        <f t="shared" si="127"/>
        <v>1</v>
      </c>
    </row>
    <row r="8167" spans="9:11" x14ac:dyDescent="0.35">
      <c r="I8167" t="e">
        <f>IF(J8167="natural gas",VLOOKUP(D8167,'Cross-Page Data'!$I$4:$J$13,2,FALSE),IF(J8167="solar",VLOOKUP('Form 923'!D8167,'Cross-Page Data'!$I$14:$J$117,2,FALSE),J8167))</f>
        <v>#N/A</v>
      </c>
      <c r="J8167" t="e">
        <f>VLOOKUP(E8167,'Cross-Page Data'!$D$4:$F$48,3,FALSE)</f>
        <v>#N/A</v>
      </c>
      <c r="K8167" t="b">
        <f t="shared" si="127"/>
        <v>1</v>
      </c>
    </row>
    <row r="8168" spans="9:11" x14ac:dyDescent="0.35">
      <c r="I8168" t="e">
        <f>IF(J8168="natural gas",VLOOKUP(D8168,'Cross-Page Data'!$I$4:$J$13,2,FALSE),IF(J8168="solar",VLOOKUP('Form 923'!D8168,'Cross-Page Data'!$I$14:$J$117,2,FALSE),J8168))</f>
        <v>#N/A</v>
      </c>
      <c r="J8168" t="e">
        <f>VLOOKUP(E8168,'Cross-Page Data'!$D$4:$F$48,3,FALSE)</f>
        <v>#N/A</v>
      </c>
      <c r="K8168" t="b">
        <f t="shared" si="127"/>
        <v>1</v>
      </c>
    </row>
    <row r="8169" spans="9:11" x14ac:dyDescent="0.35">
      <c r="I8169" t="e">
        <f>IF(J8169="natural gas",VLOOKUP(D8169,'Cross-Page Data'!$I$4:$J$13,2,FALSE),IF(J8169="solar",VLOOKUP('Form 923'!D8169,'Cross-Page Data'!$I$14:$J$117,2,FALSE),J8169))</f>
        <v>#N/A</v>
      </c>
      <c r="J8169" t="e">
        <f>VLOOKUP(E8169,'Cross-Page Data'!$D$4:$F$48,3,FALSE)</f>
        <v>#N/A</v>
      </c>
      <c r="K8169" t="b">
        <f t="shared" si="127"/>
        <v>1</v>
      </c>
    </row>
    <row r="8170" spans="9:11" x14ac:dyDescent="0.35">
      <c r="I8170" t="e">
        <f>IF(J8170="natural gas",VLOOKUP(D8170,'Cross-Page Data'!$I$4:$J$13,2,FALSE),IF(J8170="solar",VLOOKUP('Form 923'!D8170,'Cross-Page Data'!$I$14:$J$117,2,FALSE),J8170))</f>
        <v>#N/A</v>
      </c>
      <c r="J8170" t="e">
        <f>VLOOKUP(E8170,'Cross-Page Data'!$D$4:$F$48,3,FALSE)</f>
        <v>#N/A</v>
      </c>
      <c r="K8170" t="b">
        <f t="shared" si="127"/>
        <v>1</v>
      </c>
    </row>
    <row r="8171" spans="9:11" x14ac:dyDescent="0.35">
      <c r="I8171" t="e">
        <f>IF(J8171="natural gas",VLOOKUP(D8171,'Cross-Page Data'!$I$4:$J$13,2,FALSE),IF(J8171="solar",VLOOKUP('Form 923'!D8171,'Cross-Page Data'!$I$14:$J$117,2,FALSE),J8171))</f>
        <v>#N/A</v>
      </c>
      <c r="J8171" t="e">
        <f>VLOOKUP(E8171,'Cross-Page Data'!$D$4:$F$48,3,FALSE)</f>
        <v>#N/A</v>
      </c>
      <c r="K8171" t="b">
        <f t="shared" si="127"/>
        <v>1</v>
      </c>
    </row>
    <row r="8172" spans="9:11" x14ac:dyDescent="0.35">
      <c r="I8172" t="e">
        <f>IF(J8172="natural gas",VLOOKUP(D8172,'Cross-Page Data'!$I$4:$J$13,2,FALSE),IF(J8172="solar",VLOOKUP('Form 923'!D8172,'Cross-Page Data'!$I$14:$J$117,2,FALSE),J8172))</f>
        <v>#N/A</v>
      </c>
      <c r="J8172" t="e">
        <f>VLOOKUP(E8172,'Cross-Page Data'!$D$4:$F$48,3,FALSE)</f>
        <v>#N/A</v>
      </c>
      <c r="K8172" t="b">
        <f t="shared" si="127"/>
        <v>1</v>
      </c>
    </row>
    <row r="8173" spans="9:11" x14ac:dyDescent="0.35">
      <c r="I8173" t="e">
        <f>IF(J8173="natural gas",VLOOKUP(D8173,'Cross-Page Data'!$I$4:$J$13,2,FALSE),IF(J8173="solar",VLOOKUP('Form 923'!D8173,'Cross-Page Data'!$I$14:$J$117,2,FALSE),J8173))</f>
        <v>#N/A</v>
      </c>
      <c r="J8173" t="e">
        <f>VLOOKUP(E8173,'Cross-Page Data'!$D$4:$F$48,3,FALSE)</f>
        <v>#N/A</v>
      </c>
      <c r="K8173" t="b">
        <f t="shared" si="127"/>
        <v>1</v>
      </c>
    </row>
    <row r="8174" spans="9:11" x14ac:dyDescent="0.35">
      <c r="I8174" t="e">
        <f>IF(J8174="natural gas",VLOOKUP(D8174,'Cross-Page Data'!$I$4:$J$13,2,FALSE),IF(J8174="solar",VLOOKUP('Form 923'!D8174,'Cross-Page Data'!$I$14:$J$117,2,FALSE),J8174))</f>
        <v>#N/A</v>
      </c>
      <c r="J8174" t="e">
        <f>VLOOKUP(E8174,'Cross-Page Data'!$D$4:$F$48,3,FALSE)</f>
        <v>#N/A</v>
      </c>
      <c r="K8174" t="b">
        <f t="shared" si="127"/>
        <v>1</v>
      </c>
    </row>
    <row r="8175" spans="9:11" x14ac:dyDescent="0.35">
      <c r="I8175" t="e">
        <f>IF(J8175="natural gas",VLOOKUP(D8175,'Cross-Page Data'!$I$4:$J$13,2,FALSE),IF(J8175="solar",VLOOKUP('Form 923'!D8175,'Cross-Page Data'!$I$14:$J$117,2,FALSE),J8175))</f>
        <v>#N/A</v>
      </c>
      <c r="J8175" t="e">
        <f>VLOOKUP(E8175,'Cross-Page Data'!$D$4:$F$48,3,FALSE)</f>
        <v>#N/A</v>
      </c>
      <c r="K8175" t="b">
        <f t="shared" si="127"/>
        <v>1</v>
      </c>
    </row>
    <row r="8176" spans="9:11" x14ac:dyDescent="0.35">
      <c r="I8176" t="e">
        <f>IF(J8176="natural gas",VLOOKUP(D8176,'Cross-Page Data'!$I$4:$J$13,2,FALSE),IF(J8176="solar",VLOOKUP('Form 923'!D8176,'Cross-Page Data'!$I$14:$J$117,2,FALSE),J8176))</f>
        <v>#N/A</v>
      </c>
      <c r="J8176" t="e">
        <f>VLOOKUP(E8176,'Cross-Page Data'!$D$4:$F$48,3,FALSE)</f>
        <v>#N/A</v>
      </c>
      <c r="K8176" t="b">
        <f t="shared" si="127"/>
        <v>1</v>
      </c>
    </row>
    <row r="8177" spans="9:11" x14ac:dyDescent="0.35">
      <c r="I8177" t="e">
        <f>IF(J8177="natural gas",VLOOKUP(D8177,'Cross-Page Data'!$I$4:$J$13,2,FALSE),IF(J8177="solar",VLOOKUP('Form 923'!D8177,'Cross-Page Data'!$I$14:$J$117,2,FALSE),J8177))</f>
        <v>#N/A</v>
      </c>
      <c r="J8177" t="e">
        <f>VLOOKUP(E8177,'Cross-Page Data'!$D$4:$F$48,3,FALSE)</f>
        <v>#N/A</v>
      </c>
      <c r="K8177" t="b">
        <f t="shared" si="127"/>
        <v>1</v>
      </c>
    </row>
    <row r="8178" spans="9:11" x14ac:dyDescent="0.35">
      <c r="I8178" t="e">
        <f>IF(J8178="natural gas",VLOOKUP(D8178,'Cross-Page Data'!$I$4:$J$13,2,FALSE),IF(J8178="solar",VLOOKUP('Form 923'!D8178,'Cross-Page Data'!$I$14:$J$117,2,FALSE),J8178))</f>
        <v>#N/A</v>
      </c>
      <c r="J8178" t="e">
        <f>VLOOKUP(E8178,'Cross-Page Data'!$D$4:$F$48,3,FALSE)</f>
        <v>#N/A</v>
      </c>
      <c r="K8178" t="b">
        <f t="shared" si="127"/>
        <v>1</v>
      </c>
    </row>
    <row r="8179" spans="9:11" x14ac:dyDescent="0.35">
      <c r="I8179" t="e">
        <f>IF(J8179="natural gas",VLOOKUP(D8179,'Cross-Page Data'!$I$4:$J$13,2,FALSE),IF(J8179="solar",VLOOKUP('Form 923'!D8179,'Cross-Page Data'!$I$14:$J$117,2,FALSE),J8179))</f>
        <v>#N/A</v>
      </c>
      <c r="J8179" t="e">
        <f>VLOOKUP(E8179,'Cross-Page Data'!$D$4:$F$48,3,FALSE)</f>
        <v>#N/A</v>
      </c>
      <c r="K8179" t="b">
        <f t="shared" si="127"/>
        <v>1</v>
      </c>
    </row>
    <row r="8180" spans="9:11" x14ac:dyDescent="0.35">
      <c r="I8180" t="e">
        <f>IF(J8180="natural gas",VLOOKUP(D8180,'Cross-Page Data'!$I$4:$J$13,2,FALSE),IF(J8180="solar",VLOOKUP('Form 923'!D8180,'Cross-Page Data'!$I$14:$J$117,2,FALSE),J8180))</f>
        <v>#N/A</v>
      </c>
      <c r="J8180" t="e">
        <f>VLOOKUP(E8180,'Cross-Page Data'!$D$4:$F$48,3,FALSE)</f>
        <v>#N/A</v>
      </c>
      <c r="K8180" t="b">
        <f t="shared" si="127"/>
        <v>1</v>
      </c>
    </row>
    <row r="8181" spans="9:11" x14ac:dyDescent="0.35">
      <c r="I8181" t="e">
        <f>IF(J8181="natural gas",VLOOKUP(D8181,'Cross-Page Data'!$I$4:$J$13,2,FALSE),IF(J8181="solar",VLOOKUP('Form 923'!D8181,'Cross-Page Data'!$I$14:$J$117,2,FALSE),J8181))</f>
        <v>#N/A</v>
      </c>
      <c r="J8181" t="e">
        <f>VLOOKUP(E8181,'Cross-Page Data'!$D$4:$F$48,3,FALSE)</f>
        <v>#N/A</v>
      </c>
      <c r="K8181" t="b">
        <f t="shared" si="127"/>
        <v>1</v>
      </c>
    </row>
    <row r="8182" spans="9:11" x14ac:dyDescent="0.35">
      <c r="I8182" t="e">
        <f>IF(J8182="natural gas",VLOOKUP(D8182,'Cross-Page Data'!$I$4:$J$13,2,FALSE),IF(J8182="solar",VLOOKUP('Form 923'!D8182,'Cross-Page Data'!$I$14:$J$117,2,FALSE),J8182))</f>
        <v>#N/A</v>
      </c>
      <c r="J8182" t="e">
        <f>VLOOKUP(E8182,'Cross-Page Data'!$D$4:$F$48,3,FALSE)</f>
        <v>#N/A</v>
      </c>
      <c r="K8182" t="b">
        <f t="shared" si="127"/>
        <v>1</v>
      </c>
    </row>
    <row r="8183" spans="9:11" x14ac:dyDescent="0.35">
      <c r="I8183" t="e">
        <f>IF(J8183="natural gas",VLOOKUP(D8183,'Cross-Page Data'!$I$4:$J$13,2,FALSE),IF(J8183="solar",VLOOKUP('Form 923'!D8183,'Cross-Page Data'!$I$14:$J$117,2,FALSE),J8183))</f>
        <v>#N/A</v>
      </c>
      <c r="J8183" t="e">
        <f>VLOOKUP(E8183,'Cross-Page Data'!$D$4:$F$48,3,FALSE)</f>
        <v>#N/A</v>
      </c>
      <c r="K8183" t="b">
        <f t="shared" si="127"/>
        <v>1</v>
      </c>
    </row>
    <row r="8184" spans="9:11" x14ac:dyDescent="0.35">
      <c r="I8184" t="e">
        <f>IF(J8184="natural gas",VLOOKUP(D8184,'Cross-Page Data'!$I$4:$J$13,2,FALSE),IF(J8184="solar",VLOOKUP('Form 923'!D8184,'Cross-Page Data'!$I$14:$J$117,2,FALSE),J8184))</f>
        <v>#N/A</v>
      </c>
      <c r="J8184" t="e">
        <f>VLOOKUP(E8184,'Cross-Page Data'!$D$4:$F$48,3,FALSE)</f>
        <v>#N/A</v>
      </c>
      <c r="K8184" t="b">
        <f t="shared" si="127"/>
        <v>1</v>
      </c>
    </row>
    <row r="8185" spans="9:11" x14ac:dyDescent="0.35">
      <c r="I8185" t="e">
        <f>IF(J8185="natural gas",VLOOKUP(D8185,'Cross-Page Data'!$I$4:$J$13,2,FALSE),IF(J8185="solar",VLOOKUP('Form 923'!D8185,'Cross-Page Data'!$I$14:$J$117,2,FALSE),J8185))</f>
        <v>#N/A</v>
      </c>
      <c r="J8185" t="e">
        <f>VLOOKUP(E8185,'Cross-Page Data'!$D$4:$F$48,3,FALSE)</f>
        <v>#N/A</v>
      </c>
      <c r="K8185" t="b">
        <f t="shared" si="127"/>
        <v>1</v>
      </c>
    </row>
    <row r="8186" spans="9:11" x14ac:dyDescent="0.35">
      <c r="I8186" t="e">
        <f>IF(J8186="natural gas",VLOOKUP(D8186,'Cross-Page Data'!$I$4:$J$13,2,FALSE),IF(J8186="solar",VLOOKUP('Form 923'!D8186,'Cross-Page Data'!$I$14:$J$117,2,FALSE),J8186))</f>
        <v>#N/A</v>
      </c>
      <c r="J8186" t="e">
        <f>VLOOKUP(E8186,'Cross-Page Data'!$D$4:$F$48,3,FALSE)</f>
        <v>#N/A</v>
      </c>
      <c r="K8186" t="b">
        <f t="shared" si="127"/>
        <v>1</v>
      </c>
    </row>
    <row r="8187" spans="9:11" x14ac:dyDescent="0.35">
      <c r="I8187" t="e">
        <f>IF(J8187="natural gas",VLOOKUP(D8187,'Cross-Page Data'!$I$4:$J$13,2,FALSE),IF(J8187="solar",VLOOKUP('Form 923'!D8187,'Cross-Page Data'!$I$14:$J$117,2,FALSE),J8187))</f>
        <v>#N/A</v>
      </c>
      <c r="J8187" t="e">
        <f>VLOOKUP(E8187,'Cross-Page Data'!$D$4:$F$48,3,FALSE)</f>
        <v>#N/A</v>
      </c>
      <c r="K8187" t="b">
        <f t="shared" si="127"/>
        <v>1</v>
      </c>
    </row>
    <row r="8188" spans="9:11" x14ac:dyDescent="0.35">
      <c r="I8188" t="e">
        <f>IF(J8188="natural gas",VLOOKUP(D8188,'Cross-Page Data'!$I$4:$J$13,2,FALSE),IF(J8188="solar",VLOOKUP('Form 923'!D8188,'Cross-Page Data'!$I$14:$J$117,2,FALSE),J8188))</f>
        <v>#N/A</v>
      </c>
      <c r="J8188" t="e">
        <f>VLOOKUP(E8188,'Cross-Page Data'!$D$4:$F$48,3,FALSE)</f>
        <v>#N/A</v>
      </c>
      <c r="K8188" t="b">
        <f t="shared" si="127"/>
        <v>1</v>
      </c>
    </row>
    <row r="8189" spans="9:11" x14ac:dyDescent="0.35">
      <c r="I8189" t="e">
        <f>IF(J8189="natural gas",VLOOKUP(D8189,'Cross-Page Data'!$I$4:$J$13,2,FALSE),IF(J8189="solar",VLOOKUP('Form 923'!D8189,'Cross-Page Data'!$I$14:$J$117,2,FALSE),J8189))</f>
        <v>#N/A</v>
      </c>
      <c r="J8189" t="e">
        <f>VLOOKUP(E8189,'Cross-Page Data'!$D$4:$F$48,3,FALSE)</f>
        <v>#N/A</v>
      </c>
      <c r="K8189" t="b">
        <f t="shared" si="127"/>
        <v>1</v>
      </c>
    </row>
    <row r="8190" spans="9:11" x14ac:dyDescent="0.35">
      <c r="I8190" t="e">
        <f>IF(J8190="natural gas",VLOOKUP(D8190,'Cross-Page Data'!$I$4:$J$13,2,FALSE),IF(J8190="solar",VLOOKUP('Form 923'!D8190,'Cross-Page Data'!$I$14:$J$117,2,FALSE),J8190))</f>
        <v>#N/A</v>
      </c>
      <c r="J8190" t="e">
        <f>VLOOKUP(E8190,'Cross-Page Data'!$D$4:$F$48,3,FALSE)</f>
        <v>#N/A</v>
      </c>
      <c r="K8190" t="b">
        <f t="shared" si="127"/>
        <v>1</v>
      </c>
    </row>
    <row r="8191" spans="9:11" x14ac:dyDescent="0.35">
      <c r="I8191" t="e">
        <f>IF(J8191="natural gas",VLOOKUP(D8191,'Cross-Page Data'!$I$4:$J$13,2,FALSE),IF(J8191="solar",VLOOKUP('Form 923'!D8191,'Cross-Page Data'!$I$14:$J$117,2,FALSE),J8191))</f>
        <v>#N/A</v>
      </c>
      <c r="J8191" t="e">
        <f>VLOOKUP(E8191,'Cross-Page Data'!$D$4:$F$48,3,FALSE)</f>
        <v>#N/A</v>
      </c>
      <c r="K8191" t="b">
        <f t="shared" si="127"/>
        <v>1</v>
      </c>
    </row>
    <row r="8192" spans="9:11" x14ac:dyDescent="0.35">
      <c r="I8192" t="e">
        <f>IF(J8192="natural gas",VLOOKUP(D8192,'Cross-Page Data'!$I$4:$J$13,2,FALSE),IF(J8192="solar",VLOOKUP('Form 923'!D8192,'Cross-Page Data'!$I$14:$J$117,2,FALSE),J8192))</f>
        <v>#N/A</v>
      </c>
      <c r="J8192" t="e">
        <f>VLOOKUP(E8192,'Cross-Page Data'!$D$4:$F$48,3,FALSE)</f>
        <v>#N/A</v>
      </c>
      <c r="K8192" t="b">
        <f t="shared" si="127"/>
        <v>1</v>
      </c>
    </row>
    <row r="8193" spans="9:11" x14ac:dyDescent="0.35">
      <c r="I8193" t="e">
        <f>IF(J8193="natural gas",VLOOKUP(D8193,'Cross-Page Data'!$I$4:$J$13,2,FALSE),IF(J8193="solar",VLOOKUP('Form 923'!D8193,'Cross-Page Data'!$I$14:$J$117,2,FALSE),J8193))</f>
        <v>#N/A</v>
      </c>
      <c r="J8193" t="e">
        <f>VLOOKUP(E8193,'Cross-Page Data'!$D$4:$F$48,3,FALSE)</f>
        <v>#N/A</v>
      </c>
      <c r="K8193" t="b">
        <f t="shared" si="127"/>
        <v>1</v>
      </c>
    </row>
    <row r="8194" spans="9:11" x14ac:dyDescent="0.35">
      <c r="I8194" t="e">
        <f>IF(J8194="natural gas",VLOOKUP(D8194,'Cross-Page Data'!$I$4:$J$13,2,FALSE),IF(J8194="solar",VLOOKUP('Form 923'!D8194,'Cross-Page Data'!$I$14:$J$117,2,FALSE),J8194))</f>
        <v>#N/A</v>
      </c>
      <c r="J8194" t="e">
        <f>VLOOKUP(E8194,'Cross-Page Data'!$D$4:$F$48,3,FALSE)</f>
        <v>#N/A</v>
      </c>
      <c r="K8194" t="b">
        <f t="shared" si="127"/>
        <v>1</v>
      </c>
    </row>
    <row r="8195" spans="9:11" x14ac:dyDescent="0.35">
      <c r="I8195" t="e">
        <f>IF(J8195="natural gas",VLOOKUP(D8195,'Cross-Page Data'!$I$4:$J$13,2,FALSE),IF(J8195="solar",VLOOKUP('Form 923'!D8195,'Cross-Page Data'!$I$14:$J$117,2,FALSE),J8195))</f>
        <v>#N/A</v>
      </c>
      <c r="J8195" t="e">
        <f>VLOOKUP(E8195,'Cross-Page Data'!$D$4:$F$48,3,FALSE)</f>
        <v>#N/A</v>
      </c>
      <c r="K8195" t="b">
        <f t="shared" si="127"/>
        <v>1</v>
      </c>
    </row>
    <row r="8196" spans="9:11" x14ac:dyDescent="0.35">
      <c r="I8196" t="e">
        <f>IF(J8196="natural gas",VLOOKUP(D8196,'Cross-Page Data'!$I$4:$J$13,2,FALSE),IF(J8196="solar",VLOOKUP('Form 923'!D8196,'Cross-Page Data'!$I$14:$J$117,2,FALSE),J8196))</f>
        <v>#N/A</v>
      </c>
      <c r="J8196" t="e">
        <f>VLOOKUP(E8196,'Cross-Page Data'!$D$4:$F$48,3,FALSE)</f>
        <v>#N/A</v>
      </c>
      <c r="K8196" t="b">
        <f t="shared" si="127"/>
        <v>1</v>
      </c>
    </row>
    <row r="8197" spans="9:11" x14ac:dyDescent="0.35">
      <c r="I8197" t="e">
        <f>IF(J8197="natural gas",VLOOKUP(D8197,'Cross-Page Data'!$I$4:$J$13,2,FALSE),IF(J8197="solar",VLOOKUP('Form 923'!D8197,'Cross-Page Data'!$I$14:$J$117,2,FALSE),J8197))</f>
        <v>#N/A</v>
      </c>
      <c r="J8197" t="e">
        <f>VLOOKUP(E8197,'Cross-Page Data'!$D$4:$F$48,3,FALSE)</f>
        <v>#N/A</v>
      </c>
      <c r="K8197" t="b">
        <f t="shared" si="127"/>
        <v>1</v>
      </c>
    </row>
    <row r="8198" spans="9:11" x14ac:dyDescent="0.35">
      <c r="I8198" t="e">
        <f>IF(J8198="natural gas",VLOOKUP(D8198,'Cross-Page Data'!$I$4:$J$13,2,FALSE),IF(J8198="solar",VLOOKUP('Form 923'!D8198,'Cross-Page Data'!$I$14:$J$117,2,FALSE),J8198))</f>
        <v>#N/A</v>
      </c>
      <c r="J8198" t="e">
        <f>VLOOKUP(E8198,'Cross-Page Data'!$D$4:$F$48,3,FALSE)</f>
        <v>#N/A</v>
      </c>
      <c r="K8198" t="b">
        <f t="shared" si="127"/>
        <v>1</v>
      </c>
    </row>
    <row r="8199" spans="9:11" x14ac:dyDescent="0.35">
      <c r="I8199" t="e">
        <f>IF(J8199="natural gas",VLOOKUP(D8199,'Cross-Page Data'!$I$4:$J$13,2,FALSE),IF(J8199="solar",VLOOKUP('Form 923'!D8199,'Cross-Page Data'!$I$14:$J$117,2,FALSE),J8199))</f>
        <v>#N/A</v>
      </c>
      <c r="J8199" t="e">
        <f>VLOOKUP(E8199,'Cross-Page Data'!$D$4:$F$48,3,FALSE)</f>
        <v>#N/A</v>
      </c>
      <c r="K8199" t="b">
        <f t="shared" ref="K8199:K8262" si="128">IF(AND($N$5=FALSE,OR(C8199="Commercial NAICS Cogen",C8199="Industrial NAICS Cogen",C8199="NAICS-22 Cogen")),FALSE,IF(AND($N$6=FALSE,OR(C8199="Commercial NAICS Cogen",C8199="Commercial NAICS Non-Cogen",C8199="industrial NAICS Cogen", C8199="industrial NAICS non-cogen")),FALSE,TRUE))</f>
        <v>1</v>
      </c>
    </row>
    <row r="8200" spans="9:11" x14ac:dyDescent="0.35">
      <c r="I8200" t="e">
        <f>IF(J8200="natural gas",VLOOKUP(D8200,'Cross-Page Data'!$I$4:$J$13,2,FALSE),IF(J8200="solar",VLOOKUP('Form 923'!D8200,'Cross-Page Data'!$I$14:$J$117,2,FALSE),J8200))</f>
        <v>#N/A</v>
      </c>
      <c r="J8200" t="e">
        <f>VLOOKUP(E8200,'Cross-Page Data'!$D$4:$F$48,3,FALSE)</f>
        <v>#N/A</v>
      </c>
      <c r="K8200" t="b">
        <f t="shared" si="128"/>
        <v>1</v>
      </c>
    </row>
    <row r="8201" spans="9:11" x14ac:dyDescent="0.35">
      <c r="I8201" t="e">
        <f>IF(J8201="natural gas",VLOOKUP(D8201,'Cross-Page Data'!$I$4:$J$13,2,FALSE),IF(J8201="solar",VLOOKUP('Form 923'!D8201,'Cross-Page Data'!$I$14:$J$117,2,FALSE),J8201))</f>
        <v>#N/A</v>
      </c>
      <c r="J8201" t="e">
        <f>VLOOKUP(E8201,'Cross-Page Data'!$D$4:$F$48,3,FALSE)</f>
        <v>#N/A</v>
      </c>
      <c r="K8201" t="b">
        <f t="shared" si="128"/>
        <v>1</v>
      </c>
    </row>
    <row r="8202" spans="9:11" x14ac:dyDescent="0.35">
      <c r="I8202" t="e">
        <f>IF(J8202="natural gas",VLOOKUP(D8202,'Cross-Page Data'!$I$4:$J$13,2,FALSE),IF(J8202="solar",VLOOKUP('Form 923'!D8202,'Cross-Page Data'!$I$14:$J$117,2,FALSE),J8202))</f>
        <v>#N/A</v>
      </c>
      <c r="J8202" t="e">
        <f>VLOOKUP(E8202,'Cross-Page Data'!$D$4:$F$48,3,FALSE)</f>
        <v>#N/A</v>
      </c>
      <c r="K8202" t="b">
        <f t="shared" si="128"/>
        <v>1</v>
      </c>
    </row>
    <row r="8203" spans="9:11" x14ac:dyDescent="0.35">
      <c r="I8203" t="e">
        <f>IF(J8203="natural gas",VLOOKUP(D8203,'Cross-Page Data'!$I$4:$J$13,2,FALSE),IF(J8203="solar",VLOOKUP('Form 923'!D8203,'Cross-Page Data'!$I$14:$J$117,2,FALSE),J8203))</f>
        <v>#N/A</v>
      </c>
      <c r="J8203" t="e">
        <f>VLOOKUP(E8203,'Cross-Page Data'!$D$4:$F$48,3,FALSE)</f>
        <v>#N/A</v>
      </c>
      <c r="K8203" t="b">
        <f t="shared" si="128"/>
        <v>1</v>
      </c>
    </row>
    <row r="8204" spans="9:11" x14ac:dyDescent="0.35">
      <c r="I8204" t="e">
        <f>IF(J8204="natural gas",VLOOKUP(D8204,'Cross-Page Data'!$I$4:$J$13,2,FALSE),IF(J8204="solar",VLOOKUP('Form 923'!D8204,'Cross-Page Data'!$I$14:$J$117,2,FALSE),J8204))</f>
        <v>#N/A</v>
      </c>
      <c r="J8204" t="e">
        <f>VLOOKUP(E8204,'Cross-Page Data'!$D$4:$F$48,3,FALSE)</f>
        <v>#N/A</v>
      </c>
      <c r="K8204" t="b">
        <f t="shared" si="128"/>
        <v>1</v>
      </c>
    </row>
    <row r="8205" spans="9:11" x14ac:dyDescent="0.35">
      <c r="I8205" t="e">
        <f>IF(J8205="natural gas",VLOOKUP(D8205,'Cross-Page Data'!$I$4:$J$13,2,FALSE),IF(J8205="solar",VLOOKUP('Form 923'!D8205,'Cross-Page Data'!$I$14:$J$117,2,FALSE),J8205))</f>
        <v>#N/A</v>
      </c>
      <c r="J8205" t="e">
        <f>VLOOKUP(E8205,'Cross-Page Data'!$D$4:$F$48,3,FALSE)</f>
        <v>#N/A</v>
      </c>
      <c r="K8205" t="b">
        <f t="shared" si="128"/>
        <v>1</v>
      </c>
    </row>
    <row r="8206" spans="9:11" x14ac:dyDescent="0.35">
      <c r="I8206" t="e">
        <f>IF(J8206="natural gas",VLOOKUP(D8206,'Cross-Page Data'!$I$4:$J$13,2,FALSE),IF(J8206="solar",VLOOKUP('Form 923'!D8206,'Cross-Page Data'!$I$14:$J$117,2,FALSE),J8206))</f>
        <v>#N/A</v>
      </c>
      <c r="J8206" t="e">
        <f>VLOOKUP(E8206,'Cross-Page Data'!$D$4:$F$48,3,FALSE)</f>
        <v>#N/A</v>
      </c>
      <c r="K8206" t="b">
        <f t="shared" si="128"/>
        <v>1</v>
      </c>
    </row>
    <row r="8207" spans="9:11" x14ac:dyDescent="0.35">
      <c r="I8207" t="e">
        <f>IF(J8207="natural gas",VLOOKUP(D8207,'Cross-Page Data'!$I$4:$J$13,2,FALSE),IF(J8207="solar",VLOOKUP('Form 923'!D8207,'Cross-Page Data'!$I$14:$J$117,2,FALSE),J8207))</f>
        <v>#N/A</v>
      </c>
      <c r="J8207" t="e">
        <f>VLOOKUP(E8207,'Cross-Page Data'!$D$4:$F$48,3,FALSE)</f>
        <v>#N/A</v>
      </c>
      <c r="K8207" t="b">
        <f t="shared" si="128"/>
        <v>1</v>
      </c>
    </row>
    <row r="8208" spans="9:11" x14ac:dyDescent="0.35">
      <c r="I8208" t="e">
        <f>IF(J8208="natural gas",VLOOKUP(D8208,'Cross-Page Data'!$I$4:$J$13,2,FALSE),IF(J8208="solar",VLOOKUP('Form 923'!D8208,'Cross-Page Data'!$I$14:$J$117,2,FALSE),J8208))</f>
        <v>#N/A</v>
      </c>
      <c r="J8208" t="e">
        <f>VLOOKUP(E8208,'Cross-Page Data'!$D$4:$F$48,3,FALSE)</f>
        <v>#N/A</v>
      </c>
      <c r="K8208" t="b">
        <f t="shared" si="128"/>
        <v>1</v>
      </c>
    </row>
    <row r="8209" spans="9:11" x14ac:dyDescent="0.35">
      <c r="I8209" t="e">
        <f>IF(J8209="natural gas",VLOOKUP(D8209,'Cross-Page Data'!$I$4:$J$13,2,FALSE),IF(J8209="solar",VLOOKUP('Form 923'!D8209,'Cross-Page Data'!$I$14:$J$117,2,FALSE),J8209))</f>
        <v>#N/A</v>
      </c>
      <c r="J8209" t="e">
        <f>VLOOKUP(E8209,'Cross-Page Data'!$D$4:$F$48,3,FALSE)</f>
        <v>#N/A</v>
      </c>
      <c r="K8209" t="b">
        <f t="shared" si="128"/>
        <v>1</v>
      </c>
    </row>
    <row r="8210" spans="9:11" x14ac:dyDescent="0.35">
      <c r="I8210" t="e">
        <f>IF(J8210="natural gas",VLOOKUP(D8210,'Cross-Page Data'!$I$4:$J$13,2,FALSE),IF(J8210="solar",VLOOKUP('Form 923'!D8210,'Cross-Page Data'!$I$14:$J$117,2,FALSE),J8210))</f>
        <v>#N/A</v>
      </c>
      <c r="J8210" t="e">
        <f>VLOOKUP(E8210,'Cross-Page Data'!$D$4:$F$48,3,FALSE)</f>
        <v>#N/A</v>
      </c>
      <c r="K8210" t="b">
        <f t="shared" si="128"/>
        <v>1</v>
      </c>
    </row>
    <row r="8211" spans="9:11" x14ac:dyDescent="0.35">
      <c r="I8211" t="e">
        <f>IF(J8211="natural gas",VLOOKUP(D8211,'Cross-Page Data'!$I$4:$J$13,2,FALSE),IF(J8211="solar",VLOOKUP('Form 923'!D8211,'Cross-Page Data'!$I$14:$J$117,2,FALSE),J8211))</f>
        <v>#N/A</v>
      </c>
      <c r="J8211" t="e">
        <f>VLOOKUP(E8211,'Cross-Page Data'!$D$4:$F$48,3,FALSE)</f>
        <v>#N/A</v>
      </c>
      <c r="K8211" t="b">
        <f t="shared" si="128"/>
        <v>1</v>
      </c>
    </row>
    <row r="8212" spans="9:11" x14ac:dyDescent="0.35">
      <c r="I8212" t="e">
        <f>IF(J8212="natural gas",VLOOKUP(D8212,'Cross-Page Data'!$I$4:$J$13,2,FALSE),IF(J8212="solar",VLOOKUP('Form 923'!D8212,'Cross-Page Data'!$I$14:$J$117,2,FALSE),J8212))</f>
        <v>#N/A</v>
      </c>
      <c r="J8212" t="e">
        <f>VLOOKUP(E8212,'Cross-Page Data'!$D$4:$F$48,3,FALSE)</f>
        <v>#N/A</v>
      </c>
      <c r="K8212" t="b">
        <f t="shared" si="128"/>
        <v>1</v>
      </c>
    </row>
    <row r="8213" spans="9:11" x14ac:dyDescent="0.35">
      <c r="I8213" t="e">
        <f>IF(J8213="natural gas",VLOOKUP(D8213,'Cross-Page Data'!$I$4:$J$13,2,FALSE),IF(J8213="solar",VLOOKUP('Form 923'!D8213,'Cross-Page Data'!$I$14:$J$117,2,FALSE),J8213))</f>
        <v>#N/A</v>
      </c>
      <c r="J8213" t="e">
        <f>VLOOKUP(E8213,'Cross-Page Data'!$D$4:$F$48,3,FALSE)</f>
        <v>#N/A</v>
      </c>
      <c r="K8213" t="b">
        <f t="shared" si="128"/>
        <v>1</v>
      </c>
    </row>
    <row r="8214" spans="9:11" x14ac:dyDescent="0.35">
      <c r="I8214" t="e">
        <f>IF(J8214="natural gas",VLOOKUP(D8214,'Cross-Page Data'!$I$4:$J$13,2,FALSE),IF(J8214="solar",VLOOKUP('Form 923'!D8214,'Cross-Page Data'!$I$14:$J$117,2,FALSE),J8214))</f>
        <v>#N/A</v>
      </c>
      <c r="J8214" t="e">
        <f>VLOOKUP(E8214,'Cross-Page Data'!$D$4:$F$48,3,FALSE)</f>
        <v>#N/A</v>
      </c>
      <c r="K8214" t="b">
        <f t="shared" si="128"/>
        <v>1</v>
      </c>
    </row>
    <row r="8215" spans="9:11" x14ac:dyDescent="0.35">
      <c r="I8215" t="e">
        <f>IF(J8215="natural gas",VLOOKUP(D8215,'Cross-Page Data'!$I$4:$J$13,2,FALSE),IF(J8215="solar",VLOOKUP('Form 923'!D8215,'Cross-Page Data'!$I$14:$J$117,2,FALSE),J8215))</f>
        <v>#N/A</v>
      </c>
      <c r="J8215" t="e">
        <f>VLOOKUP(E8215,'Cross-Page Data'!$D$4:$F$48,3,FALSE)</f>
        <v>#N/A</v>
      </c>
      <c r="K8215" t="b">
        <f t="shared" si="128"/>
        <v>1</v>
      </c>
    </row>
    <row r="8216" spans="9:11" x14ac:dyDescent="0.35">
      <c r="I8216" t="e">
        <f>IF(J8216="natural gas",VLOOKUP(D8216,'Cross-Page Data'!$I$4:$J$13,2,FALSE),IF(J8216="solar",VLOOKUP('Form 923'!D8216,'Cross-Page Data'!$I$14:$J$117,2,FALSE),J8216))</f>
        <v>#N/A</v>
      </c>
      <c r="J8216" t="e">
        <f>VLOOKUP(E8216,'Cross-Page Data'!$D$4:$F$48,3,FALSE)</f>
        <v>#N/A</v>
      </c>
      <c r="K8216" t="b">
        <f t="shared" si="128"/>
        <v>1</v>
      </c>
    </row>
    <row r="8217" spans="9:11" x14ac:dyDescent="0.35">
      <c r="I8217" t="e">
        <f>IF(J8217="natural gas",VLOOKUP(D8217,'Cross-Page Data'!$I$4:$J$13,2,FALSE),IF(J8217="solar",VLOOKUP('Form 923'!D8217,'Cross-Page Data'!$I$14:$J$117,2,FALSE),J8217))</f>
        <v>#N/A</v>
      </c>
      <c r="J8217" t="e">
        <f>VLOOKUP(E8217,'Cross-Page Data'!$D$4:$F$48,3,FALSE)</f>
        <v>#N/A</v>
      </c>
      <c r="K8217" t="b">
        <f t="shared" si="128"/>
        <v>1</v>
      </c>
    </row>
    <row r="8218" spans="9:11" x14ac:dyDescent="0.35">
      <c r="I8218" t="e">
        <f>IF(J8218="natural gas",VLOOKUP(D8218,'Cross-Page Data'!$I$4:$J$13,2,FALSE),IF(J8218="solar",VLOOKUP('Form 923'!D8218,'Cross-Page Data'!$I$14:$J$117,2,FALSE),J8218))</f>
        <v>#N/A</v>
      </c>
      <c r="J8218" t="e">
        <f>VLOOKUP(E8218,'Cross-Page Data'!$D$4:$F$48,3,FALSE)</f>
        <v>#N/A</v>
      </c>
      <c r="K8218" t="b">
        <f t="shared" si="128"/>
        <v>1</v>
      </c>
    </row>
    <row r="8219" spans="9:11" x14ac:dyDescent="0.35">
      <c r="I8219" t="e">
        <f>IF(J8219="natural gas",VLOOKUP(D8219,'Cross-Page Data'!$I$4:$J$13,2,FALSE),IF(J8219="solar",VLOOKUP('Form 923'!D8219,'Cross-Page Data'!$I$14:$J$117,2,FALSE),J8219))</f>
        <v>#N/A</v>
      </c>
      <c r="J8219" t="e">
        <f>VLOOKUP(E8219,'Cross-Page Data'!$D$4:$F$48,3,FALSE)</f>
        <v>#N/A</v>
      </c>
      <c r="K8219" t="b">
        <f t="shared" si="128"/>
        <v>1</v>
      </c>
    </row>
    <row r="8220" spans="9:11" x14ac:dyDescent="0.35">
      <c r="I8220" t="e">
        <f>IF(J8220="natural gas",VLOOKUP(D8220,'Cross-Page Data'!$I$4:$J$13,2,FALSE),IF(J8220="solar",VLOOKUP('Form 923'!D8220,'Cross-Page Data'!$I$14:$J$117,2,FALSE),J8220))</f>
        <v>#N/A</v>
      </c>
      <c r="J8220" t="e">
        <f>VLOOKUP(E8220,'Cross-Page Data'!$D$4:$F$48,3,FALSE)</f>
        <v>#N/A</v>
      </c>
      <c r="K8220" t="b">
        <f t="shared" si="128"/>
        <v>1</v>
      </c>
    </row>
    <row r="8221" spans="9:11" x14ac:dyDescent="0.35">
      <c r="I8221" t="e">
        <f>IF(J8221="natural gas",VLOOKUP(D8221,'Cross-Page Data'!$I$4:$J$13,2,FALSE),IF(J8221="solar",VLOOKUP('Form 923'!D8221,'Cross-Page Data'!$I$14:$J$117,2,FALSE),J8221))</f>
        <v>#N/A</v>
      </c>
      <c r="J8221" t="e">
        <f>VLOOKUP(E8221,'Cross-Page Data'!$D$4:$F$48,3,FALSE)</f>
        <v>#N/A</v>
      </c>
      <c r="K8221" t="b">
        <f t="shared" si="128"/>
        <v>1</v>
      </c>
    </row>
    <row r="8222" spans="9:11" x14ac:dyDescent="0.35">
      <c r="I8222" t="e">
        <f>IF(J8222="natural gas",VLOOKUP(D8222,'Cross-Page Data'!$I$4:$J$13,2,FALSE),IF(J8222="solar",VLOOKUP('Form 923'!D8222,'Cross-Page Data'!$I$14:$J$117,2,FALSE),J8222))</f>
        <v>#N/A</v>
      </c>
      <c r="J8222" t="e">
        <f>VLOOKUP(E8222,'Cross-Page Data'!$D$4:$F$48,3,FALSE)</f>
        <v>#N/A</v>
      </c>
      <c r="K8222" t="b">
        <f t="shared" si="128"/>
        <v>1</v>
      </c>
    </row>
    <row r="8223" spans="9:11" x14ac:dyDescent="0.35">
      <c r="I8223" t="e">
        <f>IF(J8223="natural gas",VLOOKUP(D8223,'Cross-Page Data'!$I$4:$J$13,2,FALSE),IF(J8223="solar",VLOOKUP('Form 923'!D8223,'Cross-Page Data'!$I$14:$J$117,2,FALSE),J8223))</f>
        <v>#N/A</v>
      </c>
      <c r="J8223" t="e">
        <f>VLOOKUP(E8223,'Cross-Page Data'!$D$4:$F$48,3,FALSE)</f>
        <v>#N/A</v>
      </c>
      <c r="K8223" t="b">
        <f t="shared" si="128"/>
        <v>1</v>
      </c>
    </row>
    <row r="8224" spans="9:11" x14ac:dyDescent="0.35">
      <c r="I8224" t="e">
        <f>IF(J8224="natural gas",VLOOKUP(D8224,'Cross-Page Data'!$I$4:$J$13,2,FALSE),IF(J8224="solar",VLOOKUP('Form 923'!D8224,'Cross-Page Data'!$I$14:$J$117,2,FALSE),J8224))</f>
        <v>#N/A</v>
      </c>
      <c r="J8224" t="e">
        <f>VLOOKUP(E8224,'Cross-Page Data'!$D$4:$F$48,3,FALSE)</f>
        <v>#N/A</v>
      </c>
      <c r="K8224" t="b">
        <f t="shared" si="128"/>
        <v>1</v>
      </c>
    </row>
    <row r="8225" spans="9:11" x14ac:dyDescent="0.35">
      <c r="I8225" t="e">
        <f>IF(J8225="natural gas",VLOOKUP(D8225,'Cross-Page Data'!$I$4:$J$13,2,FALSE),IF(J8225="solar",VLOOKUP('Form 923'!D8225,'Cross-Page Data'!$I$14:$J$117,2,FALSE),J8225))</f>
        <v>#N/A</v>
      </c>
      <c r="J8225" t="e">
        <f>VLOOKUP(E8225,'Cross-Page Data'!$D$4:$F$48,3,FALSE)</f>
        <v>#N/A</v>
      </c>
      <c r="K8225" t="b">
        <f t="shared" si="128"/>
        <v>1</v>
      </c>
    </row>
    <row r="8226" spans="9:11" x14ac:dyDescent="0.35">
      <c r="I8226" t="e">
        <f>IF(J8226="natural gas",VLOOKUP(D8226,'Cross-Page Data'!$I$4:$J$13,2,FALSE),IF(J8226="solar",VLOOKUP('Form 923'!D8226,'Cross-Page Data'!$I$14:$J$117,2,FALSE),J8226))</f>
        <v>#N/A</v>
      </c>
      <c r="J8226" t="e">
        <f>VLOOKUP(E8226,'Cross-Page Data'!$D$4:$F$48,3,FALSE)</f>
        <v>#N/A</v>
      </c>
      <c r="K8226" t="b">
        <f t="shared" si="128"/>
        <v>1</v>
      </c>
    </row>
    <row r="8227" spans="9:11" x14ac:dyDescent="0.35">
      <c r="I8227" t="e">
        <f>IF(J8227="natural gas",VLOOKUP(D8227,'Cross-Page Data'!$I$4:$J$13,2,FALSE),IF(J8227="solar",VLOOKUP('Form 923'!D8227,'Cross-Page Data'!$I$14:$J$117,2,FALSE),J8227))</f>
        <v>#N/A</v>
      </c>
      <c r="J8227" t="e">
        <f>VLOOKUP(E8227,'Cross-Page Data'!$D$4:$F$48,3,FALSE)</f>
        <v>#N/A</v>
      </c>
      <c r="K8227" t="b">
        <f t="shared" si="128"/>
        <v>1</v>
      </c>
    </row>
    <row r="8228" spans="9:11" x14ac:dyDescent="0.35">
      <c r="I8228" t="e">
        <f>IF(J8228="natural gas",VLOOKUP(D8228,'Cross-Page Data'!$I$4:$J$13,2,FALSE),IF(J8228="solar",VLOOKUP('Form 923'!D8228,'Cross-Page Data'!$I$14:$J$117,2,FALSE),J8228))</f>
        <v>#N/A</v>
      </c>
      <c r="J8228" t="e">
        <f>VLOOKUP(E8228,'Cross-Page Data'!$D$4:$F$48,3,FALSE)</f>
        <v>#N/A</v>
      </c>
      <c r="K8228" t="b">
        <f t="shared" si="128"/>
        <v>1</v>
      </c>
    </row>
    <row r="8229" spans="9:11" x14ac:dyDescent="0.35">
      <c r="I8229" t="e">
        <f>IF(J8229="natural gas",VLOOKUP(D8229,'Cross-Page Data'!$I$4:$J$13,2,FALSE),IF(J8229="solar",VLOOKUP('Form 923'!D8229,'Cross-Page Data'!$I$14:$J$117,2,FALSE),J8229))</f>
        <v>#N/A</v>
      </c>
      <c r="J8229" t="e">
        <f>VLOOKUP(E8229,'Cross-Page Data'!$D$4:$F$48,3,FALSE)</f>
        <v>#N/A</v>
      </c>
      <c r="K8229" t="b">
        <f t="shared" si="128"/>
        <v>1</v>
      </c>
    </row>
    <row r="8230" spans="9:11" x14ac:dyDescent="0.35">
      <c r="I8230" t="e">
        <f>IF(J8230="natural gas",VLOOKUP(D8230,'Cross-Page Data'!$I$4:$J$13,2,FALSE),IF(J8230="solar",VLOOKUP('Form 923'!D8230,'Cross-Page Data'!$I$14:$J$117,2,FALSE),J8230))</f>
        <v>#N/A</v>
      </c>
      <c r="J8230" t="e">
        <f>VLOOKUP(E8230,'Cross-Page Data'!$D$4:$F$48,3,FALSE)</f>
        <v>#N/A</v>
      </c>
      <c r="K8230" t="b">
        <f t="shared" si="128"/>
        <v>1</v>
      </c>
    </row>
    <row r="8231" spans="9:11" x14ac:dyDescent="0.35">
      <c r="I8231" t="e">
        <f>IF(J8231="natural gas",VLOOKUP(D8231,'Cross-Page Data'!$I$4:$J$13,2,FALSE),IF(J8231="solar",VLOOKUP('Form 923'!D8231,'Cross-Page Data'!$I$14:$J$117,2,FALSE),J8231))</f>
        <v>#N/A</v>
      </c>
      <c r="J8231" t="e">
        <f>VLOOKUP(E8231,'Cross-Page Data'!$D$4:$F$48,3,FALSE)</f>
        <v>#N/A</v>
      </c>
      <c r="K8231" t="b">
        <f t="shared" si="128"/>
        <v>1</v>
      </c>
    </row>
    <row r="8232" spans="9:11" x14ac:dyDescent="0.35">
      <c r="I8232" t="e">
        <f>IF(J8232="natural gas",VLOOKUP(D8232,'Cross-Page Data'!$I$4:$J$13,2,FALSE),IF(J8232="solar",VLOOKUP('Form 923'!D8232,'Cross-Page Data'!$I$14:$J$117,2,FALSE),J8232))</f>
        <v>#N/A</v>
      </c>
      <c r="J8232" t="e">
        <f>VLOOKUP(E8232,'Cross-Page Data'!$D$4:$F$48,3,FALSE)</f>
        <v>#N/A</v>
      </c>
      <c r="K8232" t="b">
        <f t="shared" si="128"/>
        <v>1</v>
      </c>
    </row>
    <row r="8233" spans="9:11" x14ac:dyDescent="0.35">
      <c r="I8233" t="e">
        <f>IF(J8233="natural gas",VLOOKUP(D8233,'Cross-Page Data'!$I$4:$J$13,2,FALSE),IF(J8233="solar",VLOOKUP('Form 923'!D8233,'Cross-Page Data'!$I$14:$J$117,2,FALSE),J8233))</f>
        <v>#N/A</v>
      </c>
      <c r="J8233" t="e">
        <f>VLOOKUP(E8233,'Cross-Page Data'!$D$4:$F$48,3,FALSE)</f>
        <v>#N/A</v>
      </c>
      <c r="K8233" t="b">
        <f t="shared" si="128"/>
        <v>1</v>
      </c>
    </row>
    <row r="8234" spans="9:11" x14ac:dyDescent="0.35">
      <c r="I8234" t="e">
        <f>IF(J8234="natural gas",VLOOKUP(D8234,'Cross-Page Data'!$I$4:$J$13,2,FALSE),IF(J8234="solar",VLOOKUP('Form 923'!D8234,'Cross-Page Data'!$I$14:$J$117,2,FALSE),J8234))</f>
        <v>#N/A</v>
      </c>
      <c r="J8234" t="e">
        <f>VLOOKUP(E8234,'Cross-Page Data'!$D$4:$F$48,3,FALSE)</f>
        <v>#N/A</v>
      </c>
      <c r="K8234" t="b">
        <f t="shared" si="128"/>
        <v>1</v>
      </c>
    </row>
    <row r="8235" spans="9:11" x14ac:dyDescent="0.35">
      <c r="I8235" t="e">
        <f>IF(J8235="natural gas",VLOOKUP(D8235,'Cross-Page Data'!$I$4:$J$13,2,FALSE),IF(J8235="solar",VLOOKUP('Form 923'!D8235,'Cross-Page Data'!$I$14:$J$117,2,FALSE),J8235))</f>
        <v>#N/A</v>
      </c>
      <c r="J8235" t="e">
        <f>VLOOKUP(E8235,'Cross-Page Data'!$D$4:$F$48,3,FALSE)</f>
        <v>#N/A</v>
      </c>
      <c r="K8235" t="b">
        <f t="shared" si="128"/>
        <v>1</v>
      </c>
    </row>
    <row r="8236" spans="9:11" x14ac:dyDescent="0.35">
      <c r="I8236" t="e">
        <f>IF(J8236="natural gas",VLOOKUP(D8236,'Cross-Page Data'!$I$4:$J$13,2,FALSE),IF(J8236="solar",VLOOKUP('Form 923'!D8236,'Cross-Page Data'!$I$14:$J$117,2,FALSE),J8236))</f>
        <v>#N/A</v>
      </c>
      <c r="J8236" t="e">
        <f>VLOOKUP(E8236,'Cross-Page Data'!$D$4:$F$48,3,FALSE)</f>
        <v>#N/A</v>
      </c>
      <c r="K8236" t="b">
        <f t="shared" si="128"/>
        <v>1</v>
      </c>
    </row>
    <row r="8237" spans="9:11" x14ac:dyDescent="0.35">
      <c r="I8237" t="e">
        <f>IF(J8237="natural gas",VLOOKUP(D8237,'Cross-Page Data'!$I$4:$J$13,2,FALSE),IF(J8237="solar",VLOOKUP('Form 923'!D8237,'Cross-Page Data'!$I$14:$J$117,2,FALSE),J8237))</f>
        <v>#N/A</v>
      </c>
      <c r="J8237" t="e">
        <f>VLOOKUP(E8237,'Cross-Page Data'!$D$4:$F$48,3,FALSE)</f>
        <v>#N/A</v>
      </c>
      <c r="K8237" t="b">
        <f t="shared" si="128"/>
        <v>1</v>
      </c>
    </row>
    <row r="8238" spans="9:11" x14ac:dyDescent="0.35">
      <c r="I8238" t="e">
        <f>IF(J8238="natural gas",VLOOKUP(D8238,'Cross-Page Data'!$I$4:$J$13,2,FALSE),IF(J8238="solar",VLOOKUP('Form 923'!D8238,'Cross-Page Data'!$I$14:$J$117,2,FALSE),J8238))</f>
        <v>#N/A</v>
      </c>
      <c r="J8238" t="e">
        <f>VLOOKUP(E8238,'Cross-Page Data'!$D$4:$F$48,3,FALSE)</f>
        <v>#N/A</v>
      </c>
      <c r="K8238" t="b">
        <f t="shared" si="128"/>
        <v>1</v>
      </c>
    </row>
    <row r="8239" spans="9:11" x14ac:dyDescent="0.35">
      <c r="I8239" t="e">
        <f>IF(J8239="natural gas",VLOOKUP(D8239,'Cross-Page Data'!$I$4:$J$13,2,FALSE),IF(J8239="solar",VLOOKUP('Form 923'!D8239,'Cross-Page Data'!$I$14:$J$117,2,FALSE),J8239))</f>
        <v>#N/A</v>
      </c>
      <c r="J8239" t="e">
        <f>VLOOKUP(E8239,'Cross-Page Data'!$D$4:$F$48,3,FALSE)</f>
        <v>#N/A</v>
      </c>
      <c r="K8239" t="b">
        <f t="shared" si="128"/>
        <v>1</v>
      </c>
    </row>
    <row r="8240" spans="9:11" x14ac:dyDescent="0.35">
      <c r="I8240" t="e">
        <f>IF(J8240="natural gas",VLOOKUP(D8240,'Cross-Page Data'!$I$4:$J$13,2,FALSE),IF(J8240="solar",VLOOKUP('Form 923'!D8240,'Cross-Page Data'!$I$14:$J$117,2,FALSE),J8240))</f>
        <v>#N/A</v>
      </c>
      <c r="J8240" t="e">
        <f>VLOOKUP(E8240,'Cross-Page Data'!$D$4:$F$48,3,FALSE)</f>
        <v>#N/A</v>
      </c>
      <c r="K8240" t="b">
        <f t="shared" si="128"/>
        <v>1</v>
      </c>
    </row>
    <row r="8241" spans="9:11" x14ac:dyDescent="0.35">
      <c r="I8241" t="e">
        <f>IF(J8241="natural gas",VLOOKUP(D8241,'Cross-Page Data'!$I$4:$J$13,2,FALSE),IF(J8241="solar",VLOOKUP('Form 923'!D8241,'Cross-Page Data'!$I$14:$J$117,2,FALSE),J8241))</f>
        <v>#N/A</v>
      </c>
      <c r="J8241" t="e">
        <f>VLOOKUP(E8241,'Cross-Page Data'!$D$4:$F$48,3,FALSE)</f>
        <v>#N/A</v>
      </c>
      <c r="K8241" t="b">
        <f t="shared" si="128"/>
        <v>1</v>
      </c>
    </row>
    <row r="8242" spans="9:11" x14ac:dyDescent="0.35">
      <c r="I8242" t="e">
        <f>IF(J8242="natural gas",VLOOKUP(D8242,'Cross-Page Data'!$I$4:$J$13,2,FALSE),IF(J8242="solar",VLOOKUP('Form 923'!D8242,'Cross-Page Data'!$I$14:$J$117,2,FALSE),J8242))</f>
        <v>#N/A</v>
      </c>
      <c r="J8242" t="e">
        <f>VLOOKUP(E8242,'Cross-Page Data'!$D$4:$F$48,3,FALSE)</f>
        <v>#N/A</v>
      </c>
      <c r="K8242" t="b">
        <f t="shared" si="128"/>
        <v>1</v>
      </c>
    </row>
    <row r="8243" spans="9:11" x14ac:dyDescent="0.35">
      <c r="I8243" t="e">
        <f>IF(J8243="natural gas",VLOOKUP(D8243,'Cross-Page Data'!$I$4:$J$13,2,FALSE),IF(J8243="solar",VLOOKUP('Form 923'!D8243,'Cross-Page Data'!$I$14:$J$117,2,FALSE),J8243))</f>
        <v>#N/A</v>
      </c>
      <c r="J8243" t="e">
        <f>VLOOKUP(E8243,'Cross-Page Data'!$D$4:$F$48,3,FALSE)</f>
        <v>#N/A</v>
      </c>
      <c r="K8243" t="b">
        <f t="shared" si="128"/>
        <v>1</v>
      </c>
    </row>
    <row r="8244" spans="9:11" x14ac:dyDescent="0.35">
      <c r="I8244" t="e">
        <f>IF(J8244="natural gas",VLOOKUP(D8244,'Cross-Page Data'!$I$4:$J$13,2,FALSE),IF(J8244="solar",VLOOKUP('Form 923'!D8244,'Cross-Page Data'!$I$14:$J$117,2,FALSE),J8244))</f>
        <v>#N/A</v>
      </c>
      <c r="J8244" t="e">
        <f>VLOOKUP(E8244,'Cross-Page Data'!$D$4:$F$48,3,FALSE)</f>
        <v>#N/A</v>
      </c>
      <c r="K8244" t="b">
        <f t="shared" si="128"/>
        <v>1</v>
      </c>
    </row>
    <row r="8245" spans="9:11" x14ac:dyDescent="0.35">
      <c r="I8245" t="e">
        <f>IF(J8245="natural gas",VLOOKUP(D8245,'Cross-Page Data'!$I$4:$J$13,2,FALSE),IF(J8245="solar",VLOOKUP('Form 923'!D8245,'Cross-Page Data'!$I$14:$J$117,2,FALSE),J8245))</f>
        <v>#N/A</v>
      </c>
      <c r="J8245" t="e">
        <f>VLOOKUP(E8245,'Cross-Page Data'!$D$4:$F$48,3,FALSE)</f>
        <v>#N/A</v>
      </c>
      <c r="K8245" t="b">
        <f t="shared" si="128"/>
        <v>1</v>
      </c>
    </row>
    <row r="8246" spans="9:11" x14ac:dyDescent="0.35">
      <c r="I8246" t="e">
        <f>IF(J8246="natural gas",VLOOKUP(D8246,'Cross-Page Data'!$I$4:$J$13,2,FALSE),IF(J8246="solar",VLOOKUP('Form 923'!D8246,'Cross-Page Data'!$I$14:$J$117,2,FALSE),J8246))</f>
        <v>#N/A</v>
      </c>
      <c r="J8246" t="e">
        <f>VLOOKUP(E8246,'Cross-Page Data'!$D$4:$F$48,3,FALSE)</f>
        <v>#N/A</v>
      </c>
      <c r="K8246" t="b">
        <f t="shared" si="128"/>
        <v>1</v>
      </c>
    </row>
    <row r="8247" spans="9:11" x14ac:dyDescent="0.35">
      <c r="I8247" t="e">
        <f>IF(J8247="natural gas",VLOOKUP(D8247,'Cross-Page Data'!$I$4:$J$13,2,FALSE),IF(J8247="solar",VLOOKUP('Form 923'!D8247,'Cross-Page Data'!$I$14:$J$117,2,FALSE),J8247))</f>
        <v>#N/A</v>
      </c>
      <c r="J8247" t="e">
        <f>VLOOKUP(E8247,'Cross-Page Data'!$D$4:$F$48,3,FALSE)</f>
        <v>#N/A</v>
      </c>
      <c r="K8247" t="b">
        <f t="shared" si="128"/>
        <v>1</v>
      </c>
    </row>
    <row r="8248" spans="9:11" x14ac:dyDescent="0.35">
      <c r="I8248" t="e">
        <f>IF(J8248="natural gas",VLOOKUP(D8248,'Cross-Page Data'!$I$4:$J$13,2,FALSE),IF(J8248="solar",VLOOKUP('Form 923'!D8248,'Cross-Page Data'!$I$14:$J$117,2,FALSE),J8248))</f>
        <v>#N/A</v>
      </c>
      <c r="J8248" t="e">
        <f>VLOOKUP(E8248,'Cross-Page Data'!$D$4:$F$48,3,FALSE)</f>
        <v>#N/A</v>
      </c>
      <c r="K8248" t="b">
        <f t="shared" si="128"/>
        <v>1</v>
      </c>
    </row>
    <row r="8249" spans="9:11" x14ac:dyDescent="0.35">
      <c r="I8249" t="e">
        <f>IF(J8249="natural gas",VLOOKUP(D8249,'Cross-Page Data'!$I$4:$J$13,2,FALSE),IF(J8249="solar",VLOOKUP('Form 923'!D8249,'Cross-Page Data'!$I$14:$J$117,2,FALSE),J8249))</f>
        <v>#N/A</v>
      </c>
      <c r="J8249" t="e">
        <f>VLOOKUP(E8249,'Cross-Page Data'!$D$4:$F$48,3,FALSE)</f>
        <v>#N/A</v>
      </c>
      <c r="K8249" t="b">
        <f t="shared" si="128"/>
        <v>1</v>
      </c>
    </row>
    <row r="8250" spans="9:11" x14ac:dyDescent="0.35">
      <c r="I8250" t="e">
        <f>IF(J8250="natural gas",VLOOKUP(D8250,'Cross-Page Data'!$I$4:$J$13,2,FALSE),IF(J8250="solar",VLOOKUP('Form 923'!D8250,'Cross-Page Data'!$I$14:$J$117,2,FALSE),J8250))</f>
        <v>#N/A</v>
      </c>
      <c r="J8250" t="e">
        <f>VLOOKUP(E8250,'Cross-Page Data'!$D$4:$F$48,3,FALSE)</f>
        <v>#N/A</v>
      </c>
      <c r="K8250" t="b">
        <f t="shared" si="128"/>
        <v>1</v>
      </c>
    </row>
    <row r="8251" spans="9:11" x14ac:dyDescent="0.35">
      <c r="I8251" t="e">
        <f>IF(J8251="natural gas",VLOOKUP(D8251,'Cross-Page Data'!$I$4:$J$13,2,FALSE),IF(J8251="solar",VLOOKUP('Form 923'!D8251,'Cross-Page Data'!$I$14:$J$117,2,FALSE),J8251))</f>
        <v>#N/A</v>
      </c>
      <c r="J8251" t="e">
        <f>VLOOKUP(E8251,'Cross-Page Data'!$D$4:$F$48,3,FALSE)</f>
        <v>#N/A</v>
      </c>
      <c r="K8251" t="b">
        <f t="shared" si="128"/>
        <v>1</v>
      </c>
    </row>
    <row r="8252" spans="9:11" x14ac:dyDescent="0.35">
      <c r="I8252" t="e">
        <f>IF(J8252="natural gas",VLOOKUP(D8252,'Cross-Page Data'!$I$4:$J$13,2,FALSE),IF(J8252="solar",VLOOKUP('Form 923'!D8252,'Cross-Page Data'!$I$14:$J$117,2,FALSE),J8252))</f>
        <v>#N/A</v>
      </c>
      <c r="J8252" t="e">
        <f>VLOOKUP(E8252,'Cross-Page Data'!$D$4:$F$48,3,FALSE)</f>
        <v>#N/A</v>
      </c>
      <c r="K8252" t="b">
        <f t="shared" si="128"/>
        <v>1</v>
      </c>
    </row>
    <row r="8253" spans="9:11" x14ac:dyDescent="0.35">
      <c r="I8253" t="e">
        <f>IF(J8253="natural gas",VLOOKUP(D8253,'Cross-Page Data'!$I$4:$J$13,2,FALSE),IF(J8253="solar",VLOOKUP('Form 923'!D8253,'Cross-Page Data'!$I$14:$J$117,2,FALSE),J8253))</f>
        <v>#N/A</v>
      </c>
      <c r="J8253" t="e">
        <f>VLOOKUP(E8253,'Cross-Page Data'!$D$4:$F$48,3,FALSE)</f>
        <v>#N/A</v>
      </c>
      <c r="K8253" t="b">
        <f t="shared" si="128"/>
        <v>1</v>
      </c>
    </row>
    <row r="8254" spans="9:11" x14ac:dyDescent="0.35">
      <c r="I8254" t="e">
        <f>IF(J8254="natural gas",VLOOKUP(D8254,'Cross-Page Data'!$I$4:$J$13,2,FALSE),IF(J8254="solar",VLOOKUP('Form 923'!D8254,'Cross-Page Data'!$I$14:$J$117,2,FALSE),J8254))</f>
        <v>#N/A</v>
      </c>
      <c r="J8254" t="e">
        <f>VLOOKUP(E8254,'Cross-Page Data'!$D$4:$F$48,3,FALSE)</f>
        <v>#N/A</v>
      </c>
      <c r="K8254" t="b">
        <f t="shared" si="128"/>
        <v>1</v>
      </c>
    </row>
    <row r="8255" spans="9:11" x14ac:dyDescent="0.35">
      <c r="I8255" t="e">
        <f>IF(J8255="natural gas",VLOOKUP(D8255,'Cross-Page Data'!$I$4:$J$13,2,FALSE),IF(J8255="solar",VLOOKUP('Form 923'!D8255,'Cross-Page Data'!$I$14:$J$117,2,FALSE),J8255))</f>
        <v>#N/A</v>
      </c>
      <c r="J8255" t="e">
        <f>VLOOKUP(E8255,'Cross-Page Data'!$D$4:$F$48,3,FALSE)</f>
        <v>#N/A</v>
      </c>
      <c r="K8255" t="b">
        <f t="shared" si="128"/>
        <v>1</v>
      </c>
    </row>
    <row r="8256" spans="9:11" x14ac:dyDescent="0.35">
      <c r="I8256" t="e">
        <f>IF(J8256="natural gas",VLOOKUP(D8256,'Cross-Page Data'!$I$4:$J$13,2,FALSE),IF(J8256="solar",VLOOKUP('Form 923'!D8256,'Cross-Page Data'!$I$14:$J$117,2,FALSE),J8256))</f>
        <v>#N/A</v>
      </c>
      <c r="J8256" t="e">
        <f>VLOOKUP(E8256,'Cross-Page Data'!$D$4:$F$48,3,FALSE)</f>
        <v>#N/A</v>
      </c>
      <c r="K8256" t="b">
        <f t="shared" si="128"/>
        <v>1</v>
      </c>
    </row>
    <row r="8257" spans="9:11" x14ac:dyDescent="0.35">
      <c r="I8257" t="e">
        <f>IF(J8257="natural gas",VLOOKUP(D8257,'Cross-Page Data'!$I$4:$J$13,2,FALSE),IF(J8257="solar",VLOOKUP('Form 923'!D8257,'Cross-Page Data'!$I$14:$J$117,2,FALSE),J8257))</f>
        <v>#N/A</v>
      </c>
      <c r="J8257" t="e">
        <f>VLOOKUP(E8257,'Cross-Page Data'!$D$4:$F$48,3,FALSE)</f>
        <v>#N/A</v>
      </c>
      <c r="K8257" t="b">
        <f t="shared" si="128"/>
        <v>1</v>
      </c>
    </row>
    <row r="8258" spans="9:11" x14ac:dyDescent="0.35">
      <c r="I8258" t="e">
        <f>IF(J8258="natural gas",VLOOKUP(D8258,'Cross-Page Data'!$I$4:$J$13,2,FALSE),IF(J8258="solar",VLOOKUP('Form 923'!D8258,'Cross-Page Data'!$I$14:$J$117,2,FALSE),J8258))</f>
        <v>#N/A</v>
      </c>
      <c r="J8258" t="e">
        <f>VLOOKUP(E8258,'Cross-Page Data'!$D$4:$F$48,3,FALSE)</f>
        <v>#N/A</v>
      </c>
      <c r="K8258" t="b">
        <f t="shared" si="128"/>
        <v>1</v>
      </c>
    </row>
    <row r="8259" spans="9:11" x14ac:dyDescent="0.35">
      <c r="I8259" t="e">
        <f>IF(J8259="natural gas",VLOOKUP(D8259,'Cross-Page Data'!$I$4:$J$13,2,FALSE),IF(J8259="solar",VLOOKUP('Form 923'!D8259,'Cross-Page Data'!$I$14:$J$117,2,FALSE),J8259))</f>
        <v>#N/A</v>
      </c>
      <c r="J8259" t="e">
        <f>VLOOKUP(E8259,'Cross-Page Data'!$D$4:$F$48,3,FALSE)</f>
        <v>#N/A</v>
      </c>
      <c r="K8259" t="b">
        <f t="shared" si="128"/>
        <v>1</v>
      </c>
    </row>
    <row r="8260" spans="9:11" x14ac:dyDescent="0.35">
      <c r="I8260" t="e">
        <f>IF(J8260="natural gas",VLOOKUP(D8260,'Cross-Page Data'!$I$4:$J$13,2,FALSE),IF(J8260="solar",VLOOKUP('Form 923'!D8260,'Cross-Page Data'!$I$14:$J$117,2,FALSE),J8260))</f>
        <v>#N/A</v>
      </c>
      <c r="J8260" t="e">
        <f>VLOOKUP(E8260,'Cross-Page Data'!$D$4:$F$48,3,FALSE)</f>
        <v>#N/A</v>
      </c>
      <c r="K8260" t="b">
        <f t="shared" si="128"/>
        <v>1</v>
      </c>
    </row>
    <row r="8261" spans="9:11" x14ac:dyDescent="0.35">
      <c r="I8261" t="e">
        <f>IF(J8261="natural gas",VLOOKUP(D8261,'Cross-Page Data'!$I$4:$J$13,2,FALSE),IF(J8261="solar",VLOOKUP('Form 923'!D8261,'Cross-Page Data'!$I$14:$J$117,2,FALSE),J8261))</f>
        <v>#N/A</v>
      </c>
      <c r="J8261" t="e">
        <f>VLOOKUP(E8261,'Cross-Page Data'!$D$4:$F$48,3,FALSE)</f>
        <v>#N/A</v>
      </c>
      <c r="K8261" t="b">
        <f t="shared" si="128"/>
        <v>1</v>
      </c>
    </row>
    <row r="8262" spans="9:11" x14ac:dyDescent="0.35">
      <c r="I8262" t="e">
        <f>IF(J8262="natural gas",VLOOKUP(D8262,'Cross-Page Data'!$I$4:$J$13,2,FALSE),IF(J8262="solar",VLOOKUP('Form 923'!D8262,'Cross-Page Data'!$I$14:$J$117,2,FALSE),J8262))</f>
        <v>#N/A</v>
      </c>
      <c r="J8262" t="e">
        <f>VLOOKUP(E8262,'Cross-Page Data'!$D$4:$F$48,3,FALSE)</f>
        <v>#N/A</v>
      </c>
      <c r="K8262" t="b">
        <f t="shared" si="128"/>
        <v>1</v>
      </c>
    </row>
    <row r="8263" spans="9:11" x14ac:dyDescent="0.35">
      <c r="I8263" t="e">
        <f>IF(J8263="natural gas",VLOOKUP(D8263,'Cross-Page Data'!$I$4:$J$13,2,FALSE),IF(J8263="solar",VLOOKUP('Form 923'!D8263,'Cross-Page Data'!$I$14:$J$117,2,FALSE),J8263))</f>
        <v>#N/A</v>
      </c>
      <c r="J8263" t="e">
        <f>VLOOKUP(E8263,'Cross-Page Data'!$D$4:$F$48,3,FALSE)</f>
        <v>#N/A</v>
      </c>
      <c r="K8263" t="b">
        <f t="shared" ref="K8263:K8326" si="129">IF(AND($N$5=FALSE,OR(C8263="Commercial NAICS Cogen",C8263="Industrial NAICS Cogen",C8263="NAICS-22 Cogen")),FALSE,IF(AND($N$6=FALSE,OR(C8263="Commercial NAICS Cogen",C8263="Commercial NAICS Non-Cogen",C8263="industrial NAICS Cogen", C8263="industrial NAICS non-cogen")),FALSE,TRUE))</f>
        <v>1</v>
      </c>
    </row>
    <row r="8264" spans="9:11" x14ac:dyDescent="0.35">
      <c r="I8264" t="e">
        <f>IF(J8264="natural gas",VLOOKUP(D8264,'Cross-Page Data'!$I$4:$J$13,2,FALSE),IF(J8264="solar",VLOOKUP('Form 923'!D8264,'Cross-Page Data'!$I$14:$J$117,2,FALSE),J8264))</f>
        <v>#N/A</v>
      </c>
      <c r="J8264" t="e">
        <f>VLOOKUP(E8264,'Cross-Page Data'!$D$4:$F$48,3,FALSE)</f>
        <v>#N/A</v>
      </c>
      <c r="K8264" t="b">
        <f t="shared" si="129"/>
        <v>1</v>
      </c>
    </row>
    <row r="8265" spans="9:11" x14ac:dyDescent="0.35">
      <c r="I8265" t="e">
        <f>IF(J8265="natural gas",VLOOKUP(D8265,'Cross-Page Data'!$I$4:$J$13,2,FALSE),IF(J8265="solar",VLOOKUP('Form 923'!D8265,'Cross-Page Data'!$I$14:$J$117,2,FALSE),J8265))</f>
        <v>#N/A</v>
      </c>
      <c r="J8265" t="e">
        <f>VLOOKUP(E8265,'Cross-Page Data'!$D$4:$F$48,3,FALSE)</f>
        <v>#N/A</v>
      </c>
      <c r="K8265" t="b">
        <f t="shared" si="129"/>
        <v>1</v>
      </c>
    </row>
    <row r="8266" spans="9:11" x14ac:dyDescent="0.35">
      <c r="I8266" t="e">
        <f>IF(J8266="natural gas",VLOOKUP(D8266,'Cross-Page Data'!$I$4:$J$13,2,FALSE),IF(J8266="solar",VLOOKUP('Form 923'!D8266,'Cross-Page Data'!$I$14:$J$117,2,FALSE),J8266))</f>
        <v>#N/A</v>
      </c>
      <c r="J8266" t="e">
        <f>VLOOKUP(E8266,'Cross-Page Data'!$D$4:$F$48,3,FALSE)</f>
        <v>#N/A</v>
      </c>
      <c r="K8266" t="b">
        <f t="shared" si="129"/>
        <v>1</v>
      </c>
    </row>
    <row r="8267" spans="9:11" x14ac:dyDescent="0.35">
      <c r="I8267" t="e">
        <f>IF(J8267="natural gas",VLOOKUP(D8267,'Cross-Page Data'!$I$4:$J$13,2,FALSE),IF(J8267="solar",VLOOKUP('Form 923'!D8267,'Cross-Page Data'!$I$14:$J$117,2,FALSE),J8267))</f>
        <v>#N/A</v>
      </c>
      <c r="J8267" t="e">
        <f>VLOOKUP(E8267,'Cross-Page Data'!$D$4:$F$48,3,FALSE)</f>
        <v>#N/A</v>
      </c>
      <c r="K8267" t="b">
        <f t="shared" si="129"/>
        <v>1</v>
      </c>
    </row>
    <row r="8268" spans="9:11" x14ac:dyDescent="0.35">
      <c r="I8268" t="e">
        <f>IF(J8268="natural gas",VLOOKUP(D8268,'Cross-Page Data'!$I$4:$J$13,2,FALSE),IF(J8268="solar",VLOOKUP('Form 923'!D8268,'Cross-Page Data'!$I$14:$J$117,2,FALSE),J8268))</f>
        <v>#N/A</v>
      </c>
      <c r="J8268" t="e">
        <f>VLOOKUP(E8268,'Cross-Page Data'!$D$4:$F$48,3,FALSE)</f>
        <v>#N/A</v>
      </c>
      <c r="K8268" t="b">
        <f t="shared" si="129"/>
        <v>1</v>
      </c>
    </row>
    <row r="8269" spans="9:11" x14ac:dyDescent="0.35">
      <c r="I8269" t="e">
        <f>IF(J8269="natural gas",VLOOKUP(D8269,'Cross-Page Data'!$I$4:$J$13,2,FALSE),IF(J8269="solar",VLOOKUP('Form 923'!D8269,'Cross-Page Data'!$I$14:$J$117,2,FALSE),J8269))</f>
        <v>#N/A</v>
      </c>
      <c r="J8269" t="e">
        <f>VLOOKUP(E8269,'Cross-Page Data'!$D$4:$F$48,3,FALSE)</f>
        <v>#N/A</v>
      </c>
      <c r="K8269" t="b">
        <f t="shared" si="129"/>
        <v>1</v>
      </c>
    </row>
    <row r="8270" spans="9:11" x14ac:dyDescent="0.35">
      <c r="I8270" t="e">
        <f>IF(J8270="natural gas",VLOOKUP(D8270,'Cross-Page Data'!$I$4:$J$13,2,FALSE),IF(J8270="solar",VLOOKUP('Form 923'!D8270,'Cross-Page Data'!$I$14:$J$117,2,FALSE),J8270))</f>
        <v>#N/A</v>
      </c>
      <c r="J8270" t="e">
        <f>VLOOKUP(E8270,'Cross-Page Data'!$D$4:$F$48,3,FALSE)</f>
        <v>#N/A</v>
      </c>
      <c r="K8270" t="b">
        <f t="shared" si="129"/>
        <v>1</v>
      </c>
    </row>
    <row r="8271" spans="9:11" x14ac:dyDescent="0.35">
      <c r="I8271" t="e">
        <f>IF(J8271="natural gas",VLOOKUP(D8271,'Cross-Page Data'!$I$4:$J$13,2,FALSE),IF(J8271="solar",VLOOKUP('Form 923'!D8271,'Cross-Page Data'!$I$14:$J$117,2,FALSE),J8271))</f>
        <v>#N/A</v>
      </c>
      <c r="J8271" t="e">
        <f>VLOOKUP(E8271,'Cross-Page Data'!$D$4:$F$48,3,FALSE)</f>
        <v>#N/A</v>
      </c>
      <c r="K8271" t="b">
        <f t="shared" si="129"/>
        <v>1</v>
      </c>
    </row>
    <row r="8272" spans="9:11" x14ac:dyDescent="0.35">
      <c r="I8272" t="e">
        <f>IF(J8272="natural gas",VLOOKUP(D8272,'Cross-Page Data'!$I$4:$J$13,2,FALSE),IF(J8272="solar",VLOOKUP('Form 923'!D8272,'Cross-Page Data'!$I$14:$J$117,2,FALSE),J8272))</f>
        <v>#N/A</v>
      </c>
      <c r="J8272" t="e">
        <f>VLOOKUP(E8272,'Cross-Page Data'!$D$4:$F$48,3,FALSE)</f>
        <v>#N/A</v>
      </c>
      <c r="K8272" t="b">
        <f t="shared" si="129"/>
        <v>1</v>
      </c>
    </row>
    <row r="8273" spans="9:11" x14ac:dyDescent="0.35">
      <c r="I8273" t="e">
        <f>IF(J8273="natural gas",VLOOKUP(D8273,'Cross-Page Data'!$I$4:$J$13,2,FALSE),IF(J8273="solar",VLOOKUP('Form 923'!D8273,'Cross-Page Data'!$I$14:$J$117,2,FALSE),J8273))</f>
        <v>#N/A</v>
      </c>
      <c r="J8273" t="e">
        <f>VLOOKUP(E8273,'Cross-Page Data'!$D$4:$F$48,3,FALSE)</f>
        <v>#N/A</v>
      </c>
      <c r="K8273" t="b">
        <f t="shared" si="129"/>
        <v>1</v>
      </c>
    </row>
    <row r="8274" spans="9:11" x14ac:dyDescent="0.35">
      <c r="I8274" t="e">
        <f>IF(J8274="natural gas",VLOOKUP(D8274,'Cross-Page Data'!$I$4:$J$13,2,FALSE),IF(J8274="solar",VLOOKUP('Form 923'!D8274,'Cross-Page Data'!$I$14:$J$117,2,FALSE),J8274))</f>
        <v>#N/A</v>
      </c>
      <c r="J8274" t="e">
        <f>VLOOKUP(E8274,'Cross-Page Data'!$D$4:$F$48,3,FALSE)</f>
        <v>#N/A</v>
      </c>
      <c r="K8274" t="b">
        <f t="shared" si="129"/>
        <v>1</v>
      </c>
    </row>
    <row r="8275" spans="9:11" x14ac:dyDescent="0.35">
      <c r="I8275" t="e">
        <f>IF(J8275="natural gas",VLOOKUP(D8275,'Cross-Page Data'!$I$4:$J$13,2,FALSE),IF(J8275="solar",VLOOKUP('Form 923'!D8275,'Cross-Page Data'!$I$14:$J$117,2,FALSE),J8275))</f>
        <v>#N/A</v>
      </c>
      <c r="J8275" t="e">
        <f>VLOOKUP(E8275,'Cross-Page Data'!$D$4:$F$48,3,FALSE)</f>
        <v>#N/A</v>
      </c>
      <c r="K8275" t="b">
        <f t="shared" si="129"/>
        <v>1</v>
      </c>
    </row>
    <row r="8276" spans="9:11" x14ac:dyDescent="0.35">
      <c r="I8276" t="e">
        <f>IF(J8276="natural gas",VLOOKUP(D8276,'Cross-Page Data'!$I$4:$J$13,2,FALSE),IF(J8276="solar",VLOOKUP('Form 923'!D8276,'Cross-Page Data'!$I$14:$J$117,2,FALSE),J8276))</f>
        <v>#N/A</v>
      </c>
      <c r="J8276" t="e">
        <f>VLOOKUP(E8276,'Cross-Page Data'!$D$4:$F$48,3,FALSE)</f>
        <v>#N/A</v>
      </c>
      <c r="K8276" t="b">
        <f t="shared" si="129"/>
        <v>1</v>
      </c>
    </row>
    <row r="8277" spans="9:11" x14ac:dyDescent="0.35">
      <c r="I8277" t="e">
        <f>IF(J8277="natural gas",VLOOKUP(D8277,'Cross-Page Data'!$I$4:$J$13,2,FALSE),IF(J8277="solar",VLOOKUP('Form 923'!D8277,'Cross-Page Data'!$I$14:$J$117,2,FALSE),J8277))</f>
        <v>#N/A</v>
      </c>
      <c r="J8277" t="e">
        <f>VLOOKUP(E8277,'Cross-Page Data'!$D$4:$F$48,3,FALSE)</f>
        <v>#N/A</v>
      </c>
      <c r="K8277" t="b">
        <f t="shared" si="129"/>
        <v>1</v>
      </c>
    </row>
    <row r="8278" spans="9:11" x14ac:dyDescent="0.35">
      <c r="I8278" t="e">
        <f>IF(J8278="natural gas",VLOOKUP(D8278,'Cross-Page Data'!$I$4:$J$13,2,FALSE),IF(J8278="solar",VLOOKUP('Form 923'!D8278,'Cross-Page Data'!$I$14:$J$117,2,FALSE),J8278))</f>
        <v>#N/A</v>
      </c>
      <c r="J8278" t="e">
        <f>VLOOKUP(E8278,'Cross-Page Data'!$D$4:$F$48,3,FALSE)</f>
        <v>#N/A</v>
      </c>
      <c r="K8278" t="b">
        <f t="shared" si="129"/>
        <v>1</v>
      </c>
    </row>
    <row r="8279" spans="9:11" x14ac:dyDescent="0.35">
      <c r="I8279" t="e">
        <f>IF(J8279="natural gas",VLOOKUP(D8279,'Cross-Page Data'!$I$4:$J$13,2,FALSE),IF(J8279="solar",VLOOKUP('Form 923'!D8279,'Cross-Page Data'!$I$14:$J$117,2,FALSE),J8279))</f>
        <v>#N/A</v>
      </c>
      <c r="J8279" t="e">
        <f>VLOOKUP(E8279,'Cross-Page Data'!$D$4:$F$48,3,FALSE)</f>
        <v>#N/A</v>
      </c>
      <c r="K8279" t="b">
        <f t="shared" si="129"/>
        <v>1</v>
      </c>
    </row>
    <row r="8280" spans="9:11" x14ac:dyDescent="0.35">
      <c r="I8280" t="e">
        <f>IF(J8280="natural gas",VLOOKUP(D8280,'Cross-Page Data'!$I$4:$J$13,2,FALSE),IF(J8280="solar",VLOOKUP('Form 923'!D8280,'Cross-Page Data'!$I$14:$J$117,2,FALSE),J8280))</f>
        <v>#N/A</v>
      </c>
      <c r="J8280" t="e">
        <f>VLOOKUP(E8280,'Cross-Page Data'!$D$4:$F$48,3,FALSE)</f>
        <v>#N/A</v>
      </c>
      <c r="K8280" t="b">
        <f t="shared" si="129"/>
        <v>1</v>
      </c>
    </row>
    <row r="8281" spans="9:11" x14ac:dyDescent="0.35">
      <c r="I8281" t="e">
        <f>IF(J8281="natural gas",VLOOKUP(D8281,'Cross-Page Data'!$I$4:$J$13,2,FALSE),IF(J8281="solar",VLOOKUP('Form 923'!D8281,'Cross-Page Data'!$I$14:$J$117,2,FALSE),J8281))</f>
        <v>#N/A</v>
      </c>
      <c r="J8281" t="e">
        <f>VLOOKUP(E8281,'Cross-Page Data'!$D$4:$F$48,3,FALSE)</f>
        <v>#N/A</v>
      </c>
      <c r="K8281" t="b">
        <f t="shared" si="129"/>
        <v>1</v>
      </c>
    </row>
    <row r="8282" spans="9:11" x14ac:dyDescent="0.35">
      <c r="I8282" t="e">
        <f>IF(J8282="natural gas",VLOOKUP(D8282,'Cross-Page Data'!$I$4:$J$13,2,FALSE),IF(J8282="solar",VLOOKUP('Form 923'!D8282,'Cross-Page Data'!$I$14:$J$117,2,FALSE),J8282))</f>
        <v>#N/A</v>
      </c>
      <c r="J8282" t="e">
        <f>VLOOKUP(E8282,'Cross-Page Data'!$D$4:$F$48,3,FALSE)</f>
        <v>#N/A</v>
      </c>
      <c r="K8282" t="b">
        <f t="shared" si="129"/>
        <v>1</v>
      </c>
    </row>
    <row r="8283" spans="9:11" x14ac:dyDescent="0.35">
      <c r="I8283" t="e">
        <f>IF(J8283="natural gas",VLOOKUP(D8283,'Cross-Page Data'!$I$4:$J$13,2,FALSE),IF(J8283="solar",VLOOKUP('Form 923'!D8283,'Cross-Page Data'!$I$14:$J$117,2,FALSE),J8283))</f>
        <v>#N/A</v>
      </c>
      <c r="J8283" t="e">
        <f>VLOOKUP(E8283,'Cross-Page Data'!$D$4:$F$48,3,FALSE)</f>
        <v>#N/A</v>
      </c>
      <c r="K8283" t="b">
        <f t="shared" si="129"/>
        <v>1</v>
      </c>
    </row>
    <row r="8284" spans="9:11" x14ac:dyDescent="0.35">
      <c r="I8284" t="e">
        <f>IF(J8284="natural gas",VLOOKUP(D8284,'Cross-Page Data'!$I$4:$J$13,2,FALSE),IF(J8284="solar",VLOOKUP('Form 923'!D8284,'Cross-Page Data'!$I$14:$J$117,2,FALSE),J8284))</f>
        <v>#N/A</v>
      </c>
      <c r="J8284" t="e">
        <f>VLOOKUP(E8284,'Cross-Page Data'!$D$4:$F$48,3,FALSE)</f>
        <v>#N/A</v>
      </c>
      <c r="K8284" t="b">
        <f t="shared" si="129"/>
        <v>1</v>
      </c>
    </row>
    <row r="8285" spans="9:11" x14ac:dyDescent="0.35">
      <c r="I8285" t="e">
        <f>IF(J8285="natural gas",VLOOKUP(D8285,'Cross-Page Data'!$I$4:$J$13,2,FALSE),IF(J8285="solar",VLOOKUP('Form 923'!D8285,'Cross-Page Data'!$I$14:$J$117,2,FALSE),J8285))</f>
        <v>#N/A</v>
      </c>
      <c r="J8285" t="e">
        <f>VLOOKUP(E8285,'Cross-Page Data'!$D$4:$F$48,3,FALSE)</f>
        <v>#N/A</v>
      </c>
      <c r="K8285" t="b">
        <f t="shared" si="129"/>
        <v>1</v>
      </c>
    </row>
    <row r="8286" spans="9:11" x14ac:dyDescent="0.35">
      <c r="I8286" t="e">
        <f>IF(J8286="natural gas",VLOOKUP(D8286,'Cross-Page Data'!$I$4:$J$13,2,FALSE),IF(J8286="solar",VLOOKUP('Form 923'!D8286,'Cross-Page Data'!$I$14:$J$117,2,FALSE),J8286))</f>
        <v>#N/A</v>
      </c>
      <c r="J8286" t="e">
        <f>VLOOKUP(E8286,'Cross-Page Data'!$D$4:$F$48,3,FALSE)</f>
        <v>#N/A</v>
      </c>
      <c r="K8286" t="b">
        <f t="shared" si="129"/>
        <v>1</v>
      </c>
    </row>
    <row r="8287" spans="9:11" x14ac:dyDescent="0.35">
      <c r="I8287" t="e">
        <f>IF(J8287="natural gas",VLOOKUP(D8287,'Cross-Page Data'!$I$4:$J$13,2,FALSE),IF(J8287="solar",VLOOKUP('Form 923'!D8287,'Cross-Page Data'!$I$14:$J$117,2,FALSE),J8287))</f>
        <v>#N/A</v>
      </c>
      <c r="J8287" t="e">
        <f>VLOOKUP(E8287,'Cross-Page Data'!$D$4:$F$48,3,FALSE)</f>
        <v>#N/A</v>
      </c>
      <c r="K8287" t="b">
        <f t="shared" si="129"/>
        <v>1</v>
      </c>
    </row>
    <row r="8288" spans="9:11" x14ac:dyDescent="0.35">
      <c r="I8288" t="e">
        <f>IF(J8288="natural gas",VLOOKUP(D8288,'Cross-Page Data'!$I$4:$J$13,2,FALSE),IF(J8288="solar",VLOOKUP('Form 923'!D8288,'Cross-Page Data'!$I$14:$J$117,2,FALSE),J8288))</f>
        <v>#N/A</v>
      </c>
      <c r="J8288" t="e">
        <f>VLOOKUP(E8288,'Cross-Page Data'!$D$4:$F$48,3,FALSE)</f>
        <v>#N/A</v>
      </c>
      <c r="K8288" t="b">
        <f t="shared" si="129"/>
        <v>1</v>
      </c>
    </row>
    <row r="8289" spans="9:11" x14ac:dyDescent="0.35">
      <c r="I8289" t="e">
        <f>IF(J8289="natural gas",VLOOKUP(D8289,'Cross-Page Data'!$I$4:$J$13,2,FALSE),IF(J8289="solar",VLOOKUP('Form 923'!D8289,'Cross-Page Data'!$I$14:$J$117,2,FALSE),J8289))</f>
        <v>#N/A</v>
      </c>
      <c r="J8289" t="e">
        <f>VLOOKUP(E8289,'Cross-Page Data'!$D$4:$F$48,3,FALSE)</f>
        <v>#N/A</v>
      </c>
      <c r="K8289" t="b">
        <f t="shared" si="129"/>
        <v>1</v>
      </c>
    </row>
    <row r="8290" spans="9:11" x14ac:dyDescent="0.35">
      <c r="I8290" t="e">
        <f>IF(J8290="natural gas",VLOOKUP(D8290,'Cross-Page Data'!$I$4:$J$13,2,FALSE),IF(J8290="solar",VLOOKUP('Form 923'!D8290,'Cross-Page Data'!$I$14:$J$117,2,FALSE),J8290))</f>
        <v>#N/A</v>
      </c>
      <c r="J8290" t="e">
        <f>VLOOKUP(E8290,'Cross-Page Data'!$D$4:$F$48,3,FALSE)</f>
        <v>#N/A</v>
      </c>
      <c r="K8290" t="b">
        <f t="shared" si="129"/>
        <v>1</v>
      </c>
    </row>
    <row r="8291" spans="9:11" x14ac:dyDescent="0.35">
      <c r="I8291" t="e">
        <f>IF(J8291="natural gas",VLOOKUP(D8291,'Cross-Page Data'!$I$4:$J$13,2,FALSE),IF(J8291="solar",VLOOKUP('Form 923'!D8291,'Cross-Page Data'!$I$14:$J$117,2,FALSE),J8291))</f>
        <v>#N/A</v>
      </c>
      <c r="J8291" t="e">
        <f>VLOOKUP(E8291,'Cross-Page Data'!$D$4:$F$48,3,FALSE)</f>
        <v>#N/A</v>
      </c>
      <c r="K8291" t="b">
        <f t="shared" si="129"/>
        <v>1</v>
      </c>
    </row>
    <row r="8292" spans="9:11" x14ac:dyDescent="0.35">
      <c r="I8292" t="e">
        <f>IF(J8292="natural gas",VLOOKUP(D8292,'Cross-Page Data'!$I$4:$J$13,2,FALSE),IF(J8292="solar",VLOOKUP('Form 923'!D8292,'Cross-Page Data'!$I$14:$J$117,2,FALSE),J8292))</f>
        <v>#N/A</v>
      </c>
      <c r="J8292" t="e">
        <f>VLOOKUP(E8292,'Cross-Page Data'!$D$4:$F$48,3,FALSE)</f>
        <v>#N/A</v>
      </c>
      <c r="K8292" t="b">
        <f t="shared" si="129"/>
        <v>1</v>
      </c>
    </row>
    <row r="8293" spans="9:11" x14ac:dyDescent="0.35">
      <c r="I8293" t="e">
        <f>IF(J8293="natural gas",VLOOKUP(D8293,'Cross-Page Data'!$I$4:$J$13,2,FALSE),IF(J8293="solar",VLOOKUP('Form 923'!D8293,'Cross-Page Data'!$I$14:$J$117,2,FALSE),J8293))</f>
        <v>#N/A</v>
      </c>
      <c r="J8293" t="e">
        <f>VLOOKUP(E8293,'Cross-Page Data'!$D$4:$F$48,3,FALSE)</f>
        <v>#N/A</v>
      </c>
      <c r="K8293" t="b">
        <f t="shared" si="129"/>
        <v>1</v>
      </c>
    </row>
    <row r="8294" spans="9:11" x14ac:dyDescent="0.35">
      <c r="I8294" t="e">
        <f>IF(J8294="natural gas",VLOOKUP(D8294,'Cross-Page Data'!$I$4:$J$13,2,FALSE),IF(J8294="solar",VLOOKUP('Form 923'!D8294,'Cross-Page Data'!$I$14:$J$117,2,FALSE),J8294))</f>
        <v>#N/A</v>
      </c>
      <c r="J8294" t="e">
        <f>VLOOKUP(E8294,'Cross-Page Data'!$D$4:$F$48,3,FALSE)</f>
        <v>#N/A</v>
      </c>
      <c r="K8294" t="b">
        <f t="shared" si="129"/>
        <v>1</v>
      </c>
    </row>
    <row r="8295" spans="9:11" x14ac:dyDescent="0.35">
      <c r="I8295" t="e">
        <f>IF(J8295="natural gas",VLOOKUP(D8295,'Cross-Page Data'!$I$4:$J$13,2,FALSE),IF(J8295="solar",VLOOKUP('Form 923'!D8295,'Cross-Page Data'!$I$14:$J$117,2,FALSE),J8295))</f>
        <v>#N/A</v>
      </c>
      <c r="J8295" t="e">
        <f>VLOOKUP(E8295,'Cross-Page Data'!$D$4:$F$48,3,FALSE)</f>
        <v>#N/A</v>
      </c>
      <c r="K8295" t="b">
        <f t="shared" si="129"/>
        <v>1</v>
      </c>
    </row>
    <row r="8296" spans="9:11" x14ac:dyDescent="0.35">
      <c r="I8296" t="e">
        <f>IF(J8296="natural gas",VLOOKUP(D8296,'Cross-Page Data'!$I$4:$J$13,2,FALSE),IF(J8296="solar",VLOOKUP('Form 923'!D8296,'Cross-Page Data'!$I$14:$J$117,2,FALSE),J8296))</f>
        <v>#N/A</v>
      </c>
      <c r="J8296" t="e">
        <f>VLOOKUP(E8296,'Cross-Page Data'!$D$4:$F$48,3,FALSE)</f>
        <v>#N/A</v>
      </c>
      <c r="K8296" t="b">
        <f t="shared" si="129"/>
        <v>1</v>
      </c>
    </row>
    <row r="8297" spans="9:11" x14ac:dyDescent="0.35">
      <c r="I8297" t="e">
        <f>IF(J8297="natural gas",VLOOKUP(D8297,'Cross-Page Data'!$I$4:$J$13,2,FALSE),IF(J8297="solar",VLOOKUP('Form 923'!D8297,'Cross-Page Data'!$I$14:$J$117,2,FALSE),J8297))</f>
        <v>#N/A</v>
      </c>
      <c r="J8297" t="e">
        <f>VLOOKUP(E8297,'Cross-Page Data'!$D$4:$F$48,3,FALSE)</f>
        <v>#N/A</v>
      </c>
      <c r="K8297" t="b">
        <f t="shared" si="129"/>
        <v>1</v>
      </c>
    </row>
    <row r="8298" spans="9:11" x14ac:dyDescent="0.35">
      <c r="I8298" t="e">
        <f>IF(J8298="natural gas",VLOOKUP(D8298,'Cross-Page Data'!$I$4:$J$13,2,FALSE),IF(J8298="solar",VLOOKUP('Form 923'!D8298,'Cross-Page Data'!$I$14:$J$117,2,FALSE),J8298))</f>
        <v>#N/A</v>
      </c>
      <c r="J8298" t="e">
        <f>VLOOKUP(E8298,'Cross-Page Data'!$D$4:$F$48,3,FALSE)</f>
        <v>#N/A</v>
      </c>
      <c r="K8298" t="b">
        <f t="shared" si="129"/>
        <v>1</v>
      </c>
    </row>
    <row r="8299" spans="9:11" x14ac:dyDescent="0.35">
      <c r="I8299" t="e">
        <f>IF(J8299="natural gas",VLOOKUP(D8299,'Cross-Page Data'!$I$4:$J$13,2,FALSE),IF(J8299="solar",VLOOKUP('Form 923'!D8299,'Cross-Page Data'!$I$14:$J$117,2,FALSE),J8299))</f>
        <v>#N/A</v>
      </c>
      <c r="J8299" t="e">
        <f>VLOOKUP(E8299,'Cross-Page Data'!$D$4:$F$48,3,FALSE)</f>
        <v>#N/A</v>
      </c>
      <c r="K8299" t="b">
        <f t="shared" si="129"/>
        <v>1</v>
      </c>
    </row>
    <row r="8300" spans="9:11" x14ac:dyDescent="0.35">
      <c r="I8300" t="e">
        <f>IF(J8300="natural gas",VLOOKUP(D8300,'Cross-Page Data'!$I$4:$J$13,2,FALSE),IF(J8300="solar",VLOOKUP('Form 923'!D8300,'Cross-Page Data'!$I$14:$J$117,2,FALSE),J8300))</f>
        <v>#N/A</v>
      </c>
      <c r="J8300" t="e">
        <f>VLOOKUP(E8300,'Cross-Page Data'!$D$4:$F$48,3,FALSE)</f>
        <v>#N/A</v>
      </c>
      <c r="K8300" t="b">
        <f t="shared" si="129"/>
        <v>1</v>
      </c>
    </row>
    <row r="8301" spans="9:11" x14ac:dyDescent="0.35">
      <c r="I8301" t="e">
        <f>IF(J8301="natural gas",VLOOKUP(D8301,'Cross-Page Data'!$I$4:$J$13,2,FALSE),IF(J8301="solar",VLOOKUP('Form 923'!D8301,'Cross-Page Data'!$I$14:$J$117,2,FALSE),J8301))</f>
        <v>#N/A</v>
      </c>
      <c r="J8301" t="e">
        <f>VLOOKUP(E8301,'Cross-Page Data'!$D$4:$F$48,3,FALSE)</f>
        <v>#N/A</v>
      </c>
      <c r="K8301" t="b">
        <f t="shared" si="129"/>
        <v>1</v>
      </c>
    </row>
    <row r="8302" spans="9:11" x14ac:dyDescent="0.35">
      <c r="I8302" t="e">
        <f>IF(J8302="natural gas",VLOOKUP(D8302,'Cross-Page Data'!$I$4:$J$13,2,FALSE),IF(J8302="solar",VLOOKUP('Form 923'!D8302,'Cross-Page Data'!$I$14:$J$117,2,FALSE),J8302))</f>
        <v>#N/A</v>
      </c>
      <c r="J8302" t="e">
        <f>VLOOKUP(E8302,'Cross-Page Data'!$D$4:$F$48,3,FALSE)</f>
        <v>#N/A</v>
      </c>
      <c r="K8302" t="b">
        <f t="shared" si="129"/>
        <v>1</v>
      </c>
    </row>
    <row r="8303" spans="9:11" x14ac:dyDescent="0.35">
      <c r="I8303" t="e">
        <f>IF(J8303="natural gas",VLOOKUP(D8303,'Cross-Page Data'!$I$4:$J$13,2,FALSE),IF(J8303="solar",VLOOKUP('Form 923'!D8303,'Cross-Page Data'!$I$14:$J$117,2,FALSE),J8303))</f>
        <v>#N/A</v>
      </c>
      <c r="J8303" t="e">
        <f>VLOOKUP(E8303,'Cross-Page Data'!$D$4:$F$48,3,FALSE)</f>
        <v>#N/A</v>
      </c>
      <c r="K8303" t="b">
        <f t="shared" si="129"/>
        <v>1</v>
      </c>
    </row>
    <row r="8304" spans="9:11" x14ac:dyDescent="0.35">
      <c r="I8304" t="e">
        <f>IF(J8304="natural gas",VLOOKUP(D8304,'Cross-Page Data'!$I$4:$J$13,2,FALSE),IF(J8304="solar",VLOOKUP('Form 923'!D8304,'Cross-Page Data'!$I$14:$J$117,2,FALSE),J8304))</f>
        <v>#N/A</v>
      </c>
      <c r="J8304" t="e">
        <f>VLOOKUP(E8304,'Cross-Page Data'!$D$4:$F$48,3,FALSE)</f>
        <v>#N/A</v>
      </c>
      <c r="K8304" t="b">
        <f t="shared" si="129"/>
        <v>1</v>
      </c>
    </row>
    <row r="8305" spans="9:11" x14ac:dyDescent="0.35">
      <c r="I8305" t="e">
        <f>IF(J8305="natural gas",VLOOKUP(D8305,'Cross-Page Data'!$I$4:$J$13,2,FALSE),IF(J8305="solar",VLOOKUP('Form 923'!D8305,'Cross-Page Data'!$I$14:$J$117,2,FALSE),J8305))</f>
        <v>#N/A</v>
      </c>
      <c r="J8305" t="e">
        <f>VLOOKUP(E8305,'Cross-Page Data'!$D$4:$F$48,3,FALSE)</f>
        <v>#N/A</v>
      </c>
      <c r="K8305" t="b">
        <f t="shared" si="129"/>
        <v>1</v>
      </c>
    </row>
    <row r="8306" spans="9:11" x14ac:dyDescent="0.35">
      <c r="I8306" t="e">
        <f>IF(J8306="natural gas",VLOOKUP(D8306,'Cross-Page Data'!$I$4:$J$13,2,FALSE),IF(J8306="solar",VLOOKUP('Form 923'!D8306,'Cross-Page Data'!$I$14:$J$117,2,FALSE),J8306))</f>
        <v>#N/A</v>
      </c>
      <c r="J8306" t="e">
        <f>VLOOKUP(E8306,'Cross-Page Data'!$D$4:$F$48,3,FALSE)</f>
        <v>#N/A</v>
      </c>
      <c r="K8306" t="b">
        <f t="shared" si="129"/>
        <v>1</v>
      </c>
    </row>
    <row r="8307" spans="9:11" x14ac:dyDescent="0.35">
      <c r="I8307" t="e">
        <f>IF(J8307="natural gas",VLOOKUP(D8307,'Cross-Page Data'!$I$4:$J$13,2,FALSE),IF(J8307="solar",VLOOKUP('Form 923'!D8307,'Cross-Page Data'!$I$14:$J$117,2,FALSE),J8307))</f>
        <v>#N/A</v>
      </c>
      <c r="J8307" t="e">
        <f>VLOOKUP(E8307,'Cross-Page Data'!$D$4:$F$48,3,FALSE)</f>
        <v>#N/A</v>
      </c>
      <c r="K8307" t="b">
        <f t="shared" si="129"/>
        <v>1</v>
      </c>
    </row>
    <row r="8308" spans="9:11" x14ac:dyDescent="0.35">
      <c r="I8308" t="e">
        <f>IF(J8308="natural gas",VLOOKUP(D8308,'Cross-Page Data'!$I$4:$J$13,2,FALSE),IF(J8308="solar",VLOOKUP('Form 923'!D8308,'Cross-Page Data'!$I$14:$J$117,2,FALSE),J8308))</f>
        <v>#N/A</v>
      </c>
      <c r="J8308" t="e">
        <f>VLOOKUP(E8308,'Cross-Page Data'!$D$4:$F$48,3,FALSE)</f>
        <v>#N/A</v>
      </c>
      <c r="K8308" t="b">
        <f t="shared" si="129"/>
        <v>1</v>
      </c>
    </row>
    <row r="8309" spans="9:11" x14ac:dyDescent="0.35">
      <c r="I8309" t="e">
        <f>IF(J8309="natural gas",VLOOKUP(D8309,'Cross-Page Data'!$I$4:$J$13,2,FALSE),IF(J8309="solar",VLOOKUP('Form 923'!D8309,'Cross-Page Data'!$I$14:$J$117,2,FALSE),J8309))</f>
        <v>#N/A</v>
      </c>
      <c r="J8309" t="e">
        <f>VLOOKUP(E8309,'Cross-Page Data'!$D$4:$F$48,3,FALSE)</f>
        <v>#N/A</v>
      </c>
      <c r="K8309" t="b">
        <f t="shared" si="129"/>
        <v>1</v>
      </c>
    </row>
    <row r="8310" spans="9:11" x14ac:dyDescent="0.35">
      <c r="I8310" t="e">
        <f>IF(J8310="natural gas",VLOOKUP(D8310,'Cross-Page Data'!$I$4:$J$13,2,FALSE),IF(J8310="solar",VLOOKUP('Form 923'!D8310,'Cross-Page Data'!$I$14:$J$117,2,FALSE),J8310))</f>
        <v>#N/A</v>
      </c>
      <c r="J8310" t="e">
        <f>VLOOKUP(E8310,'Cross-Page Data'!$D$4:$F$48,3,FALSE)</f>
        <v>#N/A</v>
      </c>
      <c r="K8310" t="b">
        <f t="shared" si="129"/>
        <v>1</v>
      </c>
    </row>
    <row r="8311" spans="9:11" x14ac:dyDescent="0.35">
      <c r="I8311" t="e">
        <f>IF(J8311="natural gas",VLOOKUP(D8311,'Cross-Page Data'!$I$4:$J$13,2,FALSE),IF(J8311="solar",VLOOKUP('Form 923'!D8311,'Cross-Page Data'!$I$14:$J$117,2,FALSE),J8311))</f>
        <v>#N/A</v>
      </c>
      <c r="J8311" t="e">
        <f>VLOOKUP(E8311,'Cross-Page Data'!$D$4:$F$48,3,FALSE)</f>
        <v>#N/A</v>
      </c>
      <c r="K8311" t="b">
        <f t="shared" si="129"/>
        <v>1</v>
      </c>
    </row>
    <row r="8312" spans="9:11" x14ac:dyDescent="0.35">
      <c r="I8312" t="e">
        <f>IF(J8312="natural gas",VLOOKUP(D8312,'Cross-Page Data'!$I$4:$J$13,2,FALSE),IF(J8312="solar",VLOOKUP('Form 923'!D8312,'Cross-Page Data'!$I$14:$J$117,2,FALSE),J8312))</f>
        <v>#N/A</v>
      </c>
      <c r="J8312" t="e">
        <f>VLOOKUP(E8312,'Cross-Page Data'!$D$4:$F$48,3,FALSE)</f>
        <v>#N/A</v>
      </c>
      <c r="K8312" t="b">
        <f t="shared" si="129"/>
        <v>1</v>
      </c>
    </row>
    <row r="8313" spans="9:11" x14ac:dyDescent="0.35">
      <c r="I8313" t="e">
        <f>IF(J8313="natural gas",VLOOKUP(D8313,'Cross-Page Data'!$I$4:$J$13,2,FALSE),IF(J8313="solar",VLOOKUP('Form 923'!D8313,'Cross-Page Data'!$I$14:$J$117,2,FALSE),J8313))</f>
        <v>#N/A</v>
      </c>
      <c r="J8313" t="e">
        <f>VLOOKUP(E8313,'Cross-Page Data'!$D$4:$F$48,3,FALSE)</f>
        <v>#N/A</v>
      </c>
      <c r="K8313" t="b">
        <f t="shared" si="129"/>
        <v>1</v>
      </c>
    </row>
    <row r="8314" spans="9:11" x14ac:dyDescent="0.35">
      <c r="I8314" t="e">
        <f>IF(J8314="natural gas",VLOOKUP(D8314,'Cross-Page Data'!$I$4:$J$13,2,FALSE),IF(J8314="solar",VLOOKUP('Form 923'!D8314,'Cross-Page Data'!$I$14:$J$117,2,FALSE),J8314))</f>
        <v>#N/A</v>
      </c>
      <c r="J8314" t="e">
        <f>VLOOKUP(E8314,'Cross-Page Data'!$D$4:$F$48,3,FALSE)</f>
        <v>#N/A</v>
      </c>
      <c r="K8314" t="b">
        <f t="shared" si="129"/>
        <v>1</v>
      </c>
    </row>
    <row r="8315" spans="9:11" x14ac:dyDescent="0.35">
      <c r="I8315" t="e">
        <f>IF(J8315="natural gas",VLOOKUP(D8315,'Cross-Page Data'!$I$4:$J$13,2,FALSE),IF(J8315="solar",VLOOKUP('Form 923'!D8315,'Cross-Page Data'!$I$14:$J$117,2,FALSE),J8315))</f>
        <v>#N/A</v>
      </c>
      <c r="J8315" t="e">
        <f>VLOOKUP(E8315,'Cross-Page Data'!$D$4:$F$48,3,FALSE)</f>
        <v>#N/A</v>
      </c>
      <c r="K8315" t="b">
        <f t="shared" si="129"/>
        <v>1</v>
      </c>
    </row>
    <row r="8316" spans="9:11" x14ac:dyDescent="0.35">
      <c r="I8316" t="e">
        <f>IF(J8316="natural gas",VLOOKUP(D8316,'Cross-Page Data'!$I$4:$J$13,2,FALSE),IF(J8316="solar",VLOOKUP('Form 923'!D8316,'Cross-Page Data'!$I$14:$J$117,2,FALSE),J8316))</f>
        <v>#N/A</v>
      </c>
      <c r="J8316" t="e">
        <f>VLOOKUP(E8316,'Cross-Page Data'!$D$4:$F$48,3,FALSE)</f>
        <v>#N/A</v>
      </c>
      <c r="K8316" t="b">
        <f t="shared" si="129"/>
        <v>1</v>
      </c>
    </row>
    <row r="8317" spans="9:11" x14ac:dyDescent="0.35">
      <c r="I8317" t="e">
        <f>IF(J8317="natural gas",VLOOKUP(D8317,'Cross-Page Data'!$I$4:$J$13,2,FALSE),IF(J8317="solar",VLOOKUP('Form 923'!D8317,'Cross-Page Data'!$I$14:$J$117,2,FALSE),J8317))</f>
        <v>#N/A</v>
      </c>
      <c r="J8317" t="e">
        <f>VLOOKUP(E8317,'Cross-Page Data'!$D$4:$F$48,3,FALSE)</f>
        <v>#N/A</v>
      </c>
      <c r="K8317" t="b">
        <f t="shared" si="129"/>
        <v>1</v>
      </c>
    </row>
    <row r="8318" spans="9:11" x14ac:dyDescent="0.35">
      <c r="I8318" t="e">
        <f>IF(J8318="natural gas",VLOOKUP(D8318,'Cross-Page Data'!$I$4:$J$13,2,FALSE),IF(J8318="solar",VLOOKUP('Form 923'!D8318,'Cross-Page Data'!$I$14:$J$117,2,FALSE),J8318))</f>
        <v>#N/A</v>
      </c>
      <c r="J8318" t="e">
        <f>VLOOKUP(E8318,'Cross-Page Data'!$D$4:$F$48,3,FALSE)</f>
        <v>#N/A</v>
      </c>
      <c r="K8318" t="b">
        <f t="shared" si="129"/>
        <v>1</v>
      </c>
    </row>
    <row r="8319" spans="9:11" x14ac:dyDescent="0.35">
      <c r="I8319" t="e">
        <f>IF(J8319="natural gas",VLOOKUP(D8319,'Cross-Page Data'!$I$4:$J$13,2,FALSE),IF(J8319="solar",VLOOKUP('Form 923'!D8319,'Cross-Page Data'!$I$14:$J$117,2,FALSE),J8319))</f>
        <v>#N/A</v>
      </c>
      <c r="J8319" t="e">
        <f>VLOOKUP(E8319,'Cross-Page Data'!$D$4:$F$48,3,FALSE)</f>
        <v>#N/A</v>
      </c>
      <c r="K8319" t="b">
        <f t="shared" si="129"/>
        <v>1</v>
      </c>
    </row>
    <row r="8320" spans="9:11" x14ac:dyDescent="0.35">
      <c r="I8320" t="e">
        <f>IF(J8320="natural gas",VLOOKUP(D8320,'Cross-Page Data'!$I$4:$J$13,2,FALSE),IF(J8320="solar",VLOOKUP('Form 923'!D8320,'Cross-Page Data'!$I$14:$J$117,2,FALSE),J8320))</f>
        <v>#N/A</v>
      </c>
      <c r="J8320" t="e">
        <f>VLOOKUP(E8320,'Cross-Page Data'!$D$4:$F$48,3,FALSE)</f>
        <v>#N/A</v>
      </c>
      <c r="K8320" t="b">
        <f t="shared" si="129"/>
        <v>1</v>
      </c>
    </row>
    <row r="8321" spans="9:11" x14ac:dyDescent="0.35">
      <c r="I8321" t="e">
        <f>IF(J8321="natural gas",VLOOKUP(D8321,'Cross-Page Data'!$I$4:$J$13,2,FALSE),IF(J8321="solar",VLOOKUP('Form 923'!D8321,'Cross-Page Data'!$I$14:$J$117,2,FALSE),J8321))</f>
        <v>#N/A</v>
      </c>
      <c r="J8321" t="e">
        <f>VLOOKUP(E8321,'Cross-Page Data'!$D$4:$F$48,3,FALSE)</f>
        <v>#N/A</v>
      </c>
      <c r="K8321" t="b">
        <f t="shared" si="129"/>
        <v>1</v>
      </c>
    </row>
    <row r="8322" spans="9:11" x14ac:dyDescent="0.35">
      <c r="I8322" t="e">
        <f>IF(J8322="natural gas",VLOOKUP(D8322,'Cross-Page Data'!$I$4:$J$13,2,FALSE),IF(J8322="solar",VLOOKUP('Form 923'!D8322,'Cross-Page Data'!$I$14:$J$117,2,FALSE),J8322))</f>
        <v>#N/A</v>
      </c>
      <c r="J8322" t="e">
        <f>VLOOKUP(E8322,'Cross-Page Data'!$D$4:$F$48,3,FALSE)</f>
        <v>#N/A</v>
      </c>
      <c r="K8322" t="b">
        <f t="shared" si="129"/>
        <v>1</v>
      </c>
    </row>
    <row r="8323" spans="9:11" x14ac:dyDescent="0.35">
      <c r="I8323" t="e">
        <f>IF(J8323="natural gas",VLOOKUP(D8323,'Cross-Page Data'!$I$4:$J$13,2,FALSE),IF(J8323="solar",VLOOKUP('Form 923'!D8323,'Cross-Page Data'!$I$14:$J$117,2,FALSE),J8323))</f>
        <v>#N/A</v>
      </c>
      <c r="J8323" t="e">
        <f>VLOOKUP(E8323,'Cross-Page Data'!$D$4:$F$48,3,FALSE)</f>
        <v>#N/A</v>
      </c>
      <c r="K8323" t="b">
        <f t="shared" si="129"/>
        <v>1</v>
      </c>
    </row>
    <row r="8324" spans="9:11" x14ac:dyDescent="0.35">
      <c r="I8324" t="e">
        <f>IF(J8324="natural gas",VLOOKUP(D8324,'Cross-Page Data'!$I$4:$J$13,2,FALSE),IF(J8324="solar",VLOOKUP('Form 923'!D8324,'Cross-Page Data'!$I$14:$J$117,2,FALSE),J8324))</f>
        <v>#N/A</v>
      </c>
      <c r="J8324" t="e">
        <f>VLOOKUP(E8324,'Cross-Page Data'!$D$4:$F$48,3,FALSE)</f>
        <v>#N/A</v>
      </c>
      <c r="K8324" t="b">
        <f t="shared" si="129"/>
        <v>1</v>
      </c>
    </row>
    <row r="8325" spans="9:11" x14ac:dyDescent="0.35">
      <c r="I8325" t="e">
        <f>IF(J8325="natural gas",VLOOKUP(D8325,'Cross-Page Data'!$I$4:$J$13,2,FALSE),IF(J8325="solar",VLOOKUP('Form 923'!D8325,'Cross-Page Data'!$I$14:$J$117,2,FALSE),J8325))</f>
        <v>#N/A</v>
      </c>
      <c r="J8325" t="e">
        <f>VLOOKUP(E8325,'Cross-Page Data'!$D$4:$F$48,3,FALSE)</f>
        <v>#N/A</v>
      </c>
      <c r="K8325" t="b">
        <f t="shared" si="129"/>
        <v>1</v>
      </c>
    </row>
    <row r="8326" spans="9:11" x14ac:dyDescent="0.35">
      <c r="I8326" t="e">
        <f>IF(J8326="natural gas",VLOOKUP(D8326,'Cross-Page Data'!$I$4:$J$13,2,FALSE),IF(J8326="solar",VLOOKUP('Form 923'!D8326,'Cross-Page Data'!$I$14:$J$117,2,FALSE),J8326))</f>
        <v>#N/A</v>
      </c>
      <c r="J8326" t="e">
        <f>VLOOKUP(E8326,'Cross-Page Data'!$D$4:$F$48,3,FALSE)</f>
        <v>#N/A</v>
      </c>
      <c r="K8326" t="b">
        <f t="shared" si="129"/>
        <v>1</v>
      </c>
    </row>
    <row r="8327" spans="9:11" x14ac:dyDescent="0.35">
      <c r="I8327" t="e">
        <f>IF(J8327="natural gas",VLOOKUP(D8327,'Cross-Page Data'!$I$4:$J$13,2,FALSE),IF(J8327="solar",VLOOKUP('Form 923'!D8327,'Cross-Page Data'!$I$14:$J$117,2,FALSE),J8327))</f>
        <v>#N/A</v>
      </c>
      <c r="J8327" t="e">
        <f>VLOOKUP(E8327,'Cross-Page Data'!$D$4:$F$48,3,FALSE)</f>
        <v>#N/A</v>
      </c>
      <c r="K8327" t="b">
        <f t="shared" ref="K8327:K8390" si="130">IF(AND($N$5=FALSE,OR(C8327="Commercial NAICS Cogen",C8327="Industrial NAICS Cogen",C8327="NAICS-22 Cogen")),FALSE,IF(AND($N$6=FALSE,OR(C8327="Commercial NAICS Cogen",C8327="Commercial NAICS Non-Cogen",C8327="industrial NAICS Cogen", C8327="industrial NAICS non-cogen")),FALSE,TRUE))</f>
        <v>1</v>
      </c>
    </row>
    <row r="8328" spans="9:11" x14ac:dyDescent="0.35">
      <c r="I8328" t="e">
        <f>IF(J8328="natural gas",VLOOKUP(D8328,'Cross-Page Data'!$I$4:$J$13,2,FALSE),IF(J8328="solar",VLOOKUP('Form 923'!D8328,'Cross-Page Data'!$I$14:$J$117,2,FALSE),J8328))</f>
        <v>#N/A</v>
      </c>
      <c r="J8328" t="e">
        <f>VLOOKUP(E8328,'Cross-Page Data'!$D$4:$F$48,3,FALSE)</f>
        <v>#N/A</v>
      </c>
      <c r="K8328" t="b">
        <f t="shared" si="130"/>
        <v>1</v>
      </c>
    </row>
    <row r="8329" spans="9:11" x14ac:dyDescent="0.35">
      <c r="I8329" t="e">
        <f>IF(J8329="natural gas",VLOOKUP(D8329,'Cross-Page Data'!$I$4:$J$13,2,FALSE),IF(J8329="solar",VLOOKUP('Form 923'!D8329,'Cross-Page Data'!$I$14:$J$117,2,FALSE),J8329))</f>
        <v>#N/A</v>
      </c>
      <c r="J8329" t="e">
        <f>VLOOKUP(E8329,'Cross-Page Data'!$D$4:$F$48,3,FALSE)</f>
        <v>#N/A</v>
      </c>
      <c r="K8329" t="b">
        <f t="shared" si="130"/>
        <v>1</v>
      </c>
    </row>
    <row r="8330" spans="9:11" x14ac:dyDescent="0.35">
      <c r="I8330" t="e">
        <f>IF(J8330="natural gas",VLOOKUP(D8330,'Cross-Page Data'!$I$4:$J$13,2,FALSE),IF(J8330="solar",VLOOKUP('Form 923'!D8330,'Cross-Page Data'!$I$14:$J$117,2,FALSE),J8330))</f>
        <v>#N/A</v>
      </c>
      <c r="J8330" t="e">
        <f>VLOOKUP(E8330,'Cross-Page Data'!$D$4:$F$48,3,FALSE)</f>
        <v>#N/A</v>
      </c>
      <c r="K8330" t="b">
        <f t="shared" si="130"/>
        <v>1</v>
      </c>
    </row>
    <row r="8331" spans="9:11" x14ac:dyDescent="0.35">
      <c r="I8331" t="e">
        <f>IF(J8331="natural gas",VLOOKUP(D8331,'Cross-Page Data'!$I$4:$J$13,2,FALSE),IF(J8331="solar",VLOOKUP('Form 923'!D8331,'Cross-Page Data'!$I$14:$J$117,2,FALSE),J8331))</f>
        <v>#N/A</v>
      </c>
      <c r="J8331" t="e">
        <f>VLOOKUP(E8331,'Cross-Page Data'!$D$4:$F$48,3,FALSE)</f>
        <v>#N/A</v>
      </c>
      <c r="K8331" t="b">
        <f t="shared" si="130"/>
        <v>1</v>
      </c>
    </row>
    <row r="8332" spans="9:11" x14ac:dyDescent="0.35">
      <c r="I8332" t="e">
        <f>IF(J8332="natural gas",VLOOKUP(D8332,'Cross-Page Data'!$I$4:$J$13,2,FALSE),IF(J8332="solar",VLOOKUP('Form 923'!D8332,'Cross-Page Data'!$I$14:$J$117,2,FALSE),J8332))</f>
        <v>#N/A</v>
      </c>
      <c r="J8332" t="e">
        <f>VLOOKUP(E8332,'Cross-Page Data'!$D$4:$F$48,3,FALSE)</f>
        <v>#N/A</v>
      </c>
      <c r="K8332" t="b">
        <f t="shared" si="130"/>
        <v>1</v>
      </c>
    </row>
    <row r="8333" spans="9:11" x14ac:dyDescent="0.35">
      <c r="I8333" t="e">
        <f>IF(J8333="natural gas",VLOOKUP(D8333,'Cross-Page Data'!$I$4:$J$13,2,FALSE),IF(J8333="solar",VLOOKUP('Form 923'!D8333,'Cross-Page Data'!$I$14:$J$117,2,FALSE),J8333))</f>
        <v>#N/A</v>
      </c>
      <c r="J8333" t="e">
        <f>VLOOKUP(E8333,'Cross-Page Data'!$D$4:$F$48,3,FALSE)</f>
        <v>#N/A</v>
      </c>
      <c r="K8333" t="b">
        <f t="shared" si="130"/>
        <v>1</v>
      </c>
    </row>
    <row r="8334" spans="9:11" x14ac:dyDescent="0.35">
      <c r="I8334" t="e">
        <f>IF(J8334="natural gas",VLOOKUP(D8334,'Cross-Page Data'!$I$4:$J$13,2,FALSE),IF(J8334="solar",VLOOKUP('Form 923'!D8334,'Cross-Page Data'!$I$14:$J$117,2,FALSE),J8334))</f>
        <v>#N/A</v>
      </c>
      <c r="J8334" t="e">
        <f>VLOOKUP(E8334,'Cross-Page Data'!$D$4:$F$48,3,FALSE)</f>
        <v>#N/A</v>
      </c>
      <c r="K8334" t="b">
        <f t="shared" si="130"/>
        <v>1</v>
      </c>
    </row>
    <row r="8335" spans="9:11" x14ac:dyDescent="0.35">
      <c r="I8335" t="e">
        <f>IF(J8335="natural gas",VLOOKUP(D8335,'Cross-Page Data'!$I$4:$J$13,2,FALSE),IF(J8335="solar",VLOOKUP('Form 923'!D8335,'Cross-Page Data'!$I$14:$J$117,2,FALSE),J8335))</f>
        <v>#N/A</v>
      </c>
      <c r="J8335" t="e">
        <f>VLOOKUP(E8335,'Cross-Page Data'!$D$4:$F$48,3,FALSE)</f>
        <v>#N/A</v>
      </c>
      <c r="K8335" t="b">
        <f t="shared" si="130"/>
        <v>1</v>
      </c>
    </row>
    <row r="8336" spans="9:11" x14ac:dyDescent="0.35">
      <c r="I8336" t="e">
        <f>IF(J8336="natural gas",VLOOKUP(D8336,'Cross-Page Data'!$I$4:$J$13,2,FALSE),IF(J8336="solar",VLOOKUP('Form 923'!D8336,'Cross-Page Data'!$I$14:$J$117,2,FALSE),J8336))</f>
        <v>#N/A</v>
      </c>
      <c r="J8336" t="e">
        <f>VLOOKUP(E8336,'Cross-Page Data'!$D$4:$F$48,3,FALSE)</f>
        <v>#N/A</v>
      </c>
      <c r="K8336" t="b">
        <f t="shared" si="130"/>
        <v>1</v>
      </c>
    </row>
    <row r="8337" spans="9:11" x14ac:dyDescent="0.35">
      <c r="I8337" t="e">
        <f>IF(J8337="natural gas",VLOOKUP(D8337,'Cross-Page Data'!$I$4:$J$13,2,FALSE),IF(J8337="solar",VLOOKUP('Form 923'!D8337,'Cross-Page Data'!$I$14:$J$117,2,FALSE),J8337))</f>
        <v>#N/A</v>
      </c>
      <c r="J8337" t="e">
        <f>VLOOKUP(E8337,'Cross-Page Data'!$D$4:$F$48,3,FALSE)</f>
        <v>#N/A</v>
      </c>
      <c r="K8337" t="b">
        <f t="shared" si="130"/>
        <v>1</v>
      </c>
    </row>
    <row r="8338" spans="9:11" x14ac:dyDescent="0.35">
      <c r="I8338" t="e">
        <f>IF(J8338="natural gas",VLOOKUP(D8338,'Cross-Page Data'!$I$4:$J$13,2,FALSE),IF(J8338="solar",VLOOKUP('Form 923'!D8338,'Cross-Page Data'!$I$14:$J$117,2,FALSE),J8338))</f>
        <v>#N/A</v>
      </c>
      <c r="J8338" t="e">
        <f>VLOOKUP(E8338,'Cross-Page Data'!$D$4:$F$48,3,FALSE)</f>
        <v>#N/A</v>
      </c>
      <c r="K8338" t="b">
        <f t="shared" si="130"/>
        <v>1</v>
      </c>
    </row>
    <row r="8339" spans="9:11" x14ac:dyDescent="0.35">
      <c r="I8339" t="e">
        <f>IF(J8339="natural gas",VLOOKUP(D8339,'Cross-Page Data'!$I$4:$J$13,2,FALSE),IF(J8339="solar",VLOOKUP('Form 923'!D8339,'Cross-Page Data'!$I$14:$J$117,2,FALSE),J8339))</f>
        <v>#N/A</v>
      </c>
      <c r="J8339" t="e">
        <f>VLOOKUP(E8339,'Cross-Page Data'!$D$4:$F$48,3,FALSE)</f>
        <v>#N/A</v>
      </c>
      <c r="K8339" t="b">
        <f t="shared" si="130"/>
        <v>1</v>
      </c>
    </row>
    <row r="8340" spans="9:11" x14ac:dyDescent="0.35">
      <c r="I8340" t="e">
        <f>IF(J8340="natural gas",VLOOKUP(D8340,'Cross-Page Data'!$I$4:$J$13,2,FALSE),IF(J8340="solar",VLOOKUP('Form 923'!D8340,'Cross-Page Data'!$I$14:$J$117,2,FALSE),J8340))</f>
        <v>#N/A</v>
      </c>
      <c r="J8340" t="e">
        <f>VLOOKUP(E8340,'Cross-Page Data'!$D$4:$F$48,3,FALSE)</f>
        <v>#N/A</v>
      </c>
      <c r="K8340" t="b">
        <f t="shared" si="130"/>
        <v>1</v>
      </c>
    </row>
    <row r="8341" spans="9:11" x14ac:dyDescent="0.35">
      <c r="I8341" t="e">
        <f>IF(J8341="natural gas",VLOOKUP(D8341,'Cross-Page Data'!$I$4:$J$13,2,FALSE),IF(J8341="solar",VLOOKUP('Form 923'!D8341,'Cross-Page Data'!$I$14:$J$117,2,FALSE),J8341))</f>
        <v>#N/A</v>
      </c>
      <c r="J8341" t="e">
        <f>VLOOKUP(E8341,'Cross-Page Data'!$D$4:$F$48,3,FALSE)</f>
        <v>#N/A</v>
      </c>
      <c r="K8341" t="b">
        <f t="shared" si="130"/>
        <v>1</v>
      </c>
    </row>
    <row r="8342" spans="9:11" x14ac:dyDescent="0.35">
      <c r="I8342" t="e">
        <f>IF(J8342="natural gas",VLOOKUP(D8342,'Cross-Page Data'!$I$4:$J$13,2,FALSE),IF(J8342="solar",VLOOKUP('Form 923'!D8342,'Cross-Page Data'!$I$14:$J$117,2,FALSE),J8342))</f>
        <v>#N/A</v>
      </c>
      <c r="J8342" t="e">
        <f>VLOOKUP(E8342,'Cross-Page Data'!$D$4:$F$48,3,FALSE)</f>
        <v>#N/A</v>
      </c>
      <c r="K8342" t="b">
        <f t="shared" si="130"/>
        <v>1</v>
      </c>
    </row>
    <row r="8343" spans="9:11" x14ac:dyDescent="0.35">
      <c r="I8343" t="e">
        <f>IF(J8343="natural gas",VLOOKUP(D8343,'Cross-Page Data'!$I$4:$J$13,2,FALSE),IF(J8343="solar",VLOOKUP('Form 923'!D8343,'Cross-Page Data'!$I$14:$J$117,2,FALSE),J8343))</f>
        <v>#N/A</v>
      </c>
      <c r="J8343" t="e">
        <f>VLOOKUP(E8343,'Cross-Page Data'!$D$4:$F$48,3,FALSE)</f>
        <v>#N/A</v>
      </c>
      <c r="K8343" t="b">
        <f t="shared" si="130"/>
        <v>1</v>
      </c>
    </row>
    <row r="8344" spans="9:11" x14ac:dyDescent="0.35">
      <c r="I8344" t="e">
        <f>IF(J8344="natural gas",VLOOKUP(D8344,'Cross-Page Data'!$I$4:$J$13,2,FALSE),IF(J8344="solar",VLOOKUP('Form 923'!D8344,'Cross-Page Data'!$I$14:$J$117,2,FALSE),J8344))</f>
        <v>#N/A</v>
      </c>
      <c r="J8344" t="e">
        <f>VLOOKUP(E8344,'Cross-Page Data'!$D$4:$F$48,3,FALSE)</f>
        <v>#N/A</v>
      </c>
      <c r="K8344" t="b">
        <f t="shared" si="130"/>
        <v>1</v>
      </c>
    </row>
    <row r="8345" spans="9:11" x14ac:dyDescent="0.35">
      <c r="I8345" t="e">
        <f>IF(J8345="natural gas",VLOOKUP(D8345,'Cross-Page Data'!$I$4:$J$13,2,FALSE),IF(J8345="solar",VLOOKUP('Form 923'!D8345,'Cross-Page Data'!$I$14:$J$117,2,FALSE),J8345))</f>
        <v>#N/A</v>
      </c>
      <c r="J8345" t="e">
        <f>VLOOKUP(E8345,'Cross-Page Data'!$D$4:$F$48,3,FALSE)</f>
        <v>#N/A</v>
      </c>
      <c r="K8345" t="b">
        <f t="shared" si="130"/>
        <v>1</v>
      </c>
    </row>
    <row r="8346" spans="9:11" x14ac:dyDescent="0.35">
      <c r="I8346" t="e">
        <f>IF(J8346="natural gas",VLOOKUP(D8346,'Cross-Page Data'!$I$4:$J$13,2,FALSE),IF(J8346="solar",VLOOKUP('Form 923'!D8346,'Cross-Page Data'!$I$14:$J$117,2,FALSE),J8346))</f>
        <v>#N/A</v>
      </c>
      <c r="J8346" t="e">
        <f>VLOOKUP(E8346,'Cross-Page Data'!$D$4:$F$48,3,FALSE)</f>
        <v>#N/A</v>
      </c>
      <c r="K8346" t="b">
        <f t="shared" si="130"/>
        <v>1</v>
      </c>
    </row>
    <row r="8347" spans="9:11" x14ac:dyDescent="0.35">
      <c r="I8347" t="e">
        <f>IF(J8347="natural gas",VLOOKUP(D8347,'Cross-Page Data'!$I$4:$J$13,2,FALSE),IF(J8347="solar",VLOOKUP('Form 923'!D8347,'Cross-Page Data'!$I$14:$J$117,2,FALSE),J8347))</f>
        <v>#N/A</v>
      </c>
      <c r="J8347" t="e">
        <f>VLOOKUP(E8347,'Cross-Page Data'!$D$4:$F$48,3,FALSE)</f>
        <v>#N/A</v>
      </c>
      <c r="K8347" t="b">
        <f t="shared" si="130"/>
        <v>1</v>
      </c>
    </row>
    <row r="8348" spans="9:11" x14ac:dyDescent="0.35">
      <c r="I8348" t="e">
        <f>IF(J8348="natural gas",VLOOKUP(D8348,'Cross-Page Data'!$I$4:$J$13,2,FALSE),IF(J8348="solar",VLOOKUP('Form 923'!D8348,'Cross-Page Data'!$I$14:$J$117,2,FALSE),J8348))</f>
        <v>#N/A</v>
      </c>
      <c r="J8348" t="e">
        <f>VLOOKUP(E8348,'Cross-Page Data'!$D$4:$F$48,3,FALSE)</f>
        <v>#N/A</v>
      </c>
      <c r="K8348" t="b">
        <f t="shared" si="130"/>
        <v>1</v>
      </c>
    </row>
    <row r="8349" spans="9:11" x14ac:dyDescent="0.35">
      <c r="I8349" t="e">
        <f>IF(J8349="natural gas",VLOOKUP(D8349,'Cross-Page Data'!$I$4:$J$13,2,FALSE),IF(J8349="solar",VLOOKUP('Form 923'!D8349,'Cross-Page Data'!$I$14:$J$117,2,FALSE),J8349))</f>
        <v>#N/A</v>
      </c>
      <c r="J8349" t="e">
        <f>VLOOKUP(E8349,'Cross-Page Data'!$D$4:$F$48,3,FALSE)</f>
        <v>#N/A</v>
      </c>
      <c r="K8349" t="b">
        <f t="shared" si="130"/>
        <v>1</v>
      </c>
    </row>
    <row r="8350" spans="9:11" x14ac:dyDescent="0.35">
      <c r="I8350" t="e">
        <f>IF(J8350="natural gas",VLOOKUP(D8350,'Cross-Page Data'!$I$4:$J$13,2,FALSE),IF(J8350="solar",VLOOKUP('Form 923'!D8350,'Cross-Page Data'!$I$14:$J$117,2,FALSE),J8350))</f>
        <v>#N/A</v>
      </c>
      <c r="J8350" t="e">
        <f>VLOOKUP(E8350,'Cross-Page Data'!$D$4:$F$48,3,FALSE)</f>
        <v>#N/A</v>
      </c>
      <c r="K8350" t="b">
        <f t="shared" si="130"/>
        <v>1</v>
      </c>
    </row>
    <row r="8351" spans="9:11" x14ac:dyDescent="0.35">
      <c r="I8351" t="e">
        <f>IF(J8351="natural gas",VLOOKUP(D8351,'Cross-Page Data'!$I$4:$J$13,2,FALSE),IF(J8351="solar",VLOOKUP('Form 923'!D8351,'Cross-Page Data'!$I$14:$J$117,2,FALSE),J8351))</f>
        <v>#N/A</v>
      </c>
      <c r="J8351" t="e">
        <f>VLOOKUP(E8351,'Cross-Page Data'!$D$4:$F$48,3,FALSE)</f>
        <v>#N/A</v>
      </c>
      <c r="K8351" t="b">
        <f t="shared" si="130"/>
        <v>1</v>
      </c>
    </row>
    <row r="8352" spans="9:11" x14ac:dyDescent="0.35">
      <c r="I8352" t="e">
        <f>IF(J8352="natural gas",VLOOKUP(D8352,'Cross-Page Data'!$I$4:$J$13,2,FALSE),IF(J8352="solar",VLOOKUP('Form 923'!D8352,'Cross-Page Data'!$I$14:$J$117,2,FALSE),J8352))</f>
        <v>#N/A</v>
      </c>
      <c r="J8352" t="e">
        <f>VLOOKUP(E8352,'Cross-Page Data'!$D$4:$F$48,3,FALSE)</f>
        <v>#N/A</v>
      </c>
      <c r="K8352" t="b">
        <f t="shared" si="130"/>
        <v>1</v>
      </c>
    </row>
    <row r="8353" spans="9:11" x14ac:dyDescent="0.35">
      <c r="I8353" t="e">
        <f>IF(J8353="natural gas",VLOOKUP(D8353,'Cross-Page Data'!$I$4:$J$13,2,FALSE),IF(J8353="solar",VLOOKUP('Form 923'!D8353,'Cross-Page Data'!$I$14:$J$117,2,FALSE),J8353))</f>
        <v>#N/A</v>
      </c>
      <c r="J8353" t="e">
        <f>VLOOKUP(E8353,'Cross-Page Data'!$D$4:$F$48,3,FALSE)</f>
        <v>#N/A</v>
      </c>
      <c r="K8353" t="b">
        <f t="shared" si="130"/>
        <v>1</v>
      </c>
    </row>
    <row r="8354" spans="9:11" x14ac:dyDescent="0.35">
      <c r="I8354" t="e">
        <f>IF(J8354="natural gas",VLOOKUP(D8354,'Cross-Page Data'!$I$4:$J$13,2,FALSE),IF(J8354="solar",VLOOKUP('Form 923'!D8354,'Cross-Page Data'!$I$14:$J$117,2,FALSE),J8354))</f>
        <v>#N/A</v>
      </c>
      <c r="J8354" t="e">
        <f>VLOOKUP(E8354,'Cross-Page Data'!$D$4:$F$48,3,FALSE)</f>
        <v>#N/A</v>
      </c>
      <c r="K8354" t="b">
        <f t="shared" si="130"/>
        <v>1</v>
      </c>
    </row>
    <row r="8355" spans="9:11" x14ac:dyDescent="0.35">
      <c r="I8355" t="e">
        <f>IF(J8355="natural gas",VLOOKUP(D8355,'Cross-Page Data'!$I$4:$J$13,2,FALSE),IF(J8355="solar",VLOOKUP('Form 923'!D8355,'Cross-Page Data'!$I$14:$J$117,2,FALSE),J8355))</f>
        <v>#N/A</v>
      </c>
      <c r="J8355" t="e">
        <f>VLOOKUP(E8355,'Cross-Page Data'!$D$4:$F$48,3,FALSE)</f>
        <v>#N/A</v>
      </c>
      <c r="K8355" t="b">
        <f t="shared" si="130"/>
        <v>1</v>
      </c>
    </row>
    <row r="8356" spans="9:11" x14ac:dyDescent="0.35">
      <c r="I8356" t="e">
        <f>IF(J8356="natural gas",VLOOKUP(D8356,'Cross-Page Data'!$I$4:$J$13,2,FALSE),IF(J8356="solar",VLOOKUP('Form 923'!D8356,'Cross-Page Data'!$I$14:$J$117,2,FALSE),J8356))</f>
        <v>#N/A</v>
      </c>
      <c r="J8356" t="e">
        <f>VLOOKUP(E8356,'Cross-Page Data'!$D$4:$F$48,3,FALSE)</f>
        <v>#N/A</v>
      </c>
      <c r="K8356" t="b">
        <f t="shared" si="130"/>
        <v>1</v>
      </c>
    </row>
    <row r="8357" spans="9:11" x14ac:dyDescent="0.35">
      <c r="I8357" t="e">
        <f>IF(J8357="natural gas",VLOOKUP(D8357,'Cross-Page Data'!$I$4:$J$13,2,FALSE),IF(J8357="solar",VLOOKUP('Form 923'!D8357,'Cross-Page Data'!$I$14:$J$117,2,FALSE),J8357))</f>
        <v>#N/A</v>
      </c>
      <c r="J8357" t="e">
        <f>VLOOKUP(E8357,'Cross-Page Data'!$D$4:$F$48,3,FALSE)</f>
        <v>#N/A</v>
      </c>
      <c r="K8357" t="b">
        <f t="shared" si="130"/>
        <v>1</v>
      </c>
    </row>
    <row r="8358" spans="9:11" x14ac:dyDescent="0.35">
      <c r="I8358" t="e">
        <f>IF(J8358="natural gas",VLOOKUP(D8358,'Cross-Page Data'!$I$4:$J$13,2,FALSE),IF(J8358="solar",VLOOKUP('Form 923'!D8358,'Cross-Page Data'!$I$14:$J$117,2,FALSE),J8358))</f>
        <v>#N/A</v>
      </c>
      <c r="J8358" t="e">
        <f>VLOOKUP(E8358,'Cross-Page Data'!$D$4:$F$48,3,FALSE)</f>
        <v>#N/A</v>
      </c>
      <c r="K8358" t="b">
        <f t="shared" si="130"/>
        <v>1</v>
      </c>
    </row>
    <row r="8359" spans="9:11" x14ac:dyDescent="0.35">
      <c r="I8359" t="e">
        <f>IF(J8359="natural gas",VLOOKUP(D8359,'Cross-Page Data'!$I$4:$J$13,2,FALSE),IF(J8359="solar",VLOOKUP('Form 923'!D8359,'Cross-Page Data'!$I$14:$J$117,2,FALSE),J8359))</f>
        <v>#N/A</v>
      </c>
      <c r="J8359" t="e">
        <f>VLOOKUP(E8359,'Cross-Page Data'!$D$4:$F$48,3,FALSE)</f>
        <v>#N/A</v>
      </c>
      <c r="K8359" t="b">
        <f t="shared" si="130"/>
        <v>1</v>
      </c>
    </row>
    <row r="8360" spans="9:11" x14ac:dyDescent="0.35">
      <c r="I8360" t="e">
        <f>IF(J8360="natural gas",VLOOKUP(D8360,'Cross-Page Data'!$I$4:$J$13,2,FALSE),IF(J8360="solar",VLOOKUP('Form 923'!D8360,'Cross-Page Data'!$I$14:$J$117,2,FALSE),J8360))</f>
        <v>#N/A</v>
      </c>
      <c r="J8360" t="e">
        <f>VLOOKUP(E8360,'Cross-Page Data'!$D$4:$F$48,3,FALSE)</f>
        <v>#N/A</v>
      </c>
      <c r="K8360" t="b">
        <f t="shared" si="130"/>
        <v>1</v>
      </c>
    </row>
    <row r="8361" spans="9:11" x14ac:dyDescent="0.35">
      <c r="I8361" t="e">
        <f>IF(J8361="natural gas",VLOOKUP(D8361,'Cross-Page Data'!$I$4:$J$13,2,FALSE),IF(J8361="solar",VLOOKUP('Form 923'!D8361,'Cross-Page Data'!$I$14:$J$117,2,FALSE),J8361))</f>
        <v>#N/A</v>
      </c>
      <c r="J8361" t="e">
        <f>VLOOKUP(E8361,'Cross-Page Data'!$D$4:$F$48,3,FALSE)</f>
        <v>#N/A</v>
      </c>
      <c r="K8361" t="b">
        <f t="shared" si="130"/>
        <v>1</v>
      </c>
    </row>
    <row r="8362" spans="9:11" x14ac:dyDescent="0.35">
      <c r="I8362" t="e">
        <f>IF(J8362="natural gas",VLOOKUP(D8362,'Cross-Page Data'!$I$4:$J$13,2,FALSE),IF(J8362="solar",VLOOKUP('Form 923'!D8362,'Cross-Page Data'!$I$14:$J$117,2,FALSE),J8362))</f>
        <v>#N/A</v>
      </c>
      <c r="J8362" t="e">
        <f>VLOOKUP(E8362,'Cross-Page Data'!$D$4:$F$48,3,FALSE)</f>
        <v>#N/A</v>
      </c>
      <c r="K8362" t="b">
        <f t="shared" si="130"/>
        <v>1</v>
      </c>
    </row>
    <row r="8363" spans="9:11" x14ac:dyDescent="0.35">
      <c r="I8363" t="e">
        <f>IF(J8363="natural gas",VLOOKUP(D8363,'Cross-Page Data'!$I$4:$J$13,2,FALSE),IF(J8363="solar",VLOOKUP('Form 923'!D8363,'Cross-Page Data'!$I$14:$J$117,2,FALSE),J8363))</f>
        <v>#N/A</v>
      </c>
      <c r="J8363" t="e">
        <f>VLOOKUP(E8363,'Cross-Page Data'!$D$4:$F$48,3,FALSE)</f>
        <v>#N/A</v>
      </c>
      <c r="K8363" t="b">
        <f t="shared" si="130"/>
        <v>1</v>
      </c>
    </row>
    <row r="8364" spans="9:11" x14ac:dyDescent="0.35">
      <c r="I8364" t="e">
        <f>IF(J8364="natural gas",VLOOKUP(D8364,'Cross-Page Data'!$I$4:$J$13,2,FALSE),IF(J8364="solar",VLOOKUP('Form 923'!D8364,'Cross-Page Data'!$I$14:$J$117,2,FALSE),J8364))</f>
        <v>#N/A</v>
      </c>
      <c r="J8364" t="e">
        <f>VLOOKUP(E8364,'Cross-Page Data'!$D$4:$F$48,3,FALSE)</f>
        <v>#N/A</v>
      </c>
      <c r="K8364" t="b">
        <f t="shared" si="130"/>
        <v>1</v>
      </c>
    </row>
    <row r="8365" spans="9:11" x14ac:dyDescent="0.35">
      <c r="I8365" t="e">
        <f>IF(J8365="natural gas",VLOOKUP(D8365,'Cross-Page Data'!$I$4:$J$13,2,FALSE),IF(J8365="solar",VLOOKUP('Form 923'!D8365,'Cross-Page Data'!$I$14:$J$117,2,FALSE),J8365))</f>
        <v>#N/A</v>
      </c>
      <c r="J8365" t="e">
        <f>VLOOKUP(E8365,'Cross-Page Data'!$D$4:$F$48,3,FALSE)</f>
        <v>#N/A</v>
      </c>
      <c r="K8365" t="b">
        <f t="shared" si="130"/>
        <v>1</v>
      </c>
    </row>
    <row r="8366" spans="9:11" x14ac:dyDescent="0.35">
      <c r="I8366" t="e">
        <f>IF(J8366="natural gas",VLOOKUP(D8366,'Cross-Page Data'!$I$4:$J$13,2,FALSE),IF(J8366="solar",VLOOKUP('Form 923'!D8366,'Cross-Page Data'!$I$14:$J$117,2,FALSE),J8366))</f>
        <v>#N/A</v>
      </c>
      <c r="J8366" t="e">
        <f>VLOOKUP(E8366,'Cross-Page Data'!$D$4:$F$48,3,FALSE)</f>
        <v>#N/A</v>
      </c>
      <c r="K8366" t="b">
        <f t="shared" si="130"/>
        <v>1</v>
      </c>
    </row>
    <row r="8367" spans="9:11" x14ac:dyDescent="0.35">
      <c r="I8367" t="e">
        <f>IF(J8367="natural gas",VLOOKUP(D8367,'Cross-Page Data'!$I$4:$J$13,2,FALSE),IF(J8367="solar",VLOOKUP('Form 923'!D8367,'Cross-Page Data'!$I$14:$J$117,2,FALSE),J8367))</f>
        <v>#N/A</v>
      </c>
      <c r="J8367" t="e">
        <f>VLOOKUP(E8367,'Cross-Page Data'!$D$4:$F$48,3,FALSE)</f>
        <v>#N/A</v>
      </c>
      <c r="K8367" t="b">
        <f t="shared" si="130"/>
        <v>1</v>
      </c>
    </row>
    <row r="8368" spans="9:11" x14ac:dyDescent="0.35">
      <c r="I8368" t="e">
        <f>IF(J8368="natural gas",VLOOKUP(D8368,'Cross-Page Data'!$I$4:$J$13,2,FALSE),IF(J8368="solar",VLOOKUP('Form 923'!D8368,'Cross-Page Data'!$I$14:$J$117,2,FALSE),J8368))</f>
        <v>#N/A</v>
      </c>
      <c r="J8368" t="e">
        <f>VLOOKUP(E8368,'Cross-Page Data'!$D$4:$F$48,3,FALSE)</f>
        <v>#N/A</v>
      </c>
      <c r="K8368" t="b">
        <f t="shared" si="130"/>
        <v>1</v>
      </c>
    </row>
    <row r="8369" spans="9:11" x14ac:dyDescent="0.35">
      <c r="I8369" t="e">
        <f>IF(J8369="natural gas",VLOOKUP(D8369,'Cross-Page Data'!$I$4:$J$13,2,FALSE),IF(J8369="solar",VLOOKUP('Form 923'!D8369,'Cross-Page Data'!$I$14:$J$117,2,FALSE),J8369))</f>
        <v>#N/A</v>
      </c>
      <c r="J8369" t="e">
        <f>VLOOKUP(E8369,'Cross-Page Data'!$D$4:$F$48,3,FALSE)</f>
        <v>#N/A</v>
      </c>
      <c r="K8369" t="b">
        <f t="shared" si="130"/>
        <v>1</v>
      </c>
    </row>
    <row r="8370" spans="9:11" x14ac:dyDescent="0.35">
      <c r="I8370" t="e">
        <f>IF(J8370="natural gas",VLOOKUP(D8370,'Cross-Page Data'!$I$4:$J$13,2,FALSE),IF(J8370="solar",VLOOKUP('Form 923'!D8370,'Cross-Page Data'!$I$14:$J$117,2,FALSE),J8370))</f>
        <v>#N/A</v>
      </c>
      <c r="J8370" t="e">
        <f>VLOOKUP(E8370,'Cross-Page Data'!$D$4:$F$48,3,FALSE)</f>
        <v>#N/A</v>
      </c>
      <c r="K8370" t="b">
        <f t="shared" si="130"/>
        <v>1</v>
      </c>
    </row>
    <row r="8371" spans="9:11" x14ac:dyDescent="0.35">
      <c r="I8371" t="e">
        <f>IF(J8371="natural gas",VLOOKUP(D8371,'Cross-Page Data'!$I$4:$J$13,2,FALSE),IF(J8371="solar",VLOOKUP('Form 923'!D8371,'Cross-Page Data'!$I$14:$J$117,2,FALSE),J8371))</f>
        <v>#N/A</v>
      </c>
      <c r="J8371" t="e">
        <f>VLOOKUP(E8371,'Cross-Page Data'!$D$4:$F$48,3,FALSE)</f>
        <v>#N/A</v>
      </c>
      <c r="K8371" t="b">
        <f t="shared" si="130"/>
        <v>1</v>
      </c>
    </row>
    <row r="8372" spans="9:11" x14ac:dyDescent="0.35">
      <c r="I8372" t="e">
        <f>IF(J8372="natural gas",VLOOKUP(D8372,'Cross-Page Data'!$I$4:$J$13,2,FALSE),IF(J8372="solar",VLOOKUP('Form 923'!D8372,'Cross-Page Data'!$I$14:$J$117,2,FALSE),J8372))</f>
        <v>#N/A</v>
      </c>
      <c r="J8372" t="e">
        <f>VLOOKUP(E8372,'Cross-Page Data'!$D$4:$F$48,3,FALSE)</f>
        <v>#N/A</v>
      </c>
      <c r="K8372" t="b">
        <f t="shared" si="130"/>
        <v>1</v>
      </c>
    </row>
    <row r="8373" spans="9:11" x14ac:dyDescent="0.35">
      <c r="I8373" t="e">
        <f>IF(J8373="natural gas",VLOOKUP(D8373,'Cross-Page Data'!$I$4:$J$13,2,FALSE),IF(J8373="solar",VLOOKUP('Form 923'!D8373,'Cross-Page Data'!$I$14:$J$117,2,FALSE),J8373))</f>
        <v>#N/A</v>
      </c>
      <c r="J8373" t="e">
        <f>VLOOKUP(E8373,'Cross-Page Data'!$D$4:$F$48,3,FALSE)</f>
        <v>#N/A</v>
      </c>
      <c r="K8373" t="b">
        <f t="shared" si="130"/>
        <v>1</v>
      </c>
    </row>
    <row r="8374" spans="9:11" x14ac:dyDescent="0.35">
      <c r="I8374" t="e">
        <f>IF(J8374="natural gas",VLOOKUP(D8374,'Cross-Page Data'!$I$4:$J$13,2,FALSE),IF(J8374="solar",VLOOKUP('Form 923'!D8374,'Cross-Page Data'!$I$14:$J$117,2,FALSE),J8374))</f>
        <v>#N/A</v>
      </c>
      <c r="J8374" t="e">
        <f>VLOOKUP(E8374,'Cross-Page Data'!$D$4:$F$48,3,FALSE)</f>
        <v>#N/A</v>
      </c>
      <c r="K8374" t="b">
        <f t="shared" si="130"/>
        <v>1</v>
      </c>
    </row>
    <row r="8375" spans="9:11" x14ac:dyDescent="0.35">
      <c r="I8375" t="e">
        <f>IF(J8375="natural gas",VLOOKUP(D8375,'Cross-Page Data'!$I$4:$J$13,2,FALSE),IF(J8375="solar",VLOOKUP('Form 923'!D8375,'Cross-Page Data'!$I$14:$J$117,2,FALSE),J8375))</f>
        <v>#N/A</v>
      </c>
      <c r="J8375" t="e">
        <f>VLOOKUP(E8375,'Cross-Page Data'!$D$4:$F$48,3,FALSE)</f>
        <v>#N/A</v>
      </c>
      <c r="K8375" t="b">
        <f t="shared" si="130"/>
        <v>1</v>
      </c>
    </row>
    <row r="8376" spans="9:11" x14ac:dyDescent="0.35">
      <c r="I8376" t="e">
        <f>IF(J8376="natural gas",VLOOKUP(D8376,'Cross-Page Data'!$I$4:$J$13,2,FALSE),IF(J8376="solar",VLOOKUP('Form 923'!D8376,'Cross-Page Data'!$I$14:$J$117,2,FALSE),J8376))</f>
        <v>#N/A</v>
      </c>
      <c r="J8376" t="e">
        <f>VLOOKUP(E8376,'Cross-Page Data'!$D$4:$F$48,3,FALSE)</f>
        <v>#N/A</v>
      </c>
      <c r="K8376" t="b">
        <f t="shared" si="130"/>
        <v>1</v>
      </c>
    </row>
    <row r="8377" spans="9:11" x14ac:dyDescent="0.35">
      <c r="I8377" t="e">
        <f>IF(J8377="natural gas",VLOOKUP(D8377,'Cross-Page Data'!$I$4:$J$13,2,FALSE),IF(J8377="solar",VLOOKUP('Form 923'!D8377,'Cross-Page Data'!$I$14:$J$117,2,FALSE),J8377))</f>
        <v>#N/A</v>
      </c>
      <c r="J8377" t="e">
        <f>VLOOKUP(E8377,'Cross-Page Data'!$D$4:$F$48,3,FALSE)</f>
        <v>#N/A</v>
      </c>
      <c r="K8377" t="b">
        <f t="shared" si="130"/>
        <v>1</v>
      </c>
    </row>
    <row r="8378" spans="9:11" x14ac:dyDescent="0.35">
      <c r="I8378" t="e">
        <f>IF(J8378="natural gas",VLOOKUP(D8378,'Cross-Page Data'!$I$4:$J$13,2,FALSE),IF(J8378="solar",VLOOKUP('Form 923'!D8378,'Cross-Page Data'!$I$14:$J$117,2,FALSE),J8378))</f>
        <v>#N/A</v>
      </c>
      <c r="J8378" t="e">
        <f>VLOOKUP(E8378,'Cross-Page Data'!$D$4:$F$48,3,FALSE)</f>
        <v>#N/A</v>
      </c>
      <c r="K8378" t="b">
        <f t="shared" si="130"/>
        <v>1</v>
      </c>
    </row>
    <row r="8379" spans="9:11" x14ac:dyDescent="0.35">
      <c r="I8379" t="e">
        <f>IF(J8379="natural gas",VLOOKUP(D8379,'Cross-Page Data'!$I$4:$J$13,2,FALSE),IF(J8379="solar",VLOOKUP('Form 923'!D8379,'Cross-Page Data'!$I$14:$J$117,2,FALSE),J8379))</f>
        <v>#N/A</v>
      </c>
      <c r="J8379" t="e">
        <f>VLOOKUP(E8379,'Cross-Page Data'!$D$4:$F$48,3,FALSE)</f>
        <v>#N/A</v>
      </c>
      <c r="K8379" t="b">
        <f t="shared" si="130"/>
        <v>1</v>
      </c>
    </row>
    <row r="8380" spans="9:11" x14ac:dyDescent="0.35">
      <c r="I8380" t="e">
        <f>IF(J8380="natural gas",VLOOKUP(D8380,'Cross-Page Data'!$I$4:$J$13,2,FALSE),IF(J8380="solar",VLOOKUP('Form 923'!D8380,'Cross-Page Data'!$I$14:$J$117,2,FALSE),J8380))</f>
        <v>#N/A</v>
      </c>
      <c r="J8380" t="e">
        <f>VLOOKUP(E8380,'Cross-Page Data'!$D$4:$F$48,3,FALSE)</f>
        <v>#N/A</v>
      </c>
      <c r="K8380" t="b">
        <f t="shared" si="130"/>
        <v>1</v>
      </c>
    </row>
    <row r="8381" spans="9:11" x14ac:dyDescent="0.35">
      <c r="I8381" t="e">
        <f>IF(J8381="natural gas",VLOOKUP(D8381,'Cross-Page Data'!$I$4:$J$13,2,FALSE),IF(J8381="solar",VLOOKUP('Form 923'!D8381,'Cross-Page Data'!$I$14:$J$117,2,FALSE),J8381))</f>
        <v>#N/A</v>
      </c>
      <c r="J8381" t="e">
        <f>VLOOKUP(E8381,'Cross-Page Data'!$D$4:$F$48,3,FALSE)</f>
        <v>#N/A</v>
      </c>
      <c r="K8381" t="b">
        <f t="shared" si="130"/>
        <v>1</v>
      </c>
    </row>
    <row r="8382" spans="9:11" x14ac:dyDescent="0.35">
      <c r="I8382" t="e">
        <f>IF(J8382="natural gas",VLOOKUP(D8382,'Cross-Page Data'!$I$4:$J$13,2,FALSE),IF(J8382="solar",VLOOKUP('Form 923'!D8382,'Cross-Page Data'!$I$14:$J$117,2,FALSE),J8382))</f>
        <v>#N/A</v>
      </c>
      <c r="J8382" t="e">
        <f>VLOOKUP(E8382,'Cross-Page Data'!$D$4:$F$48,3,FALSE)</f>
        <v>#N/A</v>
      </c>
      <c r="K8382" t="b">
        <f t="shared" si="130"/>
        <v>1</v>
      </c>
    </row>
    <row r="8383" spans="9:11" x14ac:dyDescent="0.35">
      <c r="I8383" t="e">
        <f>IF(J8383="natural gas",VLOOKUP(D8383,'Cross-Page Data'!$I$4:$J$13,2,FALSE),IF(J8383="solar",VLOOKUP('Form 923'!D8383,'Cross-Page Data'!$I$14:$J$117,2,FALSE),J8383))</f>
        <v>#N/A</v>
      </c>
      <c r="J8383" t="e">
        <f>VLOOKUP(E8383,'Cross-Page Data'!$D$4:$F$48,3,FALSE)</f>
        <v>#N/A</v>
      </c>
      <c r="K8383" t="b">
        <f t="shared" si="130"/>
        <v>1</v>
      </c>
    </row>
    <row r="8384" spans="9:11" x14ac:dyDescent="0.35">
      <c r="I8384" t="e">
        <f>IF(J8384="natural gas",VLOOKUP(D8384,'Cross-Page Data'!$I$4:$J$13,2,FALSE),IF(J8384="solar",VLOOKUP('Form 923'!D8384,'Cross-Page Data'!$I$14:$J$117,2,FALSE),J8384))</f>
        <v>#N/A</v>
      </c>
      <c r="J8384" t="e">
        <f>VLOOKUP(E8384,'Cross-Page Data'!$D$4:$F$48,3,FALSE)</f>
        <v>#N/A</v>
      </c>
      <c r="K8384" t="b">
        <f t="shared" si="130"/>
        <v>1</v>
      </c>
    </row>
    <row r="8385" spans="9:11" x14ac:dyDescent="0.35">
      <c r="I8385" t="e">
        <f>IF(J8385="natural gas",VLOOKUP(D8385,'Cross-Page Data'!$I$4:$J$13,2,FALSE),IF(J8385="solar",VLOOKUP('Form 923'!D8385,'Cross-Page Data'!$I$14:$J$117,2,FALSE),J8385))</f>
        <v>#N/A</v>
      </c>
      <c r="J8385" t="e">
        <f>VLOOKUP(E8385,'Cross-Page Data'!$D$4:$F$48,3,FALSE)</f>
        <v>#N/A</v>
      </c>
      <c r="K8385" t="b">
        <f t="shared" si="130"/>
        <v>1</v>
      </c>
    </row>
    <row r="8386" spans="9:11" x14ac:dyDescent="0.35">
      <c r="I8386" t="e">
        <f>IF(J8386="natural gas",VLOOKUP(D8386,'Cross-Page Data'!$I$4:$J$13,2,FALSE),IF(J8386="solar",VLOOKUP('Form 923'!D8386,'Cross-Page Data'!$I$14:$J$117,2,FALSE),J8386))</f>
        <v>#N/A</v>
      </c>
      <c r="J8386" t="e">
        <f>VLOOKUP(E8386,'Cross-Page Data'!$D$4:$F$48,3,FALSE)</f>
        <v>#N/A</v>
      </c>
      <c r="K8386" t="b">
        <f t="shared" si="130"/>
        <v>1</v>
      </c>
    </row>
    <row r="8387" spans="9:11" x14ac:dyDescent="0.35">
      <c r="I8387" t="e">
        <f>IF(J8387="natural gas",VLOOKUP(D8387,'Cross-Page Data'!$I$4:$J$13,2,FALSE),IF(J8387="solar",VLOOKUP('Form 923'!D8387,'Cross-Page Data'!$I$14:$J$117,2,FALSE),J8387))</f>
        <v>#N/A</v>
      </c>
      <c r="J8387" t="e">
        <f>VLOOKUP(E8387,'Cross-Page Data'!$D$4:$F$48,3,FALSE)</f>
        <v>#N/A</v>
      </c>
      <c r="K8387" t="b">
        <f t="shared" si="130"/>
        <v>1</v>
      </c>
    </row>
    <row r="8388" spans="9:11" x14ac:dyDescent="0.35">
      <c r="I8388" t="e">
        <f>IF(J8388="natural gas",VLOOKUP(D8388,'Cross-Page Data'!$I$4:$J$13,2,FALSE),IF(J8388="solar",VLOOKUP('Form 923'!D8388,'Cross-Page Data'!$I$14:$J$117,2,FALSE),J8388))</f>
        <v>#N/A</v>
      </c>
      <c r="J8388" t="e">
        <f>VLOOKUP(E8388,'Cross-Page Data'!$D$4:$F$48,3,FALSE)</f>
        <v>#N/A</v>
      </c>
      <c r="K8388" t="b">
        <f t="shared" si="130"/>
        <v>1</v>
      </c>
    </row>
    <row r="8389" spans="9:11" x14ac:dyDescent="0.35">
      <c r="I8389" t="e">
        <f>IF(J8389="natural gas",VLOOKUP(D8389,'Cross-Page Data'!$I$4:$J$13,2,FALSE),IF(J8389="solar",VLOOKUP('Form 923'!D8389,'Cross-Page Data'!$I$14:$J$117,2,FALSE),J8389))</f>
        <v>#N/A</v>
      </c>
      <c r="J8389" t="e">
        <f>VLOOKUP(E8389,'Cross-Page Data'!$D$4:$F$48,3,FALSE)</f>
        <v>#N/A</v>
      </c>
      <c r="K8389" t="b">
        <f t="shared" si="130"/>
        <v>1</v>
      </c>
    </row>
    <row r="8390" spans="9:11" x14ac:dyDescent="0.35">
      <c r="I8390" t="e">
        <f>IF(J8390="natural gas",VLOOKUP(D8390,'Cross-Page Data'!$I$4:$J$13,2,FALSE),IF(J8390="solar",VLOOKUP('Form 923'!D8390,'Cross-Page Data'!$I$14:$J$117,2,FALSE),J8390))</f>
        <v>#N/A</v>
      </c>
      <c r="J8390" t="e">
        <f>VLOOKUP(E8390,'Cross-Page Data'!$D$4:$F$48,3,FALSE)</f>
        <v>#N/A</v>
      </c>
      <c r="K8390" t="b">
        <f t="shared" si="130"/>
        <v>1</v>
      </c>
    </row>
    <row r="8391" spans="9:11" x14ac:dyDescent="0.35">
      <c r="I8391" t="e">
        <f>IF(J8391="natural gas",VLOOKUP(D8391,'Cross-Page Data'!$I$4:$J$13,2,FALSE),IF(J8391="solar",VLOOKUP('Form 923'!D8391,'Cross-Page Data'!$I$14:$J$117,2,FALSE),J8391))</f>
        <v>#N/A</v>
      </c>
      <c r="J8391" t="e">
        <f>VLOOKUP(E8391,'Cross-Page Data'!$D$4:$F$48,3,FALSE)</f>
        <v>#N/A</v>
      </c>
      <c r="K8391" t="b">
        <f t="shared" ref="K8391:K8454" si="131">IF(AND($N$5=FALSE,OR(C8391="Commercial NAICS Cogen",C8391="Industrial NAICS Cogen",C8391="NAICS-22 Cogen")),FALSE,IF(AND($N$6=FALSE,OR(C8391="Commercial NAICS Cogen",C8391="Commercial NAICS Non-Cogen",C8391="industrial NAICS Cogen", C8391="industrial NAICS non-cogen")),FALSE,TRUE))</f>
        <v>1</v>
      </c>
    </row>
    <row r="8392" spans="9:11" x14ac:dyDescent="0.35">
      <c r="I8392" t="e">
        <f>IF(J8392="natural gas",VLOOKUP(D8392,'Cross-Page Data'!$I$4:$J$13,2,FALSE),IF(J8392="solar",VLOOKUP('Form 923'!D8392,'Cross-Page Data'!$I$14:$J$117,2,FALSE),J8392))</f>
        <v>#N/A</v>
      </c>
      <c r="J8392" t="e">
        <f>VLOOKUP(E8392,'Cross-Page Data'!$D$4:$F$48,3,FALSE)</f>
        <v>#N/A</v>
      </c>
      <c r="K8392" t="b">
        <f t="shared" si="131"/>
        <v>1</v>
      </c>
    </row>
    <row r="8393" spans="9:11" x14ac:dyDescent="0.35">
      <c r="I8393" t="e">
        <f>IF(J8393="natural gas",VLOOKUP(D8393,'Cross-Page Data'!$I$4:$J$13,2,FALSE),IF(J8393="solar",VLOOKUP('Form 923'!D8393,'Cross-Page Data'!$I$14:$J$117,2,FALSE),J8393))</f>
        <v>#N/A</v>
      </c>
      <c r="J8393" t="e">
        <f>VLOOKUP(E8393,'Cross-Page Data'!$D$4:$F$48,3,FALSE)</f>
        <v>#N/A</v>
      </c>
      <c r="K8393" t="b">
        <f t="shared" si="131"/>
        <v>1</v>
      </c>
    </row>
    <row r="8394" spans="9:11" x14ac:dyDescent="0.35">
      <c r="I8394" t="e">
        <f>IF(J8394="natural gas",VLOOKUP(D8394,'Cross-Page Data'!$I$4:$J$13,2,FALSE),IF(J8394="solar",VLOOKUP('Form 923'!D8394,'Cross-Page Data'!$I$14:$J$117,2,FALSE),J8394))</f>
        <v>#N/A</v>
      </c>
      <c r="J8394" t="e">
        <f>VLOOKUP(E8394,'Cross-Page Data'!$D$4:$F$48,3,FALSE)</f>
        <v>#N/A</v>
      </c>
      <c r="K8394" t="b">
        <f t="shared" si="131"/>
        <v>1</v>
      </c>
    </row>
    <row r="8395" spans="9:11" x14ac:dyDescent="0.35">
      <c r="I8395" t="e">
        <f>IF(J8395="natural gas",VLOOKUP(D8395,'Cross-Page Data'!$I$4:$J$13,2,FALSE),IF(J8395="solar",VLOOKUP('Form 923'!D8395,'Cross-Page Data'!$I$14:$J$117,2,FALSE),J8395))</f>
        <v>#N/A</v>
      </c>
      <c r="J8395" t="e">
        <f>VLOOKUP(E8395,'Cross-Page Data'!$D$4:$F$48,3,FALSE)</f>
        <v>#N/A</v>
      </c>
      <c r="K8395" t="b">
        <f t="shared" si="131"/>
        <v>1</v>
      </c>
    </row>
    <row r="8396" spans="9:11" x14ac:dyDescent="0.35">
      <c r="I8396" t="e">
        <f>IF(J8396="natural gas",VLOOKUP(D8396,'Cross-Page Data'!$I$4:$J$13,2,FALSE),IF(J8396="solar",VLOOKUP('Form 923'!D8396,'Cross-Page Data'!$I$14:$J$117,2,FALSE),J8396))</f>
        <v>#N/A</v>
      </c>
      <c r="J8396" t="e">
        <f>VLOOKUP(E8396,'Cross-Page Data'!$D$4:$F$48,3,FALSE)</f>
        <v>#N/A</v>
      </c>
      <c r="K8396" t="b">
        <f t="shared" si="131"/>
        <v>1</v>
      </c>
    </row>
    <row r="8397" spans="9:11" x14ac:dyDescent="0.35">
      <c r="I8397" t="e">
        <f>IF(J8397="natural gas",VLOOKUP(D8397,'Cross-Page Data'!$I$4:$J$13,2,FALSE),IF(J8397="solar",VLOOKUP('Form 923'!D8397,'Cross-Page Data'!$I$14:$J$117,2,FALSE),J8397))</f>
        <v>#N/A</v>
      </c>
      <c r="J8397" t="e">
        <f>VLOOKUP(E8397,'Cross-Page Data'!$D$4:$F$48,3,FALSE)</f>
        <v>#N/A</v>
      </c>
      <c r="K8397" t="b">
        <f t="shared" si="131"/>
        <v>1</v>
      </c>
    </row>
    <row r="8398" spans="9:11" x14ac:dyDescent="0.35">
      <c r="I8398" t="e">
        <f>IF(J8398="natural gas",VLOOKUP(D8398,'Cross-Page Data'!$I$4:$J$13,2,FALSE),IF(J8398="solar",VLOOKUP('Form 923'!D8398,'Cross-Page Data'!$I$14:$J$117,2,FALSE),J8398))</f>
        <v>#N/A</v>
      </c>
      <c r="J8398" t="e">
        <f>VLOOKUP(E8398,'Cross-Page Data'!$D$4:$F$48,3,FALSE)</f>
        <v>#N/A</v>
      </c>
      <c r="K8398" t="b">
        <f t="shared" si="131"/>
        <v>1</v>
      </c>
    </row>
    <row r="8399" spans="9:11" x14ac:dyDescent="0.35">
      <c r="I8399" t="e">
        <f>IF(J8399="natural gas",VLOOKUP(D8399,'Cross-Page Data'!$I$4:$J$13,2,FALSE),IF(J8399="solar",VLOOKUP('Form 923'!D8399,'Cross-Page Data'!$I$14:$J$117,2,FALSE),J8399))</f>
        <v>#N/A</v>
      </c>
      <c r="J8399" t="e">
        <f>VLOOKUP(E8399,'Cross-Page Data'!$D$4:$F$48,3,FALSE)</f>
        <v>#N/A</v>
      </c>
      <c r="K8399" t="b">
        <f t="shared" si="131"/>
        <v>1</v>
      </c>
    </row>
    <row r="8400" spans="9:11" x14ac:dyDescent="0.35">
      <c r="I8400" t="e">
        <f>IF(J8400="natural gas",VLOOKUP(D8400,'Cross-Page Data'!$I$4:$J$13,2,FALSE),IF(J8400="solar",VLOOKUP('Form 923'!D8400,'Cross-Page Data'!$I$14:$J$117,2,FALSE),J8400))</f>
        <v>#N/A</v>
      </c>
      <c r="J8400" t="e">
        <f>VLOOKUP(E8400,'Cross-Page Data'!$D$4:$F$48,3,FALSE)</f>
        <v>#N/A</v>
      </c>
      <c r="K8400" t="b">
        <f t="shared" si="131"/>
        <v>1</v>
      </c>
    </row>
    <row r="8401" spans="9:11" x14ac:dyDescent="0.35">
      <c r="I8401" t="e">
        <f>IF(J8401="natural gas",VLOOKUP(D8401,'Cross-Page Data'!$I$4:$J$13,2,FALSE),IF(J8401="solar",VLOOKUP('Form 923'!D8401,'Cross-Page Data'!$I$14:$J$117,2,FALSE),J8401))</f>
        <v>#N/A</v>
      </c>
      <c r="J8401" t="e">
        <f>VLOOKUP(E8401,'Cross-Page Data'!$D$4:$F$48,3,FALSE)</f>
        <v>#N/A</v>
      </c>
      <c r="K8401" t="b">
        <f t="shared" si="131"/>
        <v>1</v>
      </c>
    </row>
    <row r="8402" spans="9:11" x14ac:dyDescent="0.35">
      <c r="I8402" t="e">
        <f>IF(J8402="natural gas",VLOOKUP(D8402,'Cross-Page Data'!$I$4:$J$13,2,FALSE),IF(J8402="solar",VLOOKUP('Form 923'!D8402,'Cross-Page Data'!$I$14:$J$117,2,FALSE),J8402))</f>
        <v>#N/A</v>
      </c>
      <c r="J8402" t="e">
        <f>VLOOKUP(E8402,'Cross-Page Data'!$D$4:$F$48,3,FALSE)</f>
        <v>#N/A</v>
      </c>
      <c r="K8402" t="b">
        <f t="shared" si="131"/>
        <v>1</v>
      </c>
    </row>
    <row r="8403" spans="9:11" x14ac:dyDescent="0.35">
      <c r="I8403" t="e">
        <f>IF(J8403="natural gas",VLOOKUP(D8403,'Cross-Page Data'!$I$4:$J$13,2,FALSE),IF(J8403="solar",VLOOKUP('Form 923'!D8403,'Cross-Page Data'!$I$14:$J$117,2,FALSE),J8403))</f>
        <v>#N/A</v>
      </c>
      <c r="J8403" t="e">
        <f>VLOOKUP(E8403,'Cross-Page Data'!$D$4:$F$48,3,FALSE)</f>
        <v>#N/A</v>
      </c>
      <c r="K8403" t="b">
        <f t="shared" si="131"/>
        <v>1</v>
      </c>
    </row>
    <row r="8404" spans="9:11" x14ac:dyDescent="0.35">
      <c r="I8404" t="e">
        <f>IF(J8404="natural gas",VLOOKUP(D8404,'Cross-Page Data'!$I$4:$J$13,2,FALSE),IF(J8404="solar",VLOOKUP('Form 923'!D8404,'Cross-Page Data'!$I$14:$J$117,2,FALSE),J8404))</f>
        <v>#N/A</v>
      </c>
      <c r="J8404" t="e">
        <f>VLOOKUP(E8404,'Cross-Page Data'!$D$4:$F$48,3,FALSE)</f>
        <v>#N/A</v>
      </c>
      <c r="K8404" t="b">
        <f t="shared" si="131"/>
        <v>1</v>
      </c>
    </row>
    <row r="8405" spans="9:11" x14ac:dyDescent="0.35">
      <c r="I8405" t="e">
        <f>IF(J8405="natural gas",VLOOKUP(D8405,'Cross-Page Data'!$I$4:$J$13,2,FALSE),IF(J8405="solar",VLOOKUP('Form 923'!D8405,'Cross-Page Data'!$I$14:$J$117,2,FALSE),J8405))</f>
        <v>#N/A</v>
      </c>
      <c r="J8405" t="e">
        <f>VLOOKUP(E8405,'Cross-Page Data'!$D$4:$F$48,3,FALSE)</f>
        <v>#N/A</v>
      </c>
      <c r="K8405" t="b">
        <f t="shared" si="131"/>
        <v>1</v>
      </c>
    </row>
    <row r="8406" spans="9:11" x14ac:dyDescent="0.35">
      <c r="I8406" t="e">
        <f>IF(J8406="natural gas",VLOOKUP(D8406,'Cross-Page Data'!$I$4:$J$13,2,FALSE),IF(J8406="solar",VLOOKUP('Form 923'!D8406,'Cross-Page Data'!$I$14:$J$117,2,FALSE),J8406))</f>
        <v>#N/A</v>
      </c>
      <c r="J8406" t="e">
        <f>VLOOKUP(E8406,'Cross-Page Data'!$D$4:$F$48,3,FALSE)</f>
        <v>#N/A</v>
      </c>
      <c r="K8406" t="b">
        <f t="shared" si="131"/>
        <v>1</v>
      </c>
    </row>
    <row r="8407" spans="9:11" x14ac:dyDescent="0.35">
      <c r="I8407" t="e">
        <f>IF(J8407="natural gas",VLOOKUP(D8407,'Cross-Page Data'!$I$4:$J$13,2,FALSE),IF(J8407="solar",VLOOKUP('Form 923'!D8407,'Cross-Page Data'!$I$14:$J$117,2,FALSE),J8407))</f>
        <v>#N/A</v>
      </c>
      <c r="J8407" t="e">
        <f>VLOOKUP(E8407,'Cross-Page Data'!$D$4:$F$48,3,FALSE)</f>
        <v>#N/A</v>
      </c>
      <c r="K8407" t="b">
        <f t="shared" si="131"/>
        <v>1</v>
      </c>
    </row>
    <row r="8408" spans="9:11" x14ac:dyDescent="0.35">
      <c r="I8408" t="e">
        <f>IF(J8408="natural gas",VLOOKUP(D8408,'Cross-Page Data'!$I$4:$J$13,2,FALSE),IF(J8408="solar",VLOOKUP('Form 923'!D8408,'Cross-Page Data'!$I$14:$J$117,2,FALSE),J8408))</f>
        <v>#N/A</v>
      </c>
      <c r="J8408" t="e">
        <f>VLOOKUP(E8408,'Cross-Page Data'!$D$4:$F$48,3,FALSE)</f>
        <v>#N/A</v>
      </c>
      <c r="K8408" t="b">
        <f t="shared" si="131"/>
        <v>1</v>
      </c>
    </row>
    <row r="8409" spans="9:11" x14ac:dyDescent="0.35">
      <c r="I8409" t="e">
        <f>IF(J8409="natural gas",VLOOKUP(D8409,'Cross-Page Data'!$I$4:$J$13,2,FALSE),IF(J8409="solar",VLOOKUP('Form 923'!D8409,'Cross-Page Data'!$I$14:$J$117,2,FALSE),J8409))</f>
        <v>#N/A</v>
      </c>
      <c r="J8409" t="e">
        <f>VLOOKUP(E8409,'Cross-Page Data'!$D$4:$F$48,3,FALSE)</f>
        <v>#N/A</v>
      </c>
      <c r="K8409" t="b">
        <f t="shared" si="131"/>
        <v>1</v>
      </c>
    </row>
    <row r="8410" spans="9:11" x14ac:dyDescent="0.35">
      <c r="I8410" t="e">
        <f>IF(J8410="natural gas",VLOOKUP(D8410,'Cross-Page Data'!$I$4:$J$13,2,FALSE),IF(J8410="solar",VLOOKUP('Form 923'!D8410,'Cross-Page Data'!$I$14:$J$117,2,FALSE),J8410))</f>
        <v>#N/A</v>
      </c>
      <c r="J8410" t="e">
        <f>VLOOKUP(E8410,'Cross-Page Data'!$D$4:$F$48,3,FALSE)</f>
        <v>#N/A</v>
      </c>
      <c r="K8410" t="b">
        <f t="shared" si="131"/>
        <v>1</v>
      </c>
    </row>
    <row r="8411" spans="9:11" x14ac:dyDescent="0.35">
      <c r="I8411" t="e">
        <f>IF(J8411="natural gas",VLOOKUP(D8411,'Cross-Page Data'!$I$4:$J$13,2,FALSE),IF(J8411="solar",VLOOKUP('Form 923'!D8411,'Cross-Page Data'!$I$14:$J$117,2,FALSE),J8411))</f>
        <v>#N/A</v>
      </c>
      <c r="J8411" t="e">
        <f>VLOOKUP(E8411,'Cross-Page Data'!$D$4:$F$48,3,FALSE)</f>
        <v>#N/A</v>
      </c>
      <c r="K8411" t="b">
        <f t="shared" si="131"/>
        <v>1</v>
      </c>
    </row>
    <row r="8412" spans="9:11" x14ac:dyDescent="0.35">
      <c r="I8412" t="e">
        <f>IF(J8412="natural gas",VLOOKUP(D8412,'Cross-Page Data'!$I$4:$J$13,2,FALSE),IF(J8412="solar",VLOOKUP('Form 923'!D8412,'Cross-Page Data'!$I$14:$J$117,2,FALSE),J8412))</f>
        <v>#N/A</v>
      </c>
      <c r="J8412" t="e">
        <f>VLOOKUP(E8412,'Cross-Page Data'!$D$4:$F$48,3,FALSE)</f>
        <v>#N/A</v>
      </c>
      <c r="K8412" t="b">
        <f t="shared" si="131"/>
        <v>1</v>
      </c>
    </row>
    <row r="8413" spans="9:11" x14ac:dyDescent="0.35">
      <c r="I8413" t="e">
        <f>IF(J8413="natural gas",VLOOKUP(D8413,'Cross-Page Data'!$I$4:$J$13,2,FALSE),IF(J8413="solar",VLOOKUP('Form 923'!D8413,'Cross-Page Data'!$I$14:$J$117,2,FALSE),J8413))</f>
        <v>#N/A</v>
      </c>
      <c r="J8413" t="e">
        <f>VLOOKUP(E8413,'Cross-Page Data'!$D$4:$F$48,3,FALSE)</f>
        <v>#N/A</v>
      </c>
      <c r="K8413" t="b">
        <f t="shared" si="131"/>
        <v>1</v>
      </c>
    </row>
    <row r="8414" spans="9:11" x14ac:dyDescent="0.35">
      <c r="I8414" t="e">
        <f>IF(J8414="natural gas",VLOOKUP(D8414,'Cross-Page Data'!$I$4:$J$13,2,FALSE),IF(J8414="solar",VLOOKUP('Form 923'!D8414,'Cross-Page Data'!$I$14:$J$117,2,FALSE),J8414))</f>
        <v>#N/A</v>
      </c>
      <c r="J8414" t="e">
        <f>VLOOKUP(E8414,'Cross-Page Data'!$D$4:$F$48,3,FALSE)</f>
        <v>#N/A</v>
      </c>
      <c r="K8414" t="b">
        <f t="shared" si="131"/>
        <v>1</v>
      </c>
    </row>
    <row r="8415" spans="9:11" x14ac:dyDescent="0.35">
      <c r="I8415" t="e">
        <f>IF(J8415="natural gas",VLOOKUP(D8415,'Cross-Page Data'!$I$4:$J$13,2,FALSE),IF(J8415="solar",VLOOKUP('Form 923'!D8415,'Cross-Page Data'!$I$14:$J$117,2,FALSE),J8415))</f>
        <v>#N/A</v>
      </c>
      <c r="J8415" t="e">
        <f>VLOOKUP(E8415,'Cross-Page Data'!$D$4:$F$48,3,FALSE)</f>
        <v>#N/A</v>
      </c>
      <c r="K8415" t="b">
        <f t="shared" si="131"/>
        <v>1</v>
      </c>
    </row>
    <row r="8416" spans="9:11" x14ac:dyDescent="0.35">
      <c r="I8416" t="e">
        <f>IF(J8416="natural gas",VLOOKUP(D8416,'Cross-Page Data'!$I$4:$J$13,2,FALSE),IF(J8416="solar",VLOOKUP('Form 923'!D8416,'Cross-Page Data'!$I$14:$J$117,2,FALSE),J8416))</f>
        <v>#N/A</v>
      </c>
      <c r="J8416" t="e">
        <f>VLOOKUP(E8416,'Cross-Page Data'!$D$4:$F$48,3,FALSE)</f>
        <v>#N/A</v>
      </c>
      <c r="K8416" t="b">
        <f t="shared" si="131"/>
        <v>1</v>
      </c>
    </row>
    <row r="8417" spans="9:11" x14ac:dyDescent="0.35">
      <c r="I8417" t="e">
        <f>IF(J8417="natural gas",VLOOKUP(D8417,'Cross-Page Data'!$I$4:$J$13,2,FALSE),IF(J8417="solar",VLOOKUP('Form 923'!D8417,'Cross-Page Data'!$I$14:$J$117,2,FALSE),J8417))</f>
        <v>#N/A</v>
      </c>
      <c r="J8417" t="e">
        <f>VLOOKUP(E8417,'Cross-Page Data'!$D$4:$F$48,3,FALSE)</f>
        <v>#N/A</v>
      </c>
      <c r="K8417" t="b">
        <f t="shared" si="131"/>
        <v>1</v>
      </c>
    </row>
    <row r="8418" spans="9:11" x14ac:dyDescent="0.35">
      <c r="I8418" t="e">
        <f>IF(J8418="natural gas",VLOOKUP(D8418,'Cross-Page Data'!$I$4:$J$13,2,FALSE),IF(J8418="solar",VLOOKUP('Form 923'!D8418,'Cross-Page Data'!$I$14:$J$117,2,FALSE),J8418))</f>
        <v>#N/A</v>
      </c>
      <c r="J8418" t="e">
        <f>VLOOKUP(E8418,'Cross-Page Data'!$D$4:$F$48,3,FALSE)</f>
        <v>#N/A</v>
      </c>
      <c r="K8418" t="b">
        <f t="shared" si="131"/>
        <v>1</v>
      </c>
    </row>
    <row r="8419" spans="9:11" x14ac:dyDescent="0.35">
      <c r="I8419" t="e">
        <f>IF(J8419="natural gas",VLOOKUP(D8419,'Cross-Page Data'!$I$4:$J$13,2,FALSE),IF(J8419="solar",VLOOKUP('Form 923'!D8419,'Cross-Page Data'!$I$14:$J$117,2,FALSE),J8419))</f>
        <v>#N/A</v>
      </c>
      <c r="J8419" t="e">
        <f>VLOOKUP(E8419,'Cross-Page Data'!$D$4:$F$48,3,FALSE)</f>
        <v>#N/A</v>
      </c>
      <c r="K8419" t="b">
        <f t="shared" si="131"/>
        <v>1</v>
      </c>
    </row>
    <row r="8420" spans="9:11" x14ac:dyDescent="0.35">
      <c r="I8420" t="e">
        <f>IF(J8420="natural gas",VLOOKUP(D8420,'Cross-Page Data'!$I$4:$J$13,2,FALSE),IF(J8420="solar",VLOOKUP('Form 923'!D8420,'Cross-Page Data'!$I$14:$J$117,2,FALSE),J8420))</f>
        <v>#N/A</v>
      </c>
      <c r="J8420" t="e">
        <f>VLOOKUP(E8420,'Cross-Page Data'!$D$4:$F$48,3,FALSE)</f>
        <v>#N/A</v>
      </c>
      <c r="K8420" t="b">
        <f t="shared" si="131"/>
        <v>1</v>
      </c>
    </row>
    <row r="8421" spans="9:11" x14ac:dyDescent="0.35">
      <c r="I8421" t="e">
        <f>IF(J8421="natural gas",VLOOKUP(D8421,'Cross-Page Data'!$I$4:$J$13,2,FALSE),IF(J8421="solar",VLOOKUP('Form 923'!D8421,'Cross-Page Data'!$I$14:$J$117,2,FALSE),J8421))</f>
        <v>#N/A</v>
      </c>
      <c r="J8421" t="e">
        <f>VLOOKUP(E8421,'Cross-Page Data'!$D$4:$F$48,3,FALSE)</f>
        <v>#N/A</v>
      </c>
      <c r="K8421" t="b">
        <f t="shared" si="131"/>
        <v>1</v>
      </c>
    </row>
    <row r="8422" spans="9:11" x14ac:dyDescent="0.35">
      <c r="I8422" t="e">
        <f>IF(J8422="natural gas",VLOOKUP(D8422,'Cross-Page Data'!$I$4:$J$13,2,FALSE),IF(J8422="solar",VLOOKUP('Form 923'!D8422,'Cross-Page Data'!$I$14:$J$117,2,FALSE),J8422))</f>
        <v>#N/A</v>
      </c>
      <c r="J8422" t="e">
        <f>VLOOKUP(E8422,'Cross-Page Data'!$D$4:$F$48,3,FALSE)</f>
        <v>#N/A</v>
      </c>
      <c r="K8422" t="b">
        <f t="shared" si="131"/>
        <v>1</v>
      </c>
    </row>
    <row r="8423" spans="9:11" x14ac:dyDescent="0.35">
      <c r="I8423" t="e">
        <f>IF(J8423="natural gas",VLOOKUP(D8423,'Cross-Page Data'!$I$4:$J$13,2,FALSE),IF(J8423="solar",VLOOKUP('Form 923'!D8423,'Cross-Page Data'!$I$14:$J$117,2,FALSE),J8423))</f>
        <v>#N/A</v>
      </c>
      <c r="J8423" t="e">
        <f>VLOOKUP(E8423,'Cross-Page Data'!$D$4:$F$48,3,FALSE)</f>
        <v>#N/A</v>
      </c>
      <c r="K8423" t="b">
        <f t="shared" si="131"/>
        <v>1</v>
      </c>
    </row>
    <row r="8424" spans="9:11" x14ac:dyDescent="0.35">
      <c r="I8424" t="e">
        <f>IF(J8424="natural gas",VLOOKUP(D8424,'Cross-Page Data'!$I$4:$J$13,2,FALSE),IF(J8424="solar",VLOOKUP('Form 923'!D8424,'Cross-Page Data'!$I$14:$J$117,2,FALSE),J8424))</f>
        <v>#N/A</v>
      </c>
      <c r="J8424" t="e">
        <f>VLOOKUP(E8424,'Cross-Page Data'!$D$4:$F$48,3,FALSE)</f>
        <v>#N/A</v>
      </c>
      <c r="K8424" t="b">
        <f t="shared" si="131"/>
        <v>1</v>
      </c>
    </row>
    <row r="8425" spans="9:11" x14ac:dyDescent="0.35">
      <c r="I8425" t="e">
        <f>IF(J8425="natural gas",VLOOKUP(D8425,'Cross-Page Data'!$I$4:$J$13,2,FALSE),IF(J8425="solar",VLOOKUP('Form 923'!D8425,'Cross-Page Data'!$I$14:$J$117,2,FALSE),J8425))</f>
        <v>#N/A</v>
      </c>
      <c r="J8425" t="e">
        <f>VLOOKUP(E8425,'Cross-Page Data'!$D$4:$F$48,3,FALSE)</f>
        <v>#N/A</v>
      </c>
      <c r="K8425" t="b">
        <f t="shared" si="131"/>
        <v>1</v>
      </c>
    </row>
    <row r="8426" spans="9:11" x14ac:dyDescent="0.35">
      <c r="I8426" t="e">
        <f>IF(J8426="natural gas",VLOOKUP(D8426,'Cross-Page Data'!$I$4:$J$13,2,FALSE),IF(J8426="solar",VLOOKUP('Form 923'!D8426,'Cross-Page Data'!$I$14:$J$117,2,FALSE),J8426))</f>
        <v>#N/A</v>
      </c>
      <c r="J8426" t="e">
        <f>VLOOKUP(E8426,'Cross-Page Data'!$D$4:$F$48,3,FALSE)</f>
        <v>#N/A</v>
      </c>
      <c r="K8426" t="b">
        <f t="shared" si="131"/>
        <v>1</v>
      </c>
    </row>
    <row r="8427" spans="9:11" x14ac:dyDescent="0.35">
      <c r="I8427" t="e">
        <f>IF(J8427="natural gas",VLOOKUP(D8427,'Cross-Page Data'!$I$4:$J$13,2,FALSE),IF(J8427="solar",VLOOKUP('Form 923'!D8427,'Cross-Page Data'!$I$14:$J$117,2,FALSE),J8427))</f>
        <v>#N/A</v>
      </c>
      <c r="J8427" t="e">
        <f>VLOOKUP(E8427,'Cross-Page Data'!$D$4:$F$48,3,FALSE)</f>
        <v>#N/A</v>
      </c>
      <c r="K8427" t="b">
        <f t="shared" si="131"/>
        <v>1</v>
      </c>
    </row>
    <row r="8428" spans="9:11" x14ac:dyDescent="0.35">
      <c r="I8428" t="e">
        <f>IF(J8428="natural gas",VLOOKUP(D8428,'Cross-Page Data'!$I$4:$J$13,2,FALSE),IF(J8428="solar",VLOOKUP('Form 923'!D8428,'Cross-Page Data'!$I$14:$J$117,2,FALSE),J8428))</f>
        <v>#N/A</v>
      </c>
      <c r="J8428" t="e">
        <f>VLOOKUP(E8428,'Cross-Page Data'!$D$4:$F$48,3,FALSE)</f>
        <v>#N/A</v>
      </c>
      <c r="K8428" t="b">
        <f t="shared" si="131"/>
        <v>1</v>
      </c>
    </row>
    <row r="8429" spans="9:11" x14ac:dyDescent="0.35">
      <c r="I8429" t="e">
        <f>IF(J8429="natural gas",VLOOKUP(D8429,'Cross-Page Data'!$I$4:$J$13,2,FALSE),IF(J8429="solar",VLOOKUP('Form 923'!D8429,'Cross-Page Data'!$I$14:$J$117,2,FALSE),J8429))</f>
        <v>#N/A</v>
      </c>
      <c r="J8429" t="e">
        <f>VLOOKUP(E8429,'Cross-Page Data'!$D$4:$F$48,3,FALSE)</f>
        <v>#N/A</v>
      </c>
      <c r="K8429" t="b">
        <f t="shared" si="131"/>
        <v>1</v>
      </c>
    </row>
    <row r="8430" spans="9:11" x14ac:dyDescent="0.35">
      <c r="I8430" t="e">
        <f>IF(J8430="natural gas",VLOOKUP(D8430,'Cross-Page Data'!$I$4:$J$13,2,FALSE),IF(J8430="solar",VLOOKUP('Form 923'!D8430,'Cross-Page Data'!$I$14:$J$117,2,FALSE),J8430))</f>
        <v>#N/A</v>
      </c>
      <c r="J8430" t="e">
        <f>VLOOKUP(E8430,'Cross-Page Data'!$D$4:$F$48,3,FALSE)</f>
        <v>#N/A</v>
      </c>
      <c r="K8430" t="b">
        <f t="shared" si="131"/>
        <v>1</v>
      </c>
    </row>
    <row r="8431" spans="9:11" x14ac:dyDescent="0.35">
      <c r="I8431" t="e">
        <f>IF(J8431="natural gas",VLOOKUP(D8431,'Cross-Page Data'!$I$4:$J$13,2,FALSE),IF(J8431="solar",VLOOKUP('Form 923'!D8431,'Cross-Page Data'!$I$14:$J$117,2,FALSE),J8431))</f>
        <v>#N/A</v>
      </c>
      <c r="J8431" t="e">
        <f>VLOOKUP(E8431,'Cross-Page Data'!$D$4:$F$48,3,FALSE)</f>
        <v>#N/A</v>
      </c>
      <c r="K8431" t="b">
        <f t="shared" si="131"/>
        <v>1</v>
      </c>
    </row>
    <row r="8432" spans="9:11" x14ac:dyDescent="0.35">
      <c r="I8432" t="e">
        <f>IF(J8432="natural gas",VLOOKUP(D8432,'Cross-Page Data'!$I$4:$J$13,2,FALSE),IF(J8432="solar",VLOOKUP('Form 923'!D8432,'Cross-Page Data'!$I$14:$J$117,2,FALSE),J8432))</f>
        <v>#N/A</v>
      </c>
      <c r="J8432" t="e">
        <f>VLOOKUP(E8432,'Cross-Page Data'!$D$4:$F$48,3,FALSE)</f>
        <v>#N/A</v>
      </c>
      <c r="K8432" t="b">
        <f t="shared" si="131"/>
        <v>1</v>
      </c>
    </row>
    <row r="8433" spans="9:11" x14ac:dyDescent="0.35">
      <c r="I8433" t="e">
        <f>IF(J8433="natural gas",VLOOKUP(D8433,'Cross-Page Data'!$I$4:$J$13,2,FALSE),IF(J8433="solar",VLOOKUP('Form 923'!D8433,'Cross-Page Data'!$I$14:$J$117,2,FALSE),J8433))</f>
        <v>#N/A</v>
      </c>
      <c r="J8433" t="e">
        <f>VLOOKUP(E8433,'Cross-Page Data'!$D$4:$F$48,3,FALSE)</f>
        <v>#N/A</v>
      </c>
      <c r="K8433" t="b">
        <f t="shared" si="131"/>
        <v>1</v>
      </c>
    </row>
    <row r="8434" spans="9:11" x14ac:dyDescent="0.35">
      <c r="I8434" t="e">
        <f>IF(J8434="natural gas",VLOOKUP(D8434,'Cross-Page Data'!$I$4:$J$13,2,FALSE),IF(J8434="solar",VLOOKUP('Form 923'!D8434,'Cross-Page Data'!$I$14:$J$117,2,FALSE),J8434))</f>
        <v>#N/A</v>
      </c>
      <c r="J8434" t="e">
        <f>VLOOKUP(E8434,'Cross-Page Data'!$D$4:$F$48,3,FALSE)</f>
        <v>#N/A</v>
      </c>
      <c r="K8434" t="b">
        <f t="shared" si="131"/>
        <v>1</v>
      </c>
    </row>
    <row r="8435" spans="9:11" x14ac:dyDescent="0.35">
      <c r="I8435" t="e">
        <f>IF(J8435="natural gas",VLOOKUP(D8435,'Cross-Page Data'!$I$4:$J$13,2,FALSE),IF(J8435="solar",VLOOKUP('Form 923'!D8435,'Cross-Page Data'!$I$14:$J$117,2,FALSE),J8435))</f>
        <v>#N/A</v>
      </c>
      <c r="J8435" t="e">
        <f>VLOOKUP(E8435,'Cross-Page Data'!$D$4:$F$48,3,FALSE)</f>
        <v>#N/A</v>
      </c>
      <c r="K8435" t="b">
        <f t="shared" si="131"/>
        <v>1</v>
      </c>
    </row>
    <row r="8436" spans="9:11" x14ac:dyDescent="0.35">
      <c r="I8436" t="e">
        <f>IF(J8436="natural gas",VLOOKUP(D8436,'Cross-Page Data'!$I$4:$J$13,2,FALSE),IF(J8436="solar",VLOOKUP('Form 923'!D8436,'Cross-Page Data'!$I$14:$J$117,2,FALSE),J8436))</f>
        <v>#N/A</v>
      </c>
      <c r="J8436" t="e">
        <f>VLOOKUP(E8436,'Cross-Page Data'!$D$4:$F$48,3,FALSE)</f>
        <v>#N/A</v>
      </c>
      <c r="K8436" t="b">
        <f t="shared" si="131"/>
        <v>1</v>
      </c>
    </row>
    <row r="8437" spans="9:11" x14ac:dyDescent="0.35">
      <c r="I8437" t="e">
        <f>IF(J8437="natural gas",VLOOKUP(D8437,'Cross-Page Data'!$I$4:$J$13,2,FALSE),IF(J8437="solar",VLOOKUP('Form 923'!D8437,'Cross-Page Data'!$I$14:$J$117,2,FALSE),J8437))</f>
        <v>#N/A</v>
      </c>
      <c r="J8437" t="e">
        <f>VLOOKUP(E8437,'Cross-Page Data'!$D$4:$F$48,3,FALSE)</f>
        <v>#N/A</v>
      </c>
      <c r="K8437" t="b">
        <f t="shared" si="131"/>
        <v>1</v>
      </c>
    </row>
    <row r="8438" spans="9:11" x14ac:dyDescent="0.35">
      <c r="I8438" t="e">
        <f>IF(J8438="natural gas",VLOOKUP(D8438,'Cross-Page Data'!$I$4:$J$13,2,FALSE),IF(J8438="solar",VLOOKUP('Form 923'!D8438,'Cross-Page Data'!$I$14:$J$117,2,FALSE),J8438))</f>
        <v>#N/A</v>
      </c>
      <c r="J8438" t="e">
        <f>VLOOKUP(E8438,'Cross-Page Data'!$D$4:$F$48,3,FALSE)</f>
        <v>#N/A</v>
      </c>
      <c r="K8438" t="b">
        <f t="shared" si="131"/>
        <v>1</v>
      </c>
    </row>
    <row r="8439" spans="9:11" x14ac:dyDescent="0.35">
      <c r="I8439" t="e">
        <f>IF(J8439="natural gas",VLOOKUP(D8439,'Cross-Page Data'!$I$4:$J$13,2,FALSE),IF(J8439="solar",VLOOKUP('Form 923'!D8439,'Cross-Page Data'!$I$14:$J$117,2,FALSE),J8439))</f>
        <v>#N/A</v>
      </c>
      <c r="J8439" t="e">
        <f>VLOOKUP(E8439,'Cross-Page Data'!$D$4:$F$48,3,FALSE)</f>
        <v>#N/A</v>
      </c>
      <c r="K8439" t="b">
        <f t="shared" si="131"/>
        <v>1</v>
      </c>
    </row>
    <row r="8440" spans="9:11" x14ac:dyDescent="0.35">
      <c r="I8440" t="e">
        <f>IF(J8440="natural gas",VLOOKUP(D8440,'Cross-Page Data'!$I$4:$J$13,2,FALSE),IF(J8440="solar",VLOOKUP('Form 923'!D8440,'Cross-Page Data'!$I$14:$J$117,2,FALSE),J8440))</f>
        <v>#N/A</v>
      </c>
      <c r="J8440" t="e">
        <f>VLOOKUP(E8440,'Cross-Page Data'!$D$4:$F$48,3,FALSE)</f>
        <v>#N/A</v>
      </c>
      <c r="K8440" t="b">
        <f t="shared" si="131"/>
        <v>1</v>
      </c>
    </row>
    <row r="8441" spans="9:11" x14ac:dyDescent="0.35">
      <c r="I8441" t="e">
        <f>IF(J8441="natural gas",VLOOKUP(D8441,'Cross-Page Data'!$I$4:$J$13,2,FALSE),IF(J8441="solar",VLOOKUP('Form 923'!D8441,'Cross-Page Data'!$I$14:$J$117,2,FALSE),J8441))</f>
        <v>#N/A</v>
      </c>
      <c r="J8441" t="e">
        <f>VLOOKUP(E8441,'Cross-Page Data'!$D$4:$F$48,3,FALSE)</f>
        <v>#N/A</v>
      </c>
      <c r="K8441" t="b">
        <f t="shared" si="131"/>
        <v>1</v>
      </c>
    </row>
    <row r="8442" spans="9:11" x14ac:dyDescent="0.35">
      <c r="I8442" t="e">
        <f>IF(J8442="natural gas",VLOOKUP(D8442,'Cross-Page Data'!$I$4:$J$13,2,FALSE),IF(J8442="solar",VLOOKUP('Form 923'!D8442,'Cross-Page Data'!$I$14:$J$117,2,FALSE),J8442))</f>
        <v>#N/A</v>
      </c>
      <c r="J8442" t="e">
        <f>VLOOKUP(E8442,'Cross-Page Data'!$D$4:$F$48,3,FALSE)</f>
        <v>#N/A</v>
      </c>
      <c r="K8442" t="b">
        <f t="shared" si="131"/>
        <v>1</v>
      </c>
    </row>
    <row r="8443" spans="9:11" x14ac:dyDescent="0.35">
      <c r="I8443" t="e">
        <f>IF(J8443="natural gas",VLOOKUP(D8443,'Cross-Page Data'!$I$4:$J$13,2,FALSE),IF(J8443="solar",VLOOKUP('Form 923'!D8443,'Cross-Page Data'!$I$14:$J$117,2,FALSE),J8443))</f>
        <v>#N/A</v>
      </c>
      <c r="J8443" t="e">
        <f>VLOOKUP(E8443,'Cross-Page Data'!$D$4:$F$48,3,FALSE)</f>
        <v>#N/A</v>
      </c>
      <c r="K8443" t="b">
        <f t="shared" si="131"/>
        <v>1</v>
      </c>
    </row>
    <row r="8444" spans="9:11" x14ac:dyDescent="0.35">
      <c r="I8444" t="e">
        <f>IF(J8444="natural gas",VLOOKUP(D8444,'Cross-Page Data'!$I$4:$J$13,2,FALSE),IF(J8444="solar",VLOOKUP('Form 923'!D8444,'Cross-Page Data'!$I$14:$J$117,2,FALSE),J8444))</f>
        <v>#N/A</v>
      </c>
      <c r="J8444" t="e">
        <f>VLOOKUP(E8444,'Cross-Page Data'!$D$4:$F$48,3,FALSE)</f>
        <v>#N/A</v>
      </c>
      <c r="K8444" t="b">
        <f t="shared" si="131"/>
        <v>1</v>
      </c>
    </row>
    <row r="8445" spans="9:11" x14ac:dyDescent="0.35">
      <c r="I8445" t="e">
        <f>IF(J8445="natural gas",VLOOKUP(D8445,'Cross-Page Data'!$I$4:$J$13,2,FALSE),IF(J8445="solar",VLOOKUP('Form 923'!D8445,'Cross-Page Data'!$I$14:$J$117,2,FALSE),J8445))</f>
        <v>#N/A</v>
      </c>
      <c r="J8445" t="e">
        <f>VLOOKUP(E8445,'Cross-Page Data'!$D$4:$F$48,3,FALSE)</f>
        <v>#N/A</v>
      </c>
      <c r="K8445" t="b">
        <f t="shared" si="131"/>
        <v>1</v>
      </c>
    </row>
    <row r="8446" spans="9:11" x14ac:dyDescent="0.35">
      <c r="I8446" t="e">
        <f>IF(J8446="natural gas",VLOOKUP(D8446,'Cross-Page Data'!$I$4:$J$13,2,FALSE),IF(J8446="solar",VLOOKUP('Form 923'!D8446,'Cross-Page Data'!$I$14:$J$117,2,FALSE),J8446))</f>
        <v>#N/A</v>
      </c>
      <c r="J8446" t="e">
        <f>VLOOKUP(E8446,'Cross-Page Data'!$D$4:$F$48,3,FALSE)</f>
        <v>#N/A</v>
      </c>
      <c r="K8446" t="b">
        <f t="shared" si="131"/>
        <v>1</v>
      </c>
    </row>
    <row r="8447" spans="9:11" x14ac:dyDescent="0.35">
      <c r="I8447" t="e">
        <f>IF(J8447="natural gas",VLOOKUP(D8447,'Cross-Page Data'!$I$4:$J$13,2,FALSE),IF(J8447="solar",VLOOKUP('Form 923'!D8447,'Cross-Page Data'!$I$14:$J$117,2,FALSE),J8447))</f>
        <v>#N/A</v>
      </c>
      <c r="J8447" t="e">
        <f>VLOOKUP(E8447,'Cross-Page Data'!$D$4:$F$48,3,FALSE)</f>
        <v>#N/A</v>
      </c>
      <c r="K8447" t="b">
        <f t="shared" si="131"/>
        <v>1</v>
      </c>
    </row>
    <row r="8448" spans="9:11" x14ac:dyDescent="0.35">
      <c r="I8448" t="e">
        <f>IF(J8448="natural gas",VLOOKUP(D8448,'Cross-Page Data'!$I$4:$J$13,2,FALSE),IF(J8448="solar",VLOOKUP('Form 923'!D8448,'Cross-Page Data'!$I$14:$J$117,2,FALSE),J8448))</f>
        <v>#N/A</v>
      </c>
      <c r="J8448" t="e">
        <f>VLOOKUP(E8448,'Cross-Page Data'!$D$4:$F$48,3,FALSE)</f>
        <v>#N/A</v>
      </c>
      <c r="K8448" t="b">
        <f t="shared" si="131"/>
        <v>1</v>
      </c>
    </row>
    <row r="8449" spans="9:11" x14ac:dyDescent="0.35">
      <c r="I8449" t="e">
        <f>IF(J8449="natural gas",VLOOKUP(D8449,'Cross-Page Data'!$I$4:$J$13,2,FALSE),IF(J8449="solar",VLOOKUP('Form 923'!D8449,'Cross-Page Data'!$I$14:$J$117,2,FALSE),J8449))</f>
        <v>#N/A</v>
      </c>
      <c r="J8449" t="e">
        <f>VLOOKUP(E8449,'Cross-Page Data'!$D$4:$F$48,3,FALSE)</f>
        <v>#N/A</v>
      </c>
      <c r="K8449" t="b">
        <f t="shared" si="131"/>
        <v>1</v>
      </c>
    </row>
    <row r="8450" spans="9:11" x14ac:dyDescent="0.35">
      <c r="I8450" t="e">
        <f>IF(J8450="natural gas",VLOOKUP(D8450,'Cross-Page Data'!$I$4:$J$13,2,FALSE),IF(J8450="solar",VLOOKUP('Form 923'!D8450,'Cross-Page Data'!$I$14:$J$117,2,FALSE),J8450))</f>
        <v>#N/A</v>
      </c>
      <c r="J8450" t="e">
        <f>VLOOKUP(E8450,'Cross-Page Data'!$D$4:$F$48,3,FALSE)</f>
        <v>#N/A</v>
      </c>
      <c r="K8450" t="b">
        <f t="shared" si="131"/>
        <v>1</v>
      </c>
    </row>
    <row r="8451" spans="9:11" x14ac:dyDescent="0.35">
      <c r="I8451" t="e">
        <f>IF(J8451="natural gas",VLOOKUP(D8451,'Cross-Page Data'!$I$4:$J$13,2,FALSE),IF(J8451="solar",VLOOKUP('Form 923'!D8451,'Cross-Page Data'!$I$14:$J$117,2,FALSE),J8451))</f>
        <v>#N/A</v>
      </c>
      <c r="J8451" t="e">
        <f>VLOOKUP(E8451,'Cross-Page Data'!$D$4:$F$48,3,FALSE)</f>
        <v>#N/A</v>
      </c>
      <c r="K8451" t="b">
        <f t="shared" si="131"/>
        <v>1</v>
      </c>
    </row>
    <row r="8452" spans="9:11" x14ac:dyDescent="0.35">
      <c r="I8452" t="e">
        <f>IF(J8452="natural gas",VLOOKUP(D8452,'Cross-Page Data'!$I$4:$J$13,2,FALSE),IF(J8452="solar",VLOOKUP('Form 923'!D8452,'Cross-Page Data'!$I$14:$J$117,2,FALSE),J8452))</f>
        <v>#N/A</v>
      </c>
      <c r="J8452" t="e">
        <f>VLOOKUP(E8452,'Cross-Page Data'!$D$4:$F$48,3,FALSE)</f>
        <v>#N/A</v>
      </c>
      <c r="K8452" t="b">
        <f t="shared" si="131"/>
        <v>1</v>
      </c>
    </row>
    <row r="8453" spans="9:11" x14ac:dyDescent="0.35">
      <c r="I8453" t="e">
        <f>IF(J8453="natural gas",VLOOKUP(D8453,'Cross-Page Data'!$I$4:$J$13,2,FALSE),IF(J8453="solar",VLOOKUP('Form 923'!D8453,'Cross-Page Data'!$I$14:$J$117,2,FALSE),J8453))</f>
        <v>#N/A</v>
      </c>
      <c r="J8453" t="e">
        <f>VLOOKUP(E8453,'Cross-Page Data'!$D$4:$F$48,3,FALSE)</f>
        <v>#N/A</v>
      </c>
      <c r="K8453" t="b">
        <f t="shared" si="131"/>
        <v>1</v>
      </c>
    </row>
    <row r="8454" spans="9:11" x14ac:dyDescent="0.35">
      <c r="I8454" t="e">
        <f>IF(J8454="natural gas",VLOOKUP(D8454,'Cross-Page Data'!$I$4:$J$13,2,FALSE),IF(J8454="solar",VLOOKUP('Form 923'!D8454,'Cross-Page Data'!$I$14:$J$117,2,FALSE),J8454))</f>
        <v>#N/A</v>
      </c>
      <c r="J8454" t="e">
        <f>VLOOKUP(E8454,'Cross-Page Data'!$D$4:$F$48,3,FALSE)</f>
        <v>#N/A</v>
      </c>
      <c r="K8454" t="b">
        <f t="shared" si="131"/>
        <v>1</v>
      </c>
    </row>
    <row r="8455" spans="9:11" x14ac:dyDescent="0.35">
      <c r="I8455" t="e">
        <f>IF(J8455="natural gas",VLOOKUP(D8455,'Cross-Page Data'!$I$4:$J$13,2,FALSE),IF(J8455="solar",VLOOKUP('Form 923'!D8455,'Cross-Page Data'!$I$14:$J$117,2,FALSE),J8455))</f>
        <v>#N/A</v>
      </c>
      <c r="J8455" t="e">
        <f>VLOOKUP(E8455,'Cross-Page Data'!$D$4:$F$48,3,FALSE)</f>
        <v>#N/A</v>
      </c>
      <c r="K8455" t="b">
        <f t="shared" ref="K8455:K8518" si="132">IF(AND($N$5=FALSE,OR(C8455="Commercial NAICS Cogen",C8455="Industrial NAICS Cogen",C8455="NAICS-22 Cogen")),FALSE,IF(AND($N$6=FALSE,OR(C8455="Commercial NAICS Cogen",C8455="Commercial NAICS Non-Cogen",C8455="industrial NAICS Cogen", C8455="industrial NAICS non-cogen")),FALSE,TRUE))</f>
        <v>1</v>
      </c>
    </row>
    <row r="8456" spans="9:11" x14ac:dyDescent="0.35">
      <c r="I8456" t="e">
        <f>IF(J8456="natural gas",VLOOKUP(D8456,'Cross-Page Data'!$I$4:$J$13,2,FALSE),IF(J8456="solar",VLOOKUP('Form 923'!D8456,'Cross-Page Data'!$I$14:$J$117,2,FALSE),J8456))</f>
        <v>#N/A</v>
      </c>
      <c r="J8456" t="e">
        <f>VLOOKUP(E8456,'Cross-Page Data'!$D$4:$F$48,3,FALSE)</f>
        <v>#N/A</v>
      </c>
      <c r="K8456" t="b">
        <f t="shared" si="132"/>
        <v>1</v>
      </c>
    </row>
    <row r="8457" spans="9:11" x14ac:dyDescent="0.35">
      <c r="I8457" t="e">
        <f>IF(J8457="natural gas",VLOOKUP(D8457,'Cross-Page Data'!$I$4:$J$13,2,FALSE),IF(J8457="solar",VLOOKUP('Form 923'!D8457,'Cross-Page Data'!$I$14:$J$117,2,FALSE),J8457))</f>
        <v>#N/A</v>
      </c>
      <c r="J8457" t="e">
        <f>VLOOKUP(E8457,'Cross-Page Data'!$D$4:$F$48,3,FALSE)</f>
        <v>#N/A</v>
      </c>
      <c r="K8457" t="b">
        <f t="shared" si="132"/>
        <v>1</v>
      </c>
    </row>
    <row r="8458" spans="9:11" x14ac:dyDescent="0.35">
      <c r="I8458" t="e">
        <f>IF(J8458="natural gas",VLOOKUP(D8458,'Cross-Page Data'!$I$4:$J$13,2,FALSE),IF(J8458="solar",VLOOKUP('Form 923'!D8458,'Cross-Page Data'!$I$14:$J$117,2,FALSE),J8458))</f>
        <v>#N/A</v>
      </c>
      <c r="J8458" t="e">
        <f>VLOOKUP(E8458,'Cross-Page Data'!$D$4:$F$48,3,FALSE)</f>
        <v>#N/A</v>
      </c>
      <c r="K8458" t="b">
        <f t="shared" si="132"/>
        <v>1</v>
      </c>
    </row>
    <row r="8459" spans="9:11" x14ac:dyDescent="0.35">
      <c r="I8459" t="e">
        <f>IF(J8459="natural gas",VLOOKUP(D8459,'Cross-Page Data'!$I$4:$J$13,2,FALSE),IF(J8459="solar",VLOOKUP('Form 923'!D8459,'Cross-Page Data'!$I$14:$J$117,2,FALSE),J8459))</f>
        <v>#N/A</v>
      </c>
      <c r="J8459" t="e">
        <f>VLOOKUP(E8459,'Cross-Page Data'!$D$4:$F$48,3,FALSE)</f>
        <v>#N/A</v>
      </c>
      <c r="K8459" t="b">
        <f t="shared" si="132"/>
        <v>1</v>
      </c>
    </row>
    <row r="8460" spans="9:11" x14ac:dyDescent="0.35">
      <c r="I8460" t="e">
        <f>IF(J8460="natural gas",VLOOKUP(D8460,'Cross-Page Data'!$I$4:$J$13,2,FALSE),IF(J8460="solar",VLOOKUP('Form 923'!D8460,'Cross-Page Data'!$I$14:$J$117,2,FALSE),J8460))</f>
        <v>#N/A</v>
      </c>
      <c r="J8460" t="e">
        <f>VLOOKUP(E8460,'Cross-Page Data'!$D$4:$F$48,3,FALSE)</f>
        <v>#N/A</v>
      </c>
      <c r="K8460" t="b">
        <f t="shared" si="132"/>
        <v>1</v>
      </c>
    </row>
    <row r="8461" spans="9:11" x14ac:dyDescent="0.35">
      <c r="I8461" t="e">
        <f>IF(J8461="natural gas",VLOOKUP(D8461,'Cross-Page Data'!$I$4:$J$13,2,FALSE),IF(J8461="solar",VLOOKUP('Form 923'!D8461,'Cross-Page Data'!$I$14:$J$117,2,FALSE),J8461))</f>
        <v>#N/A</v>
      </c>
      <c r="J8461" t="e">
        <f>VLOOKUP(E8461,'Cross-Page Data'!$D$4:$F$48,3,FALSE)</f>
        <v>#N/A</v>
      </c>
      <c r="K8461" t="b">
        <f t="shared" si="132"/>
        <v>1</v>
      </c>
    </row>
    <row r="8462" spans="9:11" x14ac:dyDescent="0.35">
      <c r="I8462" t="e">
        <f>IF(J8462="natural gas",VLOOKUP(D8462,'Cross-Page Data'!$I$4:$J$13,2,FALSE),IF(J8462="solar",VLOOKUP('Form 923'!D8462,'Cross-Page Data'!$I$14:$J$117,2,FALSE),J8462))</f>
        <v>#N/A</v>
      </c>
      <c r="J8462" t="e">
        <f>VLOOKUP(E8462,'Cross-Page Data'!$D$4:$F$48,3,FALSE)</f>
        <v>#N/A</v>
      </c>
      <c r="K8462" t="b">
        <f t="shared" si="132"/>
        <v>1</v>
      </c>
    </row>
    <row r="8463" spans="9:11" x14ac:dyDescent="0.35">
      <c r="I8463" t="e">
        <f>IF(J8463="natural gas",VLOOKUP(D8463,'Cross-Page Data'!$I$4:$J$13,2,FALSE),IF(J8463="solar",VLOOKUP('Form 923'!D8463,'Cross-Page Data'!$I$14:$J$117,2,FALSE),J8463))</f>
        <v>#N/A</v>
      </c>
      <c r="J8463" t="e">
        <f>VLOOKUP(E8463,'Cross-Page Data'!$D$4:$F$48,3,FALSE)</f>
        <v>#N/A</v>
      </c>
      <c r="K8463" t="b">
        <f t="shared" si="132"/>
        <v>1</v>
      </c>
    </row>
    <row r="8464" spans="9:11" x14ac:dyDescent="0.35">
      <c r="I8464" t="e">
        <f>IF(J8464="natural gas",VLOOKUP(D8464,'Cross-Page Data'!$I$4:$J$13,2,FALSE),IF(J8464="solar",VLOOKUP('Form 923'!D8464,'Cross-Page Data'!$I$14:$J$117,2,FALSE),J8464))</f>
        <v>#N/A</v>
      </c>
      <c r="J8464" t="e">
        <f>VLOOKUP(E8464,'Cross-Page Data'!$D$4:$F$48,3,FALSE)</f>
        <v>#N/A</v>
      </c>
      <c r="K8464" t="b">
        <f t="shared" si="132"/>
        <v>1</v>
      </c>
    </row>
    <row r="8465" spans="9:11" x14ac:dyDescent="0.35">
      <c r="I8465" t="e">
        <f>IF(J8465="natural gas",VLOOKUP(D8465,'Cross-Page Data'!$I$4:$J$13,2,FALSE),IF(J8465="solar",VLOOKUP('Form 923'!D8465,'Cross-Page Data'!$I$14:$J$117,2,FALSE),J8465))</f>
        <v>#N/A</v>
      </c>
      <c r="J8465" t="e">
        <f>VLOOKUP(E8465,'Cross-Page Data'!$D$4:$F$48,3,FALSE)</f>
        <v>#N/A</v>
      </c>
      <c r="K8465" t="b">
        <f t="shared" si="132"/>
        <v>1</v>
      </c>
    </row>
    <row r="8466" spans="9:11" x14ac:dyDescent="0.35">
      <c r="I8466" t="e">
        <f>IF(J8466="natural gas",VLOOKUP(D8466,'Cross-Page Data'!$I$4:$J$13,2,FALSE),IF(J8466="solar",VLOOKUP('Form 923'!D8466,'Cross-Page Data'!$I$14:$J$117,2,FALSE),J8466))</f>
        <v>#N/A</v>
      </c>
      <c r="J8466" t="e">
        <f>VLOOKUP(E8466,'Cross-Page Data'!$D$4:$F$48,3,FALSE)</f>
        <v>#N/A</v>
      </c>
      <c r="K8466" t="b">
        <f t="shared" si="132"/>
        <v>1</v>
      </c>
    </row>
    <row r="8467" spans="9:11" x14ac:dyDescent="0.35">
      <c r="I8467" t="e">
        <f>IF(J8467="natural gas",VLOOKUP(D8467,'Cross-Page Data'!$I$4:$J$13,2,FALSE),IF(J8467="solar",VLOOKUP('Form 923'!D8467,'Cross-Page Data'!$I$14:$J$117,2,FALSE),J8467))</f>
        <v>#N/A</v>
      </c>
      <c r="J8467" t="e">
        <f>VLOOKUP(E8467,'Cross-Page Data'!$D$4:$F$48,3,FALSE)</f>
        <v>#N/A</v>
      </c>
      <c r="K8467" t="b">
        <f t="shared" si="132"/>
        <v>1</v>
      </c>
    </row>
    <row r="8468" spans="9:11" x14ac:dyDescent="0.35">
      <c r="I8468" t="e">
        <f>IF(J8468="natural gas",VLOOKUP(D8468,'Cross-Page Data'!$I$4:$J$13,2,FALSE),IF(J8468="solar",VLOOKUP('Form 923'!D8468,'Cross-Page Data'!$I$14:$J$117,2,FALSE),J8468))</f>
        <v>#N/A</v>
      </c>
      <c r="J8468" t="e">
        <f>VLOOKUP(E8468,'Cross-Page Data'!$D$4:$F$48,3,FALSE)</f>
        <v>#N/A</v>
      </c>
      <c r="K8468" t="b">
        <f t="shared" si="132"/>
        <v>1</v>
      </c>
    </row>
    <row r="8469" spans="9:11" x14ac:dyDescent="0.35">
      <c r="I8469" t="e">
        <f>IF(J8469="natural gas",VLOOKUP(D8469,'Cross-Page Data'!$I$4:$J$13,2,FALSE),IF(J8469="solar",VLOOKUP('Form 923'!D8469,'Cross-Page Data'!$I$14:$J$117,2,FALSE),J8469))</f>
        <v>#N/A</v>
      </c>
      <c r="J8469" t="e">
        <f>VLOOKUP(E8469,'Cross-Page Data'!$D$4:$F$48,3,FALSE)</f>
        <v>#N/A</v>
      </c>
      <c r="K8469" t="b">
        <f t="shared" si="132"/>
        <v>1</v>
      </c>
    </row>
    <row r="8470" spans="9:11" x14ac:dyDescent="0.35">
      <c r="I8470" t="e">
        <f>IF(J8470="natural gas",VLOOKUP(D8470,'Cross-Page Data'!$I$4:$J$13,2,FALSE),IF(J8470="solar",VLOOKUP('Form 923'!D8470,'Cross-Page Data'!$I$14:$J$117,2,FALSE),J8470))</f>
        <v>#N/A</v>
      </c>
      <c r="J8470" t="e">
        <f>VLOOKUP(E8470,'Cross-Page Data'!$D$4:$F$48,3,FALSE)</f>
        <v>#N/A</v>
      </c>
      <c r="K8470" t="b">
        <f t="shared" si="132"/>
        <v>1</v>
      </c>
    </row>
    <row r="8471" spans="9:11" x14ac:dyDescent="0.35">
      <c r="I8471" t="e">
        <f>IF(J8471="natural gas",VLOOKUP(D8471,'Cross-Page Data'!$I$4:$J$13,2,FALSE),IF(J8471="solar",VLOOKUP('Form 923'!D8471,'Cross-Page Data'!$I$14:$J$117,2,FALSE),J8471))</f>
        <v>#N/A</v>
      </c>
      <c r="J8471" t="e">
        <f>VLOOKUP(E8471,'Cross-Page Data'!$D$4:$F$48,3,FALSE)</f>
        <v>#N/A</v>
      </c>
      <c r="K8471" t="b">
        <f t="shared" si="132"/>
        <v>1</v>
      </c>
    </row>
    <row r="8472" spans="9:11" x14ac:dyDescent="0.35">
      <c r="I8472" t="e">
        <f>IF(J8472="natural gas",VLOOKUP(D8472,'Cross-Page Data'!$I$4:$J$13,2,FALSE),IF(J8472="solar",VLOOKUP('Form 923'!D8472,'Cross-Page Data'!$I$14:$J$117,2,FALSE),J8472))</f>
        <v>#N/A</v>
      </c>
      <c r="J8472" t="e">
        <f>VLOOKUP(E8472,'Cross-Page Data'!$D$4:$F$48,3,FALSE)</f>
        <v>#N/A</v>
      </c>
      <c r="K8472" t="b">
        <f t="shared" si="132"/>
        <v>1</v>
      </c>
    </row>
    <row r="8473" spans="9:11" x14ac:dyDescent="0.35">
      <c r="I8473" t="e">
        <f>IF(J8473="natural gas",VLOOKUP(D8473,'Cross-Page Data'!$I$4:$J$13,2,FALSE),IF(J8473="solar",VLOOKUP('Form 923'!D8473,'Cross-Page Data'!$I$14:$J$117,2,FALSE),J8473))</f>
        <v>#N/A</v>
      </c>
      <c r="J8473" t="e">
        <f>VLOOKUP(E8473,'Cross-Page Data'!$D$4:$F$48,3,FALSE)</f>
        <v>#N/A</v>
      </c>
      <c r="K8473" t="b">
        <f t="shared" si="132"/>
        <v>1</v>
      </c>
    </row>
    <row r="8474" spans="9:11" x14ac:dyDescent="0.35">
      <c r="I8474" t="e">
        <f>IF(J8474="natural gas",VLOOKUP(D8474,'Cross-Page Data'!$I$4:$J$13,2,FALSE),IF(J8474="solar",VLOOKUP('Form 923'!D8474,'Cross-Page Data'!$I$14:$J$117,2,FALSE),J8474))</f>
        <v>#N/A</v>
      </c>
      <c r="J8474" t="e">
        <f>VLOOKUP(E8474,'Cross-Page Data'!$D$4:$F$48,3,FALSE)</f>
        <v>#N/A</v>
      </c>
      <c r="K8474" t="b">
        <f t="shared" si="132"/>
        <v>1</v>
      </c>
    </row>
    <row r="8475" spans="9:11" x14ac:dyDescent="0.35">
      <c r="I8475" t="e">
        <f>IF(J8475="natural gas",VLOOKUP(D8475,'Cross-Page Data'!$I$4:$J$13,2,FALSE),IF(J8475="solar",VLOOKUP('Form 923'!D8475,'Cross-Page Data'!$I$14:$J$117,2,FALSE),J8475))</f>
        <v>#N/A</v>
      </c>
      <c r="J8475" t="e">
        <f>VLOOKUP(E8475,'Cross-Page Data'!$D$4:$F$48,3,FALSE)</f>
        <v>#N/A</v>
      </c>
      <c r="K8475" t="b">
        <f t="shared" si="132"/>
        <v>1</v>
      </c>
    </row>
    <row r="8476" spans="9:11" x14ac:dyDescent="0.35">
      <c r="I8476" t="e">
        <f>IF(J8476="natural gas",VLOOKUP(D8476,'Cross-Page Data'!$I$4:$J$13,2,FALSE),IF(J8476="solar",VLOOKUP('Form 923'!D8476,'Cross-Page Data'!$I$14:$J$117,2,FALSE),J8476))</f>
        <v>#N/A</v>
      </c>
      <c r="J8476" t="e">
        <f>VLOOKUP(E8476,'Cross-Page Data'!$D$4:$F$48,3,FALSE)</f>
        <v>#N/A</v>
      </c>
      <c r="K8476" t="b">
        <f t="shared" si="132"/>
        <v>1</v>
      </c>
    </row>
    <row r="8477" spans="9:11" x14ac:dyDescent="0.35">
      <c r="I8477" t="e">
        <f>IF(J8477="natural gas",VLOOKUP(D8477,'Cross-Page Data'!$I$4:$J$13,2,FALSE),IF(J8477="solar",VLOOKUP('Form 923'!D8477,'Cross-Page Data'!$I$14:$J$117,2,FALSE),J8477))</f>
        <v>#N/A</v>
      </c>
      <c r="J8477" t="e">
        <f>VLOOKUP(E8477,'Cross-Page Data'!$D$4:$F$48,3,FALSE)</f>
        <v>#N/A</v>
      </c>
      <c r="K8477" t="b">
        <f t="shared" si="132"/>
        <v>1</v>
      </c>
    </row>
    <row r="8478" spans="9:11" x14ac:dyDescent="0.35">
      <c r="I8478" t="e">
        <f>IF(J8478="natural gas",VLOOKUP(D8478,'Cross-Page Data'!$I$4:$J$13,2,FALSE),IF(J8478="solar",VLOOKUP('Form 923'!D8478,'Cross-Page Data'!$I$14:$J$117,2,FALSE),J8478))</f>
        <v>#N/A</v>
      </c>
      <c r="J8478" t="e">
        <f>VLOOKUP(E8478,'Cross-Page Data'!$D$4:$F$48,3,FALSE)</f>
        <v>#N/A</v>
      </c>
      <c r="K8478" t="b">
        <f t="shared" si="132"/>
        <v>1</v>
      </c>
    </row>
    <row r="8479" spans="9:11" x14ac:dyDescent="0.35">
      <c r="I8479" t="e">
        <f>IF(J8479="natural gas",VLOOKUP(D8479,'Cross-Page Data'!$I$4:$J$13,2,FALSE),IF(J8479="solar",VLOOKUP('Form 923'!D8479,'Cross-Page Data'!$I$14:$J$117,2,FALSE),J8479))</f>
        <v>#N/A</v>
      </c>
      <c r="J8479" t="e">
        <f>VLOOKUP(E8479,'Cross-Page Data'!$D$4:$F$48,3,FALSE)</f>
        <v>#N/A</v>
      </c>
      <c r="K8479" t="b">
        <f t="shared" si="132"/>
        <v>1</v>
      </c>
    </row>
    <row r="8480" spans="9:11" x14ac:dyDescent="0.35">
      <c r="I8480" t="e">
        <f>IF(J8480="natural gas",VLOOKUP(D8480,'Cross-Page Data'!$I$4:$J$13,2,FALSE),IF(J8480="solar",VLOOKUP('Form 923'!D8480,'Cross-Page Data'!$I$14:$J$117,2,FALSE),J8480))</f>
        <v>#N/A</v>
      </c>
      <c r="J8480" t="e">
        <f>VLOOKUP(E8480,'Cross-Page Data'!$D$4:$F$48,3,FALSE)</f>
        <v>#N/A</v>
      </c>
      <c r="K8480" t="b">
        <f t="shared" si="132"/>
        <v>1</v>
      </c>
    </row>
    <row r="8481" spans="9:11" x14ac:dyDescent="0.35">
      <c r="I8481" t="e">
        <f>IF(J8481="natural gas",VLOOKUP(D8481,'Cross-Page Data'!$I$4:$J$13,2,FALSE),IF(J8481="solar",VLOOKUP('Form 923'!D8481,'Cross-Page Data'!$I$14:$J$117,2,FALSE),J8481))</f>
        <v>#N/A</v>
      </c>
      <c r="J8481" t="e">
        <f>VLOOKUP(E8481,'Cross-Page Data'!$D$4:$F$48,3,FALSE)</f>
        <v>#N/A</v>
      </c>
      <c r="K8481" t="b">
        <f t="shared" si="132"/>
        <v>1</v>
      </c>
    </row>
    <row r="8482" spans="9:11" x14ac:dyDescent="0.35">
      <c r="I8482" t="e">
        <f>IF(J8482="natural gas",VLOOKUP(D8482,'Cross-Page Data'!$I$4:$J$13,2,FALSE),IF(J8482="solar",VLOOKUP('Form 923'!D8482,'Cross-Page Data'!$I$14:$J$117,2,FALSE),J8482))</f>
        <v>#N/A</v>
      </c>
      <c r="J8482" t="e">
        <f>VLOOKUP(E8482,'Cross-Page Data'!$D$4:$F$48,3,FALSE)</f>
        <v>#N/A</v>
      </c>
      <c r="K8482" t="b">
        <f t="shared" si="132"/>
        <v>1</v>
      </c>
    </row>
    <row r="8483" spans="9:11" x14ac:dyDescent="0.35">
      <c r="I8483" t="e">
        <f>IF(J8483="natural gas",VLOOKUP(D8483,'Cross-Page Data'!$I$4:$J$13,2,FALSE),IF(J8483="solar",VLOOKUP('Form 923'!D8483,'Cross-Page Data'!$I$14:$J$117,2,FALSE),J8483))</f>
        <v>#N/A</v>
      </c>
      <c r="J8483" t="e">
        <f>VLOOKUP(E8483,'Cross-Page Data'!$D$4:$F$48,3,FALSE)</f>
        <v>#N/A</v>
      </c>
      <c r="K8483" t="b">
        <f t="shared" si="132"/>
        <v>1</v>
      </c>
    </row>
    <row r="8484" spans="9:11" x14ac:dyDescent="0.35">
      <c r="I8484" t="e">
        <f>IF(J8484="natural gas",VLOOKUP(D8484,'Cross-Page Data'!$I$4:$J$13,2,FALSE),IF(J8484="solar",VLOOKUP('Form 923'!D8484,'Cross-Page Data'!$I$14:$J$117,2,FALSE),J8484))</f>
        <v>#N/A</v>
      </c>
      <c r="J8484" t="e">
        <f>VLOOKUP(E8484,'Cross-Page Data'!$D$4:$F$48,3,FALSE)</f>
        <v>#N/A</v>
      </c>
      <c r="K8484" t="b">
        <f t="shared" si="132"/>
        <v>1</v>
      </c>
    </row>
    <row r="8485" spans="9:11" x14ac:dyDescent="0.35">
      <c r="I8485" t="e">
        <f>IF(J8485="natural gas",VLOOKUP(D8485,'Cross-Page Data'!$I$4:$J$13,2,FALSE),IF(J8485="solar",VLOOKUP('Form 923'!D8485,'Cross-Page Data'!$I$14:$J$117,2,FALSE),J8485))</f>
        <v>#N/A</v>
      </c>
      <c r="J8485" t="e">
        <f>VLOOKUP(E8485,'Cross-Page Data'!$D$4:$F$48,3,FALSE)</f>
        <v>#N/A</v>
      </c>
      <c r="K8485" t="b">
        <f t="shared" si="132"/>
        <v>1</v>
      </c>
    </row>
    <row r="8486" spans="9:11" x14ac:dyDescent="0.35">
      <c r="I8486" t="e">
        <f>IF(J8486="natural gas",VLOOKUP(D8486,'Cross-Page Data'!$I$4:$J$13,2,FALSE),IF(J8486="solar",VLOOKUP('Form 923'!D8486,'Cross-Page Data'!$I$14:$J$117,2,FALSE),J8486))</f>
        <v>#N/A</v>
      </c>
      <c r="J8486" t="e">
        <f>VLOOKUP(E8486,'Cross-Page Data'!$D$4:$F$48,3,FALSE)</f>
        <v>#N/A</v>
      </c>
      <c r="K8486" t="b">
        <f t="shared" si="132"/>
        <v>1</v>
      </c>
    </row>
    <row r="8487" spans="9:11" x14ac:dyDescent="0.35">
      <c r="I8487" t="e">
        <f>IF(J8487="natural gas",VLOOKUP(D8487,'Cross-Page Data'!$I$4:$J$13,2,FALSE),IF(J8487="solar",VLOOKUP('Form 923'!D8487,'Cross-Page Data'!$I$14:$J$117,2,FALSE),J8487))</f>
        <v>#N/A</v>
      </c>
      <c r="J8487" t="e">
        <f>VLOOKUP(E8487,'Cross-Page Data'!$D$4:$F$48,3,FALSE)</f>
        <v>#N/A</v>
      </c>
      <c r="K8487" t="b">
        <f t="shared" si="132"/>
        <v>1</v>
      </c>
    </row>
    <row r="8488" spans="9:11" x14ac:dyDescent="0.35">
      <c r="I8488" t="e">
        <f>IF(J8488="natural gas",VLOOKUP(D8488,'Cross-Page Data'!$I$4:$J$13,2,FALSE),IF(J8488="solar",VLOOKUP('Form 923'!D8488,'Cross-Page Data'!$I$14:$J$117,2,FALSE),J8488))</f>
        <v>#N/A</v>
      </c>
      <c r="J8488" t="e">
        <f>VLOOKUP(E8488,'Cross-Page Data'!$D$4:$F$48,3,FALSE)</f>
        <v>#N/A</v>
      </c>
      <c r="K8488" t="b">
        <f t="shared" si="132"/>
        <v>1</v>
      </c>
    </row>
    <row r="8489" spans="9:11" x14ac:dyDescent="0.35">
      <c r="I8489" t="e">
        <f>IF(J8489="natural gas",VLOOKUP(D8489,'Cross-Page Data'!$I$4:$J$13,2,FALSE),IF(J8489="solar",VLOOKUP('Form 923'!D8489,'Cross-Page Data'!$I$14:$J$117,2,FALSE),J8489))</f>
        <v>#N/A</v>
      </c>
      <c r="J8489" t="e">
        <f>VLOOKUP(E8489,'Cross-Page Data'!$D$4:$F$48,3,FALSE)</f>
        <v>#N/A</v>
      </c>
      <c r="K8489" t="b">
        <f t="shared" si="132"/>
        <v>1</v>
      </c>
    </row>
    <row r="8490" spans="9:11" x14ac:dyDescent="0.35">
      <c r="I8490" t="e">
        <f>IF(J8490="natural gas",VLOOKUP(D8490,'Cross-Page Data'!$I$4:$J$13,2,FALSE),IF(J8490="solar",VLOOKUP('Form 923'!D8490,'Cross-Page Data'!$I$14:$J$117,2,FALSE),J8490))</f>
        <v>#N/A</v>
      </c>
      <c r="J8490" t="e">
        <f>VLOOKUP(E8490,'Cross-Page Data'!$D$4:$F$48,3,FALSE)</f>
        <v>#N/A</v>
      </c>
      <c r="K8490" t="b">
        <f t="shared" si="132"/>
        <v>1</v>
      </c>
    </row>
    <row r="8491" spans="9:11" x14ac:dyDescent="0.35">
      <c r="I8491" t="e">
        <f>IF(J8491="natural gas",VLOOKUP(D8491,'Cross-Page Data'!$I$4:$J$13,2,FALSE),IF(J8491="solar",VLOOKUP('Form 923'!D8491,'Cross-Page Data'!$I$14:$J$117,2,FALSE),J8491))</f>
        <v>#N/A</v>
      </c>
      <c r="J8491" t="e">
        <f>VLOOKUP(E8491,'Cross-Page Data'!$D$4:$F$48,3,FALSE)</f>
        <v>#N/A</v>
      </c>
      <c r="K8491" t="b">
        <f t="shared" si="132"/>
        <v>1</v>
      </c>
    </row>
    <row r="8492" spans="9:11" x14ac:dyDescent="0.35">
      <c r="I8492" t="e">
        <f>IF(J8492="natural gas",VLOOKUP(D8492,'Cross-Page Data'!$I$4:$J$13,2,FALSE),IF(J8492="solar",VLOOKUP('Form 923'!D8492,'Cross-Page Data'!$I$14:$J$117,2,FALSE),J8492))</f>
        <v>#N/A</v>
      </c>
      <c r="J8492" t="e">
        <f>VLOOKUP(E8492,'Cross-Page Data'!$D$4:$F$48,3,FALSE)</f>
        <v>#N/A</v>
      </c>
      <c r="K8492" t="b">
        <f t="shared" si="132"/>
        <v>1</v>
      </c>
    </row>
    <row r="8493" spans="9:11" x14ac:dyDescent="0.35">
      <c r="I8493" t="e">
        <f>IF(J8493="natural gas",VLOOKUP(D8493,'Cross-Page Data'!$I$4:$J$13,2,FALSE),IF(J8493="solar",VLOOKUP('Form 923'!D8493,'Cross-Page Data'!$I$14:$J$117,2,FALSE),J8493))</f>
        <v>#N/A</v>
      </c>
      <c r="J8493" t="e">
        <f>VLOOKUP(E8493,'Cross-Page Data'!$D$4:$F$48,3,FALSE)</f>
        <v>#N/A</v>
      </c>
      <c r="K8493" t="b">
        <f t="shared" si="132"/>
        <v>1</v>
      </c>
    </row>
    <row r="8494" spans="9:11" x14ac:dyDescent="0.35">
      <c r="I8494" t="e">
        <f>IF(J8494="natural gas",VLOOKUP(D8494,'Cross-Page Data'!$I$4:$J$13,2,FALSE),IF(J8494="solar",VLOOKUP('Form 923'!D8494,'Cross-Page Data'!$I$14:$J$117,2,FALSE),J8494))</f>
        <v>#N/A</v>
      </c>
      <c r="J8494" t="e">
        <f>VLOOKUP(E8494,'Cross-Page Data'!$D$4:$F$48,3,FALSE)</f>
        <v>#N/A</v>
      </c>
      <c r="K8494" t="b">
        <f t="shared" si="132"/>
        <v>1</v>
      </c>
    </row>
    <row r="8495" spans="9:11" x14ac:dyDescent="0.35">
      <c r="I8495" t="e">
        <f>IF(J8495="natural gas",VLOOKUP(D8495,'Cross-Page Data'!$I$4:$J$13,2,FALSE),IF(J8495="solar",VLOOKUP('Form 923'!D8495,'Cross-Page Data'!$I$14:$J$117,2,FALSE),J8495))</f>
        <v>#N/A</v>
      </c>
      <c r="J8495" t="e">
        <f>VLOOKUP(E8495,'Cross-Page Data'!$D$4:$F$48,3,FALSE)</f>
        <v>#N/A</v>
      </c>
      <c r="K8495" t="b">
        <f t="shared" si="132"/>
        <v>1</v>
      </c>
    </row>
    <row r="8496" spans="9:11" x14ac:dyDescent="0.35">
      <c r="I8496" t="e">
        <f>IF(J8496="natural gas",VLOOKUP(D8496,'Cross-Page Data'!$I$4:$J$13,2,FALSE),IF(J8496="solar",VLOOKUP('Form 923'!D8496,'Cross-Page Data'!$I$14:$J$117,2,FALSE),J8496))</f>
        <v>#N/A</v>
      </c>
      <c r="J8496" t="e">
        <f>VLOOKUP(E8496,'Cross-Page Data'!$D$4:$F$48,3,FALSE)</f>
        <v>#N/A</v>
      </c>
      <c r="K8496" t="b">
        <f t="shared" si="132"/>
        <v>1</v>
      </c>
    </row>
    <row r="8497" spans="9:11" x14ac:dyDescent="0.35">
      <c r="I8497" t="e">
        <f>IF(J8497="natural gas",VLOOKUP(D8497,'Cross-Page Data'!$I$4:$J$13,2,FALSE),IF(J8497="solar",VLOOKUP('Form 923'!D8497,'Cross-Page Data'!$I$14:$J$117,2,FALSE),J8497))</f>
        <v>#N/A</v>
      </c>
      <c r="J8497" t="e">
        <f>VLOOKUP(E8497,'Cross-Page Data'!$D$4:$F$48,3,FALSE)</f>
        <v>#N/A</v>
      </c>
      <c r="K8497" t="b">
        <f t="shared" si="132"/>
        <v>1</v>
      </c>
    </row>
    <row r="8498" spans="9:11" x14ac:dyDescent="0.35">
      <c r="I8498" t="e">
        <f>IF(J8498="natural gas",VLOOKUP(D8498,'Cross-Page Data'!$I$4:$J$13,2,FALSE),IF(J8498="solar",VLOOKUP('Form 923'!D8498,'Cross-Page Data'!$I$14:$J$117,2,FALSE),J8498))</f>
        <v>#N/A</v>
      </c>
      <c r="J8498" t="e">
        <f>VLOOKUP(E8498,'Cross-Page Data'!$D$4:$F$48,3,FALSE)</f>
        <v>#N/A</v>
      </c>
      <c r="K8498" t="b">
        <f t="shared" si="132"/>
        <v>1</v>
      </c>
    </row>
    <row r="8499" spans="9:11" x14ac:dyDescent="0.35">
      <c r="I8499" t="e">
        <f>IF(J8499="natural gas",VLOOKUP(D8499,'Cross-Page Data'!$I$4:$J$13,2,FALSE),IF(J8499="solar",VLOOKUP('Form 923'!D8499,'Cross-Page Data'!$I$14:$J$117,2,FALSE),J8499))</f>
        <v>#N/A</v>
      </c>
      <c r="J8499" t="e">
        <f>VLOOKUP(E8499,'Cross-Page Data'!$D$4:$F$48,3,FALSE)</f>
        <v>#N/A</v>
      </c>
      <c r="K8499" t="b">
        <f t="shared" si="132"/>
        <v>1</v>
      </c>
    </row>
    <row r="8500" spans="9:11" x14ac:dyDescent="0.35">
      <c r="I8500" t="e">
        <f>IF(J8500="natural gas",VLOOKUP(D8500,'Cross-Page Data'!$I$4:$J$13,2,FALSE),IF(J8500="solar",VLOOKUP('Form 923'!D8500,'Cross-Page Data'!$I$14:$J$117,2,FALSE),J8500))</f>
        <v>#N/A</v>
      </c>
      <c r="J8500" t="e">
        <f>VLOOKUP(E8500,'Cross-Page Data'!$D$4:$F$48,3,FALSE)</f>
        <v>#N/A</v>
      </c>
      <c r="K8500" t="b">
        <f t="shared" si="132"/>
        <v>1</v>
      </c>
    </row>
    <row r="8501" spans="9:11" x14ac:dyDescent="0.35">
      <c r="I8501" t="e">
        <f>IF(J8501="natural gas",VLOOKUP(D8501,'Cross-Page Data'!$I$4:$J$13,2,FALSE),IF(J8501="solar",VLOOKUP('Form 923'!D8501,'Cross-Page Data'!$I$14:$J$117,2,FALSE),J8501))</f>
        <v>#N/A</v>
      </c>
      <c r="J8501" t="e">
        <f>VLOOKUP(E8501,'Cross-Page Data'!$D$4:$F$48,3,FALSE)</f>
        <v>#N/A</v>
      </c>
      <c r="K8501" t="b">
        <f t="shared" si="132"/>
        <v>1</v>
      </c>
    </row>
    <row r="8502" spans="9:11" x14ac:dyDescent="0.35">
      <c r="I8502" t="e">
        <f>IF(J8502="natural gas",VLOOKUP(D8502,'Cross-Page Data'!$I$4:$J$13,2,FALSE),IF(J8502="solar",VLOOKUP('Form 923'!D8502,'Cross-Page Data'!$I$14:$J$117,2,FALSE),J8502))</f>
        <v>#N/A</v>
      </c>
      <c r="J8502" t="e">
        <f>VLOOKUP(E8502,'Cross-Page Data'!$D$4:$F$48,3,FALSE)</f>
        <v>#N/A</v>
      </c>
      <c r="K8502" t="b">
        <f t="shared" si="132"/>
        <v>1</v>
      </c>
    </row>
    <row r="8503" spans="9:11" x14ac:dyDescent="0.35">
      <c r="I8503" t="e">
        <f>IF(J8503="natural gas",VLOOKUP(D8503,'Cross-Page Data'!$I$4:$J$13,2,FALSE),IF(J8503="solar",VLOOKUP('Form 923'!D8503,'Cross-Page Data'!$I$14:$J$117,2,FALSE),J8503))</f>
        <v>#N/A</v>
      </c>
      <c r="J8503" t="e">
        <f>VLOOKUP(E8503,'Cross-Page Data'!$D$4:$F$48,3,FALSE)</f>
        <v>#N/A</v>
      </c>
      <c r="K8503" t="b">
        <f t="shared" si="132"/>
        <v>1</v>
      </c>
    </row>
    <row r="8504" spans="9:11" x14ac:dyDescent="0.35">
      <c r="I8504" t="e">
        <f>IF(J8504="natural gas",VLOOKUP(D8504,'Cross-Page Data'!$I$4:$J$13,2,FALSE),IF(J8504="solar",VLOOKUP('Form 923'!D8504,'Cross-Page Data'!$I$14:$J$117,2,FALSE),J8504))</f>
        <v>#N/A</v>
      </c>
      <c r="J8504" t="e">
        <f>VLOOKUP(E8504,'Cross-Page Data'!$D$4:$F$48,3,FALSE)</f>
        <v>#N/A</v>
      </c>
      <c r="K8504" t="b">
        <f t="shared" si="132"/>
        <v>1</v>
      </c>
    </row>
    <row r="8505" spans="9:11" x14ac:dyDescent="0.35">
      <c r="I8505" t="e">
        <f>IF(J8505="natural gas",VLOOKUP(D8505,'Cross-Page Data'!$I$4:$J$13,2,FALSE),IF(J8505="solar",VLOOKUP('Form 923'!D8505,'Cross-Page Data'!$I$14:$J$117,2,FALSE),J8505))</f>
        <v>#N/A</v>
      </c>
      <c r="J8505" t="e">
        <f>VLOOKUP(E8505,'Cross-Page Data'!$D$4:$F$48,3,FALSE)</f>
        <v>#N/A</v>
      </c>
      <c r="K8505" t="b">
        <f t="shared" si="132"/>
        <v>1</v>
      </c>
    </row>
    <row r="8506" spans="9:11" x14ac:dyDescent="0.35">
      <c r="I8506" t="e">
        <f>IF(J8506="natural gas",VLOOKUP(D8506,'Cross-Page Data'!$I$4:$J$13,2,FALSE),IF(J8506="solar",VLOOKUP('Form 923'!D8506,'Cross-Page Data'!$I$14:$J$117,2,FALSE),J8506))</f>
        <v>#N/A</v>
      </c>
      <c r="J8506" t="e">
        <f>VLOOKUP(E8506,'Cross-Page Data'!$D$4:$F$48,3,FALSE)</f>
        <v>#N/A</v>
      </c>
      <c r="K8506" t="b">
        <f t="shared" si="132"/>
        <v>1</v>
      </c>
    </row>
    <row r="8507" spans="9:11" x14ac:dyDescent="0.35">
      <c r="I8507" t="e">
        <f>IF(J8507="natural gas",VLOOKUP(D8507,'Cross-Page Data'!$I$4:$J$13,2,FALSE),IF(J8507="solar",VLOOKUP('Form 923'!D8507,'Cross-Page Data'!$I$14:$J$117,2,FALSE),J8507))</f>
        <v>#N/A</v>
      </c>
      <c r="J8507" t="e">
        <f>VLOOKUP(E8507,'Cross-Page Data'!$D$4:$F$48,3,FALSE)</f>
        <v>#N/A</v>
      </c>
      <c r="K8507" t="b">
        <f t="shared" si="132"/>
        <v>1</v>
      </c>
    </row>
    <row r="8508" spans="9:11" x14ac:dyDescent="0.35">
      <c r="I8508" t="e">
        <f>IF(J8508="natural gas",VLOOKUP(D8508,'Cross-Page Data'!$I$4:$J$13,2,FALSE),IF(J8508="solar",VLOOKUP('Form 923'!D8508,'Cross-Page Data'!$I$14:$J$117,2,FALSE),J8508))</f>
        <v>#N/A</v>
      </c>
      <c r="J8508" t="e">
        <f>VLOOKUP(E8508,'Cross-Page Data'!$D$4:$F$48,3,FALSE)</f>
        <v>#N/A</v>
      </c>
      <c r="K8508" t="b">
        <f t="shared" si="132"/>
        <v>1</v>
      </c>
    </row>
    <row r="8509" spans="9:11" x14ac:dyDescent="0.35">
      <c r="I8509" t="e">
        <f>IF(J8509="natural gas",VLOOKUP(D8509,'Cross-Page Data'!$I$4:$J$13,2,FALSE),IF(J8509="solar",VLOOKUP('Form 923'!D8509,'Cross-Page Data'!$I$14:$J$117,2,FALSE),J8509))</f>
        <v>#N/A</v>
      </c>
      <c r="J8509" t="e">
        <f>VLOOKUP(E8509,'Cross-Page Data'!$D$4:$F$48,3,FALSE)</f>
        <v>#N/A</v>
      </c>
      <c r="K8509" t="b">
        <f t="shared" si="132"/>
        <v>1</v>
      </c>
    </row>
    <row r="8510" spans="9:11" x14ac:dyDescent="0.35">
      <c r="I8510" t="e">
        <f>IF(J8510="natural gas",VLOOKUP(D8510,'Cross-Page Data'!$I$4:$J$13,2,FALSE),IF(J8510="solar",VLOOKUP('Form 923'!D8510,'Cross-Page Data'!$I$14:$J$117,2,FALSE),J8510))</f>
        <v>#N/A</v>
      </c>
      <c r="J8510" t="e">
        <f>VLOOKUP(E8510,'Cross-Page Data'!$D$4:$F$48,3,FALSE)</f>
        <v>#N/A</v>
      </c>
      <c r="K8510" t="b">
        <f t="shared" si="132"/>
        <v>1</v>
      </c>
    </row>
    <row r="8511" spans="9:11" x14ac:dyDescent="0.35">
      <c r="I8511" t="e">
        <f>IF(J8511="natural gas",VLOOKUP(D8511,'Cross-Page Data'!$I$4:$J$13,2,FALSE),IF(J8511="solar",VLOOKUP('Form 923'!D8511,'Cross-Page Data'!$I$14:$J$117,2,FALSE),J8511))</f>
        <v>#N/A</v>
      </c>
      <c r="J8511" t="e">
        <f>VLOOKUP(E8511,'Cross-Page Data'!$D$4:$F$48,3,FALSE)</f>
        <v>#N/A</v>
      </c>
      <c r="K8511" t="b">
        <f t="shared" si="132"/>
        <v>1</v>
      </c>
    </row>
    <row r="8512" spans="9:11" x14ac:dyDescent="0.35">
      <c r="I8512" t="e">
        <f>IF(J8512="natural gas",VLOOKUP(D8512,'Cross-Page Data'!$I$4:$J$13,2,FALSE),IF(J8512="solar",VLOOKUP('Form 923'!D8512,'Cross-Page Data'!$I$14:$J$117,2,FALSE),J8512))</f>
        <v>#N/A</v>
      </c>
      <c r="J8512" t="e">
        <f>VLOOKUP(E8512,'Cross-Page Data'!$D$4:$F$48,3,FALSE)</f>
        <v>#N/A</v>
      </c>
      <c r="K8512" t="b">
        <f t="shared" si="132"/>
        <v>1</v>
      </c>
    </row>
    <row r="8513" spans="9:11" x14ac:dyDescent="0.35">
      <c r="I8513" t="e">
        <f>IF(J8513="natural gas",VLOOKUP(D8513,'Cross-Page Data'!$I$4:$J$13,2,FALSE),IF(J8513="solar",VLOOKUP('Form 923'!D8513,'Cross-Page Data'!$I$14:$J$117,2,FALSE),J8513))</f>
        <v>#N/A</v>
      </c>
      <c r="J8513" t="e">
        <f>VLOOKUP(E8513,'Cross-Page Data'!$D$4:$F$48,3,FALSE)</f>
        <v>#N/A</v>
      </c>
      <c r="K8513" t="b">
        <f t="shared" si="132"/>
        <v>1</v>
      </c>
    </row>
    <row r="8514" spans="9:11" x14ac:dyDescent="0.35">
      <c r="I8514" t="e">
        <f>IF(J8514="natural gas",VLOOKUP(D8514,'Cross-Page Data'!$I$4:$J$13,2,FALSE),IF(J8514="solar",VLOOKUP('Form 923'!D8514,'Cross-Page Data'!$I$14:$J$117,2,FALSE),J8514))</f>
        <v>#N/A</v>
      </c>
      <c r="J8514" t="e">
        <f>VLOOKUP(E8514,'Cross-Page Data'!$D$4:$F$48,3,FALSE)</f>
        <v>#N/A</v>
      </c>
      <c r="K8514" t="b">
        <f t="shared" si="132"/>
        <v>1</v>
      </c>
    </row>
    <row r="8515" spans="9:11" x14ac:dyDescent="0.35">
      <c r="I8515" t="e">
        <f>IF(J8515="natural gas",VLOOKUP(D8515,'Cross-Page Data'!$I$4:$J$13,2,FALSE),IF(J8515="solar",VLOOKUP('Form 923'!D8515,'Cross-Page Data'!$I$14:$J$117,2,FALSE),J8515))</f>
        <v>#N/A</v>
      </c>
      <c r="J8515" t="e">
        <f>VLOOKUP(E8515,'Cross-Page Data'!$D$4:$F$48,3,FALSE)</f>
        <v>#N/A</v>
      </c>
      <c r="K8515" t="b">
        <f t="shared" si="132"/>
        <v>1</v>
      </c>
    </row>
    <row r="8516" spans="9:11" x14ac:dyDescent="0.35">
      <c r="I8516" t="e">
        <f>IF(J8516="natural gas",VLOOKUP(D8516,'Cross-Page Data'!$I$4:$J$13,2,FALSE),IF(J8516="solar",VLOOKUP('Form 923'!D8516,'Cross-Page Data'!$I$14:$J$117,2,FALSE),J8516))</f>
        <v>#N/A</v>
      </c>
      <c r="J8516" t="e">
        <f>VLOOKUP(E8516,'Cross-Page Data'!$D$4:$F$48,3,FALSE)</f>
        <v>#N/A</v>
      </c>
      <c r="K8516" t="b">
        <f t="shared" si="132"/>
        <v>1</v>
      </c>
    </row>
    <row r="8517" spans="9:11" x14ac:dyDescent="0.35">
      <c r="I8517" t="e">
        <f>IF(J8517="natural gas",VLOOKUP(D8517,'Cross-Page Data'!$I$4:$J$13,2,FALSE),IF(J8517="solar",VLOOKUP('Form 923'!D8517,'Cross-Page Data'!$I$14:$J$117,2,FALSE),J8517))</f>
        <v>#N/A</v>
      </c>
      <c r="J8517" t="e">
        <f>VLOOKUP(E8517,'Cross-Page Data'!$D$4:$F$48,3,FALSE)</f>
        <v>#N/A</v>
      </c>
      <c r="K8517" t="b">
        <f t="shared" si="132"/>
        <v>1</v>
      </c>
    </row>
    <row r="8518" spans="9:11" x14ac:dyDescent="0.35">
      <c r="I8518" t="e">
        <f>IF(J8518="natural gas",VLOOKUP(D8518,'Cross-Page Data'!$I$4:$J$13,2,FALSE),IF(J8518="solar",VLOOKUP('Form 923'!D8518,'Cross-Page Data'!$I$14:$J$117,2,FALSE),J8518))</f>
        <v>#N/A</v>
      </c>
      <c r="J8518" t="e">
        <f>VLOOKUP(E8518,'Cross-Page Data'!$D$4:$F$48,3,FALSE)</f>
        <v>#N/A</v>
      </c>
      <c r="K8518" t="b">
        <f t="shared" si="132"/>
        <v>1</v>
      </c>
    </row>
    <row r="8519" spans="9:11" x14ac:dyDescent="0.35">
      <c r="I8519" t="e">
        <f>IF(J8519="natural gas",VLOOKUP(D8519,'Cross-Page Data'!$I$4:$J$13,2,FALSE),IF(J8519="solar",VLOOKUP('Form 923'!D8519,'Cross-Page Data'!$I$14:$J$117,2,FALSE),J8519))</f>
        <v>#N/A</v>
      </c>
      <c r="J8519" t="e">
        <f>VLOOKUP(E8519,'Cross-Page Data'!$D$4:$F$48,3,FALSE)</f>
        <v>#N/A</v>
      </c>
      <c r="K8519" t="b">
        <f t="shared" ref="K8519:K8582" si="133">IF(AND($N$5=FALSE,OR(C8519="Commercial NAICS Cogen",C8519="Industrial NAICS Cogen",C8519="NAICS-22 Cogen")),FALSE,IF(AND($N$6=FALSE,OR(C8519="Commercial NAICS Cogen",C8519="Commercial NAICS Non-Cogen",C8519="industrial NAICS Cogen", C8519="industrial NAICS non-cogen")),FALSE,TRUE))</f>
        <v>1</v>
      </c>
    </row>
    <row r="8520" spans="9:11" x14ac:dyDescent="0.35">
      <c r="I8520" t="e">
        <f>IF(J8520="natural gas",VLOOKUP(D8520,'Cross-Page Data'!$I$4:$J$13,2,FALSE),IF(J8520="solar",VLOOKUP('Form 923'!D8520,'Cross-Page Data'!$I$14:$J$117,2,FALSE),J8520))</f>
        <v>#N/A</v>
      </c>
      <c r="J8520" t="e">
        <f>VLOOKUP(E8520,'Cross-Page Data'!$D$4:$F$48,3,FALSE)</f>
        <v>#N/A</v>
      </c>
      <c r="K8520" t="b">
        <f t="shared" si="133"/>
        <v>1</v>
      </c>
    </row>
    <row r="8521" spans="9:11" x14ac:dyDescent="0.35">
      <c r="I8521" t="e">
        <f>IF(J8521="natural gas",VLOOKUP(D8521,'Cross-Page Data'!$I$4:$J$13,2,FALSE),IF(J8521="solar",VLOOKUP('Form 923'!D8521,'Cross-Page Data'!$I$14:$J$117,2,FALSE),J8521))</f>
        <v>#N/A</v>
      </c>
      <c r="J8521" t="e">
        <f>VLOOKUP(E8521,'Cross-Page Data'!$D$4:$F$48,3,FALSE)</f>
        <v>#N/A</v>
      </c>
      <c r="K8521" t="b">
        <f t="shared" si="133"/>
        <v>1</v>
      </c>
    </row>
    <row r="8522" spans="9:11" x14ac:dyDescent="0.35">
      <c r="I8522" t="e">
        <f>IF(J8522="natural gas",VLOOKUP(D8522,'Cross-Page Data'!$I$4:$J$13,2,FALSE),IF(J8522="solar",VLOOKUP('Form 923'!D8522,'Cross-Page Data'!$I$14:$J$117,2,FALSE),J8522))</f>
        <v>#N/A</v>
      </c>
      <c r="J8522" t="e">
        <f>VLOOKUP(E8522,'Cross-Page Data'!$D$4:$F$48,3,FALSE)</f>
        <v>#N/A</v>
      </c>
      <c r="K8522" t="b">
        <f t="shared" si="133"/>
        <v>1</v>
      </c>
    </row>
    <row r="8523" spans="9:11" x14ac:dyDescent="0.35">
      <c r="I8523" t="e">
        <f>IF(J8523="natural gas",VLOOKUP(D8523,'Cross-Page Data'!$I$4:$J$13,2,FALSE),IF(J8523="solar",VLOOKUP('Form 923'!D8523,'Cross-Page Data'!$I$14:$J$117,2,FALSE),J8523))</f>
        <v>#N/A</v>
      </c>
      <c r="J8523" t="e">
        <f>VLOOKUP(E8523,'Cross-Page Data'!$D$4:$F$48,3,FALSE)</f>
        <v>#N/A</v>
      </c>
      <c r="K8523" t="b">
        <f t="shared" si="133"/>
        <v>1</v>
      </c>
    </row>
    <row r="8524" spans="9:11" x14ac:dyDescent="0.35">
      <c r="I8524" t="e">
        <f>IF(J8524="natural gas",VLOOKUP(D8524,'Cross-Page Data'!$I$4:$J$13,2,FALSE),IF(J8524="solar",VLOOKUP('Form 923'!D8524,'Cross-Page Data'!$I$14:$J$117,2,FALSE),J8524))</f>
        <v>#N/A</v>
      </c>
      <c r="J8524" t="e">
        <f>VLOOKUP(E8524,'Cross-Page Data'!$D$4:$F$48,3,FALSE)</f>
        <v>#N/A</v>
      </c>
      <c r="K8524" t="b">
        <f t="shared" si="133"/>
        <v>1</v>
      </c>
    </row>
    <row r="8525" spans="9:11" x14ac:dyDescent="0.35">
      <c r="I8525" t="e">
        <f>IF(J8525="natural gas",VLOOKUP(D8525,'Cross-Page Data'!$I$4:$J$13,2,FALSE),IF(J8525="solar",VLOOKUP('Form 923'!D8525,'Cross-Page Data'!$I$14:$J$117,2,FALSE),J8525))</f>
        <v>#N/A</v>
      </c>
      <c r="J8525" t="e">
        <f>VLOOKUP(E8525,'Cross-Page Data'!$D$4:$F$48,3,FALSE)</f>
        <v>#N/A</v>
      </c>
      <c r="K8525" t="b">
        <f t="shared" si="133"/>
        <v>1</v>
      </c>
    </row>
    <row r="8526" spans="9:11" x14ac:dyDescent="0.35">
      <c r="I8526" t="e">
        <f>IF(J8526="natural gas",VLOOKUP(D8526,'Cross-Page Data'!$I$4:$J$13,2,FALSE),IF(J8526="solar",VLOOKUP('Form 923'!D8526,'Cross-Page Data'!$I$14:$J$117,2,FALSE),J8526))</f>
        <v>#N/A</v>
      </c>
      <c r="J8526" t="e">
        <f>VLOOKUP(E8526,'Cross-Page Data'!$D$4:$F$48,3,FALSE)</f>
        <v>#N/A</v>
      </c>
      <c r="K8526" t="b">
        <f t="shared" si="133"/>
        <v>1</v>
      </c>
    </row>
    <row r="8527" spans="9:11" x14ac:dyDescent="0.35">
      <c r="I8527" t="e">
        <f>IF(J8527="natural gas",VLOOKUP(D8527,'Cross-Page Data'!$I$4:$J$13,2,FALSE),IF(J8527="solar",VLOOKUP('Form 923'!D8527,'Cross-Page Data'!$I$14:$J$117,2,FALSE),J8527))</f>
        <v>#N/A</v>
      </c>
      <c r="J8527" t="e">
        <f>VLOOKUP(E8527,'Cross-Page Data'!$D$4:$F$48,3,FALSE)</f>
        <v>#N/A</v>
      </c>
      <c r="K8527" t="b">
        <f t="shared" si="133"/>
        <v>1</v>
      </c>
    </row>
    <row r="8528" spans="9:11" x14ac:dyDescent="0.35">
      <c r="I8528" t="e">
        <f>IF(J8528="natural gas",VLOOKUP(D8528,'Cross-Page Data'!$I$4:$J$13,2,FALSE),IF(J8528="solar",VLOOKUP('Form 923'!D8528,'Cross-Page Data'!$I$14:$J$117,2,FALSE),J8528))</f>
        <v>#N/A</v>
      </c>
      <c r="J8528" t="e">
        <f>VLOOKUP(E8528,'Cross-Page Data'!$D$4:$F$48,3,FALSE)</f>
        <v>#N/A</v>
      </c>
      <c r="K8528" t="b">
        <f t="shared" si="133"/>
        <v>1</v>
      </c>
    </row>
    <row r="8529" spans="9:11" x14ac:dyDescent="0.35">
      <c r="I8529" t="e">
        <f>IF(J8529="natural gas",VLOOKUP(D8529,'Cross-Page Data'!$I$4:$J$13,2,FALSE),IF(J8529="solar",VLOOKUP('Form 923'!D8529,'Cross-Page Data'!$I$14:$J$117,2,FALSE),J8529))</f>
        <v>#N/A</v>
      </c>
      <c r="J8529" t="e">
        <f>VLOOKUP(E8529,'Cross-Page Data'!$D$4:$F$48,3,FALSE)</f>
        <v>#N/A</v>
      </c>
      <c r="K8529" t="b">
        <f t="shared" si="133"/>
        <v>1</v>
      </c>
    </row>
    <row r="8530" spans="9:11" x14ac:dyDescent="0.35">
      <c r="I8530" t="e">
        <f>IF(J8530="natural gas",VLOOKUP(D8530,'Cross-Page Data'!$I$4:$J$13,2,FALSE),IF(J8530="solar",VLOOKUP('Form 923'!D8530,'Cross-Page Data'!$I$14:$J$117,2,FALSE),J8530))</f>
        <v>#N/A</v>
      </c>
      <c r="J8530" t="e">
        <f>VLOOKUP(E8530,'Cross-Page Data'!$D$4:$F$48,3,FALSE)</f>
        <v>#N/A</v>
      </c>
      <c r="K8530" t="b">
        <f t="shared" si="133"/>
        <v>1</v>
      </c>
    </row>
    <row r="8531" spans="9:11" x14ac:dyDescent="0.35">
      <c r="I8531" t="e">
        <f>IF(J8531="natural gas",VLOOKUP(D8531,'Cross-Page Data'!$I$4:$J$13,2,FALSE),IF(J8531="solar",VLOOKUP('Form 923'!D8531,'Cross-Page Data'!$I$14:$J$117,2,FALSE),J8531))</f>
        <v>#N/A</v>
      </c>
      <c r="J8531" t="e">
        <f>VLOOKUP(E8531,'Cross-Page Data'!$D$4:$F$48,3,FALSE)</f>
        <v>#N/A</v>
      </c>
      <c r="K8531" t="b">
        <f t="shared" si="133"/>
        <v>1</v>
      </c>
    </row>
    <row r="8532" spans="9:11" x14ac:dyDescent="0.35">
      <c r="I8532" t="e">
        <f>IF(J8532="natural gas",VLOOKUP(D8532,'Cross-Page Data'!$I$4:$J$13,2,FALSE),IF(J8532="solar",VLOOKUP('Form 923'!D8532,'Cross-Page Data'!$I$14:$J$117,2,FALSE),J8532))</f>
        <v>#N/A</v>
      </c>
      <c r="J8532" t="e">
        <f>VLOOKUP(E8532,'Cross-Page Data'!$D$4:$F$48,3,FALSE)</f>
        <v>#N/A</v>
      </c>
      <c r="K8532" t="b">
        <f t="shared" si="133"/>
        <v>1</v>
      </c>
    </row>
    <row r="8533" spans="9:11" x14ac:dyDescent="0.35">
      <c r="I8533" t="e">
        <f>IF(J8533="natural gas",VLOOKUP(D8533,'Cross-Page Data'!$I$4:$J$13,2,FALSE),IF(J8533="solar",VLOOKUP('Form 923'!D8533,'Cross-Page Data'!$I$14:$J$117,2,FALSE),J8533))</f>
        <v>#N/A</v>
      </c>
      <c r="J8533" t="e">
        <f>VLOOKUP(E8533,'Cross-Page Data'!$D$4:$F$48,3,FALSE)</f>
        <v>#N/A</v>
      </c>
      <c r="K8533" t="b">
        <f t="shared" si="133"/>
        <v>1</v>
      </c>
    </row>
    <row r="8534" spans="9:11" x14ac:dyDescent="0.35">
      <c r="I8534" t="e">
        <f>IF(J8534="natural gas",VLOOKUP(D8534,'Cross-Page Data'!$I$4:$J$13,2,FALSE),IF(J8534="solar",VLOOKUP('Form 923'!D8534,'Cross-Page Data'!$I$14:$J$117,2,FALSE),J8534))</f>
        <v>#N/A</v>
      </c>
      <c r="J8534" t="e">
        <f>VLOOKUP(E8534,'Cross-Page Data'!$D$4:$F$48,3,FALSE)</f>
        <v>#N/A</v>
      </c>
      <c r="K8534" t="b">
        <f t="shared" si="133"/>
        <v>1</v>
      </c>
    </row>
    <row r="8535" spans="9:11" x14ac:dyDescent="0.35">
      <c r="I8535" t="e">
        <f>IF(J8535="natural gas",VLOOKUP(D8535,'Cross-Page Data'!$I$4:$J$13,2,FALSE),IF(J8535="solar",VLOOKUP('Form 923'!D8535,'Cross-Page Data'!$I$14:$J$117,2,FALSE),J8535))</f>
        <v>#N/A</v>
      </c>
      <c r="J8535" t="e">
        <f>VLOOKUP(E8535,'Cross-Page Data'!$D$4:$F$48,3,FALSE)</f>
        <v>#N/A</v>
      </c>
      <c r="K8535" t="b">
        <f t="shared" si="133"/>
        <v>1</v>
      </c>
    </row>
    <row r="8536" spans="9:11" x14ac:dyDescent="0.35">
      <c r="I8536" t="e">
        <f>IF(J8536="natural gas",VLOOKUP(D8536,'Cross-Page Data'!$I$4:$J$13,2,FALSE),IF(J8536="solar",VLOOKUP('Form 923'!D8536,'Cross-Page Data'!$I$14:$J$117,2,FALSE),J8536))</f>
        <v>#N/A</v>
      </c>
      <c r="J8536" t="e">
        <f>VLOOKUP(E8536,'Cross-Page Data'!$D$4:$F$48,3,FALSE)</f>
        <v>#N/A</v>
      </c>
      <c r="K8536" t="b">
        <f t="shared" si="133"/>
        <v>1</v>
      </c>
    </row>
    <row r="8537" spans="9:11" x14ac:dyDescent="0.35">
      <c r="I8537" t="e">
        <f>IF(J8537="natural gas",VLOOKUP(D8537,'Cross-Page Data'!$I$4:$J$13,2,FALSE),IF(J8537="solar",VLOOKUP('Form 923'!D8537,'Cross-Page Data'!$I$14:$J$117,2,FALSE),J8537))</f>
        <v>#N/A</v>
      </c>
      <c r="J8537" t="e">
        <f>VLOOKUP(E8537,'Cross-Page Data'!$D$4:$F$48,3,FALSE)</f>
        <v>#N/A</v>
      </c>
      <c r="K8537" t="b">
        <f t="shared" si="133"/>
        <v>1</v>
      </c>
    </row>
    <row r="8538" spans="9:11" x14ac:dyDescent="0.35">
      <c r="I8538" t="e">
        <f>IF(J8538="natural gas",VLOOKUP(D8538,'Cross-Page Data'!$I$4:$J$13,2,FALSE),IF(J8538="solar",VLOOKUP('Form 923'!D8538,'Cross-Page Data'!$I$14:$J$117,2,FALSE),J8538))</f>
        <v>#N/A</v>
      </c>
      <c r="J8538" t="e">
        <f>VLOOKUP(E8538,'Cross-Page Data'!$D$4:$F$48,3,FALSE)</f>
        <v>#N/A</v>
      </c>
      <c r="K8538" t="b">
        <f t="shared" si="133"/>
        <v>1</v>
      </c>
    </row>
    <row r="8539" spans="9:11" x14ac:dyDescent="0.35">
      <c r="I8539" t="e">
        <f>IF(J8539="natural gas",VLOOKUP(D8539,'Cross-Page Data'!$I$4:$J$13,2,FALSE),IF(J8539="solar",VLOOKUP('Form 923'!D8539,'Cross-Page Data'!$I$14:$J$117,2,FALSE),J8539))</f>
        <v>#N/A</v>
      </c>
      <c r="J8539" t="e">
        <f>VLOOKUP(E8539,'Cross-Page Data'!$D$4:$F$48,3,FALSE)</f>
        <v>#N/A</v>
      </c>
      <c r="K8539" t="b">
        <f t="shared" si="133"/>
        <v>1</v>
      </c>
    </row>
    <row r="8540" spans="9:11" x14ac:dyDescent="0.35">
      <c r="I8540" t="e">
        <f>IF(J8540="natural gas",VLOOKUP(D8540,'Cross-Page Data'!$I$4:$J$13,2,FALSE),IF(J8540="solar",VLOOKUP('Form 923'!D8540,'Cross-Page Data'!$I$14:$J$117,2,FALSE),J8540))</f>
        <v>#N/A</v>
      </c>
      <c r="J8540" t="e">
        <f>VLOOKUP(E8540,'Cross-Page Data'!$D$4:$F$48,3,FALSE)</f>
        <v>#N/A</v>
      </c>
      <c r="K8540" t="b">
        <f t="shared" si="133"/>
        <v>1</v>
      </c>
    </row>
    <row r="8541" spans="9:11" x14ac:dyDescent="0.35">
      <c r="I8541" t="e">
        <f>IF(J8541="natural gas",VLOOKUP(D8541,'Cross-Page Data'!$I$4:$J$13,2,FALSE),IF(J8541="solar",VLOOKUP('Form 923'!D8541,'Cross-Page Data'!$I$14:$J$117,2,FALSE),J8541))</f>
        <v>#N/A</v>
      </c>
      <c r="J8541" t="e">
        <f>VLOOKUP(E8541,'Cross-Page Data'!$D$4:$F$48,3,FALSE)</f>
        <v>#N/A</v>
      </c>
      <c r="K8541" t="b">
        <f t="shared" si="133"/>
        <v>1</v>
      </c>
    </row>
    <row r="8542" spans="9:11" x14ac:dyDescent="0.35">
      <c r="I8542" t="e">
        <f>IF(J8542="natural gas",VLOOKUP(D8542,'Cross-Page Data'!$I$4:$J$13,2,FALSE),IF(J8542="solar",VLOOKUP('Form 923'!D8542,'Cross-Page Data'!$I$14:$J$117,2,FALSE),J8542))</f>
        <v>#N/A</v>
      </c>
      <c r="J8542" t="e">
        <f>VLOOKUP(E8542,'Cross-Page Data'!$D$4:$F$48,3,FALSE)</f>
        <v>#N/A</v>
      </c>
      <c r="K8542" t="b">
        <f t="shared" si="133"/>
        <v>1</v>
      </c>
    </row>
    <row r="8543" spans="9:11" x14ac:dyDescent="0.35">
      <c r="I8543" t="e">
        <f>IF(J8543="natural gas",VLOOKUP(D8543,'Cross-Page Data'!$I$4:$J$13,2,FALSE),IF(J8543="solar",VLOOKUP('Form 923'!D8543,'Cross-Page Data'!$I$14:$J$117,2,FALSE),J8543))</f>
        <v>#N/A</v>
      </c>
      <c r="J8543" t="e">
        <f>VLOOKUP(E8543,'Cross-Page Data'!$D$4:$F$48,3,FALSE)</f>
        <v>#N/A</v>
      </c>
      <c r="K8543" t="b">
        <f t="shared" si="133"/>
        <v>1</v>
      </c>
    </row>
    <row r="8544" spans="9:11" x14ac:dyDescent="0.35">
      <c r="I8544" t="e">
        <f>IF(J8544="natural gas",VLOOKUP(D8544,'Cross-Page Data'!$I$4:$J$13,2,FALSE),IF(J8544="solar",VLOOKUP('Form 923'!D8544,'Cross-Page Data'!$I$14:$J$117,2,FALSE),J8544))</f>
        <v>#N/A</v>
      </c>
      <c r="J8544" t="e">
        <f>VLOOKUP(E8544,'Cross-Page Data'!$D$4:$F$48,3,FALSE)</f>
        <v>#N/A</v>
      </c>
      <c r="K8544" t="b">
        <f t="shared" si="133"/>
        <v>1</v>
      </c>
    </row>
    <row r="8545" spans="9:11" x14ac:dyDescent="0.35">
      <c r="I8545" t="e">
        <f>IF(J8545="natural gas",VLOOKUP(D8545,'Cross-Page Data'!$I$4:$J$13,2,FALSE),IF(J8545="solar",VLOOKUP('Form 923'!D8545,'Cross-Page Data'!$I$14:$J$117,2,FALSE),J8545))</f>
        <v>#N/A</v>
      </c>
      <c r="J8545" t="e">
        <f>VLOOKUP(E8545,'Cross-Page Data'!$D$4:$F$48,3,FALSE)</f>
        <v>#N/A</v>
      </c>
      <c r="K8545" t="b">
        <f t="shared" si="133"/>
        <v>1</v>
      </c>
    </row>
    <row r="8546" spans="9:11" x14ac:dyDescent="0.35">
      <c r="I8546" t="e">
        <f>IF(J8546="natural gas",VLOOKUP(D8546,'Cross-Page Data'!$I$4:$J$13,2,FALSE),IF(J8546="solar",VLOOKUP('Form 923'!D8546,'Cross-Page Data'!$I$14:$J$117,2,FALSE),J8546))</f>
        <v>#N/A</v>
      </c>
      <c r="J8546" t="e">
        <f>VLOOKUP(E8546,'Cross-Page Data'!$D$4:$F$48,3,FALSE)</f>
        <v>#N/A</v>
      </c>
      <c r="K8546" t="b">
        <f t="shared" si="133"/>
        <v>1</v>
      </c>
    </row>
    <row r="8547" spans="9:11" x14ac:dyDescent="0.35">
      <c r="I8547" t="e">
        <f>IF(J8547="natural gas",VLOOKUP(D8547,'Cross-Page Data'!$I$4:$J$13,2,FALSE),IF(J8547="solar",VLOOKUP('Form 923'!D8547,'Cross-Page Data'!$I$14:$J$117,2,FALSE),J8547))</f>
        <v>#N/A</v>
      </c>
      <c r="J8547" t="e">
        <f>VLOOKUP(E8547,'Cross-Page Data'!$D$4:$F$48,3,FALSE)</f>
        <v>#N/A</v>
      </c>
      <c r="K8547" t="b">
        <f t="shared" si="133"/>
        <v>1</v>
      </c>
    </row>
    <row r="8548" spans="9:11" x14ac:dyDescent="0.35">
      <c r="I8548" t="e">
        <f>IF(J8548="natural gas",VLOOKUP(D8548,'Cross-Page Data'!$I$4:$J$13,2,FALSE),IF(J8548="solar",VLOOKUP('Form 923'!D8548,'Cross-Page Data'!$I$14:$J$117,2,FALSE),J8548))</f>
        <v>#N/A</v>
      </c>
      <c r="J8548" t="e">
        <f>VLOOKUP(E8548,'Cross-Page Data'!$D$4:$F$48,3,FALSE)</f>
        <v>#N/A</v>
      </c>
      <c r="K8548" t="b">
        <f t="shared" si="133"/>
        <v>1</v>
      </c>
    </row>
    <row r="8549" spans="9:11" x14ac:dyDescent="0.35">
      <c r="I8549" t="e">
        <f>IF(J8549="natural gas",VLOOKUP(D8549,'Cross-Page Data'!$I$4:$J$13,2,FALSE),IF(J8549="solar",VLOOKUP('Form 923'!D8549,'Cross-Page Data'!$I$14:$J$117,2,FALSE),J8549))</f>
        <v>#N/A</v>
      </c>
      <c r="J8549" t="e">
        <f>VLOOKUP(E8549,'Cross-Page Data'!$D$4:$F$48,3,FALSE)</f>
        <v>#N/A</v>
      </c>
      <c r="K8549" t="b">
        <f t="shared" si="133"/>
        <v>1</v>
      </c>
    </row>
    <row r="8550" spans="9:11" x14ac:dyDescent="0.35">
      <c r="I8550" t="e">
        <f>IF(J8550="natural gas",VLOOKUP(D8550,'Cross-Page Data'!$I$4:$J$13,2,FALSE),IF(J8550="solar",VLOOKUP('Form 923'!D8550,'Cross-Page Data'!$I$14:$J$117,2,FALSE),J8550))</f>
        <v>#N/A</v>
      </c>
      <c r="J8550" t="e">
        <f>VLOOKUP(E8550,'Cross-Page Data'!$D$4:$F$48,3,FALSE)</f>
        <v>#N/A</v>
      </c>
      <c r="K8550" t="b">
        <f t="shared" si="133"/>
        <v>1</v>
      </c>
    </row>
    <row r="8551" spans="9:11" x14ac:dyDescent="0.35">
      <c r="I8551" t="e">
        <f>IF(J8551="natural gas",VLOOKUP(D8551,'Cross-Page Data'!$I$4:$J$13,2,FALSE),IF(J8551="solar",VLOOKUP('Form 923'!D8551,'Cross-Page Data'!$I$14:$J$117,2,FALSE),J8551))</f>
        <v>#N/A</v>
      </c>
      <c r="J8551" t="e">
        <f>VLOOKUP(E8551,'Cross-Page Data'!$D$4:$F$48,3,FALSE)</f>
        <v>#N/A</v>
      </c>
      <c r="K8551" t="b">
        <f t="shared" si="133"/>
        <v>1</v>
      </c>
    </row>
    <row r="8552" spans="9:11" x14ac:dyDescent="0.35">
      <c r="I8552" t="e">
        <f>IF(J8552="natural gas",VLOOKUP(D8552,'Cross-Page Data'!$I$4:$J$13,2,FALSE),IF(J8552="solar",VLOOKUP('Form 923'!D8552,'Cross-Page Data'!$I$14:$J$117,2,FALSE),J8552))</f>
        <v>#N/A</v>
      </c>
      <c r="J8552" t="e">
        <f>VLOOKUP(E8552,'Cross-Page Data'!$D$4:$F$48,3,FALSE)</f>
        <v>#N/A</v>
      </c>
      <c r="K8552" t="b">
        <f t="shared" si="133"/>
        <v>1</v>
      </c>
    </row>
    <row r="8553" spans="9:11" x14ac:dyDescent="0.35">
      <c r="I8553" t="e">
        <f>IF(J8553="natural gas",VLOOKUP(D8553,'Cross-Page Data'!$I$4:$J$13,2,FALSE),IF(J8553="solar",VLOOKUP('Form 923'!D8553,'Cross-Page Data'!$I$14:$J$117,2,FALSE),J8553))</f>
        <v>#N/A</v>
      </c>
      <c r="J8553" t="e">
        <f>VLOOKUP(E8553,'Cross-Page Data'!$D$4:$F$48,3,FALSE)</f>
        <v>#N/A</v>
      </c>
      <c r="K8553" t="b">
        <f t="shared" si="133"/>
        <v>1</v>
      </c>
    </row>
    <row r="8554" spans="9:11" x14ac:dyDescent="0.35">
      <c r="I8554" t="e">
        <f>IF(J8554="natural gas",VLOOKUP(D8554,'Cross-Page Data'!$I$4:$J$13,2,FALSE),IF(J8554="solar",VLOOKUP('Form 923'!D8554,'Cross-Page Data'!$I$14:$J$117,2,FALSE),J8554))</f>
        <v>#N/A</v>
      </c>
      <c r="J8554" t="e">
        <f>VLOOKUP(E8554,'Cross-Page Data'!$D$4:$F$48,3,FALSE)</f>
        <v>#N/A</v>
      </c>
      <c r="K8554" t="b">
        <f t="shared" si="133"/>
        <v>1</v>
      </c>
    </row>
    <row r="8555" spans="9:11" x14ac:dyDescent="0.35">
      <c r="I8555" t="e">
        <f>IF(J8555="natural gas",VLOOKUP(D8555,'Cross-Page Data'!$I$4:$J$13,2,FALSE),IF(J8555="solar",VLOOKUP('Form 923'!D8555,'Cross-Page Data'!$I$14:$J$117,2,FALSE),J8555))</f>
        <v>#N/A</v>
      </c>
      <c r="J8555" t="e">
        <f>VLOOKUP(E8555,'Cross-Page Data'!$D$4:$F$48,3,FALSE)</f>
        <v>#N/A</v>
      </c>
      <c r="K8555" t="b">
        <f t="shared" si="133"/>
        <v>1</v>
      </c>
    </row>
    <row r="8556" spans="9:11" x14ac:dyDescent="0.35">
      <c r="I8556" t="e">
        <f>IF(J8556="natural gas",VLOOKUP(D8556,'Cross-Page Data'!$I$4:$J$13,2,FALSE),IF(J8556="solar",VLOOKUP('Form 923'!D8556,'Cross-Page Data'!$I$14:$J$117,2,FALSE),J8556))</f>
        <v>#N/A</v>
      </c>
      <c r="J8556" t="e">
        <f>VLOOKUP(E8556,'Cross-Page Data'!$D$4:$F$48,3,FALSE)</f>
        <v>#N/A</v>
      </c>
      <c r="K8556" t="b">
        <f t="shared" si="133"/>
        <v>1</v>
      </c>
    </row>
    <row r="8557" spans="9:11" x14ac:dyDescent="0.35">
      <c r="I8557" t="e">
        <f>IF(J8557="natural gas",VLOOKUP(D8557,'Cross-Page Data'!$I$4:$J$13,2,FALSE),IF(J8557="solar",VLOOKUP('Form 923'!D8557,'Cross-Page Data'!$I$14:$J$117,2,FALSE),J8557))</f>
        <v>#N/A</v>
      </c>
      <c r="J8557" t="e">
        <f>VLOOKUP(E8557,'Cross-Page Data'!$D$4:$F$48,3,FALSE)</f>
        <v>#N/A</v>
      </c>
      <c r="K8557" t="b">
        <f t="shared" si="133"/>
        <v>1</v>
      </c>
    </row>
    <row r="8558" spans="9:11" x14ac:dyDescent="0.35">
      <c r="I8558" t="e">
        <f>IF(J8558="natural gas",VLOOKUP(D8558,'Cross-Page Data'!$I$4:$J$13,2,FALSE),IF(J8558="solar",VLOOKUP('Form 923'!D8558,'Cross-Page Data'!$I$14:$J$117,2,FALSE),J8558))</f>
        <v>#N/A</v>
      </c>
      <c r="J8558" t="e">
        <f>VLOOKUP(E8558,'Cross-Page Data'!$D$4:$F$48,3,FALSE)</f>
        <v>#N/A</v>
      </c>
      <c r="K8558" t="b">
        <f t="shared" si="133"/>
        <v>1</v>
      </c>
    </row>
    <row r="8559" spans="9:11" x14ac:dyDescent="0.35">
      <c r="I8559" t="e">
        <f>IF(J8559="natural gas",VLOOKUP(D8559,'Cross-Page Data'!$I$4:$J$13,2,FALSE),IF(J8559="solar",VLOOKUP('Form 923'!D8559,'Cross-Page Data'!$I$14:$J$117,2,FALSE),J8559))</f>
        <v>#N/A</v>
      </c>
      <c r="J8559" t="e">
        <f>VLOOKUP(E8559,'Cross-Page Data'!$D$4:$F$48,3,FALSE)</f>
        <v>#N/A</v>
      </c>
      <c r="K8559" t="b">
        <f t="shared" si="133"/>
        <v>1</v>
      </c>
    </row>
    <row r="8560" spans="9:11" x14ac:dyDescent="0.35">
      <c r="I8560" t="e">
        <f>IF(J8560="natural gas",VLOOKUP(D8560,'Cross-Page Data'!$I$4:$J$13,2,FALSE),IF(J8560="solar",VLOOKUP('Form 923'!D8560,'Cross-Page Data'!$I$14:$J$117,2,FALSE),J8560))</f>
        <v>#N/A</v>
      </c>
      <c r="J8560" t="e">
        <f>VLOOKUP(E8560,'Cross-Page Data'!$D$4:$F$48,3,FALSE)</f>
        <v>#N/A</v>
      </c>
      <c r="K8560" t="b">
        <f t="shared" si="133"/>
        <v>1</v>
      </c>
    </row>
    <row r="8561" spans="9:11" x14ac:dyDescent="0.35">
      <c r="I8561" t="e">
        <f>IF(J8561="natural gas",VLOOKUP(D8561,'Cross-Page Data'!$I$4:$J$13,2,FALSE),IF(J8561="solar",VLOOKUP('Form 923'!D8561,'Cross-Page Data'!$I$14:$J$117,2,FALSE),J8561))</f>
        <v>#N/A</v>
      </c>
      <c r="J8561" t="e">
        <f>VLOOKUP(E8561,'Cross-Page Data'!$D$4:$F$48,3,FALSE)</f>
        <v>#N/A</v>
      </c>
      <c r="K8561" t="b">
        <f t="shared" si="133"/>
        <v>1</v>
      </c>
    </row>
    <row r="8562" spans="9:11" x14ac:dyDescent="0.35">
      <c r="I8562" t="e">
        <f>IF(J8562="natural gas",VLOOKUP(D8562,'Cross-Page Data'!$I$4:$J$13,2,FALSE),IF(J8562="solar",VLOOKUP('Form 923'!D8562,'Cross-Page Data'!$I$14:$J$117,2,FALSE),J8562))</f>
        <v>#N/A</v>
      </c>
      <c r="J8562" t="e">
        <f>VLOOKUP(E8562,'Cross-Page Data'!$D$4:$F$48,3,FALSE)</f>
        <v>#N/A</v>
      </c>
      <c r="K8562" t="b">
        <f t="shared" si="133"/>
        <v>1</v>
      </c>
    </row>
    <row r="8563" spans="9:11" x14ac:dyDescent="0.35">
      <c r="I8563" t="e">
        <f>IF(J8563="natural gas",VLOOKUP(D8563,'Cross-Page Data'!$I$4:$J$13,2,FALSE),IF(J8563="solar",VLOOKUP('Form 923'!D8563,'Cross-Page Data'!$I$14:$J$117,2,FALSE),J8563))</f>
        <v>#N/A</v>
      </c>
      <c r="J8563" t="e">
        <f>VLOOKUP(E8563,'Cross-Page Data'!$D$4:$F$48,3,FALSE)</f>
        <v>#N/A</v>
      </c>
      <c r="K8563" t="b">
        <f t="shared" si="133"/>
        <v>1</v>
      </c>
    </row>
    <row r="8564" spans="9:11" x14ac:dyDescent="0.35">
      <c r="I8564" t="e">
        <f>IF(J8564="natural gas",VLOOKUP(D8564,'Cross-Page Data'!$I$4:$J$13,2,FALSE),IF(J8564="solar",VLOOKUP('Form 923'!D8564,'Cross-Page Data'!$I$14:$J$117,2,FALSE),J8564))</f>
        <v>#N/A</v>
      </c>
      <c r="J8564" t="e">
        <f>VLOOKUP(E8564,'Cross-Page Data'!$D$4:$F$48,3,FALSE)</f>
        <v>#N/A</v>
      </c>
      <c r="K8564" t="b">
        <f t="shared" si="133"/>
        <v>1</v>
      </c>
    </row>
    <row r="8565" spans="9:11" x14ac:dyDescent="0.35">
      <c r="I8565" t="e">
        <f>IF(J8565="natural gas",VLOOKUP(D8565,'Cross-Page Data'!$I$4:$J$13,2,FALSE),IF(J8565="solar",VLOOKUP('Form 923'!D8565,'Cross-Page Data'!$I$14:$J$117,2,FALSE),J8565))</f>
        <v>#N/A</v>
      </c>
      <c r="J8565" t="e">
        <f>VLOOKUP(E8565,'Cross-Page Data'!$D$4:$F$48,3,FALSE)</f>
        <v>#N/A</v>
      </c>
      <c r="K8565" t="b">
        <f t="shared" si="133"/>
        <v>1</v>
      </c>
    </row>
    <row r="8566" spans="9:11" x14ac:dyDescent="0.35">
      <c r="I8566" t="e">
        <f>IF(J8566="natural gas",VLOOKUP(D8566,'Cross-Page Data'!$I$4:$J$13,2,FALSE),IF(J8566="solar",VLOOKUP('Form 923'!D8566,'Cross-Page Data'!$I$14:$J$117,2,FALSE),J8566))</f>
        <v>#N/A</v>
      </c>
      <c r="J8566" t="e">
        <f>VLOOKUP(E8566,'Cross-Page Data'!$D$4:$F$48,3,FALSE)</f>
        <v>#N/A</v>
      </c>
      <c r="K8566" t="b">
        <f t="shared" si="133"/>
        <v>1</v>
      </c>
    </row>
    <row r="8567" spans="9:11" x14ac:dyDescent="0.35">
      <c r="I8567" t="e">
        <f>IF(J8567="natural gas",VLOOKUP(D8567,'Cross-Page Data'!$I$4:$J$13,2,FALSE),IF(J8567="solar",VLOOKUP('Form 923'!D8567,'Cross-Page Data'!$I$14:$J$117,2,FALSE),J8567))</f>
        <v>#N/A</v>
      </c>
      <c r="J8567" t="e">
        <f>VLOOKUP(E8567,'Cross-Page Data'!$D$4:$F$48,3,FALSE)</f>
        <v>#N/A</v>
      </c>
      <c r="K8567" t="b">
        <f t="shared" si="133"/>
        <v>1</v>
      </c>
    </row>
    <row r="8568" spans="9:11" x14ac:dyDescent="0.35">
      <c r="I8568" t="e">
        <f>IF(J8568="natural gas",VLOOKUP(D8568,'Cross-Page Data'!$I$4:$J$13,2,FALSE),IF(J8568="solar",VLOOKUP('Form 923'!D8568,'Cross-Page Data'!$I$14:$J$117,2,FALSE),J8568))</f>
        <v>#N/A</v>
      </c>
      <c r="J8568" t="e">
        <f>VLOOKUP(E8568,'Cross-Page Data'!$D$4:$F$48,3,FALSE)</f>
        <v>#N/A</v>
      </c>
      <c r="K8568" t="b">
        <f t="shared" si="133"/>
        <v>1</v>
      </c>
    </row>
    <row r="8569" spans="9:11" x14ac:dyDescent="0.35">
      <c r="I8569" t="e">
        <f>IF(J8569="natural gas",VLOOKUP(D8569,'Cross-Page Data'!$I$4:$J$13,2,FALSE),IF(J8569="solar",VLOOKUP('Form 923'!D8569,'Cross-Page Data'!$I$14:$J$117,2,FALSE),J8569))</f>
        <v>#N/A</v>
      </c>
      <c r="J8569" t="e">
        <f>VLOOKUP(E8569,'Cross-Page Data'!$D$4:$F$48,3,FALSE)</f>
        <v>#N/A</v>
      </c>
      <c r="K8569" t="b">
        <f t="shared" si="133"/>
        <v>1</v>
      </c>
    </row>
    <row r="8570" spans="9:11" x14ac:dyDescent="0.35">
      <c r="I8570" t="e">
        <f>IF(J8570="natural gas",VLOOKUP(D8570,'Cross-Page Data'!$I$4:$J$13,2,FALSE),IF(J8570="solar",VLOOKUP('Form 923'!D8570,'Cross-Page Data'!$I$14:$J$117,2,FALSE),J8570))</f>
        <v>#N/A</v>
      </c>
      <c r="J8570" t="e">
        <f>VLOOKUP(E8570,'Cross-Page Data'!$D$4:$F$48,3,FALSE)</f>
        <v>#N/A</v>
      </c>
      <c r="K8570" t="b">
        <f t="shared" si="133"/>
        <v>1</v>
      </c>
    </row>
    <row r="8571" spans="9:11" x14ac:dyDescent="0.35">
      <c r="I8571" t="e">
        <f>IF(J8571="natural gas",VLOOKUP(D8571,'Cross-Page Data'!$I$4:$J$13,2,FALSE),IF(J8571="solar",VLOOKUP('Form 923'!D8571,'Cross-Page Data'!$I$14:$J$117,2,FALSE),J8571))</f>
        <v>#N/A</v>
      </c>
      <c r="J8571" t="e">
        <f>VLOOKUP(E8571,'Cross-Page Data'!$D$4:$F$48,3,FALSE)</f>
        <v>#N/A</v>
      </c>
      <c r="K8571" t="b">
        <f t="shared" si="133"/>
        <v>1</v>
      </c>
    </row>
    <row r="8572" spans="9:11" x14ac:dyDescent="0.35">
      <c r="I8572" t="e">
        <f>IF(J8572="natural gas",VLOOKUP(D8572,'Cross-Page Data'!$I$4:$J$13,2,FALSE),IF(J8572="solar",VLOOKUP('Form 923'!D8572,'Cross-Page Data'!$I$14:$J$117,2,FALSE),J8572))</f>
        <v>#N/A</v>
      </c>
      <c r="J8572" t="e">
        <f>VLOOKUP(E8572,'Cross-Page Data'!$D$4:$F$48,3,FALSE)</f>
        <v>#N/A</v>
      </c>
      <c r="K8572" t="b">
        <f t="shared" si="133"/>
        <v>1</v>
      </c>
    </row>
    <row r="8573" spans="9:11" x14ac:dyDescent="0.35">
      <c r="I8573" t="e">
        <f>IF(J8573="natural gas",VLOOKUP(D8573,'Cross-Page Data'!$I$4:$J$13,2,FALSE),IF(J8573="solar",VLOOKUP('Form 923'!D8573,'Cross-Page Data'!$I$14:$J$117,2,FALSE),J8573))</f>
        <v>#N/A</v>
      </c>
      <c r="J8573" t="e">
        <f>VLOOKUP(E8573,'Cross-Page Data'!$D$4:$F$48,3,FALSE)</f>
        <v>#N/A</v>
      </c>
      <c r="K8573" t="b">
        <f t="shared" si="133"/>
        <v>1</v>
      </c>
    </row>
    <row r="8574" spans="9:11" x14ac:dyDescent="0.35">
      <c r="I8574" t="e">
        <f>IF(J8574="natural gas",VLOOKUP(D8574,'Cross-Page Data'!$I$4:$J$13,2,FALSE),IF(J8574="solar",VLOOKUP('Form 923'!D8574,'Cross-Page Data'!$I$14:$J$117,2,FALSE),J8574))</f>
        <v>#N/A</v>
      </c>
      <c r="J8574" t="e">
        <f>VLOOKUP(E8574,'Cross-Page Data'!$D$4:$F$48,3,FALSE)</f>
        <v>#N/A</v>
      </c>
      <c r="K8574" t="b">
        <f t="shared" si="133"/>
        <v>1</v>
      </c>
    </row>
    <row r="8575" spans="9:11" x14ac:dyDescent="0.35">
      <c r="I8575" t="e">
        <f>IF(J8575="natural gas",VLOOKUP(D8575,'Cross-Page Data'!$I$4:$J$13,2,FALSE),IF(J8575="solar",VLOOKUP('Form 923'!D8575,'Cross-Page Data'!$I$14:$J$117,2,FALSE),J8575))</f>
        <v>#N/A</v>
      </c>
      <c r="J8575" t="e">
        <f>VLOOKUP(E8575,'Cross-Page Data'!$D$4:$F$48,3,FALSE)</f>
        <v>#N/A</v>
      </c>
      <c r="K8575" t="b">
        <f t="shared" si="133"/>
        <v>1</v>
      </c>
    </row>
    <row r="8576" spans="9:11" x14ac:dyDescent="0.35">
      <c r="I8576" t="e">
        <f>IF(J8576="natural gas",VLOOKUP(D8576,'Cross-Page Data'!$I$4:$J$13,2,FALSE),IF(J8576="solar",VLOOKUP('Form 923'!D8576,'Cross-Page Data'!$I$14:$J$117,2,FALSE),J8576))</f>
        <v>#N/A</v>
      </c>
      <c r="J8576" t="e">
        <f>VLOOKUP(E8576,'Cross-Page Data'!$D$4:$F$48,3,FALSE)</f>
        <v>#N/A</v>
      </c>
      <c r="K8576" t="b">
        <f t="shared" si="133"/>
        <v>1</v>
      </c>
    </row>
    <row r="8577" spans="9:11" x14ac:dyDescent="0.35">
      <c r="I8577" t="e">
        <f>IF(J8577="natural gas",VLOOKUP(D8577,'Cross-Page Data'!$I$4:$J$13,2,FALSE),IF(J8577="solar",VLOOKUP('Form 923'!D8577,'Cross-Page Data'!$I$14:$J$117,2,FALSE),J8577))</f>
        <v>#N/A</v>
      </c>
      <c r="J8577" t="e">
        <f>VLOOKUP(E8577,'Cross-Page Data'!$D$4:$F$48,3,FALSE)</f>
        <v>#N/A</v>
      </c>
      <c r="K8577" t="b">
        <f t="shared" si="133"/>
        <v>1</v>
      </c>
    </row>
    <row r="8578" spans="9:11" x14ac:dyDescent="0.35">
      <c r="I8578" t="e">
        <f>IF(J8578="natural gas",VLOOKUP(D8578,'Cross-Page Data'!$I$4:$J$13,2,FALSE),IF(J8578="solar",VLOOKUP('Form 923'!D8578,'Cross-Page Data'!$I$14:$J$117,2,FALSE),J8578))</f>
        <v>#N/A</v>
      </c>
      <c r="J8578" t="e">
        <f>VLOOKUP(E8578,'Cross-Page Data'!$D$4:$F$48,3,FALSE)</f>
        <v>#N/A</v>
      </c>
      <c r="K8578" t="b">
        <f t="shared" si="133"/>
        <v>1</v>
      </c>
    </row>
    <row r="8579" spans="9:11" x14ac:dyDescent="0.35">
      <c r="I8579" t="e">
        <f>IF(J8579="natural gas",VLOOKUP(D8579,'Cross-Page Data'!$I$4:$J$13,2,FALSE),IF(J8579="solar",VLOOKUP('Form 923'!D8579,'Cross-Page Data'!$I$14:$J$117,2,FALSE),J8579))</f>
        <v>#N/A</v>
      </c>
      <c r="J8579" t="e">
        <f>VLOOKUP(E8579,'Cross-Page Data'!$D$4:$F$48,3,FALSE)</f>
        <v>#N/A</v>
      </c>
      <c r="K8579" t="b">
        <f t="shared" si="133"/>
        <v>1</v>
      </c>
    </row>
    <row r="8580" spans="9:11" x14ac:dyDescent="0.35">
      <c r="I8580" t="e">
        <f>IF(J8580="natural gas",VLOOKUP(D8580,'Cross-Page Data'!$I$4:$J$13,2,FALSE),IF(J8580="solar",VLOOKUP('Form 923'!D8580,'Cross-Page Data'!$I$14:$J$117,2,FALSE),J8580))</f>
        <v>#N/A</v>
      </c>
      <c r="J8580" t="e">
        <f>VLOOKUP(E8580,'Cross-Page Data'!$D$4:$F$48,3,FALSE)</f>
        <v>#N/A</v>
      </c>
      <c r="K8580" t="b">
        <f t="shared" si="133"/>
        <v>1</v>
      </c>
    </row>
    <row r="8581" spans="9:11" x14ac:dyDescent="0.35">
      <c r="I8581" t="e">
        <f>IF(J8581="natural gas",VLOOKUP(D8581,'Cross-Page Data'!$I$4:$J$13,2,FALSE),IF(J8581="solar",VLOOKUP('Form 923'!D8581,'Cross-Page Data'!$I$14:$J$117,2,FALSE),J8581))</f>
        <v>#N/A</v>
      </c>
      <c r="J8581" t="e">
        <f>VLOOKUP(E8581,'Cross-Page Data'!$D$4:$F$48,3,FALSE)</f>
        <v>#N/A</v>
      </c>
      <c r="K8581" t="b">
        <f t="shared" si="133"/>
        <v>1</v>
      </c>
    </row>
    <row r="8582" spans="9:11" x14ac:dyDescent="0.35">
      <c r="I8582" t="e">
        <f>IF(J8582="natural gas",VLOOKUP(D8582,'Cross-Page Data'!$I$4:$J$13,2,FALSE),IF(J8582="solar",VLOOKUP('Form 923'!D8582,'Cross-Page Data'!$I$14:$J$117,2,FALSE),J8582))</f>
        <v>#N/A</v>
      </c>
      <c r="J8582" t="e">
        <f>VLOOKUP(E8582,'Cross-Page Data'!$D$4:$F$48,3,FALSE)</f>
        <v>#N/A</v>
      </c>
      <c r="K8582" t="b">
        <f t="shared" si="133"/>
        <v>1</v>
      </c>
    </row>
    <row r="8583" spans="9:11" x14ac:dyDescent="0.35">
      <c r="I8583" t="e">
        <f>IF(J8583="natural gas",VLOOKUP(D8583,'Cross-Page Data'!$I$4:$J$13,2,FALSE),IF(J8583="solar",VLOOKUP('Form 923'!D8583,'Cross-Page Data'!$I$14:$J$117,2,FALSE),J8583))</f>
        <v>#N/A</v>
      </c>
      <c r="J8583" t="e">
        <f>VLOOKUP(E8583,'Cross-Page Data'!$D$4:$F$48,3,FALSE)</f>
        <v>#N/A</v>
      </c>
      <c r="K8583" t="b">
        <f t="shared" ref="K8583:K8646" si="134">IF(AND($N$5=FALSE,OR(C8583="Commercial NAICS Cogen",C8583="Industrial NAICS Cogen",C8583="NAICS-22 Cogen")),FALSE,IF(AND($N$6=FALSE,OR(C8583="Commercial NAICS Cogen",C8583="Commercial NAICS Non-Cogen",C8583="industrial NAICS Cogen", C8583="industrial NAICS non-cogen")),FALSE,TRUE))</f>
        <v>1</v>
      </c>
    </row>
    <row r="8584" spans="9:11" x14ac:dyDescent="0.35">
      <c r="I8584" t="e">
        <f>IF(J8584="natural gas",VLOOKUP(D8584,'Cross-Page Data'!$I$4:$J$13,2,FALSE),IF(J8584="solar",VLOOKUP('Form 923'!D8584,'Cross-Page Data'!$I$14:$J$117,2,FALSE),J8584))</f>
        <v>#N/A</v>
      </c>
      <c r="J8584" t="e">
        <f>VLOOKUP(E8584,'Cross-Page Data'!$D$4:$F$48,3,FALSE)</f>
        <v>#N/A</v>
      </c>
      <c r="K8584" t="b">
        <f t="shared" si="134"/>
        <v>1</v>
      </c>
    </row>
    <row r="8585" spans="9:11" x14ac:dyDescent="0.35">
      <c r="I8585" t="e">
        <f>IF(J8585="natural gas",VLOOKUP(D8585,'Cross-Page Data'!$I$4:$J$13,2,FALSE),IF(J8585="solar",VLOOKUP('Form 923'!D8585,'Cross-Page Data'!$I$14:$J$117,2,FALSE),J8585))</f>
        <v>#N/A</v>
      </c>
      <c r="J8585" t="e">
        <f>VLOOKUP(E8585,'Cross-Page Data'!$D$4:$F$48,3,FALSE)</f>
        <v>#N/A</v>
      </c>
      <c r="K8585" t="b">
        <f t="shared" si="134"/>
        <v>1</v>
      </c>
    </row>
    <row r="8586" spans="9:11" x14ac:dyDescent="0.35">
      <c r="I8586" t="e">
        <f>IF(J8586="natural gas",VLOOKUP(D8586,'Cross-Page Data'!$I$4:$J$13,2,FALSE),IF(J8586="solar",VLOOKUP('Form 923'!D8586,'Cross-Page Data'!$I$14:$J$117,2,FALSE),J8586))</f>
        <v>#N/A</v>
      </c>
      <c r="J8586" t="e">
        <f>VLOOKUP(E8586,'Cross-Page Data'!$D$4:$F$48,3,FALSE)</f>
        <v>#N/A</v>
      </c>
      <c r="K8586" t="b">
        <f t="shared" si="134"/>
        <v>1</v>
      </c>
    </row>
    <row r="8587" spans="9:11" x14ac:dyDescent="0.35">
      <c r="I8587" t="e">
        <f>IF(J8587="natural gas",VLOOKUP(D8587,'Cross-Page Data'!$I$4:$J$13,2,FALSE),IF(J8587="solar",VLOOKUP('Form 923'!D8587,'Cross-Page Data'!$I$14:$J$117,2,FALSE),J8587))</f>
        <v>#N/A</v>
      </c>
      <c r="J8587" t="e">
        <f>VLOOKUP(E8587,'Cross-Page Data'!$D$4:$F$48,3,FALSE)</f>
        <v>#N/A</v>
      </c>
      <c r="K8587" t="b">
        <f t="shared" si="134"/>
        <v>1</v>
      </c>
    </row>
    <row r="8588" spans="9:11" x14ac:dyDescent="0.35">
      <c r="I8588" t="e">
        <f>IF(J8588="natural gas",VLOOKUP(D8588,'Cross-Page Data'!$I$4:$J$13,2,FALSE),IF(J8588="solar",VLOOKUP('Form 923'!D8588,'Cross-Page Data'!$I$14:$J$117,2,FALSE),J8588))</f>
        <v>#N/A</v>
      </c>
      <c r="J8588" t="e">
        <f>VLOOKUP(E8588,'Cross-Page Data'!$D$4:$F$48,3,FALSE)</f>
        <v>#N/A</v>
      </c>
      <c r="K8588" t="b">
        <f t="shared" si="134"/>
        <v>1</v>
      </c>
    </row>
    <row r="8589" spans="9:11" x14ac:dyDescent="0.35">
      <c r="I8589" t="e">
        <f>IF(J8589="natural gas",VLOOKUP(D8589,'Cross-Page Data'!$I$4:$J$13,2,FALSE),IF(J8589="solar",VLOOKUP('Form 923'!D8589,'Cross-Page Data'!$I$14:$J$117,2,FALSE),J8589))</f>
        <v>#N/A</v>
      </c>
      <c r="J8589" t="e">
        <f>VLOOKUP(E8589,'Cross-Page Data'!$D$4:$F$48,3,FALSE)</f>
        <v>#N/A</v>
      </c>
      <c r="K8589" t="b">
        <f t="shared" si="134"/>
        <v>1</v>
      </c>
    </row>
    <row r="8590" spans="9:11" x14ac:dyDescent="0.35">
      <c r="I8590" t="e">
        <f>IF(J8590="natural gas",VLOOKUP(D8590,'Cross-Page Data'!$I$4:$J$13,2,FALSE),IF(J8590="solar",VLOOKUP('Form 923'!D8590,'Cross-Page Data'!$I$14:$J$117,2,FALSE),J8590))</f>
        <v>#N/A</v>
      </c>
      <c r="J8590" t="e">
        <f>VLOOKUP(E8590,'Cross-Page Data'!$D$4:$F$48,3,FALSE)</f>
        <v>#N/A</v>
      </c>
      <c r="K8590" t="b">
        <f t="shared" si="134"/>
        <v>1</v>
      </c>
    </row>
    <row r="8591" spans="9:11" x14ac:dyDescent="0.35">
      <c r="I8591" t="e">
        <f>IF(J8591="natural gas",VLOOKUP(D8591,'Cross-Page Data'!$I$4:$J$13,2,FALSE),IF(J8591="solar",VLOOKUP('Form 923'!D8591,'Cross-Page Data'!$I$14:$J$117,2,FALSE),J8591))</f>
        <v>#N/A</v>
      </c>
      <c r="J8591" t="e">
        <f>VLOOKUP(E8591,'Cross-Page Data'!$D$4:$F$48,3,FALSE)</f>
        <v>#N/A</v>
      </c>
      <c r="K8591" t="b">
        <f t="shared" si="134"/>
        <v>1</v>
      </c>
    </row>
    <row r="8592" spans="9:11" x14ac:dyDescent="0.35">
      <c r="I8592" t="e">
        <f>IF(J8592="natural gas",VLOOKUP(D8592,'Cross-Page Data'!$I$4:$J$13,2,FALSE),IF(J8592="solar",VLOOKUP('Form 923'!D8592,'Cross-Page Data'!$I$14:$J$117,2,FALSE),J8592))</f>
        <v>#N/A</v>
      </c>
      <c r="J8592" t="e">
        <f>VLOOKUP(E8592,'Cross-Page Data'!$D$4:$F$48,3,FALSE)</f>
        <v>#N/A</v>
      </c>
      <c r="K8592" t="b">
        <f t="shared" si="134"/>
        <v>1</v>
      </c>
    </row>
    <row r="8593" spans="9:11" x14ac:dyDescent="0.35">
      <c r="I8593" t="e">
        <f>IF(J8593="natural gas",VLOOKUP(D8593,'Cross-Page Data'!$I$4:$J$13,2,FALSE),IF(J8593="solar",VLOOKUP('Form 923'!D8593,'Cross-Page Data'!$I$14:$J$117,2,FALSE),J8593))</f>
        <v>#N/A</v>
      </c>
      <c r="J8593" t="e">
        <f>VLOOKUP(E8593,'Cross-Page Data'!$D$4:$F$48,3,FALSE)</f>
        <v>#N/A</v>
      </c>
      <c r="K8593" t="b">
        <f t="shared" si="134"/>
        <v>1</v>
      </c>
    </row>
    <row r="8594" spans="9:11" x14ac:dyDescent="0.35">
      <c r="I8594" t="e">
        <f>IF(J8594="natural gas",VLOOKUP(D8594,'Cross-Page Data'!$I$4:$J$13,2,FALSE),IF(J8594="solar",VLOOKUP('Form 923'!D8594,'Cross-Page Data'!$I$14:$J$117,2,FALSE),J8594))</f>
        <v>#N/A</v>
      </c>
      <c r="J8594" t="e">
        <f>VLOOKUP(E8594,'Cross-Page Data'!$D$4:$F$48,3,FALSE)</f>
        <v>#N/A</v>
      </c>
      <c r="K8594" t="b">
        <f t="shared" si="134"/>
        <v>1</v>
      </c>
    </row>
    <row r="8595" spans="9:11" x14ac:dyDescent="0.35">
      <c r="I8595" t="e">
        <f>IF(J8595="natural gas",VLOOKUP(D8595,'Cross-Page Data'!$I$4:$J$13,2,FALSE),IF(J8595="solar",VLOOKUP('Form 923'!D8595,'Cross-Page Data'!$I$14:$J$117,2,FALSE),J8595))</f>
        <v>#N/A</v>
      </c>
      <c r="J8595" t="e">
        <f>VLOOKUP(E8595,'Cross-Page Data'!$D$4:$F$48,3,FALSE)</f>
        <v>#N/A</v>
      </c>
      <c r="K8595" t="b">
        <f t="shared" si="134"/>
        <v>1</v>
      </c>
    </row>
    <row r="8596" spans="9:11" x14ac:dyDescent="0.35">
      <c r="I8596" t="e">
        <f>IF(J8596="natural gas",VLOOKUP(D8596,'Cross-Page Data'!$I$4:$J$13,2,FALSE),IF(J8596="solar",VLOOKUP('Form 923'!D8596,'Cross-Page Data'!$I$14:$J$117,2,FALSE),J8596))</f>
        <v>#N/A</v>
      </c>
      <c r="J8596" t="e">
        <f>VLOOKUP(E8596,'Cross-Page Data'!$D$4:$F$48,3,FALSE)</f>
        <v>#N/A</v>
      </c>
      <c r="K8596" t="b">
        <f t="shared" si="134"/>
        <v>1</v>
      </c>
    </row>
    <row r="8597" spans="9:11" x14ac:dyDescent="0.35">
      <c r="I8597" t="e">
        <f>IF(J8597="natural gas",VLOOKUP(D8597,'Cross-Page Data'!$I$4:$J$13,2,FALSE),IF(J8597="solar",VLOOKUP('Form 923'!D8597,'Cross-Page Data'!$I$14:$J$117,2,FALSE),J8597))</f>
        <v>#N/A</v>
      </c>
      <c r="J8597" t="e">
        <f>VLOOKUP(E8597,'Cross-Page Data'!$D$4:$F$48,3,FALSE)</f>
        <v>#N/A</v>
      </c>
      <c r="K8597" t="b">
        <f t="shared" si="134"/>
        <v>1</v>
      </c>
    </row>
    <row r="8598" spans="9:11" x14ac:dyDescent="0.35">
      <c r="I8598" t="e">
        <f>IF(J8598="natural gas",VLOOKUP(D8598,'Cross-Page Data'!$I$4:$J$13,2,FALSE),IF(J8598="solar",VLOOKUP('Form 923'!D8598,'Cross-Page Data'!$I$14:$J$117,2,FALSE),J8598))</f>
        <v>#N/A</v>
      </c>
      <c r="J8598" t="e">
        <f>VLOOKUP(E8598,'Cross-Page Data'!$D$4:$F$48,3,FALSE)</f>
        <v>#N/A</v>
      </c>
      <c r="K8598" t="b">
        <f t="shared" si="134"/>
        <v>1</v>
      </c>
    </row>
    <row r="8599" spans="9:11" x14ac:dyDescent="0.35">
      <c r="I8599" t="e">
        <f>IF(J8599="natural gas",VLOOKUP(D8599,'Cross-Page Data'!$I$4:$J$13,2,FALSE),IF(J8599="solar",VLOOKUP('Form 923'!D8599,'Cross-Page Data'!$I$14:$J$117,2,FALSE),J8599))</f>
        <v>#N/A</v>
      </c>
      <c r="J8599" t="e">
        <f>VLOOKUP(E8599,'Cross-Page Data'!$D$4:$F$48,3,FALSE)</f>
        <v>#N/A</v>
      </c>
      <c r="K8599" t="b">
        <f t="shared" si="134"/>
        <v>1</v>
      </c>
    </row>
    <row r="8600" spans="9:11" x14ac:dyDescent="0.35">
      <c r="I8600" t="e">
        <f>IF(J8600="natural gas",VLOOKUP(D8600,'Cross-Page Data'!$I$4:$J$13,2,FALSE),IF(J8600="solar",VLOOKUP('Form 923'!D8600,'Cross-Page Data'!$I$14:$J$117,2,FALSE),J8600))</f>
        <v>#N/A</v>
      </c>
      <c r="J8600" t="e">
        <f>VLOOKUP(E8600,'Cross-Page Data'!$D$4:$F$48,3,FALSE)</f>
        <v>#N/A</v>
      </c>
      <c r="K8600" t="b">
        <f t="shared" si="134"/>
        <v>1</v>
      </c>
    </row>
    <row r="8601" spans="9:11" x14ac:dyDescent="0.35">
      <c r="I8601" t="e">
        <f>IF(J8601="natural gas",VLOOKUP(D8601,'Cross-Page Data'!$I$4:$J$13,2,FALSE),IF(J8601="solar",VLOOKUP('Form 923'!D8601,'Cross-Page Data'!$I$14:$J$117,2,FALSE),J8601))</f>
        <v>#N/A</v>
      </c>
      <c r="J8601" t="e">
        <f>VLOOKUP(E8601,'Cross-Page Data'!$D$4:$F$48,3,FALSE)</f>
        <v>#N/A</v>
      </c>
      <c r="K8601" t="b">
        <f t="shared" si="134"/>
        <v>1</v>
      </c>
    </row>
    <row r="8602" spans="9:11" x14ac:dyDescent="0.35">
      <c r="I8602" t="e">
        <f>IF(J8602="natural gas",VLOOKUP(D8602,'Cross-Page Data'!$I$4:$J$13,2,FALSE),IF(J8602="solar",VLOOKUP('Form 923'!D8602,'Cross-Page Data'!$I$14:$J$117,2,FALSE),J8602))</f>
        <v>#N/A</v>
      </c>
      <c r="J8602" t="e">
        <f>VLOOKUP(E8602,'Cross-Page Data'!$D$4:$F$48,3,FALSE)</f>
        <v>#N/A</v>
      </c>
      <c r="K8602" t="b">
        <f t="shared" si="134"/>
        <v>1</v>
      </c>
    </row>
    <row r="8603" spans="9:11" x14ac:dyDescent="0.35">
      <c r="I8603" t="e">
        <f>IF(J8603="natural gas",VLOOKUP(D8603,'Cross-Page Data'!$I$4:$J$13,2,FALSE),IF(J8603="solar",VLOOKUP('Form 923'!D8603,'Cross-Page Data'!$I$14:$J$117,2,FALSE),J8603))</f>
        <v>#N/A</v>
      </c>
      <c r="J8603" t="e">
        <f>VLOOKUP(E8603,'Cross-Page Data'!$D$4:$F$48,3,FALSE)</f>
        <v>#N/A</v>
      </c>
      <c r="K8603" t="b">
        <f t="shared" si="134"/>
        <v>1</v>
      </c>
    </row>
    <row r="8604" spans="9:11" x14ac:dyDescent="0.35">
      <c r="I8604" t="e">
        <f>IF(J8604="natural gas",VLOOKUP(D8604,'Cross-Page Data'!$I$4:$J$13,2,FALSE),IF(J8604="solar",VLOOKUP('Form 923'!D8604,'Cross-Page Data'!$I$14:$J$117,2,FALSE),J8604))</f>
        <v>#N/A</v>
      </c>
      <c r="J8604" t="e">
        <f>VLOOKUP(E8604,'Cross-Page Data'!$D$4:$F$48,3,FALSE)</f>
        <v>#N/A</v>
      </c>
      <c r="K8604" t="b">
        <f t="shared" si="134"/>
        <v>1</v>
      </c>
    </row>
    <row r="8605" spans="9:11" x14ac:dyDescent="0.35">
      <c r="I8605" t="e">
        <f>IF(J8605="natural gas",VLOOKUP(D8605,'Cross-Page Data'!$I$4:$J$13,2,FALSE),IF(J8605="solar",VLOOKUP('Form 923'!D8605,'Cross-Page Data'!$I$14:$J$117,2,FALSE),J8605))</f>
        <v>#N/A</v>
      </c>
      <c r="J8605" t="e">
        <f>VLOOKUP(E8605,'Cross-Page Data'!$D$4:$F$48,3,FALSE)</f>
        <v>#N/A</v>
      </c>
      <c r="K8605" t="b">
        <f t="shared" si="134"/>
        <v>1</v>
      </c>
    </row>
    <row r="8606" spans="9:11" x14ac:dyDescent="0.35">
      <c r="I8606" t="e">
        <f>IF(J8606="natural gas",VLOOKUP(D8606,'Cross-Page Data'!$I$4:$J$13,2,FALSE),IF(J8606="solar",VLOOKUP('Form 923'!D8606,'Cross-Page Data'!$I$14:$J$117,2,FALSE),J8606))</f>
        <v>#N/A</v>
      </c>
      <c r="J8606" t="e">
        <f>VLOOKUP(E8606,'Cross-Page Data'!$D$4:$F$48,3,FALSE)</f>
        <v>#N/A</v>
      </c>
      <c r="K8606" t="b">
        <f t="shared" si="134"/>
        <v>1</v>
      </c>
    </row>
    <row r="8607" spans="9:11" x14ac:dyDescent="0.35">
      <c r="I8607" t="e">
        <f>IF(J8607="natural gas",VLOOKUP(D8607,'Cross-Page Data'!$I$4:$J$13,2,FALSE),IF(J8607="solar",VLOOKUP('Form 923'!D8607,'Cross-Page Data'!$I$14:$J$117,2,FALSE),J8607))</f>
        <v>#N/A</v>
      </c>
      <c r="J8607" t="e">
        <f>VLOOKUP(E8607,'Cross-Page Data'!$D$4:$F$48,3,FALSE)</f>
        <v>#N/A</v>
      </c>
      <c r="K8607" t="b">
        <f t="shared" si="134"/>
        <v>1</v>
      </c>
    </row>
    <row r="8608" spans="9:11" x14ac:dyDescent="0.35">
      <c r="I8608" t="e">
        <f>IF(J8608="natural gas",VLOOKUP(D8608,'Cross-Page Data'!$I$4:$J$13,2,FALSE),IF(J8608="solar",VLOOKUP('Form 923'!D8608,'Cross-Page Data'!$I$14:$J$117,2,FALSE),J8608))</f>
        <v>#N/A</v>
      </c>
      <c r="J8608" t="e">
        <f>VLOOKUP(E8608,'Cross-Page Data'!$D$4:$F$48,3,FALSE)</f>
        <v>#N/A</v>
      </c>
      <c r="K8608" t="b">
        <f t="shared" si="134"/>
        <v>1</v>
      </c>
    </row>
    <row r="8609" spans="9:11" x14ac:dyDescent="0.35">
      <c r="I8609" t="e">
        <f>IF(J8609="natural gas",VLOOKUP(D8609,'Cross-Page Data'!$I$4:$J$13,2,FALSE),IF(J8609="solar",VLOOKUP('Form 923'!D8609,'Cross-Page Data'!$I$14:$J$117,2,FALSE),J8609))</f>
        <v>#N/A</v>
      </c>
      <c r="J8609" t="e">
        <f>VLOOKUP(E8609,'Cross-Page Data'!$D$4:$F$48,3,FALSE)</f>
        <v>#N/A</v>
      </c>
      <c r="K8609" t="b">
        <f t="shared" si="134"/>
        <v>1</v>
      </c>
    </row>
    <row r="8610" spans="9:11" x14ac:dyDescent="0.35">
      <c r="I8610" t="e">
        <f>IF(J8610="natural gas",VLOOKUP(D8610,'Cross-Page Data'!$I$4:$J$13,2,FALSE),IF(J8610="solar",VLOOKUP('Form 923'!D8610,'Cross-Page Data'!$I$14:$J$117,2,FALSE),J8610))</f>
        <v>#N/A</v>
      </c>
      <c r="J8610" t="e">
        <f>VLOOKUP(E8610,'Cross-Page Data'!$D$4:$F$48,3,FALSE)</f>
        <v>#N/A</v>
      </c>
      <c r="K8610" t="b">
        <f t="shared" si="134"/>
        <v>1</v>
      </c>
    </row>
    <row r="8611" spans="9:11" x14ac:dyDescent="0.35">
      <c r="I8611" t="e">
        <f>IF(J8611="natural gas",VLOOKUP(D8611,'Cross-Page Data'!$I$4:$J$13,2,FALSE),IF(J8611="solar",VLOOKUP('Form 923'!D8611,'Cross-Page Data'!$I$14:$J$117,2,FALSE),J8611))</f>
        <v>#N/A</v>
      </c>
      <c r="J8611" t="e">
        <f>VLOOKUP(E8611,'Cross-Page Data'!$D$4:$F$48,3,FALSE)</f>
        <v>#N/A</v>
      </c>
      <c r="K8611" t="b">
        <f t="shared" si="134"/>
        <v>1</v>
      </c>
    </row>
    <row r="8612" spans="9:11" x14ac:dyDescent="0.35">
      <c r="I8612" t="e">
        <f>IF(J8612="natural gas",VLOOKUP(D8612,'Cross-Page Data'!$I$4:$J$13,2,FALSE),IF(J8612="solar",VLOOKUP('Form 923'!D8612,'Cross-Page Data'!$I$14:$J$117,2,FALSE),J8612))</f>
        <v>#N/A</v>
      </c>
      <c r="J8612" t="e">
        <f>VLOOKUP(E8612,'Cross-Page Data'!$D$4:$F$48,3,FALSE)</f>
        <v>#N/A</v>
      </c>
      <c r="K8612" t="b">
        <f t="shared" si="134"/>
        <v>1</v>
      </c>
    </row>
    <row r="8613" spans="9:11" x14ac:dyDescent="0.35">
      <c r="I8613" t="e">
        <f>IF(J8613="natural gas",VLOOKUP(D8613,'Cross-Page Data'!$I$4:$J$13,2,FALSE),IF(J8613="solar",VLOOKUP('Form 923'!D8613,'Cross-Page Data'!$I$14:$J$117,2,FALSE),J8613))</f>
        <v>#N/A</v>
      </c>
      <c r="J8613" t="e">
        <f>VLOOKUP(E8613,'Cross-Page Data'!$D$4:$F$48,3,FALSE)</f>
        <v>#N/A</v>
      </c>
      <c r="K8613" t="b">
        <f t="shared" si="134"/>
        <v>1</v>
      </c>
    </row>
    <row r="8614" spans="9:11" x14ac:dyDescent="0.35">
      <c r="I8614" t="e">
        <f>IF(J8614="natural gas",VLOOKUP(D8614,'Cross-Page Data'!$I$4:$J$13,2,FALSE),IF(J8614="solar",VLOOKUP('Form 923'!D8614,'Cross-Page Data'!$I$14:$J$117,2,FALSE),J8614))</f>
        <v>#N/A</v>
      </c>
      <c r="J8614" t="e">
        <f>VLOOKUP(E8614,'Cross-Page Data'!$D$4:$F$48,3,FALSE)</f>
        <v>#N/A</v>
      </c>
      <c r="K8614" t="b">
        <f t="shared" si="134"/>
        <v>1</v>
      </c>
    </row>
    <row r="8615" spans="9:11" x14ac:dyDescent="0.35">
      <c r="I8615" t="e">
        <f>IF(J8615="natural gas",VLOOKUP(D8615,'Cross-Page Data'!$I$4:$J$13,2,FALSE),IF(J8615="solar",VLOOKUP('Form 923'!D8615,'Cross-Page Data'!$I$14:$J$117,2,FALSE),J8615))</f>
        <v>#N/A</v>
      </c>
      <c r="J8615" t="e">
        <f>VLOOKUP(E8615,'Cross-Page Data'!$D$4:$F$48,3,FALSE)</f>
        <v>#N/A</v>
      </c>
      <c r="K8615" t="b">
        <f t="shared" si="134"/>
        <v>1</v>
      </c>
    </row>
    <row r="8616" spans="9:11" x14ac:dyDescent="0.35">
      <c r="I8616" t="e">
        <f>IF(J8616="natural gas",VLOOKUP(D8616,'Cross-Page Data'!$I$4:$J$13,2,FALSE),IF(J8616="solar",VLOOKUP('Form 923'!D8616,'Cross-Page Data'!$I$14:$J$117,2,FALSE),J8616))</f>
        <v>#N/A</v>
      </c>
      <c r="J8616" t="e">
        <f>VLOOKUP(E8616,'Cross-Page Data'!$D$4:$F$48,3,FALSE)</f>
        <v>#N/A</v>
      </c>
      <c r="K8616" t="b">
        <f t="shared" si="134"/>
        <v>1</v>
      </c>
    </row>
    <row r="8617" spans="9:11" x14ac:dyDescent="0.35">
      <c r="I8617" t="e">
        <f>IF(J8617="natural gas",VLOOKUP(D8617,'Cross-Page Data'!$I$4:$J$13,2,FALSE),IF(J8617="solar",VLOOKUP('Form 923'!D8617,'Cross-Page Data'!$I$14:$J$117,2,FALSE),J8617))</f>
        <v>#N/A</v>
      </c>
      <c r="J8617" t="e">
        <f>VLOOKUP(E8617,'Cross-Page Data'!$D$4:$F$48,3,FALSE)</f>
        <v>#N/A</v>
      </c>
      <c r="K8617" t="b">
        <f t="shared" si="134"/>
        <v>1</v>
      </c>
    </row>
    <row r="8618" spans="9:11" x14ac:dyDescent="0.35">
      <c r="I8618" t="e">
        <f>IF(J8618="natural gas",VLOOKUP(D8618,'Cross-Page Data'!$I$4:$J$13,2,FALSE),IF(J8618="solar",VLOOKUP('Form 923'!D8618,'Cross-Page Data'!$I$14:$J$117,2,FALSE),J8618))</f>
        <v>#N/A</v>
      </c>
      <c r="J8618" t="e">
        <f>VLOOKUP(E8618,'Cross-Page Data'!$D$4:$F$48,3,FALSE)</f>
        <v>#N/A</v>
      </c>
      <c r="K8618" t="b">
        <f t="shared" si="134"/>
        <v>1</v>
      </c>
    </row>
    <row r="8619" spans="9:11" x14ac:dyDescent="0.35">
      <c r="I8619" t="e">
        <f>IF(J8619="natural gas",VLOOKUP(D8619,'Cross-Page Data'!$I$4:$J$13,2,FALSE),IF(J8619="solar",VLOOKUP('Form 923'!D8619,'Cross-Page Data'!$I$14:$J$117,2,FALSE),J8619))</f>
        <v>#N/A</v>
      </c>
      <c r="J8619" t="e">
        <f>VLOOKUP(E8619,'Cross-Page Data'!$D$4:$F$48,3,FALSE)</f>
        <v>#N/A</v>
      </c>
      <c r="K8619" t="b">
        <f t="shared" si="134"/>
        <v>1</v>
      </c>
    </row>
    <row r="8620" spans="9:11" x14ac:dyDescent="0.35">
      <c r="I8620" t="e">
        <f>IF(J8620="natural gas",VLOOKUP(D8620,'Cross-Page Data'!$I$4:$J$13,2,FALSE),IF(J8620="solar",VLOOKUP('Form 923'!D8620,'Cross-Page Data'!$I$14:$J$117,2,FALSE),J8620))</f>
        <v>#N/A</v>
      </c>
      <c r="J8620" t="e">
        <f>VLOOKUP(E8620,'Cross-Page Data'!$D$4:$F$48,3,FALSE)</f>
        <v>#N/A</v>
      </c>
      <c r="K8620" t="b">
        <f t="shared" si="134"/>
        <v>1</v>
      </c>
    </row>
    <row r="8621" spans="9:11" x14ac:dyDescent="0.35">
      <c r="I8621" t="e">
        <f>IF(J8621="natural gas",VLOOKUP(D8621,'Cross-Page Data'!$I$4:$J$13,2,FALSE),IF(J8621="solar",VLOOKUP('Form 923'!D8621,'Cross-Page Data'!$I$14:$J$117,2,FALSE),J8621))</f>
        <v>#N/A</v>
      </c>
      <c r="J8621" t="e">
        <f>VLOOKUP(E8621,'Cross-Page Data'!$D$4:$F$48,3,FALSE)</f>
        <v>#N/A</v>
      </c>
      <c r="K8621" t="b">
        <f t="shared" si="134"/>
        <v>1</v>
      </c>
    </row>
    <row r="8622" spans="9:11" x14ac:dyDescent="0.35">
      <c r="I8622" t="e">
        <f>IF(J8622="natural gas",VLOOKUP(D8622,'Cross-Page Data'!$I$4:$J$13,2,FALSE),IF(J8622="solar",VLOOKUP('Form 923'!D8622,'Cross-Page Data'!$I$14:$J$117,2,FALSE),J8622))</f>
        <v>#N/A</v>
      </c>
      <c r="J8622" t="e">
        <f>VLOOKUP(E8622,'Cross-Page Data'!$D$4:$F$48,3,FALSE)</f>
        <v>#N/A</v>
      </c>
      <c r="K8622" t="b">
        <f t="shared" si="134"/>
        <v>1</v>
      </c>
    </row>
    <row r="8623" spans="9:11" x14ac:dyDescent="0.35">
      <c r="I8623" t="e">
        <f>IF(J8623="natural gas",VLOOKUP(D8623,'Cross-Page Data'!$I$4:$J$13,2,FALSE),IF(J8623="solar",VLOOKUP('Form 923'!D8623,'Cross-Page Data'!$I$14:$J$117,2,FALSE),J8623))</f>
        <v>#N/A</v>
      </c>
      <c r="J8623" t="e">
        <f>VLOOKUP(E8623,'Cross-Page Data'!$D$4:$F$48,3,FALSE)</f>
        <v>#N/A</v>
      </c>
      <c r="K8623" t="b">
        <f t="shared" si="134"/>
        <v>1</v>
      </c>
    </row>
    <row r="8624" spans="9:11" x14ac:dyDescent="0.35">
      <c r="I8624" t="e">
        <f>IF(J8624="natural gas",VLOOKUP(D8624,'Cross-Page Data'!$I$4:$J$13,2,FALSE),IF(J8624="solar",VLOOKUP('Form 923'!D8624,'Cross-Page Data'!$I$14:$J$117,2,FALSE),J8624))</f>
        <v>#N/A</v>
      </c>
      <c r="J8624" t="e">
        <f>VLOOKUP(E8624,'Cross-Page Data'!$D$4:$F$48,3,FALSE)</f>
        <v>#N/A</v>
      </c>
      <c r="K8624" t="b">
        <f t="shared" si="134"/>
        <v>1</v>
      </c>
    </row>
    <row r="8625" spans="9:11" x14ac:dyDescent="0.35">
      <c r="I8625" t="e">
        <f>IF(J8625="natural gas",VLOOKUP(D8625,'Cross-Page Data'!$I$4:$J$13,2,FALSE),IF(J8625="solar",VLOOKUP('Form 923'!D8625,'Cross-Page Data'!$I$14:$J$117,2,FALSE),J8625))</f>
        <v>#N/A</v>
      </c>
      <c r="J8625" t="e">
        <f>VLOOKUP(E8625,'Cross-Page Data'!$D$4:$F$48,3,FALSE)</f>
        <v>#N/A</v>
      </c>
      <c r="K8625" t="b">
        <f t="shared" si="134"/>
        <v>1</v>
      </c>
    </row>
    <row r="8626" spans="9:11" x14ac:dyDescent="0.35">
      <c r="I8626" t="e">
        <f>IF(J8626="natural gas",VLOOKUP(D8626,'Cross-Page Data'!$I$4:$J$13,2,FALSE),IF(J8626="solar",VLOOKUP('Form 923'!D8626,'Cross-Page Data'!$I$14:$J$117,2,FALSE),J8626))</f>
        <v>#N/A</v>
      </c>
      <c r="J8626" t="e">
        <f>VLOOKUP(E8626,'Cross-Page Data'!$D$4:$F$48,3,FALSE)</f>
        <v>#N/A</v>
      </c>
      <c r="K8626" t="b">
        <f t="shared" si="134"/>
        <v>1</v>
      </c>
    </row>
    <row r="8627" spans="9:11" x14ac:dyDescent="0.35">
      <c r="I8627" t="e">
        <f>IF(J8627="natural gas",VLOOKUP(D8627,'Cross-Page Data'!$I$4:$J$13,2,FALSE),IF(J8627="solar",VLOOKUP('Form 923'!D8627,'Cross-Page Data'!$I$14:$J$117,2,FALSE),J8627))</f>
        <v>#N/A</v>
      </c>
      <c r="J8627" t="e">
        <f>VLOOKUP(E8627,'Cross-Page Data'!$D$4:$F$48,3,FALSE)</f>
        <v>#N/A</v>
      </c>
      <c r="K8627" t="b">
        <f t="shared" si="134"/>
        <v>1</v>
      </c>
    </row>
    <row r="8628" spans="9:11" x14ac:dyDescent="0.35">
      <c r="I8628" t="e">
        <f>IF(J8628="natural gas",VLOOKUP(D8628,'Cross-Page Data'!$I$4:$J$13,2,FALSE),IF(J8628="solar",VLOOKUP('Form 923'!D8628,'Cross-Page Data'!$I$14:$J$117,2,FALSE),J8628))</f>
        <v>#N/A</v>
      </c>
      <c r="J8628" t="e">
        <f>VLOOKUP(E8628,'Cross-Page Data'!$D$4:$F$48,3,FALSE)</f>
        <v>#N/A</v>
      </c>
      <c r="K8628" t="b">
        <f t="shared" si="134"/>
        <v>1</v>
      </c>
    </row>
    <row r="8629" spans="9:11" x14ac:dyDescent="0.35">
      <c r="I8629" t="e">
        <f>IF(J8629="natural gas",VLOOKUP(D8629,'Cross-Page Data'!$I$4:$J$13,2,FALSE),IF(J8629="solar",VLOOKUP('Form 923'!D8629,'Cross-Page Data'!$I$14:$J$117,2,FALSE),J8629))</f>
        <v>#N/A</v>
      </c>
      <c r="J8629" t="e">
        <f>VLOOKUP(E8629,'Cross-Page Data'!$D$4:$F$48,3,FALSE)</f>
        <v>#N/A</v>
      </c>
      <c r="K8629" t="b">
        <f t="shared" si="134"/>
        <v>1</v>
      </c>
    </row>
    <row r="8630" spans="9:11" x14ac:dyDescent="0.35">
      <c r="I8630" t="e">
        <f>IF(J8630="natural gas",VLOOKUP(D8630,'Cross-Page Data'!$I$4:$J$13,2,FALSE),IF(J8630="solar",VLOOKUP('Form 923'!D8630,'Cross-Page Data'!$I$14:$J$117,2,FALSE),J8630))</f>
        <v>#N/A</v>
      </c>
      <c r="J8630" t="e">
        <f>VLOOKUP(E8630,'Cross-Page Data'!$D$4:$F$48,3,FALSE)</f>
        <v>#N/A</v>
      </c>
      <c r="K8630" t="b">
        <f t="shared" si="134"/>
        <v>1</v>
      </c>
    </row>
    <row r="8631" spans="9:11" x14ac:dyDescent="0.35">
      <c r="I8631" t="e">
        <f>IF(J8631="natural gas",VLOOKUP(D8631,'Cross-Page Data'!$I$4:$J$13,2,FALSE),IF(J8631="solar",VLOOKUP('Form 923'!D8631,'Cross-Page Data'!$I$14:$J$117,2,FALSE),J8631))</f>
        <v>#N/A</v>
      </c>
      <c r="J8631" t="e">
        <f>VLOOKUP(E8631,'Cross-Page Data'!$D$4:$F$48,3,FALSE)</f>
        <v>#N/A</v>
      </c>
      <c r="K8631" t="b">
        <f t="shared" si="134"/>
        <v>1</v>
      </c>
    </row>
    <row r="8632" spans="9:11" x14ac:dyDescent="0.35">
      <c r="I8632" t="e">
        <f>IF(J8632="natural gas",VLOOKUP(D8632,'Cross-Page Data'!$I$4:$J$13,2,FALSE),IF(J8632="solar",VLOOKUP('Form 923'!D8632,'Cross-Page Data'!$I$14:$J$117,2,FALSE),J8632))</f>
        <v>#N/A</v>
      </c>
      <c r="J8632" t="e">
        <f>VLOOKUP(E8632,'Cross-Page Data'!$D$4:$F$48,3,FALSE)</f>
        <v>#N/A</v>
      </c>
      <c r="K8632" t="b">
        <f t="shared" si="134"/>
        <v>1</v>
      </c>
    </row>
    <row r="8633" spans="9:11" x14ac:dyDescent="0.35">
      <c r="I8633" t="e">
        <f>IF(J8633="natural gas",VLOOKUP(D8633,'Cross-Page Data'!$I$4:$J$13,2,FALSE),IF(J8633="solar",VLOOKUP('Form 923'!D8633,'Cross-Page Data'!$I$14:$J$117,2,FALSE),J8633))</f>
        <v>#N/A</v>
      </c>
      <c r="J8633" t="e">
        <f>VLOOKUP(E8633,'Cross-Page Data'!$D$4:$F$48,3,FALSE)</f>
        <v>#N/A</v>
      </c>
      <c r="K8633" t="b">
        <f t="shared" si="134"/>
        <v>1</v>
      </c>
    </row>
    <row r="8634" spans="9:11" x14ac:dyDescent="0.35">
      <c r="I8634" t="e">
        <f>IF(J8634="natural gas",VLOOKUP(D8634,'Cross-Page Data'!$I$4:$J$13,2,FALSE),IF(J8634="solar",VLOOKUP('Form 923'!D8634,'Cross-Page Data'!$I$14:$J$117,2,FALSE),J8634))</f>
        <v>#N/A</v>
      </c>
      <c r="J8634" t="e">
        <f>VLOOKUP(E8634,'Cross-Page Data'!$D$4:$F$48,3,FALSE)</f>
        <v>#N/A</v>
      </c>
      <c r="K8634" t="b">
        <f t="shared" si="134"/>
        <v>1</v>
      </c>
    </row>
    <row r="8635" spans="9:11" x14ac:dyDescent="0.35">
      <c r="I8635" t="e">
        <f>IF(J8635="natural gas",VLOOKUP(D8635,'Cross-Page Data'!$I$4:$J$13,2,FALSE),IF(J8635="solar",VLOOKUP('Form 923'!D8635,'Cross-Page Data'!$I$14:$J$117,2,FALSE),J8635))</f>
        <v>#N/A</v>
      </c>
      <c r="J8635" t="e">
        <f>VLOOKUP(E8635,'Cross-Page Data'!$D$4:$F$48,3,FALSE)</f>
        <v>#N/A</v>
      </c>
      <c r="K8635" t="b">
        <f t="shared" si="134"/>
        <v>1</v>
      </c>
    </row>
    <row r="8636" spans="9:11" x14ac:dyDescent="0.35">
      <c r="I8636" t="e">
        <f>IF(J8636="natural gas",VLOOKUP(D8636,'Cross-Page Data'!$I$4:$J$13,2,FALSE),IF(J8636="solar",VLOOKUP('Form 923'!D8636,'Cross-Page Data'!$I$14:$J$117,2,FALSE),J8636))</f>
        <v>#N/A</v>
      </c>
      <c r="J8636" t="e">
        <f>VLOOKUP(E8636,'Cross-Page Data'!$D$4:$F$48,3,FALSE)</f>
        <v>#N/A</v>
      </c>
      <c r="K8636" t="b">
        <f t="shared" si="134"/>
        <v>1</v>
      </c>
    </row>
    <row r="8637" spans="9:11" x14ac:dyDescent="0.35">
      <c r="I8637" t="e">
        <f>IF(J8637="natural gas",VLOOKUP(D8637,'Cross-Page Data'!$I$4:$J$13,2,FALSE),IF(J8637="solar",VLOOKUP('Form 923'!D8637,'Cross-Page Data'!$I$14:$J$117,2,FALSE),J8637))</f>
        <v>#N/A</v>
      </c>
      <c r="J8637" t="e">
        <f>VLOOKUP(E8637,'Cross-Page Data'!$D$4:$F$48,3,FALSE)</f>
        <v>#N/A</v>
      </c>
      <c r="K8637" t="b">
        <f t="shared" si="134"/>
        <v>1</v>
      </c>
    </row>
    <row r="8638" spans="9:11" x14ac:dyDescent="0.35">
      <c r="I8638" t="e">
        <f>IF(J8638="natural gas",VLOOKUP(D8638,'Cross-Page Data'!$I$4:$J$13,2,FALSE),IF(J8638="solar",VLOOKUP('Form 923'!D8638,'Cross-Page Data'!$I$14:$J$117,2,FALSE),J8638))</f>
        <v>#N/A</v>
      </c>
      <c r="J8638" t="e">
        <f>VLOOKUP(E8638,'Cross-Page Data'!$D$4:$F$48,3,FALSE)</f>
        <v>#N/A</v>
      </c>
      <c r="K8638" t="b">
        <f t="shared" si="134"/>
        <v>1</v>
      </c>
    </row>
    <row r="8639" spans="9:11" x14ac:dyDescent="0.35">
      <c r="I8639" t="e">
        <f>IF(J8639="natural gas",VLOOKUP(D8639,'Cross-Page Data'!$I$4:$J$13,2,FALSE),IF(J8639="solar",VLOOKUP('Form 923'!D8639,'Cross-Page Data'!$I$14:$J$117,2,FALSE),J8639))</f>
        <v>#N/A</v>
      </c>
      <c r="J8639" t="e">
        <f>VLOOKUP(E8639,'Cross-Page Data'!$D$4:$F$48,3,FALSE)</f>
        <v>#N/A</v>
      </c>
      <c r="K8639" t="b">
        <f t="shared" si="134"/>
        <v>1</v>
      </c>
    </row>
    <row r="8640" spans="9:11" x14ac:dyDescent="0.35">
      <c r="I8640" t="e">
        <f>IF(J8640="natural gas",VLOOKUP(D8640,'Cross-Page Data'!$I$4:$J$13,2,FALSE),IF(J8640="solar",VLOOKUP('Form 923'!D8640,'Cross-Page Data'!$I$14:$J$117,2,FALSE),J8640))</f>
        <v>#N/A</v>
      </c>
      <c r="J8640" t="e">
        <f>VLOOKUP(E8640,'Cross-Page Data'!$D$4:$F$48,3,FALSE)</f>
        <v>#N/A</v>
      </c>
      <c r="K8640" t="b">
        <f t="shared" si="134"/>
        <v>1</v>
      </c>
    </row>
    <row r="8641" spans="9:11" x14ac:dyDescent="0.35">
      <c r="I8641" t="e">
        <f>IF(J8641="natural gas",VLOOKUP(D8641,'Cross-Page Data'!$I$4:$J$13,2,FALSE),IF(J8641="solar",VLOOKUP('Form 923'!D8641,'Cross-Page Data'!$I$14:$J$117,2,FALSE),J8641))</f>
        <v>#N/A</v>
      </c>
      <c r="J8641" t="e">
        <f>VLOOKUP(E8641,'Cross-Page Data'!$D$4:$F$48,3,FALSE)</f>
        <v>#N/A</v>
      </c>
      <c r="K8641" t="b">
        <f t="shared" si="134"/>
        <v>1</v>
      </c>
    </row>
    <row r="8642" spans="9:11" x14ac:dyDescent="0.35">
      <c r="I8642" t="e">
        <f>IF(J8642="natural gas",VLOOKUP(D8642,'Cross-Page Data'!$I$4:$J$13,2,FALSE),IF(J8642="solar",VLOOKUP('Form 923'!D8642,'Cross-Page Data'!$I$14:$J$117,2,FALSE),J8642))</f>
        <v>#N/A</v>
      </c>
      <c r="J8642" t="e">
        <f>VLOOKUP(E8642,'Cross-Page Data'!$D$4:$F$48,3,FALSE)</f>
        <v>#N/A</v>
      </c>
      <c r="K8642" t="b">
        <f t="shared" si="134"/>
        <v>1</v>
      </c>
    </row>
    <row r="8643" spans="9:11" x14ac:dyDescent="0.35">
      <c r="I8643" t="e">
        <f>IF(J8643="natural gas",VLOOKUP(D8643,'Cross-Page Data'!$I$4:$J$13,2,FALSE),IF(J8643="solar",VLOOKUP('Form 923'!D8643,'Cross-Page Data'!$I$14:$J$117,2,FALSE),J8643))</f>
        <v>#N/A</v>
      </c>
      <c r="J8643" t="e">
        <f>VLOOKUP(E8643,'Cross-Page Data'!$D$4:$F$48,3,FALSE)</f>
        <v>#N/A</v>
      </c>
      <c r="K8643" t="b">
        <f t="shared" si="134"/>
        <v>1</v>
      </c>
    </row>
    <row r="8644" spans="9:11" x14ac:dyDescent="0.35">
      <c r="I8644" t="e">
        <f>IF(J8644="natural gas",VLOOKUP(D8644,'Cross-Page Data'!$I$4:$J$13,2,FALSE),IF(J8644="solar",VLOOKUP('Form 923'!D8644,'Cross-Page Data'!$I$14:$J$117,2,FALSE),J8644))</f>
        <v>#N/A</v>
      </c>
      <c r="J8644" t="e">
        <f>VLOOKUP(E8644,'Cross-Page Data'!$D$4:$F$48,3,FALSE)</f>
        <v>#N/A</v>
      </c>
      <c r="K8644" t="b">
        <f t="shared" si="134"/>
        <v>1</v>
      </c>
    </row>
    <row r="8645" spans="9:11" x14ac:dyDescent="0.35">
      <c r="I8645" t="e">
        <f>IF(J8645="natural gas",VLOOKUP(D8645,'Cross-Page Data'!$I$4:$J$13,2,FALSE),IF(J8645="solar",VLOOKUP('Form 923'!D8645,'Cross-Page Data'!$I$14:$J$117,2,FALSE),J8645))</f>
        <v>#N/A</v>
      </c>
      <c r="J8645" t="e">
        <f>VLOOKUP(E8645,'Cross-Page Data'!$D$4:$F$48,3,FALSE)</f>
        <v>#N/A</v>
      </c>
      <c r="K8645" t="b">
        <f t="shared" si="134"/>
        <v>1</v>
      </c>
    </row>
    <row r="8646" spans="9:11" x14ac:dyDescent="0.35">
      <c r="I8646" t="e">
        <f>IF(J8646="natural gas",VLOOKUP(D8646,'Cross-Page Data'!$I$4:$J$13,2,FALSE),IF(J8646="solar",VLOOKUP('Form 923'!D8646,'Cross-Page Data'!$I$14:$J$117,2,FALSE),J8646))</f>
        <v>#N/A</v>
      </c>
      <c r="J8646" t="e">
        <f>VLOOKUP(E8646,'Cross-Page Data'!$D$4:$F$48,3,FALSE)</f>
        <v>#N/A</v>
      </c>
      <c r="K8646" t="b">
        <f t="shared" si="134"/>
        <v>1</v>
      </c>
    </row>
    <row r="8647" spans="9:11" x14ac:dyDescent="0.35">
      <c r="I8647" t="e">
        <f>IF(J8647="natural gas",VLOOKUP(D8647,'Cross-Page Data'!$I$4:$J$13,2,FALSE),IF(J8647="solar",VLOOKUP('Form 923'!D8647,'Cross-Page Data'!$I$14:$J$117,2,FALSE),J8647))</f>
        <v>#N/A</v>
      </c>
      <c r="J8647" t="e">
        <f>VLOOKUP(E8647,'Cross-Page Data'!$D$4:$F$48,3,FALSE)</f>
        <v>#N/A</v>
      </c>
      <c r="K8647" t="b">
        <f t="shared" ref="K8647:K8710" si="135">IF(AND($N$5=FALSE,OR(C8647="Commercial NAICS Cogen",C8647="Industrial NAICS Cogen",C8647="NAICS-22 Cogen")),FALSE,IF(AND($N$6=FALSE,OR(C8647="Commercial NAICS Cogen",C8647="Commercial NAICS Non-Cogen",C8647="industrial NAICS Cogen", C8647="industrial NAICS non-cogen")),FALSE,TRUE))</f>
        <v>1</v>
      </c>
    </row>
    <row r="8648" spans="9:11" x14ac:dyDescent="0.35">
      <c r="I8648" t="e">
        <f>IF(J8648="natural gas",VLOOKUP(D8648,'Cross-Page Data'!$I$4:$J$13,2,FALSE),IF(J8648="solar",VLOOKUP('Form 923'!D8648,'Cross-Page Data'!$I$14:$J$117,2,FALSE),J8648))</f>
        <v>#N/A</v>
      </c>
      <c r="J8648" t="e">
        <f>VLOOKUP(E8648,'Cross-Page Data'!$D$4:$F$48,3,FALSE)</f>
        <v>#N/A</v>
      </c>
      <c r="K8648" t="b">
        <f t="shared" si="135"/>
        <v>1</v>
      </c>
    </row>
    <row r="8649" spans="9:11" x14ac:dyDescent="0.35">
      <c r="I8649" t="e">
        <f>IF(J8649="natural gas",VLOOKUP(D8649,'Cross-Page Data'!$I$4:$J$13,2,FALSE),IF(J8649="solar",VLOOKUP('Form 923'!D8649,'Cross-Page Data'!$I$14:$J$117,2,FALSE),J8649))</f>
        <v>#N/A</v>
      </c>
      <c r="J8649" t="e">
        <f>VLOOKUP(E8649,'Cross-Page Data'!$D$4:$F$48,3,FALSE)</f>
        <v>#N/A</v>
      </c>
      <c r="K8649" t="b">
        <f t="shared" si="135"/>
        <v>1</v>
      </c>
    </row>
    <row r="8650" spans="9:11" x14ac:dyDescent="0.35">
      <c r="I8650" t="e">
        <f>IF(J8650="natural gas",VLOOKUP(D8650,'Cross-Page Data'!$I$4:$J$13,2,FALSE),IF(J8650="solar",VLOOKUP('Form 923'!D8650,'Cross-Page Data'!$I$14:$J$117,2,FALSE),J8650))</f>
        <v>#N/A</v>
      </c>
      <c r="J8650" t="e">
        <f>VLOOKUP(E8650,'Cross-Page Data'!$D$4:$F$48,3,FALSE)</f>
        <v>#N/A</v>
      </c>
      <c r="K8650" t="b">
        <f t="shared" si="135"/>
        <v>1</v>
      </c>
    </row>
    <row r="8651" spans="9:11" x14ac:dyDescent="0.35">
      <c r="I8651" t="e">
        <f>IF(J8651="natural gas",VLOOKUP(D8651,'Cross-Page Data'!$I$4:$J$13,2,FALSE),IF(J8651="solar",VLOOKUP('Form 923'!D8651,'Cross-Page Data'!$I$14:$J$117,2,FALSE),J8651))</f>
        <v>#N/A</v>
      </c>
      <c r="J8651" t="e">
        <f>VLOOKUP(E8651,'Cross-Page Data'!$D$4:$F$48,3,FALSE)</f>
        <v>#N/A</v>
      </c>
      <c r="K8651" t="b">
        <f t="shared" si="135"/>
        <v>1</v>
      </c>
    </row>
    <row r="8652" spans="9:11" x14ac:dyDescent="0.35">
      <c r="I8652" t="e">
        <f>IF(J8652="natural gas",VLOOKUP(D8652,'Cross-Page Data'!$I$4:$J$13,2,FALSE),IF(J8652="solar",VLOOKUP('Form 923'!D8652,'Cross-Page Data'!$I$14:$J$117,2,FALSE),J8652))</f>
        <v>#N/A</v>
      </c>
      <c r="J8652" t="e">
        <f>VLOOKUP(E8652,'Cross-Page Data'!$D$4:$F$48,3,FALSE)</f>
        <v>#N/A</v>
      </c>
      <c r="K8652" t="b">
        <f t="shared" si="135"/>
        <v>1</v>
      </c>
    </row>
    <row r="8653" spans="9:11" x14ac:dyDescent="0.35">
      <c r="I8653" t="e">
        <f>IF(J8653="natural gas",VLOOKUP(D8653,'Cross-Page Data'!$I$4:$J$13,2,FALSE),IF(J8653="solar",VLOOKUP('Form 923'!D8653,'Cross-Page Data'!$I$14:$J$117,2,FALSE),J8653))</f>
        <v>#N/A</v>
      </c>
      <c r="J8653" t="e">
        <f>VLOOKUP(E8653,'Cross-Page Data'!$D$4:$F$48,3,FALSE)</f>
        <v>#N/A</v>
      </c>
      <c r="K8653" t="b">
        <f t="shared" si="135"/>
        <v>1</v>
      </c>
    </row>
    <row r="8654" spans="9:11" x14ac:dyDescent="0.35">
      <c r="I8654" t="e">
        <f>IF(J8654="natural gas",VLOOKUP(D8654,'Cross-Page Data'!$I$4:$J$13,2,FALSE),IF(J8654="solar",VLOOKUP('Form 923'!D8654,'Cross-Page Data'!$I$14:$J$117,2,FALSE),J8654))</f>
        <v>#N/A</v>
      </c>
      <c r="J8654" t="e">
        <f>VLOOKUP(E8654,'Cross-Page Data'!$D$4:$F$48,3,FALSE)</f>
        <v>#N/A</v>
      </c>
      <c r="K8654" t="b">
        <f t="shared" si="135"/>
        <v>1</v>
      </c>
    </row>
    <row r="8655" spans="9:11" x14ac:dyDescent="0.35">
      <c r="I8655" t="e">
        <f>IF(J8655="natural gas",VLOOKUP(D8655,'Cross-Page Data'!$I$4:$J$13,2,FALSE),IF(J8655="solar",VLOOKUP('Form 923'!D8655,'Cross-Page Data'!$I$14:$J$117,2,FALSE),J8655))</f>
        <v>#N/A</v>
      </c>
      <c r="J8655" t="e">
        <f>VLOOKUP(E8655,'Cross-Page Data'!$D$4:$F$48,3,FALSE)</f>
        <v>#N/A</v>
      </c>
      <c r="K8655" t="b">
        <f t="shared" si="135"/>
        <v>1</v>
      </c>
    </row>
    <row r="8656" spans="9:11" x14ac:dyDescent="0.35">
      <c r="I8656" t="e">
        <f>IF(J8656="natural gas",VLOOKUP(D8656,'Cross-Page Data'!$I$4:$J$13,2,FALSE),IF(J8656="solar",VLOOKUP('Form 923'!D8656,'Cross-Page Data'!$I$14:$J$117,2,FALSE),J8656))</f>
        <v>#N/A</v>
      </c>
      <c r="J8656" t="e">
        <f>VLOOKUP(E8656,'Cross-Page Data'!$D$4:$F$48,3,FALSE)</f>
        <v>#N/A</v>
      </c>
      <c r="K8656" t="b">
        <f t="shared" si="135"/>
        <v>1</v>
      </c>
    </row>
    <row r="8657" spans="9:11" x14ac:dyDescent="0.35">
      <c r="I8657" t="e">
        <f>IF(J8657="natural gas",VLOOKUP(D8657,'Cross-Page Data'!$I$4:$J$13,2,FALSE),IF(J8657="solar",VLOOKUP('Form 923'!D8657,'Cross-Page Data'!$I$14:$J$117,2,FALSE),J8657))</f>
        <v>#N/A</v>
      </c>
      <c r="J8657" t="e">
        <f>VLOOKUP(E8657,'Cross-Page Data'!$D$4:$F$48,3,FALSE)</f>
        <v>#N/A</v>
      </c>
      <c r="K8657" t="b">
        <f t="shared" si="135"/>
        <v>1</v>
      </c>
    </row>
    <row r="8658" spans="9:11" x14ac:dyDescent="0.35">
      <c r="I8658" t="e">
        <f>IF(J8658="natural gas",VLOOKUP(D8658,'Cross-Page Data'!$I$4:$J$13,2,FALSE),IF(J8658="solar",VLOOKUP('Form 923'!D8658,'Cross-Page Data'!$I$14:$J$117,2,FALSE),J8658))</f>
        <v>#N/A</v>
      </c>
      <c r="J8658" t="e">
        <f>VLOOKUP(E8658,'Cross-Page Data'!$D$4:$F$48,3,FALSE)</f>
        <v>#N/A</v>
      </c>
      <c r="K8658" t="b">
        <f t="shared" si="135"/>
        <v>1</v>
      </c>
    </row>
    <row r="8659" spans="9:11" x14ac:dyDescent="0.35">
      <c r="I8659" t="e">
        <f>IF(J8659="natural gas",VLOOKUP(D8659,'Cross-Page Data'!$I$4:$J$13,2,FALSE),IF(J8659="solar",VLOOKUP('Form 923'!D8659,'Cross-Page Data'!$I$14:$J$117,2,FALSE),J8659))</f>
        <v>#N/A</v>
      </c>
      <c r="J8659" t="e">
        <f>VLOOKUP(E8659,'Cross-Page Data'!$D$4:$F$48,3,FALSE)</f>
        <v>#N/A</v>
      </c>
      <c r="K8659" t="b">
        <f t="shared" si="135"/>
        <v>1</v>
      </c>
    </row>
    <row r="8660" spans="9:11" x14ac:dyDescent="0.35">
      <c r="I8660" t="e">
        <f>IF(J8660="natural gas",VLOOKUP(D8660,'Cross-Page Data'!$I$4:$J$13,2,FALSE),IF(J8660="solar",VLOOKUP('Form 923'!D8660,'Cross-Page Data'!$I$14:$J$117,2,FALSE),J8660))</f>
        <v>#N/A</v>
      </c>
      <c r="J8660" t="e">
        <f>VLOOKUP(E8660,'Cross-Page Data'!$D$4:$F$48,3,FALSE)</f>
        <v>#N/A</v>
      </c>
      <c r="K8660" t="b">
        <f t="shared" si="135"/>
        <v>1</v>
      </c>
    </row>
    <row r="8661" spans="9:11" x14ac:dyDescent="0.35">
      <c r="I8661" t="e">
        <f>IF(J8661="natural gas",VLOOKUP(D8661,'Cross-Page Data'!$I$4:$J$13,2,FALSE),IF(J8661="solar",VLOOKUP('Form 923'!D8661,'Cross-Page Data'!$I$14:$J$117,2,FALSE),J8661))</f>
        <v>#N/A</v>
      </c>
      <c r="J8661" t="e">
        <f>VLOOKUP(E8661,'Cross-Page Data'!$D$4:$F$48,3,FALSE)</f>
        <v>#N/A</v>
      </c>
      <c r="K8661" t="b">
        <f t="shared" si="135"/>
        <v>1</v>
      </c>
    </row>
    <row r="8662" spans="9:11" x14ac:dyDescent="0.35">
      <c r="I8662" t="e">
        <f>IF(J8662="natural gas",VLOOKUP(D8662,'Cross-Page Data'!$I$4:$J$13,2,FALSE),IF(J8662="solar",VLOOKUP('Form 923'!D8662,'Cross-Page Data'!$I$14:$J$117,2,FALSE),J8662))</f>
        <v>#N/A</v>
      </c>
      <c r="J8662" t="e">
        <f>VLOOKUP(E8662,'Cross-Page Data'!$D$4:$F$48,3,FALSE)</f>
        <v>#N/A</v>
      </c>
      <c r="K8662" t="b">
        <f t="shared" si="135"/>
        <v>1</v>
      </c>
    </row>
    <row r="8663" spans="9:11" x14ac:dyDescent="0.35">
      <c r="I8663" t="e">
        <f>IF(J8663="natural gas",VLOOKUP(D8663,'Cross-Page Data'!$I$4:$J$13,2,FALSE),IF(J8663="solar",VLOOKUP('Form 923'!D8663,'Cross-Page Data'!$I$14:$J$117,2,FALSE),J8663))</f>
        <v>#N/A</v>
      </c>
      <c r="J8663" t="e">
        <f>VLOOKUP(E8663,'Cross-Page Data'!$D$4:$F$48,3,FALSE)</f>
        <v>#N/A</v>
      </c>
      <c r="K8663" t="b">
        <f t="shared" si="135"/>
        <v>1</v>
      </c>
    </row>
    <row r="8664" spans="9:11" x14ac:dyDescent="0.35">
      <c r="I8664" t="e">
        <f>IF(J8664="natural gas",VLOOKUP(D8664,'Cross-Page Data'!$I$4:$J$13,2,FALSE),IF(J8664="solar",VLOOKUP('Form 923'!D8664,'Cross-Page Data'!$I$14:$J$117,2,FALSE),J8664))</f>
        <v>#N/A</v>
      </c>
      <c r="J8664" t="e">
        <f>VLOOKUP(E8664,'Cross-Page Data'!$D$4:$F$48,3,FALSE)</f>
        <v>#N/A</v>
      </c>
      <c r="K8664" t="b">
        <f t="shared" si="135"/>
        <v>1</v>
      </c>
    </row>
    <row r="8665" spans="9:11" x14ac:dyDescent="0.35">
      <c r="I8665" t="e">
        <f>IF(J8665="natural gas",VLOOKUP(D8665,'Cross-Page Data'!$I$4:$J$13,2,FALSE),IF(J8665="solar",VLOOKUP('Form 923'!D8665,'Cross-Page Data'!$I$14:$J$117,2,FALSE),J8665))</f>
        <v>#N/A</v>
      </c>
      <c r="J8665" t="e">
        <f>VLOOKUP(E8665,'Cross-Page Data'!$D$4:$F$48,3,FALSE)</f>
        <v>#N/A</v>
      </c>
      <c r="K8665" t="b">
        <f t="shared" si="135"/>
        <v>1</v>
      </c>
    </row>
    <row r="8666" spans="9:11" x14ac:dyDescent="0.35">
      <c r="I8666" t="e">
        <f>IF(J8666="natural gas",VLOOKUP(D8666,'Cross-Page Data'!$I$4:$J$13,2,FALSE),IF(J8666="solar",VLOOKUP('Form 923'!D8666,'Cross-Page Data'!$I$14:$J$117,2,FALSE),J8666))</f>
        <v>#N/A</v>
      </c>
      <c r="J8666" t="e">
        <f>VLOOKUP(E8666,'Cross-Page Data'!$D$4:$F$48,3,FALSE)</f>
        <v>#N/A</v>
      </c>
      <c r="K8666" t="b">
        <f t="shared" si="135"/>
        <v>1</v>
      </c>
    </row>
    <row r="8667" spans="9:11" x14ac:dyDescent="0.35">
      <c r="I8667" t="e">
        <f>IF(J8667="natural gas",VLOOKUP(D8667,'Cross-Page Data'!$I$4:$J$13,2,FALSE),IF(J8667="solar",VLOOKUP('Form 923'!D8667,'Cross-Page Data'!$I$14:$J$117,2,FALSE),J8667))</f>
        <v>#N/A</v>
      </c>
      <c r="J8667" t="e">
        <f>VLOOKUP(E8667,'Cross-Page Data'!$D$4:$F$48,3,FALSE)</f>
        <v>#N/A</v>
      </c>
      <c r="K8667" t="b">
        <f t="shared" si="135"/>
        <v>1</v>
      </c>
    </row>
    <row r="8668" spans="9:11" x14ac:dyDescent="0.35">
      <c r="I8668" t="e">
        <f>IF(J8668="natural gas",VLOOKUP(D8668,'Cross-Page Data'!$I$4:$J$13,2,FALSE),IF(J8668="solar",VLOOKUP('Form 923'!D8668,'Cross-Page Data'!$I$14:$J$117,2,FALSE),J8668))</f>
        <v>#N/A</v>
      </c>
      <c r="J8668" t="e">
        <f>VLOOKUP(E8668,'Cross-Page Data'!$D$4:$F$48,3,FALSE)</f>
        <v>#N/A</v>
      </c>
      <c r="K8668" t="b">
        <f t="shared" si="135"/>
        <v>1</v>
      </c>
    </row>
    <row r="8669" spans="9:11" x14ac:dyDescent="0.35">
      <c r="I8669" t="e">
        <f>IF(J8669="natural gas",VLOOKUP(D8669,'Cross-Page Data'!$I$4:$J$13,2,FALSE),IF(J8669="solar",VLOOKUP('Form 923'!D8669,'Cross-Page Data'!$I$14:$J$117,2,FALSE),J8669))</f>
        <v>#N/A</v>
      </c>
      <c r="J8669" t="e">
        <f>VLOOKUP(E8669,'Cross-Page Data'!$D$4:$F$48,3,FALSE)</f>
        <v>#N/A</v>
      </c>
      <c r="K8669" t="b">
        <f t="shared" si="135"/>
        <v>1</v>
      </c>
    </row>
    <row r="8670" spans="9:11" x14ac:dyDescent="0.35">
      <c r="I8670" t="e">
        <f>IF(J8670="natural gas",VLOOKUP(D8670,'Cross-Page Data'!$I$4:$J$13,2,FALSE),IF(J8670="solar",VLOOKUP('Form 923'!D8670,'Cross-Page Data'!$I$14:$J$117,2,FALSE),J8670))</f>
        <v>#N/A</v>
      </c>
      <c r="J8670" t="e">
        <f>VLOOKUP(E8670,'Cross-Page Data'!$D$4:$F$48,3,FALSE)</f>
        <v>#N/A</v>
      </c>
      <c r="K8670" t="b">
        <f t="shared" si="135"/>
        <v>1</v>
      </c>
    </row>
    <row r="8671" spans="9:11" x14ac:dyDescent="0.35">
      <c r="I8671" t="e">
        <f>IF(J8671="natural gas",VLOOKUP(D8671,'Cross-Page Data'!$I$4:$J$13,2,FALSE),IF(J8671="solar",VLOOKUP('Form 923'!D8671,'Cross-Page Data'!$I$14:$J$117,2,FALSE),J8671))</f>
        <v>#N/A</v>
      </c>
      <c r="J8671" t="e">
        <f>VLOOKUP(E8671,'Cross-Page Data'!$D$4:$F$48,3,FALSE)</f>
        <v>#N/A</v>
      </c>
      <c r="K8671" t="b">
        <f t="shared" si="135"/>
        <v>1</v>
      </c>
    </row>
    <row r="8672" spans="9:11" x14ac:dyDescent="0.35">
      <c r="I8672" t="e">
        <f>IF(J8672="natural gas",VLOOKUP(D8672,'Cross-Page Data'!$I$4:$J$13,2,FALSE),IF(J8672="solar",VLOOKUP('Form 923'!D8672,'Cross-Page Data'!$I$14:$J$117,2,FALSE),J8672))</f>
        <v>#N/A</v>
      </c>
      <c r="J8672" t="e">
        <f>VLOOKUP(E8672,'Cross-Page Data'!$D$4:$F$48,3,FALSE)</f>
        <v>#N/A</v>
      </c>
      <c r="K8672" t="b">
        <f t="shared" si="135"/>
        <v>1</v>
      </c>
    </row>
    <row r="8673" spans="9:11" x14ac:dyDescent="0.35">
      <c r="I8673" t="e">
        <f>IF(J8673="natural gas",VLOOKUP(D8673,'Cross-Page Data'!$I$4:$J$13,2,FALSE),IF(J8673="solar",VLOOKUP('Form 923'!D8673,'Cross-Page Data'!$I$14:$J$117,2,FALSE),J8673))</f>
        <v>#N/A</v>
      </c>
      <c r="J8673" t="e">
        <f>VLOOKUP(E8673,'Cross-Page Data'!$D$4:$F$48,3,FALSE)</f>
        <v>#N/A</v>
      </c>
      <c r="K8673" t="b">
        <f t="shared" si="135"/>
        <v>1</v>
      </c>
    </row>
    <row r="8674" spans="9:11" x14ac:dyDescent="0.35">
      <c r="I8674" t="e">
        <f>IF(J8674="natural gas",VLOOKUP(D8674,'Cross-Page Data'!$I$4:$J$13,2,FALSE),IF(J8674="solar",VLOOKUP('Form 923'!D8674,'Cross-Page Data'!$I$14:$J$117,2,FALSE),J8674))</f>
        <v>#N/A</v>
      </c>
      <c r="J8674" t="e">
        <f>VLOOKUP(E8674,'Cross-Page Data'!$D$4:$F$48,3,FALSE)</f>
        <v>#N/A</v>
      </c>
      <c r="K8674" t="b">
        <f t="shared" si="135"/>
        <v>1</v>
      </c>
    </row>
    <row r="8675" spans="9:11" x14ac:dyDescent="0.35">
      <c r="I8675" t="e">
        <f>IF(J8675="natural gas",VLOOKUP(D8675,'Cross-Page Data'!$I$4:$J$13,2,FALSE),IF(J8675="solar",VLOOKUP('Form 923'!D8675,'Cross-Page Data'!$I$14:$J$117,2,FALSE),J8675))</f>
        <v>#N/A</v>
      </c>
      <c r="J8675" t="e">
        <f>VLOOKUP(E8675,'Cross-Page Data'!$D$4:$F$48,3,FALSE)</f>
        <v>#N/A</v>
      </c>
      <c r="K8675" t="b">
        <f t="shared" si="135"/>
        <v>1</v>
      </c>
    </row>
    <row r="8676" spans="9:11" x14ac:dyDescent="0.35">
      <c r="I8676" t="e">
        <f>IF(J8676="natural gas",VLOOKUP(D8676,'Cross-Page Data'!$I$4:$J$13,2,FALSE),IF(J8676="solar",VLOOKUP('Form 923'!D8676,'Cross-Page Data'!$I$14:$J$117,2,FALSE),J8676))</f>
        <v>#N/A</v>
      </c>
      <c r="J8676" t="e">
        <f>VLOOKUP(E8676,'Cross-Page Data'!$D$4:$F$48,3,FALSE)</f>
        <v>#N/A</v>
      </c>
      <c r="K8676" t="b">
        <f t="shared" si="135"/>
        <v>1</v>
      </c>
    </row>
    <row r="8677" spans="9:11" x14ac:dyDescent="0.35">
      <c r="I8677" t="e">
        <f>IF(J8677="natural gas",VLOOKUP(D8677,'Cross-Page Data'!$I$4:$J$13,2,FALSE),IF(J8677="solar",VLOOKUP('Form 923'!D8677,'Cross-Page Data'!$I$14:$J$117,2,FALSE),J8677))</f>
        <v>#N/A</v>
      </c>
      <c r="J8677" t="e">
        <f>VLOOKUP(E8677,'Cross-Page Data'!$D$4:$F$48,3,FALSE)</f>
        <v>#N/A</v>
      </c>
      <c r="K8677" t="b">
        <f t="shared" si="135"/>
        <v>1</v>
      </c>
    </row>
    <row r="8678" spans="9:11" x14ac:dyDescent="0.35">
      <c r="I8678" t="e">
        <f>IF(J8678="natural gas",VLOOKUP(D8678,'Cross-Page Data'!$I$4:$J$13,2,FALSE),IF(J8678="solar",VLOOKUP('Form 923'!D8678,'Cross-Page Data'!$I$14:$J$117,2,FALSE),J8678))</f>
        <v>#N/A</v>
      </c>
      <c r="J8678" t="e">
        <f>VLOOKUP(E8678,'Cross-Page Data'!$D$4:$F$48,3,FALSE)</f>
        <v>#N/A</v>
      </c>
      <c r="K8678" t="b">
        <f t="shared" si="135"/>
        <v>1</v>
      </c>
    </row>
    <row r="8679" spans="9:11" x14ac:dyDescent="0.35">
      <c r="I8679" t="e">
        <f>IF(J8679="natural gas",VLOOKUP(D8679,'Cross-Page Data'!$I$4:$J$13,2,FALSE),IF(J8679="solar",VLOOKUP('Form 923'!D8679,'Cross-Page Data'!$I$14:$J$117,2,FALSE),J8679))</f>
        <v>#N/A</v>
      </c>
      <c r="J8679" t="e">
        <f>VLOOKUP(E8679,'Cross-Page Data'!$D$4:$F$48,3,FALSE)</f>
        <v>#N/A</v>
      </c>
      <c r="K8679" t="b">
        <f t="shared" si="135"/>
        <v>1</v>
      </c>
    </row>
    <row r="8680" spans="9:11" x14ac:dyDescent="0.35">
      <c r="I8680" t="e">
        <f>IF(J8680="natural gas",VLOOKUP(D8680,'Cross-Page Data'!$I$4:$J$13,2,FALSE),IF(J8680="solar",VLOOKUP('Form 923'!D8680,'Cross-Page Data'!$I$14:$J$117,2,FALSE),J8680))</f>
        <v>#N/A</v>
      </c>
      <c r="J8680" t="e">
        <f>VLOOKUP(E8680,'Cross-Page Data'!$D$4:$F$48,3,FALSE)</f>
        <v>#N/A</v>
      </c>
      <c r="K8680" t="b">
        <f t="shared" si="135"/>
        <v>1</v>
      </c>
    </row>
    <row r="8681" spans="9:11" x14ac:dyDescent="0.35">
      <c r="I8681" t="e">
        <f>IF(J8681="natural gas",VLOOKUP(D8681,'Cross-Page Data'!$I$4:$J$13,2,FALSE),IF(J8681="solar",VLOOKUP('Form 923'!D8681,'Cross-Page Data'!$I$14:$J$117,2,FALSE),J8681))</f>
        <v>#N/A</v>
      </c>
      <c r="J8681" t="e">
        <f>VLOOKUP(E8681,'Cross-Page Data'!$D$4:$F$48,3,FALSE)</f>
        <v>#N/A</v>
      </c>
      <c r="K8681" t="b">
        <f t="shared" si="135"/>
        <v>1</v>
      </c>
    </row>
    <row r="8682" spans="9:11" x14ac:dyDescent="0.35">
      <c r="I8682" t="e">
        <f>IF(J8682="natural gas",VLOOKUP(D8682,'Cross-Page Data'!$I$4:$J$13,2,FALSE),IF(J8682="solar",VLOOKUP('Form 923'!D8682,'Cross-Page Data'!$I$14:$J$117,2,FALSE),J8682))</f>
        <v>#N/A</v>
      </c>
      <c r="J8682" t="e">
        <f>VLOOKUP(E8682,'Cross-Page Data'!$D$4:$F$48,3,FALSE)</f>
        <v>#N/A</v>
      </c>
      <c r="K8682" t="b">
        <f t="shared" si="135"/>
        <v>1</v>
      </c>
    </row>
    <row r="8683" spans="9:11" x14ac:dyDescent="0.35">
      <c r="I8683" t="e">
        <f>IF(J8683="natural gas",VLOOKUP(D8683,'Cross-Page Data'!$I$4:$J$13,2,FALSE),IF(J8683="solar",VLOOKUP('Form 923'!D8683,'Cross-Page Data'!$I$14:$J$117,2,FALSE),J8683))</f>
        <v>#N/A</v>
      </c>
      <c r="J8683" t="e">
        <f>VLOOKUP(E8683,'Cross-Page Data'!$D$4:$F$48,3,FALSE)</f>
        <v>#N/A</v>
      </c>
      <c r="K8683" t="b">
        <f t="shared" si="135"/>
        <v>1</v>
      </c>
    </row>
    <row r="8684" spans="9:11" x14ac:dyDescent="0.35">
      <c r="I8684" t="e">
        <f>IF(J8684="natural gas",VLOOKUP(D8684,'Cross-Page Data'!$I$4:$J$13,2,FALSE),IF(J8684="solar",VLOOKUP('Form 923'!D8684,'Cross-Page Data'!$I$14:$J$117,2,FALSE),J8684))</f>
        <v>#N/A</v>
      </c>
      <c r="J8684" t="e">
        <f>VLOOKUP(E8684,'Cross-Page Data'!$D$4:$F$48,3,FALSE)</f>
        <v>#N/A</v>
      </c>
      <c r="K8684" t="b">
        <f t="shared" si="135"/>
        <v>1</v>
      </c>
    </row>
    <row r="8685" spans="9:11" x14ac:dyDescent="0.35">
      <c r="I8685" t="e">
        <f>IF(J8685="natural gas",VLOOKUP(D8685,'Cross-Page Data'!$I$4:$J$13,2,FALSE),IF(J8685="solar",VLOOKUP('Form 923'!D8685,'Cross-Page Data'!$I$14:$J$117,2,FALSE),J8685))</f>
        <v>#N/A</v>
      </c>
      <c r="J8685" t="e">
        <f>VLOOKUP(E8685,'Cross-Page Data'!$D$4:$F$48,3,FALSE)</f>
        <v>#N/A</v>
      </c>
      <c r="K8685" t="b">
        <f t="shared" si="135"/>
        <v>1</v>
      </c>
    </row>
    <row r="8686" spans="9:11" x14ac:dyDescent="0.35">
      <c r="I8686" t="e">
        <f>IF(J8686="natural gas",VLOOKUP(D8686,'Cross-Page Data'!$I$4:$J$13,2,FALSE),IF(J8686="solar",VLOOKUP('Form 923'!D8686,'Cross-Page Data'!$I$14:$J$117,2,FALSE),J8686))</f>
        <v>#N/A</v>
      </c>
      <c r="J8686" t="e">
        <f>VLOOKUP(E8686,'Cross-Page Data'!$D$4:$F$48,3,FALSE)</f>
        <v>#N/A</v>
      </c>
      <c r="K8686" t="b">
        <f t="shared" si="135"/>
        <v>1</v>
      </c>
    </row>
    <row r="8687" spans="9:11" x14ac:dyDescent="0.35">
      <c r="I8687" t="e">
        <f>IF(J8687="natural gas",VLOOKUP(D8687,'Cross-Page Data'!$I$4:$J$13,2,FALSE),IF(J8687="solar",VLOOKUP('Form 923'!D8687,'Cross-Page Data'!$I$14:$J$117,2,FALSE),J8687))</f>
        <v>#N/A</v>
      </c>
      <c r="J8687" t="e">
        <f>VLOOKUP(E8687,'Cross-Page Data'!$D$4:$F$48,3,FALSE)</f>
        <v>#N/A</v>
      </c>
      <c r="K8687" t="b">
        <f t="shared" si="135"/>
        <v>1</v>
      </c>
    </row>
    <row r="8688" spans="9:11" x14ac:dyDescent="0.35">
      <c r="I8688" t="e">
        <f>IF(J8688="natural gas",VLOOKUP(D8688,'Cross-Page Data'!$I$4:$J$13,2,FALSE),IF(J8688="solar",VLOOKUP('Form 923'!D8688,'Cross-Page Data'!$I$14:$J$117,2,FALSE),J8688))</f>
        <v>#N/A</v>
      </c>
      <c r="J8688" t="e">
        <f>VLOOKUP(E8688,'Cross-Page Data'!$D$4:$F$48,3,FALSE)</f>
        <v>#N/A</v>
      </c>
      <c r="K8688" t="b">
        <f t="shared" si="135"/>
        <v>1</v>
      </c>
    </row>
    <row r="8689" spans="9:11" x14ac:dyDescent="0.35">
      <c r="I8689" t="e">
        <f>IF(J8689="natural gas",VLOOKUP(D8689,'Cross-Page Data'!$I$4:$J$13,2,FALSE),IF(J8689="solar",VLOOKUP('Form 923'!D8689,'Cross-Page Data'!$I$14:$J$117,2,FALSE),J8689))</f>
        <v>#N/A</v>
      </c>
      <c r="J8689" t="e">
        <f>VLOOKUP(E8689,'Cross-Page Data'!$D$4:$F$48,3,FALSE)</f>
        <v>#N/A</v>
      </c>
      <c r="K8689" t="b">
        <f t="shared" si="135"/>
        <v>1</v>
      </c>
    </row>
    <row r="8690" spans="9:11" x14ac:dyDescent="0.35">
      <c r="I8690" t="e">
        <f>IF(J8690="natural gas",VLOOKUP(D8690,'Cross-Page Data'!$I$4:$J$13,2,FALSE),IF(J8690="solar",VLOOKUP('Form 923'!D8690,'Cross-Page Data'!$I$14:$J$117,2,FALSE),J8690))</f>
        <v>#N/A</v>
      </c>
      <c r="J8690" t="e">
        <f>VLOOKUP(E8690,'Cross-Page Data'!$D$4:$F$48,3,FALSE)</f>
        <v>#N/A</v>
      </c>
      <c r="K8690" t="b">
        <f t="shared" si="135"/>
        <v>1</v>
      </c>
    </row>
    <row r="8691" spans="9:11" x14ac:dyDescent="0.35">
      <c r="I8691" t="e">
        <f>IF(J8691="natural gas",VLOOKUP(D8691,'Cross-Page Data'!$I$4:$J$13,2,FALSE),IF(J8691="solar",VLOOKUP('Form 923'!D8691,'Cross-Page Data'!$I$14:$J$117,2,FALSE),J8691))</f>
        <v>#N/A</v>
      </c>
      <c r="J8691" t="e">
        <f>VLOOKUP(E8691,'Cross-Page Data'!$D$4:$F$48,3,FALSE)</f>
        <v>#N/A</v>
      </c>
      <c r="K8691" t="b">
        <f t="shared" si="135"/>
        <v>1</v>
      </c>
    </row>
    <row r="8692" spans="9:11" x14ac:dyDescent="0.35">
      <c r="I8692" t="e">
        <f>IF(J8692="natural gas",VLOOKUP(D8692,'Cross-Page Data'!$I$4:$J$13,2,FALSE),IF(J8692="solar",VLOOKUP('Form 923'!D8692,'Cross-Page Data'!$I$14:$J$117,2,FALSE),J8692))</f>
        <v>#N/A</v>
      </c>
      <c r="J8692" t="e">
        <f>VLOOKUP(E8692,'Cross-Page Data'!$D$4:$F$48,3,FALSE)</f>
        <v>#N/A</v>
      </c>
      <c r="K8692" t="b">
        <f t="shared" si="135"/>
        <v>1</v>
      </c>
    </row>
    <row r="8693" spans="9:11" x14ac:dyDescent="0.35">
      <c r="I8693" t="e">
        <f>IF(J8693="natural gas",VLOOKUP(D8693,'Cross-Page Data'!$I$4:$J$13,2,FALSE),IF(J8693="solar",VLOOKUP('Form 923'!D8693,'Cross-Page Data'!$I$14:$J$117,2,FALSE),J8693))</f>
        <v>#N/A</v>
      </c>
      <c r="J8693" t="e">
        <f>VLOOKUP(E8693,'Cross-Page Data'!$D$4:$F$48,3,FALSE)</f>
        <v>#N/A</v>
      </c>
      <c r="K8693" t="b">
        <f t="shared" si="135"/>
        <v>1</v>
      </c>
    </row>
    <row r="8694" spans="9:11" x14ac:dyDescent="0.35">
      <c r="I8694" t="e">
        <f>IF(J8694="natural gas",VLOOKUP(D8694,'Cross-Page Data'!$I$4:$J$13,2,FALSE),IF(J8694="solar",VLOOKUP('Form 923'!D8694,'Cross-Page Data'!$I$14:$J$117,2,FALSE),J8694))</f>
        <v>#N/A</v>
      </c>
      <c r="J8694" t="e">
        <f>VLOOKUP(E8694,'Cross-Page Data'!$D$4:$F$48,3,FALSE)</f>
        <v>#N/A</v>
      </c>
      <c r="K8694" t="b">
        <f t="shared" si="135"/>
        <v>1</v>
      </c>
    </row>
    <row r="8695" spans="9:11" x14ac:dyDescent="0.35">
      <c r="I8695" t="e">
        <f>IF(J8695="natural gas",VLOOKUP(D8695,'Cross-Page Data'!$I$4:$J$13,2,FALSE),IF(J8695="solar",VLOOKUP('Form 923'!D8695,'Cross-Page Data'!$I$14:$J$117,2,FALSE),J8695))</f>
        <v>#N/A</v>
      </c>
      <c r="J8695" t="e">
        <f>VLOOKUP(E8695,'Cross-Page Data'!$D$4:$F$48,3,FALSE)</f>
        <v>#N/A</v>
      </c>
      <c r="K8695" t="b">
        <f t="shared" si="135"/>
        <v>1</v>
      </c>
    </row>
    <row r="8696" spans="9:11" x14ac:dyDescent="0.35">
      <c r="I8696" t="e">
        <f>IF(J8696="natural gas",VLOOKUP(D8696,'Cross-Page Data'!$I$4:$J$13,2,FALSE),IF(J8696="solar",VLOOKUP('Form 923'!D8696,'Cross-Page Data'!$I$14:$J$117,2,FALSE),J8696))</f>
        <v>#N/A</v>
      </c>
      <c r="J8696" t="e">
        <f>VLOOKUP(E8696,'Cross-Page Data'!$D$4:$F$48,3,FALSE)</f>
        <v>#N/A</v>
      </c>
      <c r="K8696" t="b">
        <f t="shared" si="135"/>
        <v>1</v>
      </c>
    </row>
    <row r="8697" spans="9:11" x14ac:dyDescent="0.35">
      <c r="I8697" t="e">
        <f>IF(J8697="natural gas",VLOOKUP(D8697,'Cross-Page Data'!$I$4:$J$13,2,FALSE),IF(J8697="solar",VLOOKUP('Form 923'!D8697,'Cross-Page Data'!$I$14:$J$117,2,FALSE),J8697))</f>
        <v>#N/A</v>
      </c>
      <c r="J8697" t="e">
        <f>VLOOKUP(E8697,'Cross-Page Data'!$D$4:$F$48,3,FALSE)</f>
        <v>#N/A</v>
      </c>
      <c r="K8697" t="b">
        <f t="shared" si="135"/>
        <v>1</v>
      </c>
    </row>
    <row r="8698" spans="9:11" x14ac:dyDescent="0.35">
      <c r="I8698" t="e">
        <f>IF(J8698="natural gas",VLOOKUP(D8698,'Cross-Page Data'!$I$4:$J$13,2,FALSE),IF(J8698="solar",VLOOKUP('Form 923'!D8698,'Cross-Page Data'!$I$14:$J$117,2,FALSE),J8698))</f>
        <v>#N/A</v>
      </c>
      <c r="J8698" t="e">
        <f>VLOOKUP(E8698,'Cross-Page Data'!$D$4:$F$48,3,FALSE)</f>
        <v>#N/A</v>
      </c>
      <c r="K8698" t="b">
        <f t="shared" si="135"/>
        <v>1</v>
      </c>
    </row>
    <row r="8699" spans="9:11" x14ac:dyDescent="0.35">
      <c r="I8699" t="e">
        <f>IF(J8699="natural gas",VLOOKUP(D8699,'Cross-Page Data'!$I$4:$J$13,2,FALSE),IF(J8699="solar",VLOOKUP('Form 923'!D8699,'Cross-Page Data'!$I$14:$J$117,2,FALSE),J8699))</f>
        <v>#N/A</v>
      </c>
      <c r="J8699" t="e">
        <f>VLOOKUP(E8699,'Cross-Page Data'!$D$4:$F$48,3,FALSE)</f>
        <v>#N/A</v>
      </c>
      <c r="K8699" t="b">
        <f t="shared" si="135"/>
        <v>1</v>
      </c>
    </row>
    <row r="8700" spans="9:11" x14ac:dyDescent="0.35">
      <c r="I8700" t="e">
        <f>IF(J8700="natural gas",VLOOKUP(D8700,'Cross-Page Data'!$I$4:$J$13,2,FALSE),IF(J8700="solar",VLOOKUP('Form 923'!D8700,'Cross-Page Data'!$I$14:$J$117,2,FALSE),J8700))</f>
        <v>#N/A</v>
      </c>
      <c r="J8700" t="e">
        <f>VLOOKUP(E8700,'Cross-Page Data'!$D$4:$F$48,3,FALSE)</f>
        <v>#N/A</v>
      </c>
      <c r="K8700" t="b">
        <f t="shared" si="135"/>
        <v>1</v>
      </c>
    </row>
    <row r="8701" spans="9:11" x14ac:dyDescent="0.35">
      <c r="I8701" t="e">
        <f>IF(J8701="natural gas",VLOOKUP(D8701,'Cross-Page Data'!$I$4:$J$13,2,FALSE),IF(J8701="solar",VLOOKUP('Form 923'!D8701,'Cross-Page Data'!$I$14:$J$117,2,FALSE),J8701))</f>
        <v>#N/A</v>
      </c>
      <c r="J8701" t="e">
        <f>VLOOKUP(E8701,'Cross-Page Data'!$D$4:$F$48,3,FALSE)</f>
        <v>#N/A</v>
      </c>
      <c r="K8701" t="b">
        <f t="shared" si="135"/>
        <v>1</v>
      </c>
    </row>
    <row r="8702" spans="9:11" x14ac:dyDescent="0.35">
      <c r="I8702" t="e">
        <f>IF(J8702="natural gas",VLOOKUP(D8702,'Cross-Page Data'!$I$4:$J$13,2,FALSE),IF(J8702="solar",VLOOKUP('Form 923'!D8702,'Cross-Page Data'!$I$14:$J$117,2,FALSE),J8702))</f>
        <v>#N/A</v>
      </c>
      <c r="J8702" t="e">
        <f>VLOOKUP(E8702,'Cross-Page Data'!$D$4:$F$48,3,FALSE)</f>
        <v>#N/A</v>
      </c>
      <c r="K8702" t="b">
        <f t="shared" si="135"/>
        <v>1</v>
      </c>
    </row>
    <row r="8703" spans="9:11" x14ac:dyDescent="0.35">
      <c r="I8703" t="e">
        <f>IF(J8703="natural gas",VLOOKUP(D8703,'Cross-Page Data'!$I$4:$J$13,2,FALSE),IF(J8703="solar",VLOOKUP('Form 923'!D8703,'Cross-Page Data'!$I$14:$J$117,2,FALSE),J8703))</f>
        <v>#N/A</v>
      </c>
      <c r="J8703" t="e">
        <f>VLOOKUP(E8703,'Cross-Page Data'!$D$4:$F$48,3,FALSE)</f>
        <v>#N/A</v>
      </c>
      <c r="K8703" t="b">
        <f t="shared" si="135"/>
        <v>1</v>
      </c>
    </row>
    <row r="8704" spans="9:11" x14ac:dyDescent="0.35">
      <c r="I8704" t="e">
        <f>IF(J8704="natural gas",VLOOKUP(D8704,'Cross-Page Data'!$I$4:$J$13,2,FALSE),IF(J8704="solar",VLOOKUP('Form 923'!D8704,'Cross-Page Data'!$I$14:$J$117,2,FALSE),J8704))</f>
        <v>#N/A</v>
      </c>
      <c r="J8704" t="e">
        <f>VLOOKUP(E8704,'Cross-Page Data'!$D$4:$F$48,3,FALSE)</f>
        <v>#N/A</v>
      </c>
      <c r="K8704" t="b">
        <f t="shared" si="135"/>
        <v>1</v>
      </c>
    </row>
    <row r="8705" spans="9:11" x14ac:dyDescent="0.35">
      <c r="I8705" t="e">
        <f>IF(J8705="natural gas",VLOOKUP(D8705,'Cross-Page Data'!$I$4:$J$13,2,FALSE),IF(J8705="solar",VLOOKUP('Form 923'!D8705,'Cross-Page Data'!$I$14:$J$117,2,FALSE),J8705))</f>
        <v>#N/A</v>
      </c>
      <c r="J8705" t="e">
        <f>VLOOKUP(E8705,'Cross-Page Data'!$D$4:$F$48,3,FALSE)</f>
        <v>#N/A</v>
      </c>
      <c r="K8705" t="b">
        <f t="shared" si="135"/>
        <v>1</v>
      </c>
    </row>
    <row r="8706" spans="9:11" x14ac:dyDescent="0.35">
      <c r="I8706" t="e">
        <f>IF(J8706="natural gas",VLOOKUP(D8706,'Cross-Page Data'!$I$4:$J$13,2,FALSE),IF(J8706="solar",VLOOKUP('Form 923'!D8706,'Cross-Page Data'!$I$14:$J$117,2,FALSE),J8706))</f>
        <v>#N/A</v>
      </c>
      <c r="J8706" t="e">
        <f>VLOOKUP(E8706,'Cross-Page Data'!$D$4:$F$48,3,FALSE)</f>
        <v>#N/A</v>
      </c>
      <c r="K8706" t="b">
        <f t="shared" si="135"/>
        <v>1</v>
      </c>
    </row>
    <row r="8707" spans="9:11" x14ac:dyDescent="0.35">
      <c r="I8707" t="e">
        <f>IF(J8707="natural gas",VLOOKUP(D8707,'Cross-Page Data'!$I$4:$J$13,2,FALSE),IF(J8707="solar",VLOOKUP('Form 923'!D8707,'Cross-Page Data'!$I$14:$J$117,2,FALSE),J8707))</f>
        <v>#N/A</v>
      </c>
      <c r="J8707" t="e">
        <f>VLOOKUP(E8707,'Cross-Page Data'!$D$4:$F$48,3,FALSE)</f>
        <v>#N/A</v>
      </c>
      <c r="K8707" t="b">
        <f t="shared" si="135"/>
        <v>1</v>
      </c>
    </row>
    <row r="8708" spans="9:11" x14ac:dyDescent="0.35">
      <c r="I8708" t="e">
        <f>IF(J8708="natural gas",VLOOKUP(D8708,'Cross-Page Data'!$I$4:$J$13,2,FALSE),IF(J8708="solar",VLOOKUP('Form 923'!D8708,'Cross-Page Data'!$I$14:$J$117,2,FALSE),J8708))</f>
        <v>#N/A</v>
      </c>
      <c r="J8708" t="e">
        <f>VLOOKUP(E8708,'Cross-Page Data'!$D$4:$F$48,3,FALSE)</f>
        <v>#N/A</v>
      </c>
      <c r="K8708" t="b">
        <f t="shared" si="135"/>
        <v>1</v>
      </c>
    </row>
    <row r="8709" spans="9:11" x14ac:dyDescent="0.35">
      <c r="I8709" t="e">
        <f>IF(J8709="natural gas",VLOOKUP(D8709,'Cross-Page Data'!$I$4:$J$13,2,FALSE),IF(J8709="solar",VLOOKUP('Form 923'!D8709,'Cross-Page Data'!$I$14:$J$117,2,FALSE),J8709))</f>
        <v>#N/A</v>
      </c>
      <c r="J8709" t="e">
        <f>VLOOKUP(E8709,'Cross-Page Data'!$D$4:$F$48,3,FALSE)</f>
        <v>#N/A</v>
      </c>
      <c r="K8709" t="b">
        <f t="shared" si="135"/>
        <v>1</v>
      </c>
    </row>
    <row r="8710" spans="9:11" x14ac:dyDescent="0.35">
      <c r="I8710" t="e">
        <f>IF(J8710="natural gas",VLOOKUP(D8710,'Cross-Page Data'!$I$4:$J$13,2,FALSE),IF(J8710="solar",VLOOKUP('Form 923'!D8710,'Cross-Page Data'!$I$14:$J$117,2,FALSE),J8710))</f>
        <v>#N/A</v>
      </c>
      <c r="J8710" t="e">
        <f>VLOOKUP(E8710,'Cross-Page Data'!$D$4:$F$48,3,FALSE)</f>
        <v>#N/A</v>
      </c>
      <c r="K8710" t="b">
        <f t="shared" si="135"/>
        <v>1</v>
      </c>
    </row>
    <row r="8711" spans="9:11" x14ac:dyDescent="0.35">
      <c r="I8711" t="e">
        <f>IF(J8711="natural gas",VLOOKUP(D8711,'Cross-Page Data'!$I$4:$J$13,2,FALSE),IF(J8711="solar",VLOOKUP('Form 923'!D8711,'Cross-Page Data'!$I$14:$J$117,2,FALSE),J8711))</f>
        <v>#N/A</v>
      </c>
      <c r="J8711" t="e">
        <f>VLOOKUP(E8711,'Cross-Page Data'!$D$4:$F$48,3,FALSE)</f>
        <v>#N/A</v>
      </c>
      <c r="K8711" t="b">
        <f t="shared" ref="K8711:K8774" si="136">IF(AND($N$5=FALSE,OR(C8711="Commercial NAICS Cogen",C8711="Industrial NAICS Cogen",C8711="NAICS-22 Cogen")),FALSE,IF(AND($N$6=FALSE,OR(C8711="Commercial NAICS Cogen",C8711="Commercial NAICS Non-Cogen",C8711="industrial NAICS Cogen", C8711="industrial NAICS non-cogen")),FALSE,TRUE))</f>
        <v>1</v>
      </c>
    </row>
    <row r="8712" spans="9:11" x14ac:dyDescent="0.35">
      <c r="I8712" t="e">
        <f>IF(J8712="natural gas",VLOOKUP(D8712,'Cross-Page Data'!$I$4:$J$13,2,FALSE),IF(J8712="solar",VLOOKUP('Form 923'!D8712,'Cross-Page Data'!$I$14:$J$117,2,FALSE),J8712))</f>
        <v>#N/A</v>
      </c>
      <c r="J8712" t="e">
        <f>VLOOKUP(E8712,'Cross-Page Data'!$D$4:$F$48,3,FALSE)</f>
        <v>#N/A</v>
      </c>
      <c r="K8712" t="b">
        <f t="shared" si="136"/>
        <v>1</v>
      </c>
    </row>
    <row r="8713" spans="9:11" x14ac:dyDescent="0.35">
      <c r="I8713" t="e">
        <f>IF(J8713="natural gas",VLOOKUP(D8713,'Cross-Page Data'!$I$4:$J$13,2,FALSE),IF(J8713="solar",VLOOKUP('Form 923'!D8713,'Cross-Page Data'!$I$14:$J$117,2,FALSE),J8713))</f>
        <v>#N/A</v>
      </c>
      <c r="J8713" t="e">
        <f>VLOOKUP(E8713,'Cross-Page Data'!$D$4:$F$48,3,FALSE)</f>
        <v>#N/A</v>
      </c>
      <c r="K8713" t="b">
        <f t="shared" si="136"/>
        <v>1</v>
      </c>
    </row>
    <row r="8714" spans="9:11" x14ac:dyDescent="0.35">
      <c r="I8714" t="e">
        <f>IF(J8714="natural gas",VLOOKUP(D8714,'Cross-Page Data'!$I$4:$J$13,2,FALSE),IF(J8714="solar",VLOOKUP('Form 923'!D8714,'Cross-Page Data'!$I$14:$J$117,2,FALSE),J8714))</f>
        <v>#N/A</v>
      </c>
      <c r="J8714" t="e">
        <f>VLOOKUP(E8714,'Cross-Page Data'!$D$4:$F$48,3,FALSE)</f>
        <v>#N/A</v>
      </c>
      <c r="K8714" t="b">
        <f t="shared" si="136"/>
        <v>1</v>
      </c>
    </row>
    <row r="8715" spans="9:11" x14ac:dyDescent="0.35">
      <c r="I8715" t="e">
        <f>IF(J8715="natural gas",VLOOKUP(D8715,'Cross-Page Data'!$I$4:$J$13,2,FALSE),IF(J8715="solar",VLOOKUP('Form 923'!D8715,'Cross-Page Data'!$I$14:$J$117,2,FALSE),J8715))</f>
        <v>#N/A</v>
      </c>
      <c r="J8715" t="e">
        <f>VLOOKUP(E8715,'Cross-Page Data'!$D$4:$F$48,3,FALSE)</f>
        <v>#N/A</v>
      </c>
      <c r="K8715" t="b">
        <f t="shared" si="136"/>
        <v>1</v>
      </c>
    </row>
    <row r="8716" spans="9:11" x14ac:dyDescent="0.35">
      <c r="I8716" t="e">
        <f>IF(J8716="natural gas",VLOOKUP(D8716,'Cross-Page Data'!$I$4:$J$13,2,FALSE),IF(J8716="solar",VLOOKUP('Form 923'!D8716,'Cross-Page Data'!$I$14:$J$117,2,FALSE),J8716))</f>
        <v>#N/A</v>
      </c>
      <c r="J8716" t="e">
        <f>VLOOKUP(E8716,'Cross-Page Data'!$D$4:$F$48,3,FALSE)</f>
        <v>#N/A</v>
      </c>
      <c r="K8716" t="b">
        <f t="shared" si="136"/>
        <v>1</v>
      </c>
    </row>
    <row r="8717" spans="9:11" x14ac:dyDescent="0.35">
      <c r="I8717" t="e">
        <f>IF(J8717="natural gas",VLOOKUP(D8717,'Cross-Page Data'!$I$4:$J$13,2,FALSE),IF(J8717="solar",VLOOKUP('Form 923'!D8717,'Cross-Page Data'!$I$14:$J$117,2,FALSE),J8717))</f>
        <v>#N/A</v>
      </c>
      <c r="J8717" t="e">
        <f>VLOOKUP(E8717,'Cross-Page Data'!$D$4:$F$48,3,FALSE)</f>
        <v>#N/A</v>
      </c>
      <c r="K8717" t="b">
        <f t="shared" si="136"/>
        <v>1</v>
      </c>
    </row>
    <row r="8718" spans="9:11" x14ac:dyDescent="0.35">
      <c r="I8718" t="e">
        <f>IF(J8718="natural gas",VLOOKUP(D8718,'Cross-Page Data'!$I$4:$J$13,2,FALSE),IF(J8718="solar",VLOOKUP('Form 923'!D8718,'Cross-Page Data'!$I$14:$J$117,2,FALSE),J8718))</f>
        <v>#N/A</v>
      </c>
      <c r="J8718" t="e">
        <f>VLOOKUP(E8718,'Cross-Page Data'!$D$4:$F$48,3,FALSE)</f>
        <v>#N/A</v>
      </c>
      <c r="K8718" t="b">
        <f t="shared" si="136"/>
        <v>1</v>
      </c>
    </row>
    <row r="8719" spans="9:11" x14ac:dyDescent="0.35">
      <c r="I8719" t="e">
        <f>IF(J8719="natural gas",VLOOKUP(D8719,'Cross-Page Data'!$I$4:$J$13,2,FALSE),IF(J8719="solar",VLOOKUP('Form 923'!D8719,'Cross-Page Data'!$I$14:$J$117,2,FALSE),J8719))</f>
        <v>#N/A</v>
      </c>
      <c r="J8719" t="e">
        <f>VLOOKUP(E8719,'Cross-Page Data'!$D$4:$F$48,3,FALSE)</f>
        <v>#N/A</v>
      </c>
      <c r="K8719" t="b">
        <f t="shared" si="136"/>
        <v>1</v>
      </c>
    </row>
    <row r="8720" spans="9:11" x14ac:dyDescent="0.35">
      <c r="I8720" t="e">
        <f>IF(J8720="natural gas",VLOOKUP(D8720,'Cross-Page Data'!$I$4:$J$13,2,FALSE),IF(J8720="solar",VLOOKUP('Form 923'!D8720,'Cross-Page Data'!$I$14:$J$117,2,FALSE),J8720))</f>
        <v>#N/A</v>
      </c>
      <c r="J8720" t="e">
        <f>VLOOKUP(E8720,'Cross-Page Data'!$D$4:$F$48,3,FALSE)</f>
        <v>#N/A</v>
      </c>
      <c r="K8720" t="b">
        <f t="shared" si="136"/>
        <v>1</v>
      </c>
    </row>
    <row r="8721" spans="9:11" x14ac:dyDescent="0.35">
      <c r="I8721" t="e">
        <f>IF(J8721="natural gas",VLOOKUP(D8721,'Cross-Page Data'!$I$4:$J$13,2,FALSE),IF(J8721="solar",VLOOKUP('Form 923'!D8721,'Cross-Page Data'!$I$14:$J$117,2,FALSE),J8721))</f>
        <v>#N/A</v>
      </c>
      <c r="J8721" t="e">
        <f>VLOOKUP(E8721,'Cross-Page Data'!$D$4:$F$48,3,FALSE)</f>
        <v>#N/A</v>
      </c>
      <c r="K8721" t="b">
        <f t="shared" si="136"/>
        <v>1</v>
      </c>
    </row>
    <row r="8722" spans="9:11" x14ac:dyDescent="0.35">
      <c r="I8722" t="e">
        <f>IF(J8722="natural gas",VLOOKUP(D8722,'Cross-Page Data'!$I$4:$J$13,2,FALSE),IF(J8722="solar",VLOOKUP('Form 923'!D8722,'Cross-Page Data'!$I$14:$J$117,2,FALSE),J8722))</f>
        <v>#N/A</v>
      </c>
      <c r="J8722" t="e">
        <f>VLOOKUP(E8722,'Cross-Page Data'!$D$4:$F$48,3,FALSE)</f>
        <v>#N/A</v>
      </c>
      <c r="K8722" t="b">
        <f t="shared" si="136"/>
        <v>1</v>
      </c>
    </row>
    <row r="8723" spans="9:11" x14ac:dyDescent="0.35">
      <c r="I8723" t="e">
        <f>IF(J8723="natural gas",VLOOKUP(D8723,'Cross-Page Data'!$I$4:$J$13,2,FALSE),IF(J8723="solar",VLOOKUP('Form 923'!D8723,'Cross-Page Data'!$I$14:$J$117,2,FALSE),J8723))</f>
        <v>#N/A</v>
      </c>
      <c r="J8723" t="e">
        <f>VLOOKUP(E8723,'Cross-Page Data'!$D$4:$F$48,3,FALSE)</f>
        <v>#N/A</v>
      </c>
      <c r="K8723" t="b">
        <f t="shared" si="136"/>
        <v>1</v>
      </c>
    </row>
    <row r="8724" spans="9:11" x14ac:dyDescent="0.35">
      <c r="I8724" t="e">
        <f>IF(J8724="natural gas",VLOOKUP(D8724,'Cross-Page Data'!$I$4:$J$13,2,FALSE),IF(J8724="solar",VLOOKUP('Form 923'!D8724,'Cross-Page Data'!$I$14:$J$117,2,FALSE),J8724))</f>
        <v>#N/A</v>
      </c>
      <c r="J8724" t="e">
        <f>VLOOKUP(E8724,'Cross-Page Data'!$D$4:$F$48,3,FALSE)</f>
        <v>#N/A</v>
      </c>
      <c r="K8724" t="b">
        <f t="shared" si="136"/>
        <v>1</v>
      </c>
    </row>
    <row r="8725" spans="9:11" x14ac:dyDescent="0.35">
      <c r="I8725" t="e">
        <f>IF(J8725="natural gas",VLOOKUP(D8725,'Cross-Page Data'!$I$4:$J$13,2,FALSE),IF(J8725="solar",VLOOKUP('Form 923'!D8725,'Cross-Page Data'!$I$14:$J$117,2,FALSE),J8725))</f>
        <v>#N/A</v>
      </c>
      <c r="J8725" t="e">
        <f>VLOOKUP(E8725,'Cross-Page Data'!$D$4:$F$48,3,FALSE)</f>
        <v>#N/A</v>
      </c>
      <c r="K8725" t="b">
        <f t="shared" si="136"/>
        <v>1</v>
      </c>
    </row>
    <row r="8726" spans="9:11" x14ac:dyDescent="0.35">
      <c r="I8726" t="e">
        <f>IF(J8726="natural gas",VLOOKUP(D8726,'Cross-Page Data'!$I$4:$J$13,2,FALSE),IF(J8726="solar",VLOOKUP('Form 923'!D8726,'Cross-Page Data'!$I$14:$J$117,2,FALSE),J8726))</f>
        <v>#N/A</v>
      </c>
      <c r="J8726" t="e">
        <f>VLOOKUP(E8726,'Cross-Page Data'!$D$4:$F$48,3,FALSE)</f>
        <v>#N/A</v>
      </c>
      <c r="K8726" t="b">
        <f t="shared" si="136"/>
        <v>1</v>
      </c>
    </row>
    <row r="8727" spans="9:11" x14ac:dyDescent="0.35">
      <c r="I8727" t="e">
        <f>IF(J8727="natural gas",VLOOKUP(D8727,'Cross-Page Data'!$I$4:$J$13,2,FALSE),IF(J8727="solar",VLOOKUP('Form 923'!D8727,'Cross-Page Data'!$I$14:$J$117,2,FALSE),J8727))</f>
        <v>#N/A</v>
      </c>
      <c r="J8727" t="e">
        <f>VLOOKUP(E8727,'Cross-Page Data'!$D$4:$F$48,3,FALSE)</f>
        <v>#N/A</v>
      </c>
      <c r="K8727" t="b">
        <f t="shared" si="136"/>
        <v>1</v>
      </c>
    </row>
    <row r="8728" spans="9:11" x14ac:dyDescent="0.35">
      <c r="I8728" t="e">
        <f>IF(J8728="natural gas",VLOOKUP(D8728,'Cross-Page Data'!$I$4:$J$13,2,FALSE),IF(J8728="solar",VLOOKUP('Form 923'!D8728,'Cross-Page Data'!$I$14:$J$117,2,FALSE),J8728))</f>
        <v>#N/A</v>
      </c>
      <c r="J8728" t="e">
        <f>VLOOKUP(E8728,'Cross-Page Data'!$D$4:$F$48,3,FALSE)</f>
        <v>#N/A</v>
      </c>
      <c r="K8728" t="b">
        <f t="shared" si="136"/>
        <v>1</v>
      </c>
    </row>
    <row r="8729" spans="9:11" x14ac:dyDescent="0.35">
      <c r="I8729" t="e">
        <f>IF(J8729="natural gas",VLOOKUP(D8729,'Cross-Page Data'!$I$4:$J$13,2,FALSE),IF(J8729="solar",VLOOKUP('Form 923'!D8729,'Cross-Page Data'!$I$14:$J$117,2,FALSE),J8729))</f>
        <v>#N/A</v>
      </c>
      <c r="J8729" t="e">
        <f>VLOOKUP(E8729,'Cross-Page Data'!$D$4:$F$48,3,FALSE)</f>
        <v>#N/A</v>
      </c>
      <c r="K8729" t="b">
        <f t="shared" si="136"/>
        <v>1</v>
      </c>
    </row>
    <row r="8730" spans="9:11" x14ac:dyDescent="0.35">
      <c r="I8730" t="e">
        <f>IF(J8730="natural gas",VLOOKUP(D8730,'Cross-Page Data'!$I$4:$J$13,2,FALSE),IF(J8730="solar",VLOOKUP('Form 923'!D8730,'Cross-Page Data'!$I$14:$J$117,2,FALSE),J8730))</f>
        <v>#N/A</v>
      </c>
      <c r="J8730" t="e">
        <f>VLOOKUP(E8730,'Cross-Page Data'!$D$4:$F$48,3,FALSE)</f>
        <v>#N/A</v>
      </c>
      <c r="K8730" t="b">
        <f t="shared" si="136"/>
        <v>1</v>
      </c>
    </row>
    <row r="8731" spans="9:11" x14ac:dyDescent="0.35">
      <c r="I8731" t="e">
        <f>IF(J8731="natural gas",VLOOKUP(D8731,'Cross-Page Data'!$I$4:$J$13,2,FALSE),IF(J8731="solar",VLOOKUP('Form 923'!D8731,'Cross-Page Data'!$I$14:$J$117,2,FALSE),J8731))</f>
        <v>#N/A</v>
      </c>
      <c r="J8731" t="e">
        <f>VLOOKUP(E8731,'Cross-Page Data'!$D$4:$F$48,3,FALSE)</f>
        <v>#N/A</v>
      </c>
      <c r="K8731" t="b">
        <f t="shared" si="136"/>
        <v>1</v>
      </c>
    </row>
    <row r="8732" spans="9:11" x14ac:dyDescent="0.35">
      <c r="I8732" t="e">
        <f>IF(J8732="natural gas",VLOOKUP(D8732,'Cross-Page Data'!$I$4:$J$13,2,FALSE),IF(J8732="solar",VLOOKUP('Form 923'!D8732,'Cross-Page Data'!$I$14:$J$117,2,FALSE),J8732))</f>
        <v>#N/A</v>
      </c>
      <c r="J8732" t="e">
        <f>VLOOKUP(E8732,'Cross-Page Data'!$D$4:$F$48,3,FALSE)</f>
        <v>#N/A</v>
      </c>
      <c r="K8732" t="b">
        <f t="shared" si="136"/>
        <v>1</v>
      </c>
    </row>
    <row r="8733" spans="9:11" x14ac:dyDescent="0.35">
      <c r="I8733" t="e">
        <f>IF(J8733="natural gas",VLOOKUP(D8733,'Cross-Page Data'!$I$4:$J$13,2,FALSE),IF(J8733="solar",VLOOKUP('Form 923'!D8733,'Cross-Page Data'!$I$14:$J$117,2,FALSE),J8733))</f>
        <v>#N/A</v>
      </c>
      <c r="J8733" t="e">
        <f>VLOOKUP(E8733,'Cross-Page Data'!$D$4:$F$48,3,FALSE)</f>
        <v>#N/A</v>
      </c>
      <c r="K8733" t="b">
        <f t="shared" si="136"/>
        <v>1</v>
      </c>
    </row>
    <row r="8734" spans="9:11" x14ac:dyDescent="0.35">
      <c r="I8734" t="e">
        <f>IF(J8734="natural gas",VLOOKUP(D8734,'Cross-Page Data'!$I$4:$J$13,2,FALSE),IF(J8734="solar",VLOOKUP('Form 923'!D8734,'Cross-Page Data'!$I$14:$J$117,2,FALSE),J8734))</f>
        <v>#N/A</v>
      </c>
      <c r="J8734" t="e">
        <f>VLOOKUP(E8734,'Cross-Page Data'!$D$4:$F$48,3,FALSE)</f>
        <v>#N/A</v>
      </c>
      <c r="K8734" t="b">
        <f t="shared" si="136"/>
        <v>1</v>
      </c>
    </row>
    <row r="8735" spans="9:11" x14ac:dyDescent="0.35">
      <c r="I8735" t="e">
        <f>IF(J8735="natural gas",VLOOKUP(D8735,'Cross-Page Data'!$I$4:$J$13,2,FALSE),IF(J8735="solar",VLOOKUP('Form 923'!D8735,'Cross-Page Data'!$I$14:$J$117,2,FALSE),J8735))</f>
        <v>#N/A</v>
      </c>
      <c r="J8735" t="e">
        <f>VLOOKUP(E8735,'Cross-Page Data'!$D$4:$F$48,3,FALSE)</f>
        <v>#N/A</v>
      </c>
      <c r="K8735" t="b">
        <f t="shared" si="136"/>
        <v>1</v>
      </c>
    </row>
    <row r="8736" spans="9:11" x14ac:dyDescent="0.35">
      <c r="I8736" t="e">
        <f>IF(J8736="natural gas",VLOOKUP(D8736,'Cross-Page Data'!$I$4:$J$13,2,FALSE),IF(J8736="solar",VLOOKUP('Form 923'!D8736,'Cross-Page Data'!$I$14:$J$117,2,FALSE),J8736))</f>
        <v>#N/A</v>
      </c>
      <c r="J8736" t="e">
        <f>VLOOKUP(E8736,'Cross-Page Data'!$D$4:$F$48,3,FALSE)</f>
        <v>#N/A</v>
      </c>
      <c r="K8736" t="b">
        <f t="shared" si="136"/>
        <v>1</v>
      </c>
    </row>
    <row r="8737" spans="9:11" x14ac:dyDescent="0.35">
      <c r="I8737" t="e">
        <f>IF(J8737="natural gas",VLOOKUP(D8737,'Cross-Page Data'!$I$4:$J$13,2,FALSE),IF(J8737="solar",VLOOKUP('Form 923'!D8737,'Cross-Page Data'!$I$14:$J$117,2,FALSE),J8737))</f>
        <v>#N/A</v>
      </c>
      <c r="J8737" t="e">
        <f>VLOOKUP(E8737,'Cross-Page Data'!$D$4:$F$48,3,FALSE)</f>
        <v>#N/A</v>
      </c>
      <c r="K8737" t="b">
        <f t="shared" si="136"/>
        <v>1</v>
      </c>
    </row>
    <row r="8738" spans="9:11" x14ac:dyDescent="0.35">
      <c r="I8738" t="e">
        <f>IF(J8738="natural gas",VLOOKUP(D8738,'Cross-Page Data'!$I$4:$J$13,2,FALSE),IF(J8738="solar",VLOOKUP('Form 923'!D8738,'Cross-Page Data'!$I$14:$J$117,2,FALSE),J8738))</f>
        <v>#N/A</v>
      </c>
      <c r="J8738" t="e">
        <f>VLOOKUP(E8738,'Cross-Page Data'!$D$4:$F$48,3,FALSE)</f>
        <v>#N/A</v>
      </c>
      <c r="K8738" t="b">
        <f t="shared" si="136"/>
        <v>1</v>
      </c>
    </row>
    <row r="8739" spans="9:11" x14ac:dyDescent="0.35">
      <c r="I8739" t="e">
        <f>IF(J8739="natural gas",VLOOKUP(D8739,'Cross-Page Data'!$I$4:$J$13,2,FALSE),IF(J8739="solar",VLOOKUP('Form 923'!D8739,'Cross-Page Data'!$I$14:$J$117,2,FALSE),J8739))</f>
        <v>#N/A</v>
      </c>
      <c r="J8739" t="e">
        <f>VLOOKUP(E8739,'Cross-Page Data'!$D$4:$F$48,3,FALSE)</f>
        <v>#N/A</v>
      </c>
      <c r="K8739" t="b">
        <f t="shared" si="136"/>
        <v>1</v>
      </c>
    </row>
    <row r="8740" spans="9:11" x14ac:dyDescent="0.35">
      <c r="I8740" t="e">
        <f>IF(J8740="natural gas",VLOOKUP(D8740,'Cross-Page Data'!$I$4:$J$13,2,FALSE),IF(J8740="solar",VLOOKUP('Form 923'!D8740,'Cross-Page Data'!$I$14:$J$117,2,FALSE),J8740))</f>
        <v>#N/A</v>
      </c>
      <c r="J8740" t="e">
        <f>VLOOKUP(E8740,'Cross-Page Data'!$D$4:$F$48,3,FALSE)</f>
        <v>#N/A</v>
      </c>
      <c r="K8740" t="b">
        <f t="shared" si="136"/>
        <v>1</v>
      </c>
    </row>
    <row r="8741" spans="9:11" x14ac:dyDescent="0.35">
      <c r="I8741" t="e">
        <f>IF(J8741="natural gas",VLOOKUP(D8741,'Cross-Page Data'!$I$4:$J$13,2,FALSE),IF(J8741="solar",VLOOKUP('Form 923'!D8741,'Cross-Page Data'!$I$14:$J$117,2,FALSE),J8741))</f>
        <v>#N/A</v>
      </c>
      <c r="J8741" t="e">
        <f>VLOOKUP(E8741,'Cross-Page Data'!$D$4:$F$48,3,FALSE)</f>
        <v>#N/A</v>
      </c>
      <c r="K8741" t="b">
        <f t="shared" si="136"/>
        <v>1</v>
      </c>
    </row>
    <row r="8742" spans="9:11" x14ac:dyDescent="0.35">
      <c r="I8742" t="e">
        <f>IF(J8742="natural gas",VLOOKUP(D8742,'Cross-Page Data'!$I$4:$J$13,2,FALSE),IF(J8742="solar",VLOOKUP('Form 923'!D8742,'Cross-Page Data'!$I$14:$J$117,2,FALSE),J8742))</f>
        <v>#N/A</v>
      </c>
      <c r="J8742" t="e">
        <f>VLOOKUP(E8742,'Cross-Page Data'!$D$4:$F$48,3,FALSE)</f>
        <v>#N/A</v>
      </c>
      <c r="K8742" t="b">
        <f t="shared" si="136"/>
        <v>1</v>
      </c>
    </row>
    <row r="8743" spans="9:11" x14ac:dyDescent="0.35">
      <c r="I8743" t="e">
        <f>IF(J8743="natural gas",VLOOKUP(D8743,'Cross-Page Data'!$I$4:$J$13,2,FALSE),IF(J8743="solar",VLOOKUP('Form 923'!D8743,'Cross-Page Data'!$I$14:$J$117,2,FALSE),J8743))</f>
        <v>#N/A</v>
      </c>
      <c r="J8743" t="e">
        <f>VLOOKUP(E8743,'Cross-Page Data'!$D$4:$F$48,3,FALSE)</f>
        <v>#N/A</v>
      </c>
      <c r="K8743" t="b">
        <f t="shared" si="136"/>
        <v>1</v>
      </c>
    </row>
    <row r="8744" spans="9:11" x14ac:dyDescent="0.35">
      <c r="I8744" t="e">
        <f>IF(J8744="natural gas",VLOOKUP(D8744,'Cross-Page Data'!$I$4:$J$13,2,FALSE),IF(J8744="solar",VLOOKUP('Form 923'!D8744,'Cross-Page Data'!$I$14:$J$117,2,FALSE),J8744))</f>
        <v>#N/A</v>
      </c>
      <c r="J8744" t="e">
        <f>VLOOKUP(E8744,'Cross-Page Data'!$D$4:$F$48,3,FALSE)</f>
        <v>#N/A</v>
      </c>
      <c r="K8744" t="b">
        <f t="shared" si="136"/>
        <v>1</v>
      </c>
    </row>
    <row r="8745" spans="9:11" x14ac:dyDescent="0.35">
      <c r="I8745" t="e">
        <f>IF(J8745="natural gas",VLOOKUP(D8745,'Cross-Page Data'!$I$4:$J$13,2,FALSE),IF(J8745="solar",VLOOKUP('Form 923'!D8745,'Cross-Page Data'!$I$14:$J$117,2,FALSE),J8745))</f>
        <v>#N/A</v>
      </c>
      <c r="J8745" t="e">
        <f>VLOOKUP(E8745,'Cross-Page Data'!$D$4:$F$48,3,FALSE)</f>
        <v>#N/A</v>
      </c>
      <c r="K8745" t="b">
        <f t="shared" si="136"/>
        <v>1</v>
      </c>
    </row>
    <row r="8746" spans="9:11" x14ac:dyDescent="0.35">
      <c r="I8746" t="e">
        <f>IF(J8746="natural gas",VLOOKUP(D8746,'Cross-Page Data'!$I$4:$J$13,2,FALSE),IF(J8746="solar",VLOOKUP('Form 923'!D8746,'Cross-Page Data'!$I$14:$J$117,2,FALSE),J8746))</f>
        <v>#N/A</v>
      </c>
      <c r="J8746" t="e">
        <f>VLOOKUP(E8746,'Cross-Page Data'!$D$4:$F$48,3,FALSE)</f>
        <v>#N/A</v>
      </c>
      <c r="K8746" t="b">
        <f t="shared" si="136"/>
        <v>1</v>
      </c>
    </row>
    <row r="8747" spans="9:11" x14ac:dyDescent="0.35">
      <c r="I8747" t="e">
        <f>IF(J8747="natural gas",VLOOKUP(D8747,'Cross-Page Data'!$I$4:$J$13,2,FALSE),IF(J8747="solar",VLOOKUP('Form 923'!D8747,'Cross-Page Data'!$I$14:$J$117,2,FALSE),J8747))</f>
        <v>#N/A</v>
      </c>
      <c r="J8747" t="e">
        <f>VLOOKUP(E8747,'Cross-Page Data'!$D$4:$F$48,3,FALSE)</f>
        <v>#N/A</v>
      </c>
      <c r="K8747" t="b">
        <f t="shared" si="136"/>
        <v>1</v>
      </c>
    </row>
    <row r="8748" spans="9:11" x14ac:dyDescent="0.35">
      <c r="I8748" t="e">
        <f>IF(J8748="natural gas",VLOOKUP(D8748,'Cross-Page Data'!$I$4:$J$13,2,FALSE),IF(J8748="solar",VLOOKUP('Form 923'!D8748,'Cross-Page Data'!$I$14:$J$117,2,FALSE),J8748))</f>
        <v>#N/A</v>
      </c>
      <c r="J8748" t="e">
        <f>VLOOKUP(E8748,'Cross-Page Data'!$D$4:$F$48,3,FALSE)</f>
        <v>#N/A</v>
      </c>
      <c r="K8748" t="b">
        <f t="shared" si="136"/>
        <v>1</v>
      </c>
    </row>
    <row r="8749" spans="9:11" x14ac:dyDescent="0.35">
      <c r="I8749" t="e">
        <f>IF(J8749="natural gas",VLOOKUP(D8749,'Cross-Page Data'!$I$4:$J$13,2,FALSE),IF(J8749="solar",VLOOKUP('Form 923'!D8749,'Cross-Page Data'!$I$14:$J$117,2,FALSE),J8749))</f>
        <v>#N/A</v>
      </c>
      <c r="J8749" t="e">
        <f>VLOOKUP(E8749,'Cross-Page Data'!$D$4:$F$48,3,FALSE)</f>
        <v>#N/A</v>
      </c>
      <c r="K8749" t="b">
        <f t="shared" si="136"/>
        <v>1</v>
      </c>
    </row>
    <row r="8750" spans="9:11" x14ac:dyDescent="0.35">
      <c r="I8750" t="e">
        <f>IF(J8750="natural gas",VLOOKUP(D8750,'Cross-Page Data'!$I$4:$J$13,2,FALSE),IF(J8750="solar",VLOOKUP('Form 923'!D8750,'Cross-Page Data'!$I$14:$J$117,2,FALSE),J8750))</f>
        <v>#N/A</v>
      </c>
      <c r="J8750" t="e">
        <f>VLOOKUP(E8750,'Cross-Page Data'!$D$4:$F$48,3,FALSE)</f>
        <v>#N/A</v>
      </c>
      <c r="K8750" t="b">
        <f t="shared" si="136"/>
        <v>1</v>
      </c>
    </row>
    <row r="8751" spans="9:11" x14ac:dyDescent="0.35">
      <c r="I8751" t="e">
        <f>IF(J8751="natural gas",VLOOKUP(D8751,'Cross-Page Data'!$I$4:$J$13,2,FALSE),IF(J8751="solar",VLOOKUP('Form 923'!D8751,'Cross-Page Data'!$I$14:$J$117,2,FALSE),J8751))</f>
        <v>#N/A</v>
      </c>
      <c r="J8751" t="e">
        <f>VLOOKUP(E8751,'Cross-Page Data'!$D$4:$F$48,3,FALSE)</f>
        <v>#N/A</v>
      </c>
      <c r="K8751" t="b">
        <f t="shared" si="136"/>
        <v>1</v>
      </c>
    </row>
    <row r="8752" spans="9:11" x14ac:dyDescent="0.35">
      <c r="I8752" t="e">
        <f>IF(J8752="natural gas",VLOOKUP(D8752,'Cross-Page Data'!$I$4:$J$13,2,FALSE),IF(J8752="solar",VLOOKUP('Form 923'!D8752,'Cross-Page Data'!$I$14:$J$117,2,FALSE),J8752))</f>
        <v>#N/A</v>
      </c>
      <c r="J8752" t="e">
        <f>VLOOKUP(E8752,'Cross-Page Data'!$D$4:$F$48,3,FALSE)</f>
        <v>#N/A</v>
      </c>
      <c r="K8752" t="b">
        <f t="shared" si="136"/>
        <v>1</v>
      </c>
    </row>
    <row r="8753" spans="9:11" x14ac:dyDescent="0.35">
      <c r="I8753" t="e">
        <f>IF(J8753="natural gas",VLOOKUP(D8753,'Cross-Page Data'!$I$4:$J$13,2,FALSE),IF(J8753="solar",VLOOKUP('Form 923'!D8753,'Cross-Page Data'!$I$14:$J$117,2,FALSE),J8753))</f>
        <v>#N/A</v>
      </c>
      <c r="J8753" t="e">
        <f>VLOOKUP(E8753,'Cross-Page Data'!$D$4:$F$48,3,FALSE)</f>
        <v>#N/A</v>
      </c>
      <c r="K8753" t="b">
        <f t="shared" si="136"/>
        <v>1</v>
      </c>
    </row>
    <row r="8754" spans="9:11" x14ac:dyDescent="0.35">
      <c r="I8754" t="e">
        <f>IF(J8754="natural gas",VLOOKUP(D8754,'Cross-Page Data'!$I$4:$J$13,2,FALSE),IF(J8754="solar",VLOOKUP('Form 923'!D8754,'Cross-Page Data'!$I$14:$J$117,2,FALSE),J8754))</f>
        <v>#N/A</v>
      </c>
      <c r="J8754" t="e">
        <f>VLOOKUP(E8754,'Cross-Page Data'!$D$4:$F$48,3,FALSE)</f>
        <v>#N/A</v>
      </c>
      <c r="K8754" t="b">
        <f t="shared" si="136"/>
        <v>1</v>
      </c>
    </row>
    <row r="8755" spans="9:11" x14ac:dyDescent="0.35">
      <c r="I8755" t="e">
        <f>IF(J8755="natural gas",VLOOKUP(D8755,'Cross-Page Data'!$I$4:$J$13,2,FALSE),IF(J8755="solar",VLOOKUP('Form 923'!D8755,'Cross-Page Data'!$I$14:$J$117,2,FALSE),J8755))</f>
        <v>#N/A</v>
      </c>
      <c r="J8755" t="e">
        <f>VLOOKUP(E8755,'Cross-Page Data'!$D$4:$F$48,3,FALSE)</f>
        <v>#N/A</v>
      </c>
      <c r="K8755" t="b">
        <f t="shared" si="136"/>
        <v>1</v>
      </c>
    </row>
    <row r="8756" spans="9:11" x14ac:dyDescent="0.35">
      <c r="I8756" t="e">
        <f>IF(J8756="natural gas",VLOOKUP(D8756,'Cross-Page Data'!$I$4:$J$13,2,FALSE),IF(J8756="solar",VLOOKUP('Form 923'!D8756,'Cross-Page Data'!$I$14:$J$117,2,FALSE),J8756))</f>
        <v>#N/A</v>
      </c>
      <c r="J8756" t="e">
        <f>VLOOKUP(E8756,'Cross-Page Data'!$D$4:$F$48,3,FALSE)</f>
        <v>#N/A</v>
      </c>
      <c r="K8756" t="b">
        <f t="shared" si="136"/>
        <v>1</v>
      </c>
    </row>
    <row r="8757" spans="9:11" x14ac:dyDescent="0.35">
      <c r="I8757" t="e">
        <f>IF(J8757="natural gas",VLOOKUP(D8757,'Cross-Page Data'!$I$4:$J$13,2,FALSE),IF(J8757="solar",VLOOKUP('Form 923'!D8757,'Cross-Page Data'!$I$14:$J$117,2,FALSE),J8757))</f>
        <v>#N/A</v>
      </c>
      <c r="J8757" t="e">
        <f>VLOOKUP(E8757,'Cross-Page Data'!$D$4:$F$48,3,FALSE)</f>
        <v>#N/A</v>
      </c>
      <c r="K8757" t="b">
        <f t="shared" si="136"/>
        <v>1</v>
      </c>
    </row>
    <row r="8758" spans="9:11" x14ac:dyDescent="0.35">
      <c r="I8758" t="e">
        <f>IF(J8758="natural gas",VLOOKUP(D8758,'Cross-Page Data'!$I$4:$J$13,2,FALSE),IF(J8758="solar",VLOOKUP('Form 923'!D8758,'Cross-Page Data'!$I$14:$J$117,2,FALSE),J8758))</f>
        <v>#N/A</v>
      </c>
      <c r="J8758" t="e">
        <f>VLOOKUP(E8758,'Cross-Page Data'!$D$4:$F$48,3,FALSE)</f>
        <v>#N/A</v>
      </c>
      <c r="K8758" t="b">
        <f t="shared" si="136"/>
        <v>1</v>
      </c>
    </row>
    <row r="8759" spans="9:11" x14ac:dyDescent="0.35">
      <c r="I8759" t="e">
        <f>IF(J8759="natural gas",VLOOKUP(D8759,'Cross-Page Data'!$I$4:$J$13,2,FALSE),IF(J8759="solar",VLOOKUP('Form 923'!D8759,'Cross-Page Data'!$I$14:$J$117,2,FALSE),J8759))</f>
        <v>#N/A</v>
      </c>
      <c r="J8759" t="e">
        <f>VLOOKUP(E8759,'Cross-Page Data'!$D$4:$F$48,3,FALSE)</f>
        <v>#N/A</v>
      </c>
      <c r="K8759" t="b">
        <f t="shared" si="136"/>
        <v>1</v>
      </c>
    </row>
    <row r="8760" spans="9:11" x14ac:dyDescent="0.35">
      <c r="I8760" t="e">
        <f>IF(J8760="natural gas",VLOOKUP(D8760,'Cross-Page Data'!$I$4:$J$13,2,FALSE),IF(J8760="solar",VLOOKUP('Form 923'!D8760,'Cross-Page Data'!$I$14:$J$117,2,FALSE),J8760))</f>
        <v>#N/A</v>
      </c>
      <c r="J8760" t="e">
        <f>VLOOKUP(E8760,'Cross-Page Data'!$D$4:$F$48,3,FALSE)</f>
        <v>#N/A</v>
      </c>
      <c r="K8760" t="b">
        <f t="shared" si="136"/>
        <v>1</v>
      </c>
    </row>
    <row r="8761" spans="9:11" x14ac:dyDescent="0.35">
      <c r="I8761" t="e">
        <f>IF(J8761="natural gas",VLOOKUP(D8761,'Cross-Page Data'!$I$4:$J$13,2,FALSE),IF(J8761="solar",VLOOKUP('Form 923'!D8761,'Cross-Page Data'!$I$14:$J$117,2,FALSE),J8761))</f>
        <v>#N/A</v>
      </c>
      <c r="J8761" t="e">
        <f>VLOOKUP(E8761,'Cross-Page Data'!$D$4:$F$48,3,FALSE)</f>
        <v>#N/A</v>
      </c>
      <c r="K8761" t="b">
        <f t="shared" si="136"/>
        <v>1</v>
      </c>
    </row>
    <row r="8762" spans="9:11" x14ac:dyDescent="0.35">
      <c r="I8762" t="e">
        <f>IF(J8762="natural gas",VLOOKUP(D8762,'Cross-Page Data'!$I$4:$J$13,2,FALSE),IF(J8762="solar",VLOOKUP('Form 923'!D8762,'Cross-Page Data'!$I$14:$J$117,2,FALSE),J8762))</f>
        <v>#N/A</v>
      </c>
      <c r="J8762" t="e">
        <f>VLOOKUP(E8762,'Cross-Page Data'!$D$4:$F$48,3,FALSE)</f>
        <v>#N/A</v>
      </c>
      <c r="K8762" t="b">
        <f t="shared" si="136"/>
        <v>1</v>
      </c>
    </row>
    <row r="8763" spans="9:11" x14ac:dyDescent="0.35">
      <c r="I8763" t="e">
        <f>IF(J8763="natural gas",VLOOKUP(D8763,'Cross-Page Data'!$I$4:$J$13,2,FALSE),IF(J8763="solar",VLOOKUP('Form 923'!D8763,'Cross-Page Data'!$I$14:$J$117,2,FALSE),J8763))</f>
        <v>#N/A</v>
      </c>
      <c r="J8763" t="e">
        <f>VLOOKUP(E8763,'Cross-Page Data'!$D$4:$F$48,3,FALSE)</f>
        <v>#N/A</v>
      </c>
      <c r="K8763" t="b">
        <f t="shared" si="136"/>
        <v>1</v>
      </c>
    </row>
    <row r="8764" spans="9:11" x14ac:dyDescent="0.35">
      <c r="I8764" t="e">
        <f>IF(J8764="natural gas",VLOOKUP(D8764,'Cross-Page Data'!$I$4:$J$13,2,FALSE),IF(J8764="solar",VLOOKUP('Form 923'!D8764,'Cross-Page Data'!$I$14:$J$117,2,FALSE),J8764))</f>
        <v>#N/A</v>
      </c>
      <c r="J8764" t="e">
        <f>VLOOKUP(E8764,'Cross-Page Data'!$D$4:$F$48,3,FALSE)</f>
        <v>#N/A</v>
      </c>
      <c r="K8764" t="b">
        <f t="shared" si="136"/>
        <v>1</v>
      </c>
    </row>
    <row r="8765" spans="9:11" x14ac:dyDescent="0.35">
      <c r="I8765" t="e">
        <f>IF(J8765="natural gas",VLOOKUP(D8765,'Cross-Page Data'!$I$4:$J$13,2,FALSE),IF(J8765="solar",VLOOKUP('Form 923'!D8765,'Cross-Page Data'!$I$14:$J$117,2,FALSE),J8765))</f>
        <v>#N/A</v>
      </c>
      <c r="J8765" t="e">
        <f>VLOOKUP(E8765,'Cross-Page Data'!$D$4:$F$48,3,FALSE)</f>
        <v>#N/A</v>
      </c>
      <c r="K8765" t="b">
        <f t="shared" si="136"/>
        <v>1</v>
      </c>
    </row>
    <row r="8766" spans="9:11" x14ac:dyDescent="0.35">
      <c r="I8766" t="e">
        <f>IF(J8766="natural gas",VLOOKUP(D8766,'Cross-Page Data'!$I$4:$J$13,2,FALSE),IF(J8766="solar",VLOOKUP('Form 923'!D8766,'Cross-Page Data'!$I$14:$J$117,2,FALSE),J8766))</f>
        <v>#N/A</v>
      </c>
      <c r="J8766" t="e">
        <f>VLOOKUP(E8766,'Cross-Page Data'!$D$4:$F$48,3,FALSE)</f>
        <v>#N/A</v>
      </c>
      <c r="K8766" t="b">
        <f t="shared" si="136"/>
        <v>1</v>
      </c>
    </row>
    <row r="8767" spans="9:11" x14ac:dyDescent="0.35">
      <c r="I8767" t="e">
        <f>IF(J8767="natural gas",VLOOKUP(D8767,'Cross-Page Data'!$I$4:$J$13,2,FALSE),IF(J8767="solar",VLOOKUP('Form 923'!D8767,'Cross-Page Data'!$I$14:$J$117,2,FALSE),J8767))</f>
        <v>#N/A</v>
      </c>
      <c r="J8767" t="e">
        <f>VLOOKUP(E8767,'Cross-Page Data'!$D$4:$F$48,3,FALSE)</f>
        <v>#N/A</v>
      </c>
      <c r="K8767" t="b">
        <f t="shared" si="136"/>
        <v>1</v>
      </c>
    </row>
    <row r="8768" spans="9:11" x14ac:dyDescent="0.35">
      <c r="I8768" t="e">
        <f>IF(J8768="natural gas",VLOOKUP(D8768,'Cross-Page Data'!$I$4:$J$13,2,FALSE),IF(J8768="solar",VLOOKUP('Form 923'!D8768,'Cross-Page Data'!$I$14:$J$117,2,FALSE),J8768))</f>
        <v>#N/A</v>
      </c>
      <c r="J8768" t="e">
        <f>VLOOKUP(E8768,'Cross-Page Data'!$D$4:$F$48,3,FALSE)</f>
        <v>#N/A</v>
      </c>
      <c r="K8768" t="b">
        <f t="shared" si="136"/>
        <v>1</v>
      </c>
    </row>
    <row r="8769" spans="9:11" x14ac:dyDescent="0.35">
      <c r="I8769" t="e">
        <f>IF(J8769="natural gas",VLOOKUP(D8769,'Cross-Page Data'!$I$4:$J$13,2,FALSE),IF(J8769="solar",VLOOKUP('Form 923'!D8769,'Cross-Page Data'!$I$14:$J$117,2,FALSE),J8769))</f>
        <v>#N/A</v>
      </c>
      <c r="J8769" t="e">
        <f>VLOOKUP(E8769,'Cross-Page Data'!$D$4:$F$48,3,FALSE)</f>
        <v>#N/A</v>
      </c>
      <c r="K8769" t="b">
        <f t="shared" si="136"/>
        <v>1</v>
      </c>
    </row>
    <row r="8770" spans="9:11" x14ac:dyDescent="0.35">
      <c r="I8770" t="e">
        <f>IF(J8770="natural gas",VLOOKUP(D8770,'Cross-Page Data'!$I$4:$J$13,2,FALSE),IF(J8770="solar",VLOOKUP('Form 923'!D8770,'Cross-Page Data'!$I$14:$J$117,2,FALSE),J8770))</f>
        <v>#N/A</v>
      </c>
      <c r="J8770" t="e">
        <f>VLOOKUP(E8770,'Cross-Page Data'!$D$4:$F$48,3,FALSE)</f>
        <v>#N/A</v>
      </c>
      <c r="K8770" t="b">
        <f t="shared" si="136"/>
        <v>1</v>
      </c>
    </row>
    <row r="8771" spans="9:11" x14ac:dyDescent="0.35">
      <c r="I8771" t="e">
        <f>IF(J8771="natural gas",VLOOKUP(D8771,'Cross-Page Data'!$I$4:$J$13,2,FALSE),IF(J8771="solar",VLOOKUP('Form 923'!D8771,'Cross-Page Data'!$I$14:$J$117,2,FALSE),J8771))</f>
        <v>#N/A</v>
      </c>
      <c r="J8771" t="e">
        <f>VLOOKUP(E8771,'Cross-Page Data'!$D$4:$F$48,3,FALSE)</f>
        <v>#N/A</v>
      </c>
      <c r="K8771" t="b">
        <f t="shared" si="136"/>
        <v>1</v>
      </c>
    </row>
    <row r="8772" spans="9:11" x14ac:dyDescent="0.35">
      <c r="I8772" t="e">
        <f>IF(J8772="natural gas",VLOOKUP(D8772,'Cross-Page Data'!$I$4:$J$13,2,FALSE),IF(J8772="solar",VLOOKUP('Form 923'!D8772,'Cross-Page Data'!$I$14:$J$117,2,FALSE),J8772))</f>
        <v>#N/A</v>
      </c>
      <c r="J8772" t="e">
        <f>VLOOKUP(E8772,'Cross-Page Data'!$D$4:$F$48,3,FALSE)</f>
        <v>#N/A</v>
      </c>
      <c r="K8772" t="b">
        <f t="shared" si="136"/>
        <v>1</v>
      </c>
    </row>
    <row r="8773" spans="9:11" x14ac:dyDescent="0.35">
      <c r="I8773" t="e">
        <f>IF(J8773="natural gas",VLOOKUP(D8773,'Cross-Page Data'!$I$4:$J$13,2,FALSE),IF(J8773="solar",VLOOKUP('Form 923'!D8773,'Cross-Page Data'!$I$14:$J$117,2,FALSE),J8773))</f>
        <v>#N/A</v>
      </c>
      <c r="J8773" t="e">
        <f>VLOOKUP(E8773,'Cross-Page Data'!$D$4:$F$48,3,FALSE)</f>
        <v>#N/A</v>
      </c>
      <c r="K8773" t="b">
        <f t="shared" si="136"/>
        <v>1</v>
      </c>
    </row>
    <row r="8774" spans="9:11" x14ac:dyDescent="0.35">
      <c r="I8774" t="e">
        <f>IF(J8774="natural gas",VLOOKUP(D8774,'Cross-Page Data'!$I$4:$J$13,2,FALSE),IF(J8774="solar",VLOOKUP('Form 923'!D8774,'Cross-Page Data'!$I$14:$J$117,2,FALSE),J8774))</f>
        <v>#N/A</v>
      </c>
      <c r="J8774" t="e">
        <f>VLOOKUP(E8774,'Cross-Page Data'!$D$4:$F$48,3,FALSE)</f>
        <v>#N/A</v>
      </c>
      <c r="K8774" t="b">
        <f t="shared" si="136"/>
        <v>1</v>
      </c>
    </row>
    <row r="8775" spans="9:11" x14ac:dyDescent="0.35">
      <c r="I8775" t="e">
        <f>IF(J8775="natural gas",VLOOKUP(D8775,'Cross-Page Data'!$I$4:$J$13,2,FALSE),IF(J8775="solar",VLOOKUP('Form 923'!D8775,'Cross-Page Data'!$I$14:$J$117,2,FALSE),J8775))</f>
        <v>#N/A</v>
      </c>
      <c r="J8775" t="e">
        <f>VLOOKUP(E8775,'Cross-Page Data'!$D$4:$F$48,3,FALSE)</f>
        <v>#N/A</v>
      </c>
      <c r="K8775" t="b">
        <f t="shared" ref="K8775:K8838" si="137">IF(AND($N$5=FALSE,OR(C8775="Commercial NAICS Cogen",C8775="Industrial NAICS Cogen",C8775="NAICS-22 Cogen")),FALSE,IF(AND($N$6=FALSE,OR(C8775="Commercial NAICS Cogen",C8775="Commercial NAICS Non-Cogen",C8775="industrial NAICS Cogen", C8775="industrial NAICS non-cogen")),FALSE,TRUE))</f>
        <v>1</v>
      </c>
    </row>
    <row r="8776" spans="9:11" x14ac:dyDescent="0.35">
      <c r="I8776" t="e">
        <f>IF(J8776="natural gas",VLOOKUP(D8776,'Cross-Page Data'!$I$4:$J$13,2,FALSE),IF(J8776="solar",VLOOKUP('Form 923'!D8776,'Cross-Page Data'!$I$14:$J$117,2,FALSE),J8776))</f>
        <v>#N/A</v>
      </c>
      <c r="J8776" t="e">
        <f>VLOOKUP(E8776,'Cross-Page Data'!$D$4:$F$48,3,FALSE)</f>
        <v>#N/A</v>
      </c>
      <c r="K8776" t="b">
        <f t="shared" si="137"/>
        <v>1</v>
      </c>
    </row>
    <row r="8777" spans="9:11" x14ac:dyDescent="0.35">
      <c r="I8777" t="e">
        <f>IF(J8777="natural gas",VLOOKUP(D8777,'Cross-Page Data'!$I$4:$J$13,2,FALSE),IF(J8777="solar",VLOOKUP('Form 923'!D8777,'Cross-Page Data'!$I$14:$J$117,2,FALSE),J8777))</f>
        <v>#N/A</v>
      </c>
      <c r="J8777" t="e">
        <f>VLOOKUP(E8777,'Cross-Page Data'!$D$4:$F$48,3,FALSE)</f>
        <v>#N/A</v>
      </c>
      <c r="K8777" t="b">
        <f t="shared" si="137"/>
        <v>1</v>
      </c>
    </row>
    <row r="8778" spans="9:11" x14ac:dyDescent="0.35">
      <c r="I8778" t="e">
        <f>IF(J8778="natural gas",VLOOKUP(D8778,'Cross-Page Data'!$I$4:$J$13,2,FALSE),IF(J8778="solar",VLOOKUP('Form 923'!D8778,'Cross-Page Data'!$I$14:$J$117,2,FALSE),J8778))</f>
        <v>#N/A</v>
      </c>
      <c r="J8778" t="e">
        <f>VLOOKUP(E8778,'Cross-Page Data'!$D$4:$F$48,3,FALSE)</f>
        <v>#N/A</v>
      </c>
      <c r="K8778" t="b">
        <f t="shared" si="137"/>
        <v>1</v>
      </c>
    </row>
    <row r="8779" spans="9:11" x14ac:dyDescent="0.35">
      <c r="I8779" t="e">
        <f>IF(J8779="natural gas",VLOOKUP(D8779,'Cross-Page Data'!$I$4:$J$13,2,FALSE),IF(J8779="solar",VLOOKUP('Form 923'!D8779,'Cross-Page Data'!$I$14:$J$117,2,FALSE),J8779))</f>
        <v>#N/A</v>
      </c>
      <c r="J8779" t="e">
        <f>VLOOKUP(E8779,'Cross-Page Data'!$D$4:$F$48,3,FALSE)</f>
        <v>#N/A</v>
      </c>
      <c r="K8779" t="b">
        <f t="shared" si="137"/>
        <v>1</v>
      </c>
    </row>
    <row r="8780" spans="9:11" x14ac:dyDescent="0.35">
      <c r="I8780" t="e">
        <f>IF(J8780="natural gas",VLOOKUP(D8780,'Cross-Page Data'!$I$4:$J$13,2,FALSE),IF(J8780="solar",VLOOKUP('Form 923'!D8780,'Cross-Page Data'!$I$14:$J$117,2,FALSE),J8780))</f>
        <v>#N/A</v>
      </c>
      <c r="J8780" t="e">
        <f>VLOOKUP(E8780,'Cross-Page Data'!$D$4:$F$48,3,FALSE)</f>
        <v>#N/A</v>
      </c>
      <c r="K8780" t="b">
        <f t="shared" si="137"/>
        <v>1</v>
      </c>
    </row>
    <row r="8781" spans="9:11" x14ac:dyDescent="0.35">
      <c r="I8781" t="e">
        <f>IF(J8781="natural gas",VLOOKUP(D8781,'Cross-Page Data'!$I$4:$J$13,2,FALSE),IF(J8781="solar",VLOOKUP('Form 923'!D8781,'Cross-Page Data'!$I$14:$J$117,2,FALSE),J8781))</f>
        <v>#N/A</v>
      </c>
      <c r="J8781" t="e">
        <f>VLOOKUP(E8781,'Cross-Page Data'!$D$4:$F$48,3,FALSE)</f>
        <v>#N/A</v>
      </c>
      <c r="K8781" t="b">
        <f t="shared" si="137"/>
        <v>1</v>
      </c>
    </row>
    <row r="8782" spans="9:11" x14ac:dyDescent="0.35">
      <c r="I8782" t="e">
        <f>IF(J8782="natural gas",VLOOKUP(D8782,'Cross-Page Data'!$I$4:$J$13,2,FALSE),IF(J8782="solar",VLOOKUP('Form 923'!D8782,'Cross-Page Data'!$I$14:$J$117,2,FALSE),J8782))</f>
        <v>#N/A</v>
      </c>
      <c r="J8782" t="e">
        <f>VLOOKUP(E8782,'Cross-Page Data'!$D$4:$F$48,3,FALSE)</f>
        <v>#N/A</v>
      </c>
      <c r="K8782" t="b">
        <f t="shared" si="137"/>
        <v>1</v>
      </c>
    </row>
    <row r="8783" spans="9:11" x14ac:dyDescent="0.35">
      <c r="I8783" t="e">
        <f>IF(J8783="natural gas",VLOOKUP(D8783,'Cross-Page Data'!$I$4:$J$13,2,FALSE),IF(J8783="solar",VLOOKUP('Form 923'!D8783,'Cross-Page Data'!$I$14:$J$117,2,FALSE),J8783))</f>
        <v>#N/A</v>
      </c>
      <c r="J8783" t="e">
        <f>VLOOKUP(E8783,'Cross-Page Data'!$D$4:$F$48,3,FALSE)</f>
        <v>#N/A</v>
      </c>
      <c r="K8783" t="b">
        <f t="shared" si="137"/>
        <v>1</v>
      </c>
    </row>
    <row r="8784" spans="9:11" x14ac:dyDescent="0.35">
      <c r="I8784" t="e">
        <f>IF(J8784="natural gas",VLOOKUP(D8784,'Cross-Page Data'!$I$4:$J$13,2,FALSE),IF(J8784="solar",VLOOKUP('Form 923'!D8784,'Cross-Page Data'!$I$14:$J$117,2,FALSE),J8784))</f>
        <v>#N/A</v>
      </c>
      <c r="J8784" t="e">
        <f>VLOOKUP(E8784,'Cross-Page Data'!$D$4:$F$48,3,FALSE)</f>
        <v>#N/A</v>
      </c>
      <c r="K8784" t="b">
        <f t="shared" si="137"/>
        <v>1</v>
      </c>
    </row>
    <row r="8785" spans="9:11" x14ac:dyDescent="0.35">
      <c r="I8785" t="e">
        <f>IF(J8785="natural gas",VLOOKUP(D8785,'Cross-Page Data'!$I$4:$J$13,2,FALSE),IF(J8785="solar",VLOOKUP('Form 923'!D8785,'Cross-Page Data'!$I$14:$J$117,2,FALSE),J8785))</f>
        <v>#N/A</v>
      </c>
      <c r="J8785" t="e">
        <f>VLOOKUP(E8785,'Cross-Page Data'!$D$4:$F$48,3,FALSE)</f>
        <v>#N/A</v>
      </c>
      <c r="K8785" t="b">
        <f t="shared" si="137"/>
        <v>1</v>
      </c>
    </row>
    <row r="8786" spans="9:11" x14ac:dyDescent="0.35">
      <c r="I8786" t="e">
        <f>IF(J8786="natural gas",VLOOKUP(D8786,'Cross-Page Data'!$I$4:$J$13,2,FALSE),IF(J8786="solar",VLOOKUP('Form 923'!D8786,'Cross-Page Data'!$I$14:$J$117,2,FALSE),J8786))</f>
        <v>#N/A</v>
      </c>
      <c r="J8786" t="e">
        <f>VLOOKUP(E8786,'Cross-Page Data'!$D$4:$F$48,3,FALSE)</f>
        <v>#N/A</v>
      </c>
      <c r="K8786" t="b">
        <f t="shared" si="137"/>
        <v>1</v>
      </c>
    </row>
    <row r="8787" spans="9:11" x14ac:dyDescent="0.35">
      <c r="I8787" t="e">
        <f>IF(J8787="natural gas",VLOOKUP(D8787,'Cross-Page Data'!$I$4:$J$13,2,FALSE),IF(J8787="solar",VLOOKUP('Form 923'!D8787,'Cross-Page Data'!$I$14:$J$117,2,FALSE),J8787))</f>
        <v>#N/A</v>
      </c>
      <c r="J8787" t="e">
        <f>VLOOKUP(E8787,'Cross-Page Data'!$D$4:$F$48,3,FALSE)</f>
        <v>#N/A</v>
      </c>
      <c r="K8787" t="b">
        <f t="shared" si="137"/>
        <v>1</v>
      </c>
    </row>
    <row r="8788" spans="9:11" x14ac:dyDescent="0.35">
      <c r="I8788" t="e">
        <f>IF(J8788="natural gas",VLOOKUP(D8788,'Cross-Page Data'!$I$4:$J$13,2,FALSE),IF(J8788="solar",VLOOKUP('Form 923'!D8788,'Cross-Page Data'!$I$14:$J$117,2,FALSE),J8788))</f>
        <v>#N/A</v>
      </c>
      <c r="J8788" t="e">
        <f>VLOOKUP(E8788,'Cross-Page Data'!$D$4:$F$48,3,FALSE)</f>
        <v>#N/A</v>
      </c>
      <c r="K8788" t="b">
        <f t="shared" si="137"/>
        <v>1</v>
      </c>
    </row>
    <row r="8789" spans="9:11" x14ac:dyDescent="0.35">
      <c r="I8789" t="e">
        <f>IF(J8789="natural gas",VLOOKUP(D8789,'Cross-Page Data'!$I$4:$J$13,2,FALSE),IF(J8789="solar",VLOOKUP('Form 923'!D8789,'Cross-Page Data'!$I$14:$J$117,2,FALSE),J8789))</f>
        <v>#N/A</v>
      </c>
      <c r="J8789" t="e">
        <f>VLOOKUP(E8789,'Cross-Page Data'!$D$4:$F$48,3,FALSE)</f>
        <v>#N/A</v>
      </c>
      <c r="K8789" t="b">
        <f t="shared" si="137"/>
        <v>1</v>
      </c>
    </row>
    <row r="8790" spans="9:11" x14ac:dyDescent="0.35">
      <c r="I8790" t="e">
        <f>IF(J8790="natural gas",VLOOKUP(D8790,'Cross-Page Data'!$I$4:$J$13,2,FALSE),IF(J8790="solar",VLOOKUP('Form 923'!D8790,'Cross-Page Data'!$I$14:$J$117,2,FALSE),J8790))</f>
        <v>#N/A</v>
      </c>
      <c r="J8790" t="e">
        <f>VLOOKUP(E8790,'Cross-Page Data'!$D$4:$F$48,3,FALSE)</f>
        <v>#N/A</v>
      </c>
      <c r="K8790" t="b">
        <f t="shared" si="137"/>
        <v>1</v>
      </c>
    </row>
    <row r="8791" spans="9:11" x14ac:dyDescent="0.35">
      <c r="I8791" t="e">
        <f>IF(J8791="natural gas",VLOOKUP(D8791,'Cross-Page Data'!$I$4:$J$13,2,FALSE),IF(J8791="solar",VLOOKUP('Form 923'!D8791,'Cross-Page Data'!$I$14:$J$117,2,FALSE),J8791))</f>
        <v>#N/A</v>
      </c>
      <c r="J8791" t="e">
        <f>VLOOKUP(E8791,'Cross-Page Data'!$D$4:$F$48,3,FALSE)</f>
        <v>#N/A</v>
      </c>
      <c r="K8791" t="b">
        <f t="shared" si="137"/>
        <v>1</v>
      </c>
    </row>
    <row r="8792" spans="9:11" x14ac:dyDescent="0.35">
      <c r="I8792" t="e">
        <f>IF(J8792="natural gas",VLOOKUP(D8792,'Cross-Page Data'!$I$4:$J$13,2,FALSE),IF(J8792="solar",VLOOKUP('Form 923'!D8792,'Cross-Page Data'!$I$14:$J$117,2,FALSE),J8792))</f>
        <v>#N/A</v>
      </c>
      <c r="J8792" t="e">
        <f>VLOOKUP(E8792,'Cross-Page Data'!$D$4:$F$48,3,FALSE)</f>
        <v>#N/A</v>
      </c>
      <c r="K8792" t="b">
        <f t="shared" si="137"/>
        <v>1</v>
      </c>
    </row>
    <row r="8793" spans="9:11" x14ac:dyDescent="0.35">
      <c r="I8793" t="e">
        <f>IF(J8793="natural gas",VLOOKUP(D8793,'Cross-Page Data'!$I$4:$J$13,2,FALSE),IF(J8793="solar",VLOOKUP('Form 923'!D8793,'Cross-Page Data'!$I$14:$J$117,2,FALSE),J8793))</f>
        <v>#N/A</v>
      </c>
      <c r="J8793" t="e">
        <f>VLOOKUP(E8793,'Cross-Page Data'!$D$4:$F$48,3,FALSE)</f>
        <v>#N/A</v>
      </c>
      <c r="K8793" t="b">
        <f t="shared" si="137"/>
        <v>1</v>
      </c>
    </row>
    <row r="8794" spans="9:11" x14ac:dyDescent="0.35">
      <c r="I8794" t="e">
        <f>IF(J8794="natural gas",VLOOKUP(D8794,'Cross-Page Data'!$I$4:$J$13,2,FALSE),IF(J8794="solar",VLOOKUP('Form 923'!D8794,'Cross-Page Data'!$I$14:$J$117,2,FALSE),J8794))</f>
        <v>#N/A</v>
      </c>
      <c r="J8794" t="e">
        <f>VLOOKUP(E8794,'Cross-Page Data'!$D$4:$F$48,3,FALSE)</f>
        <v>#N/A</v>
      </c>
      <c r="K8794" t="b">
        <f t="shared" si="137"/>
        <v>1</v>
      </c>
    </row>
    <row r="8795" spans="9:11" x14ac:dyDescent="0.35">
      <c r="I8795" t="e">
        <f>IF(J8795="natural gas",VLOOKUP(D8795,'Cross-Page Data'!$I$4:$J$13,2,FALSE),IF(J8795="solar",VLOOKUP('Form 923'!D8795,'Cross-Page Data'!$I$14:$J$117,2,FALSE),J8795))</f>
        <v>#N/A</v>
      </c>
      <c r="J8795" t="e">
        <f>VLOOKUP(E8795,'Cross-Page Data'!$D$4:$F$48,3,FALSE)</f>
        <v>#N/A</v>
      </c>
      <c r="K8795" t="b">
        <f t="shared" si="137"/>
        <v>1</v>
      </c>
    </row>
    <row r="8796" spans="9:11" x14ac:dyDescent="0.35">
      <c r="I8796" t="e">
        <f>IF(J8796="natural gas",VLOOKUP(D8796,'Cross-Page Data'!$I$4:$J$13,2,FALSE),IF(J8796="solar",VLOOKUP('Form 923'!D8796,'Cross-Page Data'!$I$14:$J$117,2,FALSE),J8796))</f>
        <v>#N/A</v>
      </c>
      <c r="J8796" t="e">
        <f>VLOOKUP(E8796,'Cross-Page Data'!$D$4:$F$48,3,FALSE)</f>
        <v>#N/A</v>
      </c>
      <c r="K8796" t="b">
        <f t="shared" si="137"/>
        <v>1</v>
      </c>
    </row>
    <row r="8797" spans="9:11" x14ac:dyDescent="0.35">
      <c r="I8797" t="e">
        <f>IF(J8797="natural gas",VLOOKUP(D8797,'Cross-Page Data'!$I$4:$J$13,2,FALSE),IF(J8797="solar",VLOOKUP('Form 923'!D8797,'Cross-Page Data'!$I$14:$J$117,2,FALSE),J8797))</f>
        <v>#N/A</v>
      </c>
      <c r="J8797" t="e">
        <f>VLOOKUP(E8797,'Cross-Page Data'!$D$4:$F$48,3,FALSE)</f>
        <v>#N/A</v>
      </c>
      <c r="K8797" t="b">
        <f t="shared" si="137"/>
        <v>1</v>
      </c>
    </row>
    <row r="8798" spans="9:11" x14ac:dyDescent="0.35">
      <c r="I8798" t="e">
        <f>IF(J8798="natural gas",VLOOKUP(D8798,'Cross-Page Data'!$I$4:$J$13,2,FALSE),IF(J8798="solar",VLOOKUP('Form 923'!D8798,'Cross-Page Data'!$I$14:$J$117,2,FALSE),J8798))</f>
        <v>#N/A</v>
      </c>
      <c r="J8798" t="e">
        <f>VLOOKUP(E8798,'Cross-Page Data'!$D$4:$F$48,3,FALSE)</f>
        <v>#N/A</v>
      </c>
      <c r="K8798" t="b">
        <f t="shared" si="137"/>
        <v>1</v>
      </c>
    </row>
    <row r="8799" spans="9:11" x14ac:dyDescent="0.35">
      <c r="I8799" t="e">
        <f>IF(J8799="natural gas",VLOOKUP(D8799,'Cross-Page Data'!$I$4:$J$13,2,FALSE),IF(J8799="solar",VLOOKUP('Form 923'!D8799,'Cross-Page Data'!$I$14:$J$117,2,FALSE),J8799))</f>
        <v>#N/A</v>
      </c>
      <c r="J8799" t="e">
        <f>VLOOKUP(E8799,'Cross-Page Data'!$D$4:$F$48,3,FALSE)</f>
        <v>#N/A</v>
      </c>
      <c r="K8799" t="b">
        <f t="shared" si="137"/>
        <v>1</v>
      </c>
    </row>
    <row r="8800" spans="9:11" x14ac:dyDescent="0.35">
      <c r="I8800" t="e">
        <f>IF(J8800="natural gas",VLOOKUP(D8800,'Cross-Page Data'!$I$4:$J$13,2,FALSE),IF(J8800="solar",VLOOKUP('Form 923'!D8800,'Cross-Page Data'!$I$14:$J$117,2,FALSE),J8800))</f>
        <v>#N/A</v>
      </c>
      <c r="J8800" t="e">
        <f>VLOOKUP(E8800,'Cross-Page Data'!$D$4:$F$48,3,FALSE)</f>
        <v>#N/A</v>
      </c>
      <c r="K8800" t="b">
        <f t="shared" si="137"/>
        <v>1</v>
      </c>
    </row>
    <row r="8801" spans="9:11" x14ac:dyDescent="0.35">
      <c r="I8801" t="e">
        <f>IF(J8801="natural gas",VLOOKUP(D8801,'Cross-Page Data'!$I$4:$J$13,2,FALSE),IF(J8801="solar",VLOOKUP('Form 923'!D8801,'Cross-Page Data'!$I$14:$J$117,2,FALSE),J8801))</f>
        <v>#N/A</v>
      </c>
      <c r="J8801" t="e">
        <f>VLOOKUP(E8801,'Cross-Page Data'!$D$4:$F$48,3,FALSE)</f>
        <v>#N/A</v>
      </c>
      <c r="K8801" t="b">
        <f t="shared" si="137"/>
        <v>1</v>
      </c>
    </row>
    <row r="8802" spans="9:11" x14ac:dyDescent="0.35">
      <c r="I8802" t="e">
        <f>IF(J8802="natural gas",VLOOKUP(D8802,'Cross-Page Data'!$I$4:$J$13,2,FALSE),IF(J8802="solar",VLOOKUP('Form 923'!D8802,'Cross-Page Data'!$I$14:$J$117,2,FALSE),J8802))</f>
        <v>#N/A</v>
      </c>
      <c r="J8802" t="e">
        <f>VLOOKUP(E8802,'Cross-Page Data'!$D$4:$F$48,3,FALSE)</f>
        <v>#N/A</v>
      </c>
      <c r="K8802" t="b">
        <f t="shared" si="137"/>
        <v>1</v>
      </c>
    </row>
    <row r="8803" spans="9:11" x14ac:dyDescent="0.35">
      <c r="I8803" t="e">
        <f>IF(J8803="natural gas",VLOOKUP(D8803,'Cross-Page Data'!$I$4:$J$13,2,FALSE),IF(J8803="solar",VLOOKUP('Form 923'!D8803,'Cross-Page Data'!$I$14:$J$117,2,FALSE),J8803))</f>
        <v>#N/A</v>
      </c>
      <c r="J8803" t="e">
        <f>VLOOKUP(E8803,'Cross-Page Data'!$D$4:$F$48,3,FALSE)</f>
        <v>#N/A</v>
      </c>
      <c r="K8803" t="b">
        <f t="shared" si="137"/>
        <v>1</v>
      </c>
    </row>
    <row r="8804" spans="9:11" x14ac:dyDescent="0.35">
      <c r="I8804" t="e">
        <f>IF(J8804="natural gas",VLOOKUP(D8804,'Cross-Page Data'!$I$4:$J$13,2,FALSE),IF(J8804="solar",VLOOKUP('Form 923'!D8804,'Cross-Page Data'!$I$14:$J$117,2,FALSE),J8804))</f>
        <v>#N/A</v>
      </c>
      <c r="J8804" t="e">
        <f>VLOOKUP(E8804,'Cross-Page Data'!$D$4:$F$48,3,FALSE)</f>
        <v>#N/A</v>
      </c>
      <c r="K8804" t="b">
        <f t="shared" si="137"/>
        <v>1</v>
      </c>
    </row>
    <row r="8805" spans="9:11" x14ac:dyDescent="0.35">
      <c r="I8805" t="e">
        <f>IF(J8805="natural gas",VLOOKUP(D8805,'Cross-Page Data'!$I$4:$J$13,2,FALSE),IF(J8805="solar",VLOOKUP('Form 923'!D8805,'Cross-Page Data'!$I$14:$J$117,2,FALSE),J8805))</f>
        <v>#N/A</v>
      </c>
      <c r="J8805" t="e">
        <f>VLOOKUP(E8805,'Cross-Page Data'!$D$4:$F$48,3,FALSE)</f>
        <v>#N/A</v>
      </c>
      <c r="K8805" t="b">
        <f t="shared" si="137"/>
        <v>1</v>
      </c>
    </row>
    <row r="8806" spans="9:11" x14ac:dyDescent="0.35">
      <c r="I8806" t="e">
        <f>IF(J8806="natural gas",VLOOKUP(D8806,'Cross-Page Data'!$I$4:$J$13,2,FALSE),IF(J8806="solar",VLOOKUP('Form 923'!D8806,'Cross-Page Data'!$I$14:$J$117,2,FALSE),J8806))</f>
        <v>#N/A</v>
      </c>
      <c r="J8806" t="e">
        <f>VLOOKUP(E8806,'Cross-Page Data'!$D$4:$F$48,3,FALSE)</f>
        <v>#N/A</v>
      </c>
      <c r="K8806" t="b">
        <f t="shared" si="137"/>
        <v>1</v>
      </c>
    </row>
    <row r="8807" spans="9:11" x14ac:dyDescent="0.35">
      <c r="I8807" t="e">
        <f>IF(J8807="natural gas",VLOOKUP(D8807,'Cross-Page Data'!$I$4:$J$13,2,FALSE),IF(J8807="solar",VLOOKUP('Form 923'!D8807,'Cross-Page Data'!$I$14:$J$117,2,FALSE),J8807))</f>
        <v>#N/A</v>
      </c>
      <c r="J8807" t="e">
        <f>VLOOKUP(E8807,'Cross-Page Data'!$D$4:$F$48,3,FALSE)</f>
        <v>#N/A</v>
      </c>
      <c r="K8807" t="b">
        <f t="shared" si="137"/>
        <v>1</v>
      </c>
    </row>
    <row r="8808" spans="9:11" x14ac:dyDescent="0.35">
      <c r="I8808" t="e">
        <f>IF(J8808="natural gas",VLOOKUP(D8808,'Cross-Page Data'!$I$4:$J$13,2,FALSE),IF(J8808="solar",VLOOKUP('Form 923'!D8808,'Cross-Page Data'!$I$14:$J$117,2,FALSE),J8808))</f>
        <v>#N/A</v>
      </c>
      <c r="J8808" t="e">
        <f>VLOOKUP(E8808,'Cross-Page Data'!$D$4:$F$48,3,FALSE)</f>
        <v>#N/A</v>
      </c>
      <c r="K8808" t="b">
        <f t="shared" si="137"/>
        <v>1</v>
      </c>
    </row>
    <row r="8809" spans="9:11" x14ac:dyDescent="0.35">
      <c r="I8809" t="e">
        <f>IF(J8809="natural gas",VLOOKUP(D8809,'Cross-Page Data'!$I$4:$J$13,2,FALSE),IF(J8809="solar",VLOOKUP('Form 923'!D8809,'Cross-Page Data'!$I$14:$J$117,2,FALSE),J8809))</f>
        <v>#N/A</v>
      </c>
      <c r="J8809" t="e">
        <f>VLOOKUP(E8809,'Cross-Page Data'!$D$4:$F$48,3,FALSE)</f>
        <v>#N/A</v>
      </c>
      <c r="K8809" t="b">
        <f t="shared" si="137"/>
        <v>1</v>
      </c>
    </row>
    <row r="8810" spans="9:11" x14ac:dyDescent="0.35">
      <c r="I8810" t="e">
        <f>IF(J8810="natural gas",VLOOKUP(D8810,'Cross-Page Data'!$I$4:$J$13,2,FALSE),IF(J8810="solar",VLOOKUP('Form 923'!D8810,'Cross-Page Data'!$I$14:$J$117,2,FALSE),J8810))</f>
        <v>#N/A</v>
      </c>
      <c r="J8810" t="e">
        <f>VLOOKUP(E8810,'Cross-Page Data'!$D$4:$F$48,3,FALSE)</f>
        <v>#N/A</v>
      </c>
      <c r="K8810" t="b">
        <f t="shared" si="137"/>
        <v>1</v>
      </c>
    </row>
    <row r="8811" spans="9:11" x14ac:dyDescent="0.35">
      <c r="I8811" t="e">
        <f>IF(J8811="natural gas",VLOOKUP(D8811,'Cross-Page Data'!$I$4:$J$13,2,FALSE),IF(J8811="solar",VLOOKUP('Form 923'!D8811,'Cross-Page Data'!$I$14:$J$117,2,FALSE),J8811))</f>
        <v>#N/A</v>
      </c>
      <c r="J8811" t="e">
        <f>VLOOKUP(E8811,'Cross-Page Data'!$D$4:$F$48,3,FALSE)</f>
        <v>#N/A</v>
      </c>
      <c r="K8811" t="b">
        <f t="shared" si="137"/>
        <v>1</v>
      </c>
    </row>
    <row r="8812" spans="9:11" x14ac:dyDescent="0.35">
      <c r="I8812" t="e">
        <f>IF(J8812="natural gas",VLOOKUP(D8812,'Cross-Page Data'!$I$4:$J$13,2,FALSE),IF(J8812="solar",VLOOKUP('Form 923'!D8812,'Cross-Page Data'!$I$14:$J$117,2,FALSE),J8812))</f>
        <v>#N/A</v>
      </c>
      <c r="J8812" t="e">
        <f>VLOOKUP(E8812,'Cross-Page Data'!$D$4:$F$48,3,FALSE)</f>
        <v>#N/A</v>
      </c>
      <c r="K8812" t="b">
        <f t="shared" si="137"/>
        <v>1</v>
      </c>
    </row>
    <row r="8813" spans="9:11" x14ac:dyDescent="0.35">
      <c r="I8813" t="e">
        <f>IF(J8813="natural gas",VLOOKUP(D8813,'Cross-Page Data'!$I$4:$J$13,2,FALSE),IF(J8813="solar",VLOOKUP('Form 923'!D8813,'Cross-Page Data'!$I$14:$J$117,2,FALSE),J8813))</f>
        <v>#N/A</v>
      </c>
      <c r="J8813" t="e">
        <f>VLOOKUP(E8813,'Cross-Page Data'!$D$4:$F$48,3,FALSE)</f>
        <v>#N/A</v>
      </c>
      <c r="K8813" t="b">
        <f t="shared" si="137"/>
        <v>1</v>
      </c>
    </row>
    <row r="8814" spans="9:11" x14ac:dyDescent="0.35">
      <c r="I8814" t="e">
        <f>IF(J8814="natural gas",VLOOKUP(D8814,'Cross-Page Data'!$I$4:$J$13,2,FALSE),IF(J8814="solar",VLOOKUP('Form 923'!D8814,'Cross-Page Data'!$I$14:$J$117,2,FALSE),J8814))</f>
        <v>#N/A</v>
      </c>
      <c r="J8814" t="e">
        <f>VLOOKUP(E8814,'Cross-Page Data'!$D$4:$F$48,3,FALSE)</f>
        <v>#N/A</v>
      </c>
      <c r="K8814" t="b">
        <f t="shared" si="137"/>
        <v>1</v>
      </c>
    </row>
    <row r="8815" spans="9:11" x14ac:dyDescent="0.35">
      <c r="I8815" t="e">
        <f>IF(J8815="natural gas",VLOOKUP(D8815,'Cross-Page Data'!$I$4:$J$13,2,FALSE),IF(J8815="solar",VLOOKUP('Form 923'!D8815,'Cross-Page Data'!$I$14:$J$117,2,FALSE),J8815))</f>
        <v>#N/A</v>
      </c>
      <c r="J8815" t="e">
        <f>VLOOKUP(E8815,'Cross-Page Data'!$D$4:$F$48,3,FALSE)</f>
        <v>#N/A</v>
      </c>
      <c r="K8815" t="b">
        <f t="shared" si="137"/>
        <v>1</v>
      </c>
    </row>
    <row r="8816" spans="9:11" x14ac:dyDescent="0.35">
      <c r="I8816" t="e">
        <f>IF(J8816="natural gas",VLOOKUP(D8816,'Cross-Page Data'!$I$4:$J$13,2,FALSE),IF(J8816="solar",VLOOKUP('Form 923'!D8816,'Cross-Page Data'!$I$14:$J$117,2,FALSE),J8816))</f>
        <v>#N/A</v>
      </c>
      <c r="J8816" t="e">
        <f>VLOOKUP(E8816,'Cross-Page Data'!$D$4:$F$48,3,FALSE)</f>
        <v>#N/A</v>
      </c>
      <c r="K8816" t="b">
        <f t="shared" si="137"/>
        <v>1</v>
      </c>
    </row>
    <row r="8817" spans="9:11" x14ac:dyDescent="0.35">
      <c r="I8817" t="e">
        <f>IF(J8817="natural gas",VLOOKUP(D8817,'Cross-Page Data'!$I$4:$J$13,2,FALSE),IF(J8817="solar",VLOOKUP('Form 923'!D8817,'Cross-Page Data'!$I$14:$J$117,2,FALSE),J8817))</f>
        <v>#N/A</v>
      </c>
      <c r="J8817" t="e">
        <f>VLOOKUP(E8817,'Cross-Page Data'!$D$4:$F$48,3,FALSE)</f>
        <v>#N/A</v>
      </c>
      <c r="K8817" t="b">
        <f t="shared" si="137"/>
        <v>1</v>
      </c>
    </row>
    <row r="8818" spans="9:11" x14ac:dyDescent="0.35">
      <c r="I8818" t="e">
        <f>IF(J8818="natural gas",VLOOKUP(D8818,'Cross-Page Data'!$I$4:$J$13,2,FALSE),IF(J8818="solar",VLOOKUP('Form 923'!D8818,'Cross-Page Data'!$I$14:$J$117,2,FALSE),J8818))</f>
        <v>#N/A</v>
      </c>
      <c r="J8818" t="e">
        <f>VLOOKUP(E8818,'Cross-Page Data'!$D$4:$F$48,3,FALSE)</f>
        <v>#N/A</v>
      </c>
      <c r="K8818" t="b">
        <f t="shared" si="137"/>
        <v>1</v>
      </c>
    </row>
    <row r="8819" spans="9:11" x14ac:dyDescent="0.35">
      <c r="I8819" t="e">
        <f>IF(J8819="natural gas",VLOOKUP(D8819,'Cross-Page Data'!$I$4:$J$13,2,FALSE),IF(J8819="solar",VLOOKUP('Form 923'!D8819,'Cross-Page Data'!$I$14:$J$117,2,FALSE),J8819))</f>
        <v>#N/A</v>
      </c>
      <c r="J8819" t="e">
        <f>VLOOKUP(E8819,'Cross-Page Data'!$D$4:$F$48,3,FALSE)</f>
        <v>#N/A</v>
      </c>
      <c r="K8819" t="b">
        <f t="shared" si="137"/>
        <v>1</v>
      </c>
    </row>
    <row r="8820" spans="9:11" x14ac:dyDescent="0.35">
      <c r="I8820" t="e">
        <f>IF(J8820="natural gas",VLOOKUP(D8820,'Cross-Page Data'!$I$4:$J$13,2,FALSE),IF(J8820="solar",VLOOKUP('Form 923'!D8820,'Cross-Page Data'!$I$14:$J$117,2,FALSE),J8820))</f>
        <v>#N/A</v>
      </c>
      <c r="J8820" t="e">
        <f>VLOOKUP(E8820,'Cross-Page Data'!$D$4:$F$48,3,FALSE)</f>
        <v>#N/A</v>
      </c>
      <c r="K8820" t="b">
        <f t="shared" si="137"/>
        <v>1</v>
      </c>
    </row>
    <row r="8821" spans="9:11" x14ac:dyDescent="0.35">
      <c r="I8821" t="e">
        <f>IF(J8821="natural gas",VLOOKUP(D8821,'Cross-Page Data'!$I$4:$J$13,2,FALSE),IF(J8821="solar",VLOOKUP('Form 923'!D8821,'Cross-Page Data'!$I$14:$J$117,2,FALSE),J8821))</f>
        <v>#N/A</v>
      </c>
      <c r="J8821" t="e">
        <f>VLOOKUP(E8821,'Cross-Page Data'!$D$4:$F$48,3,FALSE)</f>
        <v>#N/A</v>
      </c>
      <c r="K8821" t="b">
        <f t="shared" si="137"/>
        <v>1</v>
      </c>
    </row>
    <row r="8822" spans="9:11" x14ac:dyDescent="0.35">
      <c r="I8822" t="e">
        <f>IF(J8822="natural gas",VLOOKUP(D8822,'Cross-Page Data'!$I$4:$J$13,2,FALSE),IF(J8822="solar",VLOOKUP('Form 923'!D8822,'Cross-Page Data'!$I$14:$J$117,2,FALSE),J8822))</f>
        <v>#N/A</v>
      </c>
      <c r="J8822" t="e">
        <f>VLOOKUP(E8822,'Cross-Page Data'!$D$4:$F$48,3,FALSE)</f>
        <v>#N/A</v>
      </c>
      <c r="K8822" t="b">
        <f t="shared" si="137"/>
        <v>1</v>
      </c>
    </row>
    <row r="8823" spans="9:11" x14ac:dyDescent="0.35">
      <c r="I8823" t="e">
        <f>IF(J8823="natural gas",VLOOKUP(D8823,'Cross-Page Data'!$I$4:$J$13,2,FALSE),IF(J8823="solar",VLOOKUP('Form 923'!D8823,'Cross-Page Data'!$I$14:$J$117,2,FALSE),J8823))</f>
        <v>#N/A</v>
      </c>
      <c r="J8823" t="e">
        <f>VLOOKUP(E8823,'Cross-Page Data'!$D$4:$F$48,3,FALSE)</f>
        <v>#N/A</v>
      </c>
      <c r="K8823" t="b">
        <f t="shared" si="137"/>
        <v>1</v>
      </c>
    </row>
    <row r="8824" spans="9:11" x14ac:dyDescent="0.35">
      <c r="I8824" t="e">
        <f>IF(J8824="natural gas",VLOOKUP(D8824,'Cross-Page Data'!$I$4:$J$13,2,FALSE),IF(J8824="solar",VLOOKUP('Form 923'!D8824,'Cross-Page Data'!$I$14:$J$117,2,FALSE),J8824))</f>
        <v>#N/A</v>
      </c>
      <c r="J8824" t="e">
        <f>VLOOKUP(E8824,'Cross-Page Data'!$D$4:$F$48,3,FALSE)</f>
        <v>#N/A</v>
      </c>
      <c r="K8824" t="b">
        <f t="shared" si="137"/>
        <v>1</v>
      </c>
    </row>
    <row r="8825" spans="9:11" x14ac:dyDescent="0.35">
      <c r="I8825" t="e">
        <f>IF(J8825="natural gas",VLOOKUP(D8825,'Cross-Page Data'!$I$4:$J$13,2,FALSE),IF(J8825="solar",VLOOKUP('Form 923'!D8825,'Cross-Page Data'!$I$14:$J$117,2,FALSE),J8825))</f>
        <v>#N/A</v>
      </c>
      <c r="J8825" t="e">
        <f>VLOOKUP(E8825,'Cross-Page Data'!$D$4:$F$48,3,FALSE)</f>
        <v>#N/A</v>
      </c>
      <c r="K8825" t="b">
        <f t="shared" si="137"/>
        <v>1</v>
      </c>
    </row>
    <row r="8826" spans="9:11" x14ac:dyDescent="0.35">
      <c r="I8826" t="e">
        <f>IF(J8826="natural gas",VLOOKUP(D8826,'Cross-Page Data'!$I$4:$J$13,2,FALSE),IF(J8826="solar",VLOOKUP('Form 923'!D8826,'Cross-Page Data'!$I$14:$J$117,2,FALSE),J8826))</f>
        <v>#N/A</v>
      </c>
      <c r="J8826" t="e">
        <f>VLOOKUP(E8826,'Cross-Page Data'!$D$4:$F$48,3,FALSE)</f>
        <v>#N/A</v>
      </c>
      <c r="K8826" t="b">
        <f t="shared" si="137"/>
        <v>1</v>
      </c>
    </row>
    <row r="8827" spans="9:11" x14ac:dyDescent="0.35">
      <c r="I8827" t="e">
        <f>IF(J8827="natural gas",VLOOKUP(D8827,'Cross-Page Data'!$I$4:$J$13,2,FALSE),IF(J8827="solar",VLOOKUP('Form 923'!D8827,'Cross-Page Data'!$I$14:$J$117,2,FALSE),J8827))</f>
        <v>#N/A</v>
      </c>
      <c r="J8827" t="e">
        <f>VLOOKUP(E8827,'Cross-Page Data'!$D$4:$F$48,3,FALSE)</f>
        <v>#N/A</v>
      </c>
      <c r="K8827" t="b">
        <f t="shared" si="137"/>
        <v>1</v>
      </c>
    </row>
    <row r="8828" spans="9:11" x14ac:dyDescent="0.35">
      <c r="I8828" t="e">
        <f>IF(J8828="natural gas",VLOOKUP(D8828,'Cross-Page Data'!$I$4:$J$13,2,FALSE),IF(J8828="solar",VLOOKUP('Form 923'!D8828,'Cross-Page Data'!$I$14:$J$117,2,FALSE),J8828))</f>
        <v>#N/A</v>
      </c>
      <c r="J8828" t="e">
        <f>VLOOKUP(E8828,'Cross-Page Data'!$D$4:$F$48,3,FALSE)</f>
        <v>#N/A</v>
      </c>
      <c r="K8828" t="b">
        <f t="shared" si="137"/>
        <v>1</v>
      </c>
    </row>
    <row r="8829" spans="9:11" x14ac:dyDescent="0.35">
      <c r="I8829" t="e">
        <f>IF(J8829="natural gas",VLOOKUP(D8829,'Cross-Page Data'!$I$4:$J$13,2,FALSE),IF(J8829="solar",VLOOKUP('Form 923'!D8829,'Cross-Page Data'!$I$14:$J$117,2,FALSE),J8829))</f>
        <v>#N/A</v>
      </c>
      <c r="J8829" t="e">
        <f>VLOOKUP(E8829,'Cross-Page Data'!$D$4:$F$48,3,FALSE)</f>
        <v>#N/A</v>
      </c>
      <c r="K8829" t="b">
        <f t="shared" si="137"/>
        <v>1</v>
      </c>
    </row>
    <row r="8830" spans="9:11" x14ac:dyDescent="0.35">
      <c r="I8830" t="e">
        <f>IF(J8830="natural gas",VLOOKUP(D8830,'Cross-Page Data'!$I$4:$J$13,2,FALSE),IF(J8830="solar",VLOOKUP('Form 923'!D8830,'Cross-Page Data'!$I$14:$J$117,2,FALSE),J8830))</f>
        <v>#N/A</v>
      </c>
      <c r="J8830" t="e">
        <f>VLOOKUP(E8830,'Cross-Page Data'!$D$4:$F$48,3,FALSE)</f>
        <v>#N/A</v>
      </c>
      <c r="K8830" t="b">
        <f t="shared" si="137"/>
        <v>1</v>
      </c>
    </row>
    <row r="8831" spans="9:11" x14ac:dyDescent="0.35">
      <c r="I8831" t="e">
        <f>IF(J8831="natural gas",VLOOKUP(D8831,'Cross-Page Data'!$I$4:$J$13,2,FALSE),IF(J8831="solar",VLOOKUP('Form 923'!D8831,'Cross-Page Data'!$I$14:$J$117,2,FALSE),J8831))</f>
        <v>#N/A</v>
      </c>
      <c r="J8831" t="e">
        <f>VLOOKUP(E8831,'Cross-Page Data'!$D$4:$F$48,3,FALSE)</f>
        <v>#N/A</v>
      </c>
      <c r="K8831" t="b">
        <f t="shared" si="137"/>
        <v>1</v>
      </c>
    </row>
    <row r="8832" spans="9:11" x14ac:dyDescent="0.35">
      <c r="I8832" t="e">
        <f>IF(J8832="natural gas",VLOOKUP(D8832,'Cross-Page Data'!$I$4:$J$13,2,FALSE),IF(J8832="solar",VLOOKUP('Form 923'!D8832,'Cross-Page Data'!$I$14:$J$117,2,FALSE),J8832))</f>
        <v>#N/A</v>
      </c>
      <c r="J8832" t="e">
        <f>VLOOKUP(E8832,'Cross-Page Data'!$D$4:$F$48,3,FALSE)</f>
        <v>#N/A</v>
      </c>
      <c r="K8832" t="b">
        <f t="shared" si="137"/>
        <v>1</v>
      </c>
    </row>
    <row r="8833" spans="9:11" x14ac:dyDescent="0.35">
      <c r="I8833" t="e">
        <f>IF(J8833="natural gas",VLOOKUP(D8833,'Cross-Page Data'!$I$4:$J$13,2,FALSE),IF(J8833="solar",VLOOKUP('Form 923'!D8833,'Cross-Page Data'!$I$14:$J$117,2,FALSE),J8833))</f>
        <v>#N/A</v>
      </c>
      <c r="J8833" t="e">
        <f>VLOOKUP(E8833,'Cross-Page Data'!$D$4:$F$48,3,FALSE)</f>
        <v>#N/A</v>
      </c>
      <c r="K8833" t="b">
        <f t="shared" si="137"/>
        <v>1</v>
      </c>
    </row>
    <row r="8834" spans="9:11" x14ac:dyDescent="0.35">
      <c r="I8834" t="e">
        <f>IF(J8834="natural gas",VLOOKUP(D8834,'Cross-Page Data'!$I$4:$J$13,2,FALSE),IF(J8834="solar",VLOOKUP('Form 923'!D8834,'Cross-Page Data'!$I$14:$J$117,2,FALSE),J8834))</f>
        <v>#N/A</v>
      </c>
      <c r="J8834" t="e">
        <f>VLOOKUP(E8834,'Cross-Page Data'!$D$4:$F$48,3,FALSE)</f>
        <v>#N/A</v>
      </c>
      <c r="K8834" t="b">
        <f t="shared" si="137"/>
        <v>1</v>
      </c>
    </row>
    <row r="8835" spans="9:11" x14ac:dyDescent="0.35">
      <c r="I8835" t="e">
        <f>IF(J8835="natural gas",VLOOKUP(D8835,'Cross-Page Data'!$I$4:$J$13,2,FALSE),IF(J8835="solar",VLOOKUP('Form 923'!D8835,'Cross-Page Data'!$I$14:$J$117,2,FALSE),J8835))</f>
        <v>#N/A</v>
      </c>
      <c r="J8835" t="e">
        <f>VLOOKUP(E8835,'Cross-Page Data'!$D$4:$F$48,3,FALSE)</f>
        <v>#N/A</v>
      </c>
      <c r="K8835" t="b">
        <f t="shared" si="137"/>
        <v>1</v>
      </c>
    </row>
    <row r="8836" spans="9:11" x14ac:dyDescent="0.35">
      <c r="I8836" t="e">
        <f>IF(J8836="natural gas",VLOOKUP(D8836,'Cross-Page Data'!$I$4:$J$13,2,FALSE),IF(J8836="solar",VLOOKUP('Form 923'!D8836,'Cross-Page Data'!$I$14:$J$117,2,FALSE),J8836))</f>
        <v>#N/A</v>
      </c>
      <c r="J8836" t="e">
        <f>VLOOKUP(E8836,'Cross-Page Data'!$D$4:$F$48,3,FALSE)</f>
        <v>#N/A</v>
      </c>
      <c r="K8836" t="b">
        <f t="shared" si="137"/>
        <v>1</v>
      </c>
    </row>
    <row r="8837" spans="9:11" x14ac:dyDescent="0.35">
      <c r="I8837" t="e">
        <f>IF(J8837="natural gas",VLOOKUP(D8837,'Cross-Page Data'!$I$4:$J$13,2,FALSE),IF(J8837="solar",VLOOKUP('Form 923'!D8837,'Cross-Page Data'!$I$14:$J$117,2,FALSE),J8837))</f>
        <v>#N/A</v>
      </c>
      <c r="J8837" t="e">
        <f>VLOOKUP(E8837,'Cross-Page Data'!$D$4:$F$48,3,FALSE)</f>
        <v>#N/A</v>
      </c>
      <c r="K8837" t="b">
        <f t="shared" si="137"/>
        <v>1</v>
      </c>
    </row>
    <row r="8838" spans="9:11" x14ac:dyDescent="0.35">
      <c r="I8838" t="e">
        <f>IF(J8838="natural gas",VLOOKUP(D8838,'Cross-Page Data'!$I$4:$J$13,2,FALSE),IF(J8838="solar",VLOOKUP('Form 923'!D8838,'Cross-Page Data'!$I$14:$J$117,2,FALSE),J8838))</f>
        <v>#N/A</v>
      </c>
      <c r="J8838" t="e">
        <f>VLOOKUP(E8838,'Cross-Page Data'!$D$4:$F$48,3,FALSE)</f>
        <v>#N/A</v>
      </c>
      <c r="K8838" t="b">
        <f t="shared" si="137"/>
        <v>1</v>
      </c>
    </row>
    <row r="8839" spans="9:11" x14ac:dyDescent="0.35">
      <c r="I8839" t="e">
        <f>IF(J8839="natural gas",VLOOKUP(D8839,'Cross-Page Data'!$I$4:$J$13,2,FALSE),IF(J8839="solar",VLOOKUP('Form 923'!D8839,'Cross-Page Data'!$I$14:$J$117,2,FALSE),J8839))</f>
        <v>#N/A</v>
      </c>
      <c r="J8839" t="e">
        <f>VLOOKUP(E8839,'Cross-Page Data'!$D$4:$F$48,3,FALSE)</f>
        <v>#N/A</v>
      </c>
      <c r="K8839" t="b">
        <f t="shared" ref="K8839:K8902" si="138">IF(AND($N$5=FALSE,OR(C8839="Commercial NAICS Cogen",C8839="Industrial NAICS Cogen",C8839="NAICS-22 Cogen")),FALSE,IF(AND($N$6=FALSE,OR(C8839="Commercial NAICS Cogen",C8839="Commercial NAICS Non-Cogen",C8839="industrial NAICS Cogen", C8839="industrial NAICS non-cogen")),FALSE,TRUE))</f>
        <v>1</v>
      </c>
    </row>
    <row r="8840" spans="9:11" x14ac:dyDescent="0.35">
      <c r="I8840" t="e">
        <f>IF(J8840="natural gas",VLOOKUP(D8840,'Cross-Page Data'!$I$4:$J$13,2,FALSE),IF(J8840="solar",VLOOKUP('Form 923'!D8840,'Cross-Page Data'!$I$14:$J$117,2,FALSE),J8840))</f>
        <v>#N/A</v>
      </c>
      <c r="J8840" t="e">
        <f>VLOOKUP(E8840,'Cross-Page Data'!$D$4:$F$48,3,FALSE)</f>
        <v>#N/A</v>
      </c>
      <c r="K8840" t="b">
        <f t="shared" si="138"/>
        <v>1</v>
      </c>
    </row>
    <row r="8841" spans="9:11" x14ac:dyDescent="0.35">
      <c r="I8841" t="e">
        <f>IF(J8841="natural gas",VLOOKUP(D8841,'Cross-Page Data'!$I$4:$J$13,2,FALSE),IF(J8841="solar",VLOOKUP('Form 923'!D8841,'Cross-Page Data'!$I$14:$J$117,2,FALSE),J8841))</f>
        <v>#N/A</v>
      </c>
      <c r="J8841" t="e">
        <f>VLOOKUP(E8841,'Cross-Page Data'!$D$4:$F$48,3,FALSE)</f>
        <v>#N/A</v>
      </c>
      <c r="K8841" t="b">
        <f t="shared" si="138"/>
        <v>1</v>
      </c>
    </row>
    <row r="8842" spans="9:11" x14ac:dyDescent="0.35">
      <c r="I8842" t="e">
        <f>IF(J8842="natural gas",VLOOKUP(D8842,'Cross-Page Data'!$I$4:$J$13,2,FALSE),IF(J8842="solar",VLOOKUP('Form 923'!D8842,'Cross-Page Data'!$I$14:$J$117,2,FALSE),J8842))</f>
        <v>#N/A</v>
      </c>
      <c r="J8842" t="e">
        <f>VLOOKUP(E8842,'Cross-Page Data'!$D$4:$F$48,3,FALSE)</f>
        <v>#N/A</v>
      </c>
      <c r="K8842" t="b">
        <f t="shared" si="138"/>
        <v>1</v>
      </c>
    </row>
    <row r="8843" spans="9:11" x14ac:dyDescent="0.35">
      <c r="I8843" t="e">
        <f>IF(J8843="natural gas",VLOOKUP(D8843,'Cross-Page Data'!$I$4:$J$13,2,FALSE),IF(J8843="solar",VLOOKUP('Form 923'!D8843,'Cross-Page Data'!$I$14:$J$117,2,FALSE),J8843))</f>
        <v>#N/A</v>
      </c>
      <c r="J8843" t="e">
        <f>VLOOKUP(E8843,'Cross-Page Data'!$D$4:$F$48,3,FALSE)</f>
        <v>#N/A</v>
      </c>
      <c r="K8843" t="b">
        <f t="shared" si="138"/>
        <v>1</v>
      </c>
    </row>
    <row r="8844" spans="9:11" x14ac:dyDescent="0.35">
      <c r="I8844" t="e">
        <f>IF(J8844="natural gas",VLOOKUP(D8844,'Cross-Page Data'!$I$4:$J$13,2,FALSE),IF(J8844="solar",VLOOKUP('Form 923'!D8844,'Cross-Page Data'!$I$14:$J$117,2,FALSE),J8844))</f>
        <v>#N/A</v>
      </c>
      <c r="J8844" t="e">
        <f>VLOOKUP(E8844,'Cross-Page Data'!$D$4:$F$48,3,FALSE)</f>
        <v>#N/A</v>
      </c>
      <c r="K8844" t="b">
        <f t="shared" si="138"/>
        <v>1</v>
      </c>
    </row>
    <row r="8845" spans="9:11" x14ac:dyDescent="0.35">
      <c r="I8845" t="e">
        <f>IF(J8845="natural gas",VLOOKUP(D8845,'Cross-Page Data'!$I$4:$J$13,2,FALSE),IF(J8845="solar",VLOOKUP('Form 923'!D8845,'Cross-Page Data'!$I$14:$J$117,2,FALSE),J8845))</f>
        <v>#N/A</v>
      </c>
      <c r="J8845" t="e">
        <f>VLOOKUP(E8845,'Cross-Page Data'!$D$4:$F$48,3,FALSE)</f>
        <v>#N/A</v>
      </c>
      <c r="K8845" t="b">
        <f t="shared" si="138"/>
        <v>1</v>
      </c>
    </row>
    <row r="8846" spans="9:11" x14ac:dyDescent="0.35">
      <c r="I8846" t="e">
        <f>IF(J8846="natural gas",VLOOKUP(D8846,'Cross-Page Data'!$I$4:$J$13,2,FALSE),IF(J8846="solar",VLOOKUP('Form 923'!D8846,'Cross-Page Data'!$I$14:$J$117,2,FALSE),J8846))</f>
        <v>#N/A</v>
      </c>
      <c r="J8846" t="e">
        <f>VLOOKUP(E8846,'Cross-Page Data'!$D$4:$F$48,3,FALSE)</f>
        <v>#N/A</v>
      </c>
      <c r="K8846" t="b">
        <f t="shared" si="138"/>
        <v>1</v>
      </c>
    </row>
    <row r="8847" spans="9:11" x14ac:dyDescent="0.35">
      <c r="I8847" t="e">
        <f>IF(J8847="natural gas",VLOOKUP(D8847,'Cross-Page Data'!$I$4:$J$13,2,FALSE),IF(J8847="solar",VLOOKUP('Form 923'!D8847,'Cross-Page Data'!$I$14:$J$117,2,FALSE),J8847))</f>
        <v>#N/A</v>
      </c>
      <c r="J8847" t="e">
        <f>VLOOKUP(E8847,'Cross-Page Data'!$D$4:$F$48,3,FALSE)</f>
        <v>#N/A</v>
      </c>
      <c r="K8847" t="b">
        <f t="shared" si="138"/>
        <v>1</v>
      </c>
    </row>
    <row r="8848" spans="9:11" x14ac:dyDescent="0.35">
      <c r="I8848" t="e">
        <f>IF(J8848="natural gas",VLOOKUP(D8848,'Cross-Page Data'!$I$4:$J$13,2,FALSE),IF(J8848="solar",VLOOKUP('Form 923'!D8848,'Cross-Page Data'!$I$14:$J$117,2,FALSE),J8848))</f>
        <v>#N/A</v>
      </c>
      <c r="J8848" t="e">
        <f>VLOOKUP(E8848,'Cross-Page Data'!$D$4:$F$48,3,FALSE)</f>
        <v>#N/A</v>
      </c>
      <c r="K8848" t="b">
        <f t="shared" si="138"/>
        <v>1</v>
      </c>
    </row>
    <row r="8849" spans="9:11" x14ac:dyDescent="0.35">
      <c r="I8849" t="e">
        <f>IF(J8849="natural gas",VLOOKUP(D8849,'Cross-Page Data'!$I$4:$J$13,2,FALSE),IF(J8849="solar",VLOOKUP('Form 923'!D8849,'Cross-Page Data'!$I$14:$J$117,2,FALSE),J8849))</f>
        <v>#N/A</v>
      </c>
      <c r="J8849" t="e">
        <f>VLOOKUP(E8849,'Cross-Page Data'!$D$4:$F$48,3,FALSE)</f>
        <v>#N/A</v>
      </c>
      <c r="K8849" t="b">
        <f t="shared" si="138"/>
        <v>1</v>
      </c>
    </row>
    <row r="8850" spans="9:11" x14ac:dyDescent="0.35">
      <c r="I8850" t="e">
        <f>IF(J8850="natural gas",VLOOKUP(D8850,'Cross-Page Data'!$I$4:$J$13,2,FALSE),IF(J8850="solar",VLOOKUP('Form 923'!D8850,'Cross-Page Data'!$I$14:$J$117,2,FALSE),J8850))</f>
        <v>#N/A</v>
      </c>
      <c r="J8850" t="e">
        <f>VLOOKUP(E8850,'Cross-Page Data'!$D$4:$F$48,3,FALSE)</f>
        <v>#N/A</v>
      </c>
      <c r="K8850" t="b">
        <f t="shared" si="138"/>
        <v>1</v>
      </c>
    </row>
    <row r="8851" spans="9:11" x14ac:dyDescent="0.35">
      <c r="I8851" t="e">
        <f>IF(J8851="natural gas",VLOOKUP(D8851,'Cross-Page Data'!$I$4:$J$13,2,FALSE),IF(J8851="solar",VLOOKUP('Form 923'!D8851,'Cross-Page Data'!$I$14:$J$117,2,FALSE),J8851))</f>
        <v>#N/A</v>
      </c>
      <c r="J8851" t="e">
        <f>VLOOKUP(E8851,'Cross-Page Data'!$D$4:$F$48,3,FALSE)</f>
        <v>#N/A</v>
      </c>
      <c r="K8851" t="b">
        <f t="shared" si="138"/>
        <v>1</v>
      </c>
    </row>
    <row r="8852" spans="9:11" x14ac:dyDescent="0.35">
      <c r="I8852" t="e">
        <f>IF(J8852="natural gas",VLOOKUP(D8852,'Cross-Page Data'!$I$4:$J$13,2,FALSE),IF(J8852="solar",VLOOKUP('Form 923'!D8852,'Cross-Page Data'!$I$14:$J$117,2,FALSE),J8852))</f>
        <v>#N/A</v>
      </c>
      <c r="J8852" t="e">
        <f>VLOOKUP(E8852,'Cross-Page Data'!$D$4:$F$48,3,FALSE)</f>
        <v>#N/A</v>
      </c>
      <c r="K8852" t="b">
        <f t="shared" si="138"/>
        <v>1</v>
      </c>
    </row>
    <row r="8853" spans="9:11" x14ac:dyDescent="0.35">
      <c r="I8853" t="e">
        <f>IF(J8853="natural gas",VLOOKUP(D8853,'Cross-Page Data'!$I$4:$J$13,2,FALSE),IF(J8853="solar",VLOOKUP('Form 923'!D8853,'Cross-Page Data'!$I$14:$J$117,2,FALSE),J8853))</f>
        <v>#N/A</v>
      </c>
      <c r="J8853" t="e">
        <f>VLOOKUP(E8853,'Cross-Page Data'!$D$4:$F$48,3,FALSE)</f>
        <v>#N/A</v>
      </c>
      <c r="K8853" t="b">
        <f t="shared" si="138"/>
        <v>1</v>
      </c>
    </row>
    <row r="8854" spans="9:11" x14ac:dyDescent="0.35">
      <c r="I8854" t="e">
        <f>IF(J8854="natural gas",VLOOKUP(D8854,'Cross-Page Data'!$I$4:$J$13,2,FALSE),IF(J8854="solar",VLOOKUP('Form 923'!D8854,'Cross-Page Data'!$I$14:$J$117,2,FALSE),J8854))</f>
        <v>#N/A</v>
      </c>
      <c r="J8854" t="e">
        <f>VLOOKUP(E8854,'Cross-Page Data'!$D$4:$F$48,3,FALSE)</f>
        <v>#N/A</v>
      </c>
      <c r="K8854" t="b">
        <f t="shared" si="138"/>
        <v>1</v>
      </c>
    </row>
    <row r="8855" spans="9:11" x14ac:dyDescent="0.35">
      <c r="I8855" t="e">
        <f>IF(J8855="natural gas",VLOOKUP(D8855,'Cross-Page Data'!$I$4:$J$13,2,FALSE),IF(J8855="solar",VLOOKUP('Form 923'!D8855,'Cross-Page Data'!$I$14:$J$117,2,FALSE),J8855))</f>
        <v>#N/A</v>
      </c>
      <c r="J8855" t="e">
        <f>VLOOKUP(E8855,'Cross-Page Data'!$D$4:$F$48,3,FALSE)</f>
        <v>#N/A</v>
      </c>
      <c r="K8855" t="b">
        <f t="shared" si="138"/>
        <v>1</v>
      </c>
    </row>
    <row r="8856" spans="9:11" x14ac:dyDescent="0.35">
      <c r="I8856" t="e">
        <f>IF(J8856="natural gas",VLOOKUP(D8856,'Cross-Page Data'!$I$4:$J$13,2,FALSE),IF(J8856="solar",VLOOKUP('Form 923'!D8856,'Cross-Page Data'!$I$14:$J$117,2,FALSE),J8856))</f>
        <v>#N/A</v>
      </c>
      <c r="J8856" t="e">
        <f>VLOOKUP(E8856,'Cross-Page Data'!$D$4:$F$48,3,FALSE)</f>
        <v>#N/A</v>
      </c>
      <c r="K8856" t="b">
        <f t="shared" si="138"/>
        <v>1</v>
      </c>
    </row>
    <row r="8857" spans="9:11" x14ac:dyDescent="0.35">
      <c r="I8857" t="e">
        <f>IF(J8857="natural gas",VLOOKUP(D8857,'Cross-Page Data'!$I$4:$J$13,2,FALSE),IF(J8857="solar",VLOOKUP('Form 923'!D8857,'Cross-Page Data'!$I$14:$J$117,2,FALSE),J8857))</f>
        <v>#N/A</v>
      </c>
      <c r="J8857" t="e">
        <f>VLOOKUP(E8857,'Cross-Page Data'!$D$4:$F$48,3,FALSE)</f>
        <v>#N/A</v>
      </c>
      <c r="K8857" t="b">
        <f t="shared" si="138"/>
        <v>1</v>
      </c>
    </row>
    <row r="8858" spans="9:11" x14ac:dyDescent="0.35">
      <c r="I8858" t="e">
        <f>IF(J8858="natural gas",VLOOKUP(D8858,'Cross-Page Data'!$I$4:$J$13,2,FALSE),IF(J8858="solar",VLOOKUP('Form 923'!D8858,'Cross-Page Data'!$I$14:$J$117,2,FALSE),J8858))</f>
        <v>#N/A</v>
      </c>
      <c r="J8858" t="e">
        <f>VLOOKUP(E8858,'Cross-Page Data'!$D$4:$F$48,3,FALSE)</f>
        <v>#N/A</v>
      </c>
      <c r="K8858" t="b">
        <f t="shared" si="138"/>
        <v>1</v>
      </c>
    </row>
    <row r="8859" spans="9:11" x14ac:dyDescent="0.35">
      <c r="I8859" t="e">
        <f>IF(J8859="natural gas",VLOOKUP(D8859,'Cross-Page Data'!$I$4:$J$13,2,FALSE),IF(J8859="solar",VLOOKUP('Form 923'!D8859,'Cross-Page Data'!$I$14:$J$117,2,FALSE),J8859))</f>
        <v>#N/A</v>
      </c>
      <c r="J8859" t="e">
        <f>VLOOKUP(E8859,'Cross-Page Data'!$D$4:$F$48,3,FALSE)</f>
        <v>#N/A</v>
      </c>
      <c r="K8859" t="b">
        <f t="shared" si="138"/>
        <v>1</v>
      </c>
    </row>
    <row r="8860" spans="9:11" x14ac:dyDescent="0.35">
      <c r="I8860" t="e">
        <f>IF(J8860="natural gas",VLOOKUP(D8860,'Cross-Page Data'!$I$4:$J$13,2,FALSE),IF(J8860="solar",VLOOKUP('Form 923'!D8860,'Cross-Page Data'!$I$14:$J$117,2,FALSE),J8860))</f>
        <v>#N/A</v>
      </c>
      <c r="J8860" t="e">
        <f>VLOOKUP(E8860,'Cross-Page Data'!$D$4:$F$48,3,FALSE)</f>
        <v>#N/A</v>
      </c>
      <c r="K8860" t="b">
        <f t="shared" si="138"/>
        <v>1</v>
      </c>
    </row>
    <row r="8861" spans="9:11" x14ac:dyDescent="0.35">
      <c r="I8861" t="e">
        <f>IF(J8861="natural gas",VLOOKUP(D8861,'Cross-Page Data'!$I$4:$J$13,2,FALSE),IF(J8861="solar",VLOOKUP('Form 923'!D8861,'Cross-Page Data'!$I$14:$J$117,2,FALSE),J8861))</f>
        <v>#N/A</v>
      </c>
      <c r="J8861" t="e">
        <f>VLOOKUP(E8861,'Cross-Page Data'!$D$4:$F$48,3,FALSE)</f>
        <v>#N/A</v>
      </c>
      <c r="K8861" t="b">
        <f t="shared" si="138"/>
        <v>1</v>
      </c>
    </row>
    <row r="8862" spans="9:11" x14ac:dyDescent="0.35">
      <c r="I8862" t="e">
        <f>IF(J8862="natural gas",VLOOKUP(D8862,'Cross-Page Data'!$I$4:$J$13,2,FALSE),IF(J8862="solar",VLOOKUP('Form 923'!D8862,'Cross-Page Data'!$I$14:$J$117,2,FALSE),J8862))</f>
        <v>#N/A</v>
      </c>
      <c r="J8862" t="e">
        <f>VLOOKUP(E8862,'Cross-Page Data'!$D$4:$F$48,3,FALSE)</f>
        <v>#N/A</v>
      </c>
      <c r="K8862" t="b">
        <f t="shared" si="138"/>
        <v>1</v>
      </c>
    </row>
    <row r="8863" spans="9:11" x14ac:dyDescent="0.35">
      <c r="I8863" t="e">
        <f>IF(J8863="natural gas",VLOOKUP(D8863,'Cross-Page Data'!$I$4:$J$13,2,FALSE),IF(J8863="solar",VLOOKUP('Form 923'!D8863,'Cross-Page Data'!$I$14:$J$117,2,FALSE),J8863))</f>
        <v>#N/A</v>
      </c>
      <c r="J8863" t="e">
        <f>VLOOKUP(E8863,'Cross-Page Data'!$D$4:$F$48,3,FALSE)</f>
        <v>#N/A</v>
      </c>
      <c r="K8863" t="b">
        <f t="shared" si="138"/>
        <v>1</v>
      </c>
    </row>
    <row r="8864" spans="9:11" x14ac:dyDescent="0.35">
      <c r="I8864" t="e">
        <f>IF(J8864="natural gas",VLOOKUP(D8864,'Cross-Page Data'!$I$4:$J$13,2,FALSE),IF(J8864="solar",VLOOKUP('Form 923'!D8864,'Cross-Page Data'!$I$14:$J$117,2,FALSE),J8864))</f>
        <v>#N/A</v>
      </c>
      <c r="J8864" t="e">
        <f>VLOOKUP(E8864,'Cross-Page Data'!$D$4:$F$48,3,FALSE)</f>
        <v>#N/A</v>
      </c>
      <c r="K8864" t="b">
        <f t="shared" si="138"/>
        <v>1</v>
      </c>
    </row>
    <row r="8865" spans="9:11" x14ac:dyDescent="0.35">
      <c r="I8865" t="e">
        <f>IF(J8865="natural gas",VLOOKUP(D8865,'Cross-Page Data'!$I$4:$J$13,2,FALSE),IF(J8865="solar",VLOOKUP('Form 923'!D8865,'Cross-Page Data'!$I$14:$J$117,2,FALSE),J8865))</f>
        <v>#N/A</v>
      </c>
      <c r="J8865" t="e">
        <f>VLOOKUP(E8865,'Cross-Page Data'!$D$4:$F$48,3,FALSE)</f>
        <v>#N/A</v>
      </c>
      <c r="K8865" t="b">
        <f t="shared" si="138"/>
        <v>1</v>
      </c>
    </row>
    <row r="8866" spans="9:11" x14ac:dyDescent="0.35">
      <c r="I8866" t="e">
        <f>IF(J8866="natural gas",VLOOKUP(D8866,'Cross-Page Data'!$I$4:$J$13,2,FALSE),IF(J8866="solar",VLOOKUP('Form 923'!D8866,'Cross-Page Data'!$I$14:$J$117,2,FALSE),J8866))</f>
        <v>#N/A</v>
      </c>
      <c r="J8866" t="e">
        <f>VLOOKUP(E8866,'Cross-Page Data'!$D$4:$F$48,3,FALSE)</f>
        <v>#N/A</v>
      </c>
      <c r="K8866" t="b">
        <f t="shared" si="138"/>
        <v>1</v>
      </c>
    </row>
    <row r="8867" spans="9:11" x14ac:dyDescent="0.35">
      <c r="I8867" t="e">
        <f>IF(J8867="natural gas",VLOOKUP(D8867,'Cross-Page Data'!$I$4:$J$13,2,FALSE),IF(J8867="solar",VLOOKUP('Form 923'!D8867,'Cross-Page Data'!$I$14:$J$117,2,FALSE),J8867))</f>
        <v>#N/A</v>
      </c>
      <c r="J8867" t="e">
        <f>VLOOKUP(E8867,'Cross-Page Data'!$D$4:$F$48,3,FALSE)</f>
        <v>#N/A</v>
      </c>
      <c r="K8867" t="b">
        <f t="shared" si="138"/>
        <v>1</v>
      </c>
    </row>
    <row r="8868" spans="9:11" x14ac:dyDescent="0.35">
      <c r="I8868" t="e">
        <f>IF(J8868="natural gas",VLOOKUP(D8868,'Cross-Page Data'!$I$4:$J$13,2,FALSE),IF(J8868="solar",VLOOKUP('Form 923'!D8868,'Cross-Page Data'!$I$14:$J$117,2,FALSE),J8868))</f>
        <v>#N/A</v>
      </c>
      <c r="J8868" t="e">
        <f>VLOOKUP(E8868,'Cross-Page Data'!$D$4:$F$48,3,FALSE)</f>
        <v>#N/A</v>
      </c>
      <c r="K8868" t="b">
        <f t="shared" si="138"/>
        <v>1</v>
      </c>
    </row>
    <row r="8869" spans="9:11" x14ac:dyDescent="0.35">
      <c r="I8869" t="e">
        <f>IF(J8869="natural gas",VLOOKUP(D8869,'Cross-Page Data'!$I$4:$J$13,2,FALSE),IF(J8869="solar",VLOOKUP('Form 923'!D8869,'Cross-Page Data'!$I$14:$J$117,2,FALSE),J8869))</f>
        <v>#N/A</v>
      </c>
      <c r="J8869" t="e">
        <f>VLOOKUP(E8869,'Cross-Page Data'!$D$4:$F$48,3,FALSE)</f>
        <v>#N/A</v>
      </c>
      <c r="K8869" t="b">
        <f t="shared" si="138"/>
        <v>1</v>
      </c>
    </row>
    <row r="8870" spans="9:11" x14ac:dyDescent="0.35">
      <c r="I8870" t="e">
        <f>IF(J8870="natural gas",VLOOKUP(D8870,'Cross-Page Data'!$I$4:$J$13,2,FALSE),IF(J8870="solar",VLOOKUP('Form 923'!D8870,'Cross-Page Data'!$I$14:$J$117,2,FALSE),J8870))</f>
        <v>#N/A</v>
      </c>
      <c r="J8870" t="e">
        <f>VLOOKUP(E8870,'Cross-Page Data'!$D$4:$F$48,3,FALSE)</f>
        <v>#N/A</v>
      </c>
      <c r="K8870" t="b">
        <f t="shared" si="138"/>
        <v>1</v>
      </c>
    </row>
    <row r="8871" spans="9:11" x14ac:dyDescent="0.35">
      <c r="I8871" t="e">
        <f>IF(J8871="natural gas",VLOOKUP(D8871,'Cross-Page Data'!$I$4:$J$13,2,FALSE),IF(J8871="solar",VLOOKUP('Form 923'!D8871,'Cross-Page Data'!$I$14:$J$117,2,FALSE),J8871))</f>
        <v>#N/A</v>
      </c>
      <c r="J8871" t="e">
        <f>VLOOKUP(E8871,'Cross-Page Data'!$D$4:$F$48,3,FALSE)</f>
        <v>#N/A</v>
      </c>
      <c r="K8871" t="b">
        <f t="shared" si="138"/>
        <v>1</v>
      </c>
    </row>
    <row r="8872" spans="9:11" x14ac:dyDescent="0.35">
      <c r="I8872" t="e">
        <f>IF(J8872="natural gas",VLOOKUP(D8872,'Cross-Page Data'!$I$4:$J$13,2,FALSE),IF(J8872="solar",VLOOKUP('Form 923'!D8872,'Cross-Page Data'!$I$14:$J$117,2,FALSE),J8872))</f>
        <v>#N/A</v>
      </c>
      <c r="J8872" t="e">
        <f>VLOOKUP(E8872,'Cross-Page Data'!$D$4:$F$48,3,FALSE)</f>
        <v>#N/A</v>
      </c>
      <c r="K8872" t="b">
        <f t="shared" si="138"/>
        <v>1</v>
      </c>
    </row>
    <row r="8873" spans="9:11" x14ac:dyDescent="0.35">
      <c r="I8873" t="e">
        <f>IF(J8873="natural gas",VLOOKUP(D8873,'Cross-Page Data'!$I$4:$J$13,2,FALSE),IF(J8873="solar",VLOOKUP('Form 923'!D8873,'Cross-Page Data'!$I$14:$J$117,2,FALSE),J8873))</f>
        <v>#N/A</v>
      </c>
      <c r="J8873" t="e">
        <f>VLOOKUP(E8873,'Cross-Page Data'!$D$4:$F$48,3,FALSE)</f>
        <v>#N/A</v>
      </c>
      <c r="K8873" t="b">
        <f t="shared" si="138"/>
        <v>1</v>
      </c>
    </row>
    <row r="8874" spans="9:11" x14ac:dyDescent="0.35">
      <c r="I8874" t="e">
        <f>IF(J8874="natural gas",VLOOKUP(D8874,'Cross-Page Data'!$I$4:$J$13,2,FALSE),IF(J8874="solar",VLOOKUP('Form 923'!D8874,'Cross-Page Data'!$I$14:$J$117,2,FALSE),J8874))</f>
        <v>#N/A</v>
      </c>
      <c r="J8874" t="e">
        <f>VLOOKUP(E8874,'Cross-Page Data'!$D$4:$F$48,3,FALSE)</f>
        <v>#N/A</v>
      </c>
      <c r="K8874" t="b">
        <f t="shared" si="138"/>
        <v>1</v>
      </c>
    </row>
    <row r="8875" spans="9:11" x14ac:dyDescent="0.35">
      <c r="I8875" t="e">
        <f>IF(J8875="natural gas",VLOOKUP(D8875,'Cross-Page Data'!$I$4:$J$13,2,FALSE),IF(J8875="solar",VLOOKUP('Form 923'!D8875,'Cross-Page Data'!$I$14:$J$117,2,FALSE),J8875))</f>
        <v>#N/A</v>
      </c>
      <c r="J8875" t="e">
        <f>VLOOKUP(E8875,'Cross-Page Data'!$D$4:$F$48,3,FALSE)</f>
        <v>#N/A</v>
      </c>
      <c r="K8875" t="b">
        <f t="shared" si="138"/>
        <v>1</v>
      </c>
    </row>
    <row r="8876" spans="9:11" x14ac:dyDescent="0.35">
      <c r="I8876" t="e">
        <f>IF(J8876="natural gas",VLOOKUP(D8876,'Cross-Page Data'!$I$4:$J$13,2,FALSE),IF(J8876="solar",VLOOKUP('Form 923'!D8876,'Cross-Page Data'!$I$14:$J$117,2,FALSE),J8876))</f>
        <v>#N/A</v>
      </c>
      <c r="J8876" t="e">
        <f>VLOOKUP(E8876,'Cross-Page Data'!$D$4:$F$48,3,FALSE)</f>
        <v>#N/A</v>
      </c>
      <c r="K8876" t="b">
        <f t="shared" si="138"/>
        <v>1</v>
      </c>
    </row>
    <row r="8877" spans="9:11" x14ac:dyDescent="0.35">
      <c r="I8877" t="e">
        <f>IF(J8877="natural gas",VLOOKUP(D8877,'Cross-Page Data'!$I$4:$J$13,2,FALSE),IF(J8877="solar",VLOOKUP('Form 923'!D8877,'Cross-Page Data'!$I$14:$J$117,2,FALSE),J8877))</f>
        <v>#N/A</v>
      </c>
      <c r="J8877" t="e">
        <f>VLOOKUP(E8877,'Cross-Page Data'!$D$4:$F$48,3,FALSE)</f>
        <v>#N/A</v>
      </c>
      <c r="K8877" t="b">
        <f t="shared" si="138"/>
        <v>1</v>
      </c>
    </row>
    <row r="8878" spans="9:11" x14ac:dyDescent="0.35">
      <c r="I8878" t="e">
        <f>IF(J8878="natural gas",VLOOKUP(D8878,'Cross-Page Data'!$I$4:$J$13,2,FALSE),IF(J8878="solar",VLOOKUP('Form 923'!D8878,'Cross-Page Data'!$I$14:$J$117,2,FALSE),J8878))</f>
        <v>#N/A</v>
      </c>
      <c r="J8878" t="e">
        <f>VLOOKUP(E8878,'Cross-Page Data'!$D$4:$F$48,3,FALSE)</f>
        <v>#N/A</v>
      </c>
      <c r="K8878" t="b">
        <f t="shared" si="138"/>
        <v>1</v>
      </c>
    </row>
    <row r="8879" spans="9:11" x14ac:dyDescent="0.35">
      <c r="I8879" t="e">
        <f>IF(J8879="natural gas",VLOOKUP(D8879,'Cross-Page Data'!$I$4:$J$13,2,FALSE),IF(J8879="solar",VLOOKUP('Form 923'!D8879,'Cross-Page Data'!$I$14:$J$117,2,FALSE),J8879))</f>
        <v>#N/A</v>
      </c>
      <c r="J8879" t="e">
        <f>VLOOKUP(E8879,'Cross-Page Data'!$D$4:$F$48,3,FALSE)</f>
        <v>#N/A</v>
      </c>
      <c r="K8879" t="b">
        <f t="shared" si="138"/>
        <v>1</v>
      </c>
    </row>
    <row r="8880" spans="9:11" x14ac:dyDescent="0.35">
      <c r="I8880" t="e">
        <f>IF(J8880="natural gas",VLOOKUP(D8880,'Cross-Page Data'!$I$4:$J$13,2,FALSE),IF(J8880="solar",VLOOKUP('Form 923'!D8880,'Cross-Page Data'!$I$14:$J$117,2,FALSE),J8880))</f>
        <v>#N/A</v>
      </c>
      <c r="J8880" t="e">
        <f>VLOOKUP(E8880,'Cross-Page Data'!$D$4:$F$48,3,FALSE)</f>
        <v>#N/A</v>
      </c>
      <c r="K8880" t="b">
        <f t="shared" si="138"/>
        <v>1</v>
      </c>
    </row>
    <row r="8881" spans="9:11" x14ac:dyDescent="0.35">
      <c r="I8881" t="e">
        <f>IF(J8881="natural gas",VLOOKUP(D8881,'Cross-Page Data'!$I$4:$J$13,2,FALSE),IF(J8881="solar",VLOOKUP('Form 923'!D8881,'Cross-Page Data'!$I$14:$J$117,2,FALSE),J8881))</f>
        <v>#N/A</v>
      </c>
      <c r="J8881" t="e">
        <f>VLOOKUP(E8881,'Cross-Page Data'!$D$4:$F$48,3,FALSE)</f>
        <v>#N/A</v>
      </c>
      <c r="K8881" t="b">
        <f t="shared" si="138"/>
        <v>1</v>
      </c>
    </row>
    <row r="8882" spans="9:11" x14ac:dyDescent="0.35">
      <c r="I8882" t="e">
        <f>IF(J8882="natural gas",VLOOKUP(D8882,'Cross-Page Data'!$I$4:$J$13,2,FALSE),IF(J8882="solar",VLOOKUP('Form 923'!D8882,'Cross-Page Data'!$I$14:$J$117,2,FALSE),J8882))</f>
        <v>#N/A</v>
      </c>
      <c r="J8882" t="e">
        <f>VLOOKUP(E8882,'Cross-Page Data'!$D$4:$F$48,3,FALSE)</f>
        <v>#N/A</v>
      </c>
      <c r="K8882" t="b">
        <f t="shared" si="138"/>
        <v>1</v>
      </c>
    </row>
    <row r="8883" spans="9:11" x14ac:dyDescent="0.35">
      <c r="I8883" t="e">
        <f>IF(J8883="natural gas",VLOOKUP(D8883,'Cross-Page Data'!$I$4:$J$13,2,FALSE),IF(J8883="solar",VLOOKUP('Form 923'!D8883,'Cross-Page Data'!$I$14:$J$117,2,FALSE),J8883))</f>
        <v>#N/A</v>
      </c>
      <c r="J8883" t="e">
        <f>VLOOKUP(E8883,'Cross-Page Data'!$D$4:$F$48,3,FALSE)</f>
        <v>#N/A</v>
      </c>
      <c r="K8883" t="b">
        <f t="shared" si="138"/>
        <v>1</v>
      </c>
    </row>
    <row r="8884" spans="9:11" x14ac:dyDescent="0.35">
      <c r="I8884" t="e">
        <f>IF(J8884="natural gas",VLOOKUP(D8884,'Cross-Page Data'!$I$4:$J$13,2,FALSE),IF(J8884="solar",VLOOKUP('Form 923'!D8884,'Cross-Page Data'!$I$14:$J$117,2,FALSE),J8884))</f>
        <v>#N/A</v>
      </c>
      <c r="J8884" t="e">
        <f>VLOOKUP(E8884,'Cross-Page Data'!$D$4:$F$48,3,FALSE)</f>
        <v>#N/A</v>
      </c>
      <c r="K8884" t="b">
        <f t="shared" si="138"/>
        <v>1</v>
      </c>
    </row>
    <row r="8885" spans="9:11" x14ac:dyDescent="0.35">
      <c r="I8885" t="e">
        <f>IF(J8885="natural gas",VLOOKUP(D8885,'Cross-Page Data'!$I$4:$J$13,2,FALSE),IF(J8885="solar",VLOOKUP('Form 923'!D8885,'Cross-Page Data'!$I$14:$J$117,2,FALSE),J8885))</f>
        <v>#N/A</v>
      </c>
      <c r="J8885" t="e">
        <f>VLOOKUP(E8885,'Cross-Page Data'!$D$4:$F$48,3,FALSE)</f>
        <v>#N/A</v>
      </c>
      <c r="K8885" t="b">
        <f t="shared" si="138"/>
        <v>1</v>
      </c>
    </row>
    <row r="8886" spans="9:11" x14ac:dyDescent="0.35">
      <c r="I8886" t="e">
        <f>IF(J8886="natural gas",VLOOKUP(D8886,'Cross-Page Data'!$I$4:$J$13,2,FALSE),IF(J8886="solar",VLOOKUP('Form 923'!D8886,'Cross-Page Data'!$I$14:$J$117,2,FALSE),J8886))</f>
        <v>#N/A</v>
      </c>
      <c r="J8886" t="e">
        <f>VLOOKUP(E8886,'Cross-Page Data'!$D$4:$F$48,3,FALSE)</f>
        <v>#N/A</v>
      </c>
      <c r="K8886" t="b">
        <f t="shared" si="138"/>
        <v>1</v>
      </c>
    </row>
    <row r="8887" spans="9:11" x14ac:dyDescent="0.35">
      <c r="I8887" t="e">
        <f>IF(J8887="natural gas",VLOOKUP(D8887,'Cross-Page Data'!$I$4:$J$13,2,FALSE),IF(J8887="solar",VLOOKUP('Form 923'!D8887,'Cross-Page Data'!$I$14:$J$117,2,FALSE),J8887))</f>
        <v>#N/A</v>
      </c>
      <c r="J8887" t="e">
        <f>VLOOKUP(E8887,'Cross-Page Data'!$D$4:$F$48,3,FALSE)</f>
        <v>#N/A</v>
      </c>
      <c r="K8887" t="b">
        <f t="shared" si="138"/>
        <v>1</v>
      </c>
    </row>
    <row r="8888" spans="9:11" x14ac:dyDescent="0.35">
      <c r="I8888" t="e">
        <f>IF(J8888="natural gas",VLOOKUP(D8888,'Cross-Page Data'!$I$4:$J$13,2,FALSE),IF(J8888="solar",VLOOKUP('Form 923'!D8888,'Cross-Page Data'!$I$14:$J$117,2,FALSE),J8888))</f>
        <v>#N/A</v>
      </c>
      <c r="J8888" t="e">
        <f>VLOOKUP(E8888,'Cross-Page Data'!$D$4:$F$48,3,FALSE)</f>
        <v>#N/A</v>
      </c>
      <c r="K8888" t="b">
        <f t="shared" si="138"/>
        <v>1</v>
      </c>
    </row>
    <row r="8889" spans="9:11" x14ac:dyDescent="0.35">
      <c r="I8889" t="e">
        <f>IF(J8889="natural gas",VLOOKUP(D8889,'Cross-Page Data'!$I$4:$J$13,2,FALSE),IF(J8889="solar",VLOOKUP('Form 923'!D8889,'Cross-Page Data'!$I$14:$J$117,2,FALSE),J8889))</f>
        <v>#N/A</v>
      </c>
      <c r="J8889" t="e">
        <f>VLOOKUP(E8889,'Cross-Page Data'!$D$4:$F$48,3,FALSE)</f>
        <v>#N/A</v>
      </c>
      <c r="K8889" t="b">
        <f t="shared" si="138"/>
        <v>1</v>
      </c>
    </row>
    <row r="8890" spans="9:11" x14ac:dyDescent="0.35">
      <c r="I8890" t="e">
        <f>IF(J8890="natural gas",VLOOKUP(D8890,'Cross-Page Data'!$I$4:$J$13,2,FALSE),IF(J8890="solar",VLOOKUP('Form 923'!D8890,'Cross-Page Data'!$I$14:$J$117,2,FALSE),J8890))</f>
        <v>#N/A</v>
      </c>
      <c r="J8890" t="e">
        <f>VLOOKUP(E8890,'Cross-Page Data'!$D$4:$F$48,3,FALSE)</f>
        <v>#N/A</v>
      </c>
      <c r="K8890" t="b">
        <f t="shared" si="138"/>
        <v>1</v>
      </c>
    </row>
    <row r="8891" spans="9:11" x14ac:dyDescent="0.35">
      <c r="I8891" t="e">
        <f>IF(J8891="natural gas",VLOOKUP(D8891,'Cross-Page Data'!$I$4:$J$13,2,FALSE),IF(J8891="solar",VLOOKUP('Form 923'!D8891,'Cross-Page Data'!$I$14:$J$117,2,FALSE),J8891))</f>
        <v>#N/A</v>
      </c>
      <c r="J8891" t="e">
        <f>VLOOKUP(E8891,'Cross-Page Data'!$D$4:$F$48,3,FALSE)</f>
        <v>#N/A</v>
      </c>
      <c r="K8891" t="b">
        <f t="shared" si="138"/>
        <v>1</v>
      </c>
    </row>
    <row r="8892" spans="9:11" x14ac:dyDescent="0.35">
      <c r="I8892" t="e">
        <f>IF(J8892="natural gas",VLOOKUP(D8892,'Cross-Page Data'!$I$4:$J$13,2,FALSE),IF(J8892="solar",VLOOKUP('Form 923'!D8892,'Cross-Page Data'!$I$14:$J$117,2,FALSE),J8892))</f>
        <v>#N/A</v>
      </c>
      <c r="J8892" t="e">
        <f>VLOOKUP(E8892,'Cross-Page Data'!$D$4:$F$48,3,FALSE)</f>
        <v>#N/A</v>
      </c>
      <c r="K8892" t="b">
        <f t="shared" si="138"/>
        <v>1</v>
      </c>
    </row>
    <row r="8893" spans="9:11" x14ac:dyDescent="0.35">
      <c r="I8893" t="e">
        <f>IF(J8893="natural gas",VLOOKUP(D8893,'Cross-Page Data'!$I$4:$J$13,2,FALSE),IF(J8893="solar",VLOOKUP('Form 923'!D8893,'Cross-Page Data'!$I$14:$J$117,2,FALSE),J8893))</f>
        <v>#N/A</v>
      </c>
      <c r="J8893" t="e">
        <f>VLOOKUP(E8893,'Cross-Page Data'!$D$4:$F$48,3,FALSE)</f>
        <v>#N/A</v>
      </c>
      <c r="K8893" t="b">
        <f t="shared" si="138"/>
        <v>1</v>
      </c>
    </row>
    <row r="8894" spans="9:11" x14ac:dyDescent="0.35">
      <c r="I8894" t="e">
        <f>IF(J8894="natural gas",VLOOKUP(D8894,'Cross-Page Data'!$I$4:$J$13,2,FALSE),IF(J8894="solar",VLOOKUP('Form 923'!D8894,'Cross-Page Data'!$I$14:$J$117,2,FALSE),J8894))</f>
        <v>#N/A</v>
      </c>
      <c r="J8894" t="e">
        <f>VLOOKUP(E8894,'Cross-Page Data'!$D$4:$F$48,3,FALSE)</f>
        <v>#N/A</v>
      </c>
      <c r="K8894" t="b">
        <f t="shared" si="138"/>
        <v>1</v>
      </c>
    </row>
    <row r="8895" spans="9:11" x14ac:dyDescent="0.35">
      <c r="I8895" t="e">
        <f>IF(J8895="natural gas",VLOOKUP(D8895,'Cross-Page Data'!$I$4:$J$13,2,FALSE),IF(J8895="solar",VLOOKUP('Form 923'!D8895,'Cross-Page Data'!$I$14:$J$117,2,FALSE),J8895))</f>
        <v>#N/A</v>
      </c>
      <c r="J8895" t="e">
        <f>VLOOKUP(E8895,'Cross-Page Data'!$D$4:$F$48,3,FALSE)</f>
        <v>#N/A</v>
      </c>
      <c r="K8895" t="b">
        <f t="shared" si="138"/>
        <v>1</v>
      </c>
    </row>
    <row r="8896" spans="9:11" x14ac:dyDescent="0.35">
      <c r="I8896" t="e">
        <f>IF(J8896="natural gas",VLOOKUP(D8896,'Cross-Page Data'!$I$4:$J$13,2,FALSE),IF(J8896="solar",VLOOKUP('Form 923'!D8896,'Cross-Page Data'!$I$14:$J$117,2,FALSE),J8896))</f>
        <v>#N/A</v>
      </c>
      <c r="J8896" t="e">
        <f>VLOOKUP(E8896,'Cross-Page Data'!$D$4:$F$48,3,FALSE)</f>
        <v>#N/A</v>
      </c>
      <c r="K8896" t="b">
        <f t="shared" si="138"/>
        <v>1</v>
      </c>
    </row>
    <row r="8897" spans="9:11" x14ac:dyDescent="0.35">
      <c r="I8897" t="e">
        <f>IF(J8897="natural gas",VLOOKUP(D8897,'Cross-Page Data'!$I$4:$J$13,2,FALSE),IF(J8897="solar",VLOOKUP('Form 923'!D8897,'Cross-Page Data'!$I$14:$J$117,2,FALSE),J8897))</f>
        <v>#N/A</v>
      </c>
      <c r="J8897" t="e">
        <f>VLOOKUP(E8897,'Cross-Page Data'!$D$4:$F$48,3,FALSE)</f>
        <v>#N/A</v>
      </c>
      <c r="K8897" t="b">
        <f t="shared" si="138"/>
        <v>1</v>
      </c>
    </row>
    <row r="8898" spans="9:11" x14ac:dyDescent="0.35">
      <c r="I8898" t="e">
        <f>IF(J8898="natural gas",VLOOKUP(D8898,'Cross-Page Data'!$I$4:$J$13,2,FALSE),IF(J8898="solar",VLOOKUP('Form 923'!D8898,'Cross-Page Data'!$I$14:$J$117,2,FALSE),J8898))</f>
        <v>#N/A</v>
      </c>
      <c r="J8898" t="e">
        <f>VLOOKUP(E8898,'Cross-Page Data'!$D$4:$F$48,3,FALSE)</f>
        <v>#N/A</v>
      </c>
      <c r="K8898" t="b">
        <f t="shared" si="138"/>
        <v>1</v>
      </c>
    </row>
    <row r="8899" spans="9:11" x14ac:dyDescent="0.35">
      <c r="I8899" t="e">
        <f>IF(J8899="natural gas",VLOOKUP(D8899,'Cross-Page Data'!$I$4:$J$13,2,FALSE),IF(J8899="solar",VLOOKUP('Form 923'!D8899,'Cross-Page Data'!$I$14:$J$117,2,FALSE),J8899))</f>
        <v>#N/A</v>
      </c>
      <c r="J8899" t="e">
        <f>VLOOKUP(E8899,'Cross-Page Data'!$D$4:$F$48,3,FALSE)</f>
        <v>#N/A</v>
      </c>
      <c r="K8899" t="b">
        <f t="shared" si="138"/>
        <v>1</v>
      </c>
    </row>
    <row r="8900" spans="9:11" x14ac:dyDescent="0.35">
      <c r="I8900" t="e">
        <f>IF(J8900="natural gas",VLOOKUP(D8900,'Cross-Page Data'!$I$4:$J$13,2,FALSE),IF(J8900="solar",VLOOKUP('Form 923'!D8900,'Cross-Page Data'!$I$14:$J$117,2,FALSE),J8900))</f>
        <v>#N/A</v>
      </c>
      <c r="J8900" t="e">
        <f>VLOOKUP(E8900,'Cross-Page Data'!$D$4:$F$48,3,FALSE)</f>
        <v>#N/A</v>
      </c>
      <c r="K8900" t="b">
        <f t="shared" si="138"/>
        <v>1</v>
      </c>
    </row>
    <row r="8901" spans="9:11" x14ac:dyDescent="0.35">
      <c r="I8901" t="e">
        <f>IF(J8901="natural gas",VLOOKUP(D8901,'Cross-Page Data'!$I$4:$J$13,2,FALSE),IF(J8901="solar",VLOOKUP('Form 923'!D8901,'Cross-Page Data'!$I$14:$J$117,2,FALSE),J8901))</f>
        <v>#N/A</v>
      </c>
      <c r="J8901" t="e">
        <f>VLOOKUP(E8901,'Cross-Page Data'!$D$4:$F$48,3,FALSE)</f>
        <v>#N/A</v>
      </c>
      <c r="K8901" t="b">
        <f t="shared" si="138"/>
        <v>1</v>
      </c>
    </row>
    <row r="8902" spans="9:11" x14ac:dyDescent="0.35">
      <c r="I8902" t="e">
        <f>IF(J8902="natural gas",VLOOKUP(D8902,'Cross-Page Data'!$I$4:$J$13,2,FALSE),IF(J8902="solar",VLOOKUP('Form 923'!D8902,'Cross-Page Data'!$I$14:$J$117,2,FALSE),J8902))</f>
        <v>#N/A</v>
      </c>
      <c r="J8902" t="e">
        <f>VLOOKUP(E8902,'Cross-Page Data'!$D$4:$F$48,3,FALSE)</f>
        <v>#N/A</v>
      </c>
      <c r="K8902" t="b">
        <f t="shared" si="138"/>
        <v>1</v>
      </c>
    </row>
    <row r="8903" spans="9:11" x14ac:dyDescent="0.35">
      <c r="I8903" t="e">
        <f>IF(J8903="natural gas",VLOOKUP(D8903,'Cross-Page Data'!$I$4:$J$13,2,FALSE),IF(J8903="solar",VLOOKUP('Form 923'!D8903,'Cross-Page Data'!$I$14:$J$117,2,FALSE),J8903))</f>
        <v>#N/A</v>
      </c>
      <c r="J8903" t="e">
        <f>VLOOKUP(E8903,'Cross-Page Data'!$D$4:$F$48,3,FALSE)</f>
        <v>#N/A</v>
      </c>
      <c r="K8903" t="b">
        <f t="shared" ref="K8903:K8966" si="139">IF(AND($N$5=FALSE,OR(C8903="Commercial NAICS Cogen",C8903="Industrial NAICS Cogen",C8903="NAICS-22 Cogen")),FALSE,IF(AND($N$6=FALSE,OR(C8903="Commercial NAICS Cogen",C8903="Commercial NAICS Non-Cogen",C8903="industrial NAICS Cogen", C8903="industrial NAICS non-cogen")),FALSE,TRUE))</f>
        <v>1</v>
      </c>
    </row>
    <row r="8904" spans="9:11" x14ac:dyDescent="0.35">
      <c r="I8904" t="e">
        <f>IF(J8904="natural gas",VLOOKUP(D8904,'Cross-Page Data'!$I$4:$J$13,2,FALSE),IF(J8904="solar",VLOOKUP('Form 923'!D8904,'Cross-Page Data'!$I$14:$J$117,2,FALSE),J8904))</f>
        <v>#N/A</v>
      </c>
      <c r="J8904" t="e">
        <f>VLOOKUP(E8904,'Cross-Page Data'!$D$4:$F$48,3,FALSE)</f>
        <v>#N/A</v>
      </c>
      <c r="K8904" t="b">
        <f t="shared" si="139"/>
        <v>1</v>
      </c>
    </row>
    <row r="8905" spans="9:11" x14ac:dyDescent="0.35">
      <c r="I8905" t="e">
        <f>IF(J8905="natural gas",VLOOKUP(D8905,'Cross-Page Data'!$I$4:$J$13,2,FALSE),IF(J8905="solar",VLOOKUP('Form 923'!D8905,'Cross-Page Data'!$I$14:$J$117,2,FALSE),J8905))</f>
        <v>#N/A</v>
      </c>
      <c r="J8905" t="e">
        <f>VLOOKUP(E8905,'Cross-Page Data'!$D$4:$F$48,3,FALSE)</f>
        <v>#N/A</v>
      </c>
      <c r="K8905" t="b">
        <f t="shared" si="139"/>
        <v>1</v>
      </c>
    </row>
    <row r="8906" spans="9:11" x14ac:dyDescent="0.35">
      <c r="I8906" t="e">
        <f>IF(J8906="natural gas",VLOOKUP(D8906,'Cross-Page Data'!$I$4:$J$13,2,FALSE),IF(J8906="solar",VLOOKUP('Form 923'!D8906,'Cross-Page Data'!$I$14:$J$117,2,FALSE),J8906))</f>
        <v>#N/A</v>
      </c>
      <c r="J8906" t="e">
        <f>VLOOKUP(E8906,'Cross-Page Data'!$D$4:$F$48,3,FALSE)</f>
        <v>#N/A</v>
      </c>
      <c r="K8906" t="b">
        <f t="shared" si="139"/>
        <v>1</v>
      </c>
    </row>
    <row r="8907" spans="9:11" x14ac:dyDescent="0.35">
      <c r="I8907" t="e">
        <f>IF(J8907="natural gas",VLOOKUP(D8907,'Cross-Page Data'!$I$4:$J$13,2,FALSE),IF(J8907="solar",VLOOKUP('Form 923'!D8907,'Cross-Page Data'!$I$14:$J$117,2,FALSE),J8907))</f>
        <v>#N/A</v>
      </c>
      <c r="J8907" t="e">
        <f>VLOOKUP(E8907,'Cross-Page Data'!$D$4:$F$48,3,FALSE)</f>
        <v>#N/A</v>
      </c>
      <c r="K8907" t="b">
        <f t="shared" si="139"/>
        <v>1</v>
      </c>
    </row>
    <row r="8908" spans="9:11" x14ac:dyDescent="0.35">
      <c r="I8908" t="e">
        <f>IF(J8908="natural gas",VLOOKUP(D8908,'Cross-Page Data'!$I$4:$J$13,2,FALSE),IF(J8908="solar",VLOOKUP('Form 923'!D8908,'Cross-Page Data'!$I$14:$J$117,2,FALSE),J8908))</f>
        <v>#N/A</v>
      </c>
      <c r="J8908" t="e">
        <f>VLOOKUP(E8908,'Cross-Page Data'!$D$4:$F$48,3,FALSE)</f>
        <v>#N/A</v>
      </c>
      <c r="K8908" t="b">
        <f t="shared" si="139"/>
        <v>1</v>
      </c>
    </row>
    <row r="8909" spans="9:11" x14ac:dyDescent="0.35">
      <c r="I8909" t="e">
        <f>IF(J8909="natural gas",VLOOKUP(D8909,'Cross-Page Data'!$I$4:$J$13,2,FALSE),IF(J8909="solar",VLOOKUP('Form 923'!D8909,'Cross-Page Data'!$I$14:$J$117,2,FALSE),J8909))</f>
        <v>#N/A</v>
      </c>
      <c r="J8909" t="e">
        <f>VLOOKUP(E8909,'Cross-Page Data'!$D$4:$F$48,3,FALSE)</f>
        <v>#N/A</v>
      </c>
      <c r="K8909" t="b">
        <f t="shared" si="139"/>
        <v>1</v>
      </c>
    </row>
    <row r="8910" spans="9:11" x14ac:dyDescent="0.35">
      <c r="I8910" t="e">
        <f>IF(J8910="natural gas",VLOOKUP(D8910,'Cross-Page Data'!$I$4:$J$13,2,FALSE),IF(J8910="solar",VLOOKUP('Form 923'!D8910,'Cross-Page Data'!$I$14:$J$117,2,FALSE),J8910))</f>
        <v>#N/A</v>
      </c>
      <c r="J8910" t="e">
        <f>VLOOKUP(E8910,'Cross-Page Data'!$D$4:$F$48,3,FALSE)</f>
        <v>#N/A</v>
      </c>
      <c r="K8910" t="b">
        <f t="shared" si="139"/>
        <v>1</v>
      </c>
    </row>
    <row r="8911" spans="9:11" x14ac:dyDescent="0.35">
      <c r="I8911" t="e">
        <f>IF(J8911="natural gas",VLOOKUP(D8911,'Cross-Page Data'!$I$4:$J$13,2,FALSE),IF(J8911="solar",VLOOKUP('Form 923'!D8911,'Cross-Page Data'!$I$14:$J$117,2,FALSE),J8911))</f>
        <v>#N/A</v>
      </c>
      <c r="J8911" t="e">
        <f>VLOOKUP(E8911,'Cross-Page Data'!$D$4:$F$48,3,FALSE)</f>
        <v>#N/A</v>
      </c>
      <c r="K8911" t="b">
        <f t="shared" si="139"/>
        <v>1</v>
      </c>
    </row>
    <row r="8912" spans="9:11" x14ac:dyDescent="0.35">
      <c r="I8912" t="e">
        <f>IF(J8912="natural gas",VLOOKUP(D8912,'Cross-Page Data'!$I$4:$J$13,2,FALSE),IF(J8912="solar",VLOOKUP('Form 923'!D8912,'Cross-Page Data'!$I$14:$J$117,2,FALSE),J8912))</f>
        <v>#N/A</v>
      </c>
      <c r="J8912" t="e">
        <f>VLOOKUP(E8912,'Cross-Page Data'!$D$4:$F$48,3,FALSE)</f>
        <v>#N/A</v>
      </c>
      <c r="K8912" t="b">
        <f t="shared" si="139"/>
        <v>1</v>
      </c>
    </row>
    <row r="8913" spans="9:11" x14ac:dyDescent="0.35">
      <c r="I8913" t="e">
        <f>IF(J8913="natural gas",VLOOKUP(D8913,'Cross-Page Data'!$I$4:$J$13,2,FALSE),IF(J8913="solar",VLOOKUP('Form 923'!D8913,'Cross-Page Data'!$I$14:$J$117,2,FALSE),J8913))</f>
        <v>#N/A</v>
      </c>
      <c r="J8913" t="e">
        <f>VLOOKUP(E8913,'Cross-Page Data'!$D$4:$F$48,3,FALSE)</f>
        <v>#N/A</v>
      </c>
      <c r="K8913" t="b">
        <f t="shared" si="139"/>
        <v>1</v>
      </c>
    </row>
    <row r="8914" spans="9:11" x14ac:dyDescent="0.35">
      <c r="I8914" t="e">
        <f>IF(J8914="natural gas",VLOOKUP(D8914,'Cross-Page Data'!$I$4:$J$13,2,FALSE),IF(J8914="solar",VLOOKUP('Form 923'!D8914,'Cross-Page Data'!$I$14:$J$117,2,FALSE),J8914))</f>
        <v>#N/A</v>
      </c>
      <c r="J8914" t="e">
        <f>VLOOKUP(E8914,'Cross-Page Data'!$D$4:$F$48,3,FALSE)</f>
        <v>#N/A</v>
      </c>
      <c r="K8914" t="b">
        <f t="shared" si="139"/>
        <v>1</v>
      </c>
    </row>
    <row r="8915" spans="9:11" x14ac:dyDescent="0.35">
      <c r="I8915" t="e">
        <f>IF(J8915="natural gas",VLOOKUP(D8915,'Cross-Page Data'!$I$4:$J$13,2,FALSE),IF(J8915="solar",VLOOKUP('Form 923'!D8915,'Cross-Page Data'!$I$14:$J$117,2,FALSE),J8915))</f>
        <v>#N/A</v>
      </c>
      <c r="J8915" t="e">
        <f>VLOOKUP(E8915,'Cross-Page Data'!$D$4:$F$48,3,FALSE)</f>
        <v>#N/A</v>
      </c>
      <c r="K8915" t="b">
        <f t="shared" si="139"/>
        <v>1</v>
      </c>
    </row>
    <row r="8916" spans="9:11" x14ac:dyDescent="0.35">
      <c r="I8916" t="e">
        <f>IF(J8916="natural gas",VLOOKUP(D8916,'Cross-Page Data'!$I$4:$J$13,2,FALSE),IF(J8916="solar",VLOOKUP('Form 923'!D8916,'Cross-Page Data'!$I$14:$J$117,2,FALSE),J8916))</f>
        <v>#N/A</v>
      </c>
      <c r="J8916" t="e">
        <f>VLOOKUP(E8916,'Cross-Page Data'!$D$4:$F$48,3,FALSE)</f>
        <v>#N/A</v>
      </c>
      <c r="K8916" t="b">
        <f t="shared" si="139"/>
        <v>1</v>
      </c>
    </row>
    <row r="8917" spans="9:11" x14ac:dyDescent="0.35">
      <c r="I8917" t="e">
        <f>IF(J8917="natural gas",VLOOKUP(D8917,'Cross-Page Data'!$I$4:$J$13,2,FALSE),IF(J8917="solar",VLOOKUP('Form 923'!D8917,'Cross-Page Data'!$I$14:$J$117,2,FALSE),J8917))</f>
        <v>#N/A</v>
      </c>
      <c r="J8917" t="e">
        <f>VLOOKUP(E8917,'Cross-Page Data'!$D$4:$F$48,3,FALSE)</f>
        <v>#N/A</v>
      </c>
      <c r="K8917" t="b">
        <f t="shared" si="139"/>
        <v>1</v>
      </c>
    </row>
    <row r="8918" spans="9:11" x14ac:dyDescent="0.35">
      <c r="I8918" t="e">
        <f>IF(J8918="natural gas",VLOOKUP(D8918,'Cross-Page Data'!$I$4:$J$13,2,FALSE),IF(J8918="solar",VLOOKUP('Form 923'!D8918,'Cross-Page Data'!$I$14:$J$117,2,FALSE),J8918))</f>
        <v>#N/A</v>
      </c>
      <c r="J8918" t="e">
        <f>VLOOKUP(E8918,'Cross-Page Data'!$D$4:$F$48,3,FALSE)</f>
        <v>#N/A</v>
      </c>
      <c r="K8918" t="b">
        <f t="shared" si="139"/>
        <v>1</v>
      </c>
    </row>
    <row r="8919" spans="9:11" x14ac:dyDescent="0.35">
      <c r="I8919" t="e">
        <f>IF(J8919="natural gas",VLOOKUP(D8919,'Cross-Page Data'!$I$4:$J$13,2,FALSE),IF(J8919="solar",VLOOKUP('Form 923'!D8919,'Cross-Page Data'!$I$14:$J$117,2,FALSE),J8919))</f>
        <v>#N/A</v>
      </c>
      <c r="J8919" t="e">
        <f>VLOOKUP(E8919,'Cross-Page Data'!$D$4:$F$48,3,FALSE)</f>
        <v>#N/A</v>
      </c>
      <c r="K8919" t="b">
        <f t="shared" si="139"/>
        <v>1</v>
      </c>
    </row>
    <row r="8920" spans="9:11" x14ac:dyDescent="0.35">
      <c r="I8920" t="e">
        <f>IF(J8920="natural gas",VLOOKUP(D8920,'Cross-Page Data'!$I$4:$J$13,2,FALSE),IF(J8920="solar",VLOOKUP('Form 923'!D8920,'Cross-Page Data'!$I$14:$J$117,2,FALSE),J8920))</f>
        <v>#N/A</v>
      </c>
      <c r="J8920" t="e">
        <f>VLOOKUP(E8920,'Cross-Page Data'!$D$4:$F$48,3,FALSE)</f>
        <v>#N/A</v>
      </c>
      <c r="K8920" t="b">
        <f t="shared" si="139"/>
        <v>1</v>
      </c>
    </row>
    <row r="8921" spans="9:11" x14ac:dyDescent="0.35">
      <c r="I8921" t="e">
        <f>IF(J8921="natural gas",VLOOKUP(D8921,'Cross-Page Data'!$I$4:$J$13,2,FALSE),IF(J8921="solar",VLOOKUP('Form 923'!D8921,'Cross-Page Data'!$I$14:$J$117,2,FALSE),J8921))</f>
        <v>#N/A</v>
      </c>
      <c r="J8921" t="e">
        <f>VLOOKUP(E8921,'Cross-Page Data'!$D$4:$F$48,3,FALSE)</f>
        <v>#N/A</v>
      </c>
      <c r="K8921" t="b">
        <f t="shared" si="139"/>
        <v>1</v>
      </c>
    </row>
    <row r="8922" spans="9:11" x14ac:dyDescent="0.35">
      <c r="I8922" t="e">
        <f>IF(J8922="natural gas",VLOOKUP(D8922,'Cross-Page Data'!$I$4:$J$13,2,FALSE),IF(J8922="solar",VLOOKUP('Form 923'!D8922,'Cross-Page Data'!$I$14:$J$117,2,FALSE),J8922))</f>
        <v>#N/A</v>
      </c>
      <c r="J8922" t="e">
        <f>VLOOKUP(E8922,'Cross-Page Data'!$D$4:$F$48,3,FALSE)</f>
        <v>#N/A</v>
      </c>
      <c r="K8922" t="b">
        <f t="shared" si="139"/>
        <v>1</v>
      </c>
    </row>
    <row r="8923" spans="9:11" x14ac:dyDescent="0.35">
      <c r="I8923" t="e">
        <f>IF(J8923="natural gas",VLOOKUP(D8923,'Cross-Page Data'!$I$4:$J$13,2,FALSE),IF(J8923="solar",VLOOKUP('Form 923'!D8923,'Cross-Page Data'!$I$14:$J$117,2,FALSE),J8923))</f>
        <v>#N/A</v>
      </c>
      <c r="J8923" t="e">
        <f>VLOOKUP(E8923,'Cross-Page Data'!$D$4:$F$48,3,FALSE)</f>
        <v>#N/A</v>
      </c>
      <c r="K8923" t="b">
        <f t="shared" si="139"/>
        <v>1</v>
      </c>
    </row>
    <row r="8924" spans="9:11" x14ac:dyDescent="0.35">
      <c r="I8924" t="e">
        <f>IF(J8924="natural gas",VLOOKUP(D8924,'Cross-Page Data'!$I$4:$J$13,2,FALSE),IF(J8924="solar",VLOOKUP('Form 923'!D8924,'Cross-Page Data'!$I$14:$J$117,2,FALSE),J8924))</f>
        <v>#N/A</v>
      </c>
      <c r="J8924" t="e">
        <f>VLOOKUP(E8924,'Cross-Page Data'!$D$4:$F$48,3,FALSE)</f>
        <v>#N/A</v>
      </c>
      <c r="K8924" t="b">
        <f t="shared" si="139"/>
        <v>1</v>
      </c>
    </row>
    <row r="8925" spans="9:11" x14ac:dyDescent="0.35">
      <c r="I8925" t="e">
        <f>IF(J8925="natural gas",VLOOKUP(D8925,'Cross-Page Data'!$I$4:$J$13,2,FALSE),IF(J8925="solar",VLOOKUP('Form 923'!D8925,'Cross-Page Data'!$I$14:$J$117,2,FALSE),J8925))</f>
        <v>#N/A</v>
      </c>
      <c r="J8925" t="e">
        <f>VLOOKUP(E8925,'Cross-Page Data'!$D$4:$F$48,3,FALSE)</f>
        <v>#N/A</v>
      </c>
      <c r="K8925" t="b">
        <f t="shared" si="139"/>
        <v>1</v>
      </c>
    </row>
    <row r="8926" spans="9:11" x14ac:dyDescent="0.35">
      <c r="I8926" t="e">
        <f>IF(J8926="natural gas",VLOOKUP(D8926,'Cross-Page Data'!$I$4:$J$13,2,FALSE),IF(J8926="solar",VLOOKUP('Form 923'!D8926,'Cross-Page Data'!$I$14:$J$117,2,FALSE),J8926))</f>
        <v>#N/A</v>
      </c>
      <c r="J8926" t="e">
        <f>VLOOKUP(E8926,'Cross-Page Data'!$D$4:$F$48,3,FALSE)</f>
        <v>#N/A</v>
      </c>
      <c r="K8926" t="b">
        <f t="shared" si="139"/>
        <v>1</v>
      </c>
    </row>
    <row r="8927" spans="9:11" x14ac:dyDescent="0.35">
      <c r="I8927" t="e">
        <f>IF(J8927="natural gas",VLOOKUP(D8927,'Cross-Page Data'!$I$4:$J$13,2,FALSE),IF(J8927="solar",VLOOKUP('Form 923'!D8927,'Cross-Page Data'!$I$14:$J$117,2,FALSE),J8927))</f>
        <v>#N/A</v>
      </c>
      <c r="J8927" t="e">
        <f>VLOOKUP(E8927,'Cross-Page Data'!$D$4:$F$48,3,FALSE)</f>
        <v>#N/A</v>
      </c>
      <c r="K8927" t="b">
        <f t="shared" si="139"/>
        <v>1</v>
      </c>
    </row>
    <row r="8928" spans="9:11" x14ac:dyDescent="0.35">
      <c r="I8928" t="e">
        <f>IF(J8928="natural gas",VLOOKUP(D8928,'Cross-Page Data'!$I$4:$J$13,2,FALSE),IF(J8928="solar",VLOOKUP('Form 923'!D8928,'Cross-Page Data'!$I$14:$J$117,2,FALSE),J8928))</f>
        <v>#N/A</v>
      </c>
      <c r="J8928" t="e">
        <f>VLOOKUP(E8928,'Cross-Page Data'!$D$4:$F$48,3,FALSE)</f>
        <v>#N/A</v>
      </c>
      <c r="K8928" t="b">
        <f t="shared" si="139"/>
        <v>1</v>
      </c>
    </row>
    <row r="8929" spans="9:11" x14ac:dyDescent="0.35">
      <c r="I8929" t="e">
        <f>IF(J8929="natural gas",VLOOKUP(D8929,'Cross-Page Data'!$I$4:$J$13,2,FALSE),IF(J8929="solar",VLOOKUP('Form 923'!D8929,'Cross-Page Data'!$I$14:$J$117,2,FALSE),J8929))</f>
        <v>#N/A</v>
      </c>
      <c r="J8929" t="e">
        <f>VLOOKUP(E8929,'Cross-Page Data'!$D$4:$F$48,3,FALSE)</f>
        <v>#N/A</v>
      </c>
      <c r="K8929" t="b">
        <f t="shared" si="139"/>
        <v>1</v>
      </c>
    </row>
    <row r="8930" spans="9:11" x14ac:dyDescent="0.35">
      <c r="I8930" t="e">
        <f>IF(J8930="natural gas",VLOOKUP(D8930,'Cross-Page Data'!$I$4:$J$13,2,FALSE),IF(J8930="solar",VLOOKUP('Form 923'!D8930,'Cross-Page Data'!$I$14:$J$117,2,FALSE),J8930))</f>
        <v>#N/A</v>
      </c>
      <c r="J8930" t="e">
        <f>VLOOKUP(E8930,'Cross-Page Data'!$D$4:$F$48,3,FALSE)</f>
        <v>#N/A</v>
      </c>
      <c r="K8930" t="b">
        <f t="shared" si="139"/>
        <v>1</v>
      </c>
    </row>
    <row r="8931" spans="9:11" x14ac:dyDescent="0.35">
      <c r="I8931" t="e">
        <f>IF(J8931="natural gas",VLOOKUP(D8931,'Cross-Page Data'!$I$4:$J$13,2,FALSE),IF(J8931="solar",VLOOKUP('Form 923'!D8931,'Cross-Page Data'!$I$14:$J$117,2,FALSE),J8931))</f>
        <v>#N/A</v>
      </c>
      <c r="J8931" t="e">
        <f>VLOOKUP(E8931,'Cross-Page Data'!$D$4:$F$48,3,FALSE)</f>
        <v>#N/A</v>
      </c>
      <c r="K8931" t="b">
        <f t="shared" si="139"/>
        <v>1</v>
      </c>
    </row>
    <row r="8932" spans="9:11" x14ac:dyDescent="0.35">
      <c r="I8932" t="e">
        <f>IF(J8932="natural gas",VLOOKUP(D8932,'Cross-Page Data'!$I$4:$J$13,2,FALSE),IF(J8932="solar",VLOOKUP('Form 923'!D8932,'Cross-Page Data'!$I$14:$J$117,2,FALSE),J8932))</f>
        <v>#N/A</v>
      </c>
      <c r="J8932" t="e">
        <f>VLOOKUP(E8932,'Cross-Page Data'!$D$4:$F$48,3,FALSE)</f>
        <v>#N/A</v>
      </c>
      <c r="K8932" t="b">
        <f t="shared" si="139"/>
        <v>1</v>
      </c>
    </row>
    <row r="8933" spans="9:11" x14ac:dyDescent="0.35">
      <c r="I8933" t="e">
        <f>IF(J8933="natural gas",VLOOKUP(D8933,'Cross-Page Data'!$I$4:$J$13,2,FALSE),IF(J8933="solar",VLOOKUP('Form 923'!D8933,'Cross-Page Data'!$I$14:$J$117,2,FALSE),J8933))</f>
        <v>#N/A</v>
      </c>
      <c r="J8933" t="e">
        <f>VLOOKUP(E8933,'Cross-Page Data'!$D$4:$F$48,3,FALSE)</f>
        <v>#N/A</v>
      </c>
      <c r="K8933" t="b">
        <f t="shared" si="139"/>
        <v>1</v>
      </c>
    </row>
    <row r="8934" spans="9:11" x14ac:dyDescent="0.35">
      <c r="I8934" t="e">
        <f>IF(J8934="natural gas",VLOOKUP(D8934,'Cross-Page Data'!$I$4:$J$13,2,FALSE),IF(J8934="solar",VLOOKUP('Form 923'!D8934,'Cross-Page Data'!$I$14:$J$117,2,FALSE),J8934))</f>
        <v>#N/A</v>
      </c>
      <c r="J8934" t="e">
        <f>VLOOKUP(E8934,'Cross-Page Data'!$D$4:$F$48,3,FALSE)</f>
        <v>#N/A</v>
      </c>
      <c r="K8934" t="b">
        <f t="shared" si="139"/>
        <v>1</v>
      </c>
    </row>
    <row r="8935" spans="9:11" x14ac:dyDescent="0.35">
      <c r="I8935" t="e">
        <f>IF(J8935="natural gas",VLOOKUP(D8935,'Cross-Page Data'!$I$4:$J$13,2,FALSE),IF(J8935="solar",VLOOKUP('Form 923'!D8935,'Cross-Page Data'!$I$14:$J$117,2,FALSE),J8935))</f>
        <v>#N/A</v>
      </c>
      <c r="J8935" t="e">
        <f>VLOOKUP(E8935,'Cross-Page Data'!$D$4:$F$48,3,FALSE)</f>
        <v>#N/A</v>
      </c>
      <c r="K8935" t="b">
        <f t="shared" si="139"/>
        <v>1</v>
      </c>
    </row>
    <row r="8936" spans="9:11" x14ac:dyDescent="0.35">
      <c r="I8936" t="e">
        <f>IF(J8936="natural gas",VLOOKUP(D8936,'Cross-Page Data'!$I$4:$J$13,2,FALSE),IF(J8936="solar",VLOOKUP('Form 923'!D8936,'Cross-Page Data'!$I$14:$J$117,2,FALSE),J8936))</f>
        <v>#N/A</v>
      </c>
      <c r="J8936" t="e">
        <f>VLOOKUP(E8936,'Cross-Page Data'!$D$4:$F$48,3,FALSE)</f>
        <v>#N/A</v>
      </c>
      <c r="K8936" t="b">
        <f t="shared" si="139"/>
        <v>1</v>
      </c>
    </row>
    <row r="8937" spans="9:11" x14ac:dyDescent="0.35">
      <c r="I8937" t="e">
        <f>IF(J8937="natural gas",VLOOKUP(D8937,'Cross-Page Data'!$I$4:$J$13,2,FALSE),IF(J8937="solar",VLOOKUP('Form 923'!D8937,'Cross-Page Data'!$I$14:$J$117,2,FALSE),J8937))</f>
        <v>#N/A</v>
      </c>
      <c r="J8937" t="e">
        <f>VLOOKUP(E8937,'Cross-Page Data'!$D$4:$F$48,3,FALSE)</f>
        <v>#N/A</v>
      </c>
      <c r="K8937" t="b">
        <f t="shared" si="139"/>
        <v>1</v>
      </c>
    </row>
    <row r="8938" spans="9:11" x14ac:dyDescent="0.35">
      <c r="I8938" t="e">
        <f>IF(J8938="natural gas",VLOOKUP(D8938,'Cross-Page Data'!$I$4:$J$13,2,FALSE),IF(J8938="solar",VLOOKUP('Form 923'!D8938,'Cross-Page Data'!$I$14:$J$117,2,FALSE),J8938))</f>
        <v>#N/A</v>
      </c>
      <c r="J8938" t="e">
        <f>VLOOKUP(E8938,'Cross-Page Data'!$D$4:$F$48,3,FALSE)</f>
        <v>#N/A</v>
      </c>
      <c r="K8938" t="b">
        <f t="shared" si="139"/>
        <v>1</v>
      </c>
    </row>
    <row r="8939" spans="9:11" x14ac:dyDescent="0.35">
      <c r="I8939" t="e">
        <f>IF(J8939="natural gas",VLOOKUP(D8939,'Cross-Page Data'!$I$4:$J$13,2,FALSE),IF(J8939="solar",VLOOKUP('Form 923'!D8939,'Cross-Page Data'!$I$14:$J$117,2,FALSE),J8939))</f>
        <v>#N/A</v>
      </c>
      <c r="J8939" t="e">
        <f>VLOOKUP(E8939,'Cross-Page Data'!$D$4:$F$48,3,FALSE)</f>
        <v>#N/A</v>
      </c>
      <c r="K8939" t="b">
        <f t="shared" si="139"/>
        <v>1</v>
      </c>
    </row>
    <row r="8940" spans="9:11" x14ac:dyDescent="0.35">
      <c r="I8940" t="e">
        <f>IF(J8940="natural gas",VLOOKUP(D8940,'Cross-Page Data'!$I$4:$J$13,2,FALSE),IF(J8940="solar",VLOOKUP('Form 923'!D8940,'Cross-Page Data'!$I$14:$J$117,2,FALSE),J8940))</f>
        <v>#N/A</v>
      </c>
      <c r="J8940" t="e">
        <f>VLOOKUP(E8940,'Cross-Page Data'!$D$4:$F$48,3,FALSE)</f>
        <v>#N/A</v>
      </c>
      <c r="K8940" t="b">
        <f t="shared" si="139"/>
        <v>1</v>
      </c>
    </row>
    <row r="8941" spans="9:11" x14ac:dyDescent="0.35">
      <c r="I8941" t="e">
        <f>IF(J8941="natural gas",VLOOKUP(D8941,'Cross-Page Data'!$I$4:$J$13,2,FALSE),IF(J8941="solar",VLOOKUP('Form 923'!D8941,'Cross-Page Data'!$I$14:$J$117,2,FALSE),J8941))</f>
        <v>#N/A</v>
      </c>
      <c r="J8941" t="e">
        <f>VLOOKUP(E8941,'Cross-Page Data'!$D$4:$F$48,3,FALSE)</f>
        <v>#N/A</v>
      </c>
      <c r="K8941" t="b">
        <f t="shared" si="139"/>
        <v>1</v>
      </c>
    </row>
    <row r="8942" spans="9:11" x14ac:dyDescent="0.35">
      <c r="I8942" t="e">
        <f>IF(J8942="natural gas",VLOOKUP(D8942,'Cross-Page Data'!$I$4:$J$13,2,FALSE),IF(J8942="solar",VLOOKUP('Form 923'!D8942,'Cross-Page Data'!$I$14:$J$117,2,FALSE),J8942))</f>
        <v>#N/A</v>
      </c>
      <c r="J8942" t="e">
        <f>VLOOKUP(E8942,'Cross-Page Data'!$D$4:$F$48,3,FALSE)</f>
        <v>#N/A</v>
      </c>
      <c r="K8942" t="b">
        <f t="shared" si="139"/>
        <v>1</v>
      </c>
    </row>
    <row r="8943" spans="9:11" x14ac:dyDescent="0.35">
      <c r="I8943" t="e">
        <f>IF(J8943="natural gas",VLOOKUP(D8943,'Cross-Page Data'!$I$4:$J$13,2,FALSE),IF(J8943="solar",VLOOKUP('Form 923'!D8943,'Cross-Page Data'!$I$14:$J$117,2,FALSE),J8943))</f>
        <v>#N/A</v>
      </c>
      <c r="J8943" t="e">
        <f>VLOOKUP(E8943,'Cross-Page Data'!$D$4:$F$48,3,FALSE)</f>
        <v>#N/A</v>
      </c>
      <c r="K8943" t="b">
        <f t="shared" si="139"/>
        <v>1</v>
      </c>
    </row>
    <row r="8944" spans="9:11" x14ac:dyDescent="0.35">
      <c r="I8944" t="e">
        <f>IF(J8944="natural gas",VLOOKUP(D8944,'Cross-Page Data'!$I$4:$J$13,2,FALSE),IF(J8944="solar",VLOOKUP('Form 923'!D8944,'Cross-Page Data'!$I$14:$J$117,2,FALSE),J8944))</f>
        <v>#N/A</v>
      </c>
      <c r="J8944" t="e">
        <f>VLOOKUP(E8944,'Cross-Page Data'!$D$4:$F$48,3,FALSE)</f>
        <v>#N/A</v>
      </c>
      <c r="K8944" t="b">
        <f t="shared" si="139"/>
        <v>1</v>
      </c>
    </row>
    <row r="8945" spans="9:11" x14ac:dyDescent="0.35">
      <c r="I8945" t="e">
        <f>IF(J8945="natural gas",VLOOKUP(D8945,'Cross-Page Data'!$I$4:$J$13,2,FALSE),IF(J8945="solar",VLOOKUP('Form 923'!D8945,'Cross-Page Data'!$I$14:$J$117,2,FALSE),J8945))</f>
        <v>#N/A</v>
      </c>
      <c r="J8945" t="e">
        <f>VLOOKUP(E8945,'Cross-Page Data'!$D$4:$F$48,3,FALSE)</f>
        <v>#N/A</v>
      </c>
      <c r="K8945" t="b">
        <f t="shared" si="139"/>
        <v>1</v>
      </c>
    </row>
    <row r="8946" spans="9:11" x14ac:dyDescent="0.35">
      <c r="I8946" t="e">
        <f>IF(J8946="natural gas",VLOOKUP(D8946,'Cross-Page Data'!$I$4:$J$13,2,FALSE),IF(J8946="solar",VLOOKUP('Form 923'!D8946,'Cross-Page Data'!$I$14:$J$117,2,FALSE),J8946))</f>
        <v>#N/A</v>
      </c>
      <c r="J8946" t="e">
        <f>VLOOKUP(E8946,'Cross-Page Data'!$D$4:$F$48,3,FALSE)</f>
        <v>#N/A</v>
      </c>
      <c r="K8946" t="b">
        <f t="shared" si="139"/>
        <v>1</v>
      </c>
    </row>
    <row r="8947" spans="9:11" x14ac:dyDescent="0.35">
      <c r="I8947" t="e">
        <f>IF(J8947="natural gas",VLOOKUP(D8947,'Cross-Page Data'!$I$4:$J$13,2,FALSE),IF(J8947="solar",VLOOKUP('Form 923'!D8947,'Cross-Page Data'!$I$14:$J$117,2,FALSE),J8947))</f>
        <v>#N/A</v>
      </c>
      <c r="J8947" t="e">
        <f>VLOOKUP(E8947,'Cross-Page Data'!$D$4:$F$48,3,FALSE)</f>
        <v>#N/A</v>
      </c>
      <c r="K8947" t="b">
        <f t="shared" si="139"/>
        <v>1</v>
      </c>
    </row>
    <row r="8948" spans="9:11" x14ac:dyDescent="0.35">
      <c r="I8948" t="e">
        <f>IF(J8948="natural gas",VLOOKUP(D8948,'Cross-Page Data'!$I$4:$J$13,2,FALSE),IF(J8948="solar",VLOOKUP('Form 923'!D8948,'Cross-Page Data'!$I$14:$J$117,2,FALSE),J8948))</f>
        <v>#N/A</v>
      </c>
      <c r="J8948" t="e">
        <f>VLOOKUP(E8948,'Cross-Page Data'!$D$4:$F$48,3,FALSE)</f>
        <v>#N/A</v>
      </c>
      <c r="K8948" t="b">
        <f t="shared" si="139"/>
        <v>1</v>
      </c>
    </row>
    <row r="8949" spans="9:11" x14ac:dyDescent="0.35">
      <c r="I8949" t="e">
        <f>IF(J8949="natural gas",VLOOKUP(D8949,'Cross-Page Data'!$I$4:$J$13,2,FALSE),IF(J8949="solar",VLOOKUP('Form 923'!D8949,'Cross-Page Data'!$I$14:$J$117,2,FALSE),J8949))</f>
        <v>#N/A</v>
      </c>
      <c r="J8949" t="e">
        <f>VLOOKUP(E8949,'Cross-Page Data'!$D$4:$F$48,3,FALSE)</f>
        <v>#N/A</v>
      </c>
      <c r="K8949" t="b">
        <f t="shared" si="139"/>
        <v>1</v>
      </c>
    </row>
    <row r="8950" spans="9:11" x14ac:dyDescent="0.35">
      <c r="I8950" t="e">
        <f>IF(J8950="natural gas",VLOOKUP(D8950,'Cross-Page Data'!$I$4:$J$13,2,FALSE),IF(J8950="solar",VLOOKUP('Form 923'!D8950,'Cross-Page Data'!$I$14:$J$117,2,FALSE),J8950))</f>
        <v>#N/A</v>
      </c>
      <c r="J8950" t="e">
        <f>VLOOKUP(E8950,'Cross-Page Data'!$D$4:$F$48,3,FALSE)</f>
        <v>#N/A</v>
      </c>
      <c r="K8950" t="b">
        <f t="shared" si="139"/>
        <v>1</v>
      </c>
    </row>
    <row r="8951" spans="9:11" x14ac:dyDescent="0.35">
      <c r="I8951" t="e">
        <f>IF(J8951="natural gas",VLOOKUP(D8951,'Cross-Page Data'!$I$4:$J$13,2,FALSE),IF(J8951="solar",VLOOKUP('Form 923'!D8951,'Cross-Page Data'!$I$14:$J$117,2,FALSE),J8951))</f>
        <v>#N/A</v>
      </c>
      <c r="J8951" t="e">
        <f>VLOOKUP(E8951,'Cross-Page Data'!$D$4:$F$48,3,FALSE)</f>
        <v>#N/A</v>
      </c>
      <c r="K8951" t="b">
        <f t="shared" si="139"/>
        <v>1</v>
      </c>
    </row>
    <row r="8952" spans="9:11" x14ac:dyDescent="0.35">
      <c r="I8952" t="e">
        <f>IF(J8952="natural gas",VLOOKUP(D8952,'Cross-Page Data'!$I$4:$J$13,2,FALSE),IF(J8952="solar",VLOOKUP('Form 923'!D8952,'Cross-Page Data'!$I$14:$J$117,2,FALSE),J8952))</f>
        <v>#N/A</v>
      </c>
      <c r="J8952" t="e">
        <f>VLOOKUP(E8952,'Cross-Page Data'!$D$4:$F$48,3,FALSE)</f>
        <v>#N/A</v>
      </c>
      <c r="K8952" t="b">
        <f t="shared" si="139"/>
        <v>1</v>
      </c>
    </row>
    <row r="8953" spans="9:11" x14ac:dyDescent="0.35">
      <c r="I8953" t="e">
        <f>IF(J8953="natural gas",VLOOKUP(D8953,'Cross-Page Data'!$I$4:$J$13,2,FALSE),IF(J8953="solar",VLOOKUP('Form 923'!D8953,'Cross-Page Data'!$I$14:$J$117,2,FALSE),J8953))</f>
        <v>#N/A</v>
      </c>
      <c r="J8953" t="e">
        <f>VLOOKUP(E8953,'Cross-Page Data'!$D$4:$F$48,3,FALSE)</f>
        <v>#N/A</v>
      </c>
      <c r="K8953" t="b">
        <f t="shared" si="139"/>
        <v>1</v>
      </c>
    </row>
    <row r="8954" spans="9:11" x14ac:dyDescent="0.35">
      <c r="I8954" t="e">
        <f>IF(J8954="natural gas",VLOOKUP(D8954,'Cross-Page Data'!$I$4:$J$13,2,FALSE),IF(J8954="solar",VLOOKUP('Form 923'!D8954,'Cross-Page Data'!$I$14:$J$117,2,FALSE),J8954))</f>
        <v>#N/A</v>
      </c>
      <c r="J8954" t="e">
        <f>VLOOKUP(E8954,'Cross-Page Data'!$D$4:$F$48,3,FALSE)</f>
        <v>#N/A</v>
      </c>
      <c r="K8954" t="b">
        <f t="shared" si="139"/>
        <v>1</v>
      </c>
    </row>
    <row r="8955" spans="9:11" x14ac:dyDescent="0.35">
      <c r="I8955" t="e">
        <f>IF(J8955="natural gas",VLOOKUP(D8955,'Cross-Page Data'!$I$4:$J$13,2,FALSE),IF(J8955="solar",VLOOKUP('Form 923'!D8955,'Cross-Page Data'!$I$14:$J$117,2,FALSE),J8955))</f>
        <v>#N/A</v>
      </c>
      <c r="J8955" t="e">
        <f>VLOOKUP(E8955,'Cross-Page Data'!$D$4:$F$48,3,FALSE)</f>
        <v>#N/A</v>
      </c>
      <c r="K8955" t="b">
        <f t="shared" si="139"/>
        <v>1</v>
      </c>
    </row>
    <row r="8956" spans="9:11" x14ac:dyDescent="0.35">
      <c r="I8956" t="e">
        <f>IF(J8956="natural gas",VLOOKUP(D8956,'Cross-Page Data'!$I$4:$J$13,2,FALSE),IF(J8956="solar",VLOOKUP('Form 923'!D8956,'Cross-Page Data'!$I$14:$J$117,2,FALSE),J8956))</f>
        <v>#N/A</v>
      </c>
      <c r="J8956" t="e">
        <f>VLOOKUP(E8956,'Cross-Page Data'!$D$4:$F$48,3,FALSE)</f>
        <v>#N/A</v>
      </c>
      <c r="K8956" t="b">
        <f t="shared" si="139"/>
        <v>1</v>
      </c>
    </row>
    <row r="8957" spans="9:11" x14ac:dyDescent="0.35">
      <c r="I8957" t="e">
        <f>IF(J8957="natural gas",VLOOKUP(D8957,'Cross-Page Data'!$I$4:$J$13,2,FALSE),IF(J8957="solar",VLOOKUP('Form 923'!D8957,'Cross-Page Data'!$I$14:$J$117,2,FALSE),J8957))</f>
        <v>#N/A</v>
      </c>
      <c r="J8957" t="e">
        <f>VLOOKUP(E8957,'Cross-Page Data'!$D$4:$F$48,3,FALSE)</f>
        <v>#N/A</v>
      </c>
      <c r="K8957" t="b">
        <f t="shared" si="139"/>
        <v>1</v>
      </c>
    </row>
    <row r="8958" spans="9:11" x14ac:dyDescent="0.35">
      <c r="I8958" t="e">
        <f>IF(J8958="natural gas",VLOOKUP(D8958,'Cross-Page Data'!$I$4:$J$13,2,FALSE),IF(J8958="solar",VLOOKUP('Form 923'!D8958,'Cross-Page Data'!$I$14:$J$117,2,FALSE),J8958))</f>
        <v>#N/A</v>
      </c>
      <c r="J8958" t="e">
        <f>VLOOKUP(E8958,'Cross-Page Data'!$D$4:$F$48,3,FALSE)</f>
        <v>#N/A</v>
      </c>
      <c r="K8958" t="b">
        <f t="shared" si="139"/>
        <v>1</v>
      </c>
    </row>
    <row r="8959" spans="9:11" x14ac:dyDescent="0.35">
      <c r="I8959" t="e">
        <f>IF(J8959="natural gas",VLOOKUP(D8959,'Cross-Page Data'!$I$4:$J$13,2,FALSE),IF(J8959="solar",VLOOKUP('Form 923'!D8959,'Cross-Page Data'!$I$14:$J$117,2,FALSE),J8959))</f>
        <v>#N/A</v>
      </c>
      <c r="J8959" t="e">
        <f>VLOOKUP(E8959,'Cross-Page Data'!$D$4:$F$48,3,FALSE)</f>
        <v>#N/A</v>
      </c>
      <c r="K8959" t="b">
        <f t="shared" si="139"/>
        <v>1</v>
      </c>
    </row>
    <row r="8960" spans="9:11" x14ac:dyDescent="0.35">
      <c r="I8960" t="e">
        <f>IF(J8960="natural gas",VLOOKUP(D8960,'Cross-Page Data'!$I$4:$J$13,2,FALSE),IF(J8960="solar",VLOOKUP('Form 923'!D8960,'Cross-Page Data'!$I$14:$J$117,2,FALSE),J8960))</f>
        <v>#N/A</v>
      </c>
      <c r="J8960" t="e">
        <f>VLOOKUP(E8960,'Cross-Page Data'!$D$4:$F$48,3,FALSE)</f>
        <v>#N/A</v>
      </c>
      <c r="K8960" t="b">
        <f t="shared" si="139"/>
        <v>1</v>
      </c>
    </row>
    <row r="8961" spans="9:11" x14ac:dyDescent="0.35">
      <c r="I8961" t="e">
        <f>IF(J8961="natural gas",VLOOKUP(D8961,'Cross-Page Data'!$I$4:$J$13,2,FALSE),IF(J8961="solar",VLOOKUP('Form 923'!D8961,'Cross-Page Data'!$I$14:$J$117,2,FALSE),J8961))</f>
        <v>#N/A</v>
      </c>
      <c r="J8961" t="e">
        <f>VLOOKUP(E8961,'Cross-Page Data'!$D$4:$F$48,3,FALSE)</f>
        <v>#N/A</v>
      </c>
      <c r="K8961" t="b">
        <f t="shared" si="139"/>
        <v>1</v>
      </c>
    </row>
    <row r="8962" spans="9:11" x14ac:dyDescent="0.35">
      <c r="I8962" t="e">
        <f>IF(J8962="natural gas",VLOOKUP(D8962,'Cross-Page Data'!$I$4:$J$13,2,FALSE),IF(J8962="solar",VLOOKUP('Form 923'!D8962,'Cross-Page Data'!$I$14:$J$117,2,FALSE),J8962))</f>
        <v>#N/A</v>
      </c>
      <c r="J8962" t="e">
        <f>VLOOKUP(E8962,'Cross-Page Data'!$D$4:$F$48,3,FALSE)</f>
        <v>#N/A</v>
      </c>
      <c r="K8962" t="b">
        <f t="shared" si="139"/>
        <v>1</v>
      </c>
    </row>
    <row r="8963" spans="9:11" x14ac:dyDescent="0.35">
      <c r="I8963" t="e">
        <f>IF(J8963="natural gas",VLOOKUP(D8963,'Cross-Page Data'!$I$4:$J$13,2,FALSE),IF(J8963="solar",VLOOKUP('Form 923'!D8963,'Cross-Page Data'!$I$14:$J$117,2,FALSE),J8963))</f>
        <v>#N/A</v>
      </c>
      <c r="J8963" t="e">
        <f>VLOOKUP(E8963,'Cross-Page Data'!$D$4:$F$48,3,FALSE)</f>
        <v>#N/A</v>
      </c>
      <c r="K8963" t="b">
        <f t="shared" si="139"/>
        <v>1</v>
      </c>
    </row>
    <row r="8964" spans="9:11" x14ac:dyDescent="0.35">
      <c r="I8964" t="e">
        <f>IF(J8964="natural gas",VLOOKUP(D8964,'Cross-Page Data'!$I$4:$J$13,2,FALSE),IF(J8964="solar",VLOOKUP('Form 923'!D8964,'Cross-Page Data'!$I$14:$J$117,2,FALSE),J8964))</f>
        <v>#N/A</v>
      </c>
      <c r="J8964" t="e">
        <f>VLOOKUP(E8964,'Cross-Page Data'!$D$4:$F$48,3,FALSE)</f>
        <v>#N/A</v>
      </c>
      <c r="K8964" t="b">
        <f t="shared" si="139"/>
        <v>1</v>
      </c>
    </row>
    <row r="8965" spans="9:11" x14ac:dyDescent="0.35">
      <c r="I8965" t="e">
        <f>IF(J8965="natural gas",VLOOKUP(D8965,'Cross-Page Data'!$I$4:$J$13,2,FALSE),IF(J8965="solar",VLOOKUP('Form 923'!D8965,'Cross-Page Data'!$I$14:$J$117,2,FALSE),J8965))</f>
        <v>#N/A</v>
      </c>
      <c r="J8965" t="e">
        <f>VLOOKUP(E8965,'Cross-Page Data'!$D$4:$F$48,3,FALSE)</f>
        <v>#N/A</v>
      </c>
      <c r="K8965" t="b">
        <f t="shared" si="139"/>
        <v>1</v>
      </c>
    </row>
    <row r="8966" spans="9:11" x14ac:dyDescent="0.35">
      <c r="I8966" t="e">
        <f>IF(J8966="natural gas",VLOOKUP(D8966,'Cross-Page Data'!$I$4:$J$13,2,FALSE),IF(J8966="solar",VLOOKUP('Form 923'!D8966,'Cross-Page Data'!$I$14:$J$117,2,FALSE),J8966))</f>
        <v>#N/A</v>
      </c>
      <c r="J8966" t="e">
        <f>VLOOKUP(E8966,'Cross-Page Data'!$D$4:$F$48,3,FALSE)</f>
        <v>#N/A</v>
      </c>
      <c r="K8966" t="b">
        <f t="shared" si="139"/>
        <v>1</v>
      </c>
    </row>
    <row r="8967" spans="9:11" x14ac:dyDescent="0.35">
      <c r="I8967" t="e">
        <f>IF(J8967="natural gas",VLOOKUP(D8967,'Cross-Page Data'!$I$4:$J$13,2,FALSE),IF(J8967="solar",VLOOKUP('Form 923'!D8967,'Cross-Page Data'!$I$14:$J$117,2,FALSE),J8967))</f>
        <v>#N/A</v>
      </c>
      <c r="J8967" t="e">
        <f>VLOOKUP(E8967,'Cross-Page Data'!$D$4:$F$48,3,FALSE)</f>
        <v>#N/A</v>
      </c>
      <c r="K8967" t="b">
        <f t="shared" ref="K8967:K9030" si="140">IF(AND($N$5=FALSE,OR(C8967="Commercial NAICS Cogen",C8967="Industrial NAICS Cogen",C8967="NAICS-22 Cogen")),FALSE,IF(AND($N$6=FALSE,OR(C8967="Commercial NAICS Cogen",C8967="Commercial NAICS Non-Cogen",C8967="industrial NAICS Cogen", C8967="industrial NAICS non-cogen")),FALSE,TRUE))</f>
        <v>1</v>
      </c>
    </row>
    <row r="8968" spans="9:11" x14ac:dyDescent="0.35">
      <c r="I8968" t="e">
        <f>IF(J8968="natural gas",VLOOKUP(D8968,'Cross-Page Data'!$I$4:$J$13,2,FALSE),IF(J8968="solar",VLOOKUP('Form 923'!D8968,'Cross-Page Data'!$I$14:$J$117,2,FALSE),J8968))</f>
        <v>#N/A</v>
      </c>
      <c r="J8968" t="e">
        <f>VLOOKUP(E8968,'Cross-Page Data'!$D$4:$F$48,3,FALSE)</f>
        <v>#N/A</v>
      </c>
      <c r="K8968" t="b">
        <f t="shared" si="140"/>
        <v>1</v>
      </c>
    </row>
    <row r="8969" spans="9:11" x14ac:dyDescent="0.35">
      <c r="I8969" t="e">
        <f>IF(J8969="natural gas",VLOOKUP(D8969,'Cross-Page Data'!$I$4:$J$13,2,FALSE),IF(J8969="solar",VLOOKUP('Form 923'!D8969,'Cross-Page Data'!$I$14:$J$117,2,FALSE),J8969))</f>
        <v>#N/A</v>
      </c>
      <c r="J8969" t="e">
        <f>VLOOKUP(E8969,'Cross-Page Data'!$D$4:$F$48,3,FALSE)</f>
        <v>#N/A</v>
      </c>
      <c r="K8969" t="b">
        <f t="shared" si="140"/>
        <v>1</v>
      </c>
    </row>
    <row r="8970" spans="9:11" x14ac:dyDescent="0.35">
      <c r="I8970" t="e">
        <f>IF(J8970="natural gas",VLOOKUP(D8970,'Cross-Page Data'!$I$4:$J$13,2,FALSE),IF(J8970="solar",VLOOKUP('Form 923'!D8970,'Cross-Page Data'!$I$14:$J$117,2,FALSE),J8970))</f>
        <v>#N/A</v>
      </c>
      <c r="J8970" t="e">
        <f>VLOOKUP(E8970,'Cross-Page Data'!$D$4:$F$48,3,FALSE)</f>
        <v>#N/A</v>
      </c>
      <c r="K8970" t="b">
        <f t="shared" si="140"/>
        <v>1</v>
      </c>
    </row>
    <row r="8971" spans="9:11" x14ac:dyDescent="0.35">
      <c r="I8971" t="e">
        <f>IF(J8971="natural gas",VLOOKUP(D8971,'Cross-Page Data'!$I$4:$J$13,2,FALSE),IF(J8971="solar",VLOOKUP('Form 923'!D8971,'Cross-Page Data'!$I$14:$J$117,2,FALSE),J8971))</f>
        <v>#N/A</v>
      </c>
      <c r="J8971" t="e">
        <f>VLOOKUP(E8971,'Cross-Page Data'!$D$4:$F$48,3,FALSE)</f>
        <v>#N/A</v>
      </c>
      <c r="K8971" t="b">
        <f t="shared" si="140"/>
        <v>1</v>
      </c>
    </row>
    <row r="8972" spans="9:11" x14ac:dyDescent="0.35">
      <c r="I8972" t="e">
        <f>IF(J8972="natural gas",VLOOKUP(D8972,'Cross-Page Data'!$I$4:$J$13,2,FALSE),IF(J8972="solar",VLOOKUP('Form 923'!D8972,'Cross-Page Data'!$I$14:$J$117,2,FALSE),J8972))</f>
        <v>#N/A</v>
      </c>
      <c r="J8972" t="e">
        <f>VLOOKUP(E8972,'Cross-Page Data'!$D$4:$F$48,3,FALSE)</f>
        <v>#N/A</v>
      </c>
      <c r="K8972" t="b">
        <f t="shared" si="140"/>
        <v>1</v>
      </c>
    </row>
    <row r="8973" spans="9:11" x14ac:dyDescent="0.35">
      <c r="I8973" t="e">
        <f>IF(J8973="natural gas",VLOOKUP(D8973,'Cross-Page Data'!$I$4:$J$13,2,FALSE),IF(J8973="solar",VLOOKUP('Form 923'!D8973,'Cross-Page Data'!$I$14:$J$117,2,FALSE),J8973))</f>
        <v>#N/A</v>
      </c>
      <c r="J8973" t="e">
        <f>VLOOKUP(E8973,'Cross-Page Data'!$D$4:$F$48,3,FALSE)</f>
        <v>#N/A</v>
      </c>
      <c r="K8973" t="b">
        <f t="shared" si="140"/>
        <v>1</v>
      </c>
    </row>
    <row r="8974" spans="9:11" x14ac:dyDescent="0.35">
      <c r="I8974" t="e">
        <f>IF(J8974="natural gas",VLOOKUP(D8974,'Cross-Page Data'!$I$4:$J$13,2,FALSE),IF(J8974="solar",VLOOKUP('Form 923'!D8974,'Cross-Page Data'!$I$14:$J$117,2,FALSE),J8974))</f>
        <v>#N/A</v>
      </c>
      <c r="J8974" t="e">
        <f>VLOOKUP(E8974,'Cross-Page Data'!$D$4:$F$48,3,FALSE)</f>
        <v>#N/A</v>
      </c>
      <c r="K8974" t="b">
        <f t="shared" si="140"/>
        <v>1</v>
      </c>
    </row>
    <row r="8975" spans="9:11" x14ac:dyDescent="0.35">
      <c r="I8975" t="e">
        <f>IF(J8975="natural gas",VLOOKUP(D8975,'Cross-Page Data'!$I$4:$J$13,2,FALSE),IF(J8975="solar",VLOOKUP('Form 923'!D8975,'Cross-Page Data'!$I$14:$J$117,2,FALSE),J8975))</f>
        <v>#N/A</v>
      </c>
      <c r="J8975" t="e">
        <f>VLOOKUP(E8975,'Cross-Page Data'!$D$4:$F$48,3,FALSE)</f>
        <v>#N/A</v>
      </c>
      <c r="K8975" t="b">
        <f t="shared" si="140"/>
        <v>1</v>
      </c>
    </row>
    <row r="8976" spans="9:11" x14ac:dyDescent="0.35">
      <c r="I8976" t="e">
        <f>IF(J8976="natural gas",VLOOKUP(D8976,'Cross-Page Data'!$I$4:$J$13,2,FALSE),IF(J8976="solar",VLOOKUP('Form 923'!D8976,'Cross-Page Data'!$I$14:$J$117,2,FALSE),J8976))</f>
        <v>#N/A</v>
      </c>
      <c r="J8976" t="e">
        <f>VLOOKUP(E8976,'Cross-Page Data'!$D$4:$F$48,3,FALSE)</f>
        <v>#N/A</v>
      </c>
      <c r="K8976" t="b">
        <f t="shared" si="140"/>
        <v>1</v>
      </c>
    </row>
    <row r="8977" spans="9:11" x14ac:dyDescent="0.35">
      <c r="I8977" t="e">
        <f>IF(J8977="natural gas",VLOOKUP(D8977,'Cross-Page Data'!$I$4:$J$13,2,FALSE),IF(J8977="solar",VLOOKUP('Form 923'!D8977,'Cross-Page Data'!$I$14:$J$117,2,FALSE),J8977))</f>
        <v>#N/A</v>
      </c>
      <c r="J8977" t="e">
        <f>VLOOKUP(E8977,'Cross-Page Data'!$D$4:$F$48,3,FALSE)</f>
        <v>#N/A</v>
      </c>
      <c r="K8977" t="b">
        <f t="shared" si="140"/>
        <v>1</v>
      </c>
    </row>
    <row r="8978" spans="9:11" x14ac:dyDescent="0.35">
      <c r="I8978" t="e">
        <f>IF(J8978="natural gas",VLOOKUP(D8978,'Cross-Page Data'!$I$4:$J$13,2,FALSE),IF(J8978="solar",VLOOKUP('Form 923'!D8978,'Cross-Page Data'!$I$14:$J$117,2,FALSE),J8978))</f>
        <v>#N/A</v>
      </c>
      <c r="J8978" t="e">
        <f>VLOOKUP(E8978,'Cross-Page Data'!$D$4:$F$48,3,FALSE)</f>
        <v>#N/A</v>
      </c>
      <c r="K8978" t="b">
        <f t="shared" si="140"/>
        <v>1</v>
      </c>
    </row>
    <row r="8979" spans="9:11" x14ac:dyDescent="0.35">
      <c r="I8979" t="e">
        <f>IF(J8979="natural gas",VLOOKUP(D8979,'Cross-Page Data'!$I$4:$J$13,2,FALSE),IF(J8979="solar",VLOOKUP('Form 923'!D8979,'Cross-Page Data'!$I$14:$J$117,2,FALSE),J8979))</f>
        <v>#N/A</v>
      </c>
      <c r="J8979" t="e">
        <f>VLOOKUP(E8979,'Cross-Page Data'!$D$4:$F$48,3,FALSE)</f>
        <v>#N/A</v>
      </c>
      <c r="K8979" t="b">
        <f t="shared" si="140"/>
        <v>1</v>
      </c>
    </row>
    <row r="8980" spans="9:11" x14ac:dyDescent="0.35">
      <c r="I8980" t="e">
        <f>IF(J8980="natural gas",VLOOKUP(D8980,'Cross-Page Data'!$I$4:$J$13,2,FALSE),IF(J8980="solar",VLOOKUP('Form 923'!D8980,'Cross-Page Data'!$I$14:$J$117,2,FALSE),J8980))</f>
        <v>#N/A</v>
      </c>
      <c r="J8980" t="e">
        <f>VLOOKUP(E8980,'Cross-Page Data'!$D$4:$F$48,3,FALSE)</f>
        <v>#N/A</v>
      </c>
      <c r="K8980" t="b">
        <f t="shared" si="140"/>
        <v>1</v>
      </c>
    </row>
    <row r="8981" spans="9:11" x14ac:dyDescent="0.35">
      <c r="I8981" t="e">
        <f>IF(J8981="natural gas",VLOOKUP(D8981,'Cross-Page Data'!$I$4:$J$13,2,FALSE),IF(J8981="solar",VLOOKUP('Form 923'!D8981,'Cross-Page Data'!$I$14:$J$117,2,FALSE),J8981))</f>
        <v>#N/A</v>
      </c>
      <c r="J8981" t="e">
        <f>VLOOKUP(E8981,'Cross-Page Data'!$D$4:$F$48,3,FALSE)</f>
        <v>#N/A</v>
      </c>
      <c r="K8981" t="b">
        <f t="shared" si="140"/>
        <v>1</v>
      </c>
    </row>
    <row r="8982" spans="9:11" x14ac:dyDescent="0.35">
      <c r="I8982" t="e">
        <f>IF(J8982="natural gas",VLOOKUP(D8982,'Cross-Page Data'!$I$4:$J$13,2,FALSE),IF(J8982="solar",VLOOKUP('Form 923'!D8982,'Cross-Page Data'!$I$14:$J$117,2,FALSE),J8982))</f>
        <v>#N/A</v>
      </c>
      <c r="J8982" t="e">
        <f>VLOOKUP(E8982,'Cross-Page Data'!$D$4:$F$48,3,FALSE)</f>
        <v>#N/A</v>
      </c>
      <c r="K8982" t="b">
        <f t="shared" si="140"/>
        <v>1</v>
      </c>
    </row>
    <row r="8983" spans="9:11" x14ac:dyDescent="0.35">
      <c r="I8983" t="e">
        <f>IF(J8983="natural gas",VLOOKUP(D8983,'Cross-Page Data'!$I$4:$J$13,2,FALSE),IF(J8983="solar",VLOOKUP('Form 923'!D8983,'Cross-Page Data'!$I$14:$J$117,2,FALSE),J8983))</f>
        <v>#N/A</v>
      </c>
      <c r="J8983" t="e">
        <f>VLOOKUP(E8983,'Cross-Page Data'!$D$4:$F$48,3,FALSE)</f>
        <v>#N/A</v>
      </c>
      <c r="K8983" t="b">
        <f t="shared" si="140"/>
        <v>1</v>
      </c>
    </row>
    <row r="8984" spans="9:11" x14ac:dyDescent="0.35">
      <c r="I8984" t="e">
        <f>IF(J8984="natural gas",VLOOKUP(D8984,'Cross-Page Data'!$I$4:$J$13,2,FALSE),IF(J8984="solar",VLOOKUP('Form 923'!D8984,'Cross-Page Data'!$I$14:$J$117,2,FALSE),J8984))</f>
        <v>#N/A</v>
      </c>
      <c r="J8984" t="e">
        <f>VLOOKUP(E8984,'Cross-Page Data'!$D$4:$F$48,3,FALSE)</f>
        <v>#N/A</v>
      </c>
      <c r="K8984" t="b">
        <f t="shared" si="140"/>
        <v>1</v>
      </c>
    </row>
    <row r="8985" spans="9:11" x14ac:dyDescent="0.35">
      <c r="I8985" t="e">
        <f>IF(J8985="natural gas",VLOOKUP(D8985,'Cross-Page Data'!$I$4:$J$13,2,FALSE),IF(J8985="solar",VLOOKUP('Form 923'!D8985,'Cross-Page Data'!$I$14:$J$117,2,FALSE),J8985))</f>
        <v>#N/A</v>
      </c>
      <c r="J8985" t="e">
        <f>VLOOKUP(E8985,'Cross-Page Data'!$D$4:$F$48,3,FALSE)</f>
        <v>#N/A</v>
      </c>
      <c r="K8985" t="b">
        <f t="shared" si="140"/>
        <v>1</v>
      </c>
    </row>
    <row r="8986" spans="9:11" x14ac:dyDescent="0.35">
      <c r="I8986" t="e">
        <f>IF(J8986="natural gas",VLOOKUP(D8986,'Cross-Page Data'!$I$4:$J$13,2,FALSE),IF(J8986="solar",VLOOKUP('Form 923'!D8986,'Cross-Page Data'!$I$14:$J$117,2,FALSE),J8986))</f>
        <v>#N/A</v>
      </c>
      <c r="J8986" t="e">
        <f>VLOOKUP(E8986,'Cross-Page Data'!$D$4:$F$48,3,FALSE)</f>
        <v>#N/A</v>
      </c>
      <c r="K8986" t="b">
        <f t="shared" si="140"/>
        <v>1</v>
      </c>
    </row>
    <row r="8987" spans="9:11" x14ac:dyDescent="0.35">
      <c r="I8987" t="e">
        <f>IF(J8987="natural gas",VLOOKUP(D8987,'Cross-Page Data'!$I$4:$J$13,2,FALSE),IF(J8987="solar",VLOOKUP('Form 923'!D8987,'Cross-Page Data'!$I$14:$J$117,2,FALSE),J8987))</f>
        <v>#N/A</v>
      </c>
      <c r="J8987" t="e">
        <f>VLOOKUP(E8987,'Cross-Page Data'!$D$4:$F$48,3,FALSE)</f>
        <v>#N/A</v>
      </c>
      <c r="K8987" t="b">
        <f t="shared" si="140"/>
        <v>1</v>
      </c>
    </row>
    <row r="8988" spans="9:11" x14ac:dyDescent="0.35">
      <c r="I8988" t="e">
        <f>IF(J8988="natural gas",VLOOKUP(D8988,'Cross-Page Data'!$I$4:$J$13,2,FALSE),IF(J8988="solar",VLOOKUP('Form 923'!D8988,'Cross-Page Data'!$I$14:$J$117,2,FALSE),J8988))</f>
        <v>#N/A</v>
      </c>
      <c r="J8988" t="e">
        <f>VLOOKUP(E8988,'Cross-Page Data'!$D$4:$F$48,3,FALSE)</f>
        <v>#N/A</v>
      </c>
      <c r="K8988" t="b">
        <f t="shared" si="140"/>
        <v>1</v>
      </c>
    </row>
    <row r="8989" spans="9:11" x14ac:dyDescent="0.35">
      <c r="I8989" t="e">
        <f>IF(J8989="natural gas",VLOOKUP(D8989,'Cross-Page Data'!$I$4:$J$13,2,FALSE),IF(J8989="solar",VLOOKUP('Form 923'!D8989,'Cross-Page Data'!$I$14:$J$117,2,FALSE),J8989))</f>
        <v>#N/A</v>
      </c>
      <c r="J8989" t="e">
        <f>VLOOKUP(E8989,'Cross-Page Data'!$D$4:$F$48,3,FALSE)</f>
        <v>#N/A</v>
      </c>
      <c r="K8989" t="b">
        <f t="shared" si="140"/>
        <v>1</v>
      </c>
    </row>
    <row r="8990" spans="9:11" x14ac:dyDescent="0.35">
      <c r="I8990" t="e">
        <f>IF(J8990="natural gas",VLOOKUP(D8990,'Cross-Page Data'!$I$4:$J$13,2,FALSE),IF(J8990="solar",VLOOKUP('Form 923'!D8990,'Cross-Page Data'!$I$14:$J$117,2,FALSE),J8990))</f>
        <v>#N/A</v>
      </c>
      <c r="J8990" t="e">
        <f>VLOOKUP(E8990,'Cross-Page Data'!$D$4:$F$48,3,FALSE)</f>
        <v>#N/A</v>
      </c>
      <c r="K8990" t="b">
        <f t="shared" si="140"/>
        <v>1</v>
      </c>
    </row>
    <row r="8991" spans="9:11" x14ac:dyDescent="0.35">
      <c r="I8991" t="e">
        <f>IF(J8991="natural gas",VLOOKUP(D8991,'Cross-Page Data'!$I$4:$J$13,2,FALSE),IF(J8991="solar",VLOOKUP('Form 923'!D8991,'Cross-Page Data'!$I$14:$J$117,2,FALSE),J8991))</f>
        <v>#N/A</v>
      </c>
      <c r="J8991" t="e">
        <f>VLOOKUP(E8991,'Cross-Page Data'!$D$4:$F$48,3,FALSE)</f>
        <v>#N/A</v>
      </c>
      <c r="K8991" t="b">
        <f t="shared" si="140"/>
        <v>1</v>
      </c>
    </row>
    <row r="8992" spans="9:11" x14ac:dyDescent="0.35">
      <c r="I8992" t="e">
        <f>IF(J8992="natural gas",VLOOKUP(D8992,'Cross-Page Data'!$I$4:$J$13,2,FALSE),IF(J8992="solar",VLOOKUP('Form 923'!D8992,'Cross-Page Data'!$I$14:$J$117,2,FALSE),J8992))</f>
        <v>#N/A</v>
      </c>
      <c r="J8992" t="e">
        <f>VLOOKUP(E8992,'Cross-Page Data'!$D$4:$F$48,3,FALSE)</f>
        <v>#N/A</v>
      </c>
      <c r="K8992" t="b">
        <f t="shared" si="140"/>
        <v>1</v>
      </c>
    </row>
    <row r="8993" spans="9:11" x14ac:dyDescent="0.35">
      <c r="I8993" t="e">
        <f>IF(J8993="natural gas",VLOOKUP(D8993,'Cross-Page Data'!$I$4:$J$13,2,FALSE),IF(J8993="solar",VLOOKUP('Form 923'!D8993,'Cross-Page Data'!$I$14:$J$117,2,FALSE),J8993))</f>
        <v>#N/A</v>
      </c>
      <c r="J8993" t="e">
        <f>VLOOKUP(E8993,'Cross-Page Data'!$D$4:$F$48,3,FALSE)</f>
        <v>#N/A</v>
      </c>
      <c r="K8993" t="b">
        <f t="shared" si="140"/>
        <v>1</v>
      </c>
    </row>
    <row r="8994" spans="9:11" x14ac:dyDescent="0.35">
      <c r="I8994" t="e">
        <f>IF(J8994="natural gas",VLOOKUP(D8994,'Cross-Page Data'!$I$4:$J$13,2,FALSE),IF(J8994="solar",VLOOKUP('Form 923'!D8994,'Cross-Page Data'!$I$14:$J$117,2,FALSE),J8994))</f>
        <v>#N/A</v>
      </c>
      <c r="J8994" t="e">
        <f>VLOOKUP(E8994,'Cross-Page Data'!$D$4:$F$48,3,FALSE)</f>
        <v>#N/A</v>
      </c>
      <c r="K8994" t="b">
        <f t="shared" si="140"/>
        <v>1</v>
      </c>
    </row>
    <row r="8995" spans="9:11" x14ac:dyDescent="0.35">
      <c r="I8995" t="e">
        <f>IF(J8995="natural gas",VLOOKUP(D8995,'Cross-Page Data'!$I$4:$J$13,2,FALSE),IF(J8995="solar",VLOOKUP('Form 923'!D8995,'Cross-Page Data'!$I$14:$J$117,2,FALSE),J8995))</f>
        <v>#N/A</v>
      </c>
      <c r="J8995" t="e">
        <f>VLOOKUP(E8995,'Cross-Page Data'!$D$4:$F$48,3,FALSE)</f>
        <v>#N/A</v>
      </c>
      <c r="K8995" t="b">
        <f t="shared" si="140"/>
        <v>1</v>
      </c>
    </row>
    <row r="8996" spans="9:11" x14ac:dyDescent="0.35">
      <c r="I8996" t="e">
        <f>IF(J8996="natural gas",VLOOKUP(D8996,'Cross-Page Data'!$I$4:$J$13,2,FALSE),IF(J8996="solar",VLOOKUP('Form 923'!D8996,'Cross-Page Data'!$I$14:$J$117,2,FALSE),J8996))</f>
        <v>#N/A</v>
      </c>
      <c r="J8996" t="e">
        <f>VLOOKUP(E8996,'Cross-Page Data'!$D$4:$F$48,3,FALSE)</f>
        <v>#N/A</v>
      </c>
      <c r="K8996" t="b">
        <f t="shared" si="140"/>
        <v>1</v>
      </c>
    </row>
    <row r="8997" spans="9:11" x14ac:dyDescent="0.35">
      <c r="I8997" t="e">
        <f>IF(J8997="natural gas",VLOOKUP(D8997,'Cross-Page Data'!$I$4:$J$13,2,FALSE),IF(J8997="solar",VLOOKUP('Form 923'!D8997,'Cross-Page Data'!$I$14:$J$117,2,FALSE),J8997))</f>
        <v>#N/A</v>
      </c>
      <c r="J8997" t="e">
        <f>VLOOKUP(E8997,'Cross-Page Data'!$D$4:$F$48,3,FALSE)</f>
        <v>#N/A</v>
      </c>
      <c r="K8997" t="b">
        <f t="shared" si="140"/>
        <v>1</v>
      </c>
    </row>
    <row r="8998" spans="9:11" x14ac:dyDescent="0.35">
      <c r="I8998" t="e">
        <f>IF(J8998="natural gas",VLOOKUP(D8998,'Cross-Page Data'!$I$4:$J$13,2,FALSE),IF(J8998="solar",VLOOKUP('Form 923'!D8998,'Cross-Page Data'!$I$14:$J$117,2,FALSE),J8998))</f>
        <v>#N/A</v>
      </c>
      <c r="J8998" t="e">
        <f>VLOOKUP(E8998,'Cross-Page Data'!$D$4:$F$48,3,FALSE)</f>
        <v>#N/A</v>
      </c>
      <c r="K8998" t="b">
        <f t="shared" si="140"/>
        <v>1</v>
      </c>
    </row>
    <row r="8999" spans="9:11" x14ac:dyDescent="0.35">
      <c r="I8999" t="e">
        <f>IF(J8999="natural gas",VLOOKUP(D8999,'Cross-Page Data'!$I$4:$J$13,2,FALSE),IF(J8999="solar",VLOOKUP('Form 923'!D8999,'Cross-Page Data'!$I$14:$J$117,2,FALSE),J8999))</f>
        <v>#N/A</v>
      </c>
      <c r="J8999" t="e">
        <f>VLOOKUP(E8999,'Cross-Page Data'!$D$4:$F$48,3,FALSE)</f>
        <v>#N/A</v>
      </c>
      <c r="K8999" t="b">
        <f t="shared" si="140"/>
        <v>1</v>
      </c>
    </row>
    <row r="9000" spans="9:11" x14ac:dyDescent="0.35">
      <c r="I9000" t="e">
        <f>IF(J9000="natural gas",VLOOKUP(D9000,'Cross-Page Data'!$I$4:$J$13,2,FALSE),IF(J9000="solar",VLOOKUP('Form 923'!D9000,'Cross-Page Data'!$I$14:$J$117,2,FALSE),J9000))</f>
        <v>#N/A</v>
      </c>
      <c r="J9000" t="e">
        <f>VLOOKUP(E9000,'Cross-Page Data'!$D$4:$F$48,3,FALSE)</f>
        <v>#N/A</v>
      </c>
      <c r="K9000" t="b">
        <f t="shared" si="140"/>
        <v>1</v>
      </c>
    </row>
    <row r="9001" spans="9:11" x14ac:dyDescent="0.35">
      <c r="I9001" t="e">
        <f>IF(J9001="natural gas",VLOOKUP(D9001,'Cross-Page Data'!$I$4:$J$13,2,FALSE),IF(J9001="solar",VLOOKUP('Form 923'!D9001,'Cross-Page Data'!$I$14:$J$117,2,FALSE),J9001))</f>
        <v>#N/A</v>
      </c>
      <c r="J9001" t="e">
        <f>VLOOKUP(E9001,'Cross-Page Data'!$D$4:$F$48,3,FALSE)</f>
        <v>#N/A</v>
      </c>
      <c r="K9001" t="b">
        <f t="shared" si="140"/>
        <v>1</v>
      </c>
    </row>
    <row r="9002" spans="9:11" x14ac:dyDescent="0.35">
      <c r="I9002" t="e">
        <f>IF(J9002="natural gas",VLOOKUP(D9002,'Cross-Page Data'!$I$4:$J$13,2,FALSE),IF(J9002="solar",VLOOKUP('Form 923'!D9002,'Cross-Page Data'!$I$14:$J$117,2,FALSE),J9002))</f>
        <v>#N/A</v>
      </c>
      <c r="J9002" t="e">
        <f>VLOOKUP(E9002,'Cross-Page Data'!$D$4:$F$48,3,FALSE)</f>
        <v>#N/A</v>
      </c>
      <c r="K9002" t="b">
        <f t="shared" si="140"/>
        <v>1</v>
      </c>
    </row>
    <row r="9003" spans="9:11" x14ac:dyDescent="0.35">
      <c r="I9003" t="e">
        <f>IF(J9003="natural gas",VLOOKUP(D9003,'Cross-Page Data'!$I$4:$J$13,2,FALSE),IF(J9003="solar",VLOOKUP('Form 923'!D9003,'Cross-Page Data'!$I$14:$J$117,2,FALSE),J9003))</f>
        <v>#N/A</v>
      </c>
      <c r="J9003" t="e">
        <f>VLOOKUP(E9003,'Cross-Page Data'!$D$4:$F$48,3,FALSE)</f>
        <v>#N/A</v>
      </c>
      <c r="K9003" t="b">
        <f t="shared" si="140"/>
        <v>1</v>
      </c>
    </row>
    <row r="9004" spans="9:11" x14ac:dyDescent="0.35">
      <c r="I9004" t="e">
        <f>IF(J9004="natural gas",VLOOKUP(D9004,'Cross-Page Data'!$I$4:$J$13,2,FALSE),IF(J9004="solar",VLOOKUP('Form 923'!D9004,'Cross-Page Data'!$I$14:$J$117,2,FALSE),J9004))</f>
        <v>#N/A</v>
      </c>
      <c r="J9004" t="e">
        <f>VLOOKUP(E9004,'Cross-Page Data'!$D$4:$F$48,3,FALSE)</f>
        <v>#N/A</v>
      </c>
      <c r="K9004" t="b">
        <f t="shared" si="140"/>
        <v>1</v>
      </c>
    </row>
    <row r="9005" spans="9:11" x14ac:dyDescent="0.35">
      <c r="I9005" t="e">
        <f>IF(J9005="natural gas",VLOOKUP(D9005,'Cross-Page Data'!$I$4:$J$13,2,FALSE),IF(J9005="solar",VLOOKUP('Form 923'!D9005,'Cross-Page Data'!$I$14:$J$117,2,FALSE),J9005))</f>
        <v>#N/A</v>
      </c>
      <c r="J9005" t="e">
        <f>VLOOKUP(E9005,'Cross-Page Data'!$D$4:$F$48,3,FALSE)</f>
        <v>#N/A</v>
      </c>
      <c r="K9005" t="b">
        <f t="shared" si="140"/>
        <v>1</v>
      </c>
    </row>
    <row r="9006" spans="9:11" x14ac:dyDescent="0.35">
      <c r="I9006" t="e">
        <f>IF(J9006="natural gas",VLOOKUP(D9006,'Cross-Page Data'!$I$4:$J$13,2,FALSE),IF(J9006="solar",VLOOKUP('Form 923'!D9006,'Cross-Page Data'!$I$14:$J$117,2,FALSE),J9006))</f>
        <v>#N/A</v>
      </c>
      <c r="J9006" t="e">
        <f>VLOOKUP(E9006,'Cross-Page Data'!$D$4:$F$48,3,FALSE)</f>
        <v>#N/A</v>
      </c>
      <c r="K9006" t="b">
        <f t="shared" si="140"/>
        <v>1</v>
      </c>
    </row>
    <row r="9007" spans="9:11" x14ac:dyDescent="0.35">
      <c r="I9007" t="e">
        <f>IF(J9007="natural gas",VLOOKUP(D9007,'Cross-Page Data'!$I$4:$J$13,2,FALSE),IF(J9007="solar",VLOOKUP('Form 923'!D9007,'Cross-Page Data'!$I$14:$J$117,2,FALSE),J9007))</f>
        <v>#N/A</v>
      </c>
      <c r="J9007" t="e">
        <f>VLOOKUP(E9007,'Cross-Page Data'!$D$4:$F$48,3,FALSE)</f>
        <v>#N/A</v>
      </c>
      <c r="K9007" t="b">
        <f t="shared" si="140"/>
        <v>1</v>
      </c>
    </row>
    <row r="9008" spans="9:11" x14ac:dyDescent="0.35">
      <c r="I9008" t="e">
        <f>IF(J9008="natural gas",VLOOKUP(D9008,'Cross-Page Data'!$I$4:$J$13,2,FALSE),IF(J9008="solar",VLOOKUP('Form 923'!D9008,'Cross-Page Data'!$I$14:$J$117,2,FALSE),J9008))</f>
        <v>#N/A</v>
      </c>
      <c r="J9008" t="e">
        <f>VLOOKUP(E9008,'Cross-Page Data'!$D$4:$F$48,3,FALSE)</f>
        <v>#N/A</v>
      </c>
      <c r="K9008" t="b">
        <f t="shared" si="140"/>
        <v>1</v>
      </c>
    </row>
    <row r="9009" spans="9:11" x14ac:dyDescent="0.35">
      <c r="I9009" t="e">
        <f>IF(J9009="natural gas",VLOOKUP(D9009,'Cross-Page Data'!$I$4:$J$13,2,FALSE),IF(J9009="solar",VLOOKUP('Form 923'!D9009,'Cross-Page Data'!$I$14:$J$117,2,FALSE),J9009))</f>
        <v>#N/A</v>
      </c>
      <c r="J9009" t="e">
        <f>VLOOKUP(E9009,'Cross-Page Data'!$D$4:$F$48,3,FALSE)</f>
        <v>#N/A</v>
      </c>
      <c r="K9009" t="b">
        <f t="shared" si="140"/>
        <v>1</v>
      </c>
    </row>
    <row r="9010" spans="9:11" x14ac:dyDescent="0.35">
      <c r="I9010" t="e">
        <f>IF(J9010="natural gas",VLOOKUP(D9010,'Cross-Page Data'!$I$4:$J$13,2,FALSE),IF(J9010="solar",VLOOKUP('Form 923'!D9010,'Cross-Page Data'!$I$14:$J$117,2,FALSE),J9010))</f>
        <v>#N/A</v>
      </c>
      <c r="J9010" t="e">
        <f>VLOOKUP(E9010,'Cross-Page Data'!$D$4:$F$48,3,FALSE)</f>
        <v>#N/A</v>
      </c>
      <c r="K9010" t="b">
        <f t="shared" si="140"/>
        <v>1</v>
      </c>
    </row>
    <row r="9011" spans="9:11" x14ac:dyDescent="0.35">
      <c r="I9011" t="e">
        <f>IF(J9011="natural gas",VLOOKUP(D9011,'Cross-Page Data'!$I$4:$J$13,2,FALSE),IF(J9011="solar",VLOOKUP('Form 923'!D9011,'Cross-Page Data'!$I$14:$J$117,2,FALSE),J9011))</f>
        <v>#N/A</v>
      </c>
      <c r="J9011" t="e">
        <f>VLOOKUP(E9011,'Cross-Page Data'!$D$4:$F$48,3,FALSE)</f>
        <v>#N/A</v>
      </c>
      <c r="K9011" t="b">
        <f t="shared" si="140"/>
        <v>1</v>
      </c>
    </row>
    <row r="9012" spans="9:11" x14ac:dyDescent="0.35">
      <c r="I9012" t="e">
        <f>IF(J9012="natural gas",VLOOKUP(D9012,'Cross-Page Data'!$I$4:$J$13,2,FALSE),IF(J9012="solar",VLOOKUP('Form 923'!D9012,'Cross-Page Data'!$I$14:$J$117,2,FALSE),J9012))</f>
        <v>#N/A</v>
      </c>
      <c r="J9012" t="e">
        <f>VLOOKUP(E9012,'Cross-Page Data'!$D$4:$F$48,3,FALSE)</f>
        <v>#N/A</v>
      </c>
      <c r="K9012" t="b">
        <f t="shared" si="140"/>
        <v>1</v>
      </c>
    </row>
    <row r="9013" spans="9:11" x14ac:dyDescent="0.35">
      <c r="I9013" t="e">
        <f>IF(J9013="natural gas",VLOOKUP(D9013,'Cross-Page Data'!$I$4:$J$13,2,FALSE),IF(J9013="solar",VLOOKUP('Form 923'!D9013,'Cross-Page Data'!$I$14:$J$117,2,FALSE),J9013))</f>
        <v>#N/A</v>
      </c>
      <c r="J9013" t="e">
        <f>VLOOKUP(E9013,'Cross-Page Data'!$D$4:$F$48,3,FALSE)</f>
        <v>#N/A</v>
      </c>
      <c r="K9013" t="b">
        <f t="shared" si="140"/>
        <v>1</v>
      </c>
    </row>
    <row r="9014" spans="9:11" x14ac:dyDescent="0.35">
      <c r="I9014" t="e">
        <f>IF(J9014="natural gas",VLOOKUP(D9014,'Cross-Page Data'!$I$4:$J$13,2,FALSE),IF(J9014="solar",VLOOKUP('Form 923'!D9014,'Cross-Page Data'!$I$14:$J$117,2,FALSE),J9014))</f>
        <v>#N/A</v>
      </c>
      <c r="J9014" t="e">
        <f>VLOOKUP(E9014,'Cross-Page Data'!$D$4:$F$48,3,FALSE)</f>
        <v>#N/A</v>
      </c>
      <c r="K9014" t="b">
        <f t="shared" si="140"/>
        <v>1</v>
      </c>
    </row>
    <row r="9015" spans="9:11" x14ac:dyDescent="0.35">
      <c r="I9015" t="e">
        <f>IF(J9015="natural gas",VLOOKUP(D9015,'Cross-Page Data'!$I$4:$J$13,2,FALSE),IF(J9015="solar",VLOOKUP('Form 923'!D9015,'Cross-Page Data'!$I$14:$J$117,2,FALSE),J9015))</f>
        <v>#N/A</v>
      </c>
      <c r="J9015" t="e">
        <f>VLOOKUP(E9015,'Cross-Page Data'!$D$4:$F$48,3,FALSE)</f>
        <v>#N/A</v>
      </c>
      <c r="K9015" t="b">
        <f t="shared" si="140"/>
        <v>1</v>
      </c>
    </row>
    <row r="9016" spans="9:11" x14ac:dyDescent="0.35">
      <c r="I9016" t="e">
        <f>IF(J9016="natural gas",VLOOKUP(D9016,'Cross-Page Data'!$I$4:$J$13,2,FALSE),IF(J9016="solar",VLOOKUP('Form 923'!D9016,'Cross-Page Data'!$I$14:$J$117,2,FALSE),J9016))</f>
        <v>#N/A</v>
      </c>
      <c r="J9016" t="e">
        <f>VLOOKUP(E9016,'Cross-Page Data'!$D$4:$F$48,3,FALSE)</f>
        <v>#N/A</v>
      </c>
      <c r="K9016" t="b">
        <f t="shared" si="140"/>
        <v>1</v>
      </c>
    </row>
    <row r="9017" spans="9:11" x14ac:dyDescent="0.35">
      <c r="I9017" t="e">
        <f>IF(J9017="natural gas",VLOOKUP(D9017,'Cross-Page Data'!$I$4:$J$13,2,FALSE),IF(J9017="solar",VLOOKUP('Form 923'!D9017,'Cross-Page Data'!$I$14:$J$117,2,FALSE),J9017))</f>
        <v>#N/A</v>
      </c>
      <c r="J9017" t="e">
        <f>VLOOKUP(E9017,'Cross-Page Data'!$D$4:$F$48,3,FALSE)</f>
        <v>#N/A</v>
      </c>
      <c r="K9017" t="b">
        <f t="shared" si="140"/>
        <v>1</v>
      </c>
    </row>
    <row r="9018" spans="9:11" x14ac:dyDescent="0.35">
      <c r="I9018" t="e">
        <f>IF(J9018="natural gas",VLOOKUP(D9018,'Cross-Page Data'!$I$4:$J$13,2,FALSE),IF(J9018="solar",VLOOKUP('Form 923'!D9018,'Cross-Page Data'!$I$14:$J$117,2,FALSE),J9018))</f>
        <v>#N/A</v>
      </c>
      <c r="J9018" t="e">
        <f>VLOOKUP(E9018,'Cross-Page Data'!$D$4:$F$48,3,FALSE)</f>
        <v>#N/A</v>
      </c>
      <c r="K9018" t="b">
        <f t="shared" si="140"/>
        <v>1</v>
      </c>
    </row>
    <row r="9019" spans="9:11" x14ac:dyDescent="0.35">
      <c r="I9019" t="e">
        <f>IF(J9019="natural gas",VLOOKUP(D9019,'Cross-Page Data'!$I$4:$J$13,2,FALSE),IF(J9019="solar",VLOOKUP('Form 923'!D9019,'Cross-Page Data'!$I$14:$J$117,2,FALSE),J9019))</f>
        <v>#N/A</v>
      </c>
      <c r="J9019" t="e">
        <f>VLOOKUP(E9019,'Cross-Page Data'!$D$4:$F$48,3,FALSE)</f>
        <v>#N/A</v>
      </c>
      <c r="K9019" t="b">
        <f t="shared" si="140"/>
        <v>1</v>
      </c>
    </row>
    <row r="9020" spans="9:11" x14ac:dyDescent="0.35">
      <c r="I9020" t="e">
        <f>IF(J9020="natural gas",VLOOKUP(D9020,'Cross-Page Data'!$I$4:$J$13,2,FALSE),IF(J9020="solar",VLOOKUP('Form 923'!D9020,'Cross-Page Data'!$I$14:$J$117,2,FALSE),J9020))</f>
        <v>#N/A</v>
      </c>
      <c r="J9020" t="e">
        <f>VLOOKUP(E9020,'Cross-Page Data'!$D$4:$F$48,3,FALSE)</f>
        <v>#N/A</v>
      </c>
      <c r="K9020" t="b">
        <f t="shared" si="140"/>
        <v>1</v>
      </c>
    </row>
    <row r="9021" spans="9:11" x14ac:dyDescent="0.35">
      <c r="I9021" t="e">
        <f>IF(J9021="natural gas",VLOOKUP(D9021,'Cross-Page Data'!$I$4:$J$13,2,FALSE),IF(J9021="solar",VLOOKUP('Form 923'!D9021,'Cross-Page Data'!$I$14:$J$117,2,FALSE),J9021))</f>
        <v>#N/A</v>
      </c>
      <c r="J9021" t="e">
        <f>VLOOKUP(E9021,'Cross-Page Data'!$D$4:$F$48,3,FALSE)</f>
        <v>#N/A</v>
      </c>
      <c r="K9021" t="b">
        <f t="shared" si="140"/>
        <v>1</v>
      </c>
    </row>
    <row r="9022" spans="9:11" x14ac:dyDescent="0.35">
      <c r="I9022" t="e">
        <f>IF(J9022="natural gas",VLOOKUP(D9022,'Cross-Page Data'!$I$4:$J$13,2,FALSE),IF(J9022="solar",VLOOKUP('Form 923'!D9022,'Cross-Page Data'!$I$14:$J$117,2,FALSE),J9022))</f>
        <v>#N/A</v>
      </c>
      <c r="J9022" t="e">
        <f>VLOOKUP(E9022,'Cross-Page Data'!$D$4:$F$48,3,FALSE)</f>
        <v>#N/A</v>
      </c>
      <c r="K9022" t="b">
        <f t="shared" si="140"/>
        <v>1</v>
      </c>
    </row>
    <row r="9023" spans="9:11" x14ac:dyDescent="0.35">
      <c r="I9023" t="e">
        <f>IF(J9023="natural gas",VLOOKUP(D9023,'Cross-Page Data'!$I$4:$J$13,2,FALSE),IF(J9023="solar",VLOOKUP('Form 923'!D9023,'Cross-Page Data'!$I$14:$J$117,2,FALSE),J9023))</f>
        <v>#N/A</v>
      </c>
      <c r="J9023" t="e">
        <f>VLOOKUP(E9023,'Cross-Page Data'!$D$4:$F$48,3,FALSE)</f>
        <v>#N/A</v>
      </c>
      <c r="K9023" t="b">
        <f t="shared" si="140"/>
        <v>1</v>
      </c>
    </row>
    <row r="9024" spans="9:11" x14ac:dyDescent="0.35">
      <c r="I9024" t="e">
        <f>IF(J9024="natural gas",VLOOKUP(D9024,'Cross-Page Data'!$I$4:$J$13,2,FALSE),IF(J9024="solar",VLOOKUP('Form 923'!D9024,'Cross-Page Data'!$I$14:$J$117,2,FALSE),J9024))</f>
        <v>#N/A</v>
      </c>
      <c r="J9024" t="e">
        <f>VLOOKUP(E9024,'Cross-Page Data'!$D$4:$F$48,3,FALSE)</f>
        <v>#N/A</v>
      </c>
      <c r="K9024" t="b">
        <f t="shared" si="140"/>
        <v>1</v>
      </c>
    </row>
    <row r="9025" spans="9:11" x14ac:dyDescent="0.35">
      <c r="I9025" t="e">
        <f>IF(J9025="natural gas",VLOOKUP(D9025,'Cross-Page Data'!$I$4:$J$13,2,FALSE),IF(J9025="solar",VLOOKUP('Form 923'!D9025,'Cross-Page Data'!$I$14:$J$117,2,FALSE),J9025))</f>
        <v>#N/A</v>
      </c>
      <c r="J9025" t="e">
        <f>VLOOKUP(E9025,'Cross-Page Data'!$D$4:$F$48,3,FALSE)</f>
        <v>#N/A</v>
      </c>
      <c r="K9025" t="b">
        <f t="shared" si="140"/>
        <v>1</v>
      </c>
    </row>
    <row r="9026" spans="9:11" x14ac:dyDescent="0.35">
      <c r="I9026" t="e">
        <f>IF(J9026="natural gas",VLOOKUP(D9026,'Cross-Page Data'!$I$4:$J$13,2,FALSE),IF(J9026="solar",VLOOKUP('Form 923'!D9026,'Cross-Page Data'!$I$14:$J$117,2,FALSE),J9026))</f>
        <v>#N/A</v>
      </c>
      <c r="J9026" t="e">
        <f>VLOOKUP(E9026,'Cross-Page Data'!$D$4:$F$48,3,FALSE)</f>
        <v>#N/A</v>
      </c>
      <c r="K9026" t="b">
        <f t="shared" si="140"/>
        <v>1</v>
      </c>
    </row>
    <row r="9027" spans="9:11" x14ac:dyDescent="0.35">
      <c r="I9027" t="e">
        <f>IF(J9027="natural gas",VLOOKUP(D9027,'Cross-Page Data'!$I$4:$J$13,2,FALSE),IF(J9027="solar",VLOOKUP('Form 923'!D9027,'Cross-Page Data'!$I$14:$J$117,2,FALSE),J9027))</f>
        <v>#N/A</v>
      </c>
      <c r="J9027" t="e">
        <f>VLOOKUP(E9027,'Cross-Page Data'!$D$4:$F$48,3,FALSE)</f>
        <v>#N/A</v>
      </c>
      <c r="K9027" t="b">
        <f t="shared" si="140"/>
        <v>1</v>
      </c>
    </row>
    <row r="9028" spans="9:11" x14ac:dyDescent="0.35">
      <c r="I9028" t="e">
        <f>IF(J9028="natural gas",VLOOKUP(D9028,'Cross-Page Data'!$I$4:$J$13,2,FALSE),IF(J9028="solar",VLOOKUP('Form 923'!D9028,'Cross-Page Data'!$I$14:$J$117,2,FALSE),J9028))</f>
        <v>#N/A</v>
      </c>
      <c r="J9028" t="e">
        <f>VLOOKUP(E9028,'Cross-Page Data'!$D$4:$F$48,3,FALSE)</f>
        <v>#N/A</v>
      </c>
      <c r="K9028" t="b">
        <f t="shared" si="140"/>
        <v>1</v>
      </c>
    </row>
    <row r="9029" spans="9:11" x14ac:dyDescent="0.35">
      <c r="I9029" t="e">
        <f>IF(J9029="natural gas",VLOOKUP(D9029,'Cross-Page Data'!$I$4:$J$13,2,FALSE),IF(J9029="solar",VLOOKUP('Form 923'!D9029,'Cross-Page Data'!$I$14:$J$117,2,FALSE),J9029))</f>
        <v>#N/A</v>
      </c>
      <c r="J9029" t="e">
        <f>VLOOKUP(E9029,'Cross-Page Data'!$D$4:$F$48,3,FALSE)</f>
        <v>#N/A</v>
      </c>
      <c r="K9029" t="b">
        <f t="shared" si="140"/>
        <v>1</v>
      </c>
    </row>
    <row r="9030" spans="9:11" x14ac:dyDescent="0.35">
      <c r="I9030" t="e">
        <f>IF(J9030="natural gas",VLOOKUP(D9030,'Cross-Page Data'!$I$4:$J$13,2,FALSE),IF(J9030="solar",VLOOKUP('Form 923'!D9030,'Cross-Page Data'!$I$14:$J$117,2,FALSE),J9030))</f>
        <v>#N/A</v>
      </c>
      <c r="J9030" t="e">
        <f>VLOOKUP(E9030,'Cross-Page Data'!$D$4:$F$48,3,FALSE)</f>
        <v>#N/A</v>
      </c>
      <c r="K9030" t="b">
        <f t="shared" si="140"/>
        <v>1</v>
      </c>
    </row>
    <row r="9031" spans="9:11" x14ac:dyDescent="0.35">
      <c r="I9031" t="e">
        <f>IF(J9031="natural gas",VLOOKUP(D9031,'Cross-Page Data'!$I$4:$J$13,2,FALSE),IF(J9031="solar",VLOOKUP('Form 923'!D9031,'Cross-Page Data'!$I$14:$J$117,2,FALSE),J9031))</f>
        <v>#N/A</v>
      </c>
      <c r="J9031" t="e">
        <f>VLOOKUP(E9031,'Cross-Page Data'!$D$4:$F$48,3,FALSE)</f>
        <v>#N/A</v>
      </c>
      <c r="K9031" t="b">
        <f t="shared" ref="K9031:K9094" si="141">IF(AND($N$5=FALSE,OR(C9031="Commercial NAICS Cogen",C9031="Industrial NAICS Cogen",C9031="NAICS-22 Cogen")),FALSE,IF(AND($N$6=FALSE,OR(C9031="Commercial NAICS Cogen",C9031="Commercial NAICS Non-Cogen",C9031="industrial NAICS Cogen", C9031="industrial NAICS non-cogen")),FALSE,TRUE))</f>
        <v>1</v>
      </c>
    </row>
    <row r="9032" spans="9:11" x14ac:dyDescent="0.35">
      <c r="I9032" t="e">
        <f>IF(J9032="natural gas",VLOOKUP(D9032,'Cross-Page Data'!$I$4:$J$13,2,FALSE),IF(J9032="solar",VLOOKUP('Form 923'!D9032,'Cross-Page Data'!$I$14:$J$117,2,FALSE),J9032))</f>
        <v>#N/A</v>
      </c>
      <c r="J9032" t="e">
        <f>VLOOKUP(E9032,'Cross-Page Data'!$D$4:$F$48,3,FALSE)</f>
        <v>#N/A</v>
      </c>
      <c r="K9032" t="b">
        <f t="shared" si="141"/>
        <v>1</v>
      </c>
    </row>
    <row r="9033" spans="9:11" x14ac:dyDescent="0.35">
      <c r="I9033" t="e">
        <f>IF(J9033="natural gas",VLOOKUP(D9033,'Cross-Page Data'!$I$4:$J$13,2,FALSE),IF(J9033="solar",VLOOKUP('Form 923'!D9033,'Cross-Page Data'!$I$14:$J$117,2,FALSE),J9033))</f>
        <v>#N/A</v>
      </c>
      <c r="J9033" t="e">
        <f>VLOOKUP(E9033,'Cross-Page Data'!$D$4:$F$48,3,FALSE)</f>
        <v>#N/A</v>
      </c>
      <c r="K9033" t="b">
        <f t="shared" si="141"/>
        <v>1</v>
      </c>
    </row>
    <row r="9034" spans="9:11" x14ac:dyDescent="0.35">
      <c r="I9034" t="e">
        <f>IF(J9034="natural gas",VLOOKUP(D9034,'Cross-Page Data'!$I$4:$J$13,2,FALSE),IF(J9034="solar",VLOOKUP('Form 923'!D9034,'Cross-Page Data'!$I$14:$J$117,2,FALSE),J9034))</f>
        <v>#N/A</v>
      </c>
      <c r="J9034" t="e">
        <f>VLOOKUP(E9034,'Cross-Page Data'!$D$4:$F$48,3,FALSE)</f>
        <v>#N/A</v>
      </c>
      <c r="K9034" t="b">
        <f t="shared" si="141"/>
        <v>1</v>
      </c>
    </row>
    <row r="9035" spans="9:11" x14ac:dyDescent="0.35">
      <c r="I9035" t="e">
        <f>IF(J9035="natural gas",VLOOKUP(D9035,'Cross-Page Data'!$I$4:$J$13,2,FALSE),IF(J9035="solar",VLOOKUP('Form 923'!D9035,'Cross-Page Data'!$I$14:$J$117,2,FALSE),J9035))</f>
        <v>#N/A</v>
      </c>
      <c r="J9035" t="e">
        <f>VLOOKUP(E9035,'Cross-Page Data'!$D$4:$F$48,3,FALSE)</f>
        <v>#N/A</v>
      </c>
      <c r="K9035" t="b">
        <f t="shared" si="141"/>
        <v>1</v>
      </c>
    </row>
    <row r="9036" spans="9:11" x14ac:dyDescent="0.35">
      <c r="I9036" t="e">
        <f>IF(J9036="natural gas",VLOOKUP(D9036,'Cross-Page Data'!$I$4:$J$13,2,FALSE),IF(J9036="solar",VLOOKUP('Form 923'!D9036,'Cross-Page Data'!$I$14:$J$117,2,FALSE),J9036))</f>
        <v>#N/A</v>
      </c>
      <c r="J9036" t="e">
        <f>VLOOKUP(E9036,'Cross-Page Data'!$D$4:$F$48,3,FALSE)</f>
        <v>#N/A</v>
      </c>
      <c r="K9036" t="b">
        <f t="shared" si="141"/>
        <v>1</v>
      </c>
    </row>
    <row r="9037" spans="9:11" x14ac:dyDescent="0.35">
      <c r="I9037" t="e">
        <f>IF(J9037="natural gas",VLOOKUP(D9037,'Cross-Page Data'!$I$4:$J$13,2,FALSE),IF(J9037="solar",VLOOKUP('Form 923'!D9037,'Cross-Page Data'!$I$14:$J$117,2,FALSE),J9037))</f>
        <v>#N/A</v>
      </c>
      <c r="J9037" t="e">
        <f>VLOOKUP(E9037,'Cross-Page Data'!$D$4:$F$48,3,FALSE)</f>
        <v>#N/A</v>
      </c>
      <c r="K9037" t="b">
        <f t="shared" si="141"/>
        <v>1</v>
      </c>
    </row>
    <row r="9038" spans="9:11" x14ac:dyDescent="0.35">
      <c r="I9038" t="e">
        <f>IF(J9038="natural gas",VLOOKUP(D9038,'Cross-Page Data'!$I$4:$J$13,2,FALSE),IF(J9038="solar",VLOOKUP('Form 923'!D9038,'Cross-Page Data'!$I$14:$J$117,2,FALSE),J9038))</f>
        <v>#N/A</v>
      </c>
      <c r="J9038" t="e">
        <f>VLOOKUP(E9038,'Cross-Page Data'!$D$4:$F$48,3,FALSE)</f>
        <v>#N/A</v>
      </c>
      <c r="K9038" t="b">
        <f t="shared" si="141"/>
        <v>1</v>
      </c>
    </row>
    <row r="9039" spans="9:11" x14ac:dyDescent="0.35">
      <c r="I9039" t="e">
        <f>IF(J9039="natural gas",VLOOKUP(D9039,'Cross-Page Data'!$I$4:$J$13,2,FALSE),IF(J9039="solar",VLOOKUP('Form 923'!D9039,'Cross-Page Data'!$I$14:$J$117,2,FALSE),J9039))</f>
        <v>#N/A</v>
      </c>
      <c r="J9039" t="e">
        <f>VLOOKUP(E9039,'Cross-Page Data'!$D$4:$F$48,3,FALSE)</f>
        <v>#N/A</v>
      </c>
      <c r="K9039" t="b">
        <f t="shared" si="141"/>
        <v>1</v>
      </c>
    </row>
    <row r="9040" spans="9:11" x14ac:dyDescent="0.35">
      <c r="I9040" t="e">
        <f>IF(J9040="natural gas",VLOOKUP(D9040,'Cross-Page Data'!$I$4:$J$13,2,FALSE),IF(J9040="solar",VLOOKUP('Form 923'!D9040,'Cross-Page Data'!$I$14:$J$117,2,FALSE),J9040))</f>
        <v>#N/A</v>
      </c>
      <c r="J9040" t="e">
        <f>VLOOKUP(E9040,'Cross-Page Data'!$D$4:$F$48,3,FALSE)</f>
        <v>#N/A</v>
      </c>
      <c r="K9040" t="b">
        <f t="shared" si="141"/>
        <v>1</v>
      </c>
    </row>
    <row r="9041" spans="9:11" x14ac:dyDescent="0.35">
      <c r="I9041" t="e">
        <f>IF(J9041="natural gas",VLOOKUP(D9041,'Cross-Page Data'!$I$4:$J$13,2,FALSE),IF(J9041="solar",VLOOKUP('Form 923'!D9041,'Cross-Page Data'!$I$14:$J$117,2,FALSE),J9041))</f>
        <v>#N/A</v>
      </c>
      <c r="J9041" t="e">
        <f>VLOOKUP(E9041,'Cross-Page Data'!$D$4:$F$48,3,FALSE)</f>
        <v>#N/A</v>
      </c>
      <c r="K9041" t="b">
        <f t="shared" si="141"/>
        <v>1</v>
      </c>
    </row>
    <row r="9042" spans="9:11" x14ac:dyDescent="0.35">
      <c r="I9042" t="e">
        <f>IF(J9042="natural gas",VLOOKUP(D9042,'Cross-Page Data'!$I$4:$J$13,2,FALSE),IF(J9042="solar",VLOOKUP('Form 923'!D9042,'Cross-Page Data'!$I$14:$J$117,2,FALSE),J9042))</f>
        <v>#N/A</v>
      </c>
      <c r="J9042" t="e">
        <f>VLOOKUP(E9042,'Cross-Page Data'!$D$4:$F$48,3,FALSE)</f>
        <v>#N/A</v>
      </c>
      <c r="K9042" t="b">
        <f t="shared" si="141"/>
        <v>1</v>
      </c>
    </row>
    <row r="9043" spans="9:11" x14ac:dyDescent="0.35">
      <c r="I9043" t="e">
        <f>IF(J9043="natural gas",VLOOKUP(D9043,'Cross-Page Data'!$I$4:$J$13,2,FALSE),IF(J9043="solar",VLOOKUP('Form 923'!D9043,'Cross-Page Data'!$I$14:$J$117,2,FALSE),J9043))</f>
        <v>#N/A</v>
      </c>
      <c r="J9043" t="e">
        <f>VLOOKUP(E9043,'Cross-Page Data'!$D$4:$F$48,3,FALSE)</f>
        <v>#N/A</v>
      </c>
      <c r="K9043" t="b">
        <f t="shared" si="141"/>
        <v>1</v>
      </c>
    </row>
    <row r="9044" spans="9:11" x14ac:dyDescent="0.35">
      <c r="I9044" t="e">
        <f>IF(J9044="natural gas",VLOOKUP(D9044,'Cross-Page Data'!$I$4:$J$13,2,FALSE),IF(J9044="solar",VLOOKUP('Form 923'!D9044,'Cross-Page Data'!$I$14:$J$117,2,FALSE),J9044))</f>
        <v>#N/A</v>
      </c>
      <c r="J9044" t="e">
        <f>VLOOKUP(E9044,'Cross-Page Data'!$D$4:$F$48,3,FALSE)</f>
        <v>#N/A</v>
      </c>
      <c r="K9044" t="b">
        <f t="shared" si="141"/>
        <v>1</v>
      </c>
    </row>
    <row r="9045" spans="9:11" x14ac:dyDescent="0.35">
      <c r="I9045" t="e">
        <f>IF(J9045="natural gas",VLOOKUP(D9045,'Cross-Page Data'!$I$4:$J$13,2,FALSE),IF(J9045="solar",VLOOKUP('Form 923'!D9045,'Cross-Page Data'!$I$14:$J$117,2,FALSE),J9045))</f>
        <v>#N/A</v>
      </c>
      <c r="J9045" t="e">
        <f>VLOOKUP(E9045,'Cross-Page Data'!$D$4:$F$48,3,FALSE)</f>
        <v>#N/A</v>
      </c>
      <c r="K9045" t="b">
        <f t="shared" si="141"/>
        <v>1</v>
      </c>
    </row>
    <row r="9046" spans="9:11" x14ac:dyDescent="0.35">
      <c r="I9046" t="e">
        <f>IF(J9046="natural gas",VLOOKUP(D9046,'Cross-Page Data'!$I$4:$J$13,2,FALSE),IF(J9046="solar",VLOOKUP('Form 923'!D9046,'Cross-Page Data'!$I$14:$J$117,2,FALSE),J9046))</f>
        <v>#N/A</v>
      </c>
      <c r="J9046" t="e">
        <f>VLOOKUP(E9046,'Cross-Page Data'!$D$4:$F$48,3,FALSE)</f>
        <v>#N/A</v>
      </c>
      <c r="K9046" t="b">
        <f t="shared" si="141"/>
        <v>1</v>
      </c>
    </row>
    <row r="9047" spans="9:11" x14ac:dyDescent="0.35">
      <c r="I9047" t="e">
        <f>IF(J9047="natural gas",VLOOKUP(D9047,'Cross-Page Data'!$I$4:$J$13,2,FALSE),IF(J9047="solar",VLOOKUP('Form 923'!D9047,'Cross-Page Data'!$I$14:$J$117,2,FALSE),J9047))</f>
        <v>#N/A</v>
      </c>
      <c r="J9047" t="e">
        <f>VLOOKUP(E9047,'Cross-Page Data'!$D$4:$F$48,3,FALSE)</f>
        <v>#N/A</v>
      </c>
      <c r="K9047" t="b">
        <f t="shared" si="141"/>
        <v>1</v>
      </c>
    </row>
    <row r="9048" spans="9:11" x14ac:dyDescent="0.35">
      <c r="I9048" t="e">
        <f>IF(J9048="natural gas",VLOOKUP(D9048,'Cross-Page Data'!$I$4:$J$13,2,FALSE),IF(J9048="solar",VLOOKUP('Form 923'!D9048,'Cross-Page Data'!$I$14:$J$117,2,FALSE),J9048))</f>
        <v>#N/A</v>
      </c>
      <c r="J9048" t="e">
        <f>VLOOKUP(E9048,'Cross-Page Data'!$D$4:$F$48,3,FALSE)</f>
        <v>#N/A</v>
      </c>
      <c r="K9048" t="b">
        <f t="shared" si="141"/>
        <v>1</v>
      </c>
    </row>
    <row r="9049" spans="9:11" x14ac:dyDescent="0.35">
      <c r="I9049" t="e">
        <f>IF(J9049="natural gas",VLOOKUP(D9049,'Cross-Page Data'!$I$4:$J$13,2,FALSE),IF(J9049="solar",VLOOKUP('Form 923'!D9049,'Cross-Page Data'!$I$14:$J$117,2,FALSE),J9049))</f>
        <v>#N/A</v>
      </c>
      <c r="J9049" t="e">
        <f>VLOOKUP(E9049,'Cross-Page Data'!$D$4:$F$48,3,FALSE)</f>
        <v>#N/A</v>
      </c>
      <c r="K9049" t="b">
        <f t="shared" si="141"/>
        <v>1</v>
      </c>
    </row>
    <row r="9050" spans="9:11" x14ac:dyDescent="0.35">
      <c r="I9050" t="e">
        <f>IF(J9050="natural gas",VLOOKUP(D9050,'Cross-Page Data'!$I$4:$J$13,2,FALSE),IF(J9050="solar",VLOOKUP('Form 923'!D9050,'Cross-Page Data'!$I$14:$J$117,2,FALSE),J9050))</f>
        <v>#N/A</v>
      </c>
      <c r="J9050" t="e">
        <f>VLOOKUP(E9050,'Cross-Page Data'!$D$4:$F$48,3,FALSE)</f>
        <v>#N/A</v>
      </c>
      <c r="K9050" t="b">
        <f t="shared" si="141"/>
        <v>1</v>
      </c>
    </row>
    <row r="9051" spans="9:11" x14ac:dyDescent="0.35">
      <c r="I9051" t="e">
        <f>IF(J9051="natural gas",VLOOKUP(D9051,'Cross-Page Data'!$I$4:$J$13,2,FALSE),IF(J9051="solar",VLOOKUP('Form 923'!D9051,'Cross-Page Data'!$I$14:$J$117,2,FALSE),J9051))</f>
        <v>#N/A</v>
      </c>
      <c r="J9051" t="e">
        <f>VLOOKUP(E9051,'Cross-Page Data'!$D$4:$F$48,3,FALSE)</f>
        <v>#N/A</v>
      </c>
      <c r="K9051" t="b">
        <f t="shared" si="141"/>
        <v>1</v>
      </c>
    </row>
    <row r="9052" spans="9:11" x14ac:dyDescent="0.35">
      <c r="I9052" t="e">
        <f>IF(J9052="natural gas",VLOOKUP(D9052,'Cross-Page Data'!$I$4:$J$13,2,FALSE),IF(J9052="solar",VLOOKUP('Form 923'!D9052,'Cross-Page Data'!$I$14:$J$117,2,FALSE),J9052))</f>
        <v>#N/A</v>
      </c>
      <c r="J9052" t="e">
        <f>VLOOKUP(E9052,'Cross-Page Data'!$D$4:$F$48,3,FALSE)</f>
        <v>#N/A</v>
      </c>
      <c r="K9052" t="b">
        <f t="shared" si="141"/>
        <v>1</v>
      </c>
    </row>
    <row r="9053" spans="9:11" x14ac:dyDescent="0.35">
      <c r="I9053" t="e">
        <f>IF(J9053="natural gas",VLOOKUP(D9053,'Cross-Page Data'!$I$4:$J$13,2,FALSE),IF(J9053="solar",VLOOKUP('Form 923'!D9053,'Cross-Page Data'!$I$14:$J$117,2,FALSE),J9053))</f>
        <v>#N/A</v>
      </c>
      <c r="J9053" t="e">
        <f>VLOOKUP(E9053,'Cross-Page Data'!$D$4:$F$48,3,FALSE)</f>
        <v>#N/A</v>
      </c>
      <c r="K9053" t="b">
        <f t="shared" si="141"/>
        <v>1</v>
      </c>
    </row>
    <row r="9054" spans="9:11" x14ac:dyDescent="0.35">
      <c r="I9054" t="e">
        <f>IF(J9054="natural gas",VLOOKUP(D9054,'Cross-Page Data'!$I$4:$J$13,2,FALSE),IF(J9054="solar",VLOOKUP('Form 923'!D9054,'Cross-Page Data'!$I$14:$J$117,2,FALSE),J9054))</f>
        <v>#N/A</v>
      </c>
      <c r="J9054" t="e">
        <f>VLOOKUP(E9054,'Cross-Page Data'!$D$4:$F$48,3,FALSE)</f>
        <v>#N/A</v>
      </c>
      <c r="K9054" t="b">
        <f t="shared" si="141"/>
        <v>1</v>
      </c>
    </row>
    <row r="9055" spans="9:11" x14ac:dyDescent="0.35">
      <c r="I9055" t="e">
        <f>IF(J9055="natural gas",VLOOKUP(D9055,'Cross-Page Data'!$I$4:$J$13,2,FALSE),IF(J9055="solar",VLOOKUP('Form 923'!D9055,'Cross-Page Data'!$I$14:$J$117,2,FALSE),J9055))</f>
        <v>#N/A</v>
      </c>
      <c r="J9055" t="e">
        <f>VLOOKUP(E9055,'Cross-Page Data'!$D$4:$F$48,3,FALSE)</f>
        <v>#N/A</v>
      </c>
      <c r="K9055" t="b">
        <f t="shared" si="141"/>
        <v>1</v>
      </c>
    </row>
    <row r="9056" spans="9:11" x14ac:dyDescent="0.35">
      <c r="I9056" t="e">
        <f>IF(J9056="natural gas",VLOOKUP(D9056,'Cross-Page Data'!$I$4:$J$13,2,FALSE),IF(J9056="solar",VLOOKUP('Form 923'!D9056,'Cross-Page Data'!$I$14:$J$117,2,FALSE),J9056))</f>
        <v>#N/A</v>
      </c>
      <c r="J9056" t="e">
        <f>VLOOKUP(E9056,'Cross-Page Data'!$D$4:$F$48,3,FALSE)</f>
        <v>#N/A</v>
      </c>
      <c r="K9056" t="b">
        <f t="shared" si="141"/>
        <v>1</v>
      </c>
    </row>
    <row r="9057" spans="9:11" x14ac:dyDescent="0.35">
      <c r="I9057" t="e">
        <f>IF(J9057="natural gas",VLOOKUP(D9057,'Cross-Page Data'!$I$4:$J$13,2,FALSE),IF(J9057="solar",VLOOKUP('Form 923'!D9057,'Cross-Page Data'!$I$14:$J$117,2,FALSE),J9057))</f>
        <v>#N/A</v>
      </c>
      <c r="J9057" t="e">
        <f>VLOOKUP(E9057,'Cross-Page Data'!$D$4:$F$48,3,FALSE)</f>
        <v>#N/A</v>
      </c>
      <c r="K9057" t="b">
        <f t="shared" si="141"/>
        <v>1</v>
      </c>
    </row>
    <row r="9058" spans="9:11" x14ac:dyDescent="0.35">
      <c r="I9058" t="e">
        <f>IF(J9058="natural gas",VLOOKUP(D9058,'Cross-Page Data'!$I$4:$J$13,2,FALSE),IF(J9058="solar",VLOOKUP('Form 923'!D9058,'Cross-Page Data'!$I$14:$J$117,2,FALSE),J9058))</f>
        <v>#N/A</v>
      </c>
      <c r="J9058" t="e">
        <f>VLOOKUP(E9058,'Cross-Page Data'!$D$4:$F$48,3,FALSE)</f>
        <v>#N/A</v>
      </c>
      <c r="K9058" t="b">
        <f t="shared" si="141"/>
        <v>1</v>
      </c>
    </row>
    <row r="9059" spans="9:11" x14ac:dyDescent="0.35">
      <c r="I9059" t="e">
        <f>IF(J9059="natural gas",VLOOKUP(D9059,'Cross-Page Data'!$I$4:$J$13,2,FALSE),IF(J9059="solar",VLOOKUP('Form 923'!D9059,'Cross-Page Data'!$I$14:$J$117,2,FALSE),J9059))</f>
        <v>#N/A</v>
      </c>
      <c r="J9059" t="e">
        <f>VLOOKUP(E9059,'Cross-Page Data'!$D$4:$F$48,3,FALSE)</f>
        <v>#N/A</v>
      </c>
      <c r="K9059" t="b">
        <f t="shared" si="141"/>
        <v>1</v>
      </c>
    </row>
    <row r="9060" spans="9:11" x14ac:dyDescent="0.35">
      <c r="I9060" t="e">
        <f>IF(J9060="natural gas",VLOOKUP(D9060,'Cross-Page Data'!$I$4:$J$13,2,FALSE),IF(J9060="solar",VLOOKUP('Form 923'!D9060,'Cross-Page Data'!$I$14:$J$117,2,FALSE),J9060))</f>
        <v>#N/A</v>
      </c>
      <c r="J9060" t="e">
        <f>VLOOKUP(E9060,'Cross-Page Data'!$D$4:$F$48,3,FALSE)</f>
        <v>#N/A</v>
      </c>
      <c r="K9060" t="b">
        <f t="shared" si="141"/>
        <v>1</v>
      </c>
    </row>
    <row r="9061" spans="9:11" x14ac:dyDescent="0.35">
      <c r="I9061" t="e">
        <f>IF(J9061="natural gas",VLOOKUP(D9061,'Cross-Page Data'!$I$4:$J$13,2,FALSE),IF(J9061="solar",VLOOKUP('Form 923'!D9061,'Cross-Page Data'!$I$14:$J$117,2,FALSE),J9061))</f>
        <v>#N/A</v>
      </c>
      <c r="J9061" t="e">
        <f>VLOOKUP(E9061,'Cross-Page Data'!$D$4:$F$48,3,FALSE)</f>
        <v>#N/A</v>
      </c>
      <c r="K9061" t="b">
        <f t="shared" si="141"/>
        <v>1</v>
      </c>
    </row>
    <row r="9062" spans="9:11" x14ac:dyDescent="0.35">
      <c r="I9062" t="e">
        <f>IF(J9062="natural gas",VLOOKUP(D9062,'Cross-Page Data'!$I$4:$J$13,2,FALSE),IF(J9062="solar",VLOOKUP('Form 923'!D9062,'Cross-Page Data'!$I$14:$J$117,2,FALSE),J9062))</f>
        <v>#N/A</v>
      </c>
      <c r="J9062" t="e">
        <f>VLOOKUP(E9062,'Cross-Page Data'!$D$4:$F$48,3,FALSE)</f>
        <v>#N/A</v>
      </c>
      <c r="K9062" t="b">
        <f t="shared" si="141"/>
        <v>1</v>
      </c>
    </row>
    <row r="9063" spans="9:11" x14ac:dyDescent="0.35">
      <c r="I9063" t="e">
        <f>IF(J9063="natural gas",VLOOKUP(D9063,'Cross-Page Data'!$I$4:$J$13,2,FALSE),IF(J9063="solar",VLOOKUP('Form 923'!D9063,'Cross-Page Data'!$I$14:$J$117,2,FALSE),J9063))</f>
        <v>#N/A</v>
      </c>
      <c r="J9063" t="e">
        <f>VLOOKUP(E9063,'Cross-Page Data'!$D$4:$F$48,3,FALSE)</f>
        <v>#N/A</v>
      </c>
      <c r="K9063" t="b">
        <f t="shared" si="141"/>
        <v>1</v>
      </c>
    </row>
    <row r="9064" spans="9:11" x14ac:dyDescent="0.35">
      <c r="I9064" t="e">
        <f>IF(J9064="natural gas",VLOOKUP(D9064,'Cross-Page Data'!$I$4:$J$13,2,FALSE),IF(J9064="solar",VLOOKUP('Form 923'!D9064,'Cross-Page Data'!$I$14:$J$117,2,FALSE),J9064))</f>
        <v>#N/A</v>
      </c>
      <c r="J9064" t="e">
        <f>VLOOKUP(E9064,'Cross-Page Data'!$D$4:$F$48,3,FALSE)</f>
        <v>#N/A</v>
      </c>
      <c r="K9064" t="b">
        <f t="shared" si="141"/>
        <v>1</v>
      </c>
    </row>
    <row r="9065" spans="9:11" x14ac:dyDescent="0.35">
      <c r="I9065" t="e">
        <f>IF(J9065="natural gas",VLOOKUP(D9065,'Cross-Page Data'!$I$4:$J$13,2,FALSE),IF(J9065="solar",VLOOKUP('Form 923'!D9065,'Cross-Page Data'!$I$14:$J$117,2,FALSE),J9065))</f>
        <v>#N/A</v>
      </c>
      <c r="J9065" t="e">
        <f>VLOOKUP(E9065,'Cross-Page Data'!$D$4:$F$48,3,FALSE)</f>
        <v>#N/A</v>
      </c>
      <c r="K9065" t="b">
        <f t="shared" si="141"/>
        <v>1</v>
      </c>
    </row>
    <row r="9066" spans="9:11" x14ac:dyDescent="0.35">
      <c r="I9066" t="e">
        <f>IF(J9066="natural gas",VLOOKUP(D9066,'Cross-Page Data'!$I$4:$J$13,2,FALSE),IF(J9066="solar",VLOOKUP('Form 923'!D9066,'Cross-Page Data'!$I$14:$J$117,2,FALSE),J9066))</f>
        <v>#N/A</v>
      </c>
      <c r="J9066" t="e">
        <f>VLOOKUP(E9066,'Cross-Page Data'!$D$4:$F$48,3,FALSE)</f>
        <v>#N/A</v>
      </c>
      <c r="K9066" t="b">
        <f t="shared" si="141"/>
        <v>1</v>
      </c>
    </row>
    <row r="9067" spans="9:11" x14ac:dyDescent="0.35">
      <c r="I9067" t="e">
        <f>IF(J9067="natural gas",VLOOKUP(D9067,'Cross-Page Data'!$I$4:$J$13,2,FALSE),IF(J9067="solar",VLOOKUP('Form 923'!D9067,'Cross-Page Data'!$I$14:$J$117,2,FALSE),J9067))</f>
        <v>#N/A</v>
      </c>
      <c r="J9067" t="e">
        <f>VLOOKUP(E9067,'Cross-Page Data'!$D$4:$F$48,3,FALSE)</f>
        <v>#N/A</v>
      </c>
      <c r="K9067" t="b">
        <f t="shared" si="141"/>
        <v>1</v>
      </c>
    </row>
    <row r="9068" spans="9:11" x14ac:dyDescent="0.35">
      <c r="I9068" t="e">
        <f>IF(J9068="natural gas",VLOOKUP(D9068,'Cross-Page Data'!$I$4:$J$13,2,FALSE),IF(J9068="solar",VLOOKUP('Form 923'!D9068,'Cross-Page Data'!$I$14:$J$117,2,FALSE),J9068))</f>
        <v>#N/A</v>
      </c>
      <c r="J9068" t="e">
        <f>VLOOKUP(E9068,'Cross-Page Data'!$D$4:$F$48,3,FALSE)</f>
        <v>#N/A</v>
      </c>
      <c r="K9068" t="b">
        <f t="shared" si="141"/>
        <v>1</v>
      </c>
    </row>
    <row r="9069" spans="9:11" x14ac:dyDescent="0.35">
      <c r="I9069" t="e">
        <f>IF(J9069="natural gas",VLOOKUP(D9069,'Cross-Page Data'!$I$4:$J$13,2,FALSE),IF(J9069="solar",VLOOKUP('Form 923'!D9069,'Cross-Page Data'!$I$14:$J$117,2,FALSE),J9069))</f>
        <v>#N/A</v>
      </c>
      <c r="J9069" t="e">
        <f>VLOOKUP(E9069,'Cross-Page Data'!$D$4:$F$48,3,FALSE)</f>
        <v>#N/A</v>
      </c>
      <c r="K9069" t="b">
        <f t="shared" si="141"/>
        <v>1</v>
      </c>
    </row>
    <row r="9070" spans="9:11" x14ac:dyDescent="0.35">
      <c r="I9070" t="e">
        <f>IF(J9070="natural gas",VLOOKUP(D9070,'Cross-Page Data'!$I$4:$J$13,2,FALSE),IF(J9070="solar",VLOOKUP('Form 923'!D9070,'Cross-Page Data'!$I$14:$J$117,2,FALSE),J9070))</f>
        <v>#N/A</v>
      </c>
      <c r="J9070" t="e">
        <f>VLOOKUP(E9070,'Cross-Page Data'!$D$4:$F$48,3,FALSE)</f>
        <v>#N/A</v>
      </c>
      <c r="K9070" t="b">
        <f t="shared" si="141"/>
        <v>1</v>
      </c>
    </row>
    <row r="9071" spans="9:11" x14ac:dyDescent="0.35">
      <c r="I9071" t="e">
        <f>IF(J9071="natural gas",VLOOKUP(D9071,'Cross-Page Data'!$I$4:$J$13,2,FALSE),IF(J9071="solar",VLOOKUP('Form 923'!D9071,'Cross-Page Data'!$I$14:$J$117,2,FALSE),J9071))</f>
        <v>#N/A</v>
      </c>
      <c r="J9071" t="e">
        <f>VLOOKUP(E9071,'Cross-Page Data'!$D$4:$F$48,3,FALSE)</f>
        <v>#N/A</v>
      </c>
      <c r="K9071" t="b">
        <f t="shared" si="141"/>
        <v>1</v>
      </c>
    </row>
    <row r="9072" spans="9:11" x14ac:dyDescent="0.35">
      <c r="I9072" t="e">
        <f>IF(J9072="natural gas",VLOOKUP(D9072,'Cross-Page Data'!$I$4:$J$13,2,FALSE),IF(J9072="solar",VLOOKUP('Form 923'!D9072,'Cross-Page Data'!$I$14:$J$117,2,FALSE),J9072))</f>
        <v>#N/A</v>
      </c>
      <c r="J9072" t="e">
        <f>VLOOKUP(E9072,'Cross-Page Data'!$D$4:$F$48,3,FALSE)</f>
        <v>#N/A</v>
      </c>
      <c r="K9072" t="b">
        <f t="shared" si="141"/>
        <v>1</v>
      </c>
    </row>
    <row r="9073" spans="9:11" x14ac:dyDescent="0.35">
      <c r="I9073" t="e">
        <f>IF(J9073="natural gas",VLOOKUP(D9073,'Cross-Page Data'!$I$4:$J$13,2,FALSE),IF(J9073="solar",VLOOKUP('Form 923'!D9073,'Cross-Page Data'!$I$14:$J$117,2,FALSE),J9073))</f>
        <v>#N/A</v>
      </c>
      <c r="J9073" t="e">
        <f>VLOOKUP(E9073,'Cross-Page Data'!$D$4:$F$48,3,FALSE)</f>
        <v>#N/A</v>
      </c>
      <c r="K9073" t="b">
        <f t="shared" si="141"/>
        <v>1</v>
      </c>
    </row>
    <row r="9074" spans="9:11" x14ac:dyDescent="0.35">
      <c r="I9074" t="e">
        <f>IF(J9074="natural gas",VLOOKUP(D9074,'Cross-Page Data'!$I$4:$J$13,2,FALSE),IF(J9074="solar",VLOOKUP('Form 923'!D9074,'Cross-Page Data'!$I$14:$J$117,2,FALSE),J9074))</f>
        <v>#N/A</v>
      </c>
      <c r="J9074" t="e">
        <f>VLOOKUP(E9074,'Cross-Page Data'!$D$4:$F$48,3,FALSE)</f>
        <v>#N/A</v>
      </c>
      <c r="K9074" t="b">
        <f t="shared" si="141"/>
        <v>1</v>
      </c>
    </row>
    <row r="9075" spans="9:11" x14ac:dyDescent="0.35">
      <c r="I9075" t="e">
        <f>IF(J9075="natural gas",VLOOKUP(D9075,'Cross-Page Data'!$I$4:$J$13,2,FALSE),IF(J9075="solar",VLOOKUP('Form 923'!D9075,'Cross-Page Data'!$I$14:$J$117,2,FALSE),J9075))</f>
        <v>#N/A</v>
      </c>
      <c r="J9075" t="e">
        <f>VLOOKUP(E9075,'Cross-Page Data'!$D$4:$F$48,3,FALSE)</f>
        <v>#N/A</v>
      </c>
      <c r="K9075" t="b">
        <f t="shared" si="141"/>
        <v>1</v>
      </c>
    </row>
    <row r="9076" spans="9:11" x14ac:dyDescent="0.35">
      <c r="I9076" t="e">
        <f>IF(J9076="natural gas",VLOOKUP(D9076,'Cross-Page Data'!$I$4:$J$13,2,FALSE),IF(J9076="solar",VLOOKUP('Form 923'!D9076,'Cross-Page Data'!$I$14:$J$117,2,FALSE),J9076))</f>
        <v>#N/A</v>
      </c>
      <c r="J9076" t="e">
        <f>VLOOKUP(E9076,'Cross-Page Data'!$D$4:$F$48,3,FALSE)</f>
        <v>#N/A</v>
      </c>
      <c r="K9076" t="b">
        <f t="shared" si="141"/>
        <v>1</v>
      </c>
    </row>
    <row r="9077" spans="9:11" x14ac:dyDescent="0.35">
      <c r="I9077" t="e">
        <f>IF(J9077="natural gas",VLOOKUP(D9077,'Cross-Page Data'!$I$4:$J$13,2,FALSE),IF(J9077="solar",VLOOKUP('Form 923'!D9077,'Cross-Page Data'!$I$14:$J$117,2,FALSE),J9077))</f>
        <v>#N/A</v>
      </c>
      <c r="J9077" t="e">
        <f>VLOOKUP(E9077,'Cross-Page Data'!$D$4:$F$48,3,FALSE)</f>
        <v>#N/A</v>
      </c>
      <c r="K9077" t="b">
        <f t="shared" si="141"/>
        <v>1</v>
      </c>
    </row>
    <row r="9078" spans="9:11" x14ac:dyDescent="0.35">
      <c r="I9078" t="e">
        <f>IF(J9078="natural gas",VLOOKUP(D9078,'Cross-Page Data'!$I$4:$J$13,2,FALSE),IF(J9078="solar",VLOOKUP('Form 923'!D9078,'Cross-Page Data'!$I$14:$J$117,2,FALSE),J9078))</f>
        <v>#N/A</v>
      </c>
      <c r="J9078" t="e">
        <f>VLOOKUP(E9078,'Cross-Page Data'!$D$4:$F$48,3,FALSE)</f>
        <v>#N/A</v>
      </c>
      <c r="K9078" t="b">
        <f t="shared" si="141"/>
        <v>1</v>
      </c>
    </row>
    <row r="9079" spans="9:11" x14ac:dyDescent="0.35">
      <c r="I9079" t="e">
        <f>IF(J9079="natural gas",VLOOKUP(D9079,'Cross-Page Data'!$I$4:$J$13,2,FALSE),IF(J9079="solar",VLOOKUP('Form 923'!D9079,'Cross-Page Data'!$I$14:$J$117,2,FALSE),J9079))</f>
        <v>#N/A</v>
      </c>
      <c r="J9079" t="e">
        <f>VLOOKUP(E9079,'Cross-Page Data'!$D$4:$F$48,3,FALSE)</f>
        <v>#N/A</v>
      </c>
      <c r="K9079" t="b">
        <f t="shared" si="141"/>
        <v>1</v>
      </c>
    </row>
    <row r="9080" spans="9:11" x14ac:dyDescent="0.35">
      <c r="I9080" t="e">
        <f>IF(J9080="natural gas",VLOOKUP(D9080,'Cross-Page Data'!$I$4:$J$13,2,FALSE),IF(J9080="solar",VLOOKUP('Form 923'!D9080,'Cross-Page Data'!$I$14:$J$117,2,FALSE),J9080))</f>
        <v>#N/A</v>
      </c>
      <c r="J9080" t="e">
        <f>VLOOKUP(E9080,'Cross-Page Data'!$D$4:$F$48,3,FALSE)</f>
        <v>#N/A</v>
      </c>
      <c r="K9080" t="b">
        <f t="shared" si="141"/>
        <v>1</v>
      </c>
    </row>
    <row r="9081" spans="9:11" x14ac:dyDescent="0.35">
      <c r="I9081" t="e">
        <f>IF(J9081="natural gas",VLOOKUP(D9081,'Cross-Page Data'!$I$4:$J$13,2,FALSE),IF(J9081="solar",VLOOKUP('Form 923'!D9081,'Cross-Page Data'!$I$14:$J$117,2,FALSE),J9081))</f>
        <v>#N/A</v>
      </c>
      <c r="J9081" t="e">
        <f>VLOOKUP(E9081,'Cross-Page Data'!$D$4:$F$48,3,FALSE)</f>
        <v>#N/A</v>
      </c>
      <c r="K9081" t="b">
        <f t="shared" si="141"/>
        <v>1</v>
      </c>
    </row>
    <row r="9082" spans="9:11" x14ac:dyDescent="0.35">
      <c r="I9082" t="e">
        <f>IF(J9082="natural gas",VLOOKUP(D9082,'Cross-Page Data'!$I$4:$J$13,2,FALSE),IF(J9082="solar",VLOOKUP('Form 923'!D9082,'Cross-Page Data'!$I$14:$J$117,2,FALSE),J9082))</f>
        <v>#N/A</v>
      </c>
      <c r="J9082" t="e">
        <f>VLOOKUP(E9082,'Cross-Page Data'!$D$4:$F$48,3,FALSE)</f>
        <v>#N/A</v>
      </c>
      <c r="K9082" t="b">
        <f t="shared" si="141"/>
        <v>1</v>
      </c>
    </row>
    <row r="9083" spans="9:11" x14ac:dyDescent="0.35">
      <c r="I9083" t="e">
        <f>IF(J9083="natural gas",VLOOKUP(D9083,'Cross-Page Data'!$I$4:$J$13,2,FALSE),IF(J9083="solar",VLOOKUP('Form 923'!D9083,'Cross-Page Data'!$I$14:$J$117,2,FALSE),J9083))</f>
        <v>#N/A</v>
      </c>
      <c r="J9083" t="e">
        <f>VLOOKUP(E9083,'Cross-Page Data'!$D$4:$F$48,3,FALSE)</f>
        <v>#N/A</v>
      </c>
      <c r="K9083" t="b">
        <f t="shared" si="141"/>
        <v>1</v>
      </c>
    </row>
    <row r="9084" spans="9:11" x14ac:dyDescent="0.35">
      <c r="I9084" t="e">
        <f>IF(J9084="natural gas",VLOOKUP(D9084,'Cross-Page Data'!$I$4:$J$13,2,FALSE),IF(J9084="solar",VLOOKUP('Form 923'!D9084,'Cross-Page Data'!$I$14:$J$117,2,FALSE),J9084))</f>
        <v>#N/A</v>
      </c>
      <c r="J9084" t="e">
        <f>VLOOKUP(E9084,'Cross-Page Data'!$D$4:$F$48,3,FALSE)</f>
        <v>#N/A</v>
      </c>
      <c r="K9084" t="b">
        <f t="shared" si="141"/>
        <v>1</v>
      </c>
    </row>
    <row r="9085" spans="9:11" x14ac:dyDescent="0.35">
      <c r="I9085" t="e">
        <f>IF(J9085="natural gas",VLOOKUP(D9085,'Cross-Page Data'!$I$4:$J$13,2,FALSE),IF(J9085="solar",VLOOKUP('Form 923'!D9085,'Cross-Page Data'!$I$14:$J$117,2,FALSE),J9085))</f>
        <v>#N/A</v>
      </c>
      <c r="J9085" t="e">
        <f>VLOOKUP(E9085,'Cross-Page Data'!$D$4:$F$48,3,FALSE)</f>
        <v>#N/A</v>
      </c>
      <c r="K9085" t="b">
        <f t="shared" si="141"/>
        <v>1</v>
      </c>
    </row>
    <row r="9086" spans="9:11" x14ac:dyDescent="0.35">
      <c r="I9086" t="e">
        <f>IF(J9086="natural gas",VLOOKUP(D9086,'Cross-Page Data'!$I$4:$J$13,2,FALSE),IF(J9086="solar",VLOOKUP('Form 923'!D9086,'Cross-Page Data'!$I$14:$J$117,2,FALSE),J9086))</f>
        <v>#N/A</v>
      </c>
      <c r="J9086" t="e">
        <f>VLOOKUP(E9086,'Cross-Page Data'!$D$4:$F$48,3,FALSE)</f>
        <v>#N/A</v>
      </c>
      <c r="K9086" t="b">
        <f t="shared" si="141"/>
        <v>1</v>
      </c>
    </row>
    <row r="9087" spans="9:11" x14ac:dyDescent="0.35">
      <c r="I9087" t="e">
        <f>IF(J9087="natural gas",VLOOKUP(D9087,'Cross-Page Data'!$I$4:$J$13,2,FALSE),IF(J9087="solar",VLOOKUP('Form 923'!D9087,'Cross-Page Data'!$I$14:$J$117,2,FALSE),J9087))</f>
        <v>#N/A</v>
      </c>
      <c r="J9087" t="e">
        <f>VLOOKUP(E9087,'Cross-Page Data'!$D$4:$F$48,3,FALSE)</f>
        <v>#N/A</v>
      </c>
      <c r="K9087" t="b">
        <f t="shared" si="141"/>
        <v>1</v>
      </c>
    </row>
    <row r="9088" spans="9:11" x14ac:dyDescent="0.35">
      <c r="I9088" t="e">
        <f>IF(J9088="natural gas",VLOOKUP(D9088,'Cross-Page Data'!$I$4:$J$13,2,FALSE),IF(J9088="solar",VLOOKUP('Form 923'!D9088,'Cross-Page Data'!$I$14:$J$117,2,FALSE),J9088))</f>
        <v>#N/A</v>
      </c>
      <c r="J9088" t="e">
        <f>VLOOKUP(E9088,'Cross-Page Data'!$D$4:$F$48,3,FALSE)</f>
        <v>#N/A</v>
      </c>
      <c r="K9088" t="b">
        <f t="shared" si="141"/>
        <v>1</v>
      </c>
    </row>
    <row r="9089" spans="9:11" x14ac:dyDescent="0.35">
      <c r="I9089" t="e">
        <f>IF(J9089="natural gas",VLOOKUP(D9089,'Cross-Page Data'!$I$4:$J$13,2,FALSE),IF(J9089="solar",VLOOKUP('Form 923'!D9089,'Cross-Page Data'!$I$14:$J$117,2,FALSE),J9089))</f>
        <v>#N/A</v>
      </c>
      <c r="J9089" t="e">
        <f>VLOOKUP(E9089,'Cross-Page Data'!$D$4:$F$48,3,FALSE)</f>
        <v>#N/A</v>
      </c>
      <c r="K9089" t="b">
        <f t="shared" si="141"/>
        <v>1</v>
      </c>
    </row>
    <row r="9090" spans="9:11" x14ac:dyDescent="0.35">
      <c r="I9090" t="e">
        <f>IF(J9090="natural gas",VLOOKUP(D9090,'Cross-Page Data'!$I$4:$J$13,2,FALSE),IF(J9090="solar",VLOOKUP('Form 923'!D9090,'Cross-Page Data'!$I$14:$J$117,2,FALSE),J9090))</f>
        <v>#N/A</v>
      </c>
      <c r="J9090" t="e">
        <f>VLOOKUP(E9090,'Cross-Page Data'!$D$4:$F$48,3,FALSE)</f>
        <v>#N/A</v>
      </c>
      <c r="K9090" t="b">
        <f t="shared" si="141"/>
        <v>1</v>
      </c>
    </row>
    <row r="9091" spans="9:11" x14ac:dyDescent="0.35">
      <c r="I9091" t="e">
        <f>IF(J9091="natural gas",VLOOKUP(D9091,'Cross-Page Data'!$I$4:$J$13,2,FALSE),IF(J9091="solar",VLOOKUP('Form 923'!D9091,'Cross-Page Data'!$I$14:$J$117,2,FALSE),J9091))</f>
        <v>#N/A</v>
      </c>
      <c r="J9091" t="e">
        <f>VLOOKUP(E9091,'Cross-Page Data'!$D$4:$F$48,3,FALSE)</f>
        <v>#N/A</v>
      </c>
      <c r="K9091" t="b">
        <f t="shared" si="141"/>
        <v>1</v>
      </c>
    </row>
    <row r="9092" spans="9:11" x14ac:dyDescent="0.35">
      <c r="I9092" t="e">
        <f>IF(J9092="natural gas",VLOOKUP(D9092,'Cross-Page Data'!$I$4:$J$13,2,FALSE),IF(J9092="solar",VLOOKUP('Form 923'!D9092,'Cross-Page Data'!$I$14:$J$117,2,FALSE),J9092))</f>
        <v>#N/A</v>
      </c>
      <c r="J9092" t="e">
        <f>VLOOKUP(E9092,'Cross-Page Data'!$D$4:$F$48,3,FALSE)</f>
        <v>#N/A</v>
      </c>
      <c r="K9092" t="b">
        <f t="shared" si="141"/>
        <v>1</v>
      </c>
    </row>
    <row r="9093" spans="9:11" x14ac:dyDescent="0.35">
      <c r="I9093" t="e">
        <f>IF(J9093="natural gas",VLOOKUP(D9093,'Cross-Page Data'!$I$4:$J$13,2,FALSE),IF(J9093="solar",VLOOKUP('Form 923'!D9093,'Cross-Page Data'!$I$14:$J$117,2,FALSE),J9093))</f>
        <v>#N/A</v>
      </c>
      <c r="J9093" t="e">
        <f>VLOOKUP(E9093,'Cross-Page Data'!$D$4:$F$48,3,FALSE)</f>
        <v>#N/A</v>
      </c>
      <c r="K9093" t="b">
        <f t="shared" si="141"/>
        <v>1</v>
      </c>
    </row>
    <row r="9094" spans="9:11" x14ac:dyDescent="0.35">
      <c r="I9094" t="e">
        <f>IF(J9094="natural gas",VLOOKUP(D9094,'Cross-Page Data'!$I$4:$J$13,2,FALSE),IF(J9094="solar",VLOOKUP('Form 923'!D9094,'Cross-Page Data'!$I$14:$J$117,2,FALSE),J9094))</f>
        <v>#N/A</v>
      </c>
      <c r="J9094" t="e">
        <f>VLOOKUP(E9094,'Cross-Page Data'!$D$4:$F$48,3,FALSE)</f>
        <v>#N/A</v>
      </c>
      <c r="K9094" t="b">
        <f t="shared" si="141"/>
        <v>1</v>
      </c>
    </row>
    <row r="9095" spans="9:11" x14ac:dyDescent="0.35">
      <c r="I9095" t="e">
        <f>IF(J9095="natural gas",VLOOKUP(D9095,'Cross-Page Data'!$I$4:$J$13,2,FALSE),IF(J9095="solar",VLOOKUP('Form 923'!D9095,'Cross-Page Data'!$I$14:$J$117,2,FALSE),J9095))</f>
        <v>#N/A</v>
      </c>
      <c r="J9095" t="e">
        <f>VLOOKUP(E9095,'Cross-Page Data'!$D$4:$F$48,3,FALSE)</f>
        <v>#N/A</v>
      </c>
      <c r="K9095" t="b">
        <f t="shared" ref="K9095:K9158" si="142">IF(AND($N$5=FALSE,OR(C9095="Commercial NAICS Cogen",C9095="Industrial NAICS Cogen",C9095="NAICS-22 Cogen")),FALSE,IF(AND($N$6=FALSE,OR(C9095="Commercial NAICS Cogen",C9095="Commercial NAICS Non-Cogen",C9095="industrial NAICS Cogen", C9095="industrial NAICS non-cogen")),FALSE,TRUE))</f>
        <v>1</v>
      </c>
    </row>
    <row r="9096" spans="9:11" x14ac:dyDescent="0.35">
      <c r="I9096" t="e">
        <f>IF(J9096="natural gas",VLOOKUP(D9096,'Cross-Page Data'!$I$4:$J$13,2,FALSE),IF(J9096="solar",VLOOKUP('Form 923'!D9096,'Cross-Page Data'!$I$14:$J$117,2,FALSE),J9096))</f>
        <v>#N/A</v>
      </c>
      <c r="J9096" t="e">
        <f>VLOOKUP(E9096,'Cross-Page Data'!$D$4:$F$48,3,FALSE)</f>
        <v>#N/A</v>
      </c>
      <c r="K9096" t="b">
        <f t="shared" si="142"/>
        <v>1</v>
      </c>
    </row>
    <row r="9097" spans="9:11" x14ac:dyDescent="0.35">
      <c r="I9097" t="e">
        <f>IF(J9097="natural gas",VLOOKUP(D9097,'Cross-Page Data'!$I$4:$J$13,2,FALSE),IF(J9097="solar",VLOOKUP('Form 923'!D9097,'Cross-Page Data'!$I$14:$J$117,2,FALSE),J9097))</f>
        <v>#N/A</v>
      </c>
      <c r="J9097" t="e">
        <f>VLOOKUP(E9097,'Cross-Page Data'!$D$4:$F$48,3,FALSE)</f>
        <v>#N/A</v>
      </c>
      <c r="K9097" t="b">
        <f t="shared" si="142"/>
        <v>1</v>
      </c>
    </row>
    <row r="9098" spans="9:11" x14ac:dyDescent="0.35">
      <c r="I9098" t="e">
        <f>IF(J9098="natural gas",VLOOKUP(D9098,'Cross-Page Data'!$I$4:$J$13,2,FALSE),IF(J9098="solar",VLOOKUP('Form 923'!D9098,'Cross-Page Data'!$I$14:$J$117,2,FALSE),J9098))</f>
        <v>#N/A</v>
      </c>
      <c r="J9098" t="e">
        <f>VLOOKUP(E9098,'Cross-Page Data'!$D$4:$F$48,3,FALSE)</f>
        <v>#N/A</v>
      </c>
      <c r="K9098" t="b">
        <f t="shared" si="142"/>
        <v>1</v>
      </c>
    </row>
    <row r="9099" spans="9:11" x14ac:dyDescent="0.35">
      <c r="I9099" t="e">
        <f>IF(J9099="natural gas",VLOOKUP(D9099,'Cross-Page Data'!$I$4:$J$13,2,FALSE),IF(J9099="solar",VLOOKUP('Form 923'!D9099,'Cross-Page Data'!$I$14:$J$117,2,FALSE),J9099))</f>
        <v>#N/A</v>
      </c>
      <c r="J9099" t="e">
        <f>VLOOKUP(E9099,'Cross-Page Data'!$D$4:$F$48,3,FALSE)</f>
        <v>#N/A</v>
      </c>
      <c r="K9099" t="b">
        <f t="shared" si="142"/>
        <v>1</v>
      </c>
    </row>
    <row r="9100" spans="9:11" x14ac:dyDescent="0.35">
      <c r="I9100" t="e">
        <f>IF(J9100="natural gas",VLOOKUP(D9100,'Cross-Page Data'!$I$4:$J$13,2,FALSE),IF(J9100="solar",VLOOKUP('Form 923'!D9100,'Cross-Page Data'!$I$14:$J$117,2,FALSE),J9100))</f>
        <v>#N/A</v>
      </c>
      <c r="J9100" t="e">
        <f>VLOOKUP(E9100,'Cross-Page Data'!$D$4:$F$48,3,FALSE)</f>
        <v>#N/A</v>
      </c>
      <c r="K9100" t="b">
        <f t="shared" si="142"/>
        <v>1</v>
      </c>
    </row>
    <row r="9101" spans="9:11" x14ac:dyDescent="0.35">
      <c r="I9101" t="e">
        <f>IF(J9101="natural gas",VLOOKUP(D9101,'Cross-Page Data'!$I$4:$J$13,2,FALSE),IF(J9101="solar",VLOOKUP('Form 923'!D9101,'Cross-Page Data'!$I$14:$J$117,2,FALSE),J9101))</f>
        <v>#N/A</v>
      </c>
      <c r="J9101" t="e">
        <f>VLOOKUP(E9101,'Cross-Page Data'!$D$4:$F$48,3,FALSE)</f>
        <v>#N/A</v>
      </c>
      <c r="K9101" t="b">
        <f t="shared" si="142"/>
        <v>1</v>
      </c>
    </row>
    <row r="9102" spans="9:11" x14ac:dyDescent="0.35">
      <c r="I9102" t="e">
        <f>IF(J9102="natural gas",VLOOKUP(D9102,'Cross-Page Data'!$I$4:$J$13,2,FALSE),IF(J9102="solar",VLOOKUP('Form 923'!D9102,'Cross-Page Data'!$I$14:$J$117,2,FALSE),J9102))</f>
        <v>#N/A</v>
      </c>
      <c r="J9102" t="e">
        <f>VLOOKUP(E9102,'Cross-Page Data'!$D$4:$F$48,3,FALSE)</f>
        <v>#N/A</v>
      </c>
      <c r="K9102" t="b">
        <f t="shared" si="142"/>
        <v>1</v>
      </c>
    </row>
    <row r="9103" spans="9:11" x14ac:dyDescent="0.35">
      <c r="I9103" t="e">
        <f>IF(J9103="natural gas",VLOOKUP(D9103,'Cross-Page Data'!$I$4:$J$13,2,FALSE),IF(J9103="solar",VLOOKUP('Form 923'!D9103,'Cross-Page Data'!$I$14:$J$117,2,FALSE),J9103))</f>
        <v>#N/A</v>
      </c>
      <c r="J9103" t="e">
        <f>VLOOKUP(E9103,'Cross-Page Data'!$D$4:$F$48,3,FALSE)</f>
        <v>#N/A</v>
      </c>
      <c r="K9103" t="b">
        <f t="shared" si="142"/>
        <v>1</v>
      </c>
    </row>
    <row r="9104" spans="9:11" x14ac:dyDescent="0.35">
      <c r="I9104" t="e">
        <f>IF(J9104="natural gas",VLOOKUP(D9104,'Cross-Page Data'!$I$4:$J$13,2,FALSE),IF(J9104="solar",VLOOKUP('Form 923'!D9104,'Cross-Page Data'!$I$14:$J$117,2,FALSE),J9104))</f>
        <v>#N/A</v>
      </c>
      <c r="J9104" t="e">
        <f>VLOOKUP(E9104,'Cross-Page Data'!$D$4:$F$48,3,FALSE)</f>
        <v>#N/A</v>
      </c>
      <c r="K9104" t="b">
        <f t="shared" si="142"/>
        <v>1</v>
      </c>
    </row>
    <row r="9105" spans="9:11" x14ac:dyDescent="0.35">
      <c r="I9105" t="e">
        <f>IF(J9105="natural gas",VLOOKUP(D9105,'Cross-Page Data'!$I$4:$J$13,2,FALSE),IF(J9105="solar",VLOOKUP('Form 923'!D9105,'Cross-Page Data'!$I$14:$J$117,2,FALSE),J9105))</f>
        <v>#N/A</v>
      </c>
      <c r="J9105" t="e">
        <f>VLOOKUP(E9105,'Cross-Page Data'!$D$4:$F$48,3,FALSE)</f>
        <v>#N/A</v>
      </c>
      <c r="K9105" t="b">
        <f t="shared" si="142"/>
        <v>1</v>
      </c>
    </row>
    <row r="9106" spans="9:11" x14ac:dyDescent="0.35">
      <c r="I9106" t="e">
        <f>IF(J9106="natural gas",VLOOKUP(D9106,'Cross-Page Data'!$I$4:$J$13,2,FALSE),IF(J9106="solar",VLOOKUP('Form 923'!D9106,'Cross-Page Data'!$I$14:$J$117,2,FALSE),J9106))</f>
        <v>#N/A</v>
      </c>
      <c r="J9106" t="e">
        <f>VLOOKUP(E9106,'Cross-Page Data'!$D$4:$F$48,3,FALSE)</f>
        <v>#N/A</v>
      </c>
      <c r="K9106" t="b">
        <f t="shared" si="142"/>
        <v>1</v>
      </c>
    </row>
    <row r="9107" spans="9:11" x14ac:dyDescent="0.35">
      <c r="I9107" t="e">
        <f>IF(J9107="natural gas",VLOOKUP(D9107,'Cross-Page Data'!$I$4:$J$13,2,FALSE),IF(J9107="solar",VLOOKUP('Form 923'!D9107,'Cross-Page Data'!$I$14:$J$117,2,FALSE),J9107))</f>
        <v>#N/A</v>
      </c>
      <c r="J9107" t="e">
        <f>VLOOKUP(E9107,'Cross-Page Data'!$D$4:$F$48,3,FALSE)</f>
        <v>#N/A</v>
      </c>
      <c r="K9107" t="b">
        <f t="shared" si="142"/>
        <v>1</v>
      </c>
    </row>
    <row r="9108" spans="9:11" x14ac:dyDescent="0.35">
      <c r="I9108" t="e">
        <f>IF(J9108="natural gas",VLOOKUP(D9108,'Cross-Page Data'!$I$4:$J$13,2,FALSE),IF(J9108="solar",VLOOKUP('Form 923'!D9108,'Cross-Page Data'!$I$14:$J$117,2,FALSE),J9108))</f>
        <v>#N/A</v>
      </c>
      <c r="J9108" t="e">
        <f>VLOOKUP(E9108,'Cross-Page Data'!$D$4:$F$48,3,FALSE)</f>
        <v>#N/A</v>
      </c>
      <c r="K9108" t="b">
        <f t="shared" si="142"/>
        <v>1</v>
      </c>
    </row>
    <row r="9109" spans="9:11" x14ac:dyDescent="0.35">
      <c r="I9109" t="e">
        <f>IF(J9109="natural gas",VLOOKUP(D9109,'Cross-Page Data'!$I$4:$J$13,2,FALSE),IF(J9109="solar",VLOOKUP('Form 923'!D9109,'Cross-Page Data'!$I$14:$J$117,2,FALSE),J9109))</f>
        <v>#N/A</v>
      </c>
      <c r="J9109" t="e">
        <f>VLOOKUP(E9109,'Cross-Page Data'!$D$4:$F$48,3,FALSE)</f>
        <v>#N/A</v>
      </c>
      <c r="K9109" t="b">
        <f t="shared" si="142"/>
        <v>1</v>
      </c>
    </row>
    <row r="9110" spans="9:11" x14ac:dyDescent="0.35">
      <c r="I9110" t="e">
        <f>IF(J9110="natural gas",VLOOKUP(D9110,'Cross-Page Data'!$I$4:$J$13,2,FALSE),IF(J9110="solar",VLOOKUP('Form 923'!D9110,'Cross-Page Data'!$I$14:$J$117,2,FALSE),J9110))</f>
        <v>#N/A</v>
      </c>
      <c r="J9110" t="e">
        <f>VLOOKUP(E9110,'Cross-Page Data'!$D$4:$F$48,3,FALSE)</f>
        <v>#N/A</v>
      </c>
      <c r="K9110" t="b">
        <f t="shared" si="142"/>
        <v>1</v>
      </c>
    </row>
    <row r="9111" spans="9:11" x14ac:dyDescent="0.35">
      <c r="I9111" t="e">
        <f>IF(J9111="natural gas",VLOOKUP(D9111,'Cross-Page Data'!$I$4:$J$13,2,FALSE),IF(J9111="solar",VLOOKUP('Form 923'!D9111,'Cross-Page Data'!$I$14:$J$117,2,FALSE),J9111))</f>
        <v>#N/A</v>
      </c>
      <c r="J9111" t="e">
        <f>VLOOKUP(E9111,'Cross-Page Data'!$D$4:$F$48,3,FALSE)</f>
        <v>#N/A</v>
      </c>
      <c r="K9111" t="b">
        <f t="shared" si="142"/>
        <v>1</v>
      </c>
    </row>
    <row r="9112" spans="9:11" x14ac:dyDescent="0.35">
      <c r="I9112" t="e">
        <f>IF(J9112="natural gas",VLOOKUP(D9112,'Cross-Page Data'!$I$4:$J$13,2,FALSE),IF(J9112="solar",VLOOKUP('Form 923'!D9112,'Cross-Page Data'!$I$14:$J$117,2,FALSE),J9112))</f>
        <v>#N/A</v>
      </c>
      <c r="J9112" t="e">
        <f>VLOOKUP(E9112,'Cross-Page Data'!$D$4:$F$48,3,FALSE)</f>
        <v>#N/A</v>
      </c>
      <c r="K9112" t="b">
        <f t="shared" si="142"/>
        <v>1</v>
      </c>
    </row>
    <row r="9113" spans="9:11" x14ac:dyDescent="0.35">
      <c r="I9113" t="e">
        <f>IF(J9113="natural gas",VLOOKUP(D9113,'Cross-Page Data'!$I$4:$J$13,2,FALSE),IF(J9113="solar",VLOOKUP('Form 923'!D9113,'Cross-Page Data'!$I$14:$J$117,2,FALSE),J9113))</f>
        <v>#N/A</v>
      </c>
      <c r="J9113" t="e">
        <f>VLOOKUP(E9113,'Cross-Page Data'!$D$4:$F$48,3,FALSE)</f>
        <v>#N/A</v>
      </c>
      <c r="K9113" t="b">
        <f t="shared" si="142"/>
        <v>1</v>
      </c>
    </row>
    <row r="9114" spans="9:11" x14ac:dyDescent="0.35">
      <c r="I9114" t="e">
        <f>IF(J9114="natural gas",VLOOKUP(D9114,'Cross-Page Data'!$I$4:$J$13,2,FALSE),IF(J9114="solar",VLOOKUP('Form 923'!D9114,'Cross-Page Data'!$I$14:$J$117,2,FALSE),J9114))</f>
        <v>#N/A</v>
      </c>
      <c r="J9114" t="e">
        <f>VLOOKUP(E9114,'Cross-Page Data'!$D$4:$F$48,3,FALSE)</f>
        <v>#N/A</v>
      </c>
      <c r="K9114" t="b">
        <f t="shared" si="142"/>
        <v>1</v>
      </c>
    </row>
    <row r="9115" spans="9:11" x14ac:dyDescent="0.35">
      <c r="I9115" t="e">
        <f>IF(J9115="natural gas",VLOOKUP(D9115,'Cross-Page Data'!$I$4:$J$13,2,FALSE),IF(J9115="solar",VLOOKUP('Form 923'!D9115,'Cross-Page Data'!$I$14:$J$117,2,FALSE),J9115))</f>
        <v>#N/A</v>
      </c>
      <c r="J9115" t="e">
        <f>VLOOKUP(E9115,'Cross-Page Data'!$D$4:$F$48,3,FALSE)</f>
        <v>#N/A</v>
      </c>
      <c r="K9115" t="b">
        <f t="shared" si="142"/>
        <v>1</v>
      </c>
    </row>
    <row r="9116" spans="9:11" x14ac:dyDescent="0.35">
      <c r="I9116" t="e">
        <f>IF(J9116="natural gas",VLOOKUP(D9116,'Cross-Page Data'!$I$4:$J$13,2,FALSE),IF(J9116="solar",VLOOKUP('Form 923'!D9116,'Cross-Page Data'!$I$14:$J$117,2,FALSE),J9116))</f>
        <v>#N/A</v>
      </c>
      <c r="J9116" t="e">
        <f>VLOOKUP(E9116,'Cross-Page Data'!$D$4:$F$48,3,FALSE)</f>
        <v>#N/A</v>
      </c>
      <c r="K9116" t="b">
        <f t="shared" si="142"/>
        <v>1</v>
      </c>
    </row>
    <row r="9117" spans="9:11" x14ac:dyDescent="0.35">
      <c r="I9117" t="e">
        <f>IF(J9117="natural gas",VLOOKUP(D9117,'Cross-Page Data'!$I$4:$J$13,2,FALSE),IF(J9117="solar",VLOOKUP('Form 923'!D9117,'Cross-Page Data'!$I$14:$J$117,2,FALSE),J9117))</f>
        <v>#N/A</v>
      </c>
      <c r="J9117" t="e">
        <f>VLOOKUP(E9117,'Cross-Page Data'!$D$4:$F$48,3,FALSE)</f>
        <v>#N/A</v>
      </c>
      <c r="K9117" t="b">
        <f t="shared" si="142"/>
        <v>1</v>
      </c>
    </row>
    <row r="9118" spans="9:11" x14ac:dyDescent="0.35">
      <c r="I9118" t="e">
        <f>IF(J9118="natural gas",VLOOKUP(D9118,'Cross-Page Data'!$I$4:$J$13,2,FALSE),IF(J9118="solar",VLOOKUP('Form 923'!D9118,'Cross-Page Data'!$I$14:$J$117,2,FALSE),J9118))</f>
        <v>#N/A</v>
      </c>
      <c r="J9118" t="e">
        <f>VLOOKUP(E9118,'Cross-Page Data'!$D$4:$F$48,3,FALSE)</f>
        <v>#N/A</v>
      </c>
      <c r="K9118" t="b">
        <f t="shared" si="142"/>
        <v>1</v>
      </c>
    </row>
    <row r="9119" spans="9:11" x14ac:dyDescent="0.35">
      <c r="I9119" t="e">
        <f>IF(J9119="natural gas",VLOOKUP(D9119,'Cross-Page Data'!$I$4:$J$13,2,FALSE),IF(J9119="solar",VLOOKUP('Form 923'!D9119,'Cross-Page Data'!$I$14:$J$117,2,FALSE),J9119))</f>
        <v>#N/A</v>
      </c>
      <c r="J9119" t="e">
        <f>VLOOKUP(E9119,'Cross-Page Data'!$D$4:$F$48,3,FALSE)</f>
        <v>#N/A</v>
      </c>
      <c r="K9119" t="b">
        <f t="shared" si="142"/>
        <v>1</v>
      </c>
    </row>
    <row r="9120" spans="9:11" x14ac:dyDescent="0.35">
      <c r="I9120" t="e">
        <f>IF(J9120="natural gas",VLOOKUP(D9120,'Cross-Page Data'!$I$4:$J$13,2,FALSE),IF(J9120="solar",VLOOKUP('Form 923'!D9120,'Cross-Page Data'!$I$14:$J$117,2,FALSE),J9120))</f>
        <v>#N/A</v>
      </c>
      <c r="J9120" t="e">
        <f>VLOOKUP(E9120,'Cross-Page Data'!$D$4:$F$48,3,FALSE)</f>
        <v>#N/A</v>
      </c>
      <c r="K9120" t="b">
        <f t="shared" si="142"/>
        <v>1</v>
      </c>
    </row>
    <row r="9121" spans="9:11" x14ac:dyDescent="0.35">
      <c r="I9121" t="e">
        <f>IF(J9121="natural gas",VLOOKUP(D9121,'Cross-Page Data'!$I$4:$J$13,2,FALSE),IF(J9121="solar",VLOOKUP('Form 923'!D9121,'Cross-Page Data'!$I$14:$J$117,2,FALSE),J9121))</f>
        <v>#N/A</v>
      </c>
      <c r="J9121" t="e">
        <f>VLOOKUP(E9121,'Cross-Page Data'!$D$4:$F$48,3,FALSE)</f>
        <v>#N/A</v>
      </c>
      <c r="K9121" t="b">
        <f t="shared" si="142"/>
        <v>1</v>
      </c>
    </row>
    <row r="9122" spans="9:11" x14ac:dyDescent="0.35">
      <c r="I9122" t="e">
        <f>IF(J9122="natural gas",VLOOKUP(D9122,'Cross-Page Data'!$I$4:$J$13,2,FALSE),IF(J9122="solar",VLOOKUP('Form 923'!D9122,'Cross-Page Data'!$I$14:$J$117,2,FALSE),J9122))</f>
        <v>#N/A</v>
      </c>
      <c r="J9122" t="e">
        <f>VLOOKUP(E9122,'Cross-Page Data'!$D$4:$F$48,3,FALSE)</f>
        <v>#N/A</v>
      </c>
      <c r="K9122" t="b">
        <f t="shared" si="142"/>
        <v>1</v>
      </c>
    </row>
    <row r="9123" spans="9:11" x14ac:dyDescent="0.35">
      <c r="I9123" t="e">
        <f>IF(J9123="natural gas",VLOOKUP(D9123,'Cross-Page Data'!$I$4:$J$13,2,FALSE),IF(J9123="solar",VLOOKUP('Form 923'!D9123,'Cross-Page Data'!$I$14:$J$117,2,FALSE),J9123))</f>
        <v>#N/A</v>
      </c>
      <c r="J9123" t="e">
        <f>VLOOKUP(E9123,'Cross-Page Data'!$D$4:$F$48,3,FALSE)</f>
        <v>#N/A</v>
      </c>
      <c r="K9123" t="b">
        <f t="shared" si="142"/>
        <v>1</v>
      </c>
    </row>
    <row r="9124" spans="9:11" x14ac:dyDescent="0.35">
      <c r="I9124" t="e">
        <f>IF(J9124="natural gas",VLOOKUP(D9124,'Cross-Page Data'!$I$4:$J$13,2,FALSE),IF(J9124="solar",VLOOKUP('Form 923'!D9124,'Cross-Page Data'!$I$14:$J$117,2,FALSE),J9124))</f>
        <v>#N/A</v>
      </c>
      <c r="J9124" t="e">
        <f>VLOOKUP(E9124,'Cross-Page Data'!$D$4:$F$48,3,FALSE)</f>
        <v>#N/A</v>
      </c>
      <c r="K9124" t="b">
        <f t="shared" si="142"/>
        <v>1</v>
      </c>
    </row>
    <row r="9125" spans="9:11" x14ac:dyDescent="0.35">
      <c r="I9125" t="e">
        <f>IF(J9125="natural gas",VLOOKUP(D9125,'Cross-Page Data'!$I$4:$J$13,2,FALSE),IF(J9125="solar",VLOOKUP('Form 923'!D9125,'Cross-Page Data'!$I$14:$J$117,2,FALSE),J9125))</f>
        <v>#N/A</v>
      </c>
      <c r="J9125" t="e">
        <f>VLOOKUP(E9125,'Cross-Page Data'!$D$4:$F$48,3,FALSE)</f>
        <v>#N/A</v>
      </c>
      <c r="K9125" t="b">
        <f t="shared" si="142"/>
        <v>1</v>
      </c>
    </row>
    <row r="9126" spans="9:11" x14ac:dyDescent="0.35">
      <c r="I9126" t="e">
        <f>IF(J9126="natural gas",VLOOKUP(D9126,'Cross-Page Data'!$I$4:$J$13,2,FALSE),IF(J9126="solar",VLOOKUP('Form 923'!D9126,'Cross-Page Data'!$I$14:$J$117,2,FALSE),J9126))</f>
        <v>#N/A</v>
      </c>
      <c r="J9126" t="e">
        <f>VLOOKUP(E9126,'Cross-Page Data'!$D$4:$F$48,3,FALSE)</f>
        <v>#N/A</v>
      </c>
      <c r="K9126" t="b">
        <f t="shared" si="142"/>
        <v>1</v>
      </c>
    </row>
    <row r="9127" spans="9:11" x14ac:dyDescent="0.35">
      <c r="I9127" t="e">
        <f>IF(J9127="natural gas",VLOOKUP(D9127,'Cross-Page Data'!$I$4:$J$13,2,FALSE),IF(J9127="solar",VLOOKUP('Form 923'!D9127,'Cross-Page Data'!$I$14:$J$117,2,FALSE),J9127))</f>
        <v>#N/A</v>
      </c>
      <c r="J9127" t="e">
        <f>VLOOKUP(E9127,'Cross-Page Data'!$D$4:$F$48,3,FALSE)</f>
        <v>#N/A</v>
      </c>
      <c r="K9127" t="b">
        <f t="shared" si="142"/>
        <v>1</v>
      </c>
    </row>
    <row r="9128" spans="9:11" x14ac:dyDescent="0.35">
      <c r="I9128" t="e">
        <f>IF(J9128="natural gas",VLOOKUP(D9128,'Cross-Page Data'!$I$4:$J$13,2,FALSE),IF(J9128="solar",VLOOKUP('Form 923'!D9128,'Cross-Page Data'!$I$14:$J$117,2,FALSE),J9128))</f>
        <v>#N/A</v>
      </c>
      <c r="J9128" t="e">
        <f>VLOOKUP(E9128,'Cross-Page Data'!$D$4:$F$48,3,FALSE)</f>
        <v>#N/A</v>
      </c>
      <c r="K9128" t="b">
        <f t="shared" si="142"/>
        <v>1</v>
      </c>
    </row>
    <row r="9129" spans="9:11" x14ac:dyDescent="0.35">
      <c r="I9129" t="e">
        <f>IF(J9129="natural gas",VLOOKUP(D9129,'Cross-Page Data'!$I$4:$J$13,2,FALSE),IF(J9129="solar",VLOOKUP('Form 923'!D9129,'Cross-Page Data'!$I$14:$J$117,2,FALSE),J9129))</f>
        <v>#N/A</v>
      </c>
      <c r="J9129" t="e">
        <f>VLOOKUP(E9129,'Cross-Page Data'!$D$4:$F$48,3,FALSE)</f>
        <v>#N/A</v>
      </c>
      <c r="K9129" t="b">
        <f t="shared" si="142"/>
        <v>1</v>
      </c>
    </row>
    <row r="9130" spans="9:11" x14ac:dyDescent="0.35">
      <c r="I9130" t="e">
        <f>IF(J9130="natural gas",VLOOKUP(D9130,'Cross-Page Data'!$I$4:$J$13,2,FALSE),IF(J9130="solar",VLOOKUP('Form 923'!D9130,'Cross-Page Data'!$I$14:$J$117,2,FALSE),J9130))</f>
        <v>#N/A</v>
      </c>
      <c r="J9130" t="e">
        <f>VLOOKUP(E9130,'Cross-Page Data'!$D$4:$F$48,3,FALSE)</f>
        <v>#N/A</v>
      </c>
      <c r="K9130" t="b">
        <f t="shared" si="142"/>
        <v>1</v>
      </c>
    </row>
    <row r="9131" spans="9:11" x14ac:dyDescent="0.35">
      <c r="I9131" t="e">
        <f>IF(J9131="natural gas",VLOOKUP(D9131,'Cross-Page Data'!$I$4:$J$13,2,FALSE),IF(J9131="solar",VLOOKUP('Form 923'!D9131,'Cross-Page Data'!$I$14:$J$117,2,FALSE),J9131))</f>
        <v>#N/A</v>
      </c>
      <c r="J9131" t="e">
        <f>VLOOKUP(E9131,'Cross-Page Data'!$D$4:$F$48,3,FALSE)</f>
        <v>#N/A</v>
      </c>
      <c r="K9131" t="b">
        <f t="shared" si="142"/>
        <v>1</v>
      </c>
    </row>
    <row r="9132" spans="9:11" x14ac:dyDescent="0.35">
      <c r="I9132" t="e">
        <f>IF(J9132="natural gas",VLOOKUP(D9132,'Cross-Page Data'!$I$4:$J$13,2,FALSE),IF(J9132="solar",VLOOKUP('Form 923'!D9132,'Cross-Page Data'!$I$14:$J$117,2,FALSE),J9132))</f>
        <v>#N/A</v>
      </c>
      <c r="J9132" t="e">
        <f>VLOOKUP(E9132,'Cross-Page Data'!$D$4:$F$48,3,FALSE)</f>
        <v>#N/A</v>
      </c>
      <c r="K9132" t="b">
        <f t="shared" si="142"/>
        <v>1</v>
      </c>
    </row>
    <row r="9133" spans="9:11" x14ac:dyDescent="0.35">
      <c r="I9133" t="e">
        <f>IF(J9133="natural gas",VLOOKUP(D9133,'Cross-Page Data'!$I$4:$J$13,2,FALSE),IF(J9133="solar",VLOOKUP('Form 923'!D9133,'Cross-Page Data'!$I$14:$J$117,2,FALSE),J9133))</f>
        <v>#N/A</v>
      </c>
      <c r="J9133" t="e">
        <f>VLOOKUP(E9133,'Cross-Page Data'!$D$4:$F$48,3,FALSE)</f>
        <v>#N/A</v>
      </c>
      <c r="K9133" t="b">
        <f t="shared" si="142"/>
        <v>1</v>
      </c>
    </row>
    <row r="9134" spans="9:11" x14ac:dyDescent="0.35">
      <c r="I9134" t="e">
        <f>IF(J9134="natural gas",VLOOKUP(D9134,'Cross-Page Data'!$I$4:$J$13,2,FALSE),IF(J9134="solar",VLOOKUP('Form 923'!D9134,'Cross-Page Data'!$I$14:$J$117,2,FALSE),J9134))</f>
        <v>#N/A</v>
      </c>
      <c r="J9134" t="e">
        <f>VLOOKUP(E9134,'Cross-Page Data'!$D$4:$F$48,3,FALSE)</f>
        <v>#N/A</v>
      </c>
      <c r="K9134" t="b">
        <f t="shared" si="142"/>
        <v>1</v>
      </c>
    </row>
    <row r="9135" spans="9:11" x14ac:dyDescent="0.35">
      <c r="I9135" t="e">
        <f>IF(J9135="natural gas",VLOOKUP(D9135,'Cross-Page Data'!$I$4:$J$13,2,FALSE),IF(J9135="solar",VLOOKUP('Form 923'!D9135,'Cross-Page Data'!$I$14:$J$117,2,FALSE),J9135))</f>
        <v>#N/A</v>
      </c>
      <c r="J9135" t="e">
        <f>VLOOKUP(E9135,'Cross-Page Data'!$D$4:$F$48,3,FALSE)</f>
        <v>#N/A</v>
      </c>
      <c r="K9135" t="b">
        <f t="shared" si="142"/>
        <v>1</v>
      </c>
    </row>
    <row r="9136" spans="9:11" x14ac:dyDescent="0.35">
      <c r="I9136" t="e">
        <f>IF(J9136="natural gas",VLOOKUP(D9136,'Cross-Page Data'!$I$4:$J$13,2,FALSE),IF(J9136="solar",VLOOKUP('Form 923'!D9136,'Cross-Page Data'!$I$14:$J$117,2,FALSE),J9136))</f>
        <v>#N/A</v>
      </c>
      <c r="J9136" t="e">
        <f>VLOOKUP(E9136,'Cross-Page Data'!$D$4:$F$48,3,FALSE)</f>
        <v>#N/A</v>
      </c>
      <c r="K9136" t="b">
        <f t="shared" si="142"/>
        <v>1</v>
      </c>
    </row>
    <row r="9137" spans="9:11" x14ac:dyDescent="0.35">
      <c r="I9137" t="e">
        <f>IF(J9137="natural gas",VLOOKUP(D9137,'Cross-Page Data'!$I$4:$J$13,2,FALSE),IF(J9137="solar",VLOOKUP('Form 923'!D9137,'Cross-Page Data'!$I$14:$J$117,2,FALSE),J9137))</f>
        <v>#N/A</v>
      </c>
      <c r="J9137" t="e">
        <f>VLOOKUP(E9137,'Cross-Page Data'!$D$4:$F$48,3,FALSE)</f>
        <v>#N/A</v>
      </c>
      <c r="K9137" t="b">
        <f t="shared" si="142"/>
        <v>1</v>
      </c>
    </row>
    <row r="9138" spans="9:11" x14ac:dyDescent="0.35">
      <c r="I9138" t="e">
        <f>IF(J9138="natural gas",VLOOKUP(D9138,'Cross-Page Data'!$I$4:$J$13,2,FALSE),IF(J9138="solar",VLOOKUP('Form 923'!D9138,'Cross-Page Data'!$I$14:$J$117,2,FALSE),J9138))</f>
        <v>#N/A</v>
      </c>
      <c r="J9138" t="e">
        <f>VLOOKUP(E9138,'Cross-Page Data'!$D$4:$F$48,3,FALSE)</f>
        <v>#N/A</v>
      </c>
      <c r="K9138" t="b">
        <f t="shared" si="142"/>
        <v>1</v>
      </c>
    </row>
    <row r="9139" spans="9:11" x14ac:dyDescent="0.35">
      <c r="I9139" t="e">
        <f>IF(J9139="natural gas",VLOOKUP(D9139,'Cross-Page Data'!$I$4:$J$13,2,FALSE),IF(J9139="solar",VLOOKUP('Form 923'!D9139,'Cross-Page Data'!$I$14:$J$117,2,FALSE),J9139))</f>
        <v>#N/A</v>
      </c>
      <c r="J9139" t="e">
        <f>VLOOKUP(E9139,'Cross-Page Data'!$D$4:$F$48,3,FALSE)</f>
        <v>#N/A</v>
      </c>
      <c r="K9139" t="b">
        <f t="shared" si="142"/>
        <v>1</v>
      </c>
    </row>
    <row r="9140" spans="9:11" x14ac:dyDescent="0.35">
      <c r="I9140" t="e">
        <f>IF(J9140="natural gas",VLOOKUP(D9140,'Cross-Page Data'!$I$4:$J$13,2,FALSE),IF(J9140="solar",VLOOKUP('Form 923'!D9140,'Cross-Page Data'!$I$14:$J$117,2,FALSE),J9140))</f>
        <v>#N/A</v>
      </c>
      <c r="J9140" t="e">
        <f>VLOOKUP(E9140,'Cross-Page Data'!$D$4:$F$48,3,FALSE)</f>
        <v>#N/A</v>
      </c>
      <c r="K9140" t="b">
        <f t="shared" si="142"/>
        <v>1</v>
      </c>
    </row>
    <row r="9141" spans="9:11" x14ac:dyDescent="0.35">
      <c r="I9141" t="e">
        <f>IF(J9141="natural gas",VLOOKUP(D9141,'Cross-Page Data'!$I$4:$J$13,2,FALSE),IF(J9141="solar",VLOOKUP('Form 923'!D9141,'Cross-Page Data'!$I$14:$J$117,2,FALSE),J9141))</f>
        <v>#N/A</v>
      </c>
      <c r="J9141" t="e">
        <f>VLOOKUP(E9141,'Cross-Page Data'!$D$4:$F$48,3,FALSE)</f>
        <v>#N/A</v>
      </c>
      <c r="K9141" t="b">
        <f t="shared" si="142"/>
        <v>1</v>
      </c>
    </row>
    <row r="9142" spans="9:11" x14ac:dyDescent="0.35">
      <c r="I9142" t="e">
        <f>IF(J9142="natural gas",VLOOKUP(D9142,'Cross-Page Data'!$I$4:$J$13,2,FALSE),IF(J9142="solar",VLOOKUP('Form 923'!D9142,'Cross-Page Data'!$I$14:$J$117,2,FALSE),J9142))</f>
        <v>#N/A</v>
      </c>
      <c r="J9142" t="e">
        <f>VLOOKUP(E9142,'Cross-Page Data'!$D$4:$F$48,3,FALSE)</f>
        <v>#N/A</v>
      </c>
      <c r="K9142" t="b">
        <f t="shared" si="142"/>
        <v>1</v>
      </c>
    </row>
    <row r="9143" spans="9:11" x14ac:dyDescent="0.35">
      <c r="I9143" t="e">
        <f>IF(J9143="natural gas",VLOOKUP(D9143,'Cross-Page Data'!$I$4:$J$13,2,FALSE),IF(J9143="solar",VLOOKUP('Form 923'!D9143,'Cross-Page Data'!$I$14:$J$117,2,FALSE),J9143))</f>
        <v>#N/A</v>
      </c>
      <c r="J9143" t="e">
        <f>VLOOKUP(E9143,'Cross-Page Data'!$D$4:$F$48,3,FALSE)</f>
        <v>#N/A</v>
      </c>
      <c r="K9143" t="b">
        <f t="shared" si="142"/>
        <v>1</v>
      </c>
    </row>
    <row r="9144" spans="9:11" x14ac:dyDescent="0.35">
      <c r="I9144" t="e">
        <f>IF(J9144="natural gas",VLOOKUP(D9144,'Cross-Page Data'!$I$4:$J$13,2,FALSE),IF(J9144="solar",VLOOKUP('Form 923'!D9144,'Cross-Page Data'!$I$14:$J$117,2,FALSE),J9144))</f>
        <v>#N/A</v>
      </c>
      <c r="J9144" t="e">
        <f>VLOOKUP(E9144,'Cross-Page Data'!$D$4:$F$48,3,FALSE)</f>
        <v>#N/A</v>
      </c>
      <c r="K9144" t="b">
        <f t="shared" si="142"/>
        <v>1</v>
      </c>
    </row>
    <row r="9145" spans="9:11" x14ac:dyDescent="0.35">
      <c r="I9145" t="e">
        <f>IF(J9145="natural gas",VLOOKUP(D9145,'Cross-Page Data'!$I$4:$J$13,2,FALSE),IF(J9145="solar",VLOOKUP('Form 923'!D9145,'Cross-Page Data'!$I$14:$J$117,2,FALSE),J9145))</f>
        <v>#N/A</v>
      </c>
      <c r="J9145" t="e">
        <f>VLOOKUP(E9145,'Cross-Page Data'!$D$4:$F$48,3,FALSE)</f>
        <v>#N/A</v>
      </c>
      <c r="K9145" t="b">
        <f t="shared" si="142"/>
        <v>1</v>
      </c>
    </row>
    <row r="9146" spans="9:11" x14ac:dyDescent="0.35">
      <c r="I9146" t="e">
        <f>IF(J9146="natural gas",VLOOKUP(D9146,'Cross-Page Data'!$I$4:$J$13,2,FALSE),IF(J9146="solar",VLOOKUP('Form 923'!D9146,'Cross-Page Data'!$I$14:$J$117,2,FALSE),J9146))</f>
        <v>#N/A</v>
      </c>
      <c r="J9146" t="e">
        <f>VLOOKUP(E9146,'Cross-Page Data'!$D$4:$F$48,3,FALSE)</f>
        <v>#N/A</v>
      </c>
      <c r="K9146" t="b">
        <f t="shared" si="142"/>
        <v>1</v>
      </c>
    </row>
    <row r="9147" spans="9:11" x14ac:dyDescent="0.35">
      <c r="I9147" t="e">
        <f>IF(J9147="natural gas",VLOOKUP(D9147,'Cross-Page Data'!$I$4:$J$13,2,FALSE),IF(J9147="solar",VLOOKUP('Form 923'!D9147,'Cross-Page Data'!$I$14:$J$117,2,FALSE),J9147))</f>
        <v>#N/A</v>
      </c>
      <c r="J9147" t="e">
        <f>VLOOKUP(E9147,'Cross-Page Data'!$D$4:$F$48,3,FALSE)</f>
        <v>#N/A</v>
      </c>
      <c r="K9147" t="b">
        <f t="shared" si="142"/>
        <v>1</v>
      </c>
    </row>
    <row r="9148" spans="9:11" x14ac:dyDescent="0.35">
      <c r="I9148" t="e">
        <f>IF(J9148="natural gas",VLOOKUP(D9148,'Cross-Page Data'!$I$4:$J$13,2,FALSE),IF(J9148="solar",VLOOKUP('Form 923'!D9148,'Cross-Page Data'!$I$14:$J$117,2,FALSE),J9148))</f>
        <v>#N/A</v>
      </c>
      <c r="J9148" t="e">
        <f>VLOOKUP(E9148,'Cross-Page Data'!$D$4:$F$48,3,FALSE)</f>
        <v>#N/A</v>
      </c>
      <c r="K9148" t="b">
        <f t="shared" si="142"/>
        <v>1</v>
      </c>
    </row>
    <row r="9149" spans="9:11" x14ac:dyDescent="0.35">
      <c r="I9149" t="e">
        <f>IF(J9149="natural gas",VLOOKUP(D9149,'Cross-Page Data'!$I$4:$J$13,2,FALSE),IF(J9149="solar",VLOOKUP('Form 923'!D9149,'Cross-Page Data'!$I$14:$J$117,2,FALSE),J9149))</f>
        <v>#N/A</v>
      </c>
      <c r="J9149" t="e">
        <f>VLOOKUP(E9149,'Cross-Page Data'!$D$4:$F$48,3,FALSE)</f>
        <v>#N/A</v>
      </c>
      <c r="K9149" t="b">
        <f t="shared" si="142"/>
        <v>1</v>
      </c>
    </row>
    <row r="9150" spans="9:11" x14ac:dyDescent="0.35">
      <c r="I9150" t="e">
        <f>IF(J9150="natural gas",VLOOKUP(D9150,'Cross-Page Data'!$I$4:$J$13,2,FALSE),IF(J9150="solar",VLOOKUP('Form 923'!D9150,'Cross-Page Data'!$I$14:$J$117,2,FALSE),J9150))</f>
        <v>#N/A</v>
      </c>
      <c r="J9150" t="e">
        <f>VLOOKUP(E9150,'Cross-Page Data'!$D$4:$F$48,3,FALSE)</f>
        <v>#N/A</v>
      </c>
      <c r="K9150" t="b">
        <f t="shared" si="142"/>
        <v>1</v>
      </c>
    </row>
    <row r="9151" spans="9:11" x14ac:dyDescent="0.35">
      <c r="I9151" t="e">
        <f>IF(J9151="natural gas",VLOOKUP(D9151,'Cross-Page Data'!$I$4:$J$13,2,FALSE),IF(J9151="solar",VLOOKUP('Form 923'!D9151,'Cross-Page Data'!$I$14:$J$117,2,FALSE),J9151))</f>
        <v>#N/A</v>
      </c>
      <c r="J9151" t="e">
        <f>VLOOKUP(E9151,'Cross-Page Data'!$D$4:$F$48,3,FALSE)</f>
        <v>#N/A</v>
      </c>
      <c r="K9151" t="b">
        <f t="shared" si="142"/>
        <v>1</v>
      </c>
    </row>
    <row r="9152" spans="9:11" x14ac:dyDescent="0.35">
      <c r="I9152" t="e">
        <f>IF(J9152="natural gas",VLOOKUP(D9152,'Cross-Page Data'!$I$4:$J$13,2,FALSE),IF(J9152="solar",VLOOKUP('Form 923'!D9152,'Cross-Page Data'!$I$14:$J$117,2,FALSE),J9152))</f>
        <v>#N/A</v>
      </c>
      <c r="J9152" t="e">
        <f>VLOOKUP(E9152,'Cross-Page Data'!$D$4:$F$48,3,FALSE)</f>
        <v>#N/A</v>
      </c>
      <c r="K9152" t="b">
        <f t="shared" si="142"/>
        <v>1</v>
      </c>
    </row>
    <row r="9153" spans="9:11" x14ac:dyDescent="0.35">
      <c r="I9153" t="e">
        <f>IF(J9153="natural gas",VLOOKUP(D9153,'Cross-Page Data'!$I$4:$J$13,2,FALSE),IF(J9153="solar",VLOOKUP('Form 923'!D9153,'Cross-Page Data'!$I$14:$J$117,2,FALSE),J9153))</f>
        <v>#N/A</v>
      </c>
      <c r="J9153" t="e">
        <f>VLOOKUP(E9153,'Cross-Page Data'!$D$4:$F$48,3,FALSE)</f>
        <v>#N/A</v>
      </c>
      <c r="K9153" t="b">
        <f t="shared" si="142"/>
        <v>1</v>
      </c>
    </row>
    <row r="9154" spans="9:11" x14ac:dyDescent="0.35">
      <c r="I9154" t="e">
        <f>IF(J9154="natural gas",VLOOKUP(D9154,'Cross-Page Data'!$I$4:$J$13,2,FALSE),IF(J9154="solar",VLOOKUP('Form 923'!D9154,'Cross-Page Data'!$I$14:$J$117,2,FALSE),J9154))</f>
        <v>#N/A</v>
      </c>
      <c r="J9154" t="e">
        <f>VLOOKUP(E9154,'Cross-Page Data'!$D$4:$F$48,3,FALSE)</f>
        <v>#N/A</v>
      </c>
      <c r="K9154" t="b">
        <f t="shared" si="142"/>
        <v>1</v>
      </c>
    </row>
    <row r="9155" spans="9:11" x14ac:dyDescent="0.35">
      <c r="I9155" t="e">
        <f>IF(J9155="natural gas",VLOOKUP(D9155,'Cross-Page Data'!$I$4:$J$13,2,FALSE),IF(J9155="solar",VLOOKUP('Form 923'!D9155,'Cross-Page Data'!$I$14:$J$117,2,FALSE),J9155))</f>
        <v>#N/A</v>
      </c>
      <c r="J9155" t="e">
        <f>VLOOKUP(E9155,'Cross-Page Data'!$D$4:$F$48,3,FALSE)</f>
        <v>#N/A</v>
      </c>
      <c r="K9155" t="b">
        <f t="shared" si="142"/>
        <v>1</v>
      </c>
    </row>
    <row r="9156" spans="9:11" x14ac:dyDescent="0.35">
      <c r="I9156" t="e">
        <f>IF(J9156="natural gas",VLOOKUP(D9156,'Cross-Page Data'!$I$4:$J$13,2,FALSE),IF(J9156="solar",VLOOKUP('Form 923'!D9156,'Cross-Page Data'!$I$14:$J$117,2,FALSE),J9156))</f>
        <v>#N/A</v>
      </c>
      <c r="J9156" t="e">
        <f>VLOOKUP(E9156,'Cross-Page Data'!$D$4:$F$48,3,FALSE)</f>
        <v>#N/A</v>
      </c>
      <c r="K9156" t="b">
        <f t="shared" si="142"/>
        <v>1</v>
      </c>
    </row>
    <row r="9157" spans="9:11" x14ac:dyDescent="0.35">
      <c r="I9157" t="e">
        <f>IF(J9157="natural gas",VLOOKUP(D9157,'Cross-Page Data'!$I$4:$J$13,2,FALSE),IF(J9157="solar",VLOOKUP('Form 923'!D9157,'Cross-Page Data'!$I$14:$J$117,2,FALSE),J9157))</f>
        <v>#N/A</v>
      </c>
      <c r="J9157" t="e">
        <f>VLOOKUP(E9157,'Cross-Page Data'!$D$4:$F$48,3,FALSE)</f>
        <v>#N/A</v>
      </c>
      <c r="K9157" t="b">
        <f t="shared" si="142"/>
        <v>1</v>
      </c>
    </row>
    <row r="9158" spans="9:11" x14ac:dyDescent="0.35">
      <c r="I9158" t="e">
        <f>IF(J9158="natural gas",VLOOKUP(D9158,'Cross-Page Data'!$I$4:$J$13,2,FALSE),IF(J9158="solar",VLOOKUP('Form 923'!D9158,'Cross-Page Data'!$I$14:$J$117,2,FALSE),J9158))</f>
        <v>#N/A</v>
      </c>
      <c r="J9158" t="e">
        <f>VLOOKUP(E9158,'Cross-Page Data'!$D$4:$F$48,3,FALSE)</f>
        <v>#N/A</v>
      </c>
      <c r="K9158" t="b">
        <f t="shared" si="142"/>
        <v>1</v>
      </c>
    </row>
    <row r="9159" spans="9:11" x14ac:dyDescent="0.35">
      <c r="I9159" t="e">
        <f>IF(J9159="natural gas",VLOOKUP(D9159,'Cross-Page Data'!$I$4:$J$13,2,FALSE),IF(J9159="solar",VLOOKUP('Form 923'!D9159,'Cross-Page Data'!$I$14:$J$117,2,FALSE),J9159))</f>
        <v>#N/A</v>
      </c>
      <c r="J9159" t="e">
        <f>VLOOKUP(E9159,'Cross-Page Data'!$D$4:$F$48,3,FALSE)</f>
        <v>#N/A</v>
      </c>
      <c r="K9159" t="b">
        <f t="shared" ref="K9159:K9222" si="143">IF(AND($N$5=FALSE,OR(C9159="Commercial NAICS Cogen",C9159="Industrial NAICS Cogen",C9159="NAICS-22 Cogen")),FALSE,IF(AND($N$6=FALSE,OR(C9159="Commercial NAICS Cogen",C9159="Commercial NAICS Non-Cogen",C9159="industrial NAICS Cogen", C9159="industrial NAICS non-cogen")),FALSE,TRUE))</f>
        <v>1</v>
      </c>
    </row>
    <row r="9160" spans="9:11" x14ac:dyDescent="0.35">
      <c r="I9160" t="e">
        <f>IF(J9160="natural gas",VLOOKUP(D9160,'Cross-Page Data'!$I$4:$J$13,2,FALSE),IF(J9160="solar",VLOOKUP('Form 923'!D9160,'Cross-Page Data'!$I$14:$J$117,2,FALSE),J9160))</f>
        <v>#N/A</v>
      </c>
      <c r="J9160" t="e">
        <f>VLOOKUP(E9160,'Cross-Page Data'!$D$4:$F$48,3,FALSE)</f>
        <v>#N/A</v>
      </c>
      <c r="K9160" t="b">
        <f t="shared" si="143"/>
        <v>1</v>
      </c>
    </row>
    <row r="9161" spans="9:11" x14ac:dyDescent="0.35">
      <c r="I9161" t="e">
        <f>IF(J9161="natural gas",VLOOKUP(D9161,'Cross-Page Data'!$I$4:$J$13,2,FALSE),IF(J9161="solar",VLOOKUP('Form 923'!D9161,'Cross-Page Data'!$I$14:$J$117,2,FALSE),J9161))</f>
        <v>#N/A</v>
      </c>
      <c r="J9161" t="e">
        <f>VLOOKUP(E9161,'Cross-Page Data'!$D$4:$F$48,3,FALSE)</f>
        <v>#N/A</v>
      </c>
      <c r="K9161" t="b">
        <f t="shared" si="143"/>
        <v>1</v>
      </c>
    </row>
    <row r="9162" spans="9:11" x14ac:dyDescent="0.35">
      <c r="I9162" t="e">
        <f>IF(J9162="natural gas",VLOOKUP(D9162,'Cross-Page Data'!$I$4:$J$13,2,FALSE),IF(J9162="solar",VLOOKUP('Form 923'!D9162,'Cross-Page Data'!$I$14:$J$117,2,FALSE),J9162))</f>
        <v>#N/A</v>
      </c>
      <c r="J9162" t="e">
        <f>VLOOKUP(E9162,'Cross-Page Data'!$D$4:$F$48,3,FALSE)</f>
        <v>#N/A</v>
      </c>
      <c r="K9162" t="b">
        <f t="shared" si="143"/>
        <v>1</v>
      </c>
    </row>
    <row r="9163" spans="9:11" x14ac:dyDescent="0.35">
      <c r="I9163" t="e">
        <f>IF(J9163="natural gas",VLOOKUP(D9163,'Cross-Page Data'!$I$4:$J$13,2,FALSE),IF(J9163="solar",VLOOKUP('Form 923'!D9163,'Cross-Page Data'!$I$14:$J$117,2,FALSE),J9163))</f>
        <v>#N/A</v>
      </c>
      <c r="J9163" t="e">
        <f>VLOOKUP(E9163,'Cross-Page Data'!$D$4:$F$48,3,FALSE)</f>
        <v>#N/A</v>
      </c>
      <c r="K9163" t="b">
        <f t="shared" si="143"/>
        <v>1</v>
      </c>
    </row>
    <row r="9164" spans="9:11" x14ac:dyDescent="0.35">
      <c r="I9164" t="e">
        <f>IF(J9164="natural gas",VLOOKUP(D9164,'Cross-Page Data'!$I$4:$J$13,2,FALSE),IF(J9164="solar",VLOOKUP('Form 923'!D9164,'Cross-Page Data'!$I$14:$J$117,2,FALSE),J9164))</f>
        <v>#N/A</v>
      </c>
      <c r="J9164" t="e">
        <f>VLOOKUP(E9164,'Cross-Page Data'!$D$4:$F$48,3,FALSE)</f>
        <v>#N/A</v>
      </c>
      <c r="K9164" t="b">
        <f t="shared" si="143"/>
        <v>1</v>
      </c>
    </row>
    <row r="9165" spans="9:11" x14ac:dyDescent="0.35">
      <c r="I9165" t="e">
        <f>IF(J9165="natural gas",VLOOKUP(D9165,'Cross-Page Data'!$I$4:$J$13,2,FALSE),IF(J9165="solar",VLOOKUP('Form 923'!D9165,'Cross-Page Data'!$I$14:$J$117,2,FALSE),J9165))</f>
        <v>#N/A</v>
      </c>
      <c r="J9165" t="e">
        <f>VLOOKUP(E9165,'Cross-Page Data'!$D$4:$F$48,3,FALSE)</f>
        <v>#N/A</v>
      </c>
      <c r="K9165" t="b">
        <f t="shared" si="143"/>
        <v>1</v>
      </c>
    </row>
    <row r="9166" spans="9:11" x14ac:dyDescent="0.35">
      <c r="I9166" t="e">
        <f>IF(J9166="natural gas",VLOOKUP(D9166,'Cross-Page Data'!$I$4:$J$13,2,FALSE),IF(J9166="solar",VLOOKUP('Form 923'!D9166,'Cross-Page Data'!$I$14:$J$117,2,FALSE),J9166))</f>
        <v>#N/A</v>
      </c>
      <c r="J9166" t="e">
        <f>VLOOKUP(E9166,'Cross-Page Data'!$D$4:$F$48,3,FALSE)</f>
        <v>#N/A</v>
      </c>
      <c r="K9166" t="b">
        <f t="shared" si="143"/>
        <v>1</v>
      </c>
    </row>
    <row r="9167" spans="9:11" x14ac:dyDescent="0.35">
      <c r="I9167" t="e">
        <f>IF(J9167="natural gas",VLOOKUP(D9167,'Cross-Page Data'!$I$4:$J$13,2,FALSE),IF(J9167="solar",VLOOKUP('Form 923'!D9167,'Cross-Page Data'!$I$14:$J$117,2,FALSE),J9167))</f>
        <v>#N/A</v>
      </c>
      <c r="J9167" t="e">
        <f>VLOOKUP(E9167,'Cross-Page Data'!$D$4:$F$48,3,FALSE)</f>
        <v>#N/A</v>
      </c>
      <c r="K9167" t="b">
        <f t="shared" si="143"/>
        <v>1</v>
      </c>
    </row>
    <row r="9168" spans="9:11" x14ac:dyDescent="0.35">
      <c r="I9168" t="e">
        <f>IF(J9168="natural gas",VLOOKUP(D9168,'Cross-Page Data'!$I$4:$J$13,2,FALSE),IF(J9168="solar",VLOOKUP('Form 923'!D9168,'Cross-Page Data'!$I$14:$J$117,2,FALSE),J9168))</f>
        <v>#N/A</v>
      </c>
      <c r="J9168" t="e">
        <f>VLOOKUP(E9168,'Cross-Page Data'!$D$4:$F$48,3,FALSE)</f>
        <v>#N/A</v>
      </c>
      <c r="K9168" t="b">
        <f t="shared" si="143"/>
        <v>1</v>
      </c>
    </row>
    <row r="9169" spans="9:11" x14ac:dyDescent="0.35">
      <c r="I9169" t="e">
        <f>IF(J9169="natural gas",VLOOKUP(D9169,'Cross-Page Data'!$I$4:$J$13,2,FALSE),IF(J9169="solar",VLOOKUP('Form 923'!D9169,'Cross-Page Data'!$I$14:$J$117,2,FALSE),J9169))</f>
        <v>#N/A</v>
      </c>
      <c r="J9169" t="e">
        <f>VLOOKUP(E9169,'Cross-Page Data'!$D$4:$F$48,3,FALSE)</f>
        <v>#N/A</v>
      </c>
      <c r="K9169" t="b">
        <f t="shared" si="143"/>
        <v>1</v>
      </c>
    </row>
    <row r="9170" spans="9:11" x14ac:dyDescent="0.35">
      <c r="I9170" t="e">
        <f>IF(J9170="natural gas",VLOOKUP(D9170,'Cross-Page Data'!$I$4:$J$13,2,FALSE),IF(J9170="solar",VLOOKUP('Form 923'!D9170,'Cross-Page Data'!$I$14:$J$117,2,FALSE),J9170))</f>
        <v>#N/A</v>
      </c>
      <c r="J9170" t="e">
        <f>VLOOKUP(E9170,'Cross-Page Data'!$D$4:$F$48,3,FALSE)</f>
        <v>#N/A</v>
      </c>
      <c r="K9170" t="b">
        <f t="shared" si="143"/>
        <v>1</v>
      </c>
    </row>
    <row r="9171" spans="9:11" x14ac:dyDescent="0.35">
      <c r="I9171" t="e">
        <f>IF(J9171="natural gas",VLOOKUP(D9171,'Cross-Page Data'!$I$4:$J$13,2,FALSE),IF(J9171="solar",VLOOKUP('Form 923'!D9171,'Cross-Page Data'!$I$14:$J$117,2,FALSE),J9171))</f>
        <v>#N/A</v>
      </c>
      <c r="J9171" t="e">
        <f>VLOOKUP(E9171,'Cross-Page Data'!$D$4:$F$48,3,FALSE)</f>
        <v>#N/A</v>
      </c>
      <c r="K9171" t="b">
        <f t="shared" si="143"/>
        <v>1</v>
      </c>
    </row>
    <row r="9172" spans="9:11" x14ac:dyDescent="0.35">
      <c r="I9172" t="e">
        <f>IF(J9172="natural gas",VLOOKUP(D9172,'Cross-Page Data'!$I$4:$J$13,2,FALSE),IF(J9172="solar",VLOOKUP('Form 923'!D9172,'Cross-Page Data'!$I$14:$J$117,2,FALSE),J9172))</f>
        <v>#N/A</v>
      </c>
      <c r="J9172" t="e">
        <f>VLOOKUP(E9172,'Cross-Page Data'!$D$4:$F$48,3,FALSE)</f>
        <v>#N/A</v>
      </c>
      <c r="K9172" t="b">
        <f t="shared" si="143"/>
        <v>1</v>
      </c>
    </row>
    <row r="9173" spans="9:11" x14ac:dyDescent="0.35">
      <c r="I9173" t="e">
        <f>IF(J9173="natural gas",VLOOKUP(D9173,'Cross-Page Data'!$I$4:$J$13,2,FALSE),IF(J9173="solar",VLOOKUP('Form 923'!D9173,'Cross-Page Data'!$I$14:$J$117,2,FALSE),J9173))</f>
        <v>#N/A</v>
      </c>
      <c r="J9173" t="e">
        <f>VLOOKUP(E9173,'Cross-Page Data'!$D$4:$F$48,3,FALSE)</f>
        <v>#N/A</v>
      </c>
      <c r="K9173" t="b">
        <f t="shared" si="143"/>
        <v>1</v>
      </c>
    </row>
    <row r="9174" spans="9:11" x14ac:dyDescent="0.35">
      <c r="I9174" t="e">
        <f>IF(J9174="natural gas",VLOOKUP(D9174,'Cross-Page Data'!$I$4:$J$13,2,FALSE),IF(J9174="solar",VLOOKUP('Form 923'!D9174,'Cross-Page Data'!$I$14:$J$117,2,FALSE),J9174))</f>
        <v>#N/A</v>
      </c>
      <c r="J9174" t="e">
        <f>VLOOKUP(E9174,'Cross-Page Data'!$D$4:$F$48,3,FALSE)</f>
        <v>#N/A</v>
      </c>
      <c r="K9174" t="b">
        <f t="shared" si="143"/>
        <v>1</v>
      </c>
    </row>
    <row r="9175" spans="9:11" x14ac:dyDescent="0.35">
      <c r="I9175" t="e">
        <f>IF(J9175="natural gas",VLOOKUP(D9175,'Cross-Page Data'!$I$4:$J$13,2,FALSE),IF(J9175="solar",VLOOKUP('Form 923'!D9175,'Cross-Page Data'!$I$14:$J$117,2,FALSE),J9175))</f>
        <v>#N/A</v>
      </c>
      <c r="J9175" t="e">
        <f>VLOOKUP(E9175,'Cross-Page Data'!$D$4:$F$48,3,FALSE)</f>
        <v>#N/A</v>
      </c>
      <c r="K9175" t="b">
        <f t="shared" si="143"/>
        <v>1</v>
      </c>
    </row>
    <row r="9176" spans="9:11" x14ac:dyDescent="0.35">
      <c r="I9176" t="e">
        <f>IF(J9176="natural gas",VLOOKUP(D9176,'Cross-Page Data'!$I$4:$J$13,2,FALSE),IF(J9176="solar",VLOOKUP('Form 923'!D9176,'Cross-Page Data'!$I$14:$J$117,2,FALSE),J9176))</f>
        <v>#N/A</v>
      </c>
      <c r="J9176" t="e">
        <f>VLOOKUP(E9176,'Cross-Page Data'!$D$4:$F$48,3,FALSE)</f>
        <v>#N/A</v>
      </c>
      <c r="K9176" t="b">
        <f t="shared" si="143"/>
        <v>1</v>
      </c>
    </row>
    <row r="9177" spans="9:11" x14ac:dyDescent="0.35">
      <c r="I9177" t="e">
        <f>IF(J9177="natural gas",VLOOKUP(D9177,'Cross-Page Data'!$I$4:$J$13,2,FALSE),IF(J9177="solar",VLOOKUP('Form 923'!D9177,'Cross-Page Data'!$I$14:$J$117,2,FALSE),J9177))</f>
        <v>#N/A</v>
      </c>
      <c r="J9177" t="e">
        <f>VLOOKUP(E9177,'Cross-Page Data'!$D$4:$F$48,3,FALSE)</f>
        <v>#N/A</v>
      </c>
      <c r="K9177" t="b">
        <f t="shared" si="143"/>
        <v>1</v>
      </c>
    </row>
    <row r="9178" spans="9:11" x14ac:dyDescent="0.35">
      <c r="I9178" t="e">
        <f>IF(J9178="natural gas",VLOOKUP(D9178,'Cross-Page Data'!$I$4:$J$13,2,FALSE),IF(J9178="solar",VLOOKUP('Form 923'!D9178,'Cross-Page Data'!$I$14:$J$117,2,FALSE),J9178))</f>
        <v>#N/A</v>
      </c>
      <c r="J9178" t="e">
        <f>VLOOKUP(E9178,'Cross-Page Data'!$D$4:$F$48,3,FALSE)</f>
        <v>#N/A</v>
      </c>
      <c r="K9178" t="b">
        <f t="shared" si="143"/>
        <v>1</v>
      </c>
    </row>
    <row r="9179" spans="9:11" x14ac:dyDescent="0.35">
      <c r="I9179" t="e">
        <f>IF(J9179="natural gas",VLOOKUP(D9179,'Cross-Page Data'!$I$4:$J$13,2,FALSE),IF(J9179="solar",VLOOKUP('Form 923'!D9179,'Cross-Page Data'!$I$14:$J$117,2,FALSE),J9179))</f>
        <v>#N/A</v>
      </c>
      <c r="J9179" t="e">
        <f>VLOOKUP(E9179,'Cross-Page Data'!$D$4:$F$48,3,FALSE)</f>
        <v>#N/A</v>
      </c>
      <c r="K9179" t="b">
        <f t="shared" si="143"/>
        <v>1</v>
      </c>
    </row>
    <row r="9180" spans="9:11" x14ac:dyDescent="0.35">
      <c r="I9180" t="e">
        <f>IF(J9180="natural gas",VLOOKUP(D9180,'Cross-Page Data'!$I$4:$J$13,2,FALSE),IF(J9180="solar",VLOOKUP('Form 923'!D9180,'Cross-Page Data'!$I$14:$J$117,2,FALSE),J9180))</f>
        <v>#N/A</v>
      </c>
      <c r="J9180" t="e">
        <f>VLOOKUP(E9180,'Cross-Page Data'!$D$4:$F$48,3,FALSE)</f>
        <v>#N/A</v>
      </c>
      <c r="K9180" t="b">
        <f t="shared" si="143"/>
        <v>1</v>
      </c>
    </row>
    <row r="9181" spans="9:11" x14ac:dyDescent="0.35">
      <c r="I9181" t="e">
        <f>IF(J9181="natural gas",VLOOKUP(D9181,'Cross-Page Data'!$I$4:$J$13,2,FALSE),IF(J9181="solar",VLOOKUP('Form 923'!D9181,'Cross-Page Data'!$I$14:$J$117,2,FALSE),J9181))</f>
        <v>#N/A</v>
      </c>
      <c r="J9181" t="e">
        <f>VLOOKUP(E9181,'Cross-Page Data'!$D$4:$F$48,3,FALSE)</f>
        <v>#N/A</v>
      </c>
      <c r="K9181" t="b">
        <f t="shared" si="143"/>
        <v>1</v>
      </c>
    </row>
    <row r="9182" spans="9:11" x14ac:dyDescent="0.35">
      <c r="I9182" t="e">
        <f>IF(J9182="natural gas",VLOOKUP(D9182,'Cross-Page Data'!$I$4:$J$13,2,FALSE),IF(J9182="solar",VLOOKUP('Form 923'!D9182,'Cross-Page Data'!$I$14:$J$117,2,FALSE),J9182))</f>
        <v>#N/A</v>
      </c>
      <c r="J9182" t="e">
        <f>VLOOKUP(E9182,'Cross-Page Data'!$D$4:$F$48,3,FALSE)</f>
        <v>#N/A</v>
      </c>
      <c r="K9182" t="b">
        <f t="shared" si="143"/>
        <v>1</v>
      </c>
    </row>
    <row r="9183" spans="9:11" x14ac:dyDescent="0.35">
      <c r="I9183" t="e">
        <f>IF(J9183="natural gas",VLOOKUP(D9183,'Cross-Page Data'!$I$4:$J$13,2,FALSE),IF(J9183="solar",VLOOKUP('Form 923'!D9183,'Cross-Page Data'!$I$14:$J$117,2,FALSE),J9183))</f>
        <v>#N/A</v>
      </c>
      <c r="J9183" t="e">
        <f>VLOOKUP(E9183,'Cross-Page Data'!$D$4:$F$48,3,FALSE)</f>
        <v>#N/A</v>
      </c>
      <c r="K9183" t="b">
        <f t="shared" si="143"/>
        <v>1</v>
      </c>
    </row>
    <row r="9184" spans="9:11" x14ac:dyDescent="0.35">
      <c r="I9184" t="e">
        <f>IF(J9184="natural gas",VLOOKUP(D9184,'Cross-Page Data'!$I$4:$J$13,2,FALSE),IF(J9184="solar",VLOOKUP('Form 923'!D9184,'Cross-Page Data'!$I$14:$J$117,2,FALSE),J9184))</f>
        <v>#N/A</v>
      </c>
      <c r="J9184" t="e">
        <f>VLOOKUP(E9184,'Cross-Page Data'!$D$4:$F$48,3,FALSE)</f>
        <v>#N/A</v>
      </c>
      <c r="K9184" t="b">
        <f t="shared" si="143"/>
        <v>1</v>
      </c>
    </row>
    <row r="9185" spans="9:11" x14ac:dyDescent="0.35">
      <c r="I9185" t="e">
        <f>IF(J9185="natural gas",VLOOKUP(D9185,'Cross-Page Data'!$I$4:$J$13,2,FALSE),IF(J9185="solar",VLOOKUP('Form 923'!D9185,'Cross-Page Data'!$I$14:$J$117,2,FALSE),J9185))</f>
        <v>#N/A</v>
      </c>
      <c r="J9185" t="e">
        <f>VLOOKUP(E9185,'Cross-Page Data'!$D$4:$F$48,3,FALSE)</f>
        <v>#N/A</v>
      </c>
      <c r="K9185" t="b">
        <f t="shared" si="143"/>
        <v>1</v>
      </c>
    </row>
    <row r="9186" spans="9:11" x14ac:dyDescent="0.35">
      <c r="I9186" t="e">
        <f>IF(J9186="natural gas",VLOOKUP(D9186,'Cross-Page Data'!$I$4:$J$13,2,FALSE),IF(J9186="solar",VLOOKUP('Form 923'!D9186,'Cross-Page Data'!$I$14:$J$117,2,FALSE),J9186))</f>
        <v>#N/A</v>
      </c>
      <c r="J9186" t="e">
        <f>VLOOKUP(E9186,'Cross-Page Data'!$D$4:$F$48,3,FALSE)</f>
        <v>#N/A</v>
      </c>
      <c r="K9186" t="b">
        <f t="shared" si="143"/>
        <v>1</v>
      </c>
    </row>
    <row r="9187" spans="9:11" x14ac:dyDescent="0.35">
      <c r="I9187" t="e">
        <f>IF(J9187="natural gas",VLOOKUP(D9187,'Cross-Page Data'!$I$4:$J$13,2,FALSE),IF(J9187="solar",VLOOKUP('Form 923'!D9187,'Cross-Page Data'!$I$14:$J$117,2,FALSE),J9187))</f>
        <v>#N/A</v>
      </c>
      <c r="J9187" t="e">
        <f>VLOOKUP(E9187,'Cross-Page Data'!$D$4:$F$48,3,FALSE)</f>
        <v>#N/A</v>
      </c>
      <c r="K9187" t="b">
        <f t="shared" si="143"/>
        <v>1</v>
      </c>
    </row>
    <row r="9188" spans="9:11" x14ac:dyDescent="0.35">
      <c r="I9188" t="e">
        <f>IF(J9188="natural gas",VLOOKUP(D9188,'Cross-Page Data'!$I$4:$J$13,2,FALSE),IF(J9188="solar",VLOOKUP('Form 923'!D9188,'Cross-Page Data'!$I$14:$J$117,2,FALSE),J9188))</f>
        <v>#N/A</v>
      </c>
      <c r="J9188" t="e">
        <f>VLOOKUP(E9188,'Cross-Page Data'!$D$4:$F$48,3,FALSE)</f>
        <v>#N/A</v>
      </c>
      <c r="K9188" t="b">
        <f t="shared" si="143"/>
        <v>1</v>
      </c>
    </row>
    <row r="9189" spans="9:11" x14ac:dyDescent="0.35">
      <c r="I9189" t="e">
        <f>IF(J9189="natural gas",VLOOKUP(D9189,'Cross-Page Data'!$I$4:$J$13,2,FALSE),IF(J9189="solar",VLOOKUP('Form 923'!D9189,'Cross-Page Data'!$I$14:$J$117,2,FALSE),J9189))</f>
        <v>#N/A</v>
      </c>
      <c r="J9189" t="e">
        <f>VLOOKUP(E9189,'Cross-Page Data'!$D$4:$F$48,3,FALSE)</f>
        <v>#N/A</v>
      </c>
      <c r="K9189" t="b">
        <f t="shared" si="143"/>
        <v>1</v>
      </c>
    </row>
    <row r="9190" spans="9:11" x14ac:dyDescent="0.35">
      <c r="I9190" t="e">
        <f>IF(J9190="natural gas",VLOOKUP(D9190,'Cross-Page Data'!$I$4:$J$13,2,FALSE),IF(J9190="solar",VLOOKUP('Form 923'!D9190,'Cross-Page Data'!$I$14:$J$117,2,FALSE),J9190))</f>
        <v>#N/A</v>
      </c>
      <c r="J9190" t="e">
        <f>VLOOKUP(E9190,'Cross-Page Data'!$D$4:$F$48,3,FALSE)</f>
        <v>#N/A</v>
      </c>
      <c r="K9190" t="b">
        <f t="shared" si="143"/>
        <v>1</v>
      </c>
    </row>
    <row r="9191" spans="9:11" x14ac:dyDescent="0.35">
      <c r="I9191" t="e">
        <f>IF(J9191="natural gas",VLOOKUP(D9191,'Cross-Page Data'!$I$4:$J$13,2,FALSE),IF(J9191="solar",VLOOKUP('Form 923'!D9191,'Cross-Page Data'!$I$14:$J$117,2,FALSE),J9191))</f>
        <v>#N/A</v>
      </c>
      <c r="J9191" t="e">
        <f>VLOOKUP(E9191,'Cross-Page Data'!$D$4:$F$48,3,FALSE)</f>
        <v>#N/A</v>
      </c>
      <c r="K9191" t="b">
        <f t="shared" si="143"/>
        <v>1</v>
      </c>
    </row>
    <row r="9192" spans="9:11" x14ac:dyDescent="0.35">
      <c r="I9192" t="e">
        <f>IF(J9192="natural gas",VLOOKUP(D9192,'Cross-Page Data'!$I$4:$J$13,2,FALSE),IF(J9192="solar",VLOOKUP('Form 923'!D9192,'Cross-Page Data'!$I$14:$J$117,2,FALSE),J9192))</f>
        <v>#N/A</v>
      </c>
      <c r="J9192" t="e">
        <f>VLOOKUP(E9192,'Cross-Page Data'!$D$4:$F$48,3,FALSE)</f>
        <v>#N/A</v>
      </c>
      <c r="K9192" t="b">
        <f t="shared" si="143"/>
        <v>1</v>
      </c>
    </row>
    <row r="9193" spans="9:11" x14ac:dyDescent="0.35">
      <c r="I9193" t="e">
        <f>IF(J9193="natural gas",VLOOKUP(D9193,'Cross-Page Data'!$I$4:$J$13,2,FALSE),IF(J9193="solar",VLOOKUP('Form 923'!D9193,'Cross-Page Data'!$I$14:$J$117,2,FALSE),J9193))</f>
        <v>#N/A</v>
      </c>
      <c r="J9193" t="e">
        <f>VLOOKUP(E9193,'Cross-Page Data'!$D$4:$F$48,3,FALSE)</f>
        <v>#N/A</v>
      </c>
      <c r="K9193" t="b">
        <f t="shared" si="143"/>
        <v>1</v>
      </c>
    </row>
    <row r="9194" spans="9:11" x14ac:dyDescent="0.35">
      <c r="I9194" t="e">
        <f>IF(J9194="natural gas",VLOOKUP(D9194,'Cross-Page Data'!$I$4:$J$13,2,FALSE),IF(J9194="solar",VLOOKUP('Form 923'!D9194,'Cross-Page Data'!$I$14:$J$117,2,FALSE),J9194))</f>
        <v>#N/A</v>
      </c>
      <c r="J9194" t="e">
        <f>VLOOKUP(E9194,'Cross-Page Data'!$D$4:$F$48,3,FALSE)</f>
        <v>#N/A</v>
      </c>
      <c r="K9194" t="b">
        <f t="shared" si="143"/>
        <v>1</v>
      </c>
    </row>
    <row r="9195" spans="9:11" x14ac:dyDescent="0.35">
      <c r="I9195" t="e">
        <f>IF(J9195="natural gas",VLOOKUP(D9195,'Cross-Page Data'!$I$4:$J$13,2,FALSE),IF(J9195="solar",VLOOKUP('Form 923'!D9195,'Cross-Page Data'!$I$14:$J$117,2,FALSE),J9195))</f>
        <v>#N/A</v>
      </c>
      <c r="J9195" t="e">
        <f>VLOOKUP(E9195,'Cross-Page Data'!$D$4:$F$48,3,FALSE)</f>
        <v>#N/A</v>
      </c>
      <c r="K9195" t="b">
        <f t="shared" si="143"/>
        <v>1</v>
      </c>
    </row>
    <row r="9196" spans="9:11" x14ac:dyDescent="0.35">
      <c r="I9196" t="e">
        <f>IF(J9196="natural gas",VLOOKUP(D9196,'Cross-Page Data'!$I$4:$J$13,2,FALSE),IF(J9196="solar",VLOOKUP('Form 923'!D9196,'Cross-Page Data'!$I$14:$J$117,2,FALSE),J9196))</f>
        <v>#N/A</v>
      </c>
      <c r="J9196" t="e">
        <f>VLOOKUP(E9196,'Cross-Page Data'!$D$4:$F$48,3,FALSE)</f>
        <v>#N/A</v>
      </c>
      <c r="K9196" t="b">
        <f t="shared" si="143"/>
        <v>1</v>
      </c>
    </row>
    <row r="9197" spans="9:11" x14ac:dyDescent="0.35">
      <c r="I9197" t="e">
        <f>IF(J9197="natural gas",VLOOKUP(D9197,'Cross-Page Data'!$I$4:$J$13,2,FALSE),IF(J9197="solar",VLOOKUP('Form 923'!D9197,'Cross-Page Data'!$I$14:$J$117,2,FALSE),J9197))</f>
        <v>#N/A</v>
      </c>
      <c r="J9197" t="e">
        <f>VLOOKUP(E9197,'Cross-Page Data'!$D$4:$F$48,3,FALSE)</f>
        <v>#N/A</v>
      </c>
      <c r="K9197" t="b">
        <f t="shared" si="143"/>
        <v>1</v>
      </c>
    </row>
    <row r="9198" spans="9:11" x14ac:dyDescent="0.35">
      <c r="I9198" t="e">
        <f>IF(J9198="natural gas",VLOOKUP(D9198,'Cross-Page Data'!$I$4:$J$13,2,FALSE),IF(J9198="solar",VLOOKUP('Form 923'!D9198,'Cross-Page Data'!$I$14:$J$117,2,FALSE),J9198))</f>
        <v>#N/A</v>
      </c>
      <c r="J9198" t="e">
        <f>VLOOKUP(E9198,'Cross-Page Data'!$D$4:$F$48,3,FALSE)</f>
        <v>#N/A</v>
      </c>
      <c r="K9198" t="b">
        <f t="shared" si="143"/>
        <v>1</v>
      </c>
    </row>
    <row r="9199" spans="9:11" x14ac:dyDescent="0.35">
      <c r="I9199" t="e">
        <f>IF(J9199="natural gas",VLOOKUP(D9199,'Cross-Page Data'!$I$4:$J$13,2,FALSE),IF(J9199="solar",VLOOKUP('Form 923'!D9199,'Cross-Page Data'!$I$14:$J$117,2,FALSE),J9199))</f>
        <v>#N/A</v>
      </c>
      <c r="J9199" t="e">
        <f>VLOOKUP(E9199,'Cross-Page Data'!$D$4:$F$48,3,FALSE)</f>
        <v>#N/A</v>
      </c>
      <c r="K9199" t="b">
        <f t="shared" si="143"/>
        <v>1</v>
      </c>
    </row>
    <row r="9200" spans="9:11" x14ac:dyDescent="0.35">
      <c r="I9200" t="e">
        <f>IF(J9200="natural gas",VLOOKUP(D9200,'Cross-Page Data'!$I$4:$J$13,2,FALSE),IF(J9200="solar",VLOOKUP('Form 923'!D9200,'Cross-Page Data'!$I$14:$J$117,2,FALSE),J9200))</f>
        <v>#N/A</v>
      </c>
      <c r="J9200" t="e">
        <f>VLOOKUP(E9200,'Cross-Page Data'!$D$4:$F$48,3,FALSE)</f>
        <v>#N/A</v>
      </c>
      <c r="K9200" t="b">
        <f t="shared" si="143"/>
        <v>1</v>
      </c>
    </row>
    <row r="9201" spans="9:11" x14ac:dyDescent="0.35">
      <c r="I9201" t="e">
        <f>IF(J9201="natural gas",VLOOKUP(D9201,'Cross-Page Data'!$I$4:$J$13,2,FALSE),IF(J9201="solar",VLOOKUP('Form 923'!D9201,'Cross-Page Data'!$I$14:$J$117,2,FALSE),J9201))</f>
        <v>#N/A</v>
      </c>
      <c r="J9201" t="e">
        <f>VLOOKUP(E9201,'Cross-Page Data'!$D$4:$F$48,3,FALSE)</f>
        <v>#N/A</v>
      </c>
      <c r="K9201" t="b">
        <f t="shared" si="143"/>
        <v>1</v>
      </c>
    </row>
    <row r="9202" spans="9:11" x14ac:dyDescent="0.35">
      <c r="I9202" t="e">
        <f>IF(J9202="natural gas",VLOOKUP(D9202,'Cross-Page Data'!$I$4:$J$13,2,FALSE),IF(J9202="solar",VLOOKUP('Form 923'!D9202,'Cross-Page Data'!$I$14:$J$117,2,FALSE),J9202))</f>
        <v>#N/A</v>
      </c>
      <c r="J9202" t="e">
        <f>VLOOKUP(E9202,'Cross-Page Data'!$D$4:$F$48,3,FALSE)</f>
        <v>#N/A</v>
      </c>
      <c r="K9202" t="b">
        <f t="shared" si="143"/>
        <v>1</v>
      </c>
    </row>
    <row r="9203" spans="9:11" x14ac:dyDescent="0.35">
      <c r="I9203" t="e">
        <f>IF(J9203="natural gas",VLOOKUP(D9203,'Cross-Page Data'!$I$4:$J$13,2,FALSE),IF(J9203="solar",VLOOKUP('Form 923'!D9203,'Cross-Page Data'!$I$14:$J$117,2,FALSE),J9203))</f>
        <v>#N/A</v>
      </c>
      <c r="J9203" t="e">
        <f>VLOOKUP(E9203,'Cross-Page Data'!$D$4:$F$48,3,FALSE)</f>
        <v>#N/A</v>
      </c>
      <c r="K9203" t="b">
        <f t="shared" si="143"/>
        <v>1</v>
      </c>
    </row>
    <row r="9204" spans="9:11" x14ac:dyDescent="0.35">
      <c r="I9204" t="e">
        <f>IF(J9204="natural gas",VLOOKUP(D9204,'Cross-Page Data'!$I$4:$J$13,2,FALSE),IF(J9204="solar",VLOOKUP('Form 923'!D9204,'Cross-Page Data'!$I$14:$J$117,2,FALSE),J9204))</f>
        <v>#N/A</v>
      </c>
      <c r="J9204" t="e">
        <f>VLOOKUP(E9204,'Cross-Page Data'!$D$4:$F$48,3,FALSE)</f>
        <v>#N/A</v>
      </c>
      <c r="K9204" t="b">
        <f t="shared" si="143"/>
        <v>1</v>
      </c>
    </row>
    <row r="9205" spans="9:11" x14ac:dyDescent="0.35">
      <c r="I9205" t="e">
        <f>IF(J9205="natural gas",VLOOKUP(D9205,'Cross-Page Data'!$I$4:$J$13,2,FALSE),IF(J9205="solar",VLOOKUP('Form 923'!D9205,'Cross-Page Data'!$I$14:$J$117,2,FALSE),J9205))</f>
        <v>#N/A</v>
      </c>
      <c r="J9205" t="e">
        <f>VLOOKUP(E9205,'Cross-Page Data'!$D$4:$F$48,3,FALSE)</f>
        <v>#N/A</v>
      </c>
      <c r="K9205" t="b">
        <f t="shared" si="143"/>
        <v>1</v>
      </c>
    </row>
    <row r="9206" spans="9:11" x14ac:dyDescent="0.35">
      <c r="I9206" t="e">
        <f>IF(J9206="natural gas",VLOOKUP(D9206,'Cross-Page Data'!$I$4:$J$13,2,FALSE),IF(J9206="solar",VLOOKUP('Form 923'!D9206,'Cross-Page Data'!$I$14:$J$117,2,FALSE),J9206))</f>
        <v>#N/A</v>
      </c>
      <c r="J9206" t="e">
        <f>VLOOKUP(E9206,'Cross-Page Data'!$D$4:$F$48,3,FALSE)</f>
        <v>#N/A</v>
      </c>
      <c r="K9206" t="b">
        <f t="shared" si="143"/>
        <v>1</v>
      </c>
    </row>
    <row r="9207" spans="9:11" x14ac:dyDescent="0.35">
      <c r="I9207" t="e">
        <f>IF(J9207="natural gas",VLOOKUP(D9207,'Cross-Page Data'!$I$4:$J$13,2,FALSE),IF(J9207="solar",VLOOKUP('Form 923'!D9207,'Cross-Page Data'!$I$14:$J$117,2,FALSE),J9207))</f>
        <v>#N/A</v>
      </c>
      <c r="J9207" t="e">
        <f>VLOOKUP(E9207,'Cross-Page Data'!$D$4:$F$48,3,FALSE)</f>
        <v>#N/A</v>
      </c>
      <c r="K9207" t="b">
        <f t="shared" si="143"/>
        <v>1</v>
      </c>
    </row>
    <row r="9208" spans="9:11" x14ac:dyDescent="0.35">
      <c r="I9208" t="e">
        <f>IF(J9208="natural gas",VLOOKUP(D9208,'Cross-Page Data'!$I$4:$J$13,2,FALSE),IF(J9208="solar",VLOOKUP('Form 923'!D9208,'Cross-Page Data'!$I$14:$J$117,2,FALSE),J9208))</f>
        <v>#N/A</v>
      </c>
      <c r="J9208" t="e">
        <f>VLOOKUP(E9208,'Cross-Page Data'!$D$4:$F$48,3,FALSE)</f>
        <v>#N/A</v>
      </c>
      <c r="K9208" t="b">
        <f t="shared" si="143"/>
        <v>1</v>
      </c>
    </row>
    <row r="9209" spans="9:11" x14ac:dyDescent="0.35">
      <c r="I9209" t="e">
        <f>IF(J9209="natural gas",VLOOKUP(D9209,'Cross-Page Data'!$I$4:$J$13,2,FALSE),IF(J9209="solar",VLOOKUP('Form 923'!D9209,'Cross-Page Data'!$I$14:$J$117,2,FALSE),J9209))</f>
        <v>#N/A</v>
      </c>
      <c r="J9209" t="e">
        <f>VLOOKUP(E9209,'Cross-Page Data'!$D$4:$F$48,3,FALSE)</f>
        <v>#N/A</v>
      </c>
      <c r="K9209" t="b">
        <f t="shared" si="143"/>
        <v>1</v>
      </c>
    </row>
    <row r="9210" spans="9:11" x14ac:dyDescent="0.35">
      <c r="I9210" t="e">
        <f>IF(J9210="natural gas",VLOOKUP(D9210,'Cross-Page Data'!$I$4:$J$13,2,FALSE),IF(J9210="solar",VLOOKUP('Form 923'!D9210,'Cross-Page Data'!$I$14:$J$117,2,FALSE),J9210))</f>
        <v>#N/A</v>
      </c>
      <c r="J9210" t="e">
        <f>VLOOKUP(E9210,'Cross-Page Data'!$D$4:$F$48,3,FALSE)</f>
        <v>#N/A</v>
      </c>
      <c r="K9210" t="b">
        <f t="shared" si="143"/>
        <v>1</v>
      </c>
    </row>
    <row r="9211" spans="9:11" x14ac:dyDescent="0.35">
      <c r="I9211" t="e">
        <f>IF(J9211="natural gas",VLOOKUP(D9211,'Cross-Page Data'!$I$4:$J$13,2,FALSE),IF(J9211="solar",VLOOKUP('Form 923'!D9211,'Cross-Page Data'!$I$14:$J$117,2,FALSE),J9211))</f>
        <v>#N/A</v>
      </c>
      <c r="J9211" t="e">
        <f>VLOOKUP(E9211,'Cross-Page Data'!$D$4:$F$48,3,FALSE)</f>
        <v>#N/A</v>
      </c>
      <c r="K9211" t="b">
        <f t="shared" si="143"/>
        <v>1</v>
      </c>
    </row>
    <row r="9212" spans="9:11" x14ac:dyDescent="0.35">
      <c r="I9212" t="e">
        <f>IF(J9212="natural gas",VLOOKUP(D9212,'Cross-Page Data'!$I$4:$J$13,2,FALSE),IF(J9212="solar",VLOOKUP('Form 923'!D9212,'Cross-Page Data'!$I$14:$J$117,2,FALSE),J9212))</f>
        <v>#N/A</v>
      </c>
      <c r="J9212" t="e">
        <f>VLOOKUP(E9212,'Cross-Page Data'!$D$4:$F$48,3,FALSE)</f>
        <v>#N/A</v>
      </c>
      <c r="K9212" t="b">
        <f t="shared" si="143"/>
        <v>1</v>
      </c>
    </row>
    <row r="9213" spans="9:11" x14ac:dyDescent="0.35">
      <c r="I9213" t="e">
        <f>IF(J9213="natural gas",VLOOKUP(D9213,'Cross-Page Data'!$I$4:$J$13,2,FALSE),IF(J9213="solar",VLOOKUP('Form 923'!D9213,'Cross-Page Data'!$I$14:$J$117,2,FALSE),J9213))</f>
        <v>#N/A</v>
      </c>
      <c r="J9213" t="e">
        <f>VLOOKUP(E9213,'Cross-Page Data'!$D$4:$F$48,3,FALSE)</f>
        <v>#N/A</v>
      </c>
      <c r="K9213" t="b">
        <f t="shared" si="143"/>
        <v>1</v>
      </c>
    </row>
    <row r="9214" spans="9:11" x14ac:dyDescent="0.35">
      <c r="I9214" t="e">
        <f>IF(J9214="natural gas",VLOOKUP(D9214,'Cross-Page Data'!$I$4:$J$13,2,FALSE),IF(J9214="solar",VLOOKUP('Form 923'!D9214,'Cross-Page Data'!$I$14:$J$117,2,FALSE),J9214))</f>
        <v>#N/A</v>
      </c>
      <c r="J9214" t="e">
        <f>VLOOKUP(E9214,'Cross-Page Data'!$D$4:$F$48,3,FALSE)</f>
        <v>#N/A</v>
      </c>
      <c r="K9214" t="b">
        <f t="shared" si="143"/>
        <v>1</v>
      </c>
    </row>
    <row r="9215" spans="9:11" x14ac:dyDescent="0.35">
      <c r="I9215" t="e">
        <f>IF(J9215="natural gas",VLOOKUP(D9215,'Cross-Page Data'!$I$4:$J$13,2,FALSE),IF(J9215="solar",VLOOKUP('Form 923'!D9215,'Cross-Page Data'!$I$14:$J$117,2,FALSE),J9215))</f>
        <v>#N/A</v>
      </c>
      <c r="J9215" t="e">
        <f>VLOOKUP(E9215,'Cross-Page Data'!$D$4:$F$48,3,FALSE)</f>
        <v>#N/A</v>
      </c>
      <c r="K9215" t="b">
        <f t="shared" si="143"/>
        <v>1</v>
      </c>
    </row>
    <row r="9216" spans="9:11" x14ac:dyDescent="0.35">
      <c r="I9216" t="e">
        <f>IF(J9216="natural gas",VLOOKUP(D9216,'Cross-Page Data'!$I$4:$J$13,2,FALSE),IF(J9216="solar",VLOOKUP('Form 923'!D9216,'Cross-Page Data'!$I$14:$J$117,2,FALSE),J9216))</f>
        <v>#N/A</v>
      </c>
      <c r="J9216" t="e">
        <f>VLOOKUP(E9216,'Cross-Page Data'!$D$4:$F$48,3,FALSE)</f>
        <v>#N/A</v>
      </c>
      <c r="K9216" t="b">
        <f t="shared" si="143"/>
        <v>1</v>
      </c>
    </row>
    <row r="9217" spans="9:11" x14ac:dyDescent="0.35">
      <c r="I9217" t="e">
        <f>IF(J9217="natural gas",VLOOKUP(D9217,'Cross-Page Data'!$I$4:$J$13,2,FALSE),IF(J9217="solar",VLOOKUP('Form 923'!D9217,'Cross-Page Data'!$I$14:$J$117,2,FALSE),J9217))</f>
        <v>#N/A</v>
      </c>
      <c r="J9217" t="e">
        <f>VLOOKUP(E9217,'Cross-Page Data'!$D$4:$F$48,3,FALSE)</f>
        <v>#N/A</v>
      </c>
      <c r="K9217" t="b">
        <f t="shared" si="143"/>
        <v>1</v>
      </c>
    </row>
    <row r="9218" spans="9:11" x14ac:dyDescent="0.35">
      <c r="I9218" t="e">
        <f>IF(J9218="natural gas",VLOOKUP(D9218,'Cross-Page Data'!$I$4:$J$13,2,FALSE),IF(J9218="solar",VLOOKUP('Form 923'!D9218,'Cross-Page Data'!$I$14:$J$117,2,FALSE),J9218))</f>
        <v>#N/A</v>
      </c>
      <c r="J9218" t="e">
        <f>VLOOKUP(E9218,'Cross-Page Data'!$D$4:$F$48,3,FALSE)</f>
        <v>#N/A</v>
      </c>
      <c r="K9218" t="b">
        <f t="shared" si="143"/>
        <v>1</v>
      </c>
    </row>
    <row r="9219" spans="9:11" x14ac:dyDescent="0.35">
      <c r="I9219" t="e">
        <f>IF(J9219="natural gas",VLOOKUP(D9219,'Cross-Page Data'!$I$4:$J$13,2,FALSE),IF(J9219="solar",VLOOKUP('Form 923'!D9219,'Cross-Page Data'!$I$14:$J$117,2,FALSE),J9219))</f>
        <v>#N/A</v>
      </c>
      <c r="J9219" t="e">
        <f>VLOOKUP(E9219,'Cross-Page Data'!$D$4:$F$48,3,FALSE)</f>
        <v>#N/A</v>
      </c>
      <c r="K9219" t="b">
        <f t="shared" si="143"/>
        <v>1</v>
      </c>
    </row>
    <row r="9220" spans="9:11" x14ac:dyDescent="0.35">
      <c r="I9220" t="e">
        <f>IF(J9220="natural gas",VLOOKUP(D9220,'Cross-Page Data'!$I$4:$J$13,2,FALSE),IF(J9220="solar",VLOOKUP('Form 923'!D9220,'Cross-Page Data'!$I$14:$J$117,2,FALSE),J9220))</f>
        <v>#N/A</v>
      </c>
      <c r="J9220" t="e">
        <f>VLOOKUP(E9220,'Cross-Page Data'!$D$4:$F$48,3,FALSE)</f>
        <v>#N/A</v>
      </c>
      <c r="K9220" t="b">
        <f t="shared" si="143"/>
        <v>1</v>
      </c>
    </row>
    <row r="9221" spans="9:11" x14ac:dyDescent="0.35">
      <c r="I9221" t="e">
        <f>IF(J9221="natural gas",VLOOKUP(D9221,'Cross-Page Data'!$I$4:$J$13,2,FALSE),IF(J9221="solar",VLOOKUP('Form 923'!D9221,'Cross-Page Data'!$I$14:$J$117,2,FALSE),J9221))</f>
        <v>#N/A</v>
      </c>
      <c r="J9221" t="e">
        <f>VLOOKUP(E9221,'Cross-Page Data'!$D$4:$F$48,3,FALSE)</f>
        <v>#N/A</v>
      </c>
      <c r="K9221" t="b">
        <f t="shared" si="143"/>
        <v>1</v>
      </c>
    </row>
    <row r="9222" spans="9:11" x14ac:dyDescent="0.35">
      <c r="I9222" t="e">
        <f>IF(J9222="natural gas",VLOOKUP(D9222,'Cross-Page Data'!$I$4:$J$13,2,FALSE),IF(J9222="solar",VLOOKUP('Form 923'!D9222,'Cross-Page Data'!$I$14:$J$117,2,FALSE),J9222))</f>
        <v>#N/A</v>
      </c>
      <c r="J9222" t="e">
        <f>VLOOKUP(E9222,'Cross-Page Data'!$D$4:$F$48,3,FALSE)</f>
        <v>#N/A</v>
      </c>
      <c r="K9222" t="b">
        <f t="shared" si="143"/>
        <v>1</v>
      </c>
    </row>
    <row r="9223" spans="9:11" x14ac:dyDescent="0.35">
      <c r="I9223" t="e">
        <f>IF(J9223="natural gas",VLOOKUP(D9223,'Cross-Page Data'!$I$4:$J$13,2,FALSE),IF(J9223="solar",VLOOKUP('Form 923'!D9223,'Cross-Page Data'!$I$14:$J$117,2,FALSE),J9223))</f>
        <v>#N/A</v>
      </c>
      <c r="J9223" t="e">
        <f>VLOOKUP(E9223,'Cross-Page Data'!$D$4:$F$48,3,FALSE)</f>
        <v>#N/A</v>
      </c>
      <c r="K9223" t="b">
        <f t="shared" ref="K9223:K9286" si="144">IF(AND($N$5=FALSE,OR(C9223="Commercial NAICS Cogen",C9223="Industrial NAICS Cogen",C9223="NAICS-22 Cogen")),FALSE,IF(AND($N$6=FALSE,OR(C9223="Commercial NAICS Cogen",C9223="Commercial NAICS Non-Cogen",C9223="industrial NAICS Cogen", C9223="industrial NAICS non-cogen")),FALSE,TRUE))</f>
        <v>1</v>
      </c>
    </row>
    <row r="9224" spans="9:11" x14ac:dyDescent="0.35">
      <c r="I9224" t="e">
        <f>IF(J9224="natural gas",VLOOKUP(D9224,'Cross-Page Data'!$I$4:$J$13,2,FALSE),IF(J9224="solar",VLOOKUP('Form 923'!D9224,'Cross-Page Data'!$I$14:$J$117,2,FALSE),J9224))</f>
        <v>#N/A</v>
      </c>
      <c r="J9224" t="e">
        <f>VLOOKUP(E9224,'Cross-Page Data'!$D$4:$F$48,3,FALSE)</f>
        <v>#N/A</v>
      </c>
      <c r="K9224" t="b">
        <f t="shared" si="144"/>
        <v>1</v>
      </c>
    </row>
    <row r="9225" spans="9:11" x14ac:dyDescent="0.35">
      <c r="I9225" t="e">
        <f>IF(J9225="natural gas",VLOOKUP(D9225,'Cross-Page Data'!$I$4:$J$13,2,FALSE),IF(J9225="solar",VLOOKUP('Form 923'!D9225,'Cross-Page Data'!$I$14:$J$117,2,FALSE),J9225))</f>
        <v>#N/A</v>
      </c>
      <c r="J9225" t="e">
        <f>VLOOKUP(E9225,'Cross-Page Data'!$D$4:$F$48,3,FALSE)</f>
        <v>#N/A</v>
      </c>
      <c r="K9225" t="b">
        <f t="shared" si="144"/>
        <v>1</v>
      </c>
    </row>
    <row r="9226" spans="9:11" x14ac:dyDescent="0.35">
      <c r="I9226" t="e">
        <f>IF(J9226="natural gas",VLOOKUP(D9226,'Cross-Page Data'!$I$4:$J$13,2,FALSE),IF(J9226="solar",VLOOKUP('Form 923'!D9226,'Cross-Page Data'!$I$14:$J$117,2,FALSE),J9226))</f>
        <v>#N/A</v>
      </c>
      <c r="J9226" t="e">
        <f>VLOOKUP(E9226,'Cross-Page Data'!$D$4:$F$48,3,FALSE)</f>
        <v>#N/A</v>
      </c>
      <c r="K9226" t="b">
        <f t="shared" si="144"/>
        <v>1</v>
      </c>
    </row>
    <row r="9227" spans="9:11" x14ac:dyDescent="0.35">
      <c r="I9227" t="e">
        <f>IF(J9227="natural gas",VLOOKUP(D9227,'Cross-Page Data'!$I$4:$J$13,2,FALSE),IF(J9227="solar",VLOOKUP('Form 923'!D9227,'Cross-Page Data'!$I$14:$J$117,2,FALSE),J9227))</f>
        <v>#N/A</v>
      </c>
      <c r="J9227" t="e">
        <f>VLOOKUP(E9227,'Cross-Page Data'!$D$4:$F$48,3,FALSE)</f>
        <v>#N/A</v>
      </c>
      <c r="K9227" t="b">
        <f t="shared" si="144"/>
        <v>1</v>
      </c>
    </row>
    <row r="9228" spans="9:11" x14ac:dyDescent="0.35">
      <c r="I9228" t="e">
        <f>IF(J9228="natural gas",VLOOKUP(D9228,'Cross-Page Data'!$I$4:$J$13,2,FALSE),IF(J9228="solar",VLOOKUP('Form 923'!D9228,'Cross-Page Data'!$I$14:$J$117,2,FALSE),J9228))</f>
        <v>#N/A</v>
      </c>
      <c r="J9228" t="e">
        <f>VLOOKUP(E9228,'Cross-Page Data'!$D$4:$F$48,3,FALSE)</f>
        <v>#N/A</v>
      </c>
      <c r="K9228" t="b">
        <f t="shared" si="144"/>
        <v>1</v>
      </c>
    </row>
    <row r="9229" spans="9:11" x14ac:dyDescent="0.35">
      <c r="I9229" t="e">
        <f>IF(J9229="natural gas",VLOOKUP(D9229,'Cross-Page Data'!$I$4:$J$13,2,FALSE),IF(J9229="solar",VLOOKUP('Form 923'!D9229,'Cross-Page Data'!$I$14:$J$117,2,FALSE),J9229))</f>
        <v>#N/A</v>
      </c>
      <c r="J9229" t="e">
        <f>VLOOKUP(E9229,'Cross-Page Data'!$D$4:$F$48,3,FALSE)</f>
        <v>#N/A</v>
      </c>
      <c r="K9229" t="b">
        <f t="shared" si="144"/>
        <v>1</v>
      </c>
    </row>
    <row r="9230" spans="9:11" x14ac:dyDescent="0.35">
      <c r="I9230" t="e">
        <f>IF(J9230="natural gas",VLOOKUP(D9230,'Cross-Page Data'!$I$4:$J$13,2,FALSE),IF(J9230="solar",VLOOKUP('Form 923'!D9230,'Cross-Page Data'!$I$14:$J$117,2,FALSE),J9230))</f>
        <v>#N/A</v>
      </c>
      <c r="J9230" t="e">
        <f>VLOOKUP(E9230,'Cross-Page Data'!$D$4:$F$48,3,FALSE)</f>
        <v>#N/A</v>
      </c>
      <c r="K9230" t="b">
        <f t="shared" si="144"/>
        <v>1</v>
      </c>
    </row>
    <row r="9231" spans="9:11" x14ac:dyDescent="0.35">
      <c r="I9231" t="e">
        <f>IF(J9231="natural gas",VLOOKUP(D9231,'Cross-Page Data'!$I$4:$J$13,2,FALSE),IF(J9231="solar",VLOOKUP('Form 923'!D9231,'Cross-Page Data'!$I$14:$J$117,2,FALSE),J9231))</f>
        <v>#N/A</v>
      </c>
      <c r="J9231" t="e">
        <f>VLOOKUP(E9231,'Cross-Page Data'!$D$4:$F$48,3,FALSE)</f>
        <v>#N/A</v>
      </c>
      <c r="K9231" t="b">
        <f t="shared" si="144"/>
        <v>1</v>
      </c>
    </row>
    <row r="9232" spans="9:11" x14ac:dyDescent="0.35">
      <c r="I9232" t="e">
        <f>IF(J9232="natural gas",VLOOKUP(D9232,'Cross-Page Data'!$I$4:$J$13,2,FALSE),IF(J9232="solar",VLOOKUP('Form 923'!D9232,'Cross-Page Data'!$I$14:$J$117,2,FALSE),J9232))</f>
        <v>#N/A</v>
      </c>
      <c r="J9232" t="e">
        <f>VLOOKUP(E9232,'Cross-Page Data'!$D$4:$F$48,3,FALSE)</f>
        <v>#N/A</v>
      </c>
      <c r="K9232" t="b">
        <f t="shared" si="144"/>
        <v>1</v>
      </c>
    </row>
    <row r="9233" spans="9:11" x14ac:dyDescent="0.35">
      <c r="I9233" t="e">
        <f>IF(J9233="natural gas",VLOOKUP(D9233,'Cross-Page Data'!$I$4:$J$13,2,FALSE),IF(J9233="solar",VLOOKUP('Form 923'!D9233,'Cross-Page Data'!$I$14:$J$117,2,FALSE),J9233))</f>
        <v>#N/A</v>
      </c>
      <c r="J9233" t="e">
        <f>VLOOKUP(E9233,'Cross-Page Data'!$D$4:$F$48,3,FALSE)</f>
        <v>#N/A</v>
      </c>
      <c r="K9233" t="b">
        <f t="shared" si="144"/>
        <v>1</v>
      </c>
    </row>
    <row r="9234" spans="9:11" x14ac:dyDescent="0.35">
      <c r="I9234" t="e">
        <f>IF(J9234="natural gas",VLOOKUP(D9234,'Cross-Page Data'!$I$4:$J$13,2,FALSE),IF(J9234="solar",VLOOKUP('Form 923'!D9234,'Cross-Page Data'!$I$14:$J$117,2,FALSE),J9234))</f>
        <v>#N/A</v>
      </c>
      <c r="J9234" t="e">
        <f>VLOOKUP(E9234,'Cross-Page Data'!$D$4:$F$48,3,FALSE)</f>
        <v>#N/A</v>
      </c>
      <c r="K9234" t="b">
        <f t="shared" si="144"/>
        <v>1</v>
      </c>
    </row>
    <row r="9235" spans="9:11" x14ac:dyDescent="0.35">
      <c r="I9235" t="e">
        <f>IF(J9235="natural gas",VLOOKUP(D9235,'Cross-Page Data'!$I$4:$J$13,2,FALSE),IF(J9235="solar",VLOOKUP('Form 923'!D9235,'Cross-Page Data'!$I$14:$J$117,2,FALSE),J9235))</f>
        <v>#N/A</v>
      </c>
      <c r="J9235" t="e">
        <f>VLOOKUP(E9235,'Cross-Page Data'!$D$4:$F$48,3,FALSE)</f>
        <v>#N/A</v>
      </c>
      <c r="K9235" t="b">
        <f t="shared" si="144"/>
        <v>1</v>
      </c>
    </row>
    <row r="9236" spans="9:11" x14ac:dyDescent="0.35">
      <c r="I9236" t="e">
        <f>IF(J9236="natural gas",VLOOKUP(D9236,'Cross-Page Data'!$I$4:$J$13,2,FALSE),IF(J9236="solar",VLOOKUP('Form 923'!D9236,'Cross-Page Data'!$I$14:$J$117,2,FALSE),J9236))</f>
        <v>#N/A</v>
      </c>
      <c r="J9236" t="e">
        <f>VLOOKUP(E9236,'Cross-Page Data'!$D$4:$F$48,3,FALSE)</f>
        <v>#N/A</v>
      </c>
      <c r="K9236" t="b">
        <f t="shared" si="144"/>
        <v>1</v>
      </c>
    </row>
    <row r="9237" spans="9:11" x14ac:dyDescent="0.35">
      <c r="I9237" t="e">
        <f>IF(J9237="natural gas",VLOOKUP(D9237,'Cross-Page Data'!$I$4:$J$13,2,FALSE),IF(J9237="solar",VLOOKUP('Form 923'!D9237,'Cross-Page Data'!$I$14:$J$117,2,FALSE),J9237))</f>
        <v>#N/A</v>
      </c>
      <c r="J9237" t="e">
        <f>VLOOKUP(E9237,'Cross-Page Data'!$D$4:$F$48,3,FALSE)</f>
        <v>#N/A</v>
      </c>
      <c r="K9237" t="b">
        <f t="shared" si="144"/>
        <v>1</v>
      </c>
    </row>
    <row r="9238" spans="9:11" x14ac:dyDescent="0.35">
      <c r="I9238" t="e">
        <f>IF(J9238="natural gas",VLOOKUP(D9238,'Cross-Page Data'!$I$4:$J$13,2,FALSE),IF(J9238="solar",VLOOKUP('Form 923'!D9238,'Cross-Page Data'!$I$14:$J$117,2,FALSE),J9238))</f>
        <v>#N/A</v>
      </c>
      <c r="J9238" t="e">
        <f>VLOOKUP(E9238,'Cross-Page Data'!$D$4:$F$48,3,FALSE)</f>
        <v>#N/A</v>
      </c>
      <c r="K9238" t="b">
        <f t="shared" si="144"/>
        <v>1</v>
      </c>
    </row>
    <row r="9239" spans="9:11" x14ac:dyDescent="0.35">
      <c r="I9239" t="e">
        <f>IF(J9239="natural gas",VLOOKUP(D9239,'Cross-Page Data'!$I$4:$J$13,2,FALSE),IF(J9239="solar",VLOOKUP('Form 923'!D9239,'Cross-Page Data'!$I$14:$J$117,2,FALSE),J9239))</f>
        <v>#N/A</v>
      </c>
      <c r="J9239" t="e">
        <f>VLOOKUP(E9239,'Cross-Page Data'!$D$4:$F$48,3,FALSE)</f>
        <v>#N/A</v>
      </c>
      <c r="K9239" t="b">
        <f t="shared" si="144"/>
        <v>1</v>
      </c>
    </row>
    <row r="9240" spans="9:11" x14ac:dyDescent="0.35">
      <c r="I9240" t="e">
        <f>IF(J9240="natural gas",VLOOKUP(D9240,'Cross-Page Data'!$I$4:$J$13,2,FALSE),IF(J9240="solar",VLOOKUP('Form 923'!D9240,'Cross-Page Data'!$I$14:$J$117,2,FALSE),J9240))</f>
        <v>#N/A</v>
      </c>
      <c r="J9240" t="e">
        <f>VLOOKUP(E9240,'Cross-Page Data'!$D$4:$F$48,3,FALSE)</f>
        <v>#N/A</v>
      </c>
      <c r="K9240" t="b">
        <f t="shared" si="144"/>
        <v>1</v>
      </c>
    </row>
    <row r="9241" spans="9:11" x14ac:dyDescent="0.35">
      <c r="I9241" t="e">
        <f>IF(J9241="natural gas",VLOOKUP(D9241,'Cross-Page Data'!$I$4:$J$13,2,FALSE),IF(J9241="solar",VLOOKUP('Form 923'!D9241,'Cross-Page Data'!$I$14:$J$117,2,FALSE),J9241))</f>
        <v>#N/A</v>
      </c>
      <c r="J9241" t="e">
        <f>VLOOKUP(E9241,'Cross-Page Data'!$D$4:$F$48,3,FALSE)</f>
        <v>#N/A</v>
      </c>
      <c r="K9241" t="b">
        <f t="shared" si="144"/>
        <v>1</v>
      </c>
    </row>
    <row r="9242" spans="9:11" x14ac:dyDescent="0.35">
      <c r="I9242" t="e">
        <f>IF(J9242="natural gas",VLOOKUP(D9242,'Cross-Page Data'!$I$4:$J$13,2,FALSE),IF(J9242="solar",VLOOKUP('Form 923'!D9242,'Cross-Page Data'!$I$14:$J$117,2,FALSE),J9242))</f>
        <v>#N/A</v>
      </c>
      <c r="J9242" t="e">
        <f>VLOOKUP(E9242,'Cross-Page Data'!$D$4:$F$48,3,FALSE)</f>
        <v>#N/A</v>
      </c>
      <c r="K9242" t="b">
        <f t="shared" si="144"/>
        <v>1</v>
      </c>
    </row>
    <row r="9243" spans="9:11" x14ac:dyDescent="0.35">
      <c r="I9243" t="e">
        <f>IF(J9243="natural gas",VLOOKUP(D9243,'Cross-Page Data'!$I$4:$J$13,2,FALSE),IF(J9243="solar",VLOOKUP('Form 923'!D9243,'Cross-Page Data'!$I$14:$J$117,2,FALSE),J9243))</f>
        <v>#N/A</v>
      </c>
      <c r="J9243" t="e">
        <f>VLOOKUP(E9243,'Cross-Page Data'!$D$4:$F$48,3,FALSE)</f>
        <v>#N/A</v>
      </c>
      <c r="K9243" t="b">
        <f t="shared" si="144"/>
        <v>1</v>
      </c>
    </row>
    <row r="9244" spans="9:11" x14ac:dyDescent="0.35">
      <c r="I9244" t="e">
        <f>IF(J9244="natural gas",VLOOKUP(D9244,'Cross-Page Data'!$I$4:$J$13,2,FALSE),IF(J9244="solar",VLOOKUP('Form 923'!D9244,'Cross-Page Data'!$I$14:$J$117,2,FALSE),J9244))</f>
        <v>#N/A</v>
      </c>
      <c r="J9244" t="e">
        <f>VLOOKUP(E9244,'Cross-Page Data'!$D$4:$F$48,3,FALSE)</f>
        <v>#N/A</v>
      </c>
      <c r="K9244" t="b">
        <f t="shared" si="144"/>
        <v>1</v>
      </c>
    </row>
    <row r="9245" spans="9:11" x14ac:dyDescent="0.35">
      <c r="I9245" t="e">
        <f>IF(J9245="natural gas",VLOOKUP(D9245,'Cross-Page Data'!$I$4:$J$13,2,FALSE),IF(J9245="solar",VLOOKUP('Form 923'!D9245,'Cross-Page Data'!$I$14:$J$117,2,FALSE),J9245))</f>
        <v>#N/A</v>
      </c>
      <c r="J9245" t="e">
        <f>VLOOKUP(E9245,'Cross-Page Data'!$D$4:$F$48,3,FALSE)</f>
        <v>#N/A</v>
      </c>
      <c r="K9245" t="b">
        <f t="shared" si="144"/>
        <v>1</v>
      </c>
    </row>
    <row r="9246" spans="9:11" x14ac:dyDescent="0.35">
      <c r="I9246" t="e">
        <f>IF(J9246="natural gas",VLOOKUP(D9246,'Cross-Page Data'!$I$4:$J$13,2,FALSE),IF(J9246="solar",VLOOKUP('Form 923'!D9246,'Cross-Page Data'!$I$14:$J$117,2,FALSE),J9246))</f>
        <v>#N/A</v>
      </c>
      <c r="J9246" t="e">
        <f>VLOOKUP(E9246,'Cross-Page Data'!$D$4:$F$48,3,FALSE)</f>
        <v>#N/A</v>
      </c>
      <c r="K9246" t="b">
        <f t="shared" si="144"/>
        <v>1</v>
      </c>
    </row>
    <row r="9247" spans="9:11" x14ac:dyDescent="0.35">
      <c r="I9247" t="e">
        <f>IF(J9247="natural gas",VLOOKUP(D9247,'Cross-Page Data'!$I$4:$J$13,2,FALSE),IF(J9247="solar",VLOOKUP('Form 923'!D9247,'Cross-Page Data'!$I$14:$J$117,2,FALSE),J9247))</f>
        <v>#N/A</v>
      </c>
      <c r="J9247" t="e">
        <f>VLOOKUP(E9247,'Cross-Page Data'!$D$4:$F$48,3,FALSE)</f>
        <v>#N/A</v>
      </c>
      <c r="K9247" t="b">
        <f t="shared" si="144"/>
        <v>1</v>
      </c>
    </row>
    <row r="9248" spans="9:11" x14ac:dyDescent="0.35">
      <c r="I9248" t="e">
        <f>IF(J9248="natural gas",VLOOKUP(D9248,'Cross-Page Data'!$I$4:$J$13,2,FALSE),IF(J9248="solar",VLOOKUP('Form 923'!D9248,'Cross-Page Data'!$I$14:$J$117,2,FALSE),J9248))</f>
        <v>#N/A</v>
      </c>
      <c r="J9248" t="e">
        <f>VLOOKUP(E9248,'Cross-Page Data'!$D$4:$F$48,3,FALSE)</f>
        <v>#N/A</v>
      </c>
      <c r="K9248" t="b">
        <f t="shared" si="144"/>
        <v>1</v>
      </c>
    </row>
    <row r="9249" spans="9:11" x14ac:dyDescent="0.35">
      <c r="I9249" t="e">
        <f>IF(J9249="natural gas",VLOOKUP(D9249,'Cross-Page Data'!$I$4:$J$13,2,FALSE),IF(J9249="solar",VLOOKUP('Form 923'!D9249,'Cross-Page Data'!$I$14:$J$117,2,FALSE),J9249))</f>
        <v>#N/A</v>
      </c>
      <c r="J9249" t="e">
        <f>VLOOKUP(E9249,'Cross-Page Data'!$D$4:$F$48,3,FALSE)</f>
        <v>#N/A</v>
      </c>
      <c r="K9249" t="b">
        <f t="shared" si="144"/>
        <v>1</v>
      </c>
    </row>
    <row r="9250" spans="9:11" x14ac:dyDescent="0.35">
      <c r="I9250" t="e">
        <f>IF(J9250="natural gas",VLOOKUP(D9250,'Cross-Page Data'!$I$4:$J$13,2,FALSE),IF(J9250="solar",VLOOKUP('Form 923'!D9250,'Cross-Page Data'!$I$14:$J$117,2,FALSE),J9250))</f>
        <v>#N/A</v>
      </c>
      <c r="J9250" t="e">
        <f>VLOOKUP(E9250,'Cross-Page Data'!$D$4:$F$48,3,FALSE)</f>
        <v>#N/A</v>
      </c>
      <c r="K9250" t="b">
        <f t="shared" si="144"/>
        <v>1</v>
      </c>
    </row>
    <row r="9251" spans="9:11" x14ac:dyDescent="0.35">
      <c r="I9251" t="e">
        <f>IF(J9251="natural gas",VLOOKUP(D9251,'Cross-Page Data'!$I$4:$J$13,2,FALSE),IF(J9251="solar",VLOOKUP('Form 923'!D9251,'Cross-Page Data'!$I$14:$J$117,2,FALSE),J9251))</f>
        <v>#N/A</v>
      </c>
      <c r="J9251" t="e">
        <f>VLOOKUP(E9251,'Cross-Page Data'!$D$4:$F$48,3,FALSE)</f>
        <v>#N/A</v>
      </c>
      <c r="K9251" t="b">
        <f t="shared" si="144"/>
        <v>1</v>
      </c>
    </row>
    <row r="9252" spans="9:11" x14ac:dyDescent="0.35">
      <c r="I9252" t="e">
        <f>IF(J9252="natural gas",VLOOKUP(D9252,'Cross-Page Data'!$I$4:$J$13,2,FALSE),IF(J9252="solar",VLOOKUP('Form 923'!D9252,'Cross-Page Data'!$I$14:$J$117,2,FALSE),J9252))</f>
        <v>#N/A</v>
      </c>
      <c r="J9252" t="e">
        <f>VLOOKUP(E9252,'Cross-Page Data'!$D$4:$F$48,3,FALSE)</f>
        <v>#N/A</v>
      </c>
      <c r="K9252" t="b">
        <f t="shared" si="144"/>
        <v>1</v>
      </c>
    </row>
    <row r="9253" spans="9:11" x14ac:dyDescent="0.35">
      <c r="I9253" t="e">
        <f>IF(J9253="natural gas",VLOOKUP(D9253,'Cross-Page Data'!$I$4:$J$13,2,FALSE),IF(J9253="solar",VLOOKUP('Form 923'!D9253,'Cross-Page Data'!$I$14:$J$117,2,FALSE),J9253))</f>
        <v>#N/A</v>
      </c>
      <c r="J9253" t="e">
        <f>VLOOKUP(E9253,'Cross-Page Data'!$D$4:$F$48,3,FALSE)</f>
        <v>#N/A</v>
      </c>
      <c r="K9253" t="b">
        <f t="shared" si="144"/>
        <v>1</v>
      </c>
    </row>
    <row r="9254" spans="9:11" x14ac:dyDescent="0.35">
      <c r="I9254" t="e">
        <f>IF(J9254="natural gas",VLOOKUP(D9254,'Cross-Page Data'!$I$4:$J$13,2,FALSE),IF(J9254="solar",VLOOKUP('Form 923'!D9254,'Cross-Page Data'!$I$14:$J$117,2,FALSE),J9254))</f>
        <v>#N/A</v>
      </c>
      <c r="J9254" t="e">
        <f>VLOOKUP(E9254,'Cross-Page Data'!$D$4:$F$48,3,FALSE)</f>
        <v>#N/A</v>
      </c>
      <c r="K9254" t="b">
        <f t="shared" si="144"/>
        <v>1</v>
      </c>
    </row>
    <row r="9255" spans="9:11" x14ac:dyDescent="0.35">
      <c r="I9255" t="e">
        <f>IF(J9255="natural gas",VLOOKUP(D9255,'Cross-Page Data'!$I$4:$J$13,2,FALSE),IF(J9255="solar",VLOOKUP('Form 923'!D9255,'Cross-Page Data'!$I$14:$J$117,2,FALSE),J9255))</f>
        <v>#N/A</v>
      </c>
      <c r="J9255" t="e">
        <f>VLOOKUP(E9255,'Cross-Page Data'!$D$4:$F$48,3,FALSE)</f>
        <v>#N/A</v>
      </c>
      <c r="K9255" t="b">
        <f t="shared" si="144"/>
        <v>1</v>
      </c>
    </row>
    <row r="9256" spans="9:11" x14ac:dyDescent="0.35">
      <c r="I9256" t="e">
        <f>IF(J9256="natural gas",VLOOKUP(D9256,'Cross-Page Data'!$I$4:$J$13,2,FALSE),IF(J9256="solar",VLOOKUP('Form 923'!D9256,'Cross-Page Data'!$I$14:$J$117,2,FALSE),J9256))</f>
        <v>#N/A</v>
      </c>
      <c r="J9256" t="e">
        <f>VLOOKUP(E9256,'Cross-Page Data'!$D$4:$F$48,3,FALSE)</f>
        <v>#N/A</v>
      </c>
      <c r="K9256" t="b">
        <f t="shared" si="144"/>
        <v>1</v>
      </c>
    </row>
    <row r="9257" spans="9:11" x14ac:dyDescent="0.35">
      <c r="I9257" t="e">
        <f>IF(J9257="natural gas",VLOOKUP(D9257,'Cross-Page Data'!$I$4:$J$13,2,FALSE),IF(J9257="solar",VLOOKUP('Form 923'!D9257,'Cross-Page Data'!$I$14:$J$117,2,FALSE),J9257))</f>
        <v>#N/A</v>
      </c>
      <c r="J9257" t="e">
        <f>VLOOKUP(E9257,'Cross-Page Data'!$D$4:$F$48,3,FALSE)</f>
        <v>#N/A</v>
      </c>
      <c r="K9257" t="b">
        <f t="shared" si="144"/>
        <v>1</v>
      </c>
    </row>
    <row r="9258" spans="9:11" x14ac:dyDescent="0.35">
      <c r="I9258" t="e">
        <f>IF(J9258="natural gas",VLOOKUP(D9258,'Cross-Page Data'!$I$4:$J$13,2,FALSE),IF(J9258="solar",VLOOKUP('Form 923'!D9258,'Cross-Page Data'!$I$14:$J$117,2,FALSE),J9258))</f>
        <v>#N/A</v>
      </c>
      <c r="J9258" t="e">
        <f>VLOOKUP(E9258,'Cross-Page Data'!$D$4:$F$48,3,FALSE)</f>
        <v>#N/A</v>
      </c>
      <c r="K9258" t="b">
        <f t="shared" si="144"/>
        <v>1</v>
      </c>
    </row>
    <row r="9259" spans="9:11" x14ac:dyDescent="0.35">
      <c r="I9259" t="e">
        <f>IF(J9259="natural gas",VLOOKUP(D9259,'Cross-Page Data'!$I$4:$J$13,2,FALSE),IF(J9259="solar",VLOOKUP('Form 923'!D9259,'Cross-Page Data'!$I$14:$J$117,2,FALSE),J9259))</f>
        <v>#N/A</v>
      </c>
      <c r="J9259" t="e">
        <f>VLOOKUP(E9259,'Cross-Page Data'!$D$4:$F$48,3,FALSE)</f>
        <v>#N/A</v>
      </c>
      <c r="K9259" t="b">
        <f t="shared" si="144"/>
        <v>1</v>
      </c>
    </row>
    <row r="9260" spans="9:11" x14ac:dyDescent="0.35">
      <c r="I9260" t="e">
        <f>IF(J9260="natural gas",VLOOKUP(D9260,'Cross-Page Data'!$I$4:$J$13,2,FALSE),IF(J9260="solar",VLOOKUP('Form 923'!D9260,'Cross-Page Data'!$I$14:$J$117,2,FALSE),J9260))</f>
        <v>#N/A</v>
      </c>
      <c r="J9260" t="e">
        <f>VLOOKUP(E9260,'Cross-Page Data'!$D$4:$F$48,3,FALSE)</f>
        <v>#N/A</v>
      </c>
      <c r="K9260" t="b">
        <f t="shared" si="144"/>
        <v>1</v>
      </c>
    </row>
    <row r="9261" spans="9:11" x14ac:dyDescent="0.35">
      <c r="I9261" t="e">
        <f>IF(J9261="natural gas",VLOOKUP(D9261,'Cross-Page Data'!$I$4:$J$13,2,FALSE),IF(J9261="solar",VLOOKUP('Form 923'!D9261,'Cross-Page Data'!$I$14:$J$117,2,FALSE),J9261))</f>
        <v>#N/A</v>
      </c>
      <c r="J9261" t="e">
        <f>VLOOKUP(E9261,'Cross-Page Data'!$D$4:$F$48,3,FALSE)</f>
        <v>#N/A</v>
      </c>
      <c r="K9261" t="b">
        <f t="shared" si="144"/>
        <v>1</v>
      </c>
    </row>
    <row r="9262" spans="9:11" x14ac:dyDescent="0.35">
      <c r="I9262" t="e">
        <f>IF(J9262="natural gas",VLOOKUP(D9262,'Cross-Page Data'!$I$4:$J$13,2,FALSE),IF(J9262="solar",VLOOKUP('Form 923'!D9262,'Cross-Page Data'!$I$14:$J$117,2,FALSE),J9262))</f>
        <v>#N/A</v>
      </c>
      <c r="J9262" t="e">
        <f>VLOOKUP(E9262,'Cross-Page Data'!$D$4:$F$48,3,FALSE)</f>
        <v>#N/A</v>
      </c>
      <c r="K9262" t="b">
        <f t="shared" si="144"/>
        <v>1</v>
      </c>
    </row>
    <row r="9263" spans="9:11" x14ac:dyDescent="0.35">
      <c r="I9263" t="e">
        <f>IF(J9263="natural gas",VLOOKUP(D9263,'Cross-Page Data'!$I$4:$J$13,2,FALSE),IF(J9263="solar",VLOOKUP('Form 923'!D9263,'Cross-Page Data'!$I$14:$J$117,2,FALSE),J9263))</f>
        <v>#N/A</v>
      </c>
      <c r="J9263" t="e">
        <f>VLOOKUP(E9263,'Cross-Page Data'!$D$4:$F$48,3,FALSE)</f>
        <v>#N/A</v>
      </c>
      <c r="K9263" t="b">
        <f t="shared" si="144"/>
        <v>1</v>
      </c>
    </row>
    <row r="9264" spans="9:11" x14ac:dyDescent="0.35">
      <c r="I9264" t="e">
        <f>IF(J9264="natural gas",VLOOKUP(D9264,'Cross-Page Data'!$I$4:$J$13,2,FALSE),IF(J9264="solar",VLOOKUP('Form 923'!D9264,'Cross-Page Data'!$I$14:$J$117,2,FALSE),J9264))</f>
        <v>#N/A</v>
      </c>
      <c r="J9264" t="e">
        <f>VLOOKUP(E9264,'Cross-Page Data'!$D$4:$F$48,3,FALSE)</f>
        <v>#N/A</v>
      </c>
      <c r="K9264" t="b">
        <f t="shared" si="144"/>
        <v>1</v>
      </c>
    </row>
    <row r="9265" spans="9:11" x14ac:dyDescent="0.35">
      <c r="I9265" t="e">
        <f>IF(J9265="natural gas",VLOOKUP(D9265,'Cross-Page Data'!$I$4:$J$13,2,FALSE),IF(J9265="solar",VLOOKUP('Form 923'!D9265,'Cross-Page Data'!$I$14:$J$117,2,FALSE),J9265))</f>
        <v>#N/A</v>
      </c>
      <c r="J9265" t="e">
        <f>VLOOKUP(E9265,'Cross-Page Data'!$D$4:$F$48,3,FALSE)</f>
        <v>#N/A</v>
      </c>
      <c r="K9265" t="b">
        <f t="shared" si="144"/>
        <v>1</v>
      </c>
    </row>
    <row r="9266" spans="9:11" x14ac:dyDescent="0.35">
      <c r="I9266" t="e">
        <f>IF(J9266="natural gas",VLOOKUP(D9266,'Cross-Page Data'!$I$4:$J$13,2,FALSE),IF(J9266="solar",VLOOKUP('Form 923'!D9266,'Cross-Page Data'!$I$14:$J$117,2,FALSE),J9266))</f>
        <v>#N/A</v>
      </c>
      <c r="J9266" t="e">
        <f>VLOOKUP(E9266,'Cross-Page Data'!$D$4:$F$48,3,FALSE)</f>
        <v>#N/A</v>
      </c>
      <c r="K9266" t="b">
        <f t="shared" si="144"/>
        <v>1</v>
      </c>
    </row>
    <row r="9267" spans="9:11" x14ac:dyDescent="0.35">
      <c r="I9267" t="e">
        <f>IF(J9267="natural gas",VLOOKUP(D9267,'Cross-Page Data'!$I$4:$J$13,2,FALSE),IF(J9267="solar",VLOOKUP('Form 923'!D9267,'Cross-Page Data'!$I$14:$J$117,2,FALSE),J9267))</f>
        <v>#N/A</v>
      </c>
      <c r="J9267" t="e">
        <f>VLOOKUP(E9267,'Cross-Page Data'!$D$4:$F$48,3,FALSE)</f>
        <v>#N/A</v>
      </c>
      <c r="K9267" t="b">
        <f t="shared" si="144"/>
        <v>1</v>
      </c>
    </row>
    <row r="9268" spans="9:11" x14ac:dyDescent="0.35">
      <c r="I9268" t="e">
        <f>IF(J9268="natural gas",VLOOKUP(D9268,'Cross-Page Data'!$I$4:$J$13,2,FALSE),IF(J9268="solar",VLOOKUP('Form 923'!D9268,'Cross-Page Data'!$I$14:$J$117,2,FALSE),J9268))</f>
        <v>#N/A</v>
      </c>
      <c r="J9268" t="e">
        <f>VLOOKUP(E9268,'Cross-Page Data'!$D$4:$F$48,3,FALSE)</f>
        <v>#N/A</v>
      </c>
      <c r="K9268" t="b">
        <f t="shared" si="144"/>
        <v>1</v>
      </c>
    </row>
    <row r="9269" spans="9:11" x14ac:dyDescent="0.35">
      <c r="I9269" t="e">
        <f>IF(J9269="natural gas",VLOOKUP(D9269,'Cross-Page Data'!$I$4:$J$13,2,FALSE),IF(J9269="solar",VLOOKUP('Form 923'!D9269,'Cross-Page Data'!$I$14:$J$117,2,FALSE),J9269))</f>
        <v>#N/A</v>
      </c>
      <c r="J9269" t="e">
        <f>VLOOKUP(E9269,'Cross-Page Data'!$D$4:$F$48,3,FALSE)</f>
        <v>#N/A</v>
      </c>
      <c r="K9269" t="b">
        <f t="shared" si="144"/>
        <v>1</v>
      </c>
    </row>
    <row r="9270" spans="9:11" x14ac:dyDescent="0.35">
      <c r="I9270" t="e">
        <f>IF(J9270="natural gas",VLOOKUP(D9270,'Cross-Page Data'!$I$4:$J$13,2,FALSE),IF(J9270="solar",VLOOKUP('Form 923'!D9270,'Cross-Page Data'!$I$14:$J$117,2,FALSE),J9270))</f>
        <v>#N/A</v>
      </c>
      <c r="J9270" t="e">
        <f>VLOOKUP(E9270,'Cross-Page Data'!$D$4:$F$48,3,FALSE)</f>
        <v>#N/A</v>
      </c>
      <c r="K9270" t="b">
        <f t="shared" si="144"/>
        <v>1</v>
      </c>
    </row>
    <row r="9271" spans="9:11" x14ac:dyDescent="0.35">
      <c r="I9271" t="e">
        <f>IF(J9271="natural gas",VLOOKUP(D9271,'Cross-Page Data'!$I$4:$J$13,2,FALSE),IF(J9271="solar",VLOOKUP('Form 923'!D9271,'Cross-Page Data'!$I$14:$J$117,2,FALSE),J9271))</f>
        <v>#N/A</v>
      </c>
      <c r="J9271" t="e">
        <f>VLOOKUP(E9271,'Cross-Page Data'!$D$4:$F$48,3,FALSE)</f>
        <v>#N/A</v>
      </c>
      <c r="K9271" t="b">
        <f t="shared" si="144"/>
        <v>1</v>
      </c>
    </row>
    <row r="9272" spans="9:11" x14ac:dyDescent="0.35">
      <c r="I9272" t="e">
        <f>IF(J9272="natural gas",VLOOKUP(D9272,'Cross-Page Data'!$I$4:$J$13,2,FALSE),IF(J9272="solar",VLOOKUP('Form 923'!D9272,'Cross-Page Data'!$I$14:$J$117,2,FALSE),J9272))</f>
        <v>#N/A</v>
      </c>
      <c r="J9272" t="e">
        <f>VLOOKUP(E9272,'Cross-Page Data'!$D$4:$F$48,3,FALSE)</f>
        <v>#N/A</v>
      </c>
      <c r="K9272" t="b">
        <f t="shared" si="144"/>
        <v>1</v>
      </c>
    </row>
    <row r="9273" spans="9:11" x14ac:dyDescent="0.35">
      <c r="I9273" t="e">
        <f>IF(J9273="natural gas",VLOOKUP(D9273,'Cross-Page Data'!$I$4:$J$13,2,FALSE),IF(J9273="solar",VLOOKUP('Form 923'!D9273,'Cross-Page Data'!$I$14:$J$117,2,FALSE),J9273))</f>
        <v>#N/A</v>
      </c>
      <c r="J9273" t="e">
        <f>VLOOKUP(E9273,'Cross-Page Data'!$D$4:$F$48,3,FALSE)</f>
        <v>#N/A</v>
      </c>
      <c r="K9273" t="b">
        <f t="shared" si="144"/>
        <v>1</v>
      </c>
    </row>
    <row r="9274" spans="9:11" x14ac:dyDescent="0.35">
      <c r="I9274" t="e">
        <f>IF(J9274="natural gas",VLOOKUP(D9274,'Cross-Page Data'!$I$4:$J$13,2,FALSE),IF(J9274="solar",VLOOKUP('Form 923'!D9274,'Cross-Page Data'!$I$14:$J$117,2,FALSE),J9274))</f>
        <v>#N/A</v>
      </c>
      <c r="J9274" t="e">
        <f>VLOOKUP(E9274,'Cross-Page Data'!$D$4:$F$48,3,FALSE)</f>
        <v>#N/A</v>
      </c>
      <c r="K9274" t="b">
        <f t="shared" si="144"/>
        <v>1</v>
      </c>
    </row>
    <row r="9275" spans="9:11" x14ac:dyDescent="0.35">
      <c r="I9275" t="e">
        <f>IF(J9275="natural gas",VLOOKUP(D9275,'Cross-Page Data'!$I$4:$J$13,2,FALSE),IF(J9275="solar",VLOOKUP('Form 923'!D9275,'Cross-Page Data'!$I$14:$J$117,2,FALSE),J9275))</f>
        <v>#N/A</v>
      </c>
      <c r="J9275" t="e">
        <f>VLOOKUP(E9275,'Cross-Page Data'!$D$4:$F$48,3,FALSE)</f>
        <v>#N/A</v>
      </c>
      <c r="K9275" t="b">
        <f t="shared" si="144"/>
        <v>1</v>
      </c>
    </row>
    <row r="9276" spans="9:11" x14ac:dyDescent="0.35">
      <c r="I9276" t="e">
        <f>IF(J9276="natural gas",VLOOKUP(D9276,'Cross-Page Data'!$I$4:$J$13,2,FALSE),IF(J9276="solar",VLOOKUP('Form 923'!D9276,'Cross-Page Data'!$I$14:$J$117,2,FALSE),J9276))</f>
        <v>#N/A</v>
      </c>
      <c r="J9276" t="e">
        <f>VLOOKUP(E9276,'Cross-Page Data'!$D$4:$F$48,3,FALSE)</f>
        <v>#N/A</v>
      </c>
      <c r="K9276" t="b">
        <f t="shared" si="144"/>
        <v>1</v>
      </c>
    </row>
    <row r="9277" spans="9:11" x14ac:dyDescent="0.35">
      <c r="I9277" t="e">
        <f>IF(J9277="natural gas",VLOOKUP(D9277,'Cross-Page Data'!$I$4:$J$13,2,FALSE),IF(J9277="solar",VLOOKUP('Form 923'!D9277,'Cross-Page Data'!$I$14:$J$117,2,FALSE),J9277))</f>
        <v>#N/A</v>
      </c>
      <c r="J9277" t="e">
        <f>VLOOKUP(E9277,'Cross-Page Data'!$D$4:$F$48,3,FALSE)</f>
        <v>#N/A</v>
      </c>
      <c r="K9277" t="b">
        <f t="shared" si="144"/>
        <v>1</v>
      </c>
    </row>
    <row r="9278" spans="9:11" x14ac:dyDescent="0.35">
      <c r="I9278" t="e">
        <f>IF(J9278="natural gas",VLOOKUP(D9278,'Cross-Page Data'!$I$4:$J$13,2,FALSE),IF(J9278="solar",VLOOKUP('Form 923'!D9278,'Cross-Page Data'!$I$14:$J$117,2,FALSE),J9278))</f>
        <v>#N/A</v>
      </c>
      <c r="J9278" t="e">
        <f>VLOOKUP(E9278,'Cross-Page Data'!$D$4:$F$48,3,FALSE)</f>
        <v>#N/A</v>
      </c>
      <c r="K9278" t="b">
        <f t="shared" si="144"/>
        <v>1</v>
      </c>
    </row>
    <row r="9279" spans="9:11" x14ac:dyDescent="0.35">
      <c r="I9279" t="e">
        <f>IF(J9279="natural gas",VLOOKUP(D9279,'Cross-Page Data'!$I$4:$J$13,2,FALSE),IF(J9279="solar",VLOOKUP('Form 923'!D9279,'Cross-Page Data'!$I$14:$J$117,2,FALSE),J9279))</f>
        <v>#N/A</v>
      </c>
      <c r="J9279" t="e">
        <f>VLOOKUP(E9279,'Cross-Page Data'!$D$4:$F$48,3,FALSE)</f>
        <v>#N/A</v>
      </c>
      <c r="K9279" t="b">
        <f t="shared" si="144"/>
        <v>1</v>
      </c>
    </row>
    <row r="9280" spans="9:11" x14ac:dyDescent="0.35">
      <c r="I9280" t="e">
        <f>IF(J9280="natural gas",VLOOKUP(D9280,'Cross-Page Data'!$I$4:$J$13,2,FALSE),IF(J9280="solar",VLOOKUP('Form 923'!D9280,'Cross-Page Data'!$I$14:$J$117,2,FALSE),J9280))</f>
        <v>#N/A</v>
      </c>
      <c r="J9280" t="e">
        <f>VLOOKUP(E9280,'Cross-Page Data'!$D$4:$F$48,3,FALSE)</f>
        <v>#N/A</v>
      </c>
      <c r="K9280" t="b">
        <f t="shared" si="144"/>
        <v>1</v>
      </c>
    </row>
    <row r="9281" spans="9:11" x14ac:dyDescent="0.35">
      <c r="I9281" t="e">
        <f>IF(J9281="natural gas",VLOOKUP(D9281,'Cross-Page Data'!$I$4:$J$13,2,FALSE),IF(J9281="solar",VLOOKUP('Form 923'!D9281,'Cross-Page Data'!$I$14:$J$117,2,FALSE),J9281))</f>
        <v>#N/A</v>
      </c>
      <c r="J9281" t="e">
        <f>VLOOKUP(E9281,'Cross-Page Data'!$D$4:$F$48,3,FALSE)</f>
        <v>#N/A</v>
      </c>
      <c r="K9281" t="b">
        <f t="shared" si="144"/>
        <v>1</v>
      </c>
    </row>
    <row r="9282" spans="9:11" x14ac:dyDescent="0.35">
      <c r="I9282" t="e">
        <f>IF(J9282="natural gas",VLOOKUP(D9282,'Cross-Page Data'!$I$4:$J$13,2,FALSE),IF(J9282="solar",VLOOKUP('Form 923'!D9282,'Cross-Page Data'!$I$14:$J$117,2,FALSE),J9282))</f>
        <v>#N/A</v>
      </c>
      <c r="J9282" t="e">
        <f>VLOOKUP(E9282,'Cross-Page Data'!$D$4:$F$48,3,FALSE)</f>
        <v>#N/A</v>
      </c>
      <c r="K9282" t="b">
        <f t="shared" si="144"/>
        <v>1</v>
      </c>
    </row>
    <row r="9283" spans="9:11" x14ac:dyDescent="0.35">
      <c r="I9283" t="e">
        <f>IF(J9283="natural gas",VLOOKUP(D9283,'Cross-Page Data'!$I$4:$J$13,2,FALSE),IF(J9283="solar",VLOOKUP('Form 923'!D9283,'Cross-Page Data'!$I$14:$J$117,2,FALSE),J9283))</f>
        <v>#N/A</v>
      </c>
      <c r="J9283" t="e">
        <f>VLOOKUP(E9283,'Cross-Page Data'!$D$4:$F$48,3,FALSE)</f>
        <v>#N/A</v>
      </c>
      <c r="K9283" t="b">
        <f t="shared" si="144"/>
        <v>1</v>
      </c>
    </row>
    <row r="9284" spans="9:11" x14ac:dyDescent="0.35">
      <c r="I9284" t="e">
        <f>IF(J9284="natural gas",VLOOKUP(D9284,'Cross-Page Data'!$I$4:$J$13,2,FALSE),IF(J9284="solar",VLOOKUP('Form 923'!D9284,'Cross-Page Data'!$I$14:$J$117,2,FALSE),J9284))</f>
        <v>#N/A</v>
      </c>
      <c r="J9284" t="e">
        <f>VLOOKUP(E9284,'Cross-Page Data'!$D$4:$F$48,3,FALSE)</f>
        <v>#N/A</v>
      </c>
      <c r="K9284" t="b">
        <f t="shared" si="144"/>
        <v>1</v>
      </c>
    </row>
    <row r="9285" spans="9:11" x14ac:dyDescent="0.35">
      <c r="I9285" t="e">
        <f>IF(J9285="natural gas",VLOOKUP(D9285,'Cross-Page Data'!$I$4:$J$13,2,FALSE),IF(J9285="solar",VLOOKUP('Form 923'!D9285,'Cross-Page Data'!$I$14:$J$117,2,FALSE),J9285))</f>
        <v>#N/A</v>
      </c>
      <c r="J9285" t="e">
        <f>VLOOKUP(E9285,'Cross-Page Data'!$D$4:$F$48,3,FALSE)</f>
        <v>#N/A</v>
      </c>
      <c r="K9285" t="b">
        <f t="shared" si="144"/>
        <v>1</v>
      </c>
    </row>
    <row r="9286" spans="9:11" x14ac:dyDescent="0.35">
      <c r="I9286" t="e">
        <f>IF(J9286="natural gas",VLOOKUP(D9286,'Cross-Page Data'!$I$4:$J$13,2,FALSE),IF(J9286="solar",VLOOKUP('Form 923'!D9286,'Cross-Page Data'!$I$14:$J$117,2,FALSE),J9286))</f>
        <v>#N/A</v>
      </c>
      <c r="J9286" t="e">
        <f>VLOOKUP(E9286,'Cross-Page Data'!$D$4:$F$48,3,FALSE)</f>
        <v>#N/A</v>
      </c>
      <c r="K9286" t="b">
        <f t="shared" si="144"/>
        <v>1</v>
      </c>
    </row>
    <row r="9287" spans="9:11" x14ac:dyDescent="0.35">
      <c r="I9287" t="e">
        <f>IF(J9287="natural gas",VLOOKUP(D9287,'Cross-Page Data'!$I$4:$J$13,2,FALSE),IF(J9287="solar",VLOOKUP('Form 923'!D9287,'Cross-Page Data'!$I$14:$J$117,2,FALSE),J9287))</f>
        <v>#N/A</v>
      </c>
      <c r="J9287" t="e">
        <f>VLOOKUP(E9287,'Cross-Page Data'!$D$4:$F$48,3,FALSE)</f>
        <v>#N/A</v>
      </c>
      <c r="K9287" t="b">
        <f t="shared" ref="K9287:K9350" si="145">IF(AND($N$5=FALSE,OR(C9287="Commercial NAICS Cogen",C9287="Industrial NAICS Cogen",C9287="NAICS-22 Cogen")),FALSE,IF(AND($N$6=FALSE,OR(C9287="Commercial NAICS Cogen",C9287="Commercial NAICS Non-Cogen",C9287="industrial NAICS Cogen", C9287="industrial NAICS non-cogen")),FALSE,TRUE))</f>
        <v>1</v>
      </c>
    </row>
    <row r="9288" spans="9:11" x14ac:dyDescent="0.35">
      <c r="I9288" t="e">
        <f>IF(J9288="natural gas",VLOOKUP(D9288,'Cross-Page Data'!$I$4:$J$13,2,FALSE),IF(J9288="solar",VLOOKUP('Form 923'!D9288,'Cross-Page Data'!$I$14:$J$117,2,FALSE),J9288))</f>
        <v>#N/A</v>
      </c>
      <c r="J9288" t="e">
        <f>VLOOKUP(E9288,'Cross-Page Data'!$D$4:$F$48,3,FALSE)</f>
        <v>#N/A</v>
      </c>
      <c r="K9288" t="b">
        <f t="shared" si="145"/>
        <v>1</v>
      </c>
    </row>
    <row r="9289" spans="9:11" x14ac:dyDescent="0.35">
      <c r="I9289" t="e">
        <f>IF(J9289="natural gas",VLOOKUP(D9289,'Cross-Page Data'!$I$4:$J$13,2,FALSE),IF(J9289="solar",VLOOKUP('Form 923'!D9289,'Cross-Page Data'!$I$14:$J$117,2,FALSE),J9289))</f>
        <v>#N/A</v>
      </c>
      <c r="J9289" t="e">
        <f>VLOOKUP(E9289,'Cross-Page Data'!$D$4:$F$48,3,FALSE)</f>
        <v>#N/A</v>
      </c>
      <c r="K9289" t="b">
        <f t="shared" si="145"/>
        <v>1</v>
      </c>
    </row>
    <row r="9290" spans="9:11" x14ac:dyDescent="0.35">
      <c r="I9290" t="e">
        <f>IF(J9290="natural gas",VLOOKUP(D9290,'Cross-Page Data'!$I$4:$J$13,2,FALSE),IF(J9290="solar",VLOOKUP('Form 923'!D9290,'Cross-Page Data'!$I$14:$J$117,2,FALSE),J9290))</f>
        <v>#N/A</v>
      </c>
      <c r="J9290" t="e">
        <f>VLOOKUP(E9290,'Cross-Page Data'!$D$4:$F$48,3,FALSE)</f>
        <v>#N/A</v>
      </c>
      <c r="K9290" t="b">
        <f t="shared" si="145"/>
        <v>1</v>
      </c>
    </row>
    <row r="9291" spans="9:11" x14ac:dyDescent="0.35">
      <c r="I9291" t="e">
        <f>IF(J9291="natural gas",VLOOKUP(D9291,'Cross-Page Data'!$I$4:$J$13,2,FALSE),IF(J9291="solar",VLOOKUP('Form 923'!D9291,'Cross-Page Data'!$I$14:$J$117,2,FALSE),J9291))</f>
        <v>#N/A</v>
      </c>
      <c r="J9291" t="e">
        <f>VLOOKUP(E9291,'Cross-Page Data'!$D$4:$F$48,3,FALSE)</f>
        <v>#N/A</v>
      </c>
      <c r="K9291" t="b">
        <f t="shared" si="145"/>
        <v>1</v>
      </c>
    </row>
    <row r="9292" spans="9:11" x14ac:dyDescent="0.35">
      <c r="I9292" t="e">
        <f>IF(J9292="natural gas",VLOOKUP(D9292,'Cross-Page Data'!$I$4:$J$13,2,FALSE),IF(J9292="solar",VLOOKUP('Form 923'!D9292,'Cross-Page Data'!$I$14:$J$117,2,FALSE),J9292))</f>
        <v>#N/A</v>
      </c>
      <c r="J9292" t="e">
        <f>VLOOKUP(E9292,'Cross-Page Data'!$D$4:$F$48,3,FALSE)</f>
        <v>#N/A</v>
      </c>
      <c r="K9292" t="b">
        <f t="shared" si="145"/>
        <v>1</v>
      </c>
    </row>
    <row r="9293" spans="9:11" x14ac:dyDescent="0.35">
      <c r="I9293" t="e">
        <f>IF(J9293="natural gas",VLOOKUP(D9293,'Cross-Page Data'!$I$4:$J$13,2,FALSE),IF(J9293="solar",VLOOKUP('Form 923'!D9293,'Cross-Page Data'!$I$14:$J$117,2,FALSE),J9293))</f>
        <v>#N/A</v>
      </c>
      <c r="J9293" t="e">
        <f>VLOOKUP(E9293,'Cross-Page Data'!$D$4:$F$48,3,FALSE)</f>
        <v>#N/A</v>
      </c>
      <c r="K9293" t="b">
        <f t="shared" si="145"/>
        <v>1</v>
      </c>
    </row>
    <row r="9294" spans="9:11" x14ac:dyDescent="0.35">
      <c r="I9294" t="e">
        <f>IF(J9294="natural gas",VLOOKUP(D9294,'Cross-Page Data'!$I$4:$J$13,2,FALSE),IF(J9294="solar",VLOOKUP('Form 923'!D9294,'Cross-Page Data'!$I$14:$J$117,2,FALSE),J9294))</f>
        <v>#N/A</v>
      </c>
      <c r="J9294" t="e">
        <f>VLOOKUP(E9294,'Cross-Page Data'!$D$4:$F$48,3,FALSE)</f>
        <v>#N/A</v>
      </c>
      <c r="K9294" t="b">
        <f t="shared" si="145"/>
        <v>1</v>
      </c>
    </row>
    <row r="9295" spans="9:11" x14ac:dyDescent="0.35">
      <c r="I9295" t="e">
        <f>IF(J9295="natural gas",VLOOKUP(D9295,'Cross-Page Data'!$I$4:$J$13,2,FALSE),IF(J9295="solar",VLOOKUP('Form 923'!D9295,'Cross-Page Data'!$I$14:$J$117,2,FALSE),J9295))</f>
        <v>#N/A</v>
      </c>
      <c r="J9295" t="e">
        <f>VLOOKUP(E9295,'Cross-Page Data'!$D$4:$F$48,3,FALSE)</f>
        <v>#N/A</v>
      </c>
      <c r="K9295" t="b">
        <f t="shared" si="145"/>
        <v>1</v>
      </c>
    </row>
    <row r="9296" spans="9:11" x14ac:dyDescent="0.35">
      <c r="I9296" t="e">
        <f>IF(J9296="natural gas",VLOOKUP(D9296,'Cross-Page Data'!$I$4:$J$13,2,FALSE),IF(J9296="solar",VLOOKUP('Form 923'!D9296,'Cross-Page Data'!$I$14:$J$117,2,FALSE),J9296))</f>
        <v>#N/A</v>
      </c>
      <c r="J9296" t="e">
        <f>VLOOKUP(E9296,'Cross-Page Data'!$D$4:$F$48,3,FALSE)</f>
        <v>#N/A</v>
      </c>
      <c r="K9296" t="b">
        <f t="shared" si="145"/>
        <v>1</v>
      </c>
    </row>
    <row r="9297" spans="9:11" x14ac:dyDescent="0.35">
      <c r="I9297" t="e">
        <f>IF(J9297="natural gas",VLOOKUP(D9297,'Cross-Page Data'!$I$4:$J$13,2,FALSE),IF(J9297="solar",VLOOKUP('Form 923'!D9297,'Cross-Page Data'!$I$14:$J$117,2,FALSE),J9297))</f>
        <v>#N/A</v>
      </c>
      <c r="J9297" t="e">
        <f>VLOOKUP(E9297,'Cross-Page Data'!$D$4:$F$48,3,FALSE)</f>
        <v>#N/A</v>
      </c>
      <c r="K9297" t="b">
        <f t="shared" si="145"/>
        <v>1</v>
      </c>
    </row>
    <row r="9298" spans="9:11" x14ac:dyDescent="0.35">
      <c r="I9298" t="e">
        <f>IF(J9298="natural gas",VLOOKUP(D9298,'Cross-Page Data'!$I$4:$J$13,2,FALSE),IF(J9298="solar",VLOOKUP('Form 923'!D9298,'Cross-Page Data'!$I$14:$J$117,2,FALSE),J9298))</f>
        <v>#N/A</v>
      </c>
      <c r="J9298" t="e">
        <f>VLOOKUP(E9298,'Cross-Page Data'!$D$4:$F$48,3,FALSE)</f>
        <v>#N/A</v>
      </c>
      <c r="K9298" t="b">
        <f t="shared" si="145"/>
        <v>1</v>
      </c>
    </row>
    <row r="9299" spans="9:11" x14ac:dyDescent="0.35">
      <c r="I9299" t="e">
        <f>IF(J9299="natural gas",VLOOKUP(D9299,'Cross-Page Data'!$I$4:$J$13,2,FALSE),IF(J9299="solar",VLOOKUP('Form 923'!D9299,'Cross-Page Data'!$I$14:$J$117,2,FALSE),J9299))</f>
        <v>#N/A</v>
      </c>
      <c r="J9299" t="e">
        <f>VLOOKUP(E9299,'Cross-Page Data'!$D$4:$F$48,3,FALSE)</f>
        <v>#N/A</v>
      </c>
      <c r="K9299" t="b">
        <f t="shared" si="145"/>
        <v>1</v>
      </c>
    </row>
    <row r="9300" spans="9:11" x14ac:dyDescent="0.35">
      <c r="I9300" t="e">
        <f>IF(J9300="natural gas",VLOOKUP(D9300,'Cross-Page Data'!$I$4:$J$13,2,FALSE),IF(J9300="solar",VLOOKUP('Form 923'!D9300,'Cross-Page Data'!$I$14:$J$117,2,FALSE),J9300))</f>
        <v>#N/A</v>
      </c>
      <c r="J9300" t="e">
        <f>VLOOKUP(E9300,'Cross-Page Data'!$D$4:$F$48,3,FALSE)</f>
        <v>#N/A</v>
      </c>
      <c r="K9300" t="b">
        <f t="shared" si="145"/>
        <v>1</v>
      </c>
    </row>
    <row r="9301" spans="9:11" x14ac:dyDescent="0.35">
      <c r="I9301" t="e">
        <f>IF(J9301="natural gas",VLOOKUP(D9301,'Cross-Page Data'!$I$4:$J$13,2,FALSE),IF(J9301="solar",VLOOKUP('Form 923'!D9301,'Cross-Page Data'!$I$14:$J$117,2,FALSE),J9301))</f>
        <v>#N/A</v>
      </c>
      <c r="J9301" t="e">
        <f>VLOOKUP(E9301,'Cross-Page Data'!$D$4:$F$48,3,FALSE)</f>
        <v>#N/A</v>
      </c>
      <c r="K9301" t="b">
        <f t="shared" si="145"/>
        <v>1</v>
      </c>
    </row>
    <row r="9302" spans="9:11" x14ac:dyDescent="0.35">
      <c r="I9302" t="e">
        <f>IF(J9302="natural gas",VLOOKUP(D9302,'Cross-Page Data'!$I$4:$J$13,2,FALSE),IF(J9302="solar",VLOOKUP('Form 923'!D9302,'Cross-Page Data'!$I$14:$J$117,2,FALSE),J9302))</f>
        <v>#N/A</v>
      </c>
      <c r="J9302" t="e">
        <f>VLOOKUP(E9302,'Cross-Page Data'!$D$4:$F$48,3,FALSE)</f>
        <v>#N/A</v>
      </c>
      <c r="K9302" t="b">
        <f t="shared" si="145"/>
        <v>1</v>
      </c>
    </row>
    <row r="9303" spans="9:11" x14ac:dyDescent="0.35">
      <c r="I9303" t="e">
        <f>IF(J9303="natural gas",VLOOKUP(D9303,'Cross-Page Data'!$I$4:$J$13,2,FALSE),IF(J9303="solar",VLOOKUP('Form 923'!D9303,'Cross-Page Data'!$I$14:$J$117,2,FALSE),J9303))</f>
        <v>#N/A</v>
      </c>
      <c r="J9303" t="e">
        <f>VLOOKUP(E9303,'Cross-Page Data'!$D$4:$F$48,3,FALSE)</f>
        <v>#N/A</v>
      </c>
      <c r="K9303" t="b">
        <f t="shared" si="145"/>
        <v>1</v>
      </c>
    </row>
    <row r="9304" spans="9:11" x14ac:dyDescent="0.35">
      <c r="I9304" t="e">
        <f>IF(J9304="natural gas",VLOOKUP(D9304,'Cross-Page Data'!$I$4:$J$13,2,FALSE),IF(J9304="solar",VLOOKUP('Form 923'!D9304,'Cross-Page Data'!$I$14:$J$117,2,FALSE),J9304))</f>
        <v>#N/A</v>
      </c>
      <c r="J9304" t="e">
        <f>VLOOKUP(E9304,'Cross-Page Data'!$D$4:$F$48,3,FALSE)</f>
        <v>#N/A</v>
      </c>
      <c r="K9304" t="b">
        <f t="shared" si="145"/>
        <v>1</v>
      </c>
    </row>
    <row r="9305" spans="9:11" x14ac:dyDescent="0.35">
      <c r="I9305" t="e">
        <f>IF(J9305="natural gas",VLOOKUP(D9305,'Cross-Page Data'!$I$4:$J$13,2,FALSE),IF(J9305="solar",VLOOKUP('Form 923'!D9305,'Cross-Page Data'!$I$14:$J$117,2,FALSE),J9305))</f>
        <v>#N/A</v>
      </c>
      <c r="J9305" t="e">
        <f>VLOOKUP(E9305,'Cross-Page Data'!$D$4:$F$48,3,FALSE)</f>
        <v>#N/A</v>
      </c>
      <c r="K9305" t="b">
        <f t="shared" si="145"/>
        <v>1</v>
      </c>
    </row>
    <row r="9306" spans="9:11" x14ac:dyDescent="0.35">
      <c r="I9306" t="e">
        <f>IF(J9306="natural gas",VLOOKUP(D9306,'Cross-Page Data'!$I$4:$J$13,2,FALSE),IF(J9306="solar",VLOOKUP('Form 923'!D9306,'Cross-Page Data'!$I$14:$J$117,2,FALSE),J9306))</f>
        <v>#N/A</v>
      </c>
      <c r="J9306" t="e">
        <f>VLOOKUP(E9306,'Cross-Page Data'!$D$4:$F$48,3,FALSE)</f>
        <v>#N/A</v>
      </c>
      <c r="K9306" t="b">
        <f t="shared" si="145"/>
        <v>1</v>
      </c>
    </row>
    <row r="9307" spans="9:11" x14ac:dyDescent="0.35">
      <c r="I9307" t="e">
        <f>IF(J9307="natural gas",VLOOKUP(D9307,'Cross-Page Data'!$I$4:$J$13,2,FALSE),IF(J9307="solar",VLOOKUP('Form 923'!D9307,'Cross-Page Data'!$I$14:$J$117,2,FALSE),J9307))</f>
        <v>#N/A</v>
      </c>
      <c r="J9307" t="e">
        <f>VLOOKUP(E9307,'Cross-Page Data'!$D$4:$F$48,3,FALSE)</f>
        <v>#N/A</v>
      </c>
      <c r="K9307" t="b">
        <f t="shared" si="145"/>
        <v>1</v>
      </c>
    </row>
    <row r="9308" spans="9:11" x14ac:dyDescent="0.35">
      <c r="I9308" t="e">
        <f>IF(J9308="natural gas",VLOOKUP(D9308,'Cross-Page Data'!$I$4:$J$13,2,FALSE),IF(J9308="solar",VLOOKUP('Form 923'!D9308,'Cross-Page Data'!$I$14:$J$117,2,FALSE),J9308))</f>
        <v>#N/A</v>
      </c>
      <c r="J9308" t="e">
        <f>VLOOKUP(E9308,'Cross-Page Data'!$D$4:$F$48,3,FALSE)</f>
        <v>#N/A</v>
      </c>
      <c r="K9308" t="b">
        <f t="shared" si="145"/>
        <v>1</v>
      </c>
    </row>
    <row r="9309" spans="9:11" x14ac:dyDescent="0.35">
      <c r="I9309" t="e">
        <f>IF(J9309="natural gas",VLOOKUP(D9309,'Cross-Page Data'!$I$4:$J$13,2,FALSE),IF(J9309="solar",VLOOKUP('Form 923'!D9309,'Cross-Page Data'!$I$14:$J$117,2,FALSE),J9309))</f>
        <v>#N/A</v>
      </c>
      <c r="J9309" t="e">
        <f>VLOOKUP(E9309,'Cross-Page Data'!$D$4:$F$48,3,FALSE)</f>
        <v>#N/A</v>
      </c>
      <c r="K9309" t="b">
        <f t="shared" si="145"/>
        <v>1</v>
      </c>
    </row>
    <row r="9310" spans="9:11" x14ac:dyDescent="0.35">
      <c r="I9310" t="e">
        <f>IF(J9310="natural gas",VLOOKUP(D9310,'Cross-Page Data'!$I$4:$J$13,2,FALSE),IF(J9310="solar",VLOOKUP('Form 923'!D9310,'Cross-Page Data'!$I$14:$J$117,2,FALSE),J9310))</f>
        <v>#N/A</v>
      </c>
      <c r="J9310" t="e">
        <f>VLOOKUP(E9310,'Cross-Page Data'!$D$4:$F$48,3,FALSE)</f>
        <v>#N/A</v>
      </c>
      <c r="K9310" t="b">
        <f t="shared" si="145"/>
        <v>1</v>
      </c>
    </row>
    <row r="9311" spans="9:11" x14ac:dyDescent="0.35">
      <c r="I9311" t="e">
        <f>IF(J9311="natural gas",VLOOKUP(D9311,'Cross-Page Data'!$I$4:$J$13,2,FALSE),IF(J9311="solar",VLOOKUP('Form 923'!D9311,'Cross-Page Data'!$I$14:$J$117,2,FALSE),J9311))</f>
        <v>#N/A</v>
      </c>
      <c r="J9311" t="e">
        <f>VLOOKUP(E9311,'Cross-Page Data'!$D$4:$F$48,3,FALSE)</f>
        <v>#N/A</v>
      </c>
      <c r="K9311" t="b">
        <f t="shared" si="145"/>
        <v>1</v>
      </c>
    </row>
    <row r="9312" spans="9:11" x14ac:dyDescent="0.35">
      <c r="I9312" t="e">
        <f>IF(J9312="natural gas",VLOOKUP(D9312,'Cross-Page Data'!$I$4:$J$13,2,FALSE),IF(J9312="solar",VLOOKUP('Form 923'!D9312,'Cross-Page Data'!$I$14:$J$117,2,FALSE),J9312))</f>
        <v>#N/A</v>
      </c>
      <c r="J9312" t="e">
        <f>VLOOKUP(E9312,'Cross-Page Data'!$D$4:$F$48,3,FALSE)</f>
        <v>#N/A</v>
      </c>
      <c r="K9312" t="b">
        <f t="shared" si="145"/>
        <v>1</v>
      </c>
    </row>
    <row r="9313" spans="9:11" x14ac:dyDescent="0.35">
      <c r="I9313" t="e">
        <f>IF(J9313="natural gas",VLOOKUP(D9313,'Cross-Page Data'!$I$4:$J$13,2,FALSE),IF(J9313="solar",VLOOKUP('Form 923'!D9313,'Cross-Page Data'!$I$14:$J$117,2,FALSE),J9313))</f>
        <v>#N/A</v>
      </c>
      <c r="J9313" t="e">
        <f>VLOOKUP(E9313,'Cross-Page Data'!$D$4:$F$48,3,FALSE)</f>
        <v>#N/A</v>
      </c>
      <c r="K9313" t="b">
        <f t="shared" si="145"/>
        <v>1</v>
      </c>
    </row>
    <row r="9314" spans="9:11" x14ac:dyDescent="0.35">
      <c r="I9314" t="e">
        <f>IF(J9314="natural gas",VLOOKUP(D9314,'Cross-Page Data'!$I$4:$J$13,2,FALSE),IF(J9314="solar",VLOOKUP('Form 923'!D9314,'Cross-Page Data'!$I$14:$J$117,2,FALSE),J9314))</f>
        <v>#N/A</v>
      </c>
      <c r="J9314" t="e">
        <f>VLOOKUP(E9314,'Cross-Page Data'!$D$4:$F$48,3,FALSE)</f>
        <v>#N/A</v>
      </c>
      <c r="K9314" t="b">
        <f t="shared" si="145"/>
        <v>1</v>
      </c>
    </row>
    <row r="9315" spans="9:11" x14ac:dyDescent="0.35">
      <c r="I9315" t="e">
        <f>IF(J9315="natural gas",VLOOKUP(D9315,'Cross-Page Data'!$I$4:$J$13,2,FALSE),IF(J9315="solar",VLOOKUP('Form 923'!D9315,'Cross-Page Data'!$I$14:$J$117,2,FALSE),J9315))</f>
        <v>#N/A</v>
      </c>
      <c r="J9315" t="e">
        <f>VLOOKUP(E9315,'Cross-Page Data'!$D$4:$F$48,3,FALSE)</f>
        <v>#N/A</v>
      </c>
      <c r="K9315" t="b">
        <f t="shared" si="145"/>
        <v>1</v>
      </c>
    </row>
    <row r="9316" spans="9:11" x14ac:dyDescent="0.35">
      <c r="I9316" t="e">
        <f>IF(J9316="natural gas",VLOOKUP(D9316,'Cross-Page Data'!$I$4:$J$13,2,FALSE),IF(J9316="solar",VLOOKUP('Form 923'!D9316,'Cross-Page Data'!$I$14:$J$117,2,FALSE),J9316))</f>
        <v>#N/A</v>
      </c>
      <c r="J9316" t="e">
        <f>VLOOKUP(E9316,'Cross-Page Data'!$D$4:$F$48,3,FALSE)</f>
        <v>#N/A</v>
      </c>
      <c r="K9316" t="b">
        <f t="shared" si="145"/>
        <v>1</v>
      </c>
    </row>
    <row r="9317" spans="9:11" x14ac:dyDescent="0.35">
      <c r="I9317" t="e">
        <f>IF(J9317="natural gas",VLOOKUP(D9317,'Cross-Page Data'!$I$4:$J$13,2,FALSE),IF(J9317="solar",VLOOKUP('Form 923'!D9317,'Cross-Page Data'!$I$14:$J$117,2,FALSE),J9317))</f>
        <v>#N/A</v>
      </c>
      <c r="J9317" t="e">
        <f>VLOOKUP(E9317,'Cross-Page Data'!$D$4:$F$48,3,FALSE)</f>
        <v>#N/A</v>
      </c>
      <c r="K9317" t="b">
        <f t="shared" si="145"/>
        <v>1</v>
      </c>
    </row>
    <row r="9318" spans="9:11" x14ac:dyDescent="0.35">
      <c r="I9318" t="e">
        <f>IF(J9318="natural gas",VLOOKUP(D9318,'Cross-Page Data'!$I$4:$J$13,2,FALSE),IF(J9318="solar",VLOOKUP('Form 923'!D9318,'Cross-Page Data'!$I$14:$J$117,2,FALSE),J9318))</f>
        <v>#N/A</v>
      </c>
      <c r="J9318" t="e">
        <f>VLOOKUP(E9318,'Cross-Page Data'!$D$4:$F$48,3,FALSE)</f>
        <v>#N/A</v>
      </c>
      <c r="K9318" t="b">
        <f t="shared" si="145"/>
        <v>1</v>
      </c>
    </row>
    <row r="9319" spans="9:11" x14ac:dyDescent="0.35">
      <c r="I9319" t="e">
        <f>IF(J9319="natural gas",VLOOKUP(D9319,'Cross-Page Data'!$I$4:$J$13,2,FALSE),IF(J9319="solar",VLOOKUP('Form 923'!D9319,'Cross-Page Data'!$I$14:$J$117,2,FALSE),J9319))</f>
        <v>#N/A</v>
      </c>
      <c r="J9319" t="e">
        <f>VLOOKUP(E9319,'Cross-Page Data'!$D$4:$F$48,3,FALSE)</f>
        <v>#N/A</v>
      </c>
      <c r="K9319" t="b">
        <f t="shared" si="145"/>
        <v>1</v>
      </c>
    </row>
    <row r="9320" spans="9:11" x14ac:dyDescent="0.35">
      <c r="I9320" t="e">
        <f>IF(J9320="natural gas",VLOOKUP(D9320,'Cross-Page Data'!$I$4:$J$13,2,FALSE),IF(J9320="solar",VLOOKUP('Form 923'!D9320,'Cross-Page Data'!$I$14:$J$117,2,FALSE),J9320))</f>
        <v>#N/A</v>
      </c>
      <c r="J9320" t="e">
        <f>VLOOKUP(E9320,'Cross-Page Data'!$D$4:$F$48,3,FALSE)</f>
        <v>#N/A</v>
      </c>
      <c r="K9320" t="b">
        <f t="shared" si="145"/>
        <v>1</v>
      </c>
    </row>
    <row r="9321" spans="9:11" x14ac:dyDescent="0.35">
      <c r="I9321" t="e">
        <f>IF(J9321="natural gas",VLOOKUP(D9321,'Cross-Page Data'!$I$4:$J$13,2,FALSE),IF(J9321="solar",VLOOKUP('Form 923'!D9321,'Cross-Page Data'!$I$14:$J$117,2,FALSE),J9321))</f>
        <v>#N/A</v>
      </c>
      <c r="J9321" t="e">
        <f>VLOOKUP(E9321,'Cross-Page Data'!$D$4:$F$48,3,FALSE)</f>
        <v>#N/A</v>
      </c>
      <c r="K9321" t="b">
        <f t="shared" si="145"/>
        <v>1</v>
      </c>
    </row>
    <row r="9322" spans="9:11" x14ac:dyDescent="0.35">
      <c r="I9322" t="e">
        <f>IF(J9322="natural gas",VLOOKUP(D9322,'Cross-Page Data'!$I$4:$J$13,2,FALSE),IF(J9322="solar",VLOOKUP('Form 923'!D9322,'Cross-Page Data'!$I$14:$J$117,2,FALSE),J9322))</f>
        <v>#N/A</v>
      </c>
      <c r="J9322" t="e">
        <f>VLOOKUP(E9322,'Cross-Page Data'!$D$4:$F$48,3,FALSE)</f>
        <v>#N/A</v>
      </c>
      <c r="K9322" t="b">
        <f t="shared" si="145"/>
        <v>1</v>
      </c>
    </row>
    <row r="9323" spans="9:11" x14ac:dyDescent="0.35">
      <c r="I9323" t="e">
        <f>IF(J9323="natural gas",VLOOKUP(D9323,'Cross-Page Data'!$I$4:$J$13,2,FALSE),IF(J9323="solar",VLOOKUP('Form 923'!D9323,'Cross-Page Data'!$I$14:$J$117,2,FALSE),J9323))</f>
        <v>#N/A</v>
      </c>
      <c r="J9323" t="e">
        <f>VLOOKUP(E9323,'Cross-Page Data'!$D$4:$F$48,3,FALSE)</f>
        <v>#N/A</v>
      </c>
      <c r="K9323" t="b">
        <f t="shared" si="145"/>
        <v>1</v>
      </c>
    </row>
    <row r="9324" spans="9:11" x14ac:dyDescent="0.35">
      <c r="I9324" t="e">
        <f>IF(J9324="natural gas",VLOOKUP(D9324,'Cross-Page Data'!$I$4:$J$13,2,FALSE),IF(J9324="solar",VLOOKUP('Form 923'!D9324,'Cross-Page Data'!$I$14:$J$117,2,FALSE),J9324))</f>
        <v>#N/A</v>
      </c>
      <c r="J9324" t="e">
        <f>VLOOKUP(E9324,'Cross-Page Data'!$D$4:$F$48,3,FALSE)</f>
        <v>#N/A</v>
      </c>
      <c r="K9324" t="b">
        <f t="shared" si="145"/>
        <v>1</v>
      </c>
    </row>
    <row r="9325" spans="9:11" x14ac:dyDescent="0.35">
      <c r="I9325" t="e">
        <f>IF(J9325="natural gas",VLOOKUP(D9325,'Cross-Page Data'!$I$4:$J$13,2,FALSE),IF(J9325="solar",VLOOKUP('Form 923'!D9325,'Cross-Page Data'!$I$14:$J$117,2,FALSE),J9325))</f>
        <v>#N/A</v>
      </c>
      <c r="J9325" t="e">
        <f>VLOOKUP(E9325,'Cross-Page Data'!$D$4:$F$48,3,FALSE)</f>
        <v>#N/A</v>
      </c>
      <c r="K9325" t="b">
        <f t="shared" si="145"/>
        <v>1</v>
      </c>
    </row>
    <row r="9326" spans="9:11" x14ac:dyDescent="0.35">
      <c r="I9326" t="e">
        <f>IF(J9326="natural gas",VLOOKUP(D9326,'Cross-Page Data'!$I$4:$J$13,2,FALSE),IF(J9326="solar",VLOOKUP('Form 923'!D9326,'Cross-Page Data'!$I$14:$J$117,2,FALSE),J9326))</f>
        <v>#N/A</v>
      </c>
      <c r="J9326" t="e">
        <f>VLOOKUP(E9326,'Cross-Page Data'!$D$4:$F$48,3,FALSE)</f>
        <v>#N/A</v>
      </c>
      <c r="K9326" t="b">
        <f t="shared" si="145"/>
        <v>1</v>
      </c>
    </row>
    <row r="9327" spans="9:11" x14ac:dyDescent="0.35">
      <c r="I9327" t="e">
        <f>IF(J9327="natural gas",VLOOKUP(D9327,'Cross-Page Data'!$I$4:$J$13,2,FALSE),IF(J9327="solar",VLOOKUP('Form 923'!D9327,'Cross-Page Data'!$I$14:$J$117,2,FALSE),J9327))</f>
        <v>#N/A</v>
      </c>
      <c r="J9327" t="e">
        <f>VLOOKUP(E9327,'Cross-Page Data'!$D$4:$F$48,3,FALSE)</f>
        <v>#N/A</v>
      </c>
      <c r="K9327" t="b">
        <f t="shared" si="145"/>
        <v>1</v>
      </c>
    </row>
    <row r="9328" spans="9:11" x14ac:dyDescent="0.35">
      <c r="I9328" t="e">
        <f>IF(J9328="natural gas",VLOOKUP(D9328,'Cross-Page Data'!$I$4:$J$13,2,FALSE),IF(J9328="solar",VLOOKUP('Form 923'!D9328,'Cross-Page Data'!$I$14:$J$117,2,FALSE),J9328))</f>
        <v>#N/A</v>
      </c>
      <c r="J9328" t="e">
        <f>VLOOKUP(E9328,'Cross-Page Data'!$D$4:$F$48,3,FALSE)</f>
        <v>#N/A</v>
      </c>
      <c r="K9328" t="b">
        <f t="shared" si="145"/>
        <v>1</v>
      </c>
    </row>
    <row r="9329" spans="9:11" x14ac:dyDescent="0.35">
      <c r="I9329" t="e">
        <f>IF(J9329="natural gas",VLOOKUP(D9329,'Cross-Page Data'!$I$4:$J$13,2,FALSE),IF(J9329="solar",VLOOKUP('Form 923'!D9329,'Cross-Page Data'!$I$14:$J$117,2,FALSE),J9329))</f>
        <v>#N/A</v>
      </c>
      <c r="J9329" t="e">
        <f>VLOOKUP(E9329,'Cross-Page Data'!$D$4:$F$48,3,FALSE)</f>
        <v>#N/A</v>
      </c>
      <c r="K9329" t="b">
        <f t="shared" si="145"/>
        <v>1</v>
      </c>
    </row>
    <row r="9330" spans="9:11" x14ac:dyDescent="0.35">
      <c r="I9330" t="e">
        <f>IF(J9330="natural gas",VLOOKUP(D9330,'Cross-Page Data'!$I$4:$J$13,2,FALSE),IF(J9330="solar",VLOOKUP('Form 923'!D9330,'Cross-Page Data'!$I$14:$J$117,2,FALSE),J9330))</f>
        <v>#N/A</v>
      </c>
      <c r="J9330" t="e">
        <f>VLOOKUP(E9330,'Cross-Page Data'!$D$4:$F$48,3,FALSE)</f>
        <v>#N/A</v>
      </c>
      <c r="K9330" t="b">
        <f t="shared" si="145"/>
        <v>1</v>
      </c>
    </row>
    <row r="9331" spans="9:11" x14ac:dyDescent="0.35">
      <c r="I9331" t="e">
        <f>IF(J9331="natural gas",VLOOKUP(D9331,'Cross-Page Data'!$I$4:$J$13,2,FALSE),IF(J9331="solar",VLOOKUP('Form 923'!D9331,'Cross-Page Data'!$I$14:$J$117,2,FALSE),J9331))</f>
        <v>#N/A</v>
      </c>
      <c r="J9331" t="e">
        <f>VLOOKUP(E9331,'Cross-Page Data'!$D$4:$F$48,3,FALSE)</f>
        <v>#N/A</v>
      </c>
      <c r="K9331" t="b">
        <f t="shared" si="145"/>
        <v>1</v>
      </c>
    </row>
    <row r="9332" spans="9:11" x14ac:dyDescent="0.35">
      <c r="I9332" t="e">
        <f>IF(J9332="natural gas",VLOOKUP(D9332,'Cross-Page Data'!$I$4:$J$13,2,FALSE),IF(J9332="solar",VLOOKUP('Form 923'!D9332,'Cross-Page Data'!$I$14:$J$117,2,FALSE),J9332))</f>
        <v>#N/A</v>
      </c>
      <c r="J9332" t="e">
        <f>VLOOKUP(E9332,'Cross-Page Data'!$D$4:$F$48,3,FALSE)</f>
        <v>#N/A</v>
      </c>
      <c r="K9332" t="b">
        <f t="shared" si="145"/>
        <v>1</v>
      </c>
    </row>
    <row r="9333" spans="9:11" x14ac:dyDescent="0.35">
      <c r="I9333" t="e">
        <f>IF(J9333="natural gas",VLOOKUP(D9333,'Cross-Page Data'!$I$4:$J$13,2,FALSE),IF(J9333="solar",VLOOKUP('Form 923'!D9333,'Cross-Page Data'!$I$14:$J$117,2,FALSE),J9333))</f>
        <v>#N/A</v>
      </c>
      <c r="J9333" t="e">
        <f>VLOOKUP(E9333,'Cross-Page Data'!$D$4:$F$48,3,FALSE)</f>
        <v>#N/A</v>
      </c>
      <c r="K9333" t="b">
        <f t="shared" si="145"/>
        <v>1</v>
      </c>
    </row>
    <row r="9334" spans="9:11" x14ac:dyDescent="0.35">
      <c r="I9334" t="e">
        <f>IF(J9334="natural gas",VLOOKUP(D9334,'Cross-Page Data'!$I$4:$J$13,2,FALSE),IF(J9334="solar",VLOOKUP('Form 923'!D9334,'Cross-Page Data'!$I$14:$J$117,2,FALSE),J9334))</f>
        <v>#N/A</v>
      </c>
      <c r="J9334" t="e">
        <f>VLOOKUP(E9334,'Cross-Page Data'!$D$4:$F$48,3,FALSE)</f>
        <v>#N/A</v>
      </c>
      <c r="K9334" t="b">
        <f t="shared" si="145"/>
        <v>1</v>
      </c>
    </row>
    <row r="9335" spans="9:11" x14ac:dyDescent="0.35">
      <c r="I9335" t="e">
        <f>IF(J9335="natural gas",VLOOKUP(D9335,'Cross-Page Data'!$I$4:$J$13,2,FALSE),IF(J9335="solar",VLOOKUP('Form 923'!D9335,'Cross-Page Data'!$I$14:$J$117,2,FALSE),J9335))</f>
        <v>#N/A</v>
      </c>
      <c r="J9335" t="e">
        <f>VLOOKUP(E9335,'Cross-Page Data'!$D$4:$F$48,3,FALSE)</f>
        <v>#N/A</v>
      </c>
      <c r="K9335" t="b">
        <f t="shared" si="145"/>
        <v>1</v>
      </c>
    </row>
    <row r="9336" spans="9:11" x14ac:dyDescent="0.35">
      <c r="I9336" t="e">
        <f>IF(J9336="natural gas",VLOOKUP(D9336,'Cross-Page Data'!$I$4:$J$13,2,FALSE),IF(J9336="solar",VLOOKUP('Form 923'!D9336,'Cross-Page Data'!$I$14:$J$117,2,FALSE),J9336))</f>
        <v>#N/A</v>
      </c>
      <c r="J9336" t="e">
        <f>VLOOKUP(E9336,'Cross-Page Data'!$D$4:$F$48,3,FALSE)</f>
        <v>#N/A</v>
      </c>
      <c r="K9336" t="b">
        <f t="shared" si="145"/>
        <v>1</v>
      </c>
    </row>
    <row r="9337" spans="9:11" x14ac:dyDescent="0.35">
      <c r="I9337" t="e">
        <f>IF(J9337="natural gas",VLOOKUP(D9337,'Cross-Page Data'!$I$4:$J$13,2,FALSE),IF(J9337="solar",VLOOKUP('Form 923'!D9337,'Cross-Page Data'!$I$14:$J$117,2,FALSE),J9337))</f>
        <v>#N/A</v>
      </c>
      <c r="J9337" t="e">
        <f>VLOOKUP(E9337,'Cross-Page Data'!$D$4:$F$48,3,FALSE)</f>
        <v>#N/A</v>
      </c>
      <c r="K9337" t="b">
        <f t="shared" si="145"/>
        <v>1</v>
      </c>
    </row>
    <row r="9338" spans="9:11" x14ac:dyDescent="0.35">
      <c r="I9338" t="e">
        <f>IF(J9338="natural gas",VLOOKUP(D9338,'Cross-Page Data'!$I$4:$J$13,2,FALSE),IF(J9338="solar",VLOOKUP('Form 923'!D9338,'Cross-Page Data'!$I$14:$J$117,2,FALSE),J9338))</f>
        <v>#N/A</v>
      </c>
      <c r="J9338" t="e">
        <f>VLOOKUP(E9338,'Cross-Page Data'!$D$4:$F$48,3,FALSE)</f>
        <v>#N/A</v>
      </c>
      <c r="K9338" t="b">
        <f t="shared" si="145"/>
        <v>1</v>
      </c>
    </row>
    <row r="9339" spans="9:11" x14ac:dyDescent="0.35">
      <c r="I9339" t="e">
        <f>IF(J9339="natural gas",VLOOKUP(D9339,'Cross-Page Data'!$I$4:$J$13,2,FALSE),IF(J9339="solar",VLOOKUP('Form 923'!D9339,'Cross-Page Data'!$I$14:$J$117,2,FALSE),J9339))</f>
        <v>#N/A</v>
      </c>
      <c r="J9339" t="e">
        <f>VLOOKUP(E9339,'Cross-Page Data'!$D$4:$F$48,3,FALSE)</f>
        <v>#N/A</v>
      </c>
      <c r="K9339" t="b">
        <f t="shared" si="145"/>
        <v>1</v>
      </c>
    </row>
    <row r="9340" spans="9:11" x14ac:dyDescent="0.35">
      <c r="I9340" t="e">
        <f>IF(J9340="natural gas",VLOOKUP(D9340,'Cross-Page Data'!$I$4:$J$13,2,FALSE),IF(J9340="solar",VLOOKUP('Form 923'!D9340,'Cross-Page Data'!$I$14:$J$117,2,FALSE),J9340))</f>
        <v>#N/A</v>
      </c>
      <c r="J9340" t="e">
        <f>VLOOKUP(E9340,'Cross-Page Data'!$D$4:$F$48,3,FALSE)</f>
        <v>#N/A</v>
      </c>
      <c r="K9340" t="b">
        <f t="shared" si="145"/>
        <v>1</v>
      </c>
    </row>
    <row r="9341" spans="9:11" x14ac:dyDescent="0.35">
      <c r="I9341" t="e">
        <f>IF(J9341="natural gas",VLOOKUP(D9341,'Cross-Page Data'!$I$4:$J$13,2,FALSE),IF(J9341="solar",VLOOKUP('Form 923'!D9341,'Cross-Page Data'!$I$14:$J$117,2,FALSE),J9341))</f>
        <v>#N/A</v>
      </c>
      <c r="J9341" t="e">
        <f>VLOOKUP(E9341,'Cross-Page Data'!$D$4:$F$48,3,FALSE)</f>
        <v>#N/A</v>
      </c>
      <c r="K9341" t="b">
        <f t="shared" si="145"/>
        <v>1</v>
      </c>
    </row>
    <row r="9342" spans="9:11" x14ac:dyDescent="0.35">
      <c r="I9342" t="e">
        <f>IF(J9342="natural gas",VLOOKUP(D9342,'Cross-Page Data'!$I$4:$J$13,2,FALSE),IF(J9342="solar",VLOOKUP('Form 923'!D9342,'Cross-Page Data'!$I$14:$J$117,2,FALSE),J9342))</f>
        <v>#N/A</v>
      </c>
      <c r="J9342" t="e">
        <f>VLOOKUP(E9342,'Cross-Page Data'!$D$4:$F$48,3,FALSE)</f>
        <v>#N/A</v>
      </c>
      <c r="K9342" t="b">
        <f t="shared" si="145"/>
        <v>1</v>
      </c>
    </row>
    <row r="9343" spans="9:11" x14ac:dyDescent="0.35">
      <c r="I9343" t="e">
        <f>IF(J9343="natural gas",VLOOKUP(D9343,'Cross-Page Data'!$I$4:$J$13,2,FALSE),IF(J9343="solar",VLOOKUP('Form 923'!D9343,'Cross-Page Data'!$I$14:$J$117,2,FALSE),J9343))</f>
        <v>#N/A</v>
      </c>
      <c r="J9343" t="e">
        <f>VLOOKUP(E9343,'Cross-Page Data'!$D$4:$F$48,3,FALSE)</f>
        <v>#N/A</v>
      </c>
      <c r="K9343" t="b">
        <f t="shared" si="145"/>
        <v>1</v>
      </c>
    </row>
    <row r="9344" spans="9:11" x14ac:dyDescent="0.35">
      <c r="I9344" t="e">
        <f>IF(J9344="natural gas",VLOOKUP(D9344,'Cross-Page Data'!$I$4:$J$13,2,FALSE),IF(J9344="solar",VLOOKUP('Form 923'!D9344,'Cross-Page Data'!$I$14:$J$117,2,FALSE),J9344))</f>
        <v>#N/A</v>
      </c>
      <c r="J9344" t="e">
        <f>VLOOKUP(E9344,'Cross-Page Data'!$D$4:$F$48,3,FALSE)</f>
        <v>#N/A</v>
      </c>
      <c r="K9344" t="b">
        <f t="shared" si="145"/>
        <v>1</v>
      </c>
    </row>
    <row r="9345" spans="9:11" x14ac:dyDescent="0.35">
      <c r="I9345" t="e">
        <f>IF(J9345="natural gas",VLOOKUP(D9345,'Cross-Page Data'!$I$4:$J$13,2,FALSE),IF(J9345="solar",VLOOKUP('Form 923'!D9345,'Cross-Page Data'!$I$14:$J$117,2,FALSE),J9345))</f>
        <v>#N/A</v>
      </c>
      <c r="J9345" t="e">
        <f>VLOOKUP(E9345,'Cross-Page Data'!$D$4:$F$48,3,FALSE)</f>
        <v>#N/A</v>
      </c>
      <c r="K9345" t="b">
        <f t="shared" si="145"/>
        <v>1</v>
      </c>
    </row>
    <row r="9346" spans="9:11" x14ac:dyDescent="0.35">
      <c r="I9346" t="e">
        <f>IF(J9346="natural gas",VLOOKUP(D9346,'Cross-Page Data'!$I$4:$J$13,2,FALSE),IF(J9346="solar",VLOOKUP('Form 923'!D9346,'Cross-Page Data'!$I$14:$J$117,2,FALSE),J9346))</f>
        <v>#N/A</v>
      </c>
      <c r="J9346" t="e">
        <f>VLOOKUP(E9346,'Cross-Page Data'!$D$4:$F$48,3,FALSE)</f>
        <v>#N/A</v>
      </c>
      <c r="K9346" t="b">
        <f t="shared" si="145"/>
        <v>1</v>
      </c>
    </row>
    <row r="9347" spans="9:11" x14ac:dyDescent="0.35">
      <c r="I9347" t="e">
        <f>IF(J9347="natural gas",VLOOKUP(D9347,'Cross-Page Data'!$I$4:$J$13,2,FALSE),IF(J9347="solar",VLOOKUP('Form 923'!D9347,'Cross-Page Data'!$I$14:$J$117,2,FALSE),J9347))</f>
        <v>#N/A</v>
      </c>
      <c r="J9347" t="e">
        <f>VLOOKUP(E9347,'Cross-Page Data'!$D$4:$F$48,3,FALSE)</f>
        <v>#N/A</v>
      </c>
      <c r="K9347" t="b">
        <f t="shared" si="145"/>
        <v>1</v>
      </c>
    </row>
    <row r="9348" spans="9:11" x14ac:dyDescent="0.35">
      <c r="I9348" t="e">
        <f>IF(J9348="natural gas",VLOOKUP(D9348,'Cross-Page Data'!$I$4:$J$13,2,FALSE),IF(J9348="solar",VLOOKUP('Form 923'!D9348,'Cross-Page Data'!$I$14:$J$117,2,FALSE),J9348))</f>
        <v>#N/A</v>
      </c>
      <c r="J9348" t="e">
        <f>VLOOKUP(E9348,'Cross-Page Data'!$D$4:$F$48,3,FALSE)</f>
        <v>#N/A</v>
      </c>
      <c r="K9348" t="b">
        <f t="shared" si="145"/>
        <v>1</v>
      </c>
    </row>
    <row r="9349" spans="9:11" x14ac:dyDescent="0.35">
      <c r="I9349" t="e">
        <f>IF(J9349="natural gas",VLOOKUP(D9349,'Cross-Page Data'!$I$4:$J$13,2,FALSE),IF(J9349="solar",VLOOKUP('Form 923'!D9349,'Cross-Page Data'!$I$14:$J$117,2,FALSE),J9349))</f>
        <v>#N/A</v>
      </c>
      <c r="J9349" t="e">
        <f>VLOOKUP(E9349,'Cross-Page Data'!$D$4:$F$48,3,FALSE)</f>
        <v>#N/A</v>
      </c>
      <c r="K9349" t="b">
        <f t="shared" si="145"/>
        <v>1</v>
      </c>
    </row>
    <row r="9350" spans="9:11" x14ac:dyDescent="0.35">
      <c r="I9350" t="e">
        <f>IF(J9350="natural gas",VLOOKUP(D9350,'Cross-Page Data'!$I$4:$J$13,2,FALSE),IF(J9350="solar",VLOOKUP('Form 923'!D9350,'Cross-Page Data'!$I$14:$J$117,2,FALSE),J9350))</f>
        <v>#N/A</v>
      </c>
      <c r="J9350" t="e">
        <f>VLOOKUP(E9350,'Cross-Page Data'!$D$4:$F$48,3,FALSE)</f>
        <v>#N/A</v>
      </c>
      <c r="K9350" t="b">
        <f t="shared" si="145"/>
        <v>1</v>
      </c>
    </row>
    <row r="9351" spans="9:11" x14ac:dyDescent="0.35">
      <c r="I9351" t="e">
        <f>IF(J9351="natural gas",VLOOKUP(D9351,'Cross-Page Data'!$I$4:$J$13,2,FALSE),IF(J9351="solar",VLOOKUP('Form 923'!D9351,'Cross-Page Data'!$I$14:$J$117,2,FALSE),J9351))</f>
        <v>#N/A</v>
      </c>
      <c r="J9351" t="e">
        <f>VLOOKUP(E9351,'Cross-Page Data'!$D$4:$F$48,3,FALSE)</f>
        <v>#N/A</v>
      </c>
      <c r="K9351" t="b">
        <f t="shared" ref="K9351:K9414" si="146">IF(AND($N$5=FALSE,OR(C9351="Commercial NAICS Cogen",C9351="Industrial NAICS Cogen",C9351="NAICS-22 Cogen")),FALSE,IF(AND($N$6=FALSE,OR(C9351="Commercial NAICS Cogen",C9351="Commercial NAICS Non-Cogen",C9351="industrial NAICS Cogen", C9351="industrial NAICS non-cogen")),FALSE,TRUE))</f>
        <v>1</v>
      </c>
    </row>
    <row r="9352" spans="9:11" x14ac:dyDescent="0.35">
      <c r="I9352" t="e">
        <f>IF(J9352="natural gas",VLOOKUP(D9352,'Cross-Page Data'!$I$4:$J$13,2,FALSE),IF(J9352="solar",VLOOKUP('Form 923'!D9352,'Cross-Page Data'!$I$14:$J$117,2,FALSE),J9352))</f>
        <v>#N/A</v>
      </c>
      <c r="J9352" t="e">
        <f>VLOOKUP(E9352,'Cross-Page Data'!$D$4:$F$48,3,FALSE)</f>
        <v>#N/A</v>
      </c>
      <c r="K9352" t="b">
        <f t="shared" si="146"/>
        <v>1</v>
      </c>
    </row>
    <row r="9353" spans="9:11" x14ac:dyDescent="0.35">
      <c r="I9353" t="e">
        <f>IF(J9353="natural gas",VLOOKUP(D9353,'Cross-Page Data'!$I$4:$J$13,2,FALSE),IF(J9353="solar",VLOOKUP('Form 923'!D9353,'Cross-Page Data'!$I$14:$J$117,2,FALSE),J9353))</f>
        <v>#N/A</v>
      </c>
      <c r="J9353" t="e">
        <f>VLOOKUP(E9353,'Cross-Page Data'!$D$4:$F$48,3,FALSE)</f>
        <v>#N/A</v>
      </c>
      <c r="K9353" t="b">
        <f t="shared" si="146"/>
        <v>1</v>
      </c>
    </row>
    <row r="9354" spans="9:11" x14ac:dyDescent="0.35">
      <c r="I9354" t="e">
        <f>IF(J9354="natural gas",VLOOKUP(D9354,'Cross-Page Data'!$I$4:$J$13,2,FALSE),IF(J9354="solar",VLOOKUP('Form 923'!D9354,'Cross-Page Data'!$I$14:$J$117,2,FALSE),J9354))</f>
        <v>#N/A</v>
      </c>
      <c r="J9354" t="e">
        <f>VLOOKUP(E9354,'Cross-Page Data'!$D$4:$F$48,3,FALSE)</f>
        <v>#N/A</v>
      </c>
      <c r="K9354" t="b">
        <f t="shared" si="146"/>
        <v>1</v>
      </c>
    </row>
    <row r="9355" spans="9:11" x14ac:dyDescent="0.35">
      <c r="I9355" t="e">
        <f>IF(J9355="natural gas",VLOOKUP(D9355,'Cross-Page Data'!$I$4:$J$13,2,FALSE),IF(J9355="solar",VLOOKUP('Form 923'!D9355,'Cross-Page Data'!$I$14:$J$117,2,FALSE),J9355))</f>
        <v>#N/A</v>
      </c>
      <c r="J9355" t="e">
        <f>VLOOKUP(E9355,'Cross-Page Data'!$D$4:$F$48,3,FALSE)</f>
        <v>#N/A</v>
      </c>
      <c r="K9355" t="b">
        <f t="shared" si="146"/>
        <v>1</v>
      </c>
    </row>
    <row r="9356" spans="9:11" x14ac:dyDescent="0.35">
      <c r="I9356" t="e">
        <f>IF(J9356="natural gas",VLOOKUP(D9356,'Cross-Page Data'!$I$4:$J$13,2,FALSE),IF(J9356="solar",VLOOKUP('Form 923'!D9356,'Cross-Page Data'!$I$14:$J$117,2,FALSE),J9356))</f>
        <v>#N/A</v>
      </c>
      <c r="J9356" t="e">
        <f>VLOOKUP(E9356,'Cross-Page Data'!$D$4:$F$48,3,FALSE)</f>
        <v>#N/A</v>
      </c>
      <c r="K9356" t="b">
        <f t="shared" si="146"/>
        <v>1</v>
      </c>
    </row>
    <row r="9357" spans="9:11" x14ac:dyDescent="0.35">
      <c r="I9357" t="e">
        <f>IF(J9357="natural gas",VLOOKUP(D9357,'Cross-Page Data'!$I$4:$J$13,2,FALSE),IF(J9357="solar",VLOOKUP('Form 923'!D9357,'Cross-Page Data'!$I$14:$J$117,2,FALSE),J9357))</f>
        <v>#N/A</v>
      </c>
      <c r="J9357" t="e">
        <f>VLOOKUP(E9357,'Cross-Page Data'!$D$4:$F$48,3,FALSE)</f>
        <v>#N/A</v>
      </c>
      <c r="K9357" t="b">
        <f t="shared" si="146"/>
        <v>1</v>
      </c>
    </row>
    <row r="9358" spans="9:11" x14ac:dyDescent="0.35">
      <c r="I9358" t="e">
        <f>IF(J9358="natural gas",VLOOKUP(D9358,'Cross-Page Data'!$I$4:$J$13,2,FALSE),IF(J9358="solar",VLOOKUP('Form 923'!D9358,'Cross-Page Data'!$I$14:$J$117,2,FALSE),J9358))</f>
        <v>#N/A</v>
      </c>
      <c r="J9358" t="e">
        <f>VLOOKUP(E9358,'Cross-Page Data'!$D$4:$F$48,3,FALSE)</f>
        <v>#N/A</v>
      </c>
      <c r="K9358" t="b">
        <f t="shared" si="146"/>
        <v>1</v>
      </c>
    </row>
    <row r="9359" spans="9:11" x14ac:dyDescent="0.35">
      <c r="I9359" t="e">
        <f>IF(J9359="natural gas",VLOOKUP(D9359,'Cross-Page Data'!$I$4:$J$13,2,FALSE),IF(J9359="solar",VLOOKUP('Form 923'!D9359,'Cross-Page Data'!$I$14:$J$117,2,FALSE),J9359))</f>
        <v>#N/A</v>
      </c>
      <c r="J9359" t="e">
        <f>VLOOKUP(E9359,'Cross-Page Data'!$D$4:$F$48,3,FALSE)</f>
        <v>#N/A</v>
      </c>
      <c r="K9359" t="b">
        <f t="shared" si="146"/>
        <v>1</v>
      </c>
    </row>
    <row r="9360" spans="9:11" x14ac:dyDescent="0.35">
      <c r="I9360" t="e">
        <f>IF(J9360="natural gas",VLOOKUP(D9360,'Cross-Page Data'!$I$4:$J$13,2,FALSE),IF(J9360="solar",VLOOKUP('Form 923'!D9360,'Cross-Page Data'!$I$14:$J$117,2,FALSE),J9360))</f>
        <v>#N/A</v>
      </c>
      <c r="J9360" t="e">
        <f>VLOOKUP(E9360,'Cross-Page Data'!$D$4:$F$48,3,FALSE)</f>
        <v>#N/A</v>
      </c>
      <c r="K9360" t="b">
        <f t="shared" si="146"/>
        <v>1</v>
      </c>
    </row>
    <row r="9361" spans="9:11" x14ac:dyDescent="0.35">
      <c r="I9361" t="e">
        <f>IF(J9361="natural gas",VLOOKUP(D9361,'Cross-Page Data'!$I$4:$J$13,2,FALSE),IF(J9361="solar",VLOOKUP('Form 923'!D9361,'Cross-Page Data'!$I$14:$J$117,2,FALSE),J9361))</f>
        <v>#N/A</v>
      </c>
      <c r="J9361" t="e">
        <f>VLOOKUP(E9361,'Cross-Page Data'!$D$4:$F$48,3,FALSE)</f>
        <v>#N/A</v>
      </c>
      <c r="K9361" t="b">
        <f t="shared" si="146"/>
        <v>1</v>
      </c>
    </row>
    <row r="9362" spans="9:11" x14ac:dyDescent="0.35">
      <c r="I9362" t="e">
        <f>IF(J9362="natural gas",VLOOKUP(D9362,'Cross-Page Data'!$I$4:$J$13,2,FALSE),IF(J9362="solar",VLOOKUP('Form 923'!D9362,'Cross-Page Data'!$I$14:$J$117,2,FALSE),J9362))</f>
        <v>#N/A</v>
      </c>
      <c r="J9362" t="e">
        <f>VLOOKUP(E9362,'Cross-Page Data'!$D$4:$F$48,3,FALSE)</f>
        <v>#N/A</v>
      </c>
      <c r="K9362" t="b">
        <f t="shared" si="146"/>
        <v>1</v>
      </c>
    </row>
    <row r="9363" spans="9:11" x14ac:dyDescent="0.35">
      <c r="I9363" t="e">
        <f>IF(J9363="natural gas",VLOOKUP(D9363,'Cross-Page Data'!$I$4:$J$13,2,FALSE),IF(J9363="solar",VLOOKUP('Form 923'!D9363,'Cross-Page Data'!$I$14:$J$117,2,FALSE),J9363))</f>
        <v>#N/A</v>
      </c>
      <c r="J9363" t="e">
        <f>VLOOKUP(E9363,'Cross-Page Data'!$D$4:$F$48,3,FALSE)</f>
        <v>#N/A</v>
      </c>
      <c r="K9363" t="b">
        <f t="shared" si="146"/>
        <v>1</v>
      </c>
    </row>
    <row r="9364" spans="9:11" x14ac:dyDescent="0.35">
      <c r="I9364" t="e">
        <f>IF(J9364="natural gas",VLOOKUP(D9364,'Cross-Page Data'!$I$4:$J$13,2,FALSE),IF(J9364="solar",VLOOKUP('Form 923'!D9364,'Cross-Page Data'!$I$14:$J$117,2,FALSE),J9364))</f>
        <v>#N/A</v>
      </c>
      <c r="J9364" t="e">
        <f>VLOOKUP(E9364,'Cross-Page Data'!$D$4:$F$48,3,FALSE)</f>
        <v>#N/A</v>
      </c>
      <c r="K9364" t="b">
        <f t="shared" si="146"/>
        <v>1</v>
      </c>
    </row>
    <row r="9365" spans="9:11" x14ac:dyDescent="0.35">
      <c r="I9365" t="e">
        <f>IF(J9365="natural gas",VLOOKUP(D9365,'Cross-Page Data'!$I$4:$J$13,2,FALSE),IF(J9365="solar",VLOOKUP('Form 923'!D9365,'Cross-Page Data'!$I$14:$J$117,2,FALSE),J9365))</f>
        <v>#N/A</v>
      </c>
      <c r="J9365" t="e">
        <f>VLOOKUP(E9365,'Cross-Page Data'!$D$4:$F$48,3,FALSE)</f>
        <v>#N/A</v>
      </c>
      <c r="K9365" t="b">
        <f t="shared" si="146"/>
        <v>1</v>
      </c>
    </row>
    <row r="9366" spans="9:11" x14ac:dyDescent="0.35">
      <c r="I9366" t="e">
        <f>IF(J9366="natural gas",VLOOKUP(D9366,'Cross-Page Data'!$I$4:$J$13,2,FALSE),IF(J9366="solar",VLOOKUP('Form 923'!D9366,'Cross-Page Data'!$I$14:$J$117,2,FALSE),J9366))</f>
        <v>#N/A</v>
      </c>
      <c r="J9366" t="e">
        <f>VLOOKUP(E9366,'Cross-Page Data'!$D$4:$F$48,3,FALSE)</f>
        <v>#N/A</v>
      </c>
      <c r="K9366" t="b">
        <f t="shared" si="146"/>
        <v>1</v>
      </c>
    </row>
    <row r="9367" spans="9:11" x14ac:dyDescent="0.35">
      <c r="I9367" t="e">
        <f>IF(J9367="natural gas",VLOOKUP(D9367,'Cross-Page Data'!$I$4:$J$13,2,FALSE),IF(J9367="solar",VLOOKUP('Form 923'!D9367,'Cross-Page Data'!$I$14:$J$117,2,FALSE),J9367))</f>
        <v>#N/A</v>
      </c>
      <c r="J9367" t="e">
        <f>VLOOKUP(E9367,'Cross-Page Data'!$D$4:$F$48,3,FALSE)</f>
        <v>#N/A</v>
      </c>
      <c r="K9367" t="b">
        <f t="shared" si="146"/>
        <v>1</v>
      </c>
    </row>
    <row r="9368" spans="9:11" x14ac:dyDescent="0.35">
      <c r="I9368" t="e">
        <f>IF(J9368="natural gas",VLOOKUP(D9368,'Cross-Page Data'!$I$4:$J$13,2,FALSE),IF(J9368="solar",VLOOKUP('Form 923'!D9368,'Cross-Page Data'!$I$14:$J$117,2,FALSE),J9368))</f>
        <v>#N/A</v>
      </c>
      <c r="J9368" t="e">
        <f>VLOOKUP(E9368,'Cross-Page Data'!$D$4:$F$48,3,FALSE)</f>
        <v>#N/A</v>
      </c>
      <c r="K9368" t="b">
        <f t="shared" si="146"/>
        <v>1</v>
      </c>
    </row>
    <row r="9369" spans="9:11" x14ac:dyDescent="0.35">
      <c r="I9369" t="e">
        <f>IF(J9369="natural gas",VLOOKUP(D9369,'Cross-Page Data'!$I$4:$J$13,2,FALSE),IF(J9369="solar",VLOOKUP('Form 923'!D9369,'Cross-Page Data'!$I$14:$J$117,2,FALSE),J9369))</f>
        <v>#N/A</v>
      </c>
      <c r="J9369" t="e">
        <f>VLOOKUP(E9369,'Cross-Page Data'!$D$4:$F$48,3,FALSE)</f>
        <v>#N/A</v>
      </c>
      <c r="K9369" t="b">
        <f t="shared" si="146"/>
        <v>1</v>
      </c>
    </row>
    <row r="9370" spans="9:11" x14ac:dyDescent="0.35">
      <c r="I9370" t="e">
        <f>IF(J9370="natural gas",VLOOKUP(D9370,'Cross-Page Data'!$I$4:$J$13,2,FALSE),IF(J9370="solar",VLOOKUP('Form 923'!D9370,'Cross-Page Data'!$I$14:$J$117,2,FALSE),J9370))</f>
        <v>#N/A</v>
      </c>
      <c r="J9370" t="e">
        <f>VLOOKUP(E9370,'Cross-Page Data'!$D$4:$F$48,3,FALSE)</f>
        <v>#N/A</v>
      </c>
      <c r="K9370" t="b">
        <f t="shared" si="146"/>
        <v>1</v>
      </c>
    </row>
    <row r="9371" spans="9:11" x14ac:dyDescent="0.35">
      <c r="I9371" t="e">
        <f>IF(J9371="natural gas",VLOOKUP(D9371,'Cross-Page Data'!$I$4:$J$13,2,FALSE),IF(J9371="solar",VLOOKUP('Form 923'!D9371,'Cross-Page Data'!$I$14:$J$117,2,FALSE),J9371))</f>
        <v>#N/A</v>
      </c>
      <c r="J9371" t="e">
        <f>VLOOKUP(E9371,'Cross-Page Data'!$D$4:$F$48,3,FALSE)</f>
        <v>#N/A</v>
      </c>
      <c r="K9371" t="b">
        <f t="shared" si="146"/>
        <v>1</v>
      </c>
    </row>
    <row r="9372" spans="9:11" x14ac:dyDescent="0.35">
      <c r="I9372" t="e">
        <f>IF(J9372="natural gas",VLOOKUP(D9372,'Cross-Page Data'!$I$4:$J$13,2,FALSE),IF(J9372="solar",VLOOKUP('Form 923'!D9372,'Cross-Page Data'!$I$14:$J$117,2,FALSE),J9372))</f>
        <v>#N/A</v>
      </c>
      <c r="J9372" t="e">
        <f>VLOOKUP(E9372,'Cross-Page Data'!$D$4:$F$48,3,FALSE)</f>
        <v>#N/A</v>
      </c>
      <c r="K9372" t="b">
        <f t="shared" si="146"/>
        <v>1</v>
      </c>
    </row>
    <row r="9373" spans="9:11" x14ac:dyDescent="0.35">
      <c r="I9373" t="e">
        <f>IF(J9373="natural gas",VLOOKUP(D9373,'Cross-Page Data'!$I$4:$J$13,2,FALSE),IF(J9373="solar",VLOOKUP('Form 923'!D9373,'Cross-Page Data'!$I$14:$J$117,2,FALSE),J9373))</f>
        <v>#N/A</v>
      </c>
      <c r="J9373" t="e">
        <f>VLOOKUP(E9373,'Cross-Page Data'!$D$4:$F$48,3,FALSE)</f>
        <v>#N/A</v>
      </c>
      <c r="K9373" t="b">
        <f t="shared" si="146"/>
        <v>1</v>
      </c>
    </row>
    <row r="9374" spans="9:11" x14ac:dyDescent="0.35">
      <c r="I9374" t="e">
        <f>IF(J9374="natural gas",VLOOKUP(D9374,'Cross-Page Data'!$I$4:$J$13,2,FALSE),IF(J9374="solar",VLOOKUP('Form 923'!D9374,'Cross-Page Data'!$I$14:$J$117,2,FALSE),J9374))</f>
        <v>#N/A</v>
      </c>
      <c r="J9374" t="e">
        <f>VLOOKUP(E9374,'Cross-Page Data'!$D$4:$F$48,3,FALSE)</f>
        <v>#N/A</v>
      </c>
      <c r="K9374" t="b">
        <f t="shared" si="146"/>
        <v>1</v>
      </c>
    </row>
    <row r="9375" spans="9:11" x14ac:dyDescent="0.35">
      <c r="I9375" t="e">
        <f>IF(J9375="natural gas",VLOOKUP(D9375,'Cross-Page Data'!$I$4:$J$13,2,FALSE),IF(J9375="solar",VLOOKUP('Form 923'!D9375,'Cross-Page Data'!$I$14:$J$117,2,FALSE),J9375))</f>
        <v>#N/A</v>
      </c>
      <c r="J9375" t="e">
        <f>VLOOKUP(E9375,'Cross-Page Data'!$D$4:$F$48,3,FALSE)</f>
        <v>#N/A</v>
      </c>
      <c r="K9375" t="b">
        <f t="shared" si="146"/>
        <v>1</v>
      </c>
    </row>
    <row r="9376" spans="9:11" x14ac:dyDescent="0.35">
      <c r="I9376" t="e">
        <f>IF(J9376="natural gas",VLOOKUP(D9376,'Cross-Page Data'!$I$4:$J$13,2,FALSE),IF(J9376="solar",VLOOKUP('Form 923'!D9376,'Cross-Page Data'!$I$14:$J$117,2,FALSE),J9376))</f>
        <v>#N/A</v>
      </c>
      <c r="J9376" t="e">
        <f>VLOOKUP(E9376,'Cross-Page Data'!$D$4:$F$48,3,FALSE)</f>
        <v>#N/A</v>
      </c>
      <c r="K9376" t="b">
        <f t="shared" si="146"/>
        <v>1</v>
      </c>
    </row>
    <row r="9377" spans="9:11" x14ac:dyDescent="0.35">
      <c r="I9377" t="e">
        <f>IF(J9377="natural gas",VLOOKUP(D9377,'Cross-Page Data'!$I$4:$J$13,2,FALSE),IF(J9377="solar",VLOOKUP('Form 923'!D9377,'Cross-Page Data'!$I$14:$J$117,2,FALSE),J9377))</f>
        <v>#N/A</v>
      </c>
      <c r="J9377" t="e">
        <f>VLOOKUP(E9377,'Cross-Page Data'!$D$4:$F$48,3,FALSE)</f>
        <v>#N/A</v>
      </c>
      <c r="K9377" t="b">
        <f t="shared" si="146"/>
        <v>1</v>
      </c>
    </row>
    <row r="9378" spans="9:11" x14ac:dyDescent="0.35">
      <c r="I9378" t="e">
        <f>IF(J9378="natural gas",VLOOKUP(D9378,'Cross-Page Data'!$I$4:$J$13,2,FALSE),IF(J9378="solar",VLOOKUP('Form 923'!D9378,'Cross-Page Data'!$I$14:$J$117,2,FALSE),J9378))</f>
        <v>#N/A</v>
      </c>
      <c r="J9378" t="e">
        <f>VLOOKUP(E9378,'Cross-Page Data'!$D$4:$F$48,3,FALSE)</f>
        <v>#N/A</v>
      </c>
      <c r="K9378" t="b">
        <f t="shared" si="146"/>
        <v>1</v>
      </c>
    </row>
    <row r="9379" spans="9:11" x14ac:dyDescent="0.35">
      <c r="I9379" t="e">
        <f>IF(J9379="natural gas",VLOOKUP(D9379,'Cross-Page Data'!$I$4:$J$13,2,FALSE),IF(J9379="solar",VLOOKUP('Form 923'!D9379,'Cross-Page Data'!$I$14:$J$117,2,FALSE),J9379))</f>
        <v>#N/A</v>
      </c>
      <c r="J9379" t="e">
        <f>VLOOKUP(E9379,'Cross-Page Data'!$D$4:$F$48,3,FALSE)</f>
        <v>#N/A</v>
      </c>
      <c r="K9379" t="b">
        <f t="shared" si="146"/>
        <v>1</v>
      </c>
    </row>
    <row r="9380" spans="9:11" x14ac:dyDescent="0.35">
      <c r="I9380" t="e">
        <f>IF(J9380="natural gas",VLOOKUP(D9380,'Cross-Page Data'!$I$4:$J$13,2,FALSE),IF(J9380="solar",VLOOKUP('Form 923'!D9380,'Cross-Page Data'!$I$14:$J$117,2,FALSE),J9380))</f>
        <v>#N/A</v>
      </c>
      <c r="J9380" t="e">
        <f>VLOOKUP(E9380,'Cross-Page Data'!$D$4:$F$48,3,FALSE)</f>
        <v>#N/A</v>
      </c>
      <c r="K9380" t="b">
        <f t="shared" si="146"/>
        <v>1</v>
      </c>
    </row>
    <row r="9381" spans="9:11" x14ac:dyDescent="0.35">
      <c r="I9381" t="e">
        <f>IF(J9381="natural gas",VLOOKUP(D9381,'Cross-Page Data'!$I$4:$J$13,2,FALSE),IF(J9381="solar",VLOOKUP('Form 923'!D9381,'Cross-Page Data'!$I$14:$J$117,2,FALSE),J9381))</f>
        <v>#N/A</v>
      </c>
      <c r="J9381" t="e">
        <f>VLOOKUP(E9381,'Cross-Page Data'!$D$4:$F$48,3,FALSE)</f>
        <v>#N/A</v>
      </c>
      <c r="K9381" t="b">
        <f t="shared" si="146"/>
        <v>1</v>
      </c>
    </row>
    <row r="9382" spans="9:11" x14ac:dyDescent="0.35">
      <c r="I9382" t="e">
        <f>IF(J9382="natural gas",VLOOKUP(D9382,'Cross-Page Data'!$I$4:$J$13,2,FALSE),IF(J9382="solar",VLOOKUP('Form 923'!D9382,'Cross-Page Data'!$I$14:$J$117,2,FALSE),J9382))</f>
        <v>#N/A</v>
      </c>
      <c r="J9382" t="e">
        <f>VLOOKUP(E9382,'Cross-Page Data'!$D$4:$F$48,3,FALSE)</f>
        <v>#N/A</v>
      </c>
      <c r="K9382" t="b">
        <f t="shared" si="146"/>
        <v>1</v>
      </c>
    </row>
    <row r="9383" spans="9:11" x14ac:dyDescent="0.35">
      <c r="I9383" t="e">
        <f>IF(J9383="natural gas",VLOOKUP(D9383,'Cross-Page Data'!$I$4:$J$13,2,FALSE),IF(J9383="solar",VLOOKUP('Form 923'!D9383,'Cross-Page Data'!$I$14:$J$117,2,FALSE),J9383))</f>
        <v>#N/A</v>
      </c>
      <c r="J9383" t="e">
        <f>VLOOKUP(E9383,'Cross-Page Data'!$D$4:$F$48,3,FALSE)</f>
        <v>#N/A</v>
      </c>
      <c r="K9383" t="b">
        <f t="shared" si="146"/>
        <v>1</v>
      </c>
    </row>
    <row r="9384" spans="9:11" x14ac:dyDescent="0.35">
      <c r="I9384" t="e">
        <f>IF(J9384="natural gas",VLOOKUP(D9384,'Cross-Page Data'!$I$4:$J$13,2,FALSE),IF(J9384="solar",VLOOKUP('Form 923'!D9384,'Cross-Page Data'!$I$14:$J$117,2,FALSE),J9384))</f>
        <v>#N/A</v>
      </c>
      <c r="J9384" t="e">
        <f>VLOOKUP(E9384,'Cross-Page Data'!$D$4:$F$48,3,FALSE)</f>
        <v>#N/A</v>
      </c>
      <c r="K9384" t="b">
        <f t="shared" si="146"/>
        <v>1</v>
      </c>
    </row>
    <row r="9385" spans="9:11" x14ac:dyDescent="0.35">
      <c r="I9385" t="e">
        <f>IF(J9385="natural gas",VLOOKUP(D9385,'Cross-Page Data'!$I$4:$J$13,2,FALSE),IF(J9385="solar",VLOOKUP('Form 923'!D9385,'Cross-Page Data'!$I$14:$J$117,2,FALSE),J9385))</f>
        <v>#N/A</v>
      </c>
      <c r="J9385" t="e">
        <f>VLOOKUP(E9385,'Cross-Page Data'!$D$4:$F$48,3,FALSE)</f>
        <v>#N/A</v>
      </c>
      <c r="K9385" t="b">
        <f t="shared" si="146"/>
        <v>1</v>
      </c>
    </row>
    <row r="9386" spans="9:11" x14ac:dyDescent="0.35">
      <c r="I9386" t="e">
        <f>IF(J9386="natural gas",VLOOKUP(D9386,'Cross-Page Data'!$I$4:$J$13,2,FALSE),IF(J9386="solar",VLOOKUP('Form 923'!D9386,'Cross-Page Data'!$I$14:$J$117,2,FALSE),J9386))</f>
        <v>#N/A</v>
      </c>
      <c r="J9386" t="e">
        <f>VLOOKUP(E9386,'Cross-Page Data'!$D$4:$F$48,3,FALSE)</f>
        <v>#N/A</v>
      </c>
      <c r="K9386" t="b">
        <f t="shared" si="146"/>
        <v>1</v>
      </c>
    </row>
    <row r="9387" spans="9:11" x14ac:dyDescent="0.35">
      <c r="I9387" t="e">
        <f>IF(J9387="natural gas",VLOOKUP(D9387,'Cross-Page Data'!$I$4:$J$13,2,FALSE),IF(J9387="solar",VLOOKUP('Form 923'!D9387,'Cross-Page Data'!$I$14:$J$117,2,FALSE),J9387))</f>
        <v>#N/A</v>
      </c>
      <c r="J9387" t="e">
        <f>VLOOKUP(E9387,'Cross-Page Data'!$D$4:$F$48,3,FALSE)</f>
        <v>#N/A</v>
      </c>
      <c r="K9387" t="b">
        <f t="shared" si="146"/>
        <v>1</v>
      </c>
    </row>
    <row r="9388" spans="9:11" x14ac:dyDescent="0.35">
      <c r="I9388" t="e">
        <f>IF(J9388="natural gas",VLOOKUP(D9388,'Cross-Page Data'!$I$4:$J$13,2,FALSE),IF(J9388="solar",VLOOKUP('Form 923'!D9388,'Cross-Page Data'!$I$14:$J$117,2,FALSE),J9388))</f>
        <v>#N/A</v>
      </c>
      <c r="J9388" t="e">
        <f>VLOOKUP(E9388,'Cross-Page Data'!$D$4:$F$48,3,FALSE)</f>
        <v>#N/A</v>
      </c>
      <c r="K9388" t="b">
        <f t="shared" si="146"/>
        <v>1</v>
      </c>
    </row>
    <row r="9389" spans="9:11" x14ac:dyDescent="0.35">
      <c r="I9389" t="e">
        <f>IF(J9389="natural gas",VLOOKUP(D9389,'Cross-Page Data'!$I$4:$J$13,2,FALSE),IF(J9389="solar",VLOOKUP('Form 923'!D9389,'Cross-Page Data'!$I$14:$J$117,2,FALSE),J9389))</f>
        <v>#N/A</v>
      </c>
      <c r="J9389" t="e">
        <f>VLOOKUP(E9389,'Cross-Page Data'!$D$4:$F$48,3,FALSE)</f>
        <v>#N/A</v>
      </c>
      <c r="K9389" t="b">
        <f t="shared" si="146"/>
        <v>1</v>
      </c>
    </row>
    <row r="9390" spans="9:11" x14ac:dyDescent="0.35">
      <c r="I9390" t="e">
        <f>IF(J9390="natural gas",VLOOKUP(D9390,'Cross-Page Data'!$I$4:$J$13,2,FALSE),IF(J9390="solar",VLOOKUP('Form 923'!D9390,'Cross-Page Data'!$I$14:$J$117,2,FALSE),J9390))</f>
        <v>#N/A</v>
      </c>
      <c r="J9390" t="e">
        <f>VLOOKUP(E9390,'Cross-Page Data'!$D$4:$F$48,3,FALSE)</f>
        <v>#N/A</v>
      </c>
      <c r="K9390" t="b">
        <f t="shared" si="146"/>
        <v>1</v>
      </c>
    </row>
    <row r="9391" spans="9:11" x14ac:dyDescent="0.35">
      <c r="I9391" t="e">
        <f>IF(J9391="natural gas",VLOOKUP(D9391,'Cross-Page Data'!$I$4:$J$13,2,FALSE),IF(J9391="solar",VLOOKUP('Form 923'!D9391,'Cross-Page Data'!$I$14:$J$117,2,FALSE),J9391))</f>
        <v>#N/A</v>
      </c>
      <c r="J9391" t="e">
        <f>VLOOKUP(E9391,'Cross-Page Data'!$D$4:$F$48,3,FALSE)</f>
        <v>#N/A</v>
      </c>
      <c r="K9391" t="b">
        <f t="shared" si="146"/>
        <v>1</v>
      </c>
    </row>
    <row r="9392" spans="9:11" x14ac:dyDescent="0.35">
      <c r="I9392" t="e">
        <f>IF(J9392="natural gas",VLOOKUP(D9392,'Cross-Page Data'!$I$4:$J$13,2,FALSE),IF(J9392="solar",VLOOKUP('Form 923'!D9392,'Cross-Page Data'!$I$14:$J$117,2,FALSE),J9392))</f>
        <v>#N/A</v>
      </c>
      <c r="J9392" t="e">
        <f>VLOOKUP(E9392,'Cross-Page Data'!$D$4:$F$48,3,FALSE)</f>
        <v>#N/A</v>
      </c>
      <c r="K9392" t="b">
        <f t="shared" si="146"/>
        <v>1</v>
      </c>
    </row>
    <row r="9393" spans="9:11" x14ac:dyDescent="0.35">
      <c r="I9393" t="e">
        <f>IF(J9393="natural gas",VLOOKUP(D9393,'Cross-Page Data'!$I$4:$J$13,2,FALSE),IF(J9393="solar",VLOOKUP('Form 923'!D9393,'Cross-Page Data'!$I$14:$J$117,2,FALSE),J9393))</f>
        <v>#N/A</v>
      </c>
      <c r="J9393" t="e">
        <f>VLOOKUP(E9393,'Cross-Page Data'!$D$4:$F$48,3,FALSE)</f>
        <v>#N/A</v>
      </c>
      <c r="K9393" t="b">
        <f t="shared" si="146"/>
        <v>1</v>
      </c>
    </row>
    <row r="9394" spans="9:11" x14ac:dyDescent="0.35">
      <c r="I9394" t="e">
        <f>IF(J9394="natural gas",VLOOKUP(D9394,'Cross-Page Data'!$I$4:$J$13,2,FALSE),IF(J9394="solar",VLOOKUP('Form 923'!D9394,'Cross-Page Data'!$I$14:$J$117,2,FALSE),J9394))</f>
        <v>#N/A</v>
      </c>
      <c r="J9394" t="e">
        <f>VLOOKUP(E9394,'Cross-Page Data'!$D$4:$F$48,3,FALSE)</f>
        <v>#N/A</v>
      </c>
      <c r="K9394" t="b">
        <f t="shared" si="146"/>
        <v>1</v>
      </c>
    </row>
    <row r="9395" spans="9:11" x14ac:dyDescent="0.35">
      <c r="I9395" t="e">
        <f>IF(J9395="natural gas",VLOOKUP(D9395,'Cross-Page Data'!$I$4:$J$13,2,FALSE),IF(J9395="solar",VLOOKUP('Form 923'!D9395,'Cross-Page Data'!$I$14:$J$117,2,FALSE),J9395))</f>
        <v>#N/A</v>
      </c>
      <c r="J9395" t="e">
        <f>VLOOKUP(E9395,'Cross-Page Data'!$D$4:$F$48,3,FALSE)</f>
        <v>#N/A</v>
      </c>
      <c r="K9395" t="b">
        <f t="shared" si="146"/>
        <v>1</v>
      </c>
    </row>
    <row r="9396" spans="9:11" x14ac:dyDescent="0.35">
      <c r="I9396" t="e">
        <f>IF(J9396="natural gas",VLOOKUP(D9396,'Cross-Page Data'!$I$4:$J$13,2,FALSE),IF(J9396="solar",VLOOKUP('Form 923'!D9396,'Cross-Page Data'!$I$14:$J$117,2,FALSE),J9396))</f>
        <v>#N/A</v>
      </c>
      <c r="J9396" t="e">
        <f>VLOOKUP(E9396,'Cross-Page Data'!$D$4:$F$48,3,FALSE)</f>
        <v>#N/A</v>
      </c>
      <c r="K9396" t="b">
        <f t="shared" si="146"/>
        <v>1</v>
      </c>
    </row>
    <row r="9397" spans="9:11" x14ac:dyDescent="0.35">
      <c r="I9397" t="e">
        <f>IF(J9397="natural gas",VLOOKUP(D9397,'Cross-Page Data'!$I$4:$J$13,2,FALSE),IF(J9397="solar",VLOOKUP('Form 923'!D9397,'Cross-Page Data'!$I$14:$J$117,2,FALSE),J9397))</f>
        <v>#N/A</v>
      </c>
      <c r="J9397" t="e">
        <f>VLOOKUP(E9397,'Cross-Page Data'!$D$4:$F$48,3,FALSE)</f>
        <v>#N/A</v>
      </c>
      <c r="K9397" t="b">
        <f t="shared" si="146"/>
        <v>1</v>
      </c>
    </row>
    <row r="9398" spans="9:11" x14ac:dyDescent="0.35">
      <c r="I9398" t="e">
        <f>IF(J9398="natural gas",VLOOKUP(D9398,'Cross-Page Data'!$I$4:$J$13,2,FALSE),IF(J9398="solar",VLOOKUP('Form 923'!D9398,'Cross-Page Data'!$I$14:$J$117,2,FALSE),J9398))</f>
        <v>#N/A</v>
      </c>
      <c r="J9398" t="e">
        <f>VLOOKUP(E9398,'Cross-Page Data'!$D$4:$F$48,3,FALSE)</f>
        <v>#N/A</v>
      </c>
      <c r="K9398" t="b">
        <f t="shared" si="146"/>
        <v>1</v>
      </c>
    </row>
    <row r="9399" spans="9:11" x14ac:dyDescent="0.35">
      <c r="I9399" t="e">
        <f>IF(J9399="natural gas",VLOOKUP(D9399,'Cross-Page Data'!$I$4:$J$13,2,FALSE),IF(J9399="solar",VLOOKUP('Form 923'!D9399,'Cross-Page Data'!$I$14:$J$117,2,FALSE),J9399))</f>
        <v>#N/A</v>
      </c>
      <c r="J9399" t="e">
        <f>VLOOKUP(E9399,'Cross-Page Data'!$D$4:$F$48,3,FALSE)</f>
        <v>#N/A</v>
      </c>
      <c r="K9399" t="b">
        <f t="shared" si="146"/>
        <v>1</v>
      </c>
    </row>
    <row r="9400" spans="9:11" x14ac:dyDescent="0.35">
      <c r="I9400" t="e">
        <f>IF(J9400="natural gas",VLOOKUP(D9400,'Cross-Page Data'!$I$4:$J$13,2,FALSE),IF(J9400="solar",VLOOKUP('Form 923'!D9400,'Cross-Page Data'!$I$14:$J$117,2,FALSE),J9400))</f>
        <v>#N/A</v>
      </c>
      <c r="J9400" t="e">
        <f>VLOOKUP(E9400,'Cross-Page Data'!$D$4:$F$48,3,FALSE)</f>
        <v>#N/A</v>
      </c>
      <c r="K9400" t="b">
        <f t="shared" si="146"/>
        <v>1</v>
      </c>
    </row>
    <row r="9401" spans="9:11" x14ac:dyDescent="0.35">
      <c r="I9401" t="e">
        <f>IF(J9401="natural gas",VLOOKUP(D9401,'Cross-Page Data'!$I$4:$J$13,2,FALSE),IF(J9401="solar",VLOOKUP('Form 923'!D9401,'Cross-Page Data'!$I$14:$J$117,2,FALSE),J9401))</f>
        <v>#N/A</v>
      </c>
      <c r="J9401" t="e">
        <f>VLOOKUP(E9401,'Cross-Page Data'!$D$4:$F$48,3,FALSE)</f>
        <v>#N/A</v>
      </c>
      <c r="K9401" t="b">
        <f t="shared" si="146"/>
        <v>1</v>
      </c>
    </row>
    <row r="9402" spans="9:11" x14ac:dyDescent="0.35">
      <c r="I9402" t="e">
        <f>IF(J9402="natural gas",VLOOKUP(D9402,'Cross-Page Data'!$I$4:$J$13,2,FALSE),IF(J9402="solar",VLOOKUP('Form 923'!D9402,'Cross-Page Data'!$I$14:$J$117,2,FALSE),J9402))</f>
        <v>#N/A</v>
      </c>
      <c r="J9402" t="e">
        <f>VLOOKUP(E9402,'Cross-Page Data'!$D$4:$F$48,3,FALSE)</f>
        <v>#N/A</v>
      </c>
      <c r="K9402" t="b">
        <f t="shared" si="146"/>
        <v>1</v>
      </c>
    </row>
    <row r="9403" spans="9:11" x14ac:dyDescent="0.35">
      <c r="I9403" t="e">
        <f>IF(J9403="natural gas",VLOOKUP(D9403,'Cross-Page Data'!$I$4:$J$13,2,FALSE),IF(J9403="solar",VLOOKUP('Form 923'!D9403,'Cross-Page Data'!$I$14:$J$117,2,FALSE),J9403))</f>
        <v>#N/A</v>
      </c>
      <c r="J9403" t="e">
        <f>VLOOKUP(E9403,'Cross-Page Data'!$D$4:$F$48,3,FALSE)</f>
        <v>#N/A</v>
      </c>
      <c r="K9403" t="b">
        <f t="shared" si="146"/>
        <v>1</v>
      </c>
    </row>
    <row r="9404" spans="9:11" x14ac:dyDescent="0.35">
      <c r="I9404" t="e">
        <f>IF(J9404="natural gas",VLOOKUP(D9404,'Cross-Page Data'!$I$4:$J$13,2,FALSE),IF(J9404="solar",VLOOKUP('Form 923'!D9404,'Cross-Page Data'!$I$14:$J$117,2,FALSE),J9404))</f>
        <v>#N/A</v>
      </c>
      <c r="J9404" t="e">
        <f>VLOOKUP(E9404,'Cross-Page Data'!$D$4:$F$48,3,FALSE)</f>
        <v>#N/A</v>
      </c>
      <c r="K9404" t="b">
        <f t="shared" si="146"/>
        <v>1</v>
      </c>
    </row>
    <row r="9405" spans="9:11" x14ac:dyDescent="0.35">
      <c r="I9405" t="e">
        <f>IF(J9405="natural gas",VLOOKUP(D9405,'Cross-Page Data'!$I$4:$J$13,2,FALSE),IF(J9405="solar",VLOOKUP('Form 923'!D9405,'Cross-Page Data'!$I$14:$J$117,2,FALSE),J9405))</f>
        <v>#N/A</v>
      </c>
      <c r="J9405" t="e">
        <f>VLOOKUP(E9405,'Cross-Page Data'!$D$4:$F$48,3,FALSE)</f>
        <v>#N/A</v>
      </c>
      <c r="K9405" t="b">
        <f t="shared" si="146"/>
        <v>1</v>
      </c>
    </row>
    <row r="9406" spans="9:11" x14ac:dyDescent="0.35">
      <c r="I9406" t="e">
        <f>IF(J9406="natural gas",VLOOKUP(D9406,'Cross-Page Data'!$I$4:$J$13,2,FALSE),IF(J9406="solar",VLOOKUP('Form 923'!D9406,'Cross-Page Data'!$I$14:$J$117,2,FALSE),J9406))</f>
        <v>#N/A</v>
      </c>
      <c r="J9406" t="e">
        <f>VLOOKUP(E9406,'Cross-Page Data'!$D$4:$F$48,3,FALSE)</f>
        <v>#N/A</v>
      </c>
      <c r="K9406" t="b">
        <f t="shared" si="146"/>
        <v>1</v>
      </c>
    </row>
    <row r="9407" spans="9:11" x14ac:dyDescent="0.35">
      <c r="I9407" t="e">
        <f>IF(J9407="natural gas",VLOOKUP(D9407,'Cross-Page Data'!$I$4:$J$13,2,FALSE),IF(J9407="solar",VLOOKUP('Form 923'!D9407,'Cross-Page Data'!$I$14:$J$117,2,FALSE),J9407))</f>
        <v>#N/A</v>
      </c>
      <c r="J9407" t="e">
        <f>VLOOKUP(E9407,'Cross-Page Data'!$D$4:$F$48,3,FALSE)</f>
        <v>#N/A</v>
      </c>
      <c r="K9407" t="b">
        <f t="shared" si="146"/>
        <v>1</v>
      </c>
    </row>
    <row r="9408" spans="9:11" x14ac:dyDescent="0.35">
      <c r="I9408" t="e">
        <f>IF(J9408="natural gas",VLOOKUP(D9408,'Cross-Page Data'!$I$4:$J$13,2,FALSE),IF(J9408="solar",VLOOKUP('Form 923'!D9408,'Cross-Page Data'!$I$14:$J$117,2,FALSE),J9408))</f>
        <v>#N/A</v>
      </c>
      <c r="J9408" t="e">
        <f>VLOOKUP(E9408,'Cross-Page Data'!$D$4:$F$48,3,FALSE)</f>
        <v>#N/A</v>
      </c>
      <c r="K9408" t="b">
        <f t="shared" si="146"/>
        <v>1</v>
      </c>
    </row>
    <row r="9409" spans="9:11" x14ac:dyDescent="0.35">
      <c r="I9409" t="e">
        <f>IF(J9409="natural gas",VLOOKUP(D9409,'Cross-Page Data'!$I$4:$J$13,2,FALSE),IF(J9409="solar",VLOOKUP('Form 923'!D9409,'Cross-Page Data'!$I$14:$J$117,2,FALSE),J9409))</f>
        <v>#N/A</v>
      </c>
      <c r="J9409" t="e">
        <f>VLOOKUP(E9409,'Cross-Page Data'!$D$4:$F$48,3,FALSE)</f>
        <v>#N/A</v>
      </c>
      <c r="K9409" t="b">
        <f t="shared" si="146"/>
        <v>1</v>
      </c>
    </row>
    <row r="9410" spans="9:11" x14ac:dyDescent="0.35">
      <c r="I9410" t="e">
        <f>IF(J9410="natural gas",VLOOKUP(D9410,'Cross-Page Data'!$I$4:$J$13,2,FALSE),IF(J9410="solar",VLOOKUP('Form 923'!D9410,'Cross-Page Data'!$I$14:$J$117,2,FALSE),J9410))</f>
        <v>#N/A</v>
      </c>
      <c r="J9410" t="e">
        <f>VLOOKUP(E9410,'Cross-Page Data'!$D$4:$F$48,3,FALSE)</f>
        <v>#N/A</v>
      </c>
      <c r="K9410" t="b">
        <f t="shared" si="146"/>
        <v>1</v>
      </c>
    </row>
    <row r="9411" spans="9:11" x14ac:dyDescent="0.35">
      <c r="I9411" t="e">
        <f>IF(J9411="natural gas",VLOOKUP(D9411,'Cross-Page Data'!$I$4:$J$13,2,FALSE),IF(J9411="solar",VLOOKUP('Form 923'!D9411,'Cross-Page Data'!$I$14:$J$117,2,FALSE),J9411))</f>
        <v>#N/A</v>
      </c>
      <c r="J9411" t="e">
        <f>VLOOKUP(E9411,'Cross-Page Data'!$D$4:$F$48,3,FALSE)</f>
        <v>#N/A</v>
      </c>
      <c r="K9411" t="b">
        <f t="shared" si="146"/>
        <v>1</v>
      </c>
    </row>
    <row r="9412" spans="9:11" x14ac:dyDescent="0.35">
      <c r="I9412" t="e">
        <f>IF(J9412="natural gas",VLOOKUP(D9412,'Cross-Page Data'!$I$4:$J$13,2,FALSE),IF(J9412="solar",VLOOKUP('Form 923'!D9412,'Cross-Page Data'!$I$14:$J$117,2,FALSE),J9412))</f>
        <v>#N/A</v>
      </c>
      <c r="J9412" t="e">
        <f>VLOOKUP(E9412,'Cross-Page Data'!$D$4:$F$48,3,FALSE)</f>
        <v>#N/A</v>
      </c>
      <c r="K9412" t="b">
        <f t="shared" si="146"/>
        <v>1</v>
      </c>
    </row>
    <row r="9413" spans="9:11" x14ac:dyDescent="0.35">
      <c r="I9413" t="e">
        <f>IF(J9413="natural gas",VLOOKUP(D9413,'Cross-Page Data'!$I$4:$J$13,2,FALSE),IF(J9413="solar",VLOOKUP('Form 923'!D9413,'Cross-Page Data'!$I$14:$J$117,2,FALSE),J9413))</f>
        <v>#N/A</v>
      </c>
      <c r="J9413" t="e">
        <f>VLOOKUP(E9413,'Cross-Page Data'!$D$4:$F$48,3,FALSE)</f>
        <v>#N/A</v>
      </c>
      <c r="K9413" t="b">
        <f t="shared" si="146"/>
        <v>1</v>
      </c>
    </row>
    <row r="9414" spans="9:11" x14ac:dyDescent="0.35">
      <c r="I9414" t="e">
        <f>IF(J9414="natural gas",VLOOKUP(D9414,'Cross-Page Data'!$I$4:$J$13,2,FALSE),IF(J9414="solar",VLOOKUP('Form 923'!D9414,'Cross-Page Data'!$I$14:$J$117,2,FALSE),J9414))</f>
        <v>#N/A</v>
      </c>
      <c r="J9414" t="e">
        <f>VLOOKUP(E9414,'Cross-Page Data'!$D$4:$F$48,3,FALSE)</f>
        <v>#N/A</v>
      </c>
      <c r="K9414" t="b">
        <f t="shared" si="146"/>
        <v>1</v>
      </c>
    </row>
    <row r="9415" spans="9:11" x14ac:dyDescent="0.35">
      <c r="I9415" t="e">
        <f>IF(J9415="natural gas",VLOOKUP(D9415,'Cross-Page Data'!$I$4:$J$13,2,FALSE),IF(J9415="solar",VLOOKUP('Form 923'!D9415,'Cross-Page Data'!$I$14:$J$117,2,FALSE),J9415))</f>
        <v>#N/A</v>
      </c>
      <c r="J9415" t="e">
        <f>VLOOKUP(E9415,'Cross-Page Data'!$D$4:$F$48,3,FALSE)</f>
        <v>#N/A</v>
      </c>
      <c r="K9415" t="b">
        <f t="shared" ref="K9415:K9478" si="147">IF(AND($N$5=FALSE,OR(C9415="Commercial NAICS Cogen",C9415="Industrial NAICS Cogen",C9415="NAICS-22 Cogen")),FALSE,IF(AND($N$6=FALSE,OR(C9415="Commercial NAICS Cogen",C9415="Commercial NAICS Non-Cogen",C9415="industrial NAICS Cogen", C9415="industrial NAICS non-cogen")),FALSE,TRUE))</f>
        <v>1</v>
      </c>
    </row>
    <row r="9416" spans="9:11" x14ac:dyDescent="0.35">
      <c r="I9416" t="e">
        <f>IF(J9416="natural gas",VLOOKUP(D9416,'Cross-Page Data'!$I$4:$J$13,2,FALSE),IF(J9416="solar",VLOOKUP('Form 923'!D9416,'Cross-Page Data'!$I$14:$J$117,2,FALSE),J9416))</f>
        <v>#N/A</v>
      </c>
      <c r="J9416" t="e">
        <f>VLOOKUP(E9416,'Cross-Page Data'!$D$4:$F$48,3,FALSE)</f>
        <v>#N/A</v>
      </c>
      <c r="K9416" t="b">
        <f t="shared" si="147"/>
        <v>1</v>
      </c>
    </row>
    <row r="9417" spans="9:11" x14ac:dyDescent="0.35">
      <c r="I9417" t="e">
        <f>IF(J9417="natural gas",VLOOKUP(D9417,'Cross-Page Data'!$I$4:$J$13,2,FALSE),IF(J9417="solar",VLOOKUP('Form 923'!D9417,'Cross-Page Data'!$I$14:$J$117,2,FALSE),J9417))</f>
        <v>#N/A</v>
      </c>
      <c r="J9417" t="e">
        <f>VLOOKUP(E9417,'Cross-Page Data'!$D$4:$F$48,3,FALSE)</f>
        <v>#N/A</v>
      </c>
      <c r="K9417" t="b">
        <f t="shared" si="147"/>
        <v>1</v>
      </c>
    </row>
    <row r="9418" spans="9:11" x14ac:dyDescent="0.35">
      <c r="I9418" t="e">
        <f>IF(J9418="natural gas",VLOOKUP(D9418,'Cross-Page Data'!$I$4:$J$13,2,FALSE),IF(J9418="solar",VLOOKUP('Form 923'!D9418,'Cross-Page Data'!$I$14:$J$117,2,FALSE),J9418))</f>
        <v>#N/A</v>
      </c>
      <c r="J9418" t="e">
        <f>VLOOKUP(E9418,'Cross-Page Data'!$D$4:$F$48,3,FALSE)</f>
        <v>#N/A</v>
      </c>
      <c r="K9418" t="b">
        <f t="shared" si="147"/>
        <v>1</v>
      </c>
    </row>
    <row r="9419" spans="9:11" x14ac:dyDescent="0.35">
      <c r="I9419" t="e">
        <f>IF(J9419="natural gas",VLOOKUP(D9419,'Cross-Page Data'!$I$4:$J$13,2,FALSE),IF(J9419="solar",VLOOKUP('Form 923'!D9419,'Cross-Page Data'!$I$14:$J$117,2,FALSE),J9419))</f>
        <v>#N/A</v>
      </c>
      <c r="J9419" t="e">
        <f>VLOOKUP(E9419,'Cross-Page Data'!$D$4:$F$48,3,FALSE)</f>
        <v>#N/A</v>
      </c>
      <c r="K9419" t="b">
        <f t="shared" si="147"/>
        <v>1</v>
      </c>
    </row>
    <row r="9420" spans="9:11" x14ac:dyDescent="0.35">
      <c r="I9420" t="e">
        <f>IF(J9420="natural gas",VLOOKUP(D9420,'Cross-Page Data'!$I$4:$J$13,2,FALSE),IF(J9420="solar",VLOOKUP('Form 923'!D9420,'Cross-Page Data'!$I$14:$J$117,2,FALSE),J9420))</f>
        <v>#N/A</v>
      </c>
      <c r="J9420" t="e">
        <f>VLOOKUP(E9420,'Cross-Page Data'!$D$4:$F$48,3,FALSE)</f>
        <v>#N/A</v>
      </c>
      <c r="K9420" t="b">
        <f t="shared" si="147"/>
        <v>1</v>
      </c>
    </row>
    <row r="9421" spans="9:11" x14ac:dyDescent="0.35">
      <c r="I9421" t="e">
        <f>IF(J9421="natural gas",VLOOKUP(D9421,'Cross-Page Data'!$I$4:$J$13,2,FALSE),IF(J9421="solar",VLOOKUP('Form 923'!D9421,'Cross-Page Data'!$I$14:$J$117,2,FALSE),J9421))</f>
        <v>#N/A</v>
      </c>
      <c r="J9421" t="e">
        <f>VLOOKUP(E9421,'Cross-Page Data'!$D$4:$F$48,3,FALSE)</f>
        <v>#N/A</v>
      </c>
      <c r="K9421" t="b">
        <f t="shared" si="147"/>
        <v>1</v>
      </c>
    </row>
    <row r="9422" spans="9:11" x14ac:dyDescent="0.35">
      <c r="I9422" t="e">
        <f>IF(J9422="natural gas",VLOOKUP(D9422,'Cross-Page Data'!$I$4:$J$13,2,FALSE),IF(J9422="solar",VLOOKUP('Form 923'!D9422,'Cross-Page Data'!$I$14:$J$117,2,FALSE),J9422))</f>
        <v>#N/A</v>
      </c>
      <c r="J9422" t="e">
        <f>VLOOKUP(E9422,'Cross-Page Data'!$D$4:$F$48,3,FALSE)</f>
        <v>#N/A</v>
      </c>
      <c r="K9422" t="b">
        <f t="shared" si="147"/>
        <v>1</v>
      </c>
    </row>
    <row r="9423" spans="9:11" x14ac:dyDescent="0.35">
      <c r="I9423" t="e">
        <f>IF(J9423="natural gas",VLOOKUP(D9423,'Cross-Page Data'!$I$4:$J$13,2,FALSE),IF(J9423="solar",VLOOKUP('Form 923'!D9423,'Cross-Page Data'!$I$14:$J$117,2,FALSE),J9423))</f>
        <v>#N/A</v>
      </c>
      <c r="J9423" t="e">
        <f>VLOOKUP(E9423,'Cross-Page Data'!$D$4:$F$48,3,FALSE)</f>
        <v>#N/A</v>
      </c>
      <c r="K9423" t="b">
        <f t="shared" si="147"/>
        <v>1</v>
      </c>
    </row>
    <row r="9424" spans="9:11" x14ac:dyDescent="0.35">
      <c r="I9424" t="e">
        <f>IF(J9424="natural gas",VLOOKUP(D9424,'Cross-Page Data'!$I$4:$J$13,2,FALSE),IF(J9424="solar",VLOOKUP('Form 923'!D9424,'Cross-Page Data'!$I$14:$J$117,2,FALSE),J9424))</f>
        <v>#N/A</v>
      </c>
      <c r="J9424" t="e">
        <f>VLOOKUP(E9424,'Cross-Page Data'!$D$4:$F$48,3,FALSE)</f>
        <v>#N/A</v>
      </c>
      <c r="K9424" t="b">
        <f t="shared" si="147"/>
        <v>1</v>
      </c>
    </row>
    <row r="9425" spans="9:11" x14ac:dyDescent="0.35">
      <c r="I9425" t="e">
        <f>IF(J9425="natural gas",VLOOKUP(D9425,'Cross-Page Data'!$I$4:$J$13,2,FALSE),IF(J9425="solar",VLOOKUP('Form 923'!D9425,'Cross-Page Data'!$I$14:$J$117,2,FALSE),J9425))</f>
        <v>#N/A</v>
      </c>
      <c r="J9425" t="e">
        <f>VLOOKUP(E9425,'Cross-Page Data'!$D$4:$F$48,3,FALSE)</f>
        <v>#N/A</v>
      </c>
      <c r="K9425" t="b">
        <f t="shared" si="147"/>
        <v>1</v>
      </c>
    </row>
    <row r="9426" spans="9:11" x14ac:dyDescent="0.35">
      <c r="I9426" t="e">
        <f>IF(J9426="natural gas",VLOOKUP(D9426,'Cross-Page Data'!$I$4:$J$13,2,FALSE),IF(J9426="solar",VLOOKUP('Form 923'!D9426,'Cross-Page Data'!$I$14:$J$117,2,FALSE),J9426))</f>
        <v>#N/A</v>
      </c>
      <c r="J9426" t="e">
        <f>VLOOKUP(E9426,'Cross-Page Data'!$D$4:$F$48,3,FALSE)</f>
        <v>#N/A</v>
      </c>
      <c r="K9426" t="b">
        <f t="shared" si="147"/>
        <v>1</v>
      </c>
    </row>
    <row r="9427" spans="9:11" x14ac:dyDescent="0.35">
      <c r="I9427" t="e">
        <f>IF(J9427="natural gas",VLOOKUP(D9427,'Cross-Page Data'!$I$4:$J$13,2,FALSE),IF(J9427="solar",VLOOKUP('Form 923'!D9427,'Cross-Page Data'!$I$14:$J$117,2,FALSE),J9427))</f>
        <v>#N/A</v>
      </c>
      <c r="J9427" t="e">
        <f>VLOOKUP(E9427,'Cross-Page Data'!$D$4:$F$48,3,FALSE)</f>
        <v>#N/A</v>
      </c>
      <c r="K9427" t="b">
        <f t="shared" si="147"/>
        <v>1</v>
      </c>
    </row>
    <row r="9428" spans="9:11" x14ac:dyDescent="0.35">
      <c r="I9428" t="e">
        <f>IF(J9428="natural gas",VLOOKUP(D9428,'Cross-Page Data'!$I$4:$J$13,2,FALSE),IF(J9428="solar",VLOOKUP('Form 923'!D9428,'Cross-Page Data'!$I$14:$J$117,2,FALSE),J9428))</f>
        <v>#N/A</v>
      </c>
      <c r="J9428" t="e">
        <f>VLOOKUP(E9428,'Cross-Page Data'!$D$4:$F$48,3,FALSE)</f>
        <v>#N/A</v>
      </c>
      <c r="K9428" t="b">
        <f t="shared" si="147"/>
        <v>1</v>
      </c>
    </row>
    <row r="9429" spans="9:11" x14ac:dyDescent="0.35">
      <c r="I9429" t="e">
        <f>IF(J9429="natural gas",VLOOKUP(D9429,'Cross-Page Data'!$I$4:$J$13,2,FALSE),IF(J9429="solar",VLOOKUP('Form 923'!D9429,'Cross-Page Data'!$I$14:$J$117,2,FALSE),J9429))</f>
        <v>#N/A</v>
      </c>
      <c r="J9429" t="e">
        <f>VLOOKUP(E9429,'Cross-Page Data'!$D$4:$F$48,3,FALSE)</f>
        <v>#N/A</v>
      </c>
      <c r="K9429" t="b">
        <f t="shared" si="147"/>
        <v>1</v>
      </c>
    </row>
    <row r="9430" spans="9:11" x14ac:dyDescent="0.35">
      <c r="I9430" t="e">
        <f>IF(J9430="natural gas",VLOOKUP(D9430,'Cross-Page Data'!$I$4:$J$13,2,FALSE),IF(J9430="solar",VLOOKUP('Form 923'!D9430,'Cross-Page Data'!$I$14:$J$117,2,FALSE),J9430))</f>
        <v>#N/A</v>
      </c>
      <c r="J9430" t="e">
        <f>VLOOKUP(E9430,'Cross-Page Data'!$D$4:$F$48,3,FALSE)</f>
        <v>#N/A</v>
      </c>
      <c r="K9430" t="b">
        <f t="shared" si="147"/>
        <v>1</v>
      </c>
    </row>
    <row r="9431" spans="9:11" x14ac:dyDescent="0.35">
      <c r="I9431" t="e">
        <f>IF(J9431="natural gas",VLOOKUP(D9431,'Cross-Page Data'!$I$4:$J$13,2,FALSE),IF(J9431="solar",VLOOKUP('Form 923'!D9431,'Cross-Page Data'!$I$14:$J$117,2,FALSE),J9431))</f>
        <v>#N/A</v>
      </c>
      <c r="J9431" t="e">
        <f>VLOOKUP(E9431,'Cross-Page Data'!$D$4:$F$48,3,FALSE)</f>
        <v>#N/A</v>
      </c>
      <c r="K9431" t="b">
        <f t="shared" si="147"/>
        <v>1</v>
      </c>
    </row>
    <row r="9432" spans="9:11" x14ac:dyDescent="0.35">
      <c r="I9432" t="e">
        <f>IF(J9432="natural gas",VLOOKUP(D9432,'Cross-Page Data'!$I$4:$J$13,2,FALSE),IF(J9432="solar",VLOOKUP('Form 923'!D9432,'Cross-Page Data'!$I$14:$J$117,2,FALSE),J9432))</f>
        <v>#N/A</v>
      </c>
      <c r="J9432" t="e">
        <f>VLOOKUP(E9432,'Cross-Page Data'!$D$4:$F$48,3,FALSE)</f>
        <v>#N/A</v>
      </c>
      <c r="K9432" t="b">
        <f t="shared" si="147"/>
        <v>1</v>
      </c>
    </row>
    <row r="9433" spans="9:11" x14ac:dyDescent="0.35">
      <c r="I9433" t="e">
        <f>IF(J9433="natural gas",VLOOKUP(D9433,'Cross-Page Data'!$I$4:$J$13,2,FALSE),IF(J9433="solar",VLOOKUP('Form 923'!D9433,'Cross-Page Data'!$I$14:$J$117,2,FALSE),J9433))</f>
        <v>#N/A</v>
      </c>
      <c r="J9433" t="e">
        <f>VLOOKUP(E9433,'Cross-Page Data'!$D$4:$F$48,3,FALSE)</f>
        <v>#N/A</v>
      </c>
      <c r="K9433" t="b">
        <f t="shared" si="147"/>
        <v>1</v>
      </c>
    </row>
    <row r="9434" spans="9:11" x14ac:dyDescent="0.35">
      <c r="I9434" t="e">
        <f>IF(J9434="natural gas",VLOOKUP(D9434,'Cross-Page Data'!$I$4:$J$13,2,FALSE),IF(J9434="solar",VLOOKUP('Form 923'!D9434,'Cross-Page Data'!$I$14:$J$117,2,FALSE),J9434))</f>
        <v>#N/A</v>
      </c>
      <c r="J9434" t="e">
        <f>VLOOKUP(E9434,'Cross-Page Data'!$D$4:$F$48,3,FALSE)</f>
        <v>#N/A</v>
      </c>
      <c r="K9434" t="b">
        <f t="shared" si="147"/>
        <v>1</v>
      </c>
    </row>
    <row r="9435" spans="9:11" x14ac:dyDescent="0.35">
      <c r="I9435" t="e">
        <f>IF(J9435="natural gas",VLOOKUP(D9435,'Cross-Page Data'!$I$4:$J$13,2,FALSE),IF(J9435="solar",VLOOKUP('Form 923'!D9435,'Cross-Page Data'!$I$14:$J$117,2,FALSE),J9435))</f>
        <v>#N/A</v>
      </c>
      <c r="J9435" t="e">
        <f>VLOOKUP(E9435,'Cross-Page Data'!$D$4:$F$48,3,FALSE)</f>
        <v>#N/A</v>
      </c>
      <c r="K9435" t="b">
        <f t="shared" si="147"/>
        <v>1</v>
      </c>
    </row>
    <row r="9436" spans="9:11" x14ac:dyDescent="0.35">
      <c r="I9436" t="e">
        <f>IF(J9436="natural gas",VLOOKUP(D9436,'Cross-Page Data'!$I$4:$J$13,2,FALSE),IF(J9436="solar",VLOOKUP('Form 923'!D9436,'Cross-Page Data'!$I$14:$J$117,2,FALSE),J9436))</f>
        <v>#N/A</v>
      </c>
      <c r="J9436" t="e">
        <f>VLOOKUP(E9436,'Cross-Page Data'!$D$4:$F$48,3,FALSE)</f>
        <v>#N/A</v>
      </c>
      <c r="K9436" t="b">
        <f t="shared" si="147"/>
        <v>1</v>
      </c>
    </row>
    <row r="9437" spans="9:11" x14ac:dyDescent="0.35">
      <c r="I9437" t="e">
        <f>IF(J9437="natural gas",VLOOKUP(D9437,'Cross-Page Data'!$I$4:$J$13,2,FALSE),IF(J9437="solar",VLOOKUP('Form 923'!D9437,'Cross-Page Data'!$I$14:$J$117,2,FALSE),J9437))</f>
        <v>#N/A</v>
      </c>
      <c r="J9437" t="e">
        <f>VLOOKUP(E9437,'Cross-Page Data'!$D$4:$F$48,3,FALSE)</f>
        <v>#N/A</v>
      </c>
      <c r="K9437" t="b">
        <f t="shared" si="147"/>
        <v>1</v>
      </c>
    </row>
    <row r="9438" spans="9:11" x14ac:dyDescent="0.35">
      <c r="I9438" t="e">
        <f>IF(J9438="natural gas",VLOOKUP(D9438,'Cross-Page Data'!$I$4:$J$13,2,FALSE),IF(J9438="solar",VLOOKUP('Form 923'!D9438,'Cross-Page Data'!$I$14:$J$117,2,FALSE),J9438))</f>
        <v>#N/A</v>
      </c>
      <c r="J9438" t="e">
        <f>VLOOKUP(E9438,'Cross-Page Data'!$D$4:$F$48,3,FALSE)</f>
        <v>#N/A</v>
      </c>
      <c r="K9438" t="b">
        <f t="shared" si="147"/>
        <v>1</v>
      </c>
    </row>
    <row r="9439" spans="9:11" x14ac:dyDescent="0.35">
      <c r="I9439" t="e">
        <f>IF(J9439="natural gas",VLOOKUP(D9439,'Cross-Page Data'!$I$4:$J$13,2,FALSE),IF(J9439="solar",VLOOKUP('Form 923'!D9439,'Cross-Page Data'!$I$14:$J$117,2,FALSE),J9439))</f>
        <v>#N/A</v>
      </c>
      <c r="J9439" t="e">
        <f>VLOOKUP(E9439,'Cross-Page Data'!$D$4:$F$48,3,FALSE)</f>
        <v>#N/A</v>
      </c>
      <c r="K9439" t="b">
        <f t="shared" si="147"/>
        <v>1</v>
      </c>
    </row>
    <row r="9440" spans="9:11" x14ac:dyDescent="0.35">
      <c r="I9440" t="e">
        <f>IF(J9440="natural gas",VLOOKUP(D9440,'Cross-Page Data'!$I$4:$J$13,2,FALSE),IF(J9440="solar",VLOOKUP('Form 923'!D9440,'Cross-Page Data'!$I$14:$J$117,2,FALSE),J9440))</f>
        <v>#N/A</v>
      </c>
      <c r="J9440" t="e">
        <f>VLOOKUP(E9440,'Cross-Page Data'!$D$4:$F$48,3,FALSE)</f>
        <v>#N/A</v>
      </c>
      <c r="K9440" t="b">
        <f t="shared" si="147"/>
        <v>1</v>
      </c>
    </row>
    <row r="9441" spans="9:11" x14ac:dyDescent="0.35">
      <c r="I9441" t="e">
        <f>IF(J9441="natural gas",VLOOKUP(D9441,'Cross-Page Data'!$I$4:$J$13,2,FALSE),IF(J9441="solar",VLOOKUP('Form 923'!D9441,'Cross-Page Data'!$I$14:$J$117,2,FALSE),J9441))</f>
        <v>#N/A</v>
      </c>
      <c r="J9441" t="e">
        <f>VLOOKUP(E9441,'Cross-Page Data'!$D$4:$F$48,3,FALSE)</f>
        <v>#N/A</v>
      </c>
      <c r="K9441" t="b">
        <f t="shared" si="147"/>
        <v>1</v>
      </c>
    </row>
    <row r="9442" spans="9:11" x14ac:dyDescent="0.35">
      <c r="I9442" t="e">
        <f>IF(J9442="natural gas",VLOOKUP(D9442,'Cross-Page Data'!$I$4:$J$13,2,FALSE),IF(J9442="solar",VLOOKUP('Form 923'!D9442,'Cross-Page Data'!$I$14:$J$117,2,FALSE),J9442))</f>
        <v>#N/A</v>
      </c>
      <c r="J9442" t="e">
        <f>VLOOKUP(E9442,'Cross-Page Data'!$D$4:$F$48,3,FALSE)</f>
        <v>#N/A</v>
      </c>
      <c r="K9442" t="b">
        <f t="shared" si="147"/>
        <v>1</v>
      </c>
    </row>
    <row r="9443" spans="9:11" x14ac:dyDescent="0.35">
      <c r="I9443" t="e">
        <f>IF(J9443="natural gas",VLOOKUP(D9443,'Cross-Page Data'!$I$4:$J$13,2,FALSE),IF(J9443="solar",VLOOKUP('Form 923'!D9443,'Cross-Page Data'!$I$14:$J$117,2,FALSE),J9443))</f>
        <v>#N/A</v>
      </c>
      <c r="J9443" t="e">
        <f>VLOOKUP(E9443,'Cross-Page Data'!$D$4:$F$48,3,FALSE)</f>
        <v>#N/A</v>
      </c>
      <c r="K9443" t="b">
        <f t="shared" si="147"/>
        <v>1</v>
      </c>
    </row>
    <row r="9444" spans="9:11" x14ac:dyDescent="0.35">
      <c r="I9444" t="e">
        <f>IF(J9444="natural gas",VLOOKUP(D9444,'Cross-Page Data'!$I$4:$J$13,2,FALSE),IF(J9444="solar",VLOOKUP('Form 923'!D9444,'Cross-Page Data'!$I$14:$J$117,2,FALSE),J9444))</f>
        <v>#N/A</v>
      </c>
      <c r="J9444" t="e">
        <f>VLOOKUP(E9444,'Cross-Page Data'!$D$4:$F$48,3,FALSE)</f>
        <v>#N/A</v>
      </c>
      <c r="K9444" t="b">
        <f t="shared" si="147"/>
        <v>1</v>
      </c>
    </row>
    <row r="9445" spans="9:11" x14ac:dyDescent="0.35">
      <c r="I9445" t="e">
        <f>IF(J9445="natural gas",VLOOKUP(D9445,'Cross-Page Data'!$I$4:$J$13,2,FALSE),IF(J9445="solar",VLOOKUP('Form 923'!D9445,'Cross-Page Data'!$I$14:$J$117,2,FALSE),J9445))</f>
        <v>#N/A</v>
      </c>
      <c r="J9445" t="e">
        <f>VLOOKUP(E9445,'Cross-Page Data'!$D$4:$F$48,3,FALSE)</f>
        <v>#N/A</v>
      </c>
      <c r="K9445" t="b">
        <f t="shared" si="147"/>
        <v>1</v>
      </c>
    </row>
    <row r="9446" spans="9:11" x14ac:dyDescent="0.35">
      <c r="I9446" t="e">
        <f>IF(J9446="natural gas",VLOOKUP(D9446,'Cross-Page Data'!$I$4:$J$13,2,FALSE),IF(J9446="solar",VLOOKUP('Form 923'!D9446,'Cross-Page Data'!$I$14:$J$117,2,FALSE),J9446))</f>
        <v>#N/A</v>
      </c>
      <c r="J9446" t="e">
        <f>VLOOKUP(E9446,'Cross-Page Data'!$D$4:$F$48,3,FALSE)</f>
        <v>#N/A</v>
      </c>
      <c r="K9446" t="b">
        <f t="shared" si="147"/>
        <v>1</v>
      </c>
    </row>
    <row r="9447" spans="9:11" x14ac:dyDescent="0.35">
      <c r="I9447" t="e">
        <f>IF(J9447="natural gas",VLOOKUP(D9447,'Cross-Page Data'!$I$4:$J$13,2,FALSE),IF(J9447="solar",VLOOKUP('Form 923'!D9447,'Cross-Page Data'!$I$14:$J$117,2,FALSE),J9447))</f>
        <v>#N/A</v>
      </c>
      <c r="J9447" t="e">
        <f>VLOOKUP(E9447,'Cross-Page Data'!$D$4:$F$48,3,FALSE)</f>
        <v>#N/A</v>
      </c>
      <c r="K9447" t="b">
        <f t="shared" si="147"/>
        <v>1</v>
      </c>
    </row>
    <row r="9448" spans="9:11" x14ac:dyDescent="0.35">
      <c r="I9448" t="e">
        <f>IF(J9448="natural gas",VLOOKUP(D9448,'Cross-Page Data'!$I$4:$J$13,2,FALSE),IF(J9448="solar",VLOOKUP('Form 923'!D9448,'Cross-Page Data'!$I$14:$J$117,2,FALSE),J9448))</f>
        <v>#N/A</v>
      </c>
      <c r="J9448" t="e">
        <f>VLOOKUP(E9448,'Cross-Page Data'!$D$4:$F$48,3,FALSE)</f>
        <v>#N/A</v>
      </c>
      <c r="K9448" t="b">
        <f t="shared" si="147"/>
        <v>1</v>
      </c>
    </row>
    <row r="9449" spans="9:11" x14ac:dyDescent="0.35">
      <c r="I9449" t="e">
        <f>IF(J9449="natural gas",VLOOKUP(D9449,'Cross-Page Data'!$I$4:$J$13,2,FALSE),IF(J9449="solar",VLOOKUP('Form 923'!D9449,'Cross-Page Data'!$I$14:$J$117,2,FALSE),J9449))</f>
        <v>#N/A</v>
      </c>
      <c r="J9449" t="e">
        <f>VLOOKUP(E9449,'Cross-Page Data'!$D$4:$F$48,3,FALSE)</f>
        <v>#N/A</v>
      </c>
      <c r="K9449" t="b">
        <f t="shared" si="147"/>
        <v>1</v>
      </c>
    </row>
    <row r="9450" spans="9:11" x14ac:dyDescent="0.35">
      <c r="I9450" t="e">
        <f>IF(J9450="natural gas",VLOOKUP(D9450,'Cross-Page Data'!$I$4:$J$13,2,FALSE),IF(J9450="solar",VLOOKUP('Form 923'!D9450,'Cross-Page Data'!$I$14:$J$117,2,FALSE),J9450))</f>
        <v>#N/A</v>
      </c>
      <c r="J9450" t="e">
        <f>VLOOKUP(E9450,'Cross-Page Data'!$D$4:$F$48,3,FALSE)</f>
        <v>#N/A</v>
      </c>
      <c r="K9450" t="b">
        <f t="shared" si="147"/>
        <v>1</v>
      </c>
    </row>
    <row r="9451" spans="9:11" x14ac:dyDescent="0.35">
      <c r="I9451" t="e">
        <f>IF(J9451="natural gas",VLOOKUP(D9451,'Cross-Page Data'!$I$4:$J$13,2,FALSE),IF(J9451="solar",VLOOKUP('Form 923'!D9451,'Cross-Page Data'!$I$14:$J$117,2,FALSE),J9451))</f>
        <v>#N/A</v>
      </c>
      <c r="J9451" t="e">
        <f>VLOOKUP(E9451,'Cross-Page Data'!$D$4:$F$48,3,FALSE)</f>
        <v>#N/A</v>
      </c>
      <c r="K9451" t="b">
        <f t="shared" si="147"/>
        <v>1</v>
      </c>
    </row>
    <row r="9452" spans="9:11" x14ac:dyDescent="0.35">
      <c r="I9452" t="e">
        <f>IF(J9452="natural gas",VLOOKUP(D9452,'Cross-Page Data'!$I$4:$J$13,2,FALSE),IF(J9452="solar",VLOOKUP('Form 923'!D9452,'Cross-Page Data'!$I$14:$J$117,2,FALSE),J9452))</f>
        <v>#N/A</v>
      </c>
      <c r="J9452" t="e">
        <f>VLOOKUP(E9452,'Cross-Page Data'!$D$4:$F$48,3,FALSE)</f>
        <v>#N/A</v>
      </c>
      <c r="K9452" t="b">
        <f t="shared" si="147"/>
        <v>1</v>
      </c>
    </row>
    <row r="9453" spans="9:11" x14ac:dyDescent="0.35">
      <c r="I9453" t="e">
        <f>IF(J9453="natural gas",VLOOKUP(D9453,'Cross-Page Data'!$I$4:$J$13,2,FALSE),IF(J9453="solar",VLOOKUP('Form 923'!D9453,'Cross-Page Data'!$I$14:$J$117,2,FALSE),J9453))</f>
        <v>#N/A</v>
      </c>
      <c r="J9453" t="e">
        <f>VLOOKUP(E9453,'Cross-Page Data'!$D$4:$F$48,3,FALSE)</f>
        <v>#N/A</v>
      </c>
      <c r="K9453" t="b">
        <f t="shared" si="147"/>
        <v>1</v>
      </c>
    </row>
    <row r="9454" spans="9:11" x14ac:dyDescent="0.35">
      <c r="I9454" t="e">
        <f>IF(J9454="natural gas",VLOOKUP(D9454,'Cross-Page Data'!$I$4:$J$13,2,FALSE),IF(J9454="solar",VLOOKUP('Form 923'!D9454,'Cross-Page Data'!$I$14:$J$117,2,FALSE),J9454))</f>
        <v>#N/A</v>
      </c>
      <c r="J9454" t="e">
        <f>VLOOKUP(E9454,'Cross-Page Data'!$D$4:$F$48,3,FALSE)</f>
        <v>#N/A</v>
      </c>
      <c r="K9454" t="b">
        <f t="shared" si="147"/>
        <v>1</v>
      </c>
    </row>
    <row r="9455" spans="9:11" x14ac:dyDescent="0.35">
      <c r="I9455" t="e">
        <f>IF(J9455="natural gas",VLOOKUP(D9455,'Cross-Page Data'!$I$4:$J$13,2,FALSE),IF(J9455="solar",VLOOKUP('Form 923'!D9455,'Cross-Page Data'!$I$14:$J$117,2,FALSE),J9455))</f>
        <v>#N/A</v>
      </c>
      <c r="J9455" t="e">
        <f>VLOOKUP(E9455,'Cross-Page Data'!$D$4:$F$48,3,FALSE)</f>
        <v>#N/A</v>
      </c>
      <c r="K9455" t="b">
        <f t="shared" si="147"/>
        <v>1</v>
      </c>
    </row>
    <row r="9456" spans="9:11" x14ac:dyDescent="0.35">
      <c r="I9456" t="e">
        <f>IF(J9456="natural gas",VLOOKUP(D9456,'Cross-Page Data'!$I$4:$J$13,2,FALSE),IF(J9456="solar",VLOOKUP('Form 923'!D9456,'Cross-Page Data'!$I$14:$J$117,2,FALSE),J9456))</f>
        <v>#N/A</v>
      </c>
      <c r="J9456" t="e">
        <f>VLOOKUP(E9456,'Cross-Page Data'!$D$4:$F$48,3,FALSE)</f>
        <v>#N/A</v>
      </c>
      <c r="K9456" t="b">
        <f t="shared" si="147"/>
        <v>1</v>
      </c>
    </row>
    <row r="9457" spans="9:11" x14ac:dyDescent="0.35">
      <c r="I9457" t="e">
        <f>IF(J9457="natural gas",VLOOKUP(D9457,'Cross-Page Data'!$I$4:$J$13,2,FALSE),IF(J9457="solar",VLOOKUP('Form 923'!D9457,'Cross-Page Data'!$I$14:$J$117,2,FALSE),J9457))</f>
        <v>#N/A</v>
      </c>
      <c r="J9457" t="e">
        <f>VLOOKUP(E9457,'Cross-Page Data'!$D$4:$F$48,3,FALSE)</f>
        <v>#N/A</v>
      </c>
      <c r="K9457" t="b">
        <f t="shared" si="147"/>
        <v>1</v>
      </c>
    </row>
    <row r="9458" spans="9:11" x14ac:dyDescent="0.35">
      <c r="I9458" t="e">
        <f>IF(J9458="natural gas",VLOOKUP(D9458,'Cross-Page Data'!$I$4:$J$13,2,FALSE),IF(J9458="solar",VLOOKUP('Form 923'!D9458,'Cross-Page Data'!$I$14:$J$117,2,FALSE),J9458))</f>
        <v>#N/A</v>
      </c>
      <c r="J9458" t="e">
        <f>VLOOKUP(E9458,'Cross-Page Data'!$D$4:$F$48,3,FALSE)</f>
        <v>#N/A</v>
      </c>
      <c r="K9458" t="b">
        <f t="shared" si="147"/>
        <v>1</v>
      </c>
    </row>
    <row r="9459" spans="9:11" x14ac:dyDescent="0.35">
      <c r="I9459" t="e">
        <f>IF(J9459="natural gas",VLOOKUP(D9459,'Cross-Page Data'!$I$4:$J$13,2,FALSE),IF(J9459="solar",VLOOKUP('Form 923'!D9459,'Cross-Page Data'!$I$14:$J$117,2,FALSE),J9459))</f>
        <v>#N/A</v>
      </c>
      <c r="J9459" t="e">
        <f>VLOOKUP(E9459,'Cross-Page Data'!$D$4:$F$48,3,FALSE)</f>
        <v>#N/A</v>
      </c>
      <c r="K9459" t="b">
        <f t="shared" si="147"/>
        <v>1</v>
      </c>
    </row>
    <row r="9460" spans="9:11" x14ac:dyDescent="0.35">
      <c r="I9460" t="e">
        <f>IF(J9460="natural gas",VLOOKUP(D9460,'Cross-Page Data'!$I$4:$J$13,2,FALSE),IF(J9460="solar",VLOOKUP('Form 923'!D9460,'Cross-Page Data'!$I$14:$J$117,2,FALSE),J9460))</f>
        <v>#N/A</v>
      </c>
      <c r="J9460" t="e">
        <f>VLOOKUP(E9460,'Cross-Page Data'!$D$4:$F$48,3,FALSE)</f>
        <v>#N/A</v>
      </c>
      <c r="K9460" t="b">
        <f t="shared" si="147"/>
        <v>1</v>
      </c>
    </row>
    <row r="9461" spans="9:11" x14ac:dyDescent="0.35">
      <c r="I9461" t="e">
        <f>IF(J9461="natural gas",VLOOKUP(D9461,'Cross-Page Data'!$I$4:$J$13,2,FALSE),IF(J9461="solar",VLOOKUP('Form 923'!D9461,'Cross-Page Data'!$I$14:$J$117,2,FALSE),J9461))</f>
        <v>#N/A</v>
      </c>
      <c r="J9461" t="e">
        <f>VLOOKUP(E9461,'Cross-Page Data'!$D$4:$F$48,3,FALSE)</f>
        <v>#N/A</v>
      </c>
      <c r="K9461" t="b">
        <f t="shared" si="147"/>
        <v>1</v>
      </c>
    </row>
    <row r="9462" spans="9:11" x14ac:dyDescent="0.35">
      <c r="I9462" t="e">
        <f>IF(J9462="natural gas",VLOOKUP(D9462,'Cross-Page Data'!$I$4:$J$13,2,FALSE),IF(J9462="solar",VLOOKUP('Form 923'!D9462,'Cross-Page Data'!$I$14:$J$117,2,FALSE),J9462))</f>
        <v>#N/A</v>
      </c>
      <c r="J9462" t="e">
        <f>VLOOKUP(E9462,'Cross-Page Data'!$D$4:$F$48,3,FALSE)</f>
        <v>#N/A</v>
      </c>
      <c r="K9462" t="b">
        <f t="shared" si="147"/>
        <v>1</v>
      </c>
    </row>
    <row r="9463" spans="9:11" x14ac:dyDescent="0.35">
      <c r="I9463" t="e">
        <f>IF(J9463="natural gas",VLOOKUP(D9463,'Cross-Page Data'!$I$4:$J$13,2,FALSE),IF(J9463="solar",VLOOKUP('Form 923'!D9463,'Cross-Page Data'!$I$14:$J$117,2,FALSE),J9463))</f>
        <v>#N/A</v>
      </c>
      <c r="J9463" t="e">
        <f>VLOOKUP(E9463,'Cross-Page Data'!$D$4:$F$48,3,FALSE)</f>
        <v>#N/A</v>
      </c>
      <c r="K9463" t="b">
        <f t="shared" si="147"/>
        <v>1</v>
      </c>
    </row>
    <row r="9464" spans="9:11" x14ac:dyDescent="0.35">
      <c r="I9464" t="e">
        <f>IF(J9464="natural gas",VLOOKUP(D9464,'Cross-Page Data'!$I$4:$J$13,2,FALSE),IF(J9464="solar",VLOOKUP('Form 923'!D9464,'Cross-Page Data'!$I$14:$J$117,2,FALSE),J9464))</f>
        <v>#N/A</v>
      </c>
      <c r="J9464" t="e">
        <f>VLOOKUP(E9464,'Cross-Page Data'!$D$4:$F$48,3,FALSE)</f>
        <v>#N/A</v>
      </c>
      <c r="K9464" t="b">
        <f t="shared" si="147"/>
        <v>1</v>
      </c>
    </row>
    <row r="9465" spans="9:11" x14ac:dyDescent="0.35">
      <c r="I9465" t="e">
        <f>IF(J9465="natural gas",VLOOKUP(D9465,'Cross-Page Data'!$I$4:$J$13,2,FALSE),IF(J9465="solar",VLOOKUP('Form 923'!D9465,'Cross-Page Data'!$I$14:$J$117,2,FALSE),J9465))</f>
        <v>#N/A</v>
      </c>
      <c r="J9465" t="e">
        <f>VLOOKUP(E9465,'Cross-Page Data'!$D$4:$F$48,3,FALSE)</f>
        <v>#N/A</v>
      </c>
      <c r="K9465" t="b">
        <f t="shared" si="147"/>
        <v>1</v>
      </c>
    </row>
    <row r="9466" spans="9:11" x14ac:dyDescent="0.35">
      <c r="I9466" t="e">
        <f>IF(J9466="natural gas",VLOOKUP(D9466,'Cross-Page Data'!$I$4:$J$13,2,FALSE),IF(J9466="solar",VLOOKUP('Form 923'!D9466,'Cross-Page Data'!$I$14:$J$117,2,FALSE),J9466))</f>
        <v>#N/A</v>
      </c>
      <c r="J9466" t="e">
        <f>VLOOKUP(E9466,'Cross-Page Data'!$D$4:$F$48,3,FALSE)</f>
        <v>#N/A</v>
      </c>
      <c r="K9466" t="b">
        <f t="shared" si="147"/>
        <v>1</v>
      </c>
    </row>
    <row r="9467" spans="9:11" x14ac:dyDescent="0.35">
      <c r="I9467" t="e">
        <f>IF(J9467="natural gas",VLOOKUP(D9467,'Cross-Page Data'!$I$4:$J$13,2,FALSE),IF(J9467="solar",VLOOKUP('Form 923'!D9467,'Cross-Page Data'!$I$14:$J$117,2,FALSE),J9467))</f>
        <v>#N/A</v>
      </c>
      <c r="J9467" t="e">
        <f>VLOOKUP(E9467,'Cross-Page Data'!$D$4:$F$48,3,FALSE)</f>
        <v>#N/A</v>
      </c>
      <c r="K9467" t="b">
        <f t="shared" si="147"/>
        <v>1</v>
      </c>
    </row>
    <row r="9468" spans="9:11" x14ac:dyDescent="0.35">
      <c r="I9468" t="e">
        <f>IF(J9468="natural gas",VLOOKUP(D9468,'Cross-Page Data'!$I$4:$J$13,2,FALSE),IF(J9468="solar",VLOOKUP('Form 923'!D9468,'Cross-Page Data'!$I$14:$J$117,2,FALSE),J9468))</f>
        <v>#N/A</v>
      </c>
      <c r="J9468" t="e">
        <f>VLOOKUP(E9468,'Cross-Page Data'!$D$4:$F$48,3,FALSE)</f>
        <v>#N/A</v>
      </c>
      <c r="K9468" t="b">
        <f t="shared" si="147"/>
        <v>1</v>
      </c>
    </row>
    <row r="9469" spans="9:11" x14ac:dyDescent="0.35">
      <c r="I9469" t="e">
        <f>IF(J9469="natural gas",VLOOKUP(D9469,'Cross-Page Data'!$I$4:$J$13,2,FALSE),IF(J9469="solar",VLOOKUP('Form 923'!D9469,'Cross-Page Data'!$I$14:$J$117,2,FALSE),J9469))</f>
        <v>#N/A</v>
      </c>
      <c r="J9469" t="e">
        <f>VLOOKUP(E9469,'Cross-Page Data'!$D$4:$F$48,3,FALSE)</f>
        <v>#N/A</v>
      </c>
      <c r="K9469" t="b">
        <f t="shared" si="147"/>
        <v>1</v>
      </c>
    </row>
    <row r="9470" spans="9:11" x14ac:dyDescent="0.35">
      <c r="I9470" t="e">
        <f>IF(J9470="natural gas",VLOOKUP(D9470,'Cross-Page Data'!$I$4:$J$13,2,FALSE),IF(J9470="solar",VLOOKUP('Form 923'!D9470,'Cross-Page Data'!$I$14:$J$117,2,FALSE),J9470))</f>
        <v>#N/A</v>
      </c>
      <c r="J9470" t="e">
        <f>VLOOKUP(E9470,'Cross-Page Data'!$D$4:$F$48,3,FALSE)</f>
        <v>#N/A</v>
      </c>
      <c r="K9470" t="b">
        <f t="shared" si="147"/>
        <v>1</v>
      </c>
    </row>
    <row r="9471" spans="9:11" x14ac:dyDescent="0.35">
      <c r="I9471" t="e">
        <f>IF(J9471="natural gas",VLOOKUP(D9471,'Cross-Page Data'!$I$4:$J$13,2,FALSE),IF(J9471="solar",VLOOKUP('Form 923'!D9471,'Cross-Page Data'!$I$14:$J$117,2,FALSE),J9471))</f>
        <v>#N/A</v>
      </c>
      <c r="J9471" t="e">
        <f>VLOOKUP(E9471,'Cross-Page Data'!$D$4:$F$48,3,FALSE)</f>
        <v>#N/A</v>
      </c>
      <c r="K9471" t="b">
        <f t="shared" si="147"/>
        <v>1</v>
      </c>
    </row>
    <row r="9472" spans="9:11" x14ac:dyDescent="0.35">
      <c r="I9472" t="e">
        <f>IF(J9472="natural gas",VLOOKUP(D9472,'Cross-Page Data'!$I$4:$J$13,2,FALSE),IF(J9472="solar",VLOOKUP('Form 923'!D9472,'Cross-Page Data'!$I$14:$J$117,2,FALSE),J9472))</f>
        <v>#N/A</v>
      </c>
      <c r="J9472" t="e">
        <f>VLOOKUP(E9472,'Cross-Page Data'!$D$4:$F$48,3,FALSE)</f>
        <v>#N/A</v>
      </c>
      <c r="K9472" t="b">
        <f t="shared" si="147"/>
        <v>1</v>
      </c>
    </row>
    <row r="9473" spans="9:11" x14ac:dyDescent="0.35">
      <c r="I9473" t="e">
        <f>IF(J9473="natural gas",VLOOKUP(D9473,'Cross-Page Data'!$I$4:$J$13,2,FALSE),IF(J9473="solar",VLOOKUP('Form 923'!D9473,'Cross-Page Data'!$I$14:$J$117,2,FALSE),J9473))</f>
        <v>#N/A</v>
      </c>
      <c r="J9473" t="e">
        <f>VLOOKUP(E9473,'Cross-Page Data'!$D$4:$F$48,3,FALSE)</f>
        <v>#N/A</v>
      </c>
      <c r="K9473" t="b">
        <f t="shared" si="147"/>
        <v>1</v>
      </c>
    </row>
    <row r="9474" spans="9:11" x14ac:dyDescent="0.35">
      <c r="I9474" t="e">
        <f>IF(J9474="natural gas",VLOOKUP(D9474,'Cross-Page Data'!$I$4:$J$13,2,FALSE),IF(J9474="solar",VLOOKUP('Form 923'!D9474,'Cross-Page Data'!$I$14:$J$117,2,FALSE),J9474))</f>
        <v>#N/A</v>
      </c>
      <c r="J9474" t="e">
        <f>VLOOKUP(E9474,'Cross-Page Data'!$D$4:$F$48,3,FALSE)</f>
        <v>#N/A</v>
      </c>
      <c r="K9474" t="b">
        <f t="shared" si="147"/>
        <v>1</v>
      </c>
    </row>
    <row r="9475" spans="9:11" x14ac:dyDescent="0.35">
      <c r="I9475" t="e">
        <f>IF(J9475="natural gas",VLOOKUP(D9475,'Cross-Page Data'!$I$4:$J$13,2,FALSE),IF(J9475="solar",VLOOKUP('Form 923'!D9475,'Cross-Page Data'!$I$14:$J$117,2,FALSE),J9475))</f>
        <v>#N/A</v>
      </c>
      <c r="J9475" t="e">
        <f>VLOOKUP(E9475,'Cross-Page Data'!$D$4:$F$48,3,FALSE)</f>
        <v>#N/A</v>
      </c>
      <c r="K9475" t="b">
        <f t="shared" si="147"/>
        <v>1</v>
      </c>
    </row>
    <row r="9476" spans="9:11" x14ac:dyDescent="0.35">
      <c r="I9476" t="e">
        <f>IF(J9476="natural gas",VLOOKUP(D9476,'Cross-Page Data'!$I$4:$J$13,2,FALSE),IF(J9476="solar",VLOOKUP('Form 923'!D9476,'Cross-Page Data'!$I$14:$J$117,2,FALSE),J9476))</f>
        <v>#N/A</v>
      </c>
      <c r="J9476" t="e">
        <f>VLOOKUP(E9476,'Cross-Page Data'!$D$4:$F$48,3,FALSE)</f>
        <v>#N/A</v>
      </c>
      <c r="K9476" t="b">
        <f t="shared" si="147"/>
        <v>1</v>
      </c>
    </row>
    <row r="9477" spans="9:11" x14ac:dyDescent="0.35">
      <c r="I9477" t="e">
        <f>IF(J9477="natural gas",VLOOKUP(D9477,'Cross-Page Data'!$I$4:$J$13,2,FALSE),IF(J9477="solar",VLOOKUP('Form 923'!D9477,'Cross-Page Data'!$I$14:$J$117,2,FALSE),J9477))</f>
        <v>#N/A</v>
      </c>
      <c r="J9477" t="e">
        <f>VLOOKUP(E9477,'Cross-Page Data'!$D$4:$F$48,3,FALSE)</f>
        <v>#N/A</v>
      </c>
      <c r="K9477" t="b">
        <f t="shared" si="147"/>
        <v>1</v>
      </c>
    </row>
    <row r="9478" spans="9:11" x14ac:dyDescent="0.35">
      <c r="I9478" t="e">
        <f>IF(J9478="natural gas",VLOOKUP(D9478,'Cross-Page Data'!$I$4:$J$13,2,FALSE),IF(J9478="solar",VLOOKUP('Form 923'!D9478,'Cross-Page Data'!$I$14:$J$117,2,FALSE),J9478))</f>
        <v>#N/A</v>
      </c>
      <c r="J9478" t="e">
        <f>VLOOKUP(E9478,'Cross-Page Data'!$D$4:$F$48,3,FALSE)</f>
        <v>#N/A</v>
      </c>
      <c r="K9478" t="b">
        <f t="shared" si="147"/>
        <v>1</v>
      </c>
    </row>
    <row r="9479" spans="9:11" x14ac:dyDescent="0.35">
      <c r="I9479" t="e">
        <f>IF(J9479="natural gas",VLOOKUP(D9479,'Cross-Page Data'!$I$4:$J$13,2,FALSE),IF(J9479="solar",VLOOKUP('Form 923'!D9479,'Cross-Page Data'!$I$14:$J$117,2,FALSE),J9479))</f>
        <v>#N/A</v>
      </c>
      <c r="J9479" t="e">
        <f>VLOOKUP(E9479,'Cross-Page Data'!$D$4:$F$48,3,FALSE)</f>
        <v>#N/A</v>
      </c>
      <c r="K9479" t="b">
        <f t="shared" ref="K9479:K9542" si="148">IF(AND($N$5=FALSE,OR(C9479="Commercial NAICS Cogen",C9479="Industrial NAICS Cogen",C9479="NAICS-22 Cogen")),FALSE,IF(AND($N$6=FALSE,OR(C9479="Commercial NAICS Cogen",C9479="Commercial NAICS Non-Cogen",C9479="industrial NAICS Cogen", C9479="industrial NAICS non-cogen")),FALSE,TRUE))</f>
        <v>1</v>
      </c>
    </row>
    <row r="9480" spans="9:11" x14ac:dyDescent="0.35">
      <c r="I9480" t="e">
        <f>IF(J9480="natural gas",VLOOKUP(D9480,'Cross-Page Data'!$I$4:$J$13,2,FALSE),IF(J9480="solar",VLOOKUP('Form 923'!D9480,'Cross-Page Data'!$I$14:$J$117,2,FALSE),J9480))</f>
        <v>#N/A</v>
      </c>
      <c r="J9480" t="e">
        <f>VLOOKUP(E9480,'Cross-Page Data'!$D$4:$F$48,3,FALSE)</f>
        <v>#N/A</v>
      </c>
      <c r="K9480" t="b">
        <f t="shared" si="148"/>
        <v>1</v>
      </c>
    </row>
    <row r="9481" spans="9:11" x14ac:dyDescent="0.35">
      <c r="I9481" t="e">
        <f>IF(J9481="natural gas",VLOOKUP(D9481,'Cross-Page Data'!$I$4:$J$13,2,FALSE),IF(J9481="solar",VLOOKUP('Form 923'!D9481,'Cross-Page Data'!$I$14:$J$117,2,FALSE),J9481))</f>
        <v>#N/A</v>
      </c>
      <c r="J9481" t="e">
        <f>VLOOKUP(E9481,'Cross-Page Data'!$D$4:$F$48,3,FALSE)</f>
        <v>#N/A</v>
      </c>
      <c r="K9481" t="b">
        <f t="shared" si="148"/>
        <v>1</v>
      </c>
    </row>
    <row r="9482" spans="9:11" x14ac:dyDescent="0.35">
      <c r="I9482" t="e">
        <f>IF(J9482="natural gas",VLOOKUP(D9482,'Cross-Page Data'!$I$4:$J$13,2,FALSE),IF(J9482="solar",VLOOKUP('Form 923'!D9482,'Cross-Page Data'!$I$14:$J$117,2,FALSE),J9482))</f>
        <v>#N/A</v>
      </c>
      <c r="J9482" t="e">
        <f>VLOOKUP(E9482,'Cross-Page Data'!$D$4:$F$48,3,FALSE)</f>
        <v>#N/A</v>
      </c>
      <c r="K9482" t="b">
        <f t="shared" si="148"/>
        <v>1</v>
      </c>
    </row>
    <row r="9483" spans="9:11" x14ac:dyDescent="0.35">
      <c r="I9483" t="e">
        <f>IF(J9483="natural gas",VLOOKUP(D9483,'Cross-Page Data'!$I$4:$J$13,2,FALSE),IF(J9483="solar",VLOOKUP('Form 923'!D9483,'Cross-Page Data'!$I$14:$J$117,2,FALSE),J9483))</f>
        <v>#N/A</v>
      </c>
      <c r="J9483" t="e">
        <f>VLOOKUP(E9483,'Cross-Page Data'!$D$4:$F$48,3,FALSE)</f>
        <v>#N/A</v>
      </c>
      <c r="K9483" t="b">
        <f t="shared" si="148"/>
        <v>1</v>
      </c>
    </row>
    <row r="9484" spans="9:11" x14ac:dyDescent="0.35">
      <c r="I9484" t="e">
        <f>IF(J9484="natural gas",VLOOKUP(D9484,'Cross-Page Data'!$I$4:$J$13,2,FALSE),IF(J9484="solar",VLOOKUP('Form 923'!D9484,'Cross-Page Data'!$I$14:$J$117,2,FALSE),J9484))</f>
        <v>#N/A</v>
      </c>
      <c r="J9484" t="e">
        <f>VLOOKUP(E9484,'Cross-Page Data'!$D$4:$F$48,3,FALSE)</f>
        <v>#N/A</v>
      </c>
      <c r="K9484" t="b">
        <f t="shared" si="148"/>
        <v>1</v>
      </c>
    </row>
    <row r="9485" spans="9:11" x14ac:dyDescent="0.35">
      <c r="I9485" t="e">
        <f>IF(J9485="natural gas",VLOOKUP(D9485,'Cross-Page Data'!$I$4:$J$13,2,FALSE),IF(J9485="solar",VLOOKUP('Form 923'!D9485,'Cross-Page Data'!$I$14:$J$117,2,FALSE),J9485))</f>
        <v>#N/A</v>
      </c>
      <c r="J9485" t="e">
        <f>VLOOKUP(E9485,'Cross-Page Data'!$D$4:$F$48,3,FALSE)</f>
        <v>#N/A</v>
      </c>
      <c r="K9485" t="b">
        <f t="shared" si="148"/>
        <v>1</v>
      </c>
    </row>
    <row r="9486" spans="9:11" x14ac:dyDescent="0.35">
      <c r="I9486" t="e">
        <f>IF(J9486="natural gas",VLOOKUP(D9486,'Cross-Page Data'!$I$4:$J$13,2,FALSE),IF(J9486="solar",VLOOKUP('Form 923'!D9486,'Cross-Page Data'!$I$14:$J$117,2,FALSE),J9486))</f>
        <v>#N/A</v>
      </c>
      <c r="J9486" t="e">
        <f>VLOOKUP(E9486,'Cross-Page Data'!$D$4:$F$48,3,FALSE)</f>
        <v>#N/A</v>
      </c>
      <c r="K9486" t="b">
        <f t="shared" si="148"/>
        <v>1</v>
      </c>
    </row>
    <row r="9487" spans="9:11" x14ac:dyDescent="0.35">
      <c r="I9487" t="e">
        <f>IF(J9487="natural gas",VLOOKUP(D9487,'Cross-Page Data'!$I$4:$J$13,2,FALSE),IF(J9487="solar",VLOOKUP('Form 923'!D9487,'Cross-Page Data'!$I$14:$J$117,2,FALSE),J9487))</f>
        <v>#N/A</v>
      </c>
      <c r="J9487" t="e">
        <f>VLOOKUP(E9487,'Cross-Page Data'!$D$4:$F$48,3,FALSE)</f>
        <v>#N/A</v>
      </c>
      <c r="K9487" t="b">
        <f t="shared" si="148"/>
        <v>1</v>
      </c>
    </row>
    <row r="9488" spans="9:11" x14ac:dyDescent="0.35">
      <c r="I9488" t="e">
        <f>IF(J9488="natural gas",VLOOKUP(D9488,'Cross-Page Data'!$I$4:$J$13,2,FALSE),IF(J9488="solar",VLOOKUP('Form 923'!D9488,'Cross-Page Data'!$I$14:$J$117,2,FALSE),J9488))</f>
        <v>#N/A</v>
      </c>
      <c r="J9488" t="e">
        <f>VLOOKUP(E9488,'Cross-Page Data'!$D$4:$F$48,3,FALSE)</f>
        <v>#N/A</v>
      </c>
      <c r="K9488" t="b">
        <f t="shared" si="148"/>
        <v>1</v>
      </c>
    </row>
    <row r="9489" spans="9:11" x14ac:dyDescent="0.35">
      <c r="I9489" t="e">
        <f>IF(J9489="natural gas",VLOOKUP(D9489,'Cross-Page Data'!$I$4:$J$13,2,FALSE),IF(J9489="solar",VLOOKUP('Form 923'!D9489,'Cross-Page Data'!$I$14:$J$117,2,FALSE),J9489))</f>
        <v>#N/A</v>
      </c>
      <c r="J9489" t="e">
        <f>VLOOKUP(E9489,'Cross-Page Data'!$D$4:$F$48,3,FALSE)</f>
        <v>#N/A</v>
      </c>
      <c r="K9489" t="b">
        <f t="shared" si="148"/>
        <v>1</v>
      </c>
    </row>
    <row r="9490" spans="9:11" x14ac:dyDescent="0.35">
      <c r="I9490" t="e">
        <f>IF(J9490="natural gas",VLOOKUP(D9490,'Cross-Page Data'!$I$4:$J$13,2,FALSE),IF(J9490="solar",VLOOKUP('Form 923'!D9490,'Cross-Page Data'!$I$14:$J$117,2,FALSE),J9490))</f>
        <v>#N/A</v>
      </c>
      <c r="J9490" t="e">
        <f>VLOOKUP(E9490,'Cross-Page Data'!$D$4:$F$48,3,FALSE)</f>
        <v>#N/A</v>
      </c>
      <c r="K9490" t="b">
        <f t="shared" si="148"/>
        <v>1</v>
      </c>
    </row>
    <row r="9491" spans="9:11" x14ac:dyDescent="0.35">
      <c r="I9491" t="e">
        <f>IF(J9491="natural gas",VLOOKUP(D9491,'Cross-Page Data'!$I$4:$J$13,2,FALSE),IF(J9491="solar",VLOOKUP('Form 923'!D9491,'Cross-Page Data'!$I$14:$J$117,2,FALSE),J9491))</f>
        <v>#N/A</v>
      </c>
      <c r="J9491" t="e">
        <f>VLOOKUP(E9491,'Cross-Page Data'!$D$4:$F$48,3,FALSE)</f>
        <v>#N/A</v>
      </c>
      <c r="K9491" t="b">
        <f t="shared" si="148"/>
        <v>1</v>
      </c>
    </row>
    <row r="9492" spans="9:11" x14ac:dyDescent="0.35">
      <c r="I9492" t="e">
        <f>IF(J9492="natural gas",VLOOKUP(D9492,'Cross-Page Data'!$I$4:$J$13,2,FALSE),IF(J9492="solar",VLOOKUP('Form 923'!D9492,'Cross-Page Data'!$I$14:$J$117,2,FALSE),J9492))</f>
        <v>#N/A</v>
      </c>
      <c r="J9492" t="e">
        <f>VLOOKUP(E9492,'Cross-Page Data'!$D$4:$F$48,3,FALSE)</f>
        <v>#N/A</v>
      </c>
      <c r="K9492" t="b">
        <f t="shared" si="148"/>
        <v>1</v>
      </c>
    </row>
    <row r="9493" spans="9:11" x14ac:dyDescent="0.35">
      <c r="I9493" t="e">
        <f>IF(J9493="natural gas",VLOOKUP(D9493,'Cross-Page Data'!$I$4:$J$13,2,FALSE),IF(J9493="solar",VLOOKUP('Form 923'!D9493,'Cross-Page Data'!$I$14:$J$117,2,FALSE),J9493))</f>
        <v>#N/A</v>
      </c>
      <c r="J9493" t="e">
        <f>VLOOKUP(E9493,'Cross-Page Data'!$D$4:$F$48,3,FALSE)</f>
        <v>#N/A</v>
      </c>
      <c r="K9493" t="b">
        <f t="shared" si="148"/>
        <v>1</v>
      </c>
    </row>
    <row r="9494" spans="9:11" x14ac:dyDescent="0.35">
      <c r="I9494" t="e">
        <f>IF(J9494="natural gas",VLOOKUP(D9494,'Cross-Page Data'!$I$4:$J$13,2,FALSE),IF(J9494="solar",VLOOKUP('Form 923'!D9494,'Cross-Page Data'!$I$14:$J$117,2,FALSE),J9494))</f>
        <v>#N/A</v>
      </c>
      <c r="J9494" t="e">
        <f>VLOOKUP(E9494,'Cross-Page Data'!$D$4:$F$48,3,FALSE)</f>
        <v>#N/A</v>
      </c>
      <c r="K9494" t="b">
        <f t="shared" si="148"/>
        <v>1</v>
      </c>
    </row>
    <row r="9495" spans="9:11" x14ac:dyDescent="0.35">
      <c r="I9495" t="e">
        <f>IF(J9495="natural gas",VLOOKUP(D9495,'Cross-Page Data'!$I$4:$J$13,2,FALSE),IF(J9495="solar",VLOOKUP('Form 923'!D9495,'Cross-Page Data'!$I$14:$J$117,2,FALSE),J9495))</f>
        <v>#N/A</v>
      </c>
      <c r="J9495" t="e">
        <f>VLOOKUP(E9495,'Cross-Page Data'!$D$4:$F$48,3,FALSE)</f>
        <v>#N/A</v>
      </c>
      <c r="K9495" t="b">
        <f t="shared" si="148"/>
        <v>1</v>
      </c>
    </row>
    <row r="9496" spans="9:11" x14ac:dyDescent="0.35">
      <c r="I9496" t="e">
        <f>IF(J9496="natural gas",VLOOKUP(D9496,'Cross-Page Data'!$I$4:$J$13,2,FALSE),IF(J9496="solar",VLOOKUP('Form 923'!D9496,'Cross-Page Data'!$I$14:$J$117,2,FALSE),J9496))</f>
        <v>#N/A</v>
      </c>
      <c r="J9496" t="e">
        <f>VLOOKUP(E9496,'Cross-Page Data'!$D$4:$F$48,3,FALSE)</f>
        <v>#N/A</v>
      </c>
      <c r="K9496" t="b">
        <f t="shared" si="148"/>
        <v>1</v>
      </c>
    </row>
    <row r="9497" spans="9:11" x14ac:dyDescent="0.35">
      <c r="I9497" t="e">
        <f>IF(J9497="natural gas",VLOOKUP(D9497,'Cross-Page Data'!$I$4:$J$13,2,FALSE),IF(J9497="solar",VLOOKUP('Form 923'!D9497,'Cross-Page Data'!$I$14:$J$117,2,FALSE),J9497))</f>
        <v>#N/A</v>
      </c>
      <c r="J9497" t="e">
        <f>VLOOKUP(E9497,'Cross-Page Data'!$D$4:$F$48,3,FALSE)</f>
        <v>#N/A</v>
      </c>
      <c r="K9497" t="b">
        <f t="shared" si="148"/>
        <v>1</v>
      </c>
    </row>
    <row r="9498" spans="9:11" x14ac:dyDescent="0.35">
      <c r="I9498" t="e">
        <f>IF(J9498="natural gas",VLOOKUP(D9498,'Cross-Page Data'!$I$4:$J$13,2,FALSE),IF(J9498="solar",VLOOKUP('Form 923'!D9498,'Cross-Page Data'!$I$14:$J$117,2,FALSE),J9498))</f>
        <v>#N/A</v>
      </c>
      <c r="J9498" t="e">
        <f>VLOOKUP(E9498,'Cross-Page Data'!$D$4:$F$48,3,FALSE)</f>
        <v>#N/A</v>
      </c>
      <c r="K9498" t="b">
        <f t="shared" si="148"/>
        <v>1</v>
      </c>
    </row>
    <row r="9499" spans="9:11" x14ac:dyDescent="0.35">
      <c r="I9499" t="e">
        <f>IF(J9499="natural gas",VLOOKUP(D9499,'Cross-Page Data'!$I$4:$J$13,2,FALSE),IF(J9499="solar",VLOOKUP('Form 923'!D9499,'Cross-Page Data'!$I$14:$J$117,2,FALSE),J9499))</f>
        <v>#N/A</v>
      </c>
      <c r="J9499" t="e">
        <f>VLOOKUP(E9499,'Cross-Page Data'!$D$4:$F$48,3,FALSE)</f>
        <v>#N/A</v>
      </c>
      <c r="K9499" t="b">
        <f t="shared" si="148"/>
        <v>1</v>
      </c>
    </row>
    <row r="9500" spans="9:11" x14ac:dyDescent="0.35">
      <c r="I9500" t="e">
        <f>IF(J9500="natural gas",VLOOKUP(D9500,'Cross-Page Data'!$I$4:$J$13,2,FALSE),IF(J9500="solar",VLOOKUP('Form 923'!D9500,'Cross-Page Data'!$I$14:$J$117,2,FALSE),J9500))</f>
        <v>#N/A</v>
      </c>
      <c r="J9500" t="e">
        <f>VLOOKUP(E9500,'Cross-Page Data'!$D$4:$F$48,3,FALSE)</f>
        <v>#N/A</v>
      </c>
      <c r="K9500" t="b">
        <f t="shared" si="148"/>
        <v>1</v>
      </c>
    </row>
    <row r="9501" spans="9:11" x14ac:dyDescent="0.35">
      <c r="I9501" t="e">
        <f>IF(J9501="natural gas",VLOOKUP(D9501,'Cross-Page Data'!$I$4:$J$13,2,FALSE),IF(J9501="solar",VLOOKUP('Form 923'!D9501,'Cross-Page Data'!$I$14:$J$117,2,FALSE),J9501))</f>
        <v>#N/A</v>
      </c>
      <c r="J9501" t="e">
        <f>VLOOKUP(E9501,'Cross-Page Data'!$D$4:$F$48,3,FALSE)</f>
        <v>#N/A</v>
      </c>
      <c r="K9501" t="b">
        <f t="shared" si="148"/>
        <v>1</v>
      </c>
    </row>
    <row r="9502" spans="9:11" x14ac:dyDescent="0.35">
      <c r="I9502" t="e">
        <f>IF(J9502="natural gas",VLOOKUP(D9502,'Cross-Page Data'!$I$4:$J$13,2,FALSE),IF(J9502="solar",VLOOKUP('Form 923'!D9502,'Cross-Page Data'!$I$14:$J$117,2,FALSE),J9502))</f>
        <v>#N/A</v>
      </c>
      <c r="J9502" t="e">
        <f>VLOOKUP(E9502,'Cross-Page Data'!$D$4:$F$48,3,FALSE)</f>
        <v>#N/A</v>
      </c>
      <c r="K9502" t="b">
        <f t="shared" si="148"/>
        <v>1</v>
      </c>
    </row>
    <row r="9503" spans="9:11" x14ac:dyDescent="0.35">
      <c r="I9503" t="e">
        <f>IF(J9503="natural gas",VLOOKUP(D9503,'Cross-Page Data'!$I$4:$J$13,2,FALSE),IF(J9503="solar",VLOOKUP('Form 923'!D9503,'Cross-Page Data'!$I$14:$J$117,2,FALSE),J9503))</f>
        <v>#N/A</v>
      </c>
      <c r="J9503" t="e">
        <f>VLOOKUP(E9503,'Cross-Page Data'!$D$4:$F$48,3,FALSE)</f>
        <v>#N/A</v>
      </c>
      <c r="K9503" t="b">
        <f t="shared" si="148"/>
        <v>1</v>
      </c>
    </row>
    <row r="9504" spans="9:11" x14ac:dyDescent="0.35">
      <c r="I9504" t="e">
        <f>IF(J9504="natural gas",VLOOKUP(D9504,'Cross-Page Data'!$I$4:$J$13,2,FALSE),IF(J9504="solar",VLOOKUP('Form 923'!D9504,'Cross-Page Data'!$I$14:$J$117,2,FALSE),J9504))</f>
        <v>#N/A</v>
      </c>
      <c r="J9504" t="e">
        <f>VLOOKUP(E9504,'Cross-Page Data'!$D$4:$F$48,3,FALSE)</f>
        <v>#N/A</v>
      </c>
      <c r="K9504" t="b">
        <f t="shared" si="148"/>
        <v>1</v>
      </c>
    </row>
    <row r="9505" spans="9:11" x14ac:dyDescent="0.35">
      <c r="I9505" t="e">
        <f>IF(J9505="natural gas",VLOOKUP(D9505,'Cross-Page Data'!$I$4:$J$13,2,FALSE),IF(J9505="solar",VLOOKUP('Form 923'!D9505,'Cross-Page Data'!$I$14:$J$117,2,FALSE),J9505))</f>
        <v>#N/A</v>
      </c>
      <c r="J9505" t="e">
        <f>VLOOKUP(E9505,'Cross-Page Data'!$D$4:$F$48,3,FALSE)</f>
        <v>#N/A</v>
      </c>
      <c r="K9505" t="b">
        <f t="shared" si="148"/>
        <v>1</v>
      </c>
    </row>
    <row r="9506" spans="9:11" x14ac:dyDescent="0.35">
      <c r="I9506" t="e">
        <f>IF(J9506="natural gas",VLOOKUP(D9506,'Cross-Page Data'!$I$4:$J$13,2,FALSE),IF(J9506="solar",VLOOKUP('Form 923'!D9506,'Cross-Page Data'!$I$14:$J$117,2,FALSE),J9506))</f>
        <v>#N/A</v>
      </c>
      <c r="J9506" t="e">
        <f>VLOOKUP(E9506,'Cross-Page Data'!$D$4:$F$48,3,FALSE)</f>
        <v>#N/A</v>
      </c>
      <c r="K9506" t="b">
        <f t="shared" si="148"/>
        <v>1</v>
      </c>
    </row>
    <row r="9507" spans="9:11" x14ac:dyDescent="0.35">
      <c r="I9507" t="e">
        <f>IF(J9507="natural gas",VLOOKUP(D9507,'Cross-Page Data'!$I$4:$J$13,2,FALSE),IF(J9507="solar",VLOOKUP('Form 923'!D9507,'Cross-Page Data'!$I$14:$J$117,2,FALSE),J9507))</f>
        <v>#N/A</v>
      </c>
      <c r="J9507" t="e">
        <f>VLOOKUP(E9507,'Cross-Page Data'!$D$4:$F$48,3,FALSE)</f>
        <v>#N/A</v>
      </c>
      <c r="K9507" t="b">
        <f t="shared" si="148"/>
        <v>1</v>
      </c>
    </row>
    <row r="9508" spans="9:11" x14ac:dyDescent="0.35">
      <c r="I9508" t="e">
        <f>IF(J9508="natural gas",VLOOKUP(D9508,'Cross-Page Data'!$I$4:$J$13,2,FALSE),IF(J9508="solar",VLOOKUP('Form 923'!D9508,'Cross-Page Data'!$I$14:$J$117,2,FALSE),J9508))</f>
        <v>#N/A</v>
      </c>
      <c r="J9508" t="e">
        <f>VLOOKUP(E9508,'Cross-Page Data'!$D$4:$F$48,3,FALSE)</f>
        <v>#N/A</v>
      </c>
      <c r="K9508" t="b">
        <f t="shared" si="148"/>
        <v>1</v>
      </c>
    </row>
    <row r="9509" spans="9:11" x14ac:dyDescent="0.35">
      <c r="I9509" t="e">
        <f>IF(J9509="natural gas",VLOOKUP(D9509,'Cross-Page Data'!$I$4:$J$13,2,FALSE),IF(J9509="solar",VLOOKUP('Form 923'!D9509,'Cross-Page Data'!$I$14:$J$117,2,FALSE),J9509))</f>
        <v>#N/A</v>
      </c>
      <c r="J9509" t="e">
        <f>VLOOKUP(E9509,'Cross-Page Data'!$D$4:$F$48,3,FALSE)</f>
        <v>#N/A</v>
      </c>
      <c r="K9509" t="b">
        <f t="shared" si="148"/>
        <v>1</v>
      </c>
    </row>
    <row r="9510" spans="9:11" x14ac:dyDescent="0.35">
      <c r="I9510" t="e">
        <f>IF(J9510="natural gas",VLOOKUP(D9510,'Cross-Page Data'!$I$4:$J$13,2,FALSE),IF(J9510="solar",VLOOKUP('Form 923'!D9510,'Cross-Page Data'!$I$14:$J$117,2,FALSE),J9510))</f>
        <v>#N/A</v>
      </c>
      <c r="J9510" t="e">
        <f>VLOOKUP(E9510,'Cross-Page Data'!$D$4:$F$48,3,FALSE)</f>
        <v>#N/A</v>
      </c>
      <c r="K9510" t="b">
        <f t="shared" si="148"/>
        <v>1</v>
      </c>
    </row>
    <row r="9511" spans="9:11" x14ac:dyDescent="0.35">
      <c r="I9511" t="e">
        <f>IF(J9511="natural gas",VLOOKUP(D9511,'Cross-Page Data'!$I$4:$J$13,2,FALSE),IF(J9511="solar",VLOOKUP('Form 923'!D9511,'Cross-Page Data'!$I$14:$J$117,2,FALSE),J9511))</f>
        <v>#N/A</v>
      </c>
      <c r="J9511" t="e">
        <f>VLOOKUP(E9511,'Cross-Page Data'!$D$4:$F$48,3,FALSE)</f>
        <v>#N/A</v>
      </c>
      <c r="K9511" t="b">
        <f t="shared" si="148"/>
        <v>1</v>
      </c>
    </row>
    <row r="9512" spans="9:11" x14ac:dyDescent="0.35">
      <c r="I9512" t="e">
        <f>IF(J9512="natural gas",VLOOKUP(D9512,'Cross-Page Data'!$I$4:$J$13,2,FALSE),IF(J9512="solar",VLOOKUP('Form 923'!D9512,'Cross-Page Data'!$I$14:$J$117,2,FALSE),J9512))</f>
        <v>#N/A</v>
      </c>
      <c r="J9512" t="e">
        <f>VLOOKUP(E9512,'Cross-Page Data'!$D$4:$F$48,3,FALSE)</f>
        <v>#N/A</v>
      </c>
      <c r="K9512" t="b">
        <f t="shared" si="148"/>
        <v>1</v>
      </c>
    </row>
    <row r="9513" spans="9:11" x14ac:dyDescent="0.35">
      <c r="I9513" t="e">
        <f>IF(J9513="natural gas",VLOOKUP(D9513,'Cross-Page Data'!$I$4:$J$13,2,FALSE),IF(J9513="solar",VLOOKUP('Form 923'!D9513,'Cross-Page Data'!$I$14:$J$117,2,FALSE),J9513))</f>
        <v>#N/A</v>
      </c>
      <c r="J9513" t="e">
        <f>VLOOKUP(E9513,'Cross-Page Data'!$D$4:$F$48,3,FALSE)</f>
        <v>#N/A</v>
      </c>
      <c r="K9513" t="b">
        <f t="shared" si="148"/>
        <v>1</v>
      </c>
    </row>
    <row r="9514" spans="9:11" x14ac:dyDescent="0.35">
      <c r="I9514" t="e">
        <f>IF(J9514="natural gas",VLOOKUP(D9514,'Cross-Page Data'!$I$4:$J$13,2,FALSE),IF(J9514="solar",VLOOKUP('Form 923'!D9514,'Cross-Page Data'!$I$14:$J$117,2,FALSE),J9514))</f>
        <v>#N/A</v>
      </c>
      <c r="J9514" t="e">
        <f>VLOOKUP(E9514,'Cross-Page Data'!$D$4:$F$48,3,FALSE)</f>
        <v>#N/A</v>
      </c>
      <c r="K9514" t="b">
        <f t="shared" si="148"/>
        <v>1</v>
      </c>
    </row>
    <row r="9515" spans="9:11" x14ac:dyDescent="0.35">
      <c r="I9515" t="e">
        <f>IF(J9515="natural gas",VLOOKUP(D9515,'Cross-Page Data'!$I$4:$J$13,2,FALSE),IF(J9515="solar",VLOOKUP('Form 923'!D9515,'Cross-Page Data'!$I$14:$J$117,2,FALSE),J9515))</f>
        <v>#N/A</v>
      </c>
      <c r="J9515" t="e">
        <f>VLOOKUP(E9515,'Cross-Page Data'!$D$4:$F$48,3,FALSE)</f>
        <v>#N/A</v>
      </c>
      <c r="K9515" t="b">
        <f t="shared" si="148"/>
        <v>1</v>
      </c>
    </row>
    <row r="9516" spans="9:11" x14ac:dyDescent="0.35">
      <c r="I9516" t="e">
        <f>IF(J9516="natural gas",VLOOKUP(D9516,'Cross-Page Data'!$I$4:$J$13,2,FALSE),IF(J9516="solar",VLOOKUP('Form 923'!D9516,'Cross-Page Data'!$I$14:$J$117,2,FALSE),J9516))</f>
        <v>#N/A</v>
      </c>
      <c r="J9516" t="e">
        <f>VLOOKUP(E9516,'Cross-Page Data'!$D$4:$F$48,3,FALSE)</f>
        <v>#N/A</v>
      </c>
      <c r="K9516" t="b">
        <f t="shared" si="148"/>
        <v>1</v>
      </c>
    </row>
    <row r="9517" spans="9:11" x14ac:dyDescent="0.35">
      <c r="I9517" t="e">
        <f>IF(J9517="natural gas",VLOOKUP(D9517,'Cross-Page Data'!$I$4:$J$13,2,FALSE),IF(J9517="solar",VLOOKUP('Form 923'!D9517,'Cross-Page Data'!$I$14:$J$117,2,FALSE),J9517))</f>
        <v>#N/A</v>
      </c>
      <c r="J9517" t="e">
        <f>VLOOKUP(E9517,'Cross-Page Data'!$D$4:$F$48,3,FALSE)</f>
        <v>#N/A</v>
      </c>
      <c r="K9517" t="b">
        <f t="shared" si="148"/>
        <v>1</v>
      </c>
    </row>
    <row r="9518" spans="9:11" x14ac:dyDescent="0.35">
      <c r="I9518" t="e">
        <f>IF(J9518="natural gas",VLOOKUP(D9518,'Cross-Page Data'!$I$4:$J$13,2,FALSE),IF(J9518="solar",VLOOKUP('Form 923'!D9518,'Cross-Page Data'!$I$14:$J$117,2,FALSE),J9518))</f>
        <v>#N/A</v>
      </c>
      <c r="J9518" t="e">
        <f>VLOOKUP(E9518,'Cross-Page Data'!$D$4:$F$48,3,FALSE)</f>
        <v>#N/A</v>
      </c>
      <c r="K9518" t="b">
        <f t="shared" si="148"/>
        <v>1</v>
      </c>
    </row>
    <row r="9519" spans="9:11" x14ac:dyDescent="0.35">
      <c r="I9519" t="e">
        <f>IF(J9519="natural gas",VLOOKUP(D9519,'Cross-Page Data'!$I$4:$J$13,2,FALSE),IF(J9519="solar",VLOOKUP('Form 923'!D9519,'Cross-Page Data'!$I$14:$J$117,2,FALSE),J9519))</f>
        <v>#N/A</v>
      </c>
      <c r="J9519" t="e">
        <f>VLOOKUP(E9519,'Cross-Page Data'!$D$4:$F$48,3,FALSE)</f>
        <v>#N/A</v>
      </c>
      <c r="K9519" t="b">
        <f t="shared" si="148"/>
        <v>1</v>
      </c>
    </row>
    <row r="9520" spans="9:11" x14ac:dyDescent="0.35">
      <c r="I9520" t="e">
        <f>IF(J9520="natural gas",VLOOKUP(D9520,'Cross-Page Data'!$I$4:$J$13,2,FALSE),IF(J9520="solar",VLOOKUP('Form 923'!D9520,'Cross-Page Data'!$I$14:$J$117,2,FALSE),J9520))</f>
        <v>#N/A</v>
      </c>
      <c r="J9520" t="e">
        <f>VLOOKUP(E9520,'Cross-Page Data'!$D$4:$F$48,3,FALSE)</f>
        <v>#N/A</v>
      </c>
      <c r="K9520" t="b">
        <f t="shared" si="148"/>
        <v>1</v>
      </c>
    </row>
    <row r="9521" spans="9:11" x14ac:dyDescent="0.35">
      <c r="I9521" t="e">
        <f>IF(J9521="natural gas",VLOOKUP(D9521,'Cross-Page Data'!$I$4:$J$13,2,FALSE),IF(J9521="solar",VLOOKUP('Form 923'!D9521,'Cross-Page Data'!$I$14:$J$117,2,FALSE),J9521))</f>
        <v>#N/A</v>
      </c>
      <c r="J9521" t="e">
        <f>VLOOKUP(E9521,'Cross-Page Data'!$D$4:$F$48,3,FALSE)</f>
        <v>#N/A</v>
      </c>
      <c r="K9521" t="b">
        <f t="shared" si="148"/>
        <v>1</v>
      </c>
    </row>
    <row r="9522" spans="9:11" x14ac:dyDescent="0.35">
      <c r="I9522" t="e">
        <f>IF(J9522="natural gas",VLOOKUP(D9522,'Cross-Page Data'!$I$4:$J$13,2,FALSE),IF(J9522="solar",VLOOKUP('Form 923'!D9522,'Cross-Page Data'!$I$14:$J$117,2,FALSE),J9522))</f>
        <v>#N/A</v>
      </c>
      <c r="J9522" t="e">
        <f>VLOOKUP(E9522,'Cross-Page Data'!$D$4:$F$48,3,FALSE)</f>
        <v>#N/A</v>
      </c>
      <c r="K9522" t="b">
        <f t="shared" si="148"/>
        <v>1</v>
      </c>
    </row>
    <row r="9523" spans="9:11" x14ac:dyDescent="0.35">
      <c r="I9523" t="e">
        <f>IF(J9523="natural gas",VLOOKUP(D9523,'Cross-Page Data'!$I$4:$J$13,2,FALSE),IF(J9523="solar",VLOOKUP('Form 923'!D9523,'Cross-Page Data'!$I$14:$J$117,2,FALSE),J9523))</f>
        <v>#N/A</v>
      </c>
      <c r="J9523" t="e">
        <f>VLOOKUP(E9523,'Cross-Page Data'!$D$4:$F$48,3,FALSE)</f>
        <v>#N/A</v>
      </c>
      <c r="K9523" t="b">
        <f t="shared" si="148"/>
        <v>1</v>
      </c>
    </row>
    <row r="9524" spans="9:11" x14ac:dyDescent="0.35">
      <c r="I9524" t="e">
        <f>IF(J9524="natural gas",VLOOKUP(D9524,'Cross-Page Data'!$I$4:$J$13,2,FALSE),IF(J9524="solar",VLOOKUP('Form 923'!D9524,'Cross-Page Data'!$I$14:$J$117,2,FALSE),J9524))</f>
        <v>#N/A</v>
      </c>
      <c r="J9524" t="e">
        <f>VLOOKUP(E9524,'Cross-Page Data'!$D$4:$F$48,3,FALSE)</f>
        <v>#N/A</v>
      </c>
      <c r="K9524" t="b">
        <f t="shared" si="148"/>
        <v>1</v>
      </c>
    </row>
    <row r="9525" spans="9:11" x14ac:dyDescent="0.35">
      <c r="I9525" t="e">
        <f>IF(J9525="natural gas",VLOOKUP(D9525,'Cross-Page Data'!$I$4:$J$13,2,FALSE),IF(J9525="solar",VLOOKUP('Form 923'!D9525,'Cross-Page Data'!$I$14:$J$117,2,FALSE),J9525))</f>
        <v>#N/A</v>
      </c>
      <c r="J9525" t="e">
        <f>VLOOKUP(E9525,'Cross-Page Data'!$D$4:$F$48,3,FALSE)</f>
        <v>#N/A</v>
      </c>
      <c r="K9525" t="b">
        <f t="shared" si="148"/>
        <v>1</v>
      </c>
    </row>
    <row r="9526" spans="9:11" x14ac:dyDescent="0.35">
      <c r="I9526" t="e">
        <f>IF(J9526="natural gas",VLOOKUP(D9526,'Cross-Page Data'!$I$4:$J$13,2,FALSE),IF(J9526="solar",VLOOKUP('Form 923'!D9526,'Cross-Page Data'!$I$14:$J$117,2,FALSE),J9526))</f>
        <v>#N/A</v>
      </c>
      <c r="J9526" t="e">
        <f>VLOOKUP(E9526,'Cross-Page Data'!$D$4:$F$48,3,FALSE)</f>
        <v>#N/A</v>
      </c>
      <c r="K9526" t="b">
        <f t="shared" si="148"/>
        <v>1</v>
      </c>
    </row>
    <row r="9527" spans="9:11" x14ac:dyDescent="0.35">
      <c r="I9527" t="e">
        <f>IF(J9527="natural gas",VLOOKUP(D9527,'Cross-Page Data'!$I$4:$J$13,2,FALSE),IF(J9527="solar",VLOOKUP('Form 923'!D9527,'Cross-Page Data'!$I$14:$J$117,2,FALSE),J9527))</f>
        <v>#N/A</v>
      </c>
      <c r="J9527" t="e">
        <f>VLOOKUP(E9527,'Cross-Page Data'!$D$4:$F$48,3,FALSE)</f>
        <v>#N/A</v>
      </c>
      <c r="K9527" t="b">
        <f t="shared" si="148"/>
        <v>1</v>
      </c>
    </row>
    <row r="9528" spans="9:11" x14ac:dyDescent="0.35">
      <c r="I9528" t="e">
        <f>IF(J9528="natural gas",VLOOKUP(D9528,'Cross-Page Data'!$I$4:$J$13,2,FALSE),IF(J9528="solar",VLOOKUP('Form 923'!D9528,'Cross-Page Data'!$I$14:$J$117,2,FALSE),J9528))</f>
        <v>#N/A</v>
      </c>
      <c r="J9528" t="e">
        <f>VLOOKUP(E9528,'Cross-Page Data'!$D$4:$F$48,3,FALSE)</f>
        <v>#N/A</v>
      </c>
      <c r="K9528" t="b">
        <f t="shared" si="148"/>
        <v>1</v>
      </c>
    </row>
    <row r="9529" spans="9:11" x14ac:dyDescent="0.35">
      <c r="I9529" t="e">
        <f>IF(J9529="natural gas",VLOOKUP(D9529,'Cross-Page Data'!$I$4:$J$13,2,FALSE),IF(J9529="solar",VLOOKUP('Form 923'!D9529,'Cross-Page Data'!$I$14:$J$117,2,FALSE),J9529))</f>
        <v>#N/A</v>
      </c>
      <c r="J9529" t="e">
        <f>VLOOKUP(E9529,'Cross-Page Data'!$D$4:$F$48,3,FALSE)</f>
        <v>#N/A</v>
      </c>
      <c r="K9529" t="b">
        <f t="shared" si="148"/>
        <v>1</v>
      </c>
    </row>
    <row r="9530" spans="9:11" x14ac:dyDescent="0.35">
      <c r="I9530" t="e">
        <f>IF(J9530="natural gas",VLOOKUP(D9530,'Cross-Page Data'!$I$4:$J$13,2,FALSE),IF(J9530="solar",VLOOKUP('Form 923'!D9530,'Cross-Page Data'!$I$14:$J$117,2,FALSE),J9530))</f>
        <v>#N/A</v>
      </c>
      <c r="J9530" t="e">
        <f>VLOOKUP(E9530,'Cross-Page Data'!$D$4:$F$48,3,FALSE)</f>
        <v>#N/A</v>
      </c>
      <c r="K9530" t="b">
        <f t="shared" si="148"/>
        <v>1</v>
      </c>
    </row>
    <row r="9531" spans="9:11" x14ac:dyDescent="0.35">
      <c r="I9531" t="e">
        <f>IF(J9531="natural gas",VLOOKUP(D9531,'Cross-Page Data'!$I$4:$J$13,2,FALSE),IF(J9531="solar",VLOOKUP('Form 923'!D9531,'Cross-Page Data'!$I$14:$J$117,2,FALSE),J9531))</f>
        <v>#N/A</v>
      </c>
      <c r="J9531" t="e">
        <f>VLOOKUP(E9531,'Cross-Page Data'!$D$4:$F$48,3,FALSE)</f>
        <v>#N/A</v>
      </c>
      <c r="K9531" t="b">
        <f t="shared" si="148"/>
        <v>1</v>
      </c>
    </row>
    <row r="9532" spans="9:11" x14ac:dyDescent="0.35">
      <c r="I9532" t="e">
        <f>IF(J9532="natural gas",VLOOKUP(D9532,'Cross-Page Data'!$I$4:$J$13,2,FALSE),IF(J9532="solar",VLOOKUP('Form 923'!D9532,'Cross-Page Data'!$I$14:$J$117,2,FALSE),J9532))</f>
        <v>#N/A</v>
      </c>
      <c r="J9532" t="e">
        <f>VLOOKUP(E9532,'Cross-Page Data'!$D$4:$F$48,3,FALSE)</f>
        <v>#N/A</v>
      </c>
      <c r="K9532" t="b">
        <f t="shared" si="148"/>
        <v>1</v>
      </c>
    </row>
    <row r="9533" spans="9:11" x14ac:dyDescent="0.35">
      <c r="I9533" t="e">
        <f>IF(J9533="natural gas",VLOOKUP(D9533,'Cross-Page Data'!$I$4:$J$13,2,FALSE),IF(J9533="solar",VLOOKUP('Form 923'!D9533,'Cross-Page Data'!$I$14:$J$117,2,FALSE),J9533))</f>
        <v>#N/A</v>
      </c>
      <c r="J9533" t="e">
        <f>VLOOKUP(E9533,'Cross-Page Data'!$D$4:$F$48,3,FALSE)</f>
        <v>#N/A</v>
      </c>
      <c r="K9533" t="b">
        <f t="shared" si="148"/>
        <v>1</v>
      </c>
    </row>
    <row r="9534" spans="9:11" x14ac:dyDescent="0.35">
      <c r="I9534" t="e">
        <f>IF(J9534="natural gas",VLOOKUP(D9534,'Cross-Page Data'!$I$4:$J$13,2,FALSE),IF(J9534="solar",VLOOKUP('Form 923'!D9534,'Cross-Page Data'!$I$14:$J$117,2,FALSE),J9534))</f>
        <v>#N/A</v>
      </c>
      <c r="J9534" t="e">
        <f>VLOOKUP(E9534,'Cross-Page Data'!$D$4:$F$48,3,FALSE)</f>
        <v>#N/A</v>
      </c>
      <c r="K9534" t="b">
        <f t="shared" si="148"/>
        <v>1</v>
      </c>
    </row>
    <row r="9535" spans="9:11" x14ac:dyDescent="0.35">
      <c r="I9535" t="e">
        <f>IF(J9535="natural gas",VLOOKUP(D9535,'Cross-Page Data'!$I$4:$J$13,2,FALSE),IF(J9535="solar",VLOOKUP('Form 923'!D9535,'Cross-Page Data'!$I$14:$J$117,2,FALSE),J9535))</f>
        <v>#N/A</v>
      </c>
      <c r="J9535" t="e">
        <f>VLOOKUP(E9535,'Cross-Page Data'!$D$4:$F$48,3,FALSE)</f>
        <v>#N/A</v>
      </c>
      <c r="K9535" t="b">
        <f t="shared" si="148"/>
        <v>1</v>
      </c>
    </row>
    <row r="9536" spans="9:11" x14ac:dyDescent="0.35">
      <c r="I9536" t="e">
        <f>IF(J9536="natural gas",VLOOKUP(D9536,'Cross-Page Data'!$I$4:$J$13,2,FALSE),IF(J9536="solar",VLOOKUP('Form 923'!D9536,'Cross-Page Data'!$I$14:$J$117,2,FALSE),J9536))</f>
        <v>#N/A</v>
      </c>
      <c r="J9536" t="e">
        <f>VLOOKUP(E9536,'Cross-Page Data'!$D$4:$F$48,3,FALSE)</f>
        <v>#N/A</v>
      </c>
      <c r="K9536" t="b">
        <f t="shared" si="148"/>
        <v>1</v>
      </c>
    </row>
    <row r="9537" spans="9:11" x14ac:dyDescent="0.35">
      <c r="I9537" t="e">
        <f>IF(J9537="natural gas",VLOOKUP(D9537,'Cross-Page Data'!$I$4:$J$13,2,FALSE),IF(J9537="solar",VLOOKUP('Form 923'!D9537,'Cross-Page Data'!$I$14:$J$117,2,FALSE),J9537))</f>
        <v>#N/A</v>
      </c>
      <c r="J9537" t="e">
        <f>VLOOKUP(E9537,'Cross-Page Data'!$D$4:$F$48,3,FALSE)</f>
        <v>#N/A</v>
      </c>
      <c r="K9537" t="b">
        <f t="shared" si="148"/>
        <v>1</v>
      </c>
    </row>
    <row r="9538" spans="9:11" x14ac:dyDescent="0.35">
      <c r="I9538" t="e">
        <f>IF(J9538="natural gas",VLOOKUP(D9538,'Cross-Page Data'!$I$4:$J$13,2,FALSE),IF(J9538="solar",VLOOKUP('Form 923'!D9538,'Cross-Page Data'!$I$14:$J$117,2,FALSE),J9538))</f>
        <v>#N/A</v>
      </c>
      <c r="J9538" t="e">
        <f>VLOOKUP(E9538,'Cross-Page Data'!$D$4:$F$48,3,FALSE)</f>
        <v>#N/A</v>
      </c>
      <c r="K9538" t="b">
        <f t="shared" si="148"/>
        <v>1</v>
      </c>
    </row>
    <row r="9539" spans="9:11" x14ac:dyDescent="0.35">
      <c r="I9539" t="e">
        <f>IF(J9539="natural gas",VLOOKUP(D9539,'Cross-Page Data'!$I$4:$J$13,2,FALSE),IF(J9539="solar",VLOOKUP('Form 923'!D9539,'Cross-Page Data'!$I$14:$J$117,2,FALSE),J9539))</f>
        <v>#N/A</v>
      </c>
      <c r="J9539" t="e">
        <f>VLOOKUP(E9539,'Cross-Page Data'!$D$4:$F$48,3,FALSE)</f>
        <v>#N/A</v>
      </c>
      <c r="K9539" t="b">
        <f t="shared" si="148"/>
        <v>1</v>
      </c>
    </row>
    <row r="9540" spans="9:11" x14ac:dyDescent="0.35">
      <c r="I9540" t="e">
        <f>IF(J9540="natural gas",VLOOKUP(D9540,'Cross-Page Data'!$I$4:$J$13,2,FALSE),IF(J9540="solar",VLOOKUP('Form 923'!D9540,'Cross-Page Data'!$I$14:$J$117,2,FALSE),J9540))</f>
        <v>#N/A</v>
      </c>
      <c r="J9540" t="e">
        <f>VLOOKUP(E9540,'Cross-Page Data'!$D$4:$F$48,3,FALSE)</f>
        <v>#N/A</v>
      </c>
      <c r="K9540" t="b">
        <f t="shared" si="148"/>
        <v>1</v>
      </c>
    </row>
    <row r="9541" spans="9:11" x14ac:dyDescent="0.35">
      <c r="I9541" t="e">
        <f>IF(J9541="natural gas",VLOOKUP(D9541,'Cross-Page Data'!$I$4:$J$13,2,FALSE),IF(J9541="solar",VLOOKUP('Form 923'!D9541,'Cross-Page Data'!$I$14:$J$117,2,FALSE),J9541))</f>
        <v>#N/A</v>
      </c>
      <c r="J9541" t="e">
        <f>VLOOKUP(E9541,'Cross-Page Data'!$D$4:$F$48,3,FALSE)</f>
        <v>#N/A</v>
      </c>
      <c r="K9541" t="b">
        <f t="shared" si="148"/>
        <v>1</v>
      </c>
    </row>
    <row r="9542" spans="9:11" x14ac:dyDescent="0.35">
      <c r="I9542" t="e">
        <f>IF(J9542="natural gas",VLOOKUP(D9542,'Cross-Page Data'!$I$4:$J$13,2,FALSE),IF(J9542="solar",VLOOKUP('Form 923'!D9542,'Cross-Page Data'!$I$14:$J$117,2,FALSE),J9542))</f>
        <v>#N/A</v>
      </c>
      <c r="J9542" t="e">
        <f>VLOOKUP(E9542,'Cross-Page Data'!$D$4:$F$48,3,FALSE)</f>
        <v>#N/A</v>
      </c>
      <c r="K9542" t="b">
        <f t="shared" si="148"/>
        <v>1</v>
      </c>
    </row>
    <row r="9543" spans="9:11" x14ac:dyDescent="0.35">
      <c r="I9543" t="e">
        <f>IF(J9543="natural gas",VLOOKUP(D9543,'Cross-Page Data'!$I$4:$J$13,2,FALSE),IF(J9543="solar",VLOOKUP('Form 923'!D9543,'Cross-Page Data'!$I$14:$J$117,2,FALSE),J9543))</f>
        <v>#N/A</v>
      </c>
      <c r="J9543" t="e">
        <f>VLOOKUP(E9543,'Cross-Page Data'!$D$4:$F$48,3,FALSE)</f>
        <v>#N/A</v>
      </c>
      <c r="K9543" t="b">
        <f t="shared" ref="K9543:K9606" si="149">IF(AND($N$5=FALSE,OR(C9543="Commercial NAICS Cogen",C9543="Industrial NAICS Cogen",C9543="NAICS-22 Cogen")),FALSE,IF(AND($N$6=FALSE,OR(C9543="Commercial NAICS Cogen",C9543="Commercial NAICS Non-Cogen",C9543="industrial NAICS Cogen", C9543="industrial NAICS non-cogen")),FALSE,TRUE))</f>
        <v>1</v>
      </c>
    </row>
    <row r="9544" spans="9:11" x14ac:dyDescent="0.35">
      <c r="I9544" t="e">
        <f>IF(J9544="natural gas",VLOOKUP(D9544,'Cross-Page Data'!$I$4:$J$13,2,FALSE),IF(J9544="solar",VLOOKUP('Form 923'!D9544,'Cross-Page Data'!$I$14:$J$117,2,FALSE),J9544))</f>
        <v>#N/A</v>
      </c>
      <c r="J9544" t="e">
        <f>VLOOKUP(E9544,'Cross-Page Data'!$D$4:$F$48,3,FALSE)</f>
        <v>#N/A</v>
      </c>
      <c r="K9544" t="b">
        <f t="shared" si="149"/>
        <v>1</v>
      </c>
    </row>
    <row r="9545" spans="9:11" x14ac:dyDescent="0.35">
      <c r="I9545" t="e">
        <f>IF(J9545="natural gas",VLOOKUP(D9545,'Cross-Page Data'!$I$4:$J$13,2,FALSE),IF(J9545="solar",VLOOKUP('Form 923'!D9545,'Cross-Page Data'!$I$14:$J$117,2,FALSE),J9545))</f>
        <v>#N/A</v>
      </c>
      <c r="J9545" t="e">
        <f>VLOOKUP(E9545,'Cross-Page Data'!$D$4:$F$48,3,FALSE)</f>
        <v>#N/A</v>
      </c>
      <c r="K9545" t="b">
        <f t="shared" si="149"/>
        <v>1</v>
      </c>
    </row>
    <row r="9546" spans="9:11" x14ac:dyDescent="0.35">
      <c r="I9546" t="e">
        <f>IF(J9546="natural gas",VLOOKUP(D9546,'Cross-Page Data'!$I$4:$J$13,2,FALSE),IF(J9546="solar",VLOOKUP('Form 923'!D9546,'Cross-Page Data'!$I$14:$J$117,2,FALSE),J9546))</f>
        <v>#N/A</v>
      </c>
      <c r="J9546" t="e">
        <f>VLOOKUP(E9546,'Cross-Page Data'!$D$4:$F$48,3,FALSE)</f>
        <v>#N/A</v>
      </c>
      <c r="K9546" t="b">
        <f t="shared" si="149"/>
        <v>1</v>
      </c>
    </row>
    <row r="9547" spans="9:11" x14ac:dyDescent="0.35">
      <c r="I9547" t="e">
        <f>IF(J9547="natural gas",VLOOKUP(D9547,'Cross-Page Data'!$I$4:$J$13,2,FALSE),IF(J9547="solar",VLOOKUP('Form 923'!D9547,'Cross-Page Data'!$I$14:$J$117,2,FALSE),J9547))</f>
        <v>#N/A</v>
      </c>
      <c r="J9547" t="e">
        <f>VLOOKUP(E9547,'Cross-Page Data'!$D$4:$F$48,3,FALSE)</f>
        <v>#N/A</v>
      </c>
      <c r="K9547" t="b">
        <f t="shared" si="149"/>
        <v>1</v>
      </c>
    </row>
    <row r="9548" spans="9:11" x14ac:dyDescent="0.35">
      <c r="I9548" t="e">
        <f>IF(J9548="natural gas",VLOOKUP(D9548,'Cross-Page Data'!$I$4:$J$13,2,FALSE),IF(J9548="solar",VLOOKUP('Form 923'!D9548,'Cross-Page Data'!$I$14:$J$117,2,FALSE),J9548))</f>
        <v>#N/A</v>
      </c>
      <c r="J9548" t="e">
        <f>VLOOKUP(E9548,'Cross-Page Data'!$D$4:$F$48,3,FALSE)</f>
        <v>#N/A</v>
      </c>
      <c r="K9548" t="b">
        <f t="shared" si="149"/>
        <v>1</v>
      </c>
    </row>
    <row r="9549" spans="9:11" x14ac:dyDescent="0.35">
      <c r="I9549" t="e">
        <f>IF(J9549="natural gas",VLOOKUP(D9549,'Cross-Page Data'!$I$4:$J$13,2,FALSE),IF(J9549="solar",VLOOKUP('Form 923'!D9549,'Cross-Page Data'!$I$14:$J$117,2,FALSE),J9549))</f>
        <v>#N/A</v>
      </c>
      <c r="J9549" t="e">
        <f>VLOOKUP(E9549,'Cross-Page Data'!$D$4:$F$48,3,FALSE)</f>
        <v>#N/A</v>
      </c>
      <c r="K9549" t="b">
        <f t="shared" si="149"/>
        <v>1</v>
      </c>
    </row>
    <row r="9550" spans="9:11" x14ac:dyDescent="0.35">
      <c r="I9550" t="e">
        <f>IF(J9550="natural gas",VLOOKUP(D9550,'Cross-Page Data'!$I$4:$J$13,2,FALSE),IF(J9550="solar",VLOOKUP('Form 923'!D9550,'Cross-Page Data'!$I$14:$J$117,2,FALSE),J9550))</f>
        <v>#N/A</v>
      </c>
      <c r="J9550" t="e">
        <f>VLOOKUP(E9550,'Cross-Page Data'!$D$4:$F$48,3,FALSE)</f>
        <v>#N/A</v>
      </c>
      <c r="K9550" t="b">
        <f t="shared" si="149"/>
        <v>1</v>
      </c>
    </row>
    <row r="9551" spans="9:11" x14ac:dyDescent="0.35">
      <c r="I9551" t="e">
        <f>IF(J9551="natural gas",VLOOKUP(D9551,'Cross-Page Data'!$I$4:$J$13,2,FALSE),IF(J9551="solar",VLOOKUP('Form 923'!D9551,'Cross-Page Data'!$I$14:$J$117,2,FALSE),J9551))</f>
        <v>#N/A</v>
      </c>
      <c r="J9551" t="e">
        <f>VLOOKUP(E9551,'Cross-Page Data'!$D$4:$F$48,3,FALSE)</f>
        <v>#N/A</v>
      </c>
      <c r="K9551" t="b">
        <f t="shared" si="149"/>
        <v>1</v>
      </c>
    </row>
    <row r="9552" spans="9:11" x14ac:dyDescent="0.35">
      <c r="I9552" t="e">
        <f>IF(J9552="natural gas",VLOOKUP(D9552,'Cross-Page Data'!$I$4:$J$13,2,FALSE),IF(J9552="solar",VLOOKUP('Form 923'!D9552,'Cross-Page Data'!$I$14:$J$117,2,FALSE),J9552))</f>
        <v>#N/A</v>
      </c>
      <c r="J9552" t="e">
        <f>VLOOKUP(E9552,'Cross-Page Data'!$D$4:$F$48,3,FALSE)</f>
        <v>#N/A</v>
      </c>
      <c r="K9552" t="b">
        <f t="shared" si="149"/>
        <v>1</v>
      </c>
    </row>
    <row r="9553" spans="9:11" x14ac:dyDescent="0.35">
      <c r="I9553" t="e">
        <f>IF(J9553="natural gas",VLOOKUP(D9553,'Cross-Page Data'!$I$4:$J$13,2,FALSE),IF(J9553="solar",VLOOKUP('Form 923'!D9553,'Cross-Page Data'!$I$14:$J$117,2,FALSE),J9553))</f>
        <v>#N/A</v>
      </c>
      <c r="J9553" t="e">
        <f>VLOOKUP(E9553,'Cross-Page Data'!$D$4:$F$48,3,FALSE)</f>
        <v>#N/A</v>
      </c>
      <c r="K9553" t="b">
        <f t="shared" si="149"/>
        <v>1</v>
      </c>
    </row>
    <row r="9554" spans="9:11" x14ac:dyDescent="0.35">
      <c r="I9554" t="e">
        <f>IF(J9554="natural gas",VLOOKUP(D9554,'Cross-Page Data'!$I$4:$J$13,2,FALSE),IF(J9554="solar",VLOOKUP('Form 923'!D9554,'Cross-Page Data'!$I$14:$J$117,2,FALSE),J9554))</f>
        <v>#N/A</v>
      </c>
      <c r="J9554" t="e">
        <f>VLOOKUP(E9554,'Cross-Page Data'!$D$4:$F$48,3,FALSE)</f>
        <v>#N/A</v>
      </c>
      <c r="K9554" t="b">
        <f t="shared" si="149"/>
        <v>1</v>
      </c>
    </row>
    <row r="9555" spans="9:11" x14ac:dyDescent="0.35">
      <c r="I9555" t="e">
        <f>IF(J9555="natural gas",VLOOKUP(D9555,'Cross-Page Data'!$I$4:$J$13,2,FALSE),IF(J9555="solar",VLOOKUP('Form 923'!D9555,'Cross-Page Data'!$I$14:$J$117,2,FALSE),J9555))</f>
        <v>#N/A</v>
      </c>
      <c r="J9555" t="e">
        <f>VLOOKUP(E9555,'Cross-Page Data'!$D$4:$F$48,3,FALSE)</f>
        <v>#N/A</v>
      </c>
      <c r="K9555" t="b">
        <f t="shared" si="149"/>
        <v>1</v>
      </c>
    </row>
    <row r="9556" spans="9:11" x14ac:dyDescent="0.35">
      <c r="I9556" t="e">
        <f>IF(J9556="natural gas",VLOOKUP(D9556,'Cross-Page Data'!$I$4:$J$13,2,FALSE),IF(J9556="solar",VLOOKUP('Form 923'!D9556,'Cross-Page Data'!$I$14:$J$117,2,FALSE),J9556))</f>
        <v>#N/A</v>
      </c>
      <c r="J9556" t="e">
        <f>VLOOKUP(E9556,'Cross-Page Data'!$D$4:$F$48,3,FALSE)</f>
        <v>#N/A</v>
      </c>
      <c r="K9556" t="b">
        <f t="shared" si="149"/>
        <v>1</v>
      </c>
    </row>
    <row r="9557" spans="9:11" x14ac:dyDescent="0.35">
      <c r="I9557" t="e">
        <f>IF(J9557="natural gas",VLOOKUP(D9557,'Cross-Page Data'!$I$4:$J$13,2,FALSE),IF(J9557="solar",VLOOKUP('Form 923'!D9557,'Cross-Page Data'!$I$14:$J$117,2,FALSE),J9557))</f>
        <v>#N/A</v>
      </c>
      <c r="J9557" t="e">
        <f>VLOOKUP(E9557,'Cross-Page Data'!$D$4:$F$48,3,FALSE)</f>
        <v>#N/A</v>
      </c>
      <c r="K9557" t="b">
        <f t="shared" si="149"/>
        <v>1</v>
      </c>
    </row>
    <row r="9558" spans="9:11" x14ac:dyDescent="0.35">
      <c r="I9558" t="e">
        <f>IF(J9558="natural gas",VLOOKUP(D9558,'Cross-Page Data'!$I$4:$J$13,2,FALSE),IF(J9558="solar",VLOOKUP('Form 923'!D9558,'Cross-Page Data'!$I$14:$J$117,2,FALSE),J9558))</f>
        <v>#N/A</v>
      </c>
      <c r="J9558" t="e">
        <f>VLOOKUP(E9558,'Cross-Page Data'!$D$4:$F$48,3,FALSE)</f>
        <v>#N/A</v>
      </c>
      <c r="K9558" t="b">
        <f t="shared" si="149"/>
        <v>1</v>
      </c>
    </row>
    <row r="9559" spans="9:11" x14ac:dyDescent="0.35">
      <c r="I9559" t="e">
        <f>IF(J9559="natural gas",VLOOKUP(D9559,'Cross-Page Data'!$I$4:$J$13,2,FALSE),IF(J9559="solar",VLOOKUP('Form 923'!D9559,'Cross-Page Data'!$I$14:$J$117,2,FALSE),J9559))</f>
        <v>#N/A</v>
      </c>
      <c r="J9559" t="e">
        <f>VLOOKUP(E9559,'Cross-Page Data'!$D$4:$F$48,3,FALSE)</f>
        <v>#N/A</v>
      </c>
      <c r="K9559" t="b">
        <f t="shared" si="149"/>
        <v>1</v>
      </c>
    </row>
    <row r="9560" spans="9:11" x14ac:dyDescent="0.35">
      <c r="I9560" t="e">
        <f>IF(J9560="natural gas",VLOOKUP(D9560,'Cross-Page Data'!$I$4:$J$13,2,FALSE),IF(J9560="solar",VLOOKUP('Form 923'!D9560,'Cross-Page Data'!$I$14:$J$117,2,FALSE),J9560))</f>
        <v>#N/A</v>
      </c>
      <c r="J9560" t="e">
        <f>VLOOKUP(E9560,'Cross-Page Data'!$D$4:$F$48,3,FALSE)</f>
        <v>#N/A</v>
      </c>
      <c r="K9560" t="b">
        <f t="shared" si="149"/>
        <v>1</v>
      </c>
    </row>
    <row r="9561" spans="9:11" x14ac:dyDescent="0.35">
      <c r="I9561" t="e">
        <f>IF(J9561="natural gas",VLOOKUP(D9561,'Cross-Page Data'!$I$4:$J$13,2,FALSE),IF(J9561="solar",VLOOKUP('Form 923'!D9561,'Cross-Page Data'!$I$14:$J$117,2,FALSE),J9561))</f>
        <v>#N/A</v>
      </c>
      <c r="J9561" t="e">
        <f>VLOOKUP(E9561,'Cross-Page Data'!$D$4:$F$48,3,FALSE)</f>
        <v>#N/A</v>
      </c>
      <c r="K9561" t="b">
        <f t="shared" si="149"/>
        <v>1</v>
      </c>
    </row>
    <row r="9562" spans="9:11" x14ac:dyDescent="0.35">
      <c r="I9562" t="e">
        <f>IF(J9562="natural gas",VLOOKUP(D9562,'Cross-Page Data'!$I$4:$J$13,2,FALSE),IF(J9562="solar",VLOOKUP('Form 923'!D9562,'Cross-Page Data'!$I$14:$J$117,2,FALSE),J9562))</f>
        <v>#N/A</v>
      </c>
      <c r="J9562" t="e">
        <f>VLOOKUP(E9562,'Cross-Page Data'!$D$4:$F$48,3,FALSE)</f>
        <v>#N/A</v>
      </c>
      <c r="K9562" t="b">
        <f t="shared" si="149"/>
        <v>1</v>
      </c>
    </row>
    <row r="9563" spans="9:11" x14ac:dyDescent="0.35">
      <c r="I9563" t="e">
        <f>IF(J9563="natural gas",VLOOKUP(D9563,'Cross-Page Data'!$I$4:$J$13,2,FALSE),IF(J9563="solar",VLOOKUP('Form 923'!D9563,'Cross-Page Data'!$I$14:$J$117,2,FALSE),J9563))</f>
        <v>#N/A</v>
      </c>
      <c r="J9563" t="e">
        <f>VLOOKUP(E9563,'Cross-Page Data'!$D$4:$F$48,3,FALSE)</f>
        <v>#N/A</v>
      </c>
      <c r="K9563" t="b">
        <f t="shared" si="149"/>
        <v>1</v>
      </c>
    </row>
    <row r="9564" spans="9:11" x14ac:dyDescent="0.35">
      <c r="I9564" t="e">
        <f>IF(J9564="natural gas",VLOOKUP(D9564,'Cross-Page Data'!$I$4:$J$13,2,FALSE),IF(J9564="solar",VLOOKUP('Form 923'!D9564,'Cross-Page Data'!$I$14:$J$117,2,FALSE),J9564))</f>
        <v>#N/A</v>
      </c>
      <c r="J9564" t="e">
        <f>VLOOKUP(E9564,'Cross-Page Data'!$D$4:$F$48,3,FALSE)</f>
        <v>#N/A</v>
      </c>
      <c r="K9564" t="b">
        <f t="shared" si="149"/>
        <v>1</v>
      </c>
    </row>
    <row r="9565" spans="9:11" x14ac:dyDescent="0.35">
      <c r="I9565" t="e">
        <f>IF(J9565="natural gas",VLOOKUP(D9565,'Cross-Page Data'!$I$4:$J$13,2,FALSE),IF(J9565="solar",VLOOKUP('Form 923'!D9565,'Cross-Page Data'!$I$14:$J$117,2,FALSE),J9565))</f>
        <v>#N/A</v>
      </c>
      <c r="J9565" t="e">
        <f>VLOOKUP(E9565,'Cross-Page Data'!$D$4:$F$48,3,FALSE)</f>
        <v>#N/A</v>
      </c>
      <c r="K9565" t="b">
        <f t="shared" si="149"/>
        <v>1</v>
      </c>
    </row>
    <row r="9566" spans="9:11" x14ac:dyDescent="0.35">
      <c r="I9566" t="e">
        <f>IF(J9566="natural gas",VLOOKUP(D9566,'Cross-Page Data'!$I$4:$J$13,2,FALSE),IF(J9566="solar",VLOOKUP('Form 923'!D9566,'Cross-Page Data'!$I$14:$J$117,2,FALSE),J9566))</f>
        <v>#N/A</v>
      </c>
      <c r="J9566" t="e">
        <f>VLOOKUP(E9566,'Cross-Page Data'!$D$4:$F$48,3,FALSE)</f>
        <v>#N/A</v>
      </c>
      <c r="K9566" t="b">
        <f t="shared" si="149"/>
        <v>1</v>
      </c>
    </row>
    <row r="9567" spans="9:11" x14ac:dyDescent="0.35">
      <c r="I9567" t="e">
        <f>IF(J9567="natural gas",VLOOKUP(D9567,'Cross-Page Data'!$I$4:$J$13,2,FALSE),IF(J9567="solar",VLOOKUP('Form 923'!D9567,'Cross-Page Data'!$I$14:$J$117,2,FALSE),J9567))</f>
        <v>#N/A</v>
      </c>
      <c r="J9567" t="e">
        <f>VLOOKUP(E9567,'Cross-Page Data'!$D$4:$F$48,3,FALSE)</f>
        <v>#N/A</v>
      </c>
      <c r="K9567" t="b">
        <f t="shared" si="149"/>
        <v>1</v>
      </c>
    </row>
    <row r="9568" spans="9:11" x14ac:dyDescent="0.35">
      <c r="I9568" t="e">
        <f>IF(J9568="natural gas",VLOOKUP(D9568,'Cross-Page Data'!$I$4:$J$13,2,FALSE),IF(J9568="solar",VLOOKUP('Form 923'!D9568,'Cross-Page Data'!$I$14:$J$117,2,FALSE),J9568))</f>
        <v>#N/A</v>
      </c>
      <c r="J9568" t="e">
        <f>VLOOKUP(E9568,'Cross-Page Data'!$D$4:$F$48,3,FALSE)</f>
        <v>#N/A</v>
      </c>
      <c r="K9568" t="b">
        <f t="shared" si="149"/>
        <v>1</v>
      </c>
    </row>
    <row r="9569" spans="9:11" x14ac:dyDescent="0.35">
      <c r="I9569" t="e">
        <f>IF(J9569="natural gas",VLOOKUP(D9569,'Cross-Page Data'!$I$4:$J$13,2,FALSE),IF(J9569="solar",VLOOKUP('Form 923'!D9569,'Cross-Page Data'!$I$14:$J$117,2,FALSE),J9569))</f>
        <v>#N/A</v>
      </c>
      <c r="J9569" t="e">
        <f>VLOOKUP(E9569,'Cross-Page Data'!$D$4:$F$48,3,FALSE)</f>
        <v>#N/A</v>
      </c>
      <c r="K9569" t="b">
        <f t="shared" si="149"/>
        <v>1</v>
      </c>
    </row>
    <row r="9570" spans="9:11" x14ac:dyDescent="0.35">
      <c r="I9570" t="e">
        <f>IF(J9570="natural gas",VLOOKUP(D9570,'Cross-Page Data'!$I$4:$J$13,2,FALSE),IF(J9570="solar",VLOOKUP('Form 923'!D9570,'Cross-Page Data'!$I$14:$J$117,2,FALSE),J9570))</f>
        <v>#N/A</v>
      </c>
      <c r="J9570" t="e">
        <f>VLOOKUP(E9570,'Cross-Page Data'!$D$4:$F$48,3,FALSE)</f>
        <v>#N/A</v>
      </c>
      <c r="K9570" t="b">
        <f t="shared" si="149"/>
        <v>1</v>
      </c>
    </row>
    <row r="9571" spans="9:11" x14ac:dyDescent="0.35">
      <c r="I9571" t="e">
        <f>IF(J9571="natural gas",VLOOKUP(D9571,'Cross-Page Data'!$I$4:$J$13,2,FALSE),IF(J9571="solar",VLOOKUP('Form 923'!D9571,'Cross-Page Data'!$I$14:$J$117,2,FALSE),J9571))</f>
        <v>#N/A</v>
      </c>
      <c r="J9571" t="e">
        <f>VLOOKUP(E9571,'Cross-Page Data'!$D$4:$F$48,3,FALSE)</f>
        <v>#N/A</v>
      </c>
      <c r="K9571" t="b">
        <f t="shared" si="149"/>
        <v>1</v>
      </c>
    </row>
    <row r="9572" spans="9:11" x14ac:dyDescent="0.35">
      <c r="I9572" t="e">
        <f>IF(J9572="natural gas",VLOOKUP(D9572,'Cross-Page Data'!$I$4:$J$13,2,FALSE),IF(J9572="solar",VLOOKUP('Form 923'!D9572,'Cross-Page Data'!$I$14:$J$117,2,FALSE),J9572))</f>
        <v>#N/A</v>
      </c>
      <c r="J9572" t="e">
        <f>VLOOKUP(E9572,'Cross-Page Data'!$D$4:$F$48,3,FALSE)</f>
        <v>#N/A</v>
      </c>
      <c r="K9572" t="b">
        <f t="shared" si="149"/>
        <v>1</v>
      </c>
    </row>
    <row r="9573" spans="9:11" x14ac:dyDescent="0.35">
      <c r="I9573" t="e">
        <f>IF(J9573="natural gas",VLOOKUP(D9573,'Cross-Page Data'!$I$4:$J$13,2,FALSE),IF(J9573="solar",VLOOKUP('Form 923'!D9573,'Cross-Page Data'!$I$14:$J$117,2,FALSE),J9573))</f>
        <v>#N/A</v>
      </c>
      <c r="J9573" t="e">
        <f>VLOOKUP(E9573,'Cross-Page Data'!$D$4:$F$48,3,FALSE)</f>
        <v>#N/A</v>
      </c>
      <c r="K9573" t="b">
        <f t="shared" si="149"/>
        <v>1</v>
      </c>
    </row>
    <row r="9574" spans="9:11" x14ac:dyDescent="0.35">
      <c r="I9574" t="e">
        <f>IF(J9574="natural gas",VLOOKUP(D9574,'Cross-Page Data'!$I$4:$J$13,2,FALSE),IF(J9574="solar",VLOOKUP('Form 923'!D9574,'Cross-Page Data'!$I$14:$J$117,2,FALSE),J9574))</f>
        <v>#N/A</v>
      </c>
      <c r="J9574" t="e">
        <f>VLOOKUP(E9574,'Cross-Page Data'!$D$4:$F$48,3,FALSE)</f>
        <v>#N/A</v>
      </c>
      <c r="K9574" t="b">
        <f t="shared" si="149"/>
        <v>1</v>
      </c>
    </row>
    <row r="9575" spans="9:11" x14ac:dyDescent="0.35">
      <c r="I9575" t="e">
        <f>IF(J9575="natural gas",VLOOKUP(D9575,'Cross-Page Data'!$I$4:$J$13,2,FALSE),IF(J9575="solar",VLOOKUP('Form 923'!D9575,'Cross-Page Data'!$I$14:$J$117,2,FALSE),J9575))</f>
        <v>#N/A</v>
      </c>
      <c r="J9575" t="e">
        <f>VLOOKUP(E9575,'Cross-Page Data'!$D$4:$F$48,3,FALSE)</f>
        <v>#N/A</v>
      </c>
      <c r="K9575" t="b">
        <f t="shared" si="149"/>
        <v>1</v>
      </c>
    </row>
    <row r="9576" spans="9:11" x14ac:dyDescent="0.35">
      <c r="I9576" t="e">
        <f>IF(J9576="natural gas",VLOOKUP(D9576,'Cross-Page Data'!$I$4:$J$13,2,FALSE),IF(J9576="solar",VLOOKUP('Form 923'!D9576,'Cross-Page Data'!$I$14:$J$117,2,FALSE),J9576))</f>
        <v>#N/A</v>
      </c>
      <c r="J9576" t="e">
        <f>VLOOKUP(E9576,'Cross-Page Data'!$D$4:$F$48,3,FALSE)</f>
        <v>#N/A</v>
      </c>
      <c r="K9576" t="b">
        <f t="shared" si="149"/>
        <v>1</v>
      </c>
    </row>
    <row r="9577" spans="9:11" x14ac:dyDescent="0.35">
      <c r="I9577" t="e">
        <f>IF(J9577="natural gas",VLOOKUP(D9577,'Cross-Page Data'!$I$4:$J$13,2,FALSE),IF(J9577="solar",VLOOKUP('Form 923'!D9577,'Cross-Page Data'!$I$14:$J$117,2,FALSE),J9577))</f>
        <v>#N/A</v>
      </c>
      <c r="J9577" t="e">
        <f>VLOOKUP(E9577,'Cross-Page Data'!$D$4:$F$48,3,FALSE)</f>
        <v>#N/A</v>
      </c>
      <c r="K9577" t="b">
        <f t="shared" si="149"/>
        <v>1</v>
      </c>
    </row>
    <row r="9578" spans="9:11" x14ac:dyDescent="0.35">
      <c r="I9578" t="e">
        <f>IF(J9578="natural gas",VLOOKUP(D9578,'Cross-Page Data'!$I$4:$J$13,2,FALSE),IF(J9578="solar",VLOOKUP('Form 923'!D9578,'Cross-Page Data'!$I$14:$J$117,2,FALSE),J9578))</f>
        <v>#N/A</v>
      </c>
      <c r="J9578" t="e">
        <f>VLOOKUP(E9578,'Cross-Page Data'!$D$4:$F$48,3,FALSE)</f>
        <v>#N/A</v>
      </c>
      <c r="K9578" t="b">
        <f t="shared" si="149"/>
        <v>1</v>
      </c>
    </row>
    <row r="9579" spans="9:11" x14ac:dyDescent="0.35">
      <c r="I9579" t="e">
        <f>IF(J9579="natural gas",VLOOKUP(D9579,'Cross-Page Data'!$I$4:$J$13,2,FALSE),IF(J9579="solar",VLOOKUP('Form 923'!D9579,'Cross-Page Data'!$I$14:$J$117,2,FALSE),J9579))</f>
        <v>#N/A</v>
      </c>
      <c r="J9579" t="e">
        <f>VLOOKUP(E9579,'Cross-Page Data'!$D$4:$F$48,3,FALSE)</f>
        <v>#N/A</v>
      </c>
      <c r="K9579" t="b">
        <f t="shared" si="149"/>
        <v>1</v>
      </c>
    </row>
    <row r="9580" spans="9:11" x14ac:dyDescent="0.35">
      <c r="I9580" t="e">
        <f>IF(J9580="natural gas",VLOOKUP(D9580,'Cross-Page Data'!$I$4:$J$13,2,FALSE),IF(J9580="solar",VLOOKUP('Form 923'!D9580,'Cross-Page Data'!$I$14:$J$117,2,FALSE),J9580))</f>
        <v>#N/A</v>
      </c>
      <c r="J9580" t="e">
        <f>VLOOKUP(E9580,'Cross-Page Data'!$D$4:$F$48,3,FALSE)</f>
        <v>#N/A</v>
      </c>
      <c r="K9580" t="b">
        <f t="shared" si="149"/>
        <v>1</v>
      </c>
    </row>
    <row r="9581" spans="9:11" x14ac:dyDescent="0.35">
      <c r="I9581" t="e">
        <f>IF(J9581="natural gas",VLOOKUP(D9581,'Cross-Page Data'!$I$4:$J$13,2,FALSE),IF(J9581="solar",VLOOKUP('Form 923'!D9581,'Cross-Page Data'!$I$14:$J$117,2,FALSE),J9581))</f>
        <v>#N/A</v>
      </c>
      <c r="J9581" t="e">
        <f>VLOOKUP(E9581,'Cross-Page Data'!$D$4:$F$48,3,FALSE)</f>
        <v>#N/A</v>
      </c>
      <c r="K9581" t="b">
        <f t="shared" si="149"/>
        <v>1</v>
      </c>
    </row>
    <row r="9582" spans="9:11" x14ac:dyDescent="0.35">
      <c r="I9582" t="e">
        <f>IF(J9582="natural gas",VLOOKUP(D9582,'Cross-Page Data'!$I$4:$J$13,2,FALSE),IF(J9582="solar",VLOOKUP('Form 923'!D9582,'Cross-Page Data'!$I$14:$J$117,2,FALSE),J9582))</f>
        <v>#N/A</v>
      </c>
      <c r="J9582" t="e">
        <f>VLOOKUP(E9582,'Cross-Page Data'!$D$4:$F$48,3,FALSE)</f>
        <v>#N/A</v>
      </c>
      <c r="K9582" t="b">
        <f t="shared" si="149"/>
        <v>1</v>
      </c>
    </row>
    <row r="9583" spans="9:11" x14ac:dyDescent="0.35">
      <c r="I9583" t="e">
        <f>IF(J9583="natural gas",VLOOKUP(D9583,'Cross-Page Data'!$I$4:$J$13,2,FALSE),IF(J9583="solar",VLOOKUP('Form 923'!D9583,'Cross-Page Data'!$I$14:$J$117,2,FALSE),J9583))</f>
        <v>#N/A</v>
      </c>
      <c r="J9583" t="e">
        <f>VLOOKUP(E9583,'Cross-Page Data'!$D$4:$F$48,3,FALSE)</f>
        <v>#N/A</v>
      </c>
      <c r="K9583" t="b">
        <f t="shared" si="149"/>
        <v>1</v>
      </c>
    </row>
    <row r="9584" spans="9:11" x14ac:dyDescent="0.35">
      <c r="I9584" t="e">
        <f>IF(J9584="natural gas",VLOOKUP(D9584,'Cross-Page Data'!$I$4:$J$13,2,FALSE),IF(J9584="solar",VLOOKUP('Form 923'!D9584,'Cross-Page Data'!$I$14:$J$117,2,FALSE),J9584))</f>
        <v>#N/A</v>
      </c>
      <c r="J9584" t="e">
        <f>VLOOKUP(E9584,'Cross-Page Data'!$D$4:$F$48,3,FALSE)</f>
        <v>#N/A</v>
      </c>
      <c r="K9584" t="b">
        <f t="shared" si="149"/>
        <v>1</v>
      </c>
    </row>
    <row r="9585" spans="9:11" x14ac:dyDescent="0.35">
      <c r="I9585" t="e">
        <f>IF(J9585="natural gas",VLOOKUP(D9585,'Cross-Page Data'!$I$4:$J$13,2,FALSE),IF(J9585="solar",VLOOKUP('Form 923'!D9585,'Cross-Page Data'!$I$14:$J$117,2,FALSE),J9585))</f>
        <v>#N/A</v>
      </c>
      <c r="J9585" t="e">
        <f>VLOOKUP(E9585,'Cross-Page Data'!$D$4:$F$48,3,FALSE)</f>
        <v>#N/A</v>
      </c>
      <c r="K9585" t="b">
        <f t="shared" si="149"/>
        <v>1</v>
      </c>
    </row>
    <row r="9586" spans="9:11" x14ac:dyDescent="0.35">
      <c r="I9586" t="e">
        <f>IF(J9586="natural gas",VLOOKUP(D9586,'Cross-Page Data'!$I$4:$J$13,2,FALSE),IF(J9586="solar",VLOOKUP('Form 923'!D9586,'Cross-Page Data'!$I$14:$J$117,2,FALSE),J9586))</f>
        <v>#N/A</v>
      </c>
      <c r="J9586" t="e">
        <f>VLOOKUP(E9586,'Cross-Page Data'!$D$4:$F$48,3,FALSE)</f>
        <v>#N/A</v>
      </c>
      <c r="K9586" t="b">
        <f t="shared" si="149"/>
        <v>1</v>
      </c>
    </row>
    <row r="9587" spans="9:11" x14ac:dyDescent="0.35">
      <c r="I9587" t="e">
        <f>IF(J9587="natural gas",VLOOKUP(D9587,'Cross-Page Data'!$I$4:$J$13,2,FALSE),IF(J9587="solar",VLOOKUP('Form 923'!D9587,'Cross-Page Data'!$I$14:$J$117,2,FALSE),J9587))</f>
        <v>#N/A</v>
      </c>
      <c r="J9587" t="e">
        <f>VLOOKUP(E9587,'Cross-Page Data'!$D$4:$F$48,3,FALSE)</f>
        <v>#N/A</v>
      </c>
      <c r="K9587" t="b">
        <f t="shared" si="149"/>
        <v>1</v>
      </c>
    </row>
    <row r="9588" spans="9:11" x14ac:dyDescent="0.35">
      <c r="I9588" t="e">
        <f>IF(J9588="natural gas",VLOOKUP(D9588,'Cross-Page Data'!$I$4:$J$13,2,FALSE),IF(J9588="solar",VLOOKUP('Form 923'!D9588,'Cross-Page Data'!$I$14:$J$117,2,FALSE),J9588))</f>
        <v>#N/A</v>
      </c>
      <c r="J9588" t="e">
        <f>VLOOKUP(E9588,'Cross-Page Data'!$D$4:$F$48,3,FALSE)</f>
        <v>#N/A</v>
      </c>
      <c r="K9588" t="b">
        <f t="shared" si="149"/>
        <v>1</v>
      </c>
    </row>
    <row r="9589" spans="9:11" x14ac:dyDescent="0.35">
      <c r="I9589" t="e">
        <f>IF(J9589="natural gas",VLOOKUP(D9589,'Cross-Page Data'!$I$4:$J$13,2,FALSE),IF(J9589="solar",VLOOKUP('Form 923'!D9589,'Cross-Page Data'!$I$14:$J$117,2,FALSE),J9589))</f>
        <v>#N/A</v>
      </c>
      <c r="J9589" t="e">
        <f>VLOOKUP(E9589,'Cross-Page Data'!$D$4:$F$48,3,FALSE)</f>
        <v>#N/A</v>
      </c>
      <c r="K9589" t="b">
        <f t="shared" si="149"/>
        <v>1</v>
      </c>
    </row>
    <row r="9590" spans="9:11" x14ac:dyDescent="0.35">
      <c r="I9590" t="e">
        <f>IF(J9590="natural gas",VLOOKUP(D9590,'Cross-Page Data'!$I$4:$J$13,2,FALSE),IF(J9590="solar",VLOOKUP('Form 923'!D9590,'Cross-Page Data'!$I$14:$J$117,2,FALSE),J9590))</f>
        <v>#N/A</v>
      </c>
      <c r="J9590" t="e">
        <f>VLOOKUP(E9590,'Cross-Page Data'!$D$4:$F$48,3,FALSE)</f>
        <v>#N/A</v>
      </c>
      <c r="K9590" t="b">
        <f t="shared" si="149"/>
        <v>1</v>
      </c>
    </row>
    <row r="9591" spans="9:11" x14ac:dyDescent="0.35">
      <c r="I9591" t="e">
        <f>IF(J9591="natural gas",VLOOKUP(D9591,'Cross-Page Data'!$I$4:$J$13,2,FALSE),IF(J9591="solar",VLOOKUP('Form 923'!D9591,'Cross-Page Data'!$I$14:$J$117,2,FALSE),J9591))</f>
        <v>#N/A</v>
      </c>
      <c r="J9591" t="e">
        <f>VLOOKUP(E9591,'Cross-Page Data'!$D$4:$F$48,3,FALSE)</f>
        <v>#N/A</v>
      </c>
      <c r="K9591" t="b">
        <f t="shared" si="149"/>
        <v>1</v>
      </c>
    </row>
    <row r="9592" spans="9:11" x14ac:dyDescent="0.35">
      <c r="I9592" t="e">
        <f>IF(J9592="natural gas",VLOOKUP(D9592,'Cross-Page Data'!$I$4:$J$13,2,FALSE),IF(J9592="solar",VLOOKUP('Form 923'!D9592,'Cross-Page Data'!$I$14:$J$117,2,FALSE),J9592))</f>
        <v>#N/A</v>
      </c>
      <c r="J9592" t="e">
        <f>VLOOKUP(E9592,'Cross-Page Data'!$D$4:$F$48,3,FALSE)</f>
        <v>#N/A</v>
      </c>
      <c r="K9592" t="b">
        <f t="shared" si="149"/>
        <v>1</v>
      </c>
    </row>
    <row r="9593" spans="9:11" x14ac:dyDescent="0.35">
      <c r="I9593" t="e">
        <f>IF(J9593="natural gas",VLOOKUP(D9593,'Cross-Page Data'!$I$4:$J$13,2,FALSE),IF(J9593="solar",VLOOKUP('Form 923'!D9593,'Cross-Page Data'!$I$14:$J$117,2,FALSE),J9593))</f>
        <v>#N/A</v>
      </c>
      <c r="J9593" t="e">
        <f>VLOOKUP(E9593,'Cross-Page Data'!$D$4:$F$48,3,FALSE)</f>
        <v>#N/A</v>
      </c>
      <c r="K9593" t="b">
        <f t="shared" si="149"/>
        <v>1</v>
      </c>
    </row>
    <row r="9594" spans="9:11" x14ac:dyDescent="0.35">
      <c r="I9594" t="e">
        <f>IF(J9594="natural gas",VLOOKUP(D9594,'Cross-Page Data'!$I$4:$J$13,2,FALSE),IF(J9594="solar",VLOOKUP('Form 923'!D9594,'Cross-Page Data'!$I$14:$J$117,2,FALSE),J9594))</f>
        <v>#N/A</v>
      </c>
      <c r="J9594" t="e">
        <f>VLOOKUP(E9594,'Cross-Page Data'!$D$4:$F$48,3,FALSE)</f>
        <v>#N/A</v>
      </c>
      <c r="K9594" t="b">
        <f t="shared" si="149"/>
        <v>1</v>
      </c>
    </row>
    <row r="9595" spans="9:11" x14ac:dyDescent="0.35">
      <c r="I9595" t="e">
        <f>IF(J9595="natural gas",VLOOKUP(D9595,'Cross-Page Data'!$I$4:$J$13,2,FALSE),IF(J9595="solar",VLOOKUP('Form 923'!D9595,'Cross-Page Data'!$I$14:$J$117,2,FALSE),J9595))</f>
        <v>#N/A</v>
      </c>
      <c r="J9595" t="e">
        <f>VLOOKUP(E9595,'Cross-Page Data'!$D$4:$F$48,3,FALSE)</f>
        <v>#N/A</v>
      </c>
      <c r="K9595" t="b">
        <f t="shared" si="149"/>
        <v>1</v>
      </c>
    </row>
    <row r="9596" spans="9:11" x14ac:dyDescent="0.35">
      <c r="I9596" t="e">
        <f>IF(J9596="natural gas",VLOOKUP(D9596,'Cross-Page Data'!$I$4:$J$13,2,FALSE),IF(J9596="solar",VLOOKUP('Form 923'!D9596,'Cross-Page Data'!$I$14:$J$117,2,FALSE),J9596))</f>
        <v>#N/A</v>
      </c>
      <c r="J9596" t="e">
        <f>VLOOKUP(E9596,'Cross-Page Data'!$D$4:$F$48,3,FALSE)</f>
        <v>#N/A</v>
      </c>
      <c r="K9596" t="b">
        <f t="shared" si="149"/>
        <v>1</v>
      </c>
    </row>
    <row r="9597" spans="9:11" x14ac:dyDescent="0.35">
      <c r="I9597" t="e">
        <f>IF(J9597="natural gas",VLOOKUP(D9597,'Cross-Page Data'!$I$4:$J$13,2,FALSE),IF(J9597="solar",VLOOKUP('Form 923'!D9597,'Cross-Page Data'!$I$14:$J$117,2,FALSE),J9597))</f>
        <v>#N/A</v>
      </c>
      <c r="J9597" t="e">
        <f>VLOOKUP(E9597,'Cross-Page Data'!$D$4:$F$48,3,FALSE)</f>
        <v>#N/A</v>
      </c>
      <c r="K9597" t="b">
        <f t="shared" si="149"/>
        <v>1</v>
      </c>
    </row>
    <row r="9598" spans="9:11" x14ac:dyDescent="0.35">
      <c r="I9598" t="e">
        <f>IF(J9598="natural gas",VLOOKUP(D9598,'Cross-Page Data'!$I$4:$J$13,2,FALSE),IF(J9598="solar",VLOOKUP('Form 923'!D9598,'Cross-Page Data'!$I$14:$J$117,2,FALSE),J9598))</f>
        <v>#N/A</v>
      </c>
      <c r="J9598" t="e">
        <f>VLOOKUP(E9598,'Cross-Page Data'!$D$4:$F$48,3,FALSE)</f>
        <v>#N/A</v>
      </c>
      <c r="K9598" t="b">
        <f t="shared" si="149"/>
        <v>1</v>
      </c>
    </row>
    <row r="9599" spans="9:11" x14ac:dyDescent="0.35">
      <c r="I9599" t="e">
        <f>IF(J9599="natural gas",VLOOKUP(D9599,'Cross-Page Data'!$I$4:$J$13,2,FALSE),IF(J9599="solar",VLOOKUP('Form 923'!D9599,'Cross-Page Data'!$I$14:$J$117,2,FALSE),J9599))</f>
        <v>#N/A</v>
      </c>
      <c r="J9599" t="e">
        <f>VLOOKUP(E9599,'Cross-Page Data'!$D$4:$F$48,3,FALSE)</f>
        <v>#N/A</v>
      </c>
      <c r="K9599" t="b">
        <f t="shared" si="149"/>
        <v>1</v>
      </c>
    </row>
    <row r="9600" spans="9:11" x14ac:dyDescent="0.35">
      <c r="I9600" t="e">
        <f>IF(J9600="natural gas",VLOOKUP(D9600,'Cross-Page Data'!$I$4:$J$13,2,FALSE),IF(J9600="solar",VLOOKUP('Form 923'!D9600,'Cross-Page Data'!$I$14:$J$117,2,FALSE),J9600))</f>
        <v>#N/A</v>
      </c>
      <c r="J9600" t="e">
        <f>VLOOKUP(E9600,'Cross-Page Data'!$D$4:$F$48,3,FALSE)</f>
        <v>#N/A</v>
      </c>
      <c r="K9600" t="b">
        <f t="shared" si="149"/>
        <v>1</v>
      </c>
    </row>
    <row r="9601" spans="9:11" x14ac:dyDescent="0.35">
      <c r="I9601" t="e">
        <f>IF(J9601="natural gas",VLOOKUP(D9601,'Cross-Page Data'!$I$4:$J$13,2,FALSE),IF(J9601="solar",VLOOKUP('Form 923'!D9601,'Cross-Page Data'!$I$14:$J$117,2,FALSE),J9601))</f>
        <v>#N/A</v>
      </c>
      <c r="J9601" t="e">
        <f>VLOOKUP(E9601,'Cross-Page Data'!$D$4:$F$48,3,FALSE)</f>
        <v>#N/A</v>
      </c>
      <c r="K9601" t="b">
        <f t="shared" si="149"/>
        <v>1</v>
      </c>
    </row>
    <row r="9602" spans="9:11" x14ac:dyDescent="0.35">
      <c r="I9602" t="e">
        <f>IF(J9602="natural gas",VLOOKUP(D9602,'Cross-Page Data'!$I$4:$J$13,2,FALSE),IF(J9602="solar",VLOOKUP('Form 923'!D9602,'Cross-Page Data'!$I$14:$J$117,2,FALSE),J9602))</f>
        <v>#N/A</v>
      </c>
      <c r="J9602" t="e">
        <f>VLOOKUP(E9602,'Cross-Page Data'!$D$4:$F$48,3,FALSE)</f>
        <v>#N/A</v>
      </c>
      <c r="K9602" t="b">
        <f t="shared" si="149"/>
        <v>1</v>
      </c>
    </row>
    <row r="9603" spans="9:11" x14ac:dyDescent="0.35">
      <c r="I9603" t="e">
        <f>IF(J9603="natural gas",VLOOKUP(D9603,'Cross-Page Data'!$I$4:$J$13,2,FALSE),IF(J9603="solar",VLOOKUP('Form 923'!D9603,'Cross-Page Data'!$I$14:$J$117,2,FALSE),J9603))</f>
        <v>#N/A</v>
      </c>
      <c r="J9603" t="e">
        <f>VLOOKUP(E9603,'Cross-Page Data'!$D$4:$F$48,3,FALSE)</f>
        <v>#N/A</v>
      </c>
      <c r="K9603" t="b">
        <f t="shared" si="149"/>
        <v>1</v>
      </c>
    </row>
    <row r="9604" spans="9:11" x14ac:dyDescent="0.35">
      <c r="I9604" t="e">
        <f>IF(J9604="natural gas",VLOOKUP(D9604,'Cross-Page Data'!$I$4:$J$13,2,FALSE),IF(J9604="solar",VLOOKUP('Form 923'!D9604,'Cross-Page Data'!$I$14:$J$117,2,FALSE),J9604))</f>
        <v>#N/A</v>
      </c>
      <c r="J9604" t="e">
        <f>VLOOKUP(E9604,'Cross-Page Data'!$D$4:$F$48,3,FALSE)</f>
        <v>#N/A</v>
      </c>
      <c r="K9604" t="b">
        <f t="shared" si="149"/>
        <v>1</v>
      </c>
    </row>
    <row r="9605" spans="9:11" x14ac:dyDescent="0.35">
      <c r="I9605" t="e">
        <f>IF(J9605="natural gas",VLOOKUP(D9605,'Cross-Page Data'!$I$4:$J$13,2,FALSE),IF(J9605="solar",VLOOKUP('Form 923'!D9605,'Cross-Page Data'!$I$14:$J$117,2,FALSE),J9605))</f>
        <v>#N/A</v>
      </c>
      <c r="J9605" t="e">
        <f>VLOOKUP(E9605,'Cross-Page Data'!$D$4:$F$48,3,FALSE)</f>
        <v>#N/A</v>
      </c>
      <c r="K9605" t="b">
        <f t="shared" si="149"/>
        <v>1</v>
      </c>
    </row>
    <row r="9606" spans="9:11" x14ac:dyDescent="0.35">
      <c r="I9606" t="e">
        <f>IF(J9606="natural gas",VLOOKUP(D9606,'Cross-Page Data'!$I$4:$J$13,2,FALSE),IF(J9606="solar",VLOOKUP('Form 923'!D9606,'Cross-Page Data'!$I$14:$J$117,2,FALSE),J9606))</f>
        <v>#N/A</v>
      </c>
      <c r="J9606" t="e">
        <f>VLOOKUP(E9606,'Cross-Page Data'!$D$4:$F$48,3,FALSE)</f>
        <v>#N/A</v>
      </c>
      <c r="K9606" t="b">
        <f t="shared" si="149"/>
        <v>1</v>
      </c>
    </row>
    <row r="9607" spans="9:11" x14ac:dyDescent="0.35">
      <c r="I9607" t="e">
        <f>IF(J9607="natural gas",VLOOKUP(D9607,'Cross-Page Data'!$I$4:$J$13,2,FALSE),IF(J9607="solar",VLOOKUP('Form 923'!D9607,'Cross-Page Data'!$I$14:$J$117,2,FALSE),J9607))</f>
        <v>#N/A</v>
      </c>
      <c r="J9607" t="e">
        <f>VLOOKUP(E9607,'Cross-Page Data'!$D$4:$F$48,3,FALSE)</f>
        <v>#N/A</v>
      </c>
      <c r="K9607" t="b">
        <f t="shared" ref="K9607:K9670" si="150">IF(AND($N$5=FALSE,OR(C9607="Commercial NAICS Cogen",C9607="Industrial NAICS Cogen",C9607="NAICS-22 Cogen")),FALSE,IF(AND($N$6=FALSE,OR(C9607="Commercial NAICS Cogen",C9607="Commercial NAICS Non-Cogen",C9607="industrial NAICS Cogen", C9607="industrial NAICS non-cogen")),FALSE,TRUE))</f>
        <v>1</v>
      </c>
    </row>
    <row r="9608" spans="9:11" x14ac:dyDescent="0.35">
      <c r="I9608" t="e">
        <f>IF(J9608="natural gas",VLOOKUP(D9608,'Cross-Page Data'!$I$4:$J$13,2,FALSE),IF(J9608="solar",VLOOKUP('Form 923'!D9608,'Cross-Page Data'!$I$14:$J$117,2,FALSE),J9608))</f>
        <v>#N/A</v>
      </c>
      <c r="J9608" t="e">
        <f>VLOOKUP(E9608,'Cross-Page Data'!$D$4:$F$48,3,FALSE)</f>
        <v>#N/A</v>
      </c>
      <c r="K9608" t="b">
        <f t="shared" si="150"/>
        <v>1</v>
      </c>
    </row>
    <row r="9609" spans="9:11" x14ac:dyDescent="0.35">
      <c r="I9609" t="e">
        <f>IF(J9609="natural gas",VLOOKUP(D9609,'Cross-Page Data'!$I$4:$J$13,2,FALSE),IF(J9609="solar",VLOOKUP('Form 923'!D9609,'Cross-Page Data'!$I$14:$J$117,2,FALSE),J9609))</f>
        <v>#N/A</v>
      </c>
      <c r="J9609" t="e">
        <f>VLOOKUP(E9609,'Cross-Page Data'!$D$4:$F$48,3,FALSE)</f>
        <v>#N/A</v>
      </c>
      <c r="K9609" t="b">
        <f t="shared" si="150"/>
        <v>1</v>
      </c>
    </row>
    <row r="9610" spans="9:11" x14ac:dyDescent="0.35">
      <c r="I9610" t="e">
        <f>IF(J9610="natural gas",VLOOKUP(D9610,'Cross-Page Data'!$I$4:$J$13,2,FALSE),IF(J9610="solar",VLOOKUP('Form 923'!D9610,'Cross-Page Data'!$I$14:$J$117,2,FALSE),J9610))</f>
        <v>#N/A</v>
      </c>
      <c r="J9610" t="e">
        <f>VLOOKUP(E9610,'Cross-Page Data'!$D$4:$F$48,3,FALSE)</f>
        <v>#N/A</v>
      </c>
      <c r="K9610" t="b">
        <f t="shared" si="150"/>
        <v>1</v>
      </c>
    </row>
    <row r="9611" spans="9:11" x14ac:dyDescent="0.35">
      <c r="I9611" t="e">
        <f>IF(J9611="natural gas",VLOOKUP(D9611,'Cross-Page Data'!$I$4:$J$13,2,FALSE),IF(J9611="solar",VLOOKUP('Form 923'!D9611,'Cross-Page Data'!$I$14:$J$117,2,FALSE),J9611))</f>
        <v>#N/A</v>
      </c>
      <c r="J9611" t="e">
        <f>VLOOKUP(E9611,'Cross-Page Data'!$D$4:$F$48,3,FALSE)</f>
        <v>#N/A</v>
      </c>
      <c r="K9611" t="b">
        <f t="shared" si="150"/>
        <v>1</v>
      </c>
    </row>
    <row r="9612" spans="9:11" x14ac:dyDescent="0.35">
      <c r="I9612" t="e">
        <f>IF(J9612="natural gas",VLOOKUP(D9612,'Cross-Page Data'!$I$4:$J$13,2,FALSE),IF(J9612="solar",VLOOKUP('Form 923'!D9612,'Cross-Page Data'!$I$14:$J$117,2,FALSE),J9612))</f>
        <v>#N/A</v>
      </c>
      <c r="J9612" t="e">
        <f>VLOOKUP(E9612,'Cross-Page Data'!$D$4:$F$48,3,FALSE)</f>
        <v>#N/A</v>
      </c>
      <c r="K9612" t="b">
        <f t="shared" si="150"/>
        <v>1</v>
      </c>
    </row>
    <row r="9613" spans="9:11" x14ac:dyDescent="0.35">
      <c r="I9613" t="e">
        <f>IF(J9613="natural gas",VLOOKUP(D9613,'Cross-Page Data'!$I$4:$J$13,2,FALSE),IF(J9613="solar",VLOOKUP('Form 923'!D9613,'Cross-Page Data'!$I$14:$J$117,2,FALSE),J9613))</f>
        <v>#N/A</v>
      </c>
      <c r="J9613" t="e">
        <f>VLOOKUP(E9613,'Cross-Page Data'!$D$4:$F$48,3,FALSE)</f>
        <v>#N/A</v>
      </c>
      <c r="K9613" t="b">
        <f t="shared" si="150"/>
        <v>1</v>
      </c>
    </row>
    <row r="9614" spans="9:11" x14ac:dyDescent="0.35">
      <c r="I9614" t="e">
        <f>IF(J9614="natural gas",VLOOKUP(D9614,'Cross-Page Data'!$I$4:$J$13,2,FALSE),IF(J9614="solar",VLOOKUP('Form 923'!D9614,'Cross-Page Data'!$I$14:$J$117,2,FALSE),J9614))</f>
        <v>#N/A</v>
      </c>
      <c r="J9614" t="e">
        <f>VLOOKUP(E9614,'Cross-Page Data'!$D$4:$F$48,3,FALSE)</f>
        <v>#N/A</v>
      </c>
      <c r="K9614" t="b">
        <f t="shared" si="150"/>
        <v>1</v>
      </c>
    </row>
    <row r="9615" spans="9:11" x14ac:dyDescent="0.35">
      <c r="I9615" t="e">
        <f>IF(J9615="natural gas",VLOOKUP(D9615,'Cross-Page Data'!$I$4:$J$13,2,FALSE),IF(J9615="solar",VLOOKUP('Form 923'!D9615,'Cross-Page Data'!$I$14:$J$117,2,FALSE),J9615))</f>
        <v>#N/A</v>
      </c>
      <c r="J9615" t="e">
        <f>VLOOKUP(E9615,'Cross-Page Data'!$D$4:$F$48,3,FALSE)</f>
        <v>#N/A</v>
      </c>
      <c r="K9615" t="b">
        <f t="shared" si="150"/>
        <v>1</v>
      </c>
    </row>
    <row r="9616" spans="9:11" x14ac:dyDescent="0.35">
      <c r="I9616" t="e">
        <f>IF(J9616="natural gas",VLOOKUP(D9616,'Cross-Page Data'!$I$4:$J$13,2,FALSE),IF(J9616="solar",VLOOKUP('Form 923'!D9616,'Cross-Page Data'!$I$14:$J$117,2,FALSE),J9616))</f>
        <v>#N/A</v>
      </c>
      <c r="J9616" t="e">
        <f>VLOOKUP(E9616,'Cross-Page Data'!$D$4:$F$48,3,FALSE)</f>
        <v>#N/A</v>
      </c>
      <c r="K9616" t="b">
        <f t="shared" si="150"/>
        <v>1</v>
      </c>
    </row>
    <row r="9617" spans="9:11" x14ac:dyDescent="0.35">
      <c r="I9617" t="e">
        <f>IF(J9617="natural gas",VLOOKUP(D9617,'Cross-Page Data'!$I$4:$J$13,2,FALSE),IF(J9617="solar",VLOOKUP('Form 923'!D9617,'Cross-Page Data'!$I$14:$J$117,2,FALSE),J9617))</f>
        <v>#N/A</v>
      </c>
      <c r="J9617" t="e">
        <f>VLOOKUP(E9617,'Cross-Page Data'!$D$4:$F$48,3,FALSE)</f>
        <v>#N/A</v>
      </c>
      <c r="K9617" t="b">
        <f t="shared" si="150"/>
        <v>1</v>
      </c>
    </row>
    <row r="9618" spans="9:11" x14ac:dyDescent="0.35">
      <c r="I9618" t="e">
        <f>IF(J9618="natural gas",VLOOKUP(D9618,'Cross-Page Data'!$I$4:$J$13,2,FALSE),IF(J9618="solar",VLOOKUP('Form 923'!D9618,'Cross-Page Data'!$I$14:$J$117,2,FALSE),J9618))</f>
        <v>#N/A</v>
      </c>
      <c r="J9618" t="e">
        <f>VLOOKUP(E9618,'Cross-Page Data'!$D$4:$F$48,3,FALSE)</f>
        <v>#N/A</v>
      </c>
      <c r="K9618" t="b">
        <f t="shared" si="150"/>
        <v>1</v>
      </c>
    </row>
    <row r="9619" spans="9:11" x14ac:dyDescent="0.35">
      <c r="I9619" t="e">
        <f>IF(J9619="natural gas",VLOOKUP(D9619,'Cross-Page Data'!$I$4:$J$13,2,FALSE),IF(J9619="solar",VLOOKUP('Form 923'!D9619,'Cross-Page Data'!$I$14:$J$117,2,FALSE),J9619))</f>
        <v>#N/A</v>
      </c>
      <c r="J9619" t="e">
        <f>VLOOKUP(E9619,'Cross-Page Data'!$D$4:$F$48,3,FALSE)</f>
        <v>#N/A</v>
      </c>
      <c r="K9619" t="b">
        <f t="shared" si="150"/>
        <v>1</v>
      </c>
    </row>
    <row r="9620" spans="9:11" x14ac:dyDescent="0.35">
      <c r="I9620" t="e">
        <f>IF(J9620="natural gas",VLOOKUP(D9620,'Cross-Page Data'!$I$4:$J$13,2,FALSE),IF(J9620="solar",VLOOKUP('Form 923'!D9620,'Cross-Page Data'!$I$14:$J$117,2,FALSE),J9620))</f>
        <v>#N/A</v>
      </c>
      <c r="J9620" t="e">
        <f>VLOOKUP(E9620,'Cross-Page Data'!$D$4:$F$48,3,FALSE)</f>
        <v>#N/A</v>
      </c>
      <c r="K9620" t="b">
        <f t="shared" si="150"/>
        <v>1</v>
      </c>
    </row>
    <row r="9621" spans="9:11" x14ac:dyDescent="0.35">
      <c r="I9621" t="e">
        <f>IF(J9621="natural gas",VLOOKUP(D9621,'Cross-Page Data'!$I$4:$J$13,2,FALSE),IF(J9621="solar",VLOOKUP('Form 923'!D9621,'Cross-Page Data'!$I$14:$J$117,2,FALSE),J9621))</f>
        <v>#N/A</v>
      </c>
      <c r="J9621" t="e">
        <f>VLOOKUP(E9621,'Cross-Page Data'!$D$4:$F$48,3,FALSE)</f>
        <v>#N/A</v>
      </c>
      <c r="K9621" t="b">
        <f t="shared" si="150"/>
        <v>1</v>
      </c>
    </row>
    <row r="9622" spans="9:11" x14ac:dyDescent="0.35">
      <c r="I9622" t="e">
        <f>IF(J9622="natural gas",VLOOKUP(D9622,'Cross-Page Data'!$I$4:$J$13,2,FALSE),IF(J9622="solar",VLOOKUP('Form 923'!D9622,'Cross-Page Data'!$I$14:$J$117,2,FALSE),J9622))</f>
        <v>#N/A</v>
      </c>
      <c r="J9622" t="e">
        <f>VLOOKUP(E9622,'Cross-Page Data'!$D$4:$F$48,3,FALSE)</f>
        <v>#N/A</v>
      </c>
      <c r="K9622" t="b">
        <f t="shared" si="150"/>
        <v>1</v>
      </c>
    </row>
    <row r="9623" spans="9:11" x14ac:dyDescent="0.35">
      <c r="I9623" t="e">
        <f>IF(J9623="natural gas",VLOOKUP(D9623,'Cross-Page Data'!$I$4:$J$13,2,FALSE),IF(J9623="solar",VLOOKUP('Form 923'!D9623,'Cross-Page Data'!$I$14:$J$117,2,FALSE),J9623))</f>
        <v>#N/A</v>
      </c>
      <c r="J9623" t="e">
        <f>VLOOKUP(E9623,'Cross-Page Data'!$D$4:$F$48,3,FALSE)</f>
        <v>#N/A</v>
      </c>
      <c r="K9623" t="b">
        <f t="shared" si="150"/>
        <v>1</v>
      </c>
    </row>
    <row r="9624" spans="9:11" x14ac:dyDescent="0.35">
      <c r="I9624" t="e">
        <f>IF(J9624="natural gas",VLOOKUP(D9624,'Cross-Page Data'!$I$4:$J$13,2,FALSE),IF(J9624="solar",VLOOKUP('Form 923'!D9624,'Cross-Page Data'!$I$14:$J$117,2,FALSE),J9624))</f>
        <v>#N/A</v>
      </c>
      <c r="J9624" t="e">
        <f>VLOOKUP(E9624,'Cross-Page Data'!$D$4:$F$48,3,FALSE)</f>
        <v>#N/A</v>
      </c>
      <c r="K9624" t="b">
        <f t="shared" si="150"/>
        <v>1</v>
      </c>
    </row>
    <row r="9625" spans="9:11" x14ac:dyDescent="0.35">
      <c r="I9625" t="e">
        <f>IF(J9625="natural gas",VLOOKUP(D9625,'Cross-Page Data'!$I$4:$J$13,2,FALSE),IF(J9625="solar",VLOOKUP('Form 923'!D9625,'Cross-Page Data'!$I$14:$J$117,2,FALSE),J9625))</f>
        <v>#N/A</v>
      </c>
      <c r="J9625" t="e">
        <f>VLOOKUP(E9625,'Cross-Page Data'!$D$4:$F$48,3,FALSE)</f>
        <v>#N/A</v>
      </c>
      <c r="K9625" t="b">
        <f t="shared" si="150"/>
        <v>1</v>
      </c>
    </row>
    <row r="9626" spans="9:11" x14ac:dyDescent="0.35">
      <c r="I9626" t="e">
        <f>IF(J9626="natural gas",VLOOKUP(D9626,'Cross-Page Data'!$I$4:$J$13,2,FALSE),IF(J9626="solar",VLOOKUP('Form 923'!D9626,'Cross-Page Data'!$I$14:$J$117,2,FALSE),J9626))</f>
        <v>#N/A</v>
      </c>
      <c r="J9626" t="e">
        <f>VLOOKUP(E9626,'Cross-Page Data'!$D$4:$F$48,3,FALSE)</f>
        <v>#N/A</v>
      </c>
      <c r="K9626" t="b">
        <f t="shared" si="150"/>
        <v>1</v>
      </c>
    </row>
    <row r="9627" spans="9:11" x14ac:dyDescent="0.35">
      <c r="I9627" t="e">
        <f>IF(J9627="natural gas",VLOOKUP(D9627,'Cross-Page Data'!$I$4:$J$13,2,FALSE),IF(J9627="solar",VLOOKUP('Form 923'!D9627,'Cross-Page Data'!$I$14:$J$117,2,FALSE),J9627))</f>
        <v>#N/A</v>
      </c>
      <c r="J9627" t="e">
        <f>VLOOKUP(E9627,'Cross-Page Data'!$D$4:$F$48,3,FALSE)</f>
        <v>#N/A</v>
      </c>
      <c r="K9627" t="b">
        <f t="shared" si="150"/>
        <v>1</v>
      </c>
    </row>
    <row r="9628" spans="9:11" x14ac:dyDescent="0.35">
      <c r="I9628" t="e">
        <f>IF(J9628="natural gas",VLOOKUP(D9628,'Cross-Page Data'!$I$4:$J$13,2,FALSE),IF(J9628="solar",VLOOKUP('Form 923'!D9628,'Cross-Page Data'!$I$14:$J$117,2,FALSE),J9628))</f>
        <v>#N/A</v>
      </c>
      <c r="J9628" t="e">
        <f>VLOOKUP(E9628,'Cross-Page Data'!$D$4:$F$48,3,FALSE)</f>
        <v>#N/A</v>
      </c>
      <c r="K9628" t="b">
        <f t="shared" si="150"/>
        <v>1</v>
      </c>
    </row>
    <row r="9629" spans="9:11" x14ac:dyDescent="0.35">
      <c r="I9629" t="e">
        <f>IF(J9629="natural gas",VLOOKUP(D9629,'Cross-Page Data'!$I$4:$J$13,2,FALSE),IF(J9629="solar",VLOOKUP('Form 923'!D9629,'Cross-Page Data'!$I$14:$J$117,2,FALSE),J9629))</f>
        <v>#N/A</v>
      </c>
      <c r="J9629" t="e">
        <f>VLOOKUP(E9629,'Cross-Page Data'!$D$4:$F$48,3,FALSE)</f>
        <v>#N/A</v>
      </c>
      <c r="K9629" t="b">
        <f t="shared" si="150"/>
        <v>1</v>
      </c>
    </row>
    <row r="9630" spans="9:11" x14ac:dyDescent="0.35">
      <c r="I9630" t="e">
        <f>IF(J9630="natural gas",VLOOKUP(D9630,'Cross-Page Data'!$I$4:$J$13,2,FALSE),IF(J9630="solar",VLOOKUP('Form 923'!D9630,'Cross-Page Data'!$I$14:$J$117,2,FALSE),J9630))</f>
        <v>#N/A</v>
      </c>
      <c r="J9630" t="e">
        <f>VLOOKUP(E9630,'Cross-Page Data'!$D$4:$F$48,3,FALSE)</f>
        <v>#N/A</v>
      </c>
      <c r="K9630" t="b">
        <f t="shared" si="150"/>
        <v>1</v>
      </c>
    </row>
    <row r="9631" spans="9:11" x14ac:dyDescent="0.35">
      <c r="I9631" t="e">
        <f>IF(J9631="natural gas",VLOOKUP(D9631,'Cross-Page Data'!$I$4:$J$13,2,FALSE),IF(J9631="solar",VLOOKUP('Form 923'!D9631,'Cross-Page Data'!$I$14:$J$117,2,FALSE),J9631))</f>
        <v>#N/A</v>
      </c>
      <c r="J9631" t="e">
        <f>VLOOKUP(E9631,'Cross-Page Data'!$D$4:$F$48,3,FALSE)</f>
        <v>#N/A</v>
      </c>
      <c r="K9631" t="b">
        <f t="shared" si="150"/>
        <v>1</v>
      </c>
    </row>
    <row r="9632" spans="9:11" x14ac:dyDescent="0.35">
      <c r="I9632" t="e">
        <f>IF(J9632="natural gas",VLOOKUP(D9632,'Cross-Page Data'!$I$4:$J$13,2,FALSE),IF(J9632="solar",VLOOKUP('Form 923'!D9632,'Cross-Page Data'!$I$14:$J$117,2,FALSE),J9632))</f>
        <v>#N/A</v>
      </c>
      <c r="J9632" t="e">
        <f>VLOOKUP(E9632,'Cross-Page Data'!$D$4:$F$48,3,FALSE)</f>
        <v>#N/A</v>
      </c>
      <c r="K9632" t="b">
        <f t="shared" si="150"/>
        <v>1</v>
      </c>
    </row>
    <row r="9633" spans="9:11" x14ac:dyDescent="0.35">
      <c r="I9633" t="e">
        <f>IF(J9633="natural gas",VLOOKUP(D9633,'Cross-Page Data'!$I$4:$J$13,2,FALSE),IF(J9633="solar",VLOOKUP('Form 923'!D9633,'Cross-Page Data'!$I$14:$J$117,2,FALSE),J9633))</f>
        <v>#N/A</v>
      </c>
      <c r="J9633" t="e">
        <f>VLOOKUP(E9633,'Cross-Page Data'!$D$4:$F$48,3,FALSE)</f>
        <v>#N/A</v>
      </c>
      <c r="K9633" t="b">
        <f t="shared" si="150"/>
        <v>1</v>
      </c>
    </row>
    <row r="9634" spans="9:11" x14ac:dyDescent="0.35">
      <c r="I9634" t="e">
        <f>IF(J9634="natural gas",VLOOKUP(D9634,'Cross-Page Data'!$I$4:$J$13,2,FALSE),IF(J9634="solar",VLOOKUP('Form 923'!D9634,'Cross-Page Data'!$I$14:$J$117,2,FALSE),J9634))</f>
        <v>#N/A</v>
      </c>
      <c r="J9634" t="e">
        <f>VLOOKUP(E9634,'Cross-Page Data'!$D$4:$F$48,3,FALSE)</f>
        <v>#N/A</v>
      </c>
      <c r="K9634" t="b">
        <f t="shared" si="150"/>
        <v>1</v>
      </c>
    </row>
    <row r="9635" spans="9:11" x14ac:dyDescent="0.35">
      <c r="I9635" t="e">
        <f>IF(J9635="natural gas",VLOOKUP(D9635,'Cross-Page Data'!$I$4:$J$13,2,FALSE),IF(J9635="solar",VLOOKUP('Form 923'!D9635,'Cross-Page Data'!$I$14:$J$117,2,FALSE),J9635))</f>
        <v>#N/A</v>
      </c>
      <c r="J9635" t="e">
        <f>VLOOKUP(E9635,'Cross-Page Data'!$D$4:$F$48,3,FALSE)</f>
        <v>#N/A</v>
      </c>
      <c r="K9635" t="b">
        <f t="shared" si="150"/>
        <v>1</v>
      </c>
    </row>
    <row r="9636" spans="9:11" x14ac:dyDescent="0.35">
      <c r="I9636" t="e">
        <f>IF(J9636="natural gas",VLOOKUP(D9636,'Cross-Page Data'!$I$4:$J$13,2,FALSE),IF(J9636="solar",VLOOKUP('Form 923'!D9636,'Cross-Page Data'!$I$14:$J$117,2,FALSE),J9636))</f>
        <v>#N/A</v>
      </c>
      <c r="J9636" t="e">
        <f>VLOOKUP(E9636,'Cross-Page Data'!$D$4:$F$48,3,FALSE)</f>
        <v>#N/A</v>
      </c>
      <c r="K9636" t="b">
        <f t="shared" si="150"/>
        <v>1</v>
      </c>
    </row>
    <row r="9637" spans="9:11" x14ac:dyDescent="0.35">
      <c r="I9637" t="e">
        <f>IF(J9637="natural gas",VLOOKUP(D9637,'Cross-Page Data'!$I$4:$J$13,2,FALSE),IF(J9637="solar",VLOOKUP('Form 923'!D9637,'Cross-Page Data'!$I$14:$J$117,2,FALSE),J9637))</f>
        <v>#N/A</v>
      </c>
      <c r="J9637" t="e">
        <f>VLOOKUP(E9637,'Cross-Page Data'!$D$4:$F$48,3,FALSE)</f>
        <v>#N/A</v>
      </c>
      <c r="K9637" t="b">
        <f t="shared" si="150"/>
        <v>1</v>
      </c>
    </row>
    <row r="9638" spans="9:11" x14ac:dyDescent="0.35">
      <c r="I9638" t="e">
        <f>IF(J9638="natural gas",VLOOKUP(D9638,'Cross-Page Data'!$I$4:$J$13,2,FALSE),IF(J9638="solar",VLOOKUP('Form 923'!D9638,'Cross-Page Data'!$I$14:$J$117,2,FALSE),J9638))</f>
        <v>#N/A</v>
      </c>
      <c r="J9638" t="e">
        <f>VLOOKUP(E9638,'Cross-Page Data'!$D$4:$F$48,3,FALSE)</f>
        <v>#N/A</v>
      </c>
      <c r="K9638" t="b">
        <f t="shared" si="150"/>
        <v>1</v>
      </c>
    </row>
    <row r="9639" spans="9:11" x14ac:dyDescent="0.35">
      <c r="I9639" t="e">
        <f>IF(J9639="natural gas",VLOOKUP(D9639,'Cross-Page Data'!$I$4:$J$13,2,FALSE),IF(J9639="solar",VLOOKUP('Form 923'!D9639,'Cross-Page Data'!$I$14:$J$117,2,FALSE),J9639))</f>
        <v>#N/A</v>
      </c>
      <c r="J9639" t="e">
        <f>VLOOKUP(E9639,'Cross-Page Data'!$D$4:$F$48,3,FALSE)</f>
        <v>#N/A</v>
      </c>
      <c r="K9639" t="b">
        <f t="shared" si="150"/>
        <v>1</v>
      </c>
    </row>
    <row r="9640" spans="9:11" x14ac:dyDescent="0.35">
      <c r="I9640" t="e">
        <f>IF(J9640="natural gas",VLOOKUP(D9640,'Cross-Page Data'!$I$4:$J$13,2,FALSE),IF(J9640="solar",VLOOKUP('Form 923'!D9640,'Cross-Page Data'!$I$14:$J$117,2,FALSE),J9640))</f>
        <v>#N/A</v>
      </c>
      <c r="J9640" t="e">
        <f>VLOOKUP(E9640,'Cross-Page Data'!$D$4:$F$48,3,FALSE)</f>
        <v>#N/A</v>
      </c>
      <c r="K9640" t="b">
        <f t="shared" si="150"/>
        <v>1</v>
      </c>
    </row>
    <row r="9641" spans="9:11" x14ac:dyDescent="0.35">
      <c r="I9641" t="e">
        <f>IF(J9641="natural gas",VLOOKUP(D9641,'Cross-Page Data'!$I$4:$J$13,2,FALSE),IF(J9641="solar",VLOOKUP('Form 923'!D9641,'Cross-Page Data'!$I$14:$J$117,2,FALSE),J9641))</f>
        <v>#N/A</v>
      </c>
      <c r="J9641" t="e">
        <f>VLOOKUP(E9641,'Cross-Page Data'!$D$4:$F$48,3,FALSE)</f>
        <v>#N/A</v>
      </c>
      <c r="K9641" t="b">
        <f t="shared" si="150"/>
        <v>1</v>
      </c>
    </row>
    <row r="9642" spans="9:11" x14ac:dyDescent="0.35">
      <c r="I9642" t="e">
        <f>IF(J9642="natural gas",VLOOKUP(D9642,'Cross-Page Data'!$I$4:$J$13,2,FALSE),IF(J9642="solar",VLOOKUP('Form 923'!D9642,'Cross-Page Data'!$I$14:$J$117,2,FALSE),J9642))</f>
        <v>#N/A</v>
      </c>
      <c r="J9642" t="e">
        <f>VLOOKUP(E9642,'Cross-Page Data'!$D$4:$F$48,3,FALSE)</f>
        <v>#N/A</v>
      </c>
      <c r="K9642" t="b">
        <f t="shared" si="150"/>
        <v>1</v>
      </c>
    </row>
    <row r="9643" spans="9:11" x14ac:dyDescent="0.35">
      <c r="I9643" t="e">
        <f>IF(J9643="natural gas",VLOOKUP(D9643,'Cross-Page Data'!$I$4:$J$13,2,FALSE),IF(J9643="solar",VLOOKUP('Form 923'!D9643,'Cross-Page Data'!$I$14:$J$117,2,FALSE),J9643))</f>
        <v>#N/A</v>
      </c>
      <c r="J9643" t="e">
        <f>VLOOKUP(E9643,'Cross-Page Data'!$D$4:$F$48,3,FALSE)</f>
        <v>#N/A</v>
      </c>
      <c r="K9643" t="b">
        <f t="shared" si="150"/>
        <v>1</v>
      </c>
    </row>
    <row r="9644" spans="9:11" x14ac:dyDescent="0.35">
      <c r="I9644" t="e">
        <f>IF(J9644="natural gas",VLOOKUP(D9644,'Cross-Page Data'!$I$4:$J$13,2,FALSE),IF(J9644="solar",VLOOKUP('Form 923'!D9644,'Cross-Page Data'!$I$14:$J$117,2,FALSE),J9644))</f>
        <v>#N/A</v>
      </c>
      <c r="J9644" t="e">
        <f>VLOOKUP(E9644,'Cross-Page Data'!$D$4:$F$48,3,FALSE)</f>
        <v>#N/A</v>
      </c>
      <c r="K9644" t="b">
        <f t="shared" si="150"/>
        <v>1</v>
      </c>
    </row>
    <row r="9645" spans="9:11" x14ac:dyDescent="0.35">
      <c r="I9645" t="e">
        <f>IF(J9645="natural gas",VLOOKUP(D9645,'Cross-Page Data'!$I$4:$J$13,2,FALSE),IF(J9645="solar",VLOOKUP('Form 923'!D9645,'Cross-Page Data'!$I$14:$J$117,2,FALSE),J9645))</f>
        <v>#N/A</v>
      </c>
      <c r="J9645" t="e">
        <f>VLOOKUP(E9645,'Cross-Page Data'!$D$4:$F$48,3,FALSE)</f>
        <v>#N/A</v>
      </c>
      <c r="K9645" t="b">
        <f t="shared" si="150"/>
        <v>1</v>
      </c>
    </row>
    <row r="9646" spans="9:11" x14ac:dyDescent="0.35">
      <c r="I9646" t="e">
        <f>IF(J9646="natural gas",VLOOKUP(D9646,'Cross-Page Data'!$I$4:$J$13,2,FALSE),IF(J9646="solar",VLOOKUP('Form 923'!D9646,'Cross-Page Data'!$I$14:$J$117,2,FALSE),J9646))</f>
        <v>#N/A</v>
      </c>
      <c r="J9646" t="e">
        <f>VLOOKUP(E9646,'Cross-Page Data'!$D$4:$F$48,3,FALSE)</f>
        <v>#N/A</v>
      </c>
      <c r="K9646" t="b">
        <f t="shared" si="150"/>
        <v>1</v>
      </c>
    </row>
    <row r="9647" spans="9:11" x14ac:dyDescent="0.35">
      <c r="I9647" t="e">
        <f>IF(J9647="natural gas",VLOOKUP(D9647,'Cross-Page Data'!$I$4:$J$13,2,FALSE),IF(J9647="solar",VLOOKUP('Form 923'!D9647,'Cross-Page Data'!$I$14:$J$117,2,FALSE),J9647))</f>
        <v>#N/A</v>
      </c>
      <c r="J9647" t="e">
        <f>VLOOKUP(E9647,'Cross-Page Data'!$D$4:$F$48,3,FALSE)</f>
        <v>#N/A</v>
      </c>
      <c r="K9647" t="b">
        <f t="shared" si="150"/>
        <v>1</v>
      </c>
    </row>
    <row r="9648" spans="9:11" x14ac:dyDescent="0.35">
      <c r="I9648" t="e">
        <f>IF(J9648="natural gas",VLOOKUP(D9648,'Cross-Page Data'!$I$4:$J$13,2,FALSE),IF(J9648="solar",VLOOKUP('Form 923'!D9648,'Cross-Page Data'!$I$14:$J$117,2,FALSE),J9648))</f>
        <v>#N/A</v>
      </c>
      <c r="J9648" t="e">
        <f>VLOOKUP(E9648,'Cross-Page Data'!$D$4:$F$48,3,FALSE)</f>
        <v>#N/A</v>
      </c>
      <c r="K9648" t="b">
        <f t="shared" si="150"/>
        <v>1</v>
      </c>
    </row>
    <row r="9649" spans="9:11" x14ac:dyDescent="0.35">
      <c r="I9649" t="e">
        <f>IF(J9649="natural gas",VLOOKUP(D9649,'Cross-Page Data'!$I$4:$J$13,2,FALSE),IF(J9649="solar",VLOOKUP('Form 923'!D9649,'Cross-Page Data'!$I$14:$J$117,2,FALSE),J9649))</f>
        <v>#N/A</v>
      </c>
      <c r="J9649" t="e">
        <f>VLOOKUP(E9649,'Cross-Page Data'!$D$4:$F$48,3,FALSE)</f>
        <v>#N/A</v>
      </c>
      <c r="K9649" t="b">
        <f t="shared" si="150"/>
        <v>1</v>
      </c>
    </row>
    <row r="9650" spans="9:11" x14ac:dyDescent="0.35">
      <c r="I9650" t="e">
        <f>IF(J9650="natural gas",VLOOKUP(D9650,'Cross-Page Data'!$I$4:$J$13,2,FALSE),IF(J9650="solar",VLOOKUP('Form 923'!D9650,'Cross-Page Data'!$I$14:$J$117,2,FALSE),J9650))</f>
        <v>#N/A</v>
      </c>
      <c r="J9650" t="e">
        <f>VLOOKUP(E9650,'Cross-Page Data'!$D$4:$F$48,3,FALSE)</f>
        <v>#N/A</v>
      </c>
      <c r="K9650" t="b">
        <f t="shared" si="150"/>
        <v>1</v>
      </c>
    </row>
    <row r="9651" spans="9:11" x14ac:dyDescent="0.35">
      <c r="I9651" t="e">
        <f>IF(J9651="natural gas",VLOOKUP(D9651,'Cross-Page Data'!$I$4:$J$13,2,FALSE),IF(J9651="solar",VLOOKUP('Form 923'!D9651,'Cross-Page Data'!$I$14:$J$117,2,FALSE),J9651))</f>
        <v>#N/A</v>
      </c>
      <c r="J9651" t="e">
        <f>VLOOKUP(E9651,'Cross-Page Data'!$D$4:$F$48,3,FALSE)</f>
        <v>#N/A</v>
      </c>
      <c r="K9651" t="b">
        <f t="shared" si="150"/>
        <v>1</v>
      </c>
    </row>
    <row r="9652" spans="9:11" x14ac:dyDescent="0.35">
      <c r="I9652" t="e">
        <f>IF(J9652="natural gas",VLOOKUP(D9652,'Cross-Page Data'!$I$4:$J$13,2,FALSE),IF(J9652="solar",VLOOKUP('Form 923'!D9652,'Cross-Page Data'!$I$14:$J$117,2,FALSE),J9652))</f>
        <v>#N/A</v>
      </c>
      <c r="J9652" t="e">
        <f>VLOOKUP(E9652,'Cross-Page Data'!$D$4:$F$48,3,FALSE)</f>
        <v>#N/A</v>
      </c>
      <c r="K9652" t="b">
        <f t="shared" si="150"/>
        <v>1</v>
      </c>
    </row>
    <row r="9653" spans="9:11" x14ac:dyDescent="0.35">
      <c r="I9653" t="e">
        <f>IF(J9653="natural gas",VLOOKUP(D9653,'Cross-Page Data'!$I$4:$J$13,2,FALSE),IF(J9653="solar",VLOOKUP('Form 923'!D9653,'Cross-Page Data'!$I$14:$J$117,2,FALSE),J9653))</f>
        <v>#N/A</v>
      </c>
      <c r="J9653" t="e">
        <f>VLOOKUP(E9653,'Cross-Page Data'!$D$4:$F$48,3,FALSE)</f>
        <v>#N/A</v>
      </c>
      <c r="K9653" t="b">
        <f t="shared" si="150"/>
        <v>1</v>
      </c>
    </row>
    <row r="9654" spans="9:11" x14ac:dyDescent="0.35">
      <c r="I9654" t="e">
        <f>IF(J9654="natural gas",VLOOKUP(D9654,'Cross-Page Data'!$I$4:$J$13,2,FALSE),IF(J9654="solar",VLOOKUP('Form 923'!D9654,'Cross-Page Data'!$I$14:$J$117,2,FALSE),J9654))</f>
        <v>#N/A</v>
      </c>
      <c r="J9654" t="e">
        <f>VLOOKUP(E9654,'Cross-Page Data'!$D$4:$F$48,3,FALSE)</f>
        <v>#N/A</v>
      </c>
      <c r="K9654" t="b">
        <f t="shared" si="150"/>
        <v>1</v>
      </c>
    </row>
    <row r="9655" spans="9:11" x14ac:dyDescent="0.35">
      <c r="I9655" t="e">
        <f>IF(J9655="natural gas",VLOOKUP(D9655,'Cross-Page Data'!$I$4:$J$13,2,FALSE),IF(J9655="solar",VLOOKUP('Form 923'!D9655,'Cross-Page Data'!$I$14:$J$117,2,FALSE),J9655))</f>
        <v>#N/A</v>
      </c>
      <c r="J9655" t="e">
        <f>VLOOKUP(E9655,'Cross-Page Data'!$D$4:$F$48,3,FALSE)</f>
        <v>#N/A</v>
      </c>
      <c r="K9655" t="b">
        <f t="shared" si="150"/>
        <v>1</v>
      </c>
    </row>
    <row r="9656" spans="9:11" x14ac:dyDescent="0.35">
      <c r="I9656" t="e">
        <f>IF(J9656="natural gas",VLOOKUP(D9656,'Cross-Page Data'!$I$4:$J$13,2,FALSE),IF(J9656="solar",VLOOKUP('Form 923'!D9656,'Cross-Page Data'!$I$14:$J$117,2,FALSE),J9656))</f>
        <v>#N/A</v>
      </c>
      <c r="J9656" t="e">
        <f>VLOOKUP(E9656,'Cross-Page Data'!$D$4:$F$48,3,FALSE)</f>
        <v>#N/A</v>
      </c>
      <c r="K9656" t="b">
        <f t="shared" si="150"/>
        <v>1</v>
      </c>
    </row>
    <row r="9657" spans="9:11" x14ac:dyDescent="0.35">
      <c r="I9657" t="e">
        <f>IF(J9657="natural gas",VLOOKUP(D9657,'Cross-Page Data'!$I$4:$J$13,2,FALSE),IF(J9657="solar",VLOOKUP('Form 923'!D9657,'Cross-Page Data'!$I$14:$J$117,2,FALSE),J9657))</f>
        <v>#N/A</v>
      </c>
      <c r="J9657" t="e">
        <f>VLOOKUP(E9657,'Cross-Page Data'!$D$4:$F$48,3,FALSE)</f>
        <v>#N/A</v>
      </c>
      <c r="K9657" t="b">
        <f t="shared" si="150"/>
        <v>1</v>
      </c>
    </row>
    <row r="9658" spans="9:11" x14ac:dyDescent="0.35">
      <c r="I9658" t="e">
        <f>IF(J9658="natural gas",VLOOKUP(D9658,'Cross-Page Data'!$I$4:$J$13,2,FALSE),IF(J9658="solar",VLOOKUP('Form 923'!D9658,'Cross-Page Data'!$I$14:$J$117,2,FALSE),J9658))</f>
        <v>#N/A</v>
      </c>
      <c r="J9658" t="e">
        <f>VLOOKUP(E9658,'Cross-Page Data'!$D$4:$F$48,3,FALSE)</f>
        <v>#N/A</v>
      </c>
      <c r="K9658" t="b">
        <f t="shared" si="150"/>
        <v>1</v>
      </c>
    </row>
    <row r="9659" spans="9:11" x14ac:dyDescent="0.35">
      <c r="I9659" t="e">
        <f>IF(J9659="natural gas",VLOOKUP(D9659,'Cross-Page Data'!$I$4:$J$13,2,FALSE),IF(J9659="solar",VLOOKUP('Form 923'!D9659,'Cross-Page Data'!$I$14:$J$117,2,FALSE),J9659))</f>
        <v>#N/A</v>
      </c>
      <c r="J9659" t="e">
        <f>VLOOKUP(E9659,'Cross-Page Data'!$D$4:$F$48,3,FALSE)</f>
        <v>#N/A</v>
      </c>
      <c r="K9659" t="b">
        <f t="shared" si="150"/>
        <v>1</v>
      </c>
    </row>
    <row r="9660" spans="9:11" x14ac:dyDescent="0.35">
      <c r="I9660" t="e">
        <f>IF(J9660="natural gas",VLOOKUP(D9660,'Cross-Page Data'!$I$4:$J$13,2,FALSE),IF(J9660="solar",VLOOKUP('Form 923'!D9660,'Cross-Page Data'!$I$14:$J$117,2,FALSE),J9660))</f>
        <v>#N/A</v>
      </c>
      <c r="J9660" t="e">
        <f>VLOOKUP(E9660,'Cross-Page Data'!$D$4:$F$48,3,FALSE)</f>
        <v>#N/A</v>
      </c>
      <c r="K9660" t="b">
        <f t="shared" si="150"/>
        <v>1</v>
      </c>
    </row>
    <row r="9661" spans="9:11" x14ac:dyDescent="0.35">
      <c r="I9661" t="e">
        <f>IF(J9661="natural gas",VLOOKUP(D9661,'Cross-Page Data'!$I$4:$J$13,2,FALSE),IF(J9661="solar",VLOOKUP('Form 923'!D9661,'Cross-Page Data'!$I$14:$J$117,2,FALSE),J9661))</f>
        <v>#N/A</v>
      </c>
      <c r="J9661" t="e">
        <f>VLOOKUP(E9661,'Cross-Page Data'!$D$4:$F$48,3,FALSE)</f>
        <v>#N/A</v>
      </c>
      <c r="K9661" t="b">
        <f t="shared" si="150"/>
        <v>1</v>
      </c>
    </row>
    <row r="9662" spans="9:11" x14ac:dyDescent="0.35">
      <c r="I9662" t="e">
        <f>IF(J9662="natural gas",VLOOKUP(D9662,'Cross-Page Data'!$I$4:$J$13,2,FALSE),IF(J9662="solar",VLOOKUP('Form 923'!D9662,'Cross-Page Data'!$I$14:$J$117,2,FALSE),J9662))</f>
        <v>#N/A</v>
      </c>
      <c r="J9662" t="e">
        <f>VLOOKUP(E9662,'Cross-Page Data'!$D$4:$F$48,3,FALSE)</f>
        <v>#N/A</v>
      </c>
      <c r="K9662" t="b">
        <f t="shared" si="150"/>
        <v>1</v>
      </c>
    </row>
    <row r="9663" spans="9:11" x14ac:dyDescent="0.35">
      <c r="I9663" t="e">
        <f>IF(J9663="natural gas",VLOOKUP(D9663,'Cross-Page Data'!$I$4:$J$13,2,FALSE),IF(J9663="solar",VLOOKUP('Form 923'!D9663,'Cross-Page Data'!$I$14:$J$117,2,FALSE),J9663))</f>
        <v>#N/A</v>
      </c>
      <c r="J9663" t="e">
        <f>VLOOKUP(E9663,'Cross-Page Data'!$D$4:$F$48,3,FALSE)</f>
        <v>#N/A</v>
      </c>
      <c r="K9663" t="b">
        <f t="shared" si="150"/>
        <v>1</v>
      </c>
    </row>
    <row r="9664" spans="9:11" x14ac:dyDescent="0.35">
      <c r="I9664" t="e">
        <f>IF(J9664="natural gas",VLOOKUP(D9664,'Cross-Page Data'!$I$4:$J$13,2,FALSE),IF(J9664="solar",VLOOKUP('Form 923'!D9664,'Cross-Page Data'!$I$14:$J$117,2,FALSE),J9664))</f>
        <v>#N/A</v>
      </c>
      <c r="J9664" t="e">
        <f>VLOOKUP(E9664,'Cross-Page Data'!$D$4:$F$48,3,FALSE)</f>
        <v>#N/A</v>
      </c>
      <c r="K9664" t="b">
        <f t="shared" si="150"/>
        <v>1</v>
      </c>
    </row>
    <row r="9665" spans="9:11" x14ac:dyDescent="0.35">
      <c r="I9665" t="e">
        <f>IF(J9665="natural gas",VLOOKUP(D9665,'Cross-Page Data'!$I$4:$J$13,2,FALSE),IF(J9665="solar",VLOOKUP('Form 923'!D9665,'Cross-Page Data'!$I$14:$J$117,2,FALSE),J9665))</f>
        <v>#N/A</v>
      </c>
      <c r="J9665" t="e">
        <f>VLOOKUP(E9665,'Cross-Page Data'!$D$4:$F$48,3,FALSE)</f>
        <v>#N/A</v>
      </c>
      <c r="K9665" t="b">
        <f t="shared" si="150"/>
        <v>1</v>
      </c>
    </row>
    <row r="9666" spans="9:11" x14ac:dyDescent="0.35">
      <c r="I9666" t="e">
        <f>IF(J9666="natural gas",VLOOKUP(D9666,'Cross-Page Data'!$I$4:$J$13,2,FALSE),IF(J9666="solar",VLOOKUP('Form 923'!D9666,'Cross-Page Data'!$I$14:$J$117,2,FALSE),J9666))</f>
        <v>#N/A</v>
      </c>
      <c r="J9666" t="e">
        <f>VLOOKUP(E9666,'Cross-Page Data'!$D$4:$F$48,3,FALSE)</f>
        <v>#N/A</v>
      </c>
      <c r="K9666" t="b">
        <f t="shared" si="150"/>
        <v>1</v>
      </c>
    </row>
    <row r="9667" spans="9:11" x14ac:dyDescent="0.35">
      <c r="I9667" t="e">
        <f>IF(J9667="natural gas",VLOOKUP(D9667,'Cross-Page Data'!$I$4:$J$13,2,FALSE),IF(J9667="solar",VLOOKUP('Form 923'!D9667,'Cross-Page Data'!$I$14:$J$117,2,FALSE),J9667))</f>
        <v>#N/A</v>
      </c>
      <c r="J9667" t="e">
        <f>VLOOKUP(E9667,'Cross-Page Data'!$D$4:$F$48,3,FALSE)</f>
        <v>#N/A</v>
      </c>
      <c r="K9667" t="b">
        <f t="shared" si="150"/>
        <v>1</v>
      </c>
    </row>
    <row r="9668" spans="9:11" x14ac:dyDescent="0.35">
      <c r="I9668" t="e">
        <f>IF(J9668="natural gas",VLOOKUP(D9668,'Cross-Page Data'!$I$4:$J$13,2,FALSE),IF(J9668="solar",VLOOKUP('Form 923'!D9668,'Cross-Page Data'!$I$14:$J$117,2,FALSE),J9668))</f>
        <v>#N/A</v>
      </c>
      <c r="J9668" t="e">
        <f>VLOOKUP(E9668,'Cross-Page Data'!$D$4:$F$48,3,FALSE)</f>
        <v>#N/A</v>
      </c>
      <c r="K9668" t="b">
        <f t="shared" si="150"/>
        <v>1</v>
      </c>
    </row>
    <row r="9669" spans="9:11" x14ac:dyDescent="0.35">
      <c r="I9669" t="e">
        <f>IF(J9669="natural gas",VLOOKUP(D9669,'Cross-Page Data'!$I$4:$J$13,2,FALSE),IF(J9669="solar",VLOOKUP('Form 923'!D9669,'Cross-Page Data'!$I$14:$J$117,2,FALSE),J9669))</f>
        <v>#N/A</v>
      </c>
      <c r="J9669" t="e">
        <f>VLOOKUP(E9669,'Cross-Page Data'!$D$4:$F$48,3,FALSE)</f>
        <v>#N/A</v>
      </c>
      <c r="K9669" t="b">
        <f t="shared" si="150"/>
        <v>1</v>
      </c>
    </row>
    <row r="9670" spans="9:11" x14ac:dyDescent="0.35">
      <c r="I9670" t="e">
        <f>IF(J9670="natural gas",VLOOKUP(D9670,'Cross-Page Data'!$I$4:$J$13,2,FALSE),IF(J9670="solar",VLOOKUP('Form 923'!D9670,'Cross-Page Data'!$I$14:$J$117,2,FALSE),J9670))</f>
        <v>#N/A</v>
      </c>
      <c r="J9670" t="e">
        <f>VLOOKUP(E9670,'Cross-Page Data'!$D$4:$F$48,3,FALSE)</f>
        <v>#N/A</v>
      </c>
      <c r="K9670" t="b">
        <f t="shared" si="150"/>
        <v>1</v>
      </c>
    </row>
    <row r="9671" spans="9:11" x14ac:dyDescent="0.35">
      <c r="I9671" t="e">
        <f>IF(J9671="natural gas",VLOOKUP(D9671,'Cross-Page Data'!$I$4:$J$13,2,FALSE),IF(J9671="solar",VLOOKUP('Form 923'!D9671,'Cross-Page Data'!$I$14:$J$117,2,FALSE),J9671))</f>
        <v>#N/A</v>
      </c>
      <c r="J9671" t="e">
        <f>VLOOKUP(E9671,'Cross-Page Data'!$D$4:$F$48,3,FALSE)</f>
        <v>#N/A</v>
      </c>
      <c r="K9671" t="b">
        <f t="shared" ref="K9671:K9734" si="151">IF(AND($N$5=FALSE,OR(C9671="Commercial NAICS Cogen",C9671="Industrial NAICS Cogen",C9671="NAICS-22 Cogen")),FALSE,IF(AND($N$6=FALSE,OR(C9671="Commercial NAICS Cogen",C9671="Commercial NAICS Non-Cogen",C9671="industrial NAICS Cogen", C9671="industrial NAICS non-cogen")),FALSE,TRUE))</f>
        <v>1</v>
      </c>
    </row>
    <row r="9672" spans="9:11" x14ac:dyDescent="0.35">
      <c r="I9672" t="e">
        <f>IF(J9672="natural gas",VLOOKUP(D9672,'Cross-Page Data'!$I$4:$J$13,2,FALSE),IF(J9672="solar",VLOOKUP('Form 923'!D9672,'Cross-Page Data'!$I$14:$J$117,2,FALSE),J9672))</f>
        <v>#N/A</v>
      </c>
      <c r="J9672" t="e">
        <f>VLOOKUP(E9672,'Cross-Page Data'!$D$4:$F$48,3,FALSE)</f>
        <v>#N/A</v>
      </c>
      <c r="K9672" t="b">
        <f t="shared" si="151"/>
        <v>1</v>
      </c>
    </row>
    <row r="9673" spans="9:11" x14ac:dyDescent="0.35">
      <c r="I9673" t="e">
        <f>IF(J9673="natural gas",VLOOKUP(D9673,'Cross-Page Data'!$I$4:$J$13,2,FALSE),IF(J9673="solar",VLOOKUP('Form 923'!D9673,'Cross-Page Data'!$I$14:$J$117,2,FALSE),J9673))</f>
        <v>#N/A</v>
      </c>
      <c r="J9673" t="e">
        <f>VLOOKUP(E9673,'Cross-Page Data'!$D$4:$F$48,3,FALSE)</f>
        <v>#N/A</v>
      </c>
      <c r="K9673" t="b">
        <f t="shared" si="151"/>
        <v>1</v>
      </c>
    </row>
    <row r="9674" spans="9:11" x14ac:dyDescent="0.35">
      <c r="I9674" t="e">
        <f>IF(J9674="natural gas",VLOOKUP(D9674,'Cross-Page Data'!$I$4:$J$13,2,FALSE),IF(J9674="solar",VLOOKUP('Form 923'!D9674,'Cross-Page Data'!$I$14:$J$117,2,FALSE),J9674))</f>
        <v>#N/A</v>
      </c>
      <c r="J9674" t="e">
        <f>VLOOKUP(E9674,'Cross-Page Data'!$D$4:$F$48,3,FALSE)</f>
        <v>#N/A</v>
      </c>
      <c r="K9674" t="b">
        <f t="shared" si="151"/>
        <v>1</v>
      </c>
    </row>
    <row r="9675" spans="9:11" x14ac:dyDescent="0.35">
      <c r="I9675" t="e">
        <f>IF(J9675="natural gas",VLOOKUP(D9675,'Cross-Page Data'!$I$4:$J$13,2,FALSE),IF(J9675="solar",VLOOKUP('Form 923'!D9675,'Cross-Page Data'!$I$14:$J$117,2,FALSE),J9675))</f>
        <v>#N/A</v>
      </c>
      <c r="J9675" t="e">
        <f>VLOOKUP(E9675,'Cross-Page Data'!$D$4:$F$48,3,FALSE)</f>
        <v>#N/A</v>
      </c>
      <c r="K9675" t="b">
        <f t="shared" si="151"/>
        <v>1</v>
      </c>
    </row>
    <row r="9676" spans="9:11" x14ac:dyDescent="0.35">
      <c r="I9676" t="e">
        <f>IF(J9676="natural gas",VLOOKUP(D9676,'Cross-Page Data'!$I$4:$J$13,2,FALSE),IF(J9676="solar",VLOOKUP('Form 923'!D9676,'Cross-Page Data'!$I$14:$J$117,2,FALSE),J9676))</f>
        <v>#N/A</v>
      </c>
      <c r="J9676" t="e">
        <f>VLOOKUP(E9676,'Cross-Page Data'!$D$4:$F$48,3,FALSE)</f>
        <v>#N/A</v>
      </c>
      <c r="K9676" t="b">
        <f t="shared" si="151"/>
        <v>1</v>
      </c>
    </row>
    <row r="9677" spans="9:11" x14ac:dyDescent="0.35">
      <c r="I9677" t="e">
        <f>IF(J9677="natural gas",VLOOKUP(D9677,'Cross-Page Data'!$I$4:$J$13,2,FALSE),IF(J9677="solar",VLOOKUP('Form 923'!D9677,'Cross-Page Data'!$I$14:$J$117,2,FALSE),J9677))</f>
        <v>#N/A</v>
      </c>
      <c r="J9677" t="e">
        <f>VLOOKUP(E9677,'Cross-Page Data'!$D$4:$F$48,3,FALSE)</f>
        <v>#N/A</v>
      </c>
      <c r="K9677" t="b">
        <f t="shared" si="151"/>
        <v>1</v>
      </c>
    </row>
    <row r="9678" spans="9:11" x14ac:dyDescent="0.35">
      <c r="I9678" t="e">
        <f>IF(J9678="natural gas",VLOOKUP(D9678,'Cross-Page Data'!$I$4:$J$13,2,FALSE),IF(J9678="solar",VLOOKUP('Form 923'!D9678,'Cross-Page Data'!$I$14:$J$117,2,FALSE),J9678))</f>
        <v>#N/A</v>
      </c>
      <c r="J9678" t="e">
        <f>VLOOKUP(E9678,'Cross-Page Data'!$D$4:$F$48,3,FALSE)</f>
        <v>#N/A</v>
      </c>
      <c r="K9678" t="b">
        <f t="shared" si="151"/>
        <v>1</v>
      </c>
    </row>
    <row r="9679" spans="9:11" x14ac:dyDescent="0.35">
      <c r="I9679" t="e">
        <f>IF(J9679="natural gas",VLOOKUP(D9679,'Cross-Page Data'!$I$4:$J$13,2,FALSE),IF(J9679="solar",VLOOKUP('Form 923'!D9679,'Cross-Page Data'!$I$14:$J$117,2,FALSE),J9679))</f>
        <v>#N/A</v>
      </c>
      <c r="J9679" t="e">
        <f>VLOOKUP(E9679,'Cross-Page Data'!$D$4:$F$48,3,FALSE)</f>
        <v>#N/A</v>
      </c>
      <c r="K9679" t="b">
        <f t="shared" si="151"/>
        <v>1</v>
      </c>
    </row>
    <row r="9680" spans="9:11" x14ac:dyDescent="0.35">
      <c r="I9680" t="e">
        <f>IF(J9680="natural gas",VLOOKUP(D9680,'Cross-Page Data'!$I$4:$J$13,2,FALSE),IF(J9680="solar",VLOOKUP('Form 923'!D9680,'Cross-Page Data'!$I$14:$J$117,2,FALSE),J9680))</f>
        <v>#N/A</v>
      </c>
      <c r="J9680" t="e">
        <f>VLOOKUP(E9680,'Cross-Page Data'!$D$4:$F$48,3,FALSE)</f>
        <v>#N/A</v>
      </c>
      <c r="K9680" t="b">
        <f t="shared" si="151"/>
        <v>1</v>
      </c>
    </row>
    <row r="9681" spans="9:11" x14ac:dyDescent="0.35">
      <c r="I9681" t="e">
        <f>IF(J9681="natural gas",VLOOKUP(D9681,'Cross-Page Data'!$I$4:$J$13,2,FALSE),IF(J9681="solar",VLOOKUP('Form 923'!D9681,'Cross-Page Data'!$I$14:$J$117,2,FALSE),J9681))</f>
        <v>#N/A</v>
      </c>
      <c r="J9681" t="e">
        <f>VLOOKUP(E9681,'Cross-Page Data'!$D$4:$F$48,3,FALSE)</f>
        <v>#N/A</v>
      </c>
      <c r="K9681" t="b">
        <f t="shared" si="151"/>
        <v>1</v>
      </c>
    </row>
    <row r="9682" spans="9:11" x14ac:dyDescent="0.35">
      <c r="I9682" t="e">
        <f>IF(J9682="natural gas",VLOOKUP(D9682,'Cross-Page Data'!$I$4:$J$13,2,FALSE),IF(J9682="solar",VLOOKUP('Form 923'!D9682,'Cross-Page Data'!$I$14:$J$117,2,FALSE),J9682))</f>
        <v>#N/A</v>
      </c>
      <c r="J9682" t="e">
        <f>VLOOKUP(E9682,'Cross-Page Data'!$D$4:$F$48,3,FALSE)</f>
        <v>#N/A</v>
      </c>
      <c r="K9682" t="b">
        <f t="shared" si="151"/>
        <v>1</v>
      </c>
    </row>
    <row r="9683" spans="9:11" x14ac:dyDescent="0.35">
      <c r="I9683" t="e">
        <f>IF(J9683="natural gas",VLOOKUP(D9683,'Cross-Page Data'!$I$4:$J$13,2,FALSE),IF(J9683="solar",VLOOKUP('Form 923'!D9683,'Cross-Page Data'!$I$14:$J$117,2,FALSE),J9683))</f>
        <v>#N/A</v>
      </c>
      <c r="J9683" t="e">
        <f>VLOOKUP(E9683,'Cross-Page Data'!$D$4:$F$48,3,FALSE)</f>
        <v>#N/A</v>
      </c>
      <c r="K9683" t="b">
        <f t="shared" si="151"/>
        <v>1</v>
      </c>
    </row>
    <row r="9684" spans="9:11" x14ac:dyDescent="0.35">
      <c r="I9684" t="e">
        <f>IF(J9684="natural gas",VLOOKUP(D9684,'Cross-Page Data'!$I$4:$J$13,2,FALSE),IF(J9684="solar",VLOOKUP('Form 923'!D9684,'Cross-Page Data'!$I$14:$J$117,2,FALSE),J9684))</f>
        <v>#N/A</v>
      </c>
      <c r="J9684" t="e">
        <f>VLOOKUP(E9684,'Cross-Page Data'!$D$4:$F$48,3,FALSE)</f>
        <v>#N/A</v>
      </c>
      <c r="K9684" t="b">
        <f t="shared" si="151"/>
        <v>1</v>
      </c>
    </row>
    <row r="9685" spans="9:11" x14ac:dyDescent="0.35">
      <c r="I9685" t="e">
        <f>IF(J9685="natural gas",VLOOKUP(D9685,'Cross-Page Data'!$I$4:$J$13,2,FALSE),IF(J9685="solar",VLOOKUP('Form 923'!D9685,'Cross-Page Data'!$I$14:$J$117,2,FALSE),J9685))</f>
        <v>#N/A</v>
      </c>
      <c r="J9685" t="e">
        <f>VLOOKUP(E9685,'Cross-Page Data'!$D$4:$F$48,3,FALSE)</f>
        <v>#N/A</v>
      </c>
      <c r="K9685" t="b">
        <f t="shared" si="151"/>
        <v>1</v>
      </c>
    </row>
    <row r="9686" spans="9:11" x14ac:dyDescent="0.35">
      <c r="I9686" t="e">
        <f>IF(J9686="natural gas",VLOOKUP(D9686,'Cross-Page Data'!$I$4:$J$13,2,FALSE),IF(J9686="solar",VLOOKUP('Form 923'!D9686,'Cross-Page Data'!$I$14:$J$117,2,FALSE),J9686))</f>
        <v>#N/A</v>
      </c>
      <c r="J9686" t="e">
        <f>VLOOKUP(E9686,'Cross-Page Data'!$D$4:$F$48,3,FALSE)</f>
        <v>#N/A</v>
      </c>
      <c r="K9686" t="b">
        <f t="shared" si="151"/>
        <v>1</v>
      </c>
    </row>
    <row r="9687" spans="9:11" x14ac:dyDescent="0.35">
      <c r="I9687" t="e">
        <f>IF(J9687="natural gas",VLOOKUP(D9687,'Cross-Page Data'!$I$4:$J$13,2,FALSE),IF(J9687="solar",VLOOKUP('Form 923'!D9687,'Cross-Page Data'!$I$14:$J$117,2,FALSE),J9687))</f>
        <v>#N/A</v>
      </c>
      <c r="J9687" t="e">
        <f>VLOOKUP(E9687,'Cross-Page Data'!$D$4:$F$48,3,FALSE)</f>
        <v>#N/A</v>
      </c>
      <c r="K9687" t="b">
        <f t="shared" si="151"/>
        <v>1</v>
      </c>
    </row>
    <row r="9688" spans="9:11" x14ac:dyDescent="0.35">
      <c r="I9688" t="e">
        <f>IF(J9688="natural gas",VLOOKUP(D9688,'Cross-Page Data'!$I$4:$J$13,2,FALSE),IF(J9688="solar",VLOOKUP('Form 923'!D9688,'Cross-Page Data'!$I$14:$J$117,2,FALSE),J9688))</f>
        <v>#N/A</v>
      </c>
      <c r="J9688" t="e">
        <f>VLOOKUP(E9688,'Cross-Page Data'!$D$4:$F$48,3,FALSE)</f>
        <v>#N/A</v>
      </c>
      <c r="K9688" t="b">
        <f t="shared" si="151"/>
        <v>1</v>
      </c>
    </row>
    <row r="9689" spans="9:11" x14ac:dyDescent="0.35">
      <c r="I9689" t="e">
        <f>IF(J9689="natural gas",VLOOKUP(D9689,'Cross-Page Data'!$I$4:$J$13,2,FALSE),IF(J9689="solar",VLOOKUP('Form 923'!D9689,'Cross-Page Data'!$I$14:$J$117,2,FALSE),J9689))</f>
        <v>#N/A</v>
      </c>
      <c r="J9689" t="e">
        <f>VLOOKUP(E9689,'Cross-Page Data'!$D$4:$F$48,3,FALSE)</f>
        <v>#N/A</v>
      </c>
      <c r="K9689" t="b">
        <f t="shared" si="151"/>
        <v>1</v>
      </c>
    </row>
    <row r="9690" spans="9:11" x14ac:dyDescent="0.35">
      <c r="I9690" t="e">
        <f>IF(J9690="natural gas",VLOOKUP(D9690,'Cross-Page Data'!$I$4:$J$13,2,FALSE),IF(J9690="solar",VLOOKUP('Form 923'!D9690,'Cross-Page Data'!$I$14:$J$117,2,FALSE),J9690))</f>
        <v>#N/A</v>
      </c>
      <c r="J9690" t="e">
        <f>VLOOKUP(E9690,'Cross-Page Data'!$D$4:$F$48,3,FALSE)</f>
        <v>#N/A</v>
      </c>
      <c r="K9690" t="b">
        <f t="shared" si="151"/>
        <v>1</v>
      </c>
    </row>
    <row r="9691" spans="9:11" x14ac:dyDescent="0.35">
      <c r="I9691" t="e">
        <f>IF(J9691="natural gas",VLOOKUP(D9691,'Cross-Page Data'!$I$4:$J$13,2,FALSE),IF(J9691="solar",VLOOKUP('Form 923'!D9691,'Cross-Page Data'!$I$14:$J$117,2,FALSE),J9691))</f>
        <v>#N/A</v>
      </c>
      <c r="J9691" t="e">
        <f>VLOOKUP(E9691,'Cross-Page Data'!$D$4:$F$48,3,FALSE)</f>
        <v>#N/A</v>
      </c>
      <c r="K9691" t="b">
        <f t="shared" si="151"/>
        <v>1</v>
      </c>
    </row>
    <row r="9692" spans="9:11" x14ac:dyDescent="0.35">
      <c r="I9692" t="e">
        <f>IF(J9692="natural gas",VLOOKUP(D9692,'Cross-Page Data'!$I$4:$J$13,2,FALSE),IF(J9692="solar",VLOOKUP('Form 923'!D9692,'Cross-Page Data'!$I$14:$J$117,2,FALSE),J9692))</f>
        <v>#N/A</v>
      </c>
      <c r="J9692" t="e">
        <f>VLOOKUP(E9692,'Cross-Page Data'!$D$4:$F$48,3,FALSE)</f>
        <v>#N/A</v>
      </c>
      <c r="K9692" t="b">
        <f t="shared" si="151"/>
        <v>1</v>
      </c>
    </row>
    <row r="9693" spans="9:11" x14ac:dyDescent="0.35">
      <c r="I9693" t="e">
        <f>IF(J9693="natural gas",VLOOKUP(D9693,'Cross-Page Data'!$I$4:$J$13,2,FALSE),IF(J9693="solar",VLOOKUP('Form 923'!D9693,'Cross-Page Data'!$I$14:$J$117,2,FALSE),J9693))</f>
        <v>#N/A</v>
      </c>
      <c r="J9693" t="e">
        <f>VLOOKUP(E9693,'Cross-Page Data'!$D$4:$F$48,3,FALSE)</f>
        <v>#N/A</v>
      </c>
      <c r="K9693" t="b">
        <f t="shared" si="151"/>
        <v>1</v>
      </c>
    </row>
    <row r="9694" spans="9:11" x14ac:dyDescent="0.35">
      <c r="I9694" t="e">
        <f>IF(J9694="natural gas",VLOOKUP(D9694,'Cross-Page Data'!$I$4:$J$13,2,FALSE),IF(J9694="solar",VLOOKUP('Form 923'!D9694,'Cross-Page Data'!$I$14:$J$117,2,FALSE),J9694))</f>
        <v>#N/A</v>
      </c>
      <c r="J9694" t="e">
        <f>VLOOKUP(E9694,'Cross-Page Data'!$D$4:$F$48,3,FALSE)</f>
        <v>#N/A</v>
      </c>
      <c r="K9694" t="b">
        <f t="shared" si="151"/>
        <v>1</v>
      </c>
    </row>
    <row r="9695" spans="9:11" x14ac:dyDescent="0.35">
      <c r="I9695" t="e">
        <f>IF(J9695="natural gas",VLOOKUP(D9695,'Cross-Page Data'!$I$4:$J$13,2,FALSE),IF(J9695="solar",VLOOKUP('Form 923'!D9695,'Cross-Page Data'!$I$14:$J$117,2,FALSE),J9695))</f>
        <v>#N/A</v>
      </c>
      <c r="J9695" t="e">
        <f>VLOOKUP(E9695,'Cross-Page Data'!$D$4:$F$48,3,FALSE)</f>
        <v>#N/A</v>
      </c>
      <c r="K9695" t="b">
        <f t="shared" si="151"/>
        <v>1</v>
      </c>
    </row>
    <row r="9696" spans="9:11" x14ac:dyDescent="0.35">
      <c r="I9696" t="e">
        <f>IF(J9696="natural gas",VLOOKUP(D9696,'Cross-Page Data'!$I$4:$J$13,2,FALSE),IF(J9696="solar",VLOOKUP('Form 923'!D9696,'Cross-Page Data'!$I$14:$J$117,2,FALSE),J9696))</f>
        <v>#N/A</v>
      </c>
      <c r="J9696" t="e">
        <f>VLOOKUP(E9696,'Cross-Page Data'!$D$4:$F$48,3,FALSE)</f>
        <v>#N/A</v>
      </c>
      <c r="K9696" t="b">
        <f t="shared" si="151"/>
        <v>1</v>
      </c>
    </row>
    <row r="9697" spans="9:11" x14ac:dyDescent="0.35">
      <c r="I9697" t="e">
        <f>IF(J9697="natural gas",VLOOKUP(D9697,'Cross-Page Data'!$I$4:$J$13,2,FALSE),IF(J9697="solar",VLOOKUP('Form 923'!D9697,'Cross-Page Data'!$I$14:$J$117,2,FALSE),J9697))</f>
        <v>#N/A</v>
      </c>
      <c r="J9697" t="e">
        <f>VLOOKUP(E9697,'Cross-Page Data'!$D$4:$F$48,3,FALSE)</f>
        <v>#N/A</v>
      </c>
      <c r="K9697" t="b">
        <f t="shared" si="151"/>
        <v>1</v>
      </c>
    </row>
    <row r="9698" spans="9:11" x14ac:dyDescent="0.35">
      <c r="I9698" t="e">
        <f>IF(J9698="natural gas",VLOOKUP(D9698,'Cross-Page Data'!$I$4:$J$13,2,FALSE),IF(J9698="solar",VLOOKUP('Form 923'!D9698,'Cross-Page Data'!$I$14:$J$117,2,FALSE),J9698))</f>
        <v>#N/A</v>
      </c>
      <c r="J9698" t="e">
        <f>VLOOKUP(E9698,'Cross-Page Data'!$D$4:$F$48,3,FALSE)</f>
        <v>#N/A</v>
      </c>
      <c r="K9698" t="b">
        <f t="shared" si="151"/>
        <v>1</v>
      </c>
    </row>
    <row r="9699" spans="9:11" x14ac:dyDescent="0.35">
      <c r="I9699" t="e">
        <f>IF(J9699="natural gas",VLOOKUP(D9699,'Cross-Page Data'!$I$4:$J$13,2,FALSE),IF(J9699="solar",VLOOKUP('Form 923'!D9699,'Cross-Page Data'!$I$14:$J$117,2,FALSE),J9699))</f>
        <v>#N/A</v>
      </c>
      <c r="J9699" t="e">
        <f>VLOOKUP(E9699,'Cross-Page Data'!$D$4:$F$48,3,FALSE)</f>
        <v>#N/A</v>
      </c>
      <c r="K9699" t="b">
        <f t="shared" si="151"/>
        <v>1</v>
      </c>
    </row>
    <row r="9700" spans="9:11" x14ac:dyDescent="0.35">
      <c r="I9700" t="e">
        <f>IF(J9700="natural gas",VLOOKUP(D9700,'Cross-Page Data'!$I$4:$J$13,2,FALSE),IF(J9700="solar",VLOOKUP('Form 923'!D9700,'Cross-Page Data'!$I$14:$J$117,2,FALSE),J9700))</f>
        <v>#N/A</v>
      </c>
      <c r="J9700" t="e">
        <f>VLOOKUP(E9700,'Cross-Page Data'!$D$4:$F$48,3,FALSE)</f>
        <v>#N/A</v>
      </c>
      <c r="K9700" t="b">
        <f t="shared" si="151"/>
        <v>1</v>
      </c>
    </row>
    <row r="9701" spans="9:11" x14ac:dyDescent="0.35">
      <c r="I9701" t="e">
        <f>IF(J9701="natural gas",VLOOKUP(D9701,'Cross-Page Data'!$I$4:$J$13,2,FALSE),IF(J9701="solar",VLOOKUP('Form 923'!D9701,'Cross-Page Data'!$I$14:$J$117,2,FALSE),J9701))</f>
        <v>#N/A</v>
      </c>
      <c r="J9701" t="e">
        <f>VLOOKUP(E9701,'Cross-Page Data'!$D$4:$F$48,3,FALSE)</f>
        <v>#N/A</v>
      </c>
      <c r="K9701" t="b">
        <f t="shared" si="151"/>
        <v>1</v>
      </c>
    </row>
    <row r="9702" spans="9:11" x14ac:dyDescent="0.35">
      <c r="I9702" t="e">
        <f>IF(J9702="natural gas",VLOOKUP(D9702,'Cross-Page Data'!$I$4:$J$13,2,FALSE),IF(J9702="solar",VLOOKUP('Form 923'!D9702,'Cross-Page Data'!$I$14:$J$117,2,FALSE),J9702))</f>
        <v>#N/A</v>
      </c>
      <c r="J9702" t="e">
        <f>VLOOKUP(E9702,'Cross-Page Data'!$D$4:$F$48,3,FALSE)</f>
        <v>#N/A</v>
      </c>
      <c r="K9702" t="b">
        <f t="shared" si="151"/>
        <v>1</v>
      </c>
    </row>
    <row r="9703" spans="9:11" x14ac:dyDescent="0.35">
      <c r="I9703" t="e">
        <f>IF(J9703="natural gas",VLOOKUP(D9703,'Cross-Page Data'!$I$4:$J$13,2,FALSE),IF(J9703="solar",VLOOKUP('Form 923'!D9703,'Cross-Page Data'!$I$14:$J$117,2,FALSE),J9703))</f>
        <v>#N/A</v>
      </c>
      <c r="J9703" t="e">
        <f>VLOOKUP(E9703,'Cross-Page Data'!$D$4:$F$48,3,FALSE)</f>
        <v>#N/A</v>
      </c>
      <c r="K9703" t="b">
        <f t="shared" si="151"/>
        <v>1</v>
      </c>
    </row>
    <row r="9704" spans="9:11" x14ac:dyDescent="0.35">
      <c r="I9704" t="e">
        <f>IF(J9704="natural gas",VLOOKUP(D9704,'Cross-Page Data'!$I$4:$J$13,2,FALSE),IF(J9704="solar",VLOOKUP('Form 923'!D9704,'Cross-Page Data'!$I$14:$J$117,2,FALSE),J9704))</f>
        <v>#N/A</v>
      </c>
      <c r="J9704" t="e">
        <f>VLOOKUP(E9704,'Cross-Page Data'!$D$4:$F$48,3,FALSE)</f>
        <v>#N/A</v>
      </c>
      <c r="K9704" t="b">
        <f t="shared" si="151"/>
        <v>1</v>
      </c>
    </row>
    <row r="9705" spans="9:11" x14ac:dyDescent="0.35">
      <c r="I9705" t="e">
        <f>IF(J9705="natural gas",VLOOKUP(D9705,'Cross-Page Data'!$I$4:$J$13,2,FALSE),IF(J9705="solar",VLOOKUP('Form 923'!D9705,'Cross-Page Data'!$I$14:$J$117,2,FALSE),J9705))</f>
        <v>#N/A</v>
      </c>
      <c r="J9705" t="e">
        <f>VLOOKUP(E9705,'Cross-Page Data'!$D$4:$F$48,3,FALSE)</f>
        <v>#N/A</v>
      </c>
      <c r="K9705" t="b">
        <f t="shared" si="151"/>
        <v>1</v>
      </c>
    </row>
    <row r="9706" spans="9:11" x14ac:dyDescent="0.35">
      <c r="I9706" t="e">
        <f>IF(J9706="natural gas",VLOOKUP(D9706,'Cross-Page Data'!$I$4:$J$13,2,FALSE),IF(J9706="solar",VLOOKUP('Form 923'!D9706,'Cross-Page Data'!$I$14:$J$117,2,FALSE),J9706))</f>
        <v>#N/A</v>
      </c>
      <c r="J9706" t="e">
        <f>VLOOKUP(E9706,'Cross-Page Data'!$D$4:$F$48,3,FALSE)</f>
        <v>#N/A</v>
      </c>
      <c r="K9706" t="b">
        <f t="shared" si="151"/>
        <v>1</v>
      </c>
    </row>
    <row r="9707" spans="9:11" x14ac:dyDescent="0.35">
      <c r="I9707" t="e">
        <f>IF(J9707="natural gas",VLOOKUP(D9707,'Cross-Page Data'!$I$4:$J$13,2,FALSE),IF(J9707="solar",VLOOKUP('Form 923'!D9707,'Cross-Page Data'!$I$14:$J$117,2,FALSE),J9707))</f>
        <v>#N/A</v>
      </c>
      <c r="J9707" t="e">
        <f>VLOOKUP(E9707,'Cross-Page Data'!$D$4:$F$48,3,FALSE)</f>
        <v>#N/A</v>
      </c>
      <c r="K9707" t="b">
        <f t="shared" si="151"/>
        <v>1</v>
      </c>
    </row>
    <row r="9708" spans="9:11" x14ac:dyDescent="0.35">
      <c r="I9708" t="e">
        <f>IF(J9708="natural gas",VLOOKUP(D9708,'Cross-Page Data'!$I$4:$J$13,2,FALSE),IF(J9708="solar",VLOOKUP('Form 923'!D9708,'Cross-Page Data'!$I$14:$J$117,2,FALSE),J9708))</f>
        <v>#N/A</v>
      </c>
      <c r="J9708" t="e">
        <f>VLOOKUP(E9708,'Cross-Page Data'!$D$4:$F$48,3,FALSE)</f>
        <v>#N/A</v>
      </c>
      <c r="K9708" t="b">
        <f t="shared" si="151"/>
        <v>1</v>
      </c>
    </row>
    <row r="9709" spans="9:11" x14ac:dyDescent="0.35">
      <c r="I9709" t="e">
        <f>IF(J9709="natural gas",VLOOKUP(D9709,'Cross-Page Data'!$I$4:$J$13,2,FALSE),IF(J9709="solar",VLOOKUP('Form 923'!D9709,'Cross-Page Data'!$I$14:$J$117,2,FALSE),J9709))</f>
        <v>#N/A</v>
      </c>
      <c r="J9709" t="e">
        <f>VLOOKUP(E9709,'Cross-Page Data'!$D$4:$F$48,3,FALSE)</f>
        <v>#N/A</v>
      </c>
      <c r="K9709" t="b">
        <f t="shared" si="151"/>
        <v>1</v>
      </c>
    </row>
    <row r="9710" spans="9:11" x14ac:dyDescent="0.35">
      <c r="I9710" t="e">
        <f>IF(J9710="natural gas",VLOOKUP(D9710,'Cross-Page Data'!$I$4:$J$13,2,FALSE),IF(J9710="solar",VLOOKUP('Form 923'!D9710,'Cross-Page Data'!$I$14:$J$117,2,FALSE),J9710))</f>
        <v>#N/A</v>
      </c>
      <c r="J9710" t="e">
        <f>VLOOKUP(E9710,'Cross-Page Data'!$D$4:$F$48,3,FALSE)</f>
        <v>#N/A</v>
      </c>
      <c r="K9710" t="b">
        <f t="shared" si="151"/>
        <v>1</v>
      </c>
    </row>
    <row r="9711" spans="9:11" x14ac:dyDescent="0.35">
      <c r="I9711" t="e">
        <f>IF(J9711="natural gas",VLOOKUP(D9711,'Cross-Page Data'!$I$4:$J$13,2,FALSE),IF(J9711="solar",VLOOKUP('Form 923'!D9711,'Cross-Page Data'!$I$14:$J$117,2,FALSE),J9711))</f>
        <v>#N/A</v>
      </c>
      <c r="J9711" t="e">
        <f>VLOOKUP(E9711,'Cross-Page Data'!$D$4:$F$48,3,FALSE)</f>
        <v>#N/A</v>
      </c>
      <c r="K9711" t="b">
        <f t="shared" si="151"/>
        <v>1</v>
      </c>
    </row>
    <row r="9712" spans="9:11" x14ac:dyDescent="0.35">
      <c r="I9712" t="e">
        <f>IF(J9712="natural gas",VLOOKUP(D9712,'Cross-Page Data'!$I$4:$J$13,2,FALSE),IF(J9712="solar",VLOOKUP('Form 923'!D9712,'Cross-Page Data'!$I$14:$J$117,2,FALSE),J9712))</f>
        <v>#N/A</v>
      </c>
      <c r="J9712" t="e">
        <f>VLOOKUP(E9712,'Cross-Page Data'!$D$4:$F$48,3,FALSE)</f>
        <v>#N/A</v>
      </c>
      <c r="K9712" t="b">
        <f t="shared" si="151"/>
        <v>1</v>
      </c>
    </row>
    <row r="9713" spans="9:11" x14ac:dyDescent="0.35">
      <c r="I9713" t="e">
        <f>IF(J9713="natural gas",VLOOKUP(D9713,'Cross-Page Data'!$I$4:$J$13,2,FALSE),IF(J9713="solar",VLOOKUP('Form 923'!D9713,'Cross-Page Data'!$I$14:$J$117,2,FALSE),J9713))</f>
        <v>#N/A</v>
      </c>
      <c r="J9713" t="e">
        <f>VLOOKUP(E9713,'Cross-Page Data'!$D$4:$F$48,3,FALSE)</f>
        <v>#N/A</v>
      </c>
      <c r="K9713" t="b">
        <f t="shared" si="151"/>
        <v>1</v>
      </c>
    </row>
    <row r="9714" spans="9:11" x14ac:dyDescent="0.35">
      <c r="I9714" t="e">
        <f>IF(J9714="natural gas",VLOOKUP(D9714,'Cross-Page Data'!$I$4:$J$13,2,FALSE),IF(J9714="solar",VLOOKUP('Form 923'!D9714,'Cross-Page Data'!$I$14:$J$117,2,FALSE),J9714))</f>
        <v>#N/A</v>
      </c>
      <c r="J9714" t="e">
        <f>VLOOKUP(E9714,'Cross-Page Data'!$D$4:$F$48,3,FALSE)</f>
        <v>#N/A</v>
      </c>
      <c r="K9714" t="b">
        <f t="shared" si="151"/>
        <v>1</v>
      </c>
    </row>
    <row r="9715" spans="9:11" x14ac:dyDescent="0.35">
      <c r="I9715" t="e">
        <f>IF(J9715="natural gas",VLOOKUP(D9715,'Cross-Page Data'!$I$4:$J$13,2,FALSE),IF(J9715="solar",VLOOKUP('Form 923'!D9715,'Cross-Page Data'!$I$14:$J$117,2,FALSE),J9715))</f>
        <v>#N/A</v>
      </c>
      <c r="J9715" t="e">
        <f>VLOOKUP(E9715,'Cross-Page Data'!$D$4:$F$48,3,FALSE)</f>
        <v>#N/A</v>
      </c>
      <c r="K9715" t="b">
        <f t="shared" si="151"/>
        <v>1</v>
      </c>
    </row>
    <row r="9716" spans="9:11" x14ac:dyDescent="0.35">
      <c r="I9716" t="e">
        <f>IF(J9716="natural gas",VLOOKUP(D9716,'Cross-Page Data'!$I$4:$J$13,2,FALSE),IF(J9716="solar",VLOOKUP('Form 923'!D9716,'Cross-Page Data'!$I$14:$J$117,2,FALSE),J9716))</f>
        <v>#N/A</v>
      </c>
      <c r="J9716" t="e">
        <f>VLOOKUP(E9716,'Cross-Page Data'!$D$4:$F$48,3,FALSE)</f>
        <v>#N/A</v>
      </c>
      <c r="K9716" t="b">
        <f t="shared" si="151"/>
        <v>1</v>
      </c>
    </row>
    <row r="9717" spans="9:11" x14ac:dyDescent="0.35">
      <c r="I9717" t="e">
        <f>IF(J9717="natural gas",VLOOKUP(D9717,'Cross-Page Data'!$I$4:$J$13,2,FALSE),IF(J9717="solar",VLOOKUP('Form 923'!D9717,'Cross-Page Data'!$I$14:$J$117,2,FALSE),J9717))</f>
        <v>#N/A</v>
      </c>
      <c r="J9717" t="e">
        <f>VLOOKUP(E9717,'Cross-Page Data'!$D$4:$F$48,3,FALSE)</f>
        <v>#N/A</v>
      </c>
      <c r="K9717" t="b">
        <f t="shared" si="151"/>
        <v>1</v>
      </c>
    </row>
    <row r="9718" spans="9:11" x14ac:dyDescent="0.35">
      <c r="I9718" t="e">
        <f>IF(J9718="natural gas",VLOOKUP(D9718,'Cross-Page Data'!$I$4:$J$13,2,FALSE),IF(J9718="solar",VLOOKUP('Form 923'!D9718,'Cross-Page Data'!$I$14:$J$117,2,FALSE),J9718))</f>
        <v>#N/A</v>
      </c>
      <c r="J9718" t="e">
        <f>VLOOKUP(E9718,'Cross-Page Data'!$D$4:$F$48,3,FALSE)</f>
        <v>#N/A</v>
      </c>
      <c r="K9718" t="b">
        <f t="shared" si="151"/>
        <v>1</v>
      </c>
    </row>
    <row r="9719" spans="9:11" x14ac:dyDescent="0.35">
      <c r="I9719" t="e">
        <f>IF(J9719="natural gas",VLOOKUP(D9719,'Cross-Page Data'!$I$4:$J$13,2,FALSE),IF(J9719="solar",VLOOKUP('Form 923'!D9719,'Cross-Page Data'!$I$14:$J$117,2,FALSE),J9719))</f>
        <v>#N/A</v>
      </c>
      <c r="J9719" t="e">
        <f>VLOOKUP(E9719,'Cross-Page Data'!$D$4:$F$48,3,FALSE)</f>
        <v>#N/A</v>
      </c>
      <c r="K9719" t="b">
        <f t="shared" si="151"/>
        <v>1</v>
      </c>
    </row>
    <row r="9720" spans="9:11" x14ac:dyDescent="0.35">
      <c r="I9720" t="e">
        <f>IF(J9720="natural gas",VLOOKUP(D9720,'Cross-Page Data'!$I$4:$J$13,2,FALSE),IF(J9720="solar",VLOOKUP('Form 923'!D9720,'Cross-Page Data'!$I$14:$J$117,2,FALSE),J9720))</f>
        <v>#N/A</v>
      </c>
      <c r="J9720" t="e">
        <f>VLOOKUP(E9720,'Cross-Page Data'!$D$4:$F$48,3,FALSE)</f>
        <v>#N/A</v>
      </c>
      <c r="K9720" t="b">
        <f t="shared" si="151"/>
        <v>1</v>
      </c>
    </row>
    <row r="9721" spans="9:11" x14ac:dyDescent="0.35">
      <c r="I9721" t="e">
        <f>IF(J9721="natural gas",VLOOKUP(D9721,'Cross-Page Data'!$I$4:$J$13,2,FALSE),IF(J9721="solar",VLOOKUP('Form 923'!D9721,'Cross-Page Data'!$I$14:$J$117,2,FALSE),J9721))</f>
        <v>#N/A</v>
      </c>
      <c r="J9721" t="e">
        <f>VLOOKUP(E9721,'Cross-Page Data'!$D$4:$F$48,3,FALSE)</f>
        <v>#N/A</v>
      </c>
      <c r="K9721" t="b">
        <f t="shared" si="151"/>
        <v>1</v>
      </c>
    </row>
    <row r="9722" spans="9:11" x14ac:dyDescent="0.35">
      <c r="I9722" t="e">
        <f>IF(J9722="natural gas",VLOOKUP(D9722,'Cross-Page Data'!$I$4:$J$13,2,FALSE),IF(J9722="solar",VLOOKUP('Form 923'!D9722,'Cross-Page Data'!$I$14:$J$117,2,FALSE),J9722))</f>
        <v>#N/A</v>
      </c>
      <c r="J9722" t="e">
        <f>VLOOKUP(E9722,'Cross-Page Data'!$D$4:$F$48,3,FALSE)</f>
        <v>#N/A</v>
      </c>
      <c r="K9722" t="b">
        <f t="shared" si="151"/>
        <v>1</v>
      </c>
    </row>
    <row r="9723" spans="9:11" x14ac:dyDescent="0.35">
      <c r="I9723" t="e">
        <f>IF(J9723="natural gas",VLOOKUP(D9723,'Cross-Page Data'!$I$4:$J$13,2,FALSE),IF(J9723="solar",VLOOKUP('Form 923'!D9723,'Cross-Page Data'!$I$14:$J$117,2,FALSE),J9723))</f>
        <v>#N/A</v>
      </c>
      <c r="J9723" t="e">
        <f>VLOOKUP(E9723,'Cross-Page Data'!$D$4:$F$48,3,FALSE)</f>
        <v>#N/A</v>
      </c>
      <c r="K9723" t="b">
        <f t="shared" si="151"/>
        <v>1</v>
      </c>
    </row>
    <row r="9724" spans="9:11" x14ac:dyDescent="0.35">
      <c r="I9724" t="e">
        <f>IF(J9724="natural gas",VLOOKUP(D9724,'Cross-Page Data'!$I$4:$J$13,2,FALSE),IF(J9724="solar",VLOOKUP('Form 923'!D9724,'Cross-Page Data'!$I$14:$J$117,2,FALSE),J9724))</f>
        <v>#N/A</v>
      </c>
      <c r="J9724" t="e">
        <f>VLOOKUP(E9724,'Cross-Page Data'!$D$4:$F$48,3,FALSE)</f>
        <v>#N/A</v>
      </c>
      <c r="K9724" t="b">
        <f t="shared" si="151"/>
        <v>1</v>
      </c>
    </row>
    <row r="9725" spans="9:11" x14ac:dyDescent="0.35">
      <c r="I9725" t="e">
        <f>IF(J9725="natural gas",VLOOKUP(D9725,'Cross-Page Data'!$I$4:$J$13,2,FALSE),IF(J9725="solar",VLOOKUP('Form 923'!D9725,'Cross-Page Data'!$I$14:$J$117,2,FALSE),J9725))</f>
        <v>#N/A</v>
      </c>
      <c r="J9725" t="e">
        <f>VLOOKUP(E9725,'Cross-Page Data'!$D$4:$F$48,3,FALSE)</f>
        <v>#N/A</v>
      </c>
      <c r="K9725" t="b">
        <f t="shared" si="151"/>
        <v>1</v>
      </c>
    </row>
    <row r="9726" spans="9:11" x14ac:dyDescent="0.35">
      <c r="I9726" t="e">
        <f>IF(J9726="natural gas",VLOOKUP(D9726,'Cross-Page Data'!$I$4:$J$13,2,FALSE),IF(J9726="solar",VLOOKUP('Form 923'!D9726,'Cross-Page Data'!$I$14:$J$117,2,FALSE),J9726))</f>
        <v>#N/A</v>
      </c>
      <c r="J9726" t="e">
        <f>VLOOKUP(E9726,'Cross-Page Data'!$D$4:$F$48,3,FALSE)</f>
        <v>#N/A</v>
      </c>
      <c r="K9726" t="b">
        <f t="shared" si="151"/>
        <v>1</v>
      </c>
    </row>
    <row r="9727" spans="9:11" x14ac:dyDescent="0.35">
      <c r="I9727" t="e">
        <f>IF(J9727="natural gas",VLOOKUP(D9727,'Cross-Page Data'!$I$4:$J$13,2,FALSE),IF(J9727="solar",VLOOKUP('Form 923'!D9727,'Cross-Page Data'!$I$14:$J$117,2,FALSE),J9727))</f>
        <v>#N/A</v>
      </c>
      <c r="J9727" t="e">
        <f>VLOOKUP(E9727,'Cross-Page Data'!$D$4:$F$48,3,FALSE)</f>
        <v>#N/A</v>
      </c>
      <c r="K9727" t="b">
        <f t="shared" si="151"/>
        <v>1</v>
      </c>
    </row>
    <row r="9728" spans="9:11" x14ac:dyDescent="0.35">
      <c r="I9728" t="e">
        <f>IF(J9728="natural gas",VLOOKUP(D9728,'Cross-Page Data'!$I$4:$J$13,2,FALSE),IF(J9728="solar",VLOOKUP('Form 923'!D9728,'Cross-Page Data'!$I$14:$J$117,2,FALSE),J9728))</f>
        <v>#N/A</v>
      </c>
      <c r="J9728" t="e">
        <f>VLOOKUP(E9728,'Cross-Page Data'!$D$4:$F$48,3,FALSE)</f>
        <v>#N/A</v>
      </c>
      <c r="K9728" t="b">
        <f t="shared" si="151"/>
        <v>1</v>
      </c>
    </row>
    <row r="9729" spans="9:11" x14ac:dyDescent="0.35">
      <c r="I9729" t="e">
        <f>IF(J9729="natural gas",VLOOKUP(D9729,'Cross-Page Data'!$I$4:$J$13,2,FALSE),IF(J9729="solar",VLOOKUP('Form 923'!D9729,'Cross-Page Data'!$I$14:$J$117,2,FALSE),J9729))</f>
        <v>#N/A</v>
      </c>
      <c r="J9729" t="e">
        <f>VLOOKUP(E9729,'Cross-Page Data'!$D$4:$F$48,3,FALSE)</f>
        <v>#N/A</v>
      </c>
      <c r="K9729" t="b">
        <f t="shared" si="151"/>
        <v>1</v>
      </c>
    </row>
    <row r="9730" spans="9:11" x14ac:dyDescent="0.35">
      <c r="I9730" t="e">
        <f>IF(J9730="natural gas",VLOOKUP(D9730,'Cross-Page Data'!$I$4:$J$13,2,FALSE),IF(J9730="solar",VLOOKUP('Form 923'!D9730,'Cross-Page Data'!$I$14:$J$117,2,FALSE),J9730))</f>
        <v>#N/A</v>
      </c>
      <c r="J9730" t="e">
        <f>VLOOKUP(E9730,'Cross-Page Data'!$D$4:$F$48,3,FALSE)</f>
        <v>#N/A</v>
      </c>
      <c r="K9730" t="b">
        <f t="shared" si="151"/>
        <v>1</v>
      </c>
    </row>
    <row r="9731" spans="9:11" x14ac:dyDescent="0.35">
      <c r="I9731" t="e">
        <f>IF(J9731="natural gas",VLOOKUP(D9731,'Cross-Page Data'!$I$4:$J$13,2,FALSE),IF(J9731="solar",VLOOKUP('Form 923'!D9731,'Cross-Page Data'!$I$14:$J$117,2,FALSE),J9731))</f>
        <v>#N/A</v>
      </c>
      <c r="J9731" t="e">
        <f>VLOOKUP(E9731,'Cross-Page Data'!$D$4:$F$48,3,FALSE)</f>
        <v>#N/A</v>
      </c>
      <c r="K9731" t="b">
        <f t="shared" si="151"/>
        <v>1</v>
      </c>
    </row>
    <row r="9732" spans="9:11" x14ac:dyDescent="0.35">
      <c r="I9732" t="e">
        <f>IF(J9732="natural gas",VLOOKUP(D9732,'Cross-Page Data'!$I$4:$J$13,2,FALSE),IF(J9732="solar",VLOOKUP('Form 923'!D9732,'Cross-Page Data'!$I$14:$J$117,2,FALSE),J9732))</f>
        <v>#N/A</v>
      </c>
      <c r="J9732" t="e">
        <f>VLOOKUP(E9732,'Cross-Page Data'!$D$4:$F$48,3,FALSE)</f>
        <v>#N/A</v>
      </c>
      <c r="K9732" t="b">
        <f t="shared" si="151"/>
        <v>1</v>
      </c>
    </row>
    <row r="9733" spans="9:11" x14ac:dyDescent="0.35">
      <c r="I9733" t="e">
        <f>IF(J9733="natural gas",VLOOKUP(D9733,'Cross-Page Data'!$I$4:$J$13,2,FALSE),IF(J9733="solar",VLOOKUP('Form 923'!D9733,'Cross-Page Data'!$I$14:$J$117,2,FALSE),J9733))</f>
        <v>#N/A</v>
      </c>
      <c r="J9733" t="e">
        <f>VLOOKUP(E9733,'Cross-Page Data'!$D$4:$F$48,3,FALSE)</f>
        <v>#N/A</v>
      </c>
      <c r="K9733" t="b">
        <f t="shared" si="151"/>
        <v>1</v>
      </c>
    </row>
    <row r="9734" spans="9:11" x14ac:dyDescent="0.35">
      <c r="I9734" t="e">
        <f>IF(J9734="natural gas",VLOOKUP(D9734,'Cross-Page Data'!$I$4:$J$13,2,FALSE),IF(J9734="solar",VLOOKUP('Form 923'!D9734,'Cross-Page Data'!$I$14:$J$117,2,FALSE),J9734))</f>
        <v>#N/A</v>
      </c>
      <c r="J9734" t="e">
        <f>VLOOKUP(E9734,'Cross-Page Data'!$D$4:$F$48,3,FALSE)</f>
        <v>#N/A</v>
      </c>
      <c r="K9734" t="b">
        <f t="shared" si="151"/>
        <v>1</v>
      </c>
    </row>
    <row r="9735" spans="9:11" x14ac:dyDescent="0.35">
      <c r="I9735" t="e">
        <f>IF(J9735="natural gas",VLOOKUP(D9735,'Cross-Page Data'!$I$4:$J$13,2,FALSE),IF(J9735="solar",VLOOKUP('Form 923'!D9735,'Cross-Page Data'!$I$14:$J$117,2,FALSE),J9735))</f>
        <v>#N/A</v>
      </c>
      <c r="J9735" t="e">
        <f>VLOOKUP(E9735,'Cross-Page Data'!$D$4:$F$48,3,FALSE)</f>
        <v>#N/A</v>
      </c>
      <c r="K9735" t="b">
        <f t="shared" ref="K9735:K9798" si="152">IF(AND($N$5=FALSE,OR(C9735="Commercial NAICS Cogen",C9735="Industrial NAICS Cogen",C9735="NAICS-22 Cogen")),FALSE,IF(AND($N$6=FALSE,OR(C9735="Commercial NAICS Cogen",C9735="Commercial NAICS Non-Cogen",C9735="industrial NAICS Cogen", C9735="industrial NAICS non-cogen")),FALSE,TRUE))</f>
        <v>1</v>
      </c>
    </row>
    <row r="9736" spans="9:11" x14ac:dyDescent="0.35">
      <c r="I9736" t="e">
        <f>IF(J9736="natural gas",VLOOKUP(D9736,'Cross-Page Data'!$I$4:$J$13,2,FALSE),IF(J9736="solar",VLOOKUP('Form 923'!D9736,'Cross-Page Data'!$I$14:$J$117,2,FALSE),J9736))</f>
        <v>#N/A</v>
      </c>
      <c r="J9736" t="e">
        <f>VLOOKUP(E9736,'Cross-Page Data'!$D$4:$F$48,3,FALSE)</f>
        <v>#N/A</v>
      </c>
      <c r="K9736" t="b">
        <f t="shared" si="152"/>
        <v>1</v>
      </c>
    </row>
    <row r="9737" spans="9:11" x14ac:dyDescent="0.35">
      <c r="I9737" t="e">
        <f>IF(J9737="natural gas",VLOOKUP(D9737,'Cross-Page Data'!$I$4:$J$13,2,FALSE),IF(J9737="solar",VLOOKUP('Form 923'!D9737,'Cross-Page Data'!$I$14:$J$117,2,FALSE),J9737))</f>
        <v>#N/A</v>
      </c>
      <c r="J9737" t="e">
        <f>VLOOKUP(E9737,'Cross-Page Data'!$D$4:$F$48,3,FALSE)</f>
        <v>#N/A</v>
      </c>
      <c r="K9737" t="b">
        <f t="shared" si="152"/>
        <v>1</v>
      </c>
    </row>
    <row r="9738" spans="9:11" x14ac:dyDescent="0.35">
      <c r="I9738" t="e">
        <f>IF(J9738="natural gas",VLOOKUP(D9738,'Cross-Page Data'!$I$4:$J$13,2,FALSE),IF(J9738="solar",VLOOKUP('Form 923'!D9738,'Cross-Page Data'!$I$14:$J$117,2,FALSE),J9738))</f>
        <v>#N/A</v>
      </c>
      <c r="J9738" t="e">
        <f>VLOOKUP(E9738,'Cross-Page Data'!$D$4:$F$48,3,FALSE)</f>
        <v>#N/A</v>
      </c>
      <c r="K9738" t="b">
        <f t="shared" si="152"/>
        <v>1</v>
      </c>
    </row>
    <row r="9739" spans="9:11" x14ac:dyDescent="0.35">
      <c r="I9739" t="e">
        <f>IF(J9739="natural gas",VLOOKUP(D9739,'Cross-Page Data'!$I$4:$J$13,2,FALSE),IF(J9739="solar",VLOOKUP('Form 923'!D9739,'Cross-Page Data'!$I$14:$J$117,2,FALSE),J9739))</f>
        <v>#N/A</v>
      </c>
      <c r="J9739" t="e">
        <f>VLOOKUP(E9739,'Cross-Page Data'!$D$4:$F$48,3,FALSE)</f>
        <v>#N/A</v>
      </c>
      <c r="K9739" t="b">
        <f t="shared" si="152"/>
        <v>1</v>
      </c>
    </row>
    <row r="9740" spans="9:11" x14ac:dyDescent="0.35">
      <c r="I9740" t="e">
        <f>IF(J9740="natural gas",VLOOKUP(D9740,'Cross-Page Data'!$I$4:$J$13,2,FALSE),IF(J9740="solar",VLOOKUP('Form 923'!D9740,'Cross-Page Data'!$I$14:$J$117,2,FALSE),J9740))</f>
        <v>#N/A</v>
      </c>
      <c r="J9740" t="e">
        <f>VLOOKUP(E9740,'Cross-Page Data'!$D$4:$F$48,3,FALSE)</f>
        <v>#N/A</v>
      </c>
      <c r="K9740" t="b">
        <f t="shared" si="152"/>
        <v>1</v>
      </c>
    </row>
    <row r="9741" spans="9:11" x14ac:dyDescent="0.35">
      <c r="I9741" t="e">
        <f>IF(J9741="natural gas",VLOOKUP(D9741,'Cross-Page Data'!$I$4:$J$13,2,FALSE),IF(J9741="solar",VLOOKUP('Form 923'!D9741,'Cross-Page Data'!$I$14:$J$117,2,FALSE),J9741))</f>
        <v>#N/A</v>
      </c>
      <c r="J9741" t="e">
        <f>VLOOKUP(E9741,'Cross-Page Data'!$D$4:$F$48,3,FALSE)</f>
        <v>#N/A</v>
      </c>
      <c r="K9741" t="b">
        <f t="shared" si="152"/>
        <v>1</v>
      </c>
    </row>
    <row r="9742" spans="9:11" x14ac:dyDescent="0.35">
      <c r="I9742" t="e">
        <f>IF(J9742="natural gas",VLOOKUP(D9742,'Cross-Page Data'!$I$4:$J$13,2,FALSE),IF(J9742="solar",VLOOKUP('Form 923'!D9742,'Cross-Page Data'!$I$14:$J$117,2,FALSE),J9742))</f>
        <v>#N/A</v>
      </c>
      <c r="J9742" t="e">
        <f>VLOOKUP(E9742,'Cross-Page Data'!$D$4:$F$48,3,FALSE)</f>
        <v>#N/A</v>
      </c>
      <c r="K9742" t="b">
        <f t="shared" si="152"/>
        <v>1</v>
      </c>
    </row>
    <row r="9743" spans="9:11" x14ac:dyDescent="0.35">
      <c r="I9743" t="e">
        <f>IF(J9743="natural gas",VLOOKUP(D9743,'Cross-Page Data'!$I$4:$J$13,2,FALSE),IF(J9743="solar",VLOOKUP('Form 923'!D9743,'Cross-Page Data'!$I$14:$J$117,2,FALSE),J9743))</f>
        <v>#N/A</v>
      </c>
      <c r="J9743" t="e">
        <f>VLOOKUP(E9743,'Cross-Page Data'!$D$4:$F$48,3,FALSE)</f>
        <v>#N/A</v>
      </c>
      <c r="K9743" t="b">
        <f t="shared" si="152"/>
        <v>1</v>
      </c>
    </row>
    <row r="9744" spans="9:11" x14ac:dyDescent="0.35">
      <c r="I9744" t="e">
        <f>IF(J9744="natural gas",VLOOKUP(D9744,'Cross-Page Data'!$I$4:$J$13,2,FALSE),IF(J9744="solar",VLOOKUP('Form 923'!D9744,'Cross-Page Data'!$I$14:$J$117,2,FALSE),J9744))</f>
        <v>#N/A</v>
      </c>
      <c r="J9744" t="e">
        <f>VLOOKUP(E9744,'Cross-Page Data'!$D$4:$F$48,3,FALSE)</f>
        <v>#N/A</v>
      </c>
      <c r="K9744" t="b">
        <f t="shared" si="152"/>
        <v>1</v>
      </c>
    </row>
    <row r="9745" spans="9:11" x14ac:dyDescent="0.35">
      <c r="I9745" t="e">
        <f>IF(J9745="natural gas",VLOOKUP(D9745,'Cross-Page Data'!$I$4:$J$13,2,FALSE),IF(J9745="solar",VLOOKUP('Form 923'!D9745,'Cross-Page Data'!$I$14:$J$117,2,FALSE),J9745))</f>
        <v>#N/A</v>
      </c>
      <c r="J9745" t="e">
        <f>VLOOKUP(E9745,'Cross-Page Data'!$D$4:$F$48,3,FALSE)</f>
        <v>#N/A</v>
      </c>
      <c r="K9745" t="b">
        <f t="shared" si="152"/>
        <v>1</v>
      </c>
    </row>
    <row r="9746" spans="9:11" x14ac:dyDescent="0.35">
      <c r="I9746" t="e">
        <f>IF(J9746="natural gas",VLOOKUP(D9746,'Cross-Page Data'!$I$4:$J$13,2,FALSE),IF(J9746="solar",VLOOKUP('Form 923'!D9746,'Cross-Page Data'!$I$14:$J$117,2,FALSE),J9746))</f>
        <v>#N/A</v>
      </c>
      <c r="J9746" t="e">
        <f>VLOOKUP(E9746,'Cross-Page Data'!$D$4:$F$48,3,FALSE)</f>
        <v>#N/A</v>
      </c>
      <c r="K9746" t="b">
        <f t="shared" si="152"/>
        <v>1</v>
      </c>
    </row>
    <row r="9747" spans="9:11" x14ac:dyDescent="0.35">
      <c r="I9747" t="e">
        <f>IF(J9747="natural gas",VLOOKUP(D9747,'Cross-Page Data'!$I$4:$J$13,2,FALSE),IF(J9747="solar",VLOOKUP('Form 923'!D9747,'Cross-Page Data'!$I$14:$J$117,2,FALSE),J9747))</f>
        <v>#N/A</v>
      </c>
      <c r="J9747" t="e">
        <f>VLOOKUP(E9747,'Cross-Page Data'!$D$4:$F$48,3,FALSE)</f>
        <v>#N/A</v>
      </c>
      <c r="K9747" t="b">
        <f t="shared" si="152"/>
        <v>1</v>
      </c>
    </row>
    <row r="9748" spans="9:11" x14ac:dyDescent="0.35">
      <c r="I9748" t="e">
        <f>IF(J9748="natural gas",VLOOKUP(D9748,'Cross-Page Data'!$I$4:$J$13,2,FALSE),IF(J9748="solar",VLOOKUP('Form 923'!D9748,'Cross-Page Data'!$I$14:$J$117,2,FALSE),J9748))</f>
        <v>#N/A</v>
      </c>
      <c r="J9748" t="e">
        <f>VLOOKUP(E9748,'Cross-Page Data'!$D$4:$F$48,3,FALSE)</f>
        <v>#N/A</v>
      </c>
      <c r="K9748" t="b">
        <f t="shared" si="152"/>
        <v>1</v>
      </c>
    </row>
    <row r="9749" spans="9:11" x14ac:dyDescent="0.35">
      <c r="I9749" t="e">
        <f>IF(J9749="natural gas",VLOOKUP(D9749,'Cross-Page Data'!$I$4:$J$13,2,FALSE),IF(J9749="solar",VLOOKUP('Form 923'!D9749,'Cross-Page Data'!$I$14:$J$117,2,FALSE),J9749))</f>
        <v>#N/A</v>
      </c>
      <c r="J9749" t="e">
        <f>VLOOKUP(E9749,'Cross-Page Data'!$D$4:$F$48,3,FALSE)</f>
        <v>#N/A</v>
      </c>
      <c r="K9749" t="b">
        <f t="shared" si="152"/>
        <v>1</v>
      </c>
    </row>
    <row r="9750" spans="9:11" x14ac:dyDescent="0.35">
      <c r="I9750" t="e">
        <f>IF(J9750="natural gas",VLOOKUP(D9750,'Cross-Page Data'!$I$4:$J$13,2,FALSE),IF(J9750="solar",VLOOKUP('Form 923'!D9750,'Cross-Page Data'!$I$14:$J$117,2,FALSE),J9750))</f>
        <v>#N/A</v>
      </c>
      <c r="J9750" t="e">
        <f>VLOOKUP(E9750,'Cross-Page Data'!$D$4:$F$48,3,FALSE)</f>
        <v>#N/A</v>
      </c>
      <c r="K9750" t="b">
        <f t="shared" si="152"/>
        <v>1</v>
      </c>
    </row>
    <row r="9751" spans="9:11" x14ac:dyDescent="0.35">
      <c r="I9751" t="e">
        <f>IF(J9751="natural gas",VLOOKUP(D9751,'Cross-Page Data'!$I$4:$J$13,2,FALSE),IF(J9751="solar",VLOOKUP('Form 923'!D9751,'Cross-Page Data'!$I$14:$J$117,2,FALSE),J9751))</f>
        <v>#N/A</v>
      </c>
      <c r="J9751" t="e">
        <f>VLOOKUP(E9751,'Cross-Page Data'!$D$4:$F$48,3,FALSE)</f>
        <v>#N/A</v>
      </c>
      <c r="K9751" t="b">
        <f t="shared" si="152"/>
        <v>1</v>
      </c>
    </row>
    <row r="9752" spans="9:11" x14ac:dyDescent="0.35">
      <c r="I9752" t="e">
        <f>IF(J9752="natural gas",VLOOKUP(D9752,'Cross-Page Data'!$I$4:$J$13,2,FALSE),IF(J9752="solar",VLOOKUP('Form 923'!D9752,'Cross-Page Data'!$I$14:$J$117,2,FALSE),J9752))</f>
        <v>#N/A</v>
      </c>
      <c r="J9752" t="e">
        <f>VLOOKUP(E9752,'Cross-Page Data'!$D$4:$F$48,3,FALSE)</f>
        <v>#N/A</v>
      </c>
      <c r="K9752" t="b">
        <f t="shared" si="152"/>
        <v>1</v>
      </c>
    </row>
    <row r="9753" spans="9:11" x14ac:dyDescent="0.35">
      <c r="I9753" t="e">
        <f>IF(J9753="natural gas",VLOOKUP(D9753,'Cross-Page Data'!$I$4:$J$13,2,FALSE),IF(J9753="solar",VLOOKUP('Form 923'!D9753,'Cross-Page Data'!$I$14:$J$117,2,FALSE),J9753))</f>
        <v>#N/A</v>
      </c>
      <c r="J9753" t="e">
        <f>VLOOKUP(E9753,'Cross-Page Data'!$D$4:$F$48,3,FALSE)</f>
        <v>#N/A</v>
      </c>
      <c r="K9753" t="b">
        <f t="shared" si="152"/>
        <v>1</v>
      </c>
    </row>
    <row r="9754" spans="9:11" x14ac:dyDescent="0.35">
      <c r="I9754" t="e">
        <f>IF(J9754="natural gas",VLOOKUP(D9754,'Cross-Page Data'!$I$4:$J$13,2,FALSE),IF(J9754="solar",VLOOKUP('Form 923'!D9754,'Cross-Page Data'!$I$14:$J$117,2,FALSE),J9754))</f>
        <v>#N/A</v>
      </c>
      <c r="J9754" t="e">
        <f>VLOOKUP(E9754,'Cross-Page Data'!$D$4:$F$48,3,FALSE)</f>
        <v>#N/A</v>
      </c>
      <c r="K9754" t="b">
        <f t="shared" si="152"/>
        <v>1</v>
      </c>
    </row>
    <row r="9755" spans="9:11" x14ac:dyDescent="0.35">
      <c r="I9755" t="e">
        <f>IF(J9755="natural gas",VLOOKUP(D9755,'Cross-Page Data'!$I$4:$J$13,2,FALSE),IF(J9755="solar",VLOOKUP('Form 923'!D9755,'Cross-Page Data'!$I$14:$J$117,2,FALSE),J9755))</f>
        <v>#N/A</v>
      </c>
      <c r="J9755" t="e">
        <f>VLOOKUP(E9755,'Cross-Page Data'!$D$4:$F$48,3,FALSE)</f>
        <v>#N/A</v>
      </c>
      <c r="K9755" t="b">
        <f t="shared" si="152"/>
        <v>1</v>
      </c>
    </row>
    <row r="9756" spans="9:11" x14ac:dyDescent="0.35">
      <c r="I9756" t="e">
        <f>IF(J9756="natural gas",VLOOKUP(D9756,'Cross-Page Data'!$I$4:$J$13,2,FALSE),IF(J9756="solar",VLOOKUP('Form 923'!D9756,'Cross-Page Data'!$I$14:$J$117,2,FALSE),J9756))</f>
        <v>#N/A</v>
      </c>
      <c r="J9756" t="e">
        <f>VLOOKUP(E9756,'Cross-Page Data'!$D$4:$F$48,3,FALSE)</f>
        <v>#N/A</v>
      </c>
      <c r="K9756" t="b">
        <f t="shared" si="152"/>
        <v>1</v>
      </c>
    </row>
    <row r="9757" spans="9:11" x14ac:dyDescent="0.35">
      <c r="I9757" t="e">
        <f>IF(J9757="natural gas",VLOOKUP(D9757,'Cross-Page Data'!$I$4:$J$13,2,FALSE),IF(J9757="solar",VLOOKUP('Form 923'!D9757,'Cross-Page Data'!$I$14:$J$117,2,FALSE),J9757))</f>
        <v>#N/A</v>
      </c>
      <c r="J9757" t="e">
        <f>VLOOKUP(E9757,'Cross-Page Data'!$D$4:$F$48,3,FALSE)</f>
        <v>#N/A</v>
      </c>
      <c r="K9757" t="b">
        <f t="shared" si="152"/>
        <v>1</v>
      </c>
    </row>
    <row r="9758" spans="9:11" x14ac:dyDescent="0.35">
      <c r="I9758" t="e">
        <f>IF(J9758="natural gas",VLOOKUP(D9758,'Cross-Page Data'!$I$4:$J$13,2,FALSE),IF(J9758="solar",VLOOKUP('Form 923'!D9758,'Cross-Page Data'!$I$14:$J$117,2,FALSE),J9758))</f>
        <v>#N/A</v>
      </c>
      <c r="J9758" t="e">
        <f>VLOOKUP(E9758,'Cross-Page Data'!$D$4:$F$48,3,FALSE)</f>
        <v>#N/A</v>
      </c>
      <c r="K9758" t="b">
        <f t="shared" si="152"/>
        <v>1</v>
      </c>
    </row>
    <row r="9759" spans="9:11" x14ac:dyDescent="0.35">
      <c r="I9759" t="e">
        <f>IF(J9759="natural gas",VLOOKUP(D9759,'Cross-Page Data'!$I$4:$J$13,2,FALSE),IF(J9759="solar",VLOOKUP('Form 923'!D9759,'Cross-Page Data'!$I$14:$J$117,2,FALSE),J9759))</f>
        <v>#N/A</v>
      </c>
      <c r="J9759" t="e">
        <f>VLOOKUP(E9759,'Cross-Page Data'!$D$4:$F$48,3,FALSE)</f>
        <v>#N/A</v>
      </c>
      <c r="K9759" t="b">
        <f t="shared" si="152"/>
        <v>1</v>
      </c>
    </row>
    <row r="9760" spans="9:11" x14ac:dyDescent="0.35">
      <c r="I9760" t="e">
        <f>IF(J9760="natural gas",VLOOKUP(D9760,'Cross-Page Data'!$I$4:$J$13,2,FALSE),IF(J9760="solar",VLOOKUP('Form 923'!D9760,'Cross-Page Data'!$I$14:$J$117,2,FALSE),J9760))</f>
        <v>#N/A</v>
      </c>
      <c r="J9760" t="e">
        <f>VLOOKUP(E9760,'Cross-Page Data'!$D$4:$F$48,3,FALSE)</f>
        <v>#N/A</v>
      </c>
      <c r="K9760" t="b">
        <f t="shared" si="152"/>
        <v>1</v>
      </c>
    </row>
    <row r="9761" spans="9:11" x14ac:dyDescent="0.35">
      <c r="I9761" t="e">
        <f>IF(J9761="natural gas",VLOOKUP(D9761,'Cross-Page Data'!$I$4:$J$13,2,FALSE),IF(J9761="solar",VLOOKUP('Form 923'!D9761,'Cross-Page Data'!$I$14:$J$117,2,FALSE),J9761))</f>
        <v>#N/A</v>
      </c>
      <c r="J9761" t="e">
        <f>VLOOKUP(E9761,'Cross-Page Data'!$D$4:$F$48,3,FALSE)</f>
        <v>#N/A</v>
      </c>
      <c r="K9761" t="b">
        <f t="shared" si="152"/>
        <v>1</v>
      </c>
    </row>
    <row r="9762" spans="9:11" x14ac:dyDescent="0.35">
      <c r="I9762" t="e">
        <f>IF(J9762="natural gas",VLOOKUP(D9762,'Cross-Page Data'!$I$4:$J$13,2,FALSE),IF(J9762="solar",VLOOKUP('Form 923'!D9762,'Cross-Page Data'!$I$14:$J$117,2,FALSE),J9762))</f>
        <v>#N/A</v>
      </c>
      <c r="J9762" t="e">
        <f>VLOOKUP(E9762,'Cross-Page Data'!$D$4:$F$48,3,FALSE)</f>
        <v>#N/A</v>
      </c>
      <c r="K9762" t="b">
        <f t="shared" si="152"/>
        <v>1</v>
      </c>
    </row>
    <row r="9763" spans="9:11" x14ac:dyDescent="0.35">
      <c r="I9763" t="e">
        <f>IF(J9763="natural gas",VLOOKUP(D9763,'Cross-Page Data'!$I$4:$J$13,2,FALSE),IF(J9763="solar",VLOOKUP('Form 923'!D9763,'Cross-Page Data'!$I$14:$J$117,2,FALSE),J9763))</f>
        <v>#N/A</v>
      </c>
      <c r="J9763" t="e">
        <f>VLOOKUP(E9763,'Cross-Page Data'!$D$4:$F$48,3,FALSE)</f>
        <v>#N/A</v>
      </c>
      <c r="K9763" t="b">
        <f t="shared" si="152"/>
        <v>1</v>
      </c>
    </row>
    <row r="9764" spans="9:11" x14ac:dyDescent="0.35">
      <c r="I9764" t="e">
        <f>IF(J9764="natural gas",VLOOKUP(D9764,'Cross-Page Data'!$I$4:$J$13,2,FALSE),IF(J9764="solar",VLOOKUP('Form 923'!D9764,'Cross-Page Data'!$I$14:$J$117,2,FALSE),J9764))</f>
        <v>#N/A</v>
      </c>
      <c r="J9764" t="e">
        <f>VLOOKUP(E9764,'Cross-Page Data'!$D$4:$F$48,3,FALSE)</f>
        <v>#N/A</v>
      </c>
      <c r="K9764" t="b">
        <f t="shared" si="152"/>
        <v>1</v>
      </c>
    </row>
    <row r="9765" spans="9:11" x14ac:dyDescent="0.35">
      <c r="I9765" t="e">
        <f>IF(J9765="natural gas",VLOOKUP(D9765,'Cross-Page Data'!$I$4:$J$13,2,FALSE),IF(J9765="solar",VLOOKUP('Form 923'!D9765,'Cross-Page Data'!$I$14:$J$117,2,FALSE),J9765))</f>
        <v>#N/A</v>
      </c>
      <c r="J9765" t="e">
        <f>VLOOKUP(E9765,'Cross-Page Data'!$D$4:$F$48,3,FALSE)</f>
        <v>#N/A</v>
      </c>
      <c r="K9765" t="b">
        <f t="shared" si="152"/>
        <v>1</v>
      </c>
    </row>
    <row r="9766" spans="9:11" x14ac:dyDescent="0.35">
      <c r="I9766" t="e">
        <f>IF(J9766="natural gas",VLOOKUP(D9766,'Cross-Page Data'!$I$4:$J$13,2,FALSE),IF(J9766="solar",VLOOKUP('Form 923'!D9766,'Cross-Page Data'!$I$14:$J$117,2,FALSE),J9766))</f>
        <v>#N/A</v>
      </c>
      <c r="J9766" t="e">
        <f>VLOOKUP(E9766,'Cross-Page Data'!$D$4:$F$48,3,FALSE)</f>
        <v>#N/A</v>
      </c>
      <c r="K9766" t="b">
        <f t="shared" si="152"/>
        <v>1</v>
      </c>
    </row>
    <row r="9767" spans="9:11" x14ac:dyDescent="0.35">
      <c r="I9767" t="e">
        <f>IF(J9767="natural gas",VLOOKUP(D9767,'Cross-Page Data'!$I$4:$J$13,2,FALSE),IF(J9767="solar",VLOOKUP('Form 923'!D9767,'Cross-Page Data'!$I$14:$J$117,2,FALSE),J9767))</f>
        <v>#N/A</v>
      </c>
      <c r="J9767" t="e">
        <f>VLOOKUP(E9767,'Cross-Page Data'!$D$4:$F$48,3,FALSE)</f>
        <v>#N/A</v>
      </c>
      <c r="K9767" t="b">
        <f t="shared" si="152"/>
        <v>1</v>
      </c>
    </row>
    <row r="9768" spans="9:11" x14ac:dyDescent="0.35">
      <c r="I9768" t="e">
        <f>IF(J9768="natural gas",VLOOKUP(D9768,'Cross-Page Data'!$I$4:$J$13,2,FALSE),IF(J9768="solar",VLOOKUP('Form 923'!D9768,'Cross-Page Data'!$I$14:$J$117,2,FALSE),J9768))</f>
        <v>#N/A</v>
      </c>
      <c r="J9768" t="e">
        <f>VLOOKUP(E9768,'Cross-Page Data'!$D$4:$F$48,3,FALSE)</f>
        <v>#N/A</v>
      </c>
      <c r="K9768" t="b">
        <f t="shared" si="152"/>
        <v>1</v>
      </c>
    </row>
    <row r="9769" spans="9:11" x14ac:dyDescent="0.35">
      <c r="I9769" t="e">
        <f>IF(J9769="natural gas",VLOOKUP(D9769,'Cross-Page Data'!$I$4:$J$13,2,FALSE),IF(J9769="solar",VLOOKUP('Form 923'!D9769,'Cross-Page Data'!$I$14:$J$117,2,FALSE),J9769))</f>
        <v>#N/A</v>
      </c>
      <c r="J9769" t="e">
        <f>VLOOKUP(E9769,'Cross-Page Data'!$D$4:$F$48,3,FALSE)</f>
        <v>#N/A</v>
      </c>
      <c r="K9769" t="b">
        <f t="shared" si="152"/>
        <v>1</v>
      </c>
    </row>
    <row r="9770" spans="9:11" x14ac:dyDescent="0.35">
      <c r="I9770" t="e">
        <f>IF(J9770="natural gas",VLOOKUP(D9770,'Cross-Page Data'!$I$4:$J$13,2,FALSE),IF(J9770="solar",VLOOKUP('Form 923'!D9770,'Cross-Page Data'!$I$14:$J$117,2,FALSE),J9770))</f>
        <v>#N/A</v>
      </c>
      <c r="J9770" t="e">
        <f>VLOOKUP(E9770,'Cross-Page Data'!$D$4:$F$48,3,FALSE)</f>
        <v>#N/A</v>
      </c>
      <c r="K9770" t="b">
        <f t="shared" si="152"/>
        <v>1</v>
      </c>
    </row>
    <row r="9771" spans="9:11" x14ac:dyDescent="0.35">
      <c r="I9771" t="e">
        <f>IF(J9771="natural gas",VLOOKUP(D9771,'Cross-Page Data'!$I$4:$J$13,2,FALSE),IF(J9771="solar",VLOOKUP('Form 923'!D9771,'Cross-Page Data'!$I$14:$J$117,2,FALSE),J9771))</f>
        <v>#N/A</v>
      </c>
      <c r="J9771" t="e">
        <f>VLOOKUP(E9771,'Cross-Page Data'!$D$4:$F$48,3,FALSE)</f>
        <v>#N/A</v>
      </c>
      <c r="K9771" t="b">
        <f t="shared" si="152"/>
        <v>1</v>
      </c>
    </row>
    <row r="9772" spans="9:11" x14ac:dyDescent="0.35">
      <c r="I9772" t="e">
        <f>IF(J9772="natural gas",VLOOKUP(D9772,'Cross-Page Data'!$I$4:$J$13,2,FALSE),IF(J9772="solar",VLOOKUP('Form 923'!D9772,'Cross-Page Data'!$I$14:$J$117,2,FALSE),J9772))</f>
        <v>#N/A</v>
      </c>
      <c r="J9772" t="e">
        <f>VLOOKUP(E9772,'Cross-Page Data'!$D$4:$F$48,3,FALSE)</f>
        <v>#N/A</v>
      </c>
      <c r="K9772" t="b">
        <f t="shared" si="152"/>
        <v>1</v>
      </c>
    </row>
    <row r="9773" spans="9:11" x14ac:dyDescent="0.35">
      <c r="I9773" t="e">
        <f>IF(J9773="natural gas",VLOOKUP(D9773,'Cross-Page Data'!$I$4:$J$13,2,FALSE),IF(J9773="solar",VLOOKUP('Form 923'!D9773,'Cross-Page Data'!$I$14:$J$117,2,FALSE),J9773))</f>
        <v>#N/A</v>
      </c>
      <c r="J9773" t="e">
        <f>VLOOKUP(E9773,'Cross-Page Data'!$D$4:$F$48,3,FALSE)</f>
        <v>#N/A</v>
      </c>
      <c r="K9773" t="b">
        <f t="shared" si="152"/>
        <v>1</v>
      </c>
    </row>
    <row r="9774" spans="9:11" x14ac:dyDescent="0.35">
      <c r="I9774" t="e">
        <f>IF(J9774="natural gas",VLOOKUP(D9774,'Cross-Page Data'!$I$4:$J$13,2,FALSE),IF(J9774="solar",VLOOKUP('Form 923'!D9774,'Cross-Page Data'!$I$14:$J$117,2,FALSE),J9774))</f>
        <v>#N/A</v>
      </c>
      <c r="J9774" t="e">
        <f>VLOOKUP(E9774,'Cross-Page Data'!$D$4:$F$48,3,FALSE)</f>
        <v>#N/A</v>
      </c>
      <c r="K9774" t="b">
        <f t="shared" si="152"/>
        <v>1</v>
      </c>
    </row>
    <row r="9775" spans="9:11" x14ac:dyDescent="0.35">
      <c r="I9775" t="e">
        <f>IF(J9775="natural gas",VLOOKUP(D9775,'Cross-Page Data'!$I$4:$J$13,2,FALSE),IF(J9775="solar",VLOOKUP('Form 923'!D9775,'Cross-Page Data'!$I$14:$J$117,2,FALSE),J9775))</f>
        <v>#N/A</v>
      </c>
      <c r="J9775" t="e">
        <f>VLOOKUP(E9775,'Cross-Page Data'!$D$4:$F$48,3,FALSE)</f>
        <v>#N/A</v>
      </c>
      <c r="K9775" t="b">
        <f t="shared" si="152"/>
        <v>1</v>
      </c>
    </row>
    <row r="9776" spans="9:11" x14ac:dyDescent="0.35">
      <c r="I9776" t="e">
        <f>IF(J9776="natural gas",VLOOKUP(D9776,'Cross-Page Data'!$I$4:$J$13,2,FALSE),IF(J9776="solar",VLOOKUP('Form 923'!D9776,'Cross-Page Data'!$I$14:$J$117,2,FALSE),J9776))</f>
        <v>#N/A</v>
      </c>
      <c r="J9776" t="e">
        <f>VLOOKUP(E9776,'Cross-Page Data'!$D$4:$F$48,3,FALSE)</f>
        <v>#N/A</v>
      </c>
      <c r="K9776" t="b">
        <f t="shared" si="152"/>
        <v>1</v>
      </c>
    </row>
    <row r="9777" spans="9:11" x14ac:dyDescent="0.35">
      <c r="I9777" t="e">
        <f>IF(J9777="natural gas",VLOOKUP(D9777,'Cross-Page Data'!$I$4:$J$13,2,FALSE),IF(J9777="solar",VLOOKUP('Form 923'!D9777,'Cross-Page Data'!$I$14:$J$117,2,FALSE),J9777))</f>
        <v>#N/A</v>
      </c>
      <c r="J9777" t="e">
        <f>VLOOKUP(E9777,'Cross-Page Data'!$D$4:$F$48,3,FALSE)</f>
        <v>#N/A</v>
      </c>
      <c r="K9777" t="b">
        <f t="shared" si="152"/>
        <v>1</v>
      </c>
    </row>
    <row r="9778" spans="9:11" x14ac:dyDescent="0.35">
      <c r="I9778" t="e">
        <f>IF(J9778="natural gas",VLOOKUP(D9778,'Cross-Page Data'!$I$4:$J$13,2,FALSE),IF(J9778="solar",VLOOKUP('Form 923'!D9778,'Cross-Page Data'!$I$14:$J$117,2,FALSE),J9778))</f>
        <v>#N/A</v>
      </c>
      <c r="J9778" t="e">
        <f>VLOOKUP(E9778,'Cross-Page Data'!$D$4:$F$48,3,FALSE)</f>
        <v>#N/A</v>
      </c>
      <c r="K9778" t="b">
        <f t="shared" si="152"/>
        <v>1</v>
      </c>
    </row>
    <row r="9779" spans="9:11" x14ac:dyDescent="0.35">
      <c r="I9779" t="e">
        <f>IF(J9779="natural gas",VLOOKUP(D9779,'Cross-Page Data'!$I$4:$J$13,2,FALSE),IF(J9779="solar",VLOOKUP('Form 923'!D9779,'Cross-Page Data'!$I$14:$J$117,2,FALSE),J9779))</f>
        <v>#N/A</v>
      </c>
      <c r="J9779" t="e">
        <f>VLOOKUP(E9779,'Cross-Page Data'!$D$4:$F$48,3,FALSE)</f>
        <v>#N/A</v>
      </c>
      <c r="K9779" t="b">
        <f t="shared" si="152"/>
        <v>1</v>
      </c>
    </row>
    <row r="9780" spans="9:11" x14ac:dyDescent="0.35">
      <c r="I9780" t="e">
        <f>IF(J9780="natural gas",VLOOKUP(D9780,'Cross-Page Data'!$I$4:$J$13,2,FALSE),IF(J9780="solar",VLOOKUP('Form 923'!D9780,'Cross-Page Data'!$I$14:$J$117,2,FALSE),J9780))</f>
        <v>#N/A</v>
      </c>
      <c r="J9780" t="e">
        <f>VLOOKUP(E9780,'Cross-Page Data'!$D$4:$F$48,3,FALSE)</f>
        <v>#N/A</v>
      </c>
      <c r="K9780" t="b">
        <f t="shared" si="152"/>
        <v>1</v>
      </c>
    </row>
    <row r="9781" spans="9:11" x14ac:dyDescent="0.35">
      <c r="I9781" t="e">
        <f>IF(J9781="natural gas",VLOOKUP(D9781,'Cross-Page Data'!$I$4:$J$13,2,FALSE),IF(J9781="solar",VLOOKUP('Form 923'!D9781,'Cross-Page Data'!$I$14:$J$117,2,FALSE),J9781))</f>
        <v>#N/A</v>
      </c>
      <c r="J9781" t="e">
        <f>VLOOKUP(E9781,'Cross-Page Data'!$D$4:$F$48,3,FALSE)</f>
        <v>#N/A</v>
      </c>
      <c r="K9781" t="b">
        <f t="shared" si="152"/>
        <v>1</v>
      </c>
    </row>
    <row r="9782" spans="9:11" x14ac:dyDescent="0.35">
      <c r="I9782" t="e">
        <f>IF(J9782="natural gas",VLOOKUP(D9782,'Cross-Page Data'!$I$4:$J$13,2,FALSE),IF(J9782="solar",VLOOKUP('Form 923'!D9782,'Cross-Page Data'!$I$14:$J$117,2,FALSE),J9782))</f>
        <v>#N/A</v>
      </c>
      <c r="J9782" t="e">
        <f>VLOOKUP(E9782,'Cross-Page Data'!$D$4:$F$48,3,FALSE)</f>
        <v>#N/A</v>
      </c>
      <c r="K9782" t="b">
        <f t="shared" si="152"/>
        <v>1</v>
      </c>
    </row>
    <row r="9783" spans="9:11" x14ac:dyDescent="0.35">
      <c r="I9783" t="e">
        <f>IF(J9783="natural gas",VLOOKUP(D9783,'Cross-Page Data'!$I$4:$J$13,2,FALSE),IF(J9783="solar",VLOOKUP('Form 923'!D9783,'Cross-Page Data'!$I$14:$J$117,2,FALSE),J9783))</f>
        <v>#N/A</v>
      </c>
      <c r="J9783" t="e">
        <f>VLOOKUP(E9783,'Cross-Page Data'!$D$4:$F$48,3,FALSE)</f>
        <v>#N/A</v>
      </c>
      <c r="K9783" t="b">
        <f t="shared" si="152"/>
        <v>1</v>
      </c>
    </row>
    <row r="9784" spans="9:11" x14ac:dyDescent="0.35">
      <c r="I9784" t="e">
        <f>IF(J9784="natural gas",VLOOKUP(D9784,'Cross-Page Data'!$I$4:$J$13,2,FALSE),IF(J9784="solar",VLOOKUP('Form 923'!D9784,'Cross-Page Data'!$I$14:$J$117,2,FALSE),J9784))</f>
        <v>#N/A</v>
      </c>
      <c r="J9784" t="e">
        <f>VLOOKUP(E9784,'Cross-Page Data'!$D$4:$F$48,3,FALSE)</f>
        <v>#N/A</v>
      </c>
      <c r="K9784" t="b">
        <f t="shared" si="152"/>
        <v>1</v>
      </c>
    </row>
    <row r="9785" spans="9:11" x14ac:dyDescent="0.35">
      <c r="I9785" t="e">
        <f>IF(J9785="natural gas",VLOOKUP(D9785,'Cross-Page Data'!$I$4:$J$13,2,FALSE),IF(J9785="solar",VLOOKUP('Form 923'!D9785,'Cross-Page Data'!$I$14:$J$117,2,FALSE),J9785))</f>
        <v>#N/A</v>
      </c>
      <c r="J9785" t="e">
        <f>VLOOKUP(E9785,'Cross-Page Data'!$D$4:$F$48,3,FALSE)</f>
        <v>#N/A</v>
      </c>
      <c r="K9785" t="b">
        <f t="shared" si="152"/>
        <v>1</v>
      </c>
    </row>
    <row r="9786" spans="9:11" x14ac:dyDescent="0.35">
      <c r="I9786" t="e">
        <f>IF(J9786="natural gas",VLOOKUP(D9786,'Cross-Page Data'!$I$4:$J$13,2,FALSE),IF(J9786="solar",VLOOKUP('Form 923'!D9786,'Cross-Page Data'!$I$14:$J$117,2,FALSE),J9786))</f>
        <v>#N/A</v>
      </c>
      <c r="J9786" t="e">
        <f>VLOOKUP(E9786,'Cross-Page Data'!$D$4:$F$48,3,FALSE)</f>
        <v>#N/A</v>
      </c>
      <c r="K9786" t="b">
        <f t="shared" si="152"/>
        <v>1</v>
      </c>
    </row>
    <row r="9787" spans="9:11" x14ac:dyDescent="0.35">
      <c r="I9787" t="e">
        <f>IF(J9787="natural gas",VLOOKUP(D9787,'Cross-Page Data'!$I$4:$J$13,2,FALSE),IF(J9787="solar",VLOOKUP('Form 923'!D9787,'Cross-Page Data'!$I$14:$J$117,2,FALSE),J9787))</f>
        <v>#N/A</v>
      </c>
      <c r="J9787" t="e">
        <f>VLOOKUP(E9787,'Cross-Page Data'!$D$4:$F$48,3,FALSE)</f>
        <v>#N/A</v>
      </c>
      <c r="K9787" t="b">
        <f t="shared" si="152"/>
        <v>1</v>
      </c>
    </row>
    <row r="9788" spans="9:11" x14ac:dyDescent="0.35">
      <c r="I9788" t="e">
        <f>IF(J9788="natural gas",VLOOKUP(D9788,'Cross-Page Data'!$I$4:$J$13,2,FALSE),IF(J9788="solar",VLOOKUP('Form 923'!D9788,'Cross-Page Data'!$I$14:$J$117,2,FALSE),J9788))</f>
        <v>#N/A</v>
      </c>
      <c r="J9788" t="e">
        <f>VLOOKUP(E9788,'Cross-Page Data'!$D$4:$F$48,3,FALSE)</f>
        <v>#N/A</v>
      </c>
      <c r="K9788" t="b">
        <f t="shared" si="152"/>
        <v>1</v>
      </c>
    </row>
    <row r="9789" spans="9:11" x14ac:dyDescent="0.35">
      <c r="I9789" t="e">
        <f>IF(J9789="natural gas",VLOOKUP(D9789,'Cross-Page Data'!$I$4:$J$13,2,FALSE),IF(J9789="solar",VLOOKUP('Form 923'!D9789,'Cross-Page Data'!$I$14:$J$117,2,FALSE),J9789))</f>
        <v>#N/A</v>
      </c>
      <c r="J9789" t="e">
        <f>VLOOKUP(E9789,'Cross-Page Data'!$D$4:$F$48,3,FALSE)</f>
        <v>#N/A</v>
      </c>
      <c r="K9789" t="b">
        <f t="shared" si="152"/>
        <v>1</v>
      </c>
    </row>
    <row r="9790" spans="9:11" x14ac:dyDescent="0.35">
      <c r="I9790" t="e">
        <f>IF(J9790="natural gas",VLOOKUP(D9790,'Cross-Page Data'!$I$4:$J$13,2,FALSE),IF(J9790="solar",VLOOKUP('Form 923'!D9790,'Cross-Page Data'!$I$14:$J$117,2,FALSE),J9790))</f>
        <v>#N/A</v>
      </c>
      <c r="J9790" t="e">
        <f>VLOOKUP(E9790,'Cross-Page Data'!$D$4:$F$48,3,FALSE)</f>
        <v>#N/A</v>
      </c>
      <c r="K9790" t="b">
        <f t="shared" si="152"/>
        <v>1</v>
      </c>
    </row>
    <row r="9791" spans="9:11" x14ac:dyDescent="0.35">
      <c r="I9791" t="e">
        <f>IF(J9791="natural gas",VLOOKUP(D9791,'Cross-Page Data'!$I$4:$J$13,2,FALSE),IF(J9791="solar",VLOOKUP('Form 923'!D9791,'Cross-Page Data'!$I$14:$J$117,2,FALSE),J9791))</f>
        <v>#N/A</v>
      </c>
      <c r="J9791" t="e">
        <f>VLOOKUP(E9791,'Cross-Page Data'!$D$4:$F$48,3,FALSE)</f>
        <v>#N/A</v>
      </c>
      <c r="K9791" t="b">
        <f t="shared" si="152"/>
        <v>1</v>
      </c>
    </row>
    <row r="9792" spans="9:11" x14ac:dyDescent="0.35">
      <c r="I9792" t="e">
        <f>IF(J9792="natural gas",VLOOKUP(D9792,'Cross-Page Data'!$I$4:$J$13,2,FALSE),IF(J9792="solar",VLOOKUP('Form 923'!D9792,'Cross-Page Data'!$I$14:$J$117,2,FALSE),J9792))</f>
        <v>#N/A</v>
      </c>
      <c r="J9792" t="e">
        <f>VLOOKUP(E9792,'Cross-Page Data'!$D$4:$F$48,3,FALSE)</f>
        <v>#N/A</v>
      </c>
      <c r="K9792" t="b">
        <f t="shared" si="152"/>
        <v>1</v>
      </c>
    </row>
    <row r="9793" spans="9:11" x14ac:dyDescent="0.35">
      <c r="I9793" t="e">
        <f>IF(J9793="natural gas",VLOOKUP(D9793,'Cross-Page Data'!$I$4:$J$13,2,FALSE),IF(J9793="solar",VLOOKUP('Form 923'!D9793,'Cross-Page Data'!$I$14:$J$117,2,FALSE),J9793))</f>
        <v>#N/A</v>
      </c>
      <c r="J9793" t="e">
        <f>VLOOKUP(E9793,'Cross-Page Data'!$D$4:$F$48,3,FALSE)</f>
        <v>#N/A</v>
      </c>
      <c r="K9793" t="b">
        <f t="shared" si="152"/>
        <v>1</v>
      </c>
    </row>
    <row r="9794" spans="9:11" x14ac:dyDescent="0.35">
      <c r="I9794" t="e">
        <f>IF(J9794="natural gas",VLOOKUP(D9794,'Cross-Page Data'!$I$4:$J$13,2,FALSE),IF(J9794="solar",VLOOKUP('Form 923'!D9794,'Cross-Page Data'!$I$14:$J$117,2,FALSE),J9794))</f>
        <v>#N/A</v>
      </c>
      <c r="J9794" t="e">
        <f>VLOOKUP(E9794,'Cross-Page Data'!$D$4:$F$48,3,FALSE)</f>
        <v>#N/A</v>
      </c>
      <c r="K9794" t="b">
        <f t="shared" si="152"/>
        <v>1</v>
      </c>
    </row>
    <row r="9795" spans="9:11" x14ac:dyDescent="0.35">
      <c r="I9795" t="e">
        <f>IF(J9795="natural gas",VLOOKUP(D9795,'Cross-Page Data'!$I$4:$J$13,2,FALSE),IF(J9795="solar",VLOOKUP('Form 923'!D9795,'Cross-Page Data'!$I$14:$J$117,2,FALSE),J9795))</f>
        <v>#N/A</v>
      </c>
      <c r="J9795" t="e">
        <f>VLOOKUP(E9795,'Cross-Page Data'!$D$4:$F$48,3,FALSE)</f>
        <v>#N/A</v>
      </c>
      <c r="K9795" t="b">
        <f t="shared" si="152"/>
        <v>1</v>
      </c>
    </row>
    <row r="9796" spans="9:11" x14ac:dyDescent="0.35">
      <c r="I9796" t="e">
        <f>IF(J9796="natural gas",VLOOKUP(D9796,'Cross-Page Data'!$I$4:$J$13,2,FALSE),IF(J9796="solar",VLOOKUP('Form 923'!D9796,'Cross-Page Data'!$I$14:$J$117,2,FALSE),J9796))</f>
        <v>#N/A</v>
      </c>
      <c r="J9796" t="e">
        <f>VLOOKUP(E9796,'Cross-Page Data'!$D$4:$F$48,3,FALSE)</f>
        <v>#N/A</v>
      </c>
      <c r="K9796" t="b">
        <f t="shared" si="152"/>
        <v>1</v>
      </c>
    </row>
    <row r="9797" spans="9:11" x14ac:dyDescent="0.35">
      <c r="I9797" t="e">
        <f>IF(J9797="natural gas",VLOOKUP(D9797,'Cross-Page Data'!$I$4:$J$13,2,FALSE),IF(J9797="solar",VLOOKUP('Form 923'!D9797,'Cross-Page Data'!$I$14:$J$117,2,FALSE),J9797))</f>
        <v>#N/A</v>
      </c>
      <c r="J9797" t="e">
        <f>VLOOKUP(E9797,'Cross-Page Data'!$D$4:$F$48,3,FALSE)</f>
        <v>#N/A</v>
      </c>
      <c r="K9797" t="b">
        <f t="shared" si="152"/>
        <v>1</v>
      </c>
    </row>
    <row r="9798" spans="9:11" x14ac:dyDescent="0.35">
      <c r="I9798" t="e">
        <f>IF(J9798="natural gas",VLOOKUP(D9798,'Cross-Page Data'!$I$4:$J$13,2,FALSE),IF(J9798="solar",VLOOKUP('Form 923'!D9798,'Cross-Page Data'!$I$14:$J$117,2,FALSE),J9798))</f>
        <v>#N/A</v>
      </c>
      <c r="J9798" t="e">
        <f>VLOOKUP(E9798,'Cross-Page Data'!$D$4:$F$48,3,FALSE)</f>
        <v>#N/A</v>
      </c>
      <c r="K9798" t="b">
        <f t="shared" si="152"/>
        <v>1</v>
      </c>
    </row>
    <row r="9799" spans="9:11" x14ac:dyDescent="0.35">
      <c r="I9799" t="e">
        <f>IF(J9799="natural gas",VLOOKUP(D9799,'Cross-Page Data'!$I$4:$J$13,2,FALSE),IF(J9799="solar",VLOOKUP('Form 923'!D9799,'Cross-Page Data'!$I$14:$J$117,2,FALSE),J9799))</f>
        <v>#N/A</v>
      </c>
      <c r="J9799" t="e">
        <f>VLOOKUP(E9799,'Cross-Page Data'!$D$4:$F$48,3,FALSE)</f>
        <v>#N/A</v>
      </c>
      <c r="K9799" t="b">
        <f t="shared" ref="K9799:K9862" si="153">IF(AND($N$5=FALSE,OR(C9799="Commercial NAICS Cogen",C9799="Industrial NAICS Cogen",C9799="NAICS-22 Cogen")),FALSE,IF(AND($N$6=FALSE,OR(C9799="Commercial NAICS Cogen",C9799="Commercial NAICS Non-Cogen",C9799="industrial NAICS Cogen", C9799="industrial NAICS non-cogen")),FALSE,TRUE))</f>
        <v>1</v>
      </c>
    </row>
    <row r="9800" spans="9:11" x14ac:dyDescent="0.35">
      <c r="I9800" t="e">
        <f>IF(J9800="natural gas",VLOOKUP(D9800,'Cross-Page Data'!$I$4:$J$13,2,FALSE),IF(J9800="solar",VLOOKUP('Form 923'!D9800,'Cross-Page Data'!$I$14:$J$117,2,FALSE),J9800))</f>
        <v>#N/A</v>
      </c>
      <c r="J9800" t="e">
        <f>VLOOKUP(E9800,'Cross-Page Data'!$D$4:$F$48,3,FALSE)</f>
        <v>#N/A</v>
      </c>
      <c r="K9800" t="b">
        <f t="shared" si="153"/>
        <v>1</v>
      </c>
    </row>
    <row r="9801" spans="9:11" x14ac:dyDescent="0.35">
      <c r="I9801" t="e">
        <f>IF(J9801="natural gas",VLOOKUP(D9801,'Cross-Page Data'!$I$4:$J$13,2,FALSE),IF(J9801="solar",VLOOKUP('Form 923'!D9801,'Cross-Page Data'!$I$14:$J$117,2,FALSE),J9801))</f>
        <v>#N/A</v>
      </c>
      <c r="J9801" t="e">
        <f>VLOOKUP(E9801,'Cross-Page Data'!$D$4:$F$48,3,FALSE)</f>
        <v>#N/A</v>
      </c>
      <c r="K9801" t="b">
        <f t="shared" si="153"/>
        <v>1</v>
      </c>
    </row>
    <row r="9802" spans="9:11" x14ac:dyDescent="0.35">
      <c r="I9802" t="e">
        <f>IF(J9802="natural gas",VLOOKUP(D9802,'Cross-Page Data'!$I$4:$J$13,2,FALSE),IF(J9802="solar",VLOOKUP('Form 923'!D9802,'Cross-Page Data'!$I$14:$J$117,2,FALSE),J9802))</f>
        <v>#N/A</v>
      </c>
      <c r="J9802" t="e">
        <f>VLOOKUP(E9802,'Cross-Page Data'!$D$4:$F$48,3,FALSE)</f>
        <v>#N/A</v>
      </c>
      <c r="K9802" t="b">
        <f t="shared" si="153"/>
        <v>1</v>
      </c>
    </row>
    <row r="9803" spans="9:11" x14ac:dyDescent="0.35">
      <c r="I9803" t="e">
        <f>IF(J9803="natural gas",VLOOKUP(D9803,'Cross-Page Data'!$I$4:$J$13,2,FALSE),IF(J9803="solar",VLOOKUP('Form 923'!D9803,'Cross-Page Data'!$I$14:$J$117,2,FALSE),J9803))</f>
        <v>#N/A</v>
      </c>
      <c r="J9803" t="e">
        <f>VLOOKUP(E9803,'Cross-Page Data'!$D$4:$F$48,3,FALSE)</f>
        <v>#N/A</v>
      </c>
      <c r="K9803" t="b">
        <f t="shared" si="153"/>
        <v>1</v>
      </c>
    </row>
    <row r="9804" spans="9:11" x14ac:dyDescent="0.35">
      <c r="I9804" t="e">
        <f>IF(J9804="natural gas",VLOOKUP(D9804,'Cross-Page Data'!$I$4:$J$13,2,FALSE),IF(J9804="solar",VLOOKUP('Form 923'!D9804,'Cross-Page Data'!$I$14:$J$117,2,FALSE),J9804))</f>
        <v>#N/A</v>
      </c>
      <c r="J9804" t="e">
        <f>VLOOKUP(E9804,'Cross-Page Data'!$D$4:$F$48,3,FALSE)</f>
        <v>#N/A</v>
      </c>
      <c r="K9804" t="b">
        <f t="shared" si="153"/>
        <v>1</v>
      </c>
    </row>
    <row r="9805" spans="9:11" x14ac:dyDescent="0.35">
      <c r="I9805" t="e">
        <f>IF(J9805="natural gas",VLOOKUP(D9805,'Cross-Page Data'!$I$4:$J$13,2,FALSE),IF(J9805="solar",VLOOKUP('Form 923'!D9805,'Cross-Page Data'!$I$14:$J$117,2,FALSE),J9805))</f>
        <v>#N/A</v>
      </c>
      <c r="J9805" t="e">
        <f>VLOOKUP(E9805,'Cross-Page Data'!$D$4:$F$48,3,FALSE)</f>
        <v>#N/A</v>
      </c>
      <c r="K9805" t="b">
        <f t="shared" si="153"/>
        <v>1</v>
      </c>
    </row>
    <row r="9806" spans="9:11" x14ac:dyDescent="0.35">
      <c r="I9806" t="e">
        <f>IF(J9806="natural gas",VLOOKUP(D9806,'Cross-Page Data'!$I$4:$J$13,2,FALSE),IF(J9806="solar",VLOOKUP('Form 923'!D9806,'Cross-Page Data'!$I$14:$J$117,2,FALSE),J9806))</f>
        <v>#N/A</v>
      </c>
      <c r="J9806" t="e">
        <f>VLOOKUP(E9806,'Cross-Page Data'!$D$4:$F$48,3,FALSE)</f>
        <v>#N/A</v>
      </c>
      <c r="K9806" t="b">
        <f t="shared" si="153"/>
        <v>1</v>
      </c>
    </row>
    <row r="9807" spans="9:11" x14ac:dyDescent="0.35">
      <c r="I9807" t="e">
        <f>IF(J9807="natural gas",VLOOKUP(D9807,'Cross-Page Data'!$I$4:$J$13,2,FALSE),IF(J9807="solar",VLOOKUP('Form 923'!D9807,'Cross-Page Data'!$I$14:$J$117,2,FALSE),J9807))</f>
        <v>#N/A</v>
      </c>
      <c r="J9807" t="e">
        <f>VLOOKUP(E9807,'Cross-Page Data'!$D$4:$F$48,3,FALSE)</f>
        <v>#N/A</v>
      </c>
      <c r="K9807" t="b">
        <f t="shared" si="153"/>
        <v>1</v>
      </c>
    </row>
    <row r="9808" spans="9:11" x14ac:dyDescent="0.35">
      <c r="I9808" t="e">
        <f>IF(J9808="natural gas",VLOOKUP(D9808,'Cross-Page Data'!$I$4:$J$13,2,FALSE),IF(J9808="solar",VLOOKUP('Form 923'!D9808,'Cross-Page Data'!$I$14:$J$117,2,FALSE),J9808))</f>
        <v>#N/A</v>
      </c>
      <c r="J9808" t="e">
        <f>VLOOKUP(E9808,'Cross-Page Data'!$D$4:$F$48,3,FALSE)</f>
        <v>#N/A</v>
      </c>
      <c r="K9808" t="b">
        <f t="shared" si="153"/>
        <v>1</v>
      </c>
    </row>
    <row r="9809" spans="9:11" x14ac:dyDescent="0.35">
      <c r="I9809" t="e">
        <f>IF(J9809="natural gas",VLOOKUP(D9809,'Cross-Page Data'!$I$4:$J$13,2,FALSE),IF(J9809="solar",VLOOKUP('Form 923'!D9809,'Cross-Page Data'!$I$14:$J$117,2,FALSE),J9809))</f>
        <v>#N/A</v>
      </c>
      <c r="J9809" t="e">
        <f>VLOOKUP(E9809,'Cross-Page Data'!$D$4:$F$48,3,FALSE)</f>
        <v>#N/A</v>
      </c>
      <c r="K9809" t="b">
        <f t="shared" si="153"/>
        <v>1</v>
      </c>
    </row>
    <row r="9810" spans="9:11" x14ac:dyDescent="0.35">
      <c r="I9810" t="e">
        <f>IF(J9810="natural gas",VLOOKUP(D9810,'Cross-Page Data'!$I$4:$J$13,2,FALSE),IF(J9810="solar",VLOOKUP('Form 923'!D9810,'Cross-Page Data'!$I$14:$J$117,2,FALSE),J9810))</f>
        <v>#N/A</v>
      </c>
      <c r="J9810" t="e">
        <f>VLOOKUP(E9810,'Cross-Page Data'!$D$4:$F$48,3,FALSE)</f>
        <v>#N/A</v>
      </c>
      <c r="K9810" t="b">
        <f t="shared" si="153"/>
        <v>1</v>
      </c>
    </row>
    <row r="9811" spans="9:11" x14ac:dyDescent="0.35">
      <c r="I9811" t="e">
        <f>IF(J9811="natural gas",VLOOKUP(D9811,'Cross-Page Data'!$I$4:$J$13,2,FALSE),IF(J9811="solar",VLOOKUP('Form 923'!D9811,'Cross-Page Data'!$I$14:$J$117,2,FALSE),J9811))</f>
        <v>#N/A</v>
      </c>
      <c r="J9811" t="e">
        <f>VLOOKUP(E9811,'Cross-Page Data'!$D$4:$F$48,3,FALSE)</f>
        <v>#N/A</v>
      </c>
      <c r="K9811" t="b">
        <f t="shared" si="153"/>
        <v>1</v>
      </c>
    </row>
    <row r="9812" spans="9:11" x14ac:dyDescent="0.35">
      <c r="I9812" t="e">
        <f>IF(J9812="natural gas",VLOOKUP(D9812,'Cross-Page Data'!$I$4:$J$13,2,FALSE),IF(J9812="solar",VLOOKUP('Form 923'!D9812,'Cross-Page Data'!$I$14:$J$117,2,FALSE),J9812))</f>
        <v>#N/A</v>
      </c>
      <c r="J9812" t="e">
        <f>VLOOKUP(E9812,'Cross-Page Data'!$D$4:$F$48,3,FALSE)</f>
        <v>#N/A</v>
      </c>
      <c r="K9812" t="b">
        <f t="shared" si="153"/>
        <v>1</v>
      </c>
    </row>
    <row r="9813" spans="9:11" x14ac:dyDescent="0.35">
      <c r="I9813" t="e">
        <f>IF(J9813="natural gas",VLOOKUP(D9813,'Cross-Page Data'!$I$4:$J$13,2,FALSE),IF(J9813="solar",VLOOKUP('Form 923'!D9813,'Cross-Page Data'!$I$14:$J$117,2,FALSE),J9813))</f>
        <v>#N/A</v>
      </c>
      <c r="J9813" t="e">
        <f>VLOOKUP(E9813,'Cross-Page Data'!$D$4:$F$48,3,FALSE)</f>
        <v>#N/A</v>
      </c>
      <c r="K9813" t="b">
        <f t="shared" si="153"/>
        <v>1</v>
      </c>
    </row>
    <row r="9814" spans="9:11" x14ac:dyDescent="0.35">
      <c r="I9814" t="e">
        <f>IF(J9814="natural gas",VLOOKUP(D9814,'Cross-Page Data'!$I$4:$J$13,2,FALSE),IF(J9814="solar",VLOOKUP('Form 923'!D9814,'Cross-Page Data'!$I$14:$J$117,2,FALSE),J9814))</f>
        <v>#N/A</v>
      </c>
      <c r="J9814" t="e">
        <f>VLOOKUP(E9814,'Cross-Page Data'!$D$4:$F$48,3,FALSE)</f>
        <v>#N/A</v>
      </c>
      <c r="K9814" t="b">
        <f t="shared" si="153"/>
        <v>1</v>
      </c>
    </row>
    <row r="9815" spans="9:11" x14ac:dyDescent="0.35">
      <c r="I9815" t="e">
        <f>IF(J9815="natural gas",VLOOKUP(D9815,'Cross-Page Data'!$I$4:$J$13,2,FALSE),IF(J9815="solar",VLOOKUP('Form 923'!D9815,'Cross-Page Data'!$I$14:$J$117,2,FALSE),J9815))</f>
        <v>#N/A</v>
      </c>
      <c r="J9815" t="e">
        <f>VLOOKUP(E9815,'Cross-Page Data'!$D$4:$F$48,3,FALSE)</f>
        <v>#N/A</v>
      </c>
      <c r="K9815" t="b">
        <f t="shared" si="153"/>
        <v>1</v>
      </c>
    </row>
    <row r="9816" spans="9:11" x14ac:dyDescent="0.35">
      <c r="I9816" t="e">
        <f>IF(J9816="natural gas",VLOOKUP(D9816,'Cross-Page Data'!$I$4:$J$13,2,FALSE),IF(J9816="solar",VLOOKUP('Form 923'!D9816,'Cross-Page Data'!$I$14:$J$117,2,FALSE),J9816))</f>
        <v>#N/A</v>
      </c>
      <c r="J9816" t="e">
        <f>VLOOKUP(E9816,'Cross-Page Data'!$D$4:$F$48,3,FALSE)</f>
        <v>#N/A</v>
      </c>
      <c r="K9816" t="b">
        <f t="shared" si="153"/>
        <v>1</v>
      </c>
    </row>
    <row r="9817" spans="9:11" x14ac:dyDescent="0.35">
      <c r="I9817" t="e">
        <f>IF(J9817="natural gas",VLOOKUP(D9817,'Cross-Page Data'!$I$4:$J$13,2,FALSE),IF(J9817="solar",VLOOKUP('Form 923'!D9817,'Cross-Page Data'!$I$14:$J$117,2,FALSE),J9817))</f>
        <v>#N/A</v>
      </c>
      <c r="J9817" t="e">
        <f>VLOOKUP(E9817,'Cross-Page Data'!$D$4:$F$48,3,FALSE)</f>
        <v>#N/A</v>
      </c>
      <c r="K9817" t="b">
        <f t="shared" si="153"/>
        <v>1</v>
      </c>
    </row>
    <row r="9818" spans="9:11" x14ac:dyDescent="0.35">
      <c r="I9818" t="e">
        <f>IF(J9818="natural gas",VLOOKUP(D9818,'Cross-Page Data'!$I$4:$J$13,2,FALSE),IF(J9818="solar",VLOOKUP('Form 923'!D9818,'Cross-Page Data'!$I$14:$J$117,2,FALSE),J9818))</f>
        <v>#N/A</v>
      </c>
      <c r="J9818" t="e">
        <f>VLOOKUP(E9818,'Cross-Page Data'!$D$4:$F$48,3,FALSE)</f>
        <v>#N/A</v>
      </c>
      <c r="K9818" t="b">
        <f t="shared" si="153"/>
        <v>1</v>
      </c>
    </row>
    <row r="9819" spans="9:11" x14ac:dyDescent="0.35">
      <c r="I9819" t="e">
        <f>IF(J9819="natural gas",VLOOKUP(D9819,'Cross-Page Data'!$I$4:$J$13,2,FALSE),IF(J9819="solar",VLOOKUP('Form 923'!D9819,'Cross-Page Data'!$I$14:$J$117,2,FALSE),J9819))</f>
        <v>#N/A</v>
      </c>
      <c r="J9819" t="e">
        <f>VLOOKUP(E9819,'Cross-Page Data'!$D$4:$F$48,3,FALSE)</f>
        <v>#N/A</v>
      </c>
      <c r="K9819" t="b">
        <f t="shared" si="153"/>
        <v>1</v>
      </c>
    </row>
    <row r="9820" spans="9:11" x14ac:dyDescent="0.35">
      <c r="I9820" t="e">
        <f>IF(J9820="natural gas",VLOOKUP(D9820,'Cross-Page Data'!$I$4:$J$13,2,FALSE),IF(J9820="solar",VLOOKUP('Form 923'!D9820,'Cross-Page Data'!$I$14:$J$117,2,FALSE),J9820))</f>
        <v>#N/A</v>
      </c>
      <c r="J9820" t="e">
        <f>VLOOKUP(E9820,'Cross-Page Data'!$D$4:$F$48,3,FALSE)</f>
        <v>#N/A</v>
      </c>
      <c r="K9820" t="b">
        <f t="shared" si="153"/>
        <v>1</v>
      </c>
    </row>
    <row r="9821" spans="9:11" x14ac:dyDescent="0.35">
      <c r="I9821" t="e">
        <f>IF(J9821="natural gas",VLOOKUP(D9821,'Cross-Page Data'!$I$4:$J$13,2,FALSE),IF(J9821="solar",VLOOKUP('Form 923'!D9821,'Cross-Page Data'!$I$14:$J$117,2,FALSE),J9821))</f>
        <v>#N/A</v>
      </c>
      <c r="J9821" t="e">
        <f>VLOOKUP(E9821,'Cross-Page Data'!$D$4:$F$48,3,FALSE)</f>
        <v>#N/A</v>
      </c>
      <c r="K9821" t="b">
        <f t="shared" si="153"/>
        <v>1</v>
      </c>
    </row>
    <row r="9822" spans="9:11" x14ac:dyDescent="0.35">
      <c r="I9822" t="e">
        <f>IF(J9822="natural gas",VLOOKUP(D9822,'Cross-Page Data'!$I$4:$J$13,2,FALSE),IF(J9822="solar",VLOOKUP('Form 923'!D9822,'Cross-Page Data'!$I$14:$J$117,2,FALSE),J9822))</f>
        <v>#N/A</v>
      </c>
      <c r="J9822" t="e">
        <f>VLOOKUP(E9822,'Cross-Page Data'!$D$4:$F$48,3,FALSE)</f>
        <v>#N/A</v>
      </c>
      <c r="K9822" t="b">
        <f t="shared" si="153"/>
        <v>1</v>
      </c>
    </row>
    <row r="9823" spans="9:11" x14ac:dyDescent="0.35">
      <c r="I9823" t="e">
        <f>IF(J9823="natural gas",VLOOKUP(D9823,'Cross-Page Data'!$I$4:$J$13,2,FALSE),IF(J9823="solar",VLOOKUP('Form 923'!D9823,'Cross-Page Data'!$I$14:$J$117,2,FALSE),J9823))</f>
        <v>#N/A</v>
      </c>
      <c r="J9823" t="e">
        <f>VLOOKUP(E9823,'Cross-Page Data'!$D$4:$F$48,3,FALSE)</f>
        <v>#N/A</v>
      </c>
      <c r="K9823" t="b">
        <f t="shared" si="153"/>
        <v>1</v>
      </c>
    </row>
    <row r="9824" spans="9:11" x14ac:dyDescent="0.35">
      <c r="I9824" t="e">
        <f>IF(J9824="natural gas",VLOOKUP(D9824,'Cross-Page Data'!$I$4:$J$13,2,FALSE),IF(J9824="solar",VLOOKUP('Form 923'!D9824,'Cross-Page Data'!$I$14:$J$117,2,FALSE),J9824))</f>
        <v>#N/A</v>
      </c>
      <c r="J9824" t="e">
        <f>VLOOKUP(E9824,'Cross-Page Data'!$D$4:$F$48,3,FALSE)</f>
        <v>#N/A</v>
      </c>
      <c r="K9824" t="b">
        <f t="shared" si="153"/>
        <v>1</v>
      </c>
    </row>
    <row r="9825" spans="9:11" x14ac:dyDescent="0.35">
      <c r="I9825" t="e">
        <f>IF(J9825="natural gas",VLOOKUP(D9825,'Cross-Page Data'!$I$4:$J$13,2,FALSE),IF(J9825="solar",VLOOKUP('Form 923'!D9825,'Cross-Page Data'!$I$14:$J$117,2,FALSE),J9825))</f>
        <v>#N/A</v>
      </c>
      <c r="J9825" t="e">
        <f>VLOOKUP(E9825,'Cross-Page Data'!$D$4:$F$48,3,FALSE)</f>
        <v>#N/A</v>
      </c>
      <c r="K9825" t="b">
        <f t="shared" si="153"/>
        <v>1</v>
      </c>
    </row>
    <row r="9826" spans="9:11" x14ac:dyDescent="0.35">
      <c r="I9826" t="e">
        <f>IF(J9826="natural gas",VLOOKUP(D9826,'Cross-Page Data'!$I$4:$J$13,2,FALSE),IF(J9826="solar",VLOOKUP('Form 923'!D9826,'Cross-Page Data'!$I$14:$J$117,2,FALSE),J9826))</f>
        <v>#N/A</v>
      </c>
      <c r="J9826" t="e">
        <f>VLOOKUP(E9826,'Cross-Page Data'!$D$4:$F$48,3,FALSE)</f>
        <v>#N/A</v>
      </c>
      <c r="K9826" t="b">
        <f t="shared" si="153"/>
        <v>1</v>
      </c>
    </row>
    <row r="9827" spans="9:11" x14ac:dyDescent="0.35">
      <c r="I9827" t="e">
        <f>IF(J9827="natural gas",VLOOKUP(D9827,'Cross-Page Data'!$I$4:$J$13,2,FALSE),IF(J9827="solar",VLOOKUP('Form 923'!D9827,'Cross-Page Data'!$I$14:$J$117,2,FALSE),J9827))</f>
        <v>#N/A</v>
      </c>
      <c r="J9827" t="e">
        <f>VLOOKUP(E9827,'Cross-Page Data'!$D$4:$F$48,3,FALSE)</f>
        <v>#N/A</v>
      </c>
      <c r="K9827" t="b">
        <f t="shared" si="153"/>
        <v>1</v>
      </c>
    </row>
    <row r="9828" spans="9:11" x14ac:dyDescent="0.35">
      <c r="I9828" t="e">
        <f>IF(J9828="natural gas",VLOOKUP(D9828,'Cross-Page Data'!$I$4:$J$13,2,FALSE),IF(J9828="solar",VLOOKUP('Form 923'!D9828,'Cross-Page Data'!$I$14:$J$117,2,FALSE),J9828))</f>
        <v>#N/A</v>
      </c>
      <c r="J9828" t="e">
        <f>VLOOKUP(E9828,'Cross-Page Data'!$D$4:$F$48,3,FALSE)</f>
        <v>#N/A</v>
      </c>
      <c r="K9828" t="b">
        <f t="shared" si="153"/>
        <v>1</v>
      </c>
    </row>
    <row r="9829" spans="9:11" x14ac:dyDescent="0.35">
      <c r="I9829" t="e">
        <f>IF(J9829="natural gas",VLOOKUP(D9829,'Cross-Page Data'!$I$4:$J$13,2,FALSE),IF(J9829="solar",VLOOKUP('Form 923'!D9829,'Cross-Page Data'!$I$14:$J$117,2,FALSE),J9829))</f>
        <v>#N/A</v>
      </c>
      <c r="J9829" t="e">
        <f>VLOOKUP(E9829,'Cross-Page Data'!$D$4:$F$48,3,FALSE)</f>
        <v>#N/A</v>
      </c>
      <c r="K9829" t="b">
        <f t="shared" si="153"/>
        <v>1</v>
      </c>
    </row>
    <row r="9830" spans="9:11" x14ac:dyDescent="0.35">
      <c r="I9830" t="e">
        <f>IF(J9830="natural gas",VLOOKUP(D9830,'Cross-Page Data'!$I$4:$J$13,2,FALSE),IF(J9830="solar",VLOOKUP('Form 923'!D9830,'Cross-Page Data'!$I$14:$J$117,2,FALSE),J9830))</f>
        <v>#N/A</v>
      </c>
      <c r="J9830" t="e">
        <f>VLOOKUP(E9830,'Cross-Page Data'!$D$4:$F$48,3,FALSE)</f>
        <v>#N/A</v>
      </c>
      <c r="K9830" t="b">
        <f t="shared" si="153"/>
        <v>1</v>
      </c>
    </row>
    <row r="9831" spans="9:11" x14ac:dyDescent="0.35">
      <c r="I9831" t="e">
        <f>IF(J9831="natural gas",VLOOKUP(D9831,'Cross-Page Data'!$I$4:$J$13,2,FALSE),IF(J9831="solar",VLOOKUP('Form 923'!D9831,'Cross-Page Data'!$I$14:$J$117,2,FALSE),J9831))</f>
        <v>#N/A</v>
      </c>
      <c r="J9831" t="e">
        <f>VLOOKUP(E9831,'Cross-Page Data'!$D$4:$F$48,3,FALSE)</f>
        <v>#N/A</v>
      </c>
      <c r="K9831" t="b">
        <f t="shared" si="153"/>
        <v>1</v>
      </c>
    </row>
    <row r="9832" spans="9:11" x14ac:dyDescent="0.35">
      <c r="I9832" t="e">
        <f>IF(J9832="natural gas",VLOOKUP(D9832,'Cross-Page Data'!$I$4:$J$13,2,FALSE),IF(J9832="solar",VLOOKUP('Form 923'!D9832,'Cross-Page Data'!$I$14:$J$117,2,FALSE),J9832))</f>
        <v>#N/A</v>
      </c>
      <c r="J9832" t="e">
        <f>VLOOKUP(E9832,'Cross-Page Data'!$D$4:$F$48,3,FALSE)</f>
        <v>#N/A</v>
      </c>
      <c r="K9832" t="b">
        <f t="shared" si="153"/>
        <v>1</v>
      </c>
    </row>
    <row r="9833" spans="9:11" x14ac:dyDescent="0.35">
      <c r="I9833" t="e">
        <f>IF(J9833="natural gas",VLOOKUP(D9833,'Cross-Page Data'!$I$4:$J$13,2,FALSE),IF(J9833="solar",VLOOKUP('Form 923'!D9833,'Cross-Page Data'!$I$14:$J$117,2,FALSE),J9833))</f>
        <v>#N/A</v>
      </c>
      <c r="J9833" t="e">
        <f>VLOOKUP(E9833,'Cross-Page Data'!$D$4:$F$48,3,FALSE)</f>
        <v>#N/A</v>
      </c>
      <c r="K9833" t="b">
        <f t="shared" si="153"/>
        <v>1</v>
      </c>
    </row>
    <row r="9834" spans="9:11" x14ac:dyDescent="0.35">
      <c r="I9834" t="e">
        <f>IF(J9834="natural gas",VLOOKUP(D9834,'Cross-Page Data'!$I$4:$J$13,2,FALSE),IF(J9834="solar",VLOOKUP('Form 923'!D9834,'Cross-Page Data'!$I$14:$J$117,2,FALSE),J9834))</f>
        <v>#N/A</v>
      </c>
      <c r="J9834" t="e">
        <f>VLOOKUP(E9834,'Cross-Page Data'!$D$4:$F$48,3,FALSE)</f>
        <v>#N/A</v>
      </c>
      <c r="K9834" t="b">
        <f t="shared" si="153"/>
        <v>1</v>
      </c>
    </row>
    <row r="9835" spans="9:11" x14ac:dyDescent="0.35">
      <c r="I9835" t="e">
        <f>IF(J9835="natural gas",VLOOKUP(D9835,'Cross-Page Data'!$I$4:$J$13,2,FALSE),IF(J9835="solar",VLOOKUP('Form 923'!D9835,'Cross-Page Data'!$I$14:$J$117,2,FALSE),J9835))</f>
        <v>#N/A</v>
      </c>
      <c r="J9835" t="e">
        <f>VLOOKUP(E9835,'Cross-Page Data'!$D$4:$F$48,3,FALSE)</f>
        <v>#N/A</v>
      </c>
      <c r="K9835" t="b">
        <f t="shared" si="153"/>
        <v>1</v>
      </c>
    </row>
    <row r="9836" spans="9:11" x14ac:dyDescent="0.35">
      <c r="I9836" t="e">
        <f>IF(J9836="natural gas",VLOOKUP(D9836,'Cross-Page Data'!$I$4:$J$13,2,FALSE),IF(J9836="solar",VLOOKUP('Form 923'!D9836,'Cross-Page Data'!$I$14:$J$117,2,FALSE),J9836))</f>
        <v>#N/A</v>
      </c>
      <c r="J9836" t="e">
        <f>VLOOKUP(E9836,'Cross-Page Data'!$D$4:$F$48,3,FALSE)</f>
        <v>#N/A</v>
      </c>
      <c r="K9836" t="b">
        <f t="shared" si="153"/>
        <v>1</v>
      </c>
    </row>
    <row r="9837" spans="9:11" x14ac:dyDescent="0.35">
      <c r="I9837" t="e">
        <f>IF(J9837="natural gas",VLOOKUP(D9837,'Cross-Page Data'!$I$4:$J$13,2,FALSE),IF(J9837="solar",VLOOKUP('Form 923'!D9837,'Cross-Page Data'!$I$14:$J$117,2,FALSE),J9837))</f>
        <v>#N/A</v>
      </c>
      <c r="J9837" t="e">
        <f>VLOOKUP(E9837,'Cross-Page Data'!$D$4:$F$48,3,FALSE)</f>
        <v>#N/A</v>
      </c>
      <c r="K9837" t="b">
        <f t="shared" si="153"/>
        <v>1</v>
      </c>
    </row>
    <row r="9838" spans="9:11" x14ac:dyDescent="0.35">
      <c r="I9838" t="e">
        <f>IF(J9838="natural gas",VLOOKUP(D9838,'Cross-Page Data'!$I$4:$J$13,2,FALSE),IF(J9838="solar",VLOOKUP('Form 923'!D9838,'Cross-Page Data'!$I$14:$J$117,2,FALSE),J9838))</f>
        <v>#N/A</v>
      </c>
      <c r="J9838" t="e">
        <f>VLOOKUP(E9838,'Cross-Page Data'!$D$4:$F$48,3,FALSE)</f>
        <v>#N/A</v>
      </c>
      <c r="K9838" t="b">
        <f t="shared" si="153"/>
        <v>1</v>
      </c>
    </row>
    <row r="9839" spans="9:11" x14ac:dyDescent="0.35">
      <c r="I9839" t="e">
        <f>IF(J9839="natural gas",VLOOKUP(D9839,'Cross-Page Data'!$I$4:$J$13,2,FALSE),IF(J9839="solar",VLOOKUP('Form 923'!D9839,'Cross-Page Data'!$I$14:$J$117,2,FALSE),J9839))</f>
        <v>#N/A</v>
      </c>
      <c r="J9839" t="e">
        <f>VLOOKUP(E9839,'Cross-Page Data'!$D$4:$F$48,3,FALSE)</f>
        <v>#N/A</v>
      </c>
      <c r="K9839" t="b">
        <f t="shared" si="153"/>
        <v>1</v>
      </c>
    </row>
    <row r="9840" spans="9:11" x14ac:dyDescent="0.35">
      <c r="I9840" t="e">
        <f>IF(J9840="natural gas",VLOOKUP(D9840,'Cross-Page Data'!$I$4:$J$13,2,FALSE),IF(J9840="solar",VLOOKUP('Form 923'!D9840,'Cross-Page Data'!$I$14:$J$117,2,FALSE),J9840))</f>
        <v>#N/A</v>
      </c>
      <c r="J9840" t="e">
        <f>VLOOKUP(E9840,'Cross-Page Data'!$D$4:$F$48,3,FALSE)</f>
        <v>#N/A</v>
      </c>
      <c r="K9840" t="b">
        <f t="shared" si="153"/>
        <v>1</v>
      </c>
    </row>
    <row r="9841" spans="9:11" x14ac:dyDescent="0.35">
      <c r="I9841" t="e">
        <f>IF(J9841="natural gas",VLOOKUP(D9841,'Cross-Page Data'!$I$4:$J$13,2,FALSE),IF(J9841="solar",VLOOKUP('Form 923'!D9841,'Cross-Page Data'!$I$14:$J$117,2,FALSE),J9841))</f>
        <v>#N/A</v>
      </c>
      <c r="J9841" t="e">
        <f>VLOOKUP(E9841,'Cross-Page Data'!$D$4:$F$48,3,FALSE)</f>
        <v>#N/A</v>
      </c>
      <c r="K9841" t="b">
        <f t="shared" si="153"/>
        <v>1</v>
      </c>
    </row>
    <row r="9842" spans="9:11" x14ac:dyDescent="0.35">
      <c r="I9842" t="e">
        <f>IF(J9842="natural gas",VLOOKUP(D9842,'Cross-Page Data'!$I$4:$J$13,2,FALSE),IF(J9842="solar",VLOOKUP('Form 923'!D9842,'Cross-Page Data'!$I$14:$J$117,2,FALSE),J9842))</f>
        <v>#N/A</v>
      </c>
      <c r="J9842" t="e">
        <f>VLOOKUP(E9842,'Cross-Page Data'!$D$4:$F$48,3,FALSE)</f>
        <v>#N/A</v>
      </c>
      <c r="K9842" t="b">
        <f t="shared" si="153"/>
        <v>1</v>
      </c>
    </row>
    <row r="9843" spans="9:11" x14ac:dyDescent="0.35">
      <c r="I9843" t="e">
        <f>IF(J9843="natural gas",VLOOKUP(D9843,'Cross-Page Data'!$I$4:$J$13,2,FALSE),IF(J9843="solar",VLOOKUP('Form 923'!D9843,'Cross-Page Data'!$I$14:$J$117,2,FALSE),J9843))</f>
        <v>#N/A</v>
      </c>
      <c r="J9843" t="e">
        <f>VLOOKUP(E9843,'Cross-Page Data'!$D$4:$F$48,3,FALSE)</f>
        <v>#N/A</v>
      </c>
      <c r="K9843" t="b">
        <f t="shared" si="153"/>
        <v>1</v>
      </c>
    </row>
    <row r="9844" spans="9:11" x14ac:dyDescent="0.35">
      <c r="I9844" t="e">
        <f>IF(J9844="natural gas",VLOOKUP(D9844,'Cross-Page Data'!$I$4:$J$13,2,FALSE),IF(J9844="solar",VLOOKUP('Form 923'!D9844,'Cross-Page Data'!$I$14:$J$117,2,FALSE),J9844))</f>
        <v>#N/A</v>
      </c>
      <c r="J9844" t="e">
        <f>VLOOKUP(E9844,'Cross-Page Data'!$D$4:$F$48,3,FALSE)</f>
        <v>#N/A</v>
      </c>
      <c r="K9844" t="b">
        <f t="shared" si="153"/>
        <v>1</v>
      </c>
    </row>
    <row r="9845" spans="9:11" x14ac:dyDescent="0.35">
      <c r="I9845" t="e">
        <f>IF(J9845="natural gas",VLOOKUP(D9845,'Cross-Page Data'!$I$4:$J$13,2,FALSE),IF(J9845="solar",VLOOKUP('Form 923'!D9845,'Cross-Page Data'!$I$14:$J$117,2,FALSE),J9845))</f>
        <v>#N/A</v>
      </c>
      <c r="J9845" t="e">
        <f>VLOOKUP(E9845,'Cross-Page Data'!$D$4:$F$48,3,FALSE)</f>
        <v>#N/A</v>
      </c>
      <c r="K9845" t="b">
        <f t="shared" si="153"/>
        <v>1</v>
      </c>
    </row>
    <row r="9846" spans="9:11" x14ac:dyDescent="0.35">
      <c r="I9846" t="e">
        <f>IF(J9846="natural gas",VLOOKUP(D9846,'Cross-Page Data'!$I$4:$J$13,2,FALSE),IF(J9846="solar",VLOOKUP('Form 923'!D9846,'Cross-Page Data'!$I$14:$J$117,2,FALSE),J9846))</f>
        <v>#N/A</v>
      </c>
      <c r="J9846" t="e">
        <f>VLOOKUP(E9846,'Cross-Page Data'!$D$4:$F$48,3,FALSE)</f>
        <v>#N/A</v>
      </c>
      <c r="K9846" t="b">
        <f t="shared" si="153"/>
        <v>1</v>
      </c>
    </row>
    <row r="9847" spans="9:11" x14ac:dyDescent="0.35">
      <c r="I9847" t="e">
        <f>IF(J9847="natural gas",VLOOKUP(D9847,'Cross-Page Data'!$I$4:$J$13,2,FALSE),IF(J9847="solar",VLOOKUP('Form 923'!D9847,'Cross-Page Data'!$I$14:$J$117,2,FALSE),J9847))</f>
        <v>#N/A</v>
      </c>
      <c r="J9847" t="e">
        <f>VLOOKUP(E9847,'Cross-Page Data'!$D$4:$F$48,3,FALSE)</f>
        <v>#N/A</v>
      </c>
      <c r="K9847" t="b">
        <f t="shared" si="153"/>
        <v>1</v>
      </c>
    </row>
    <row r="9848" spans="9:11" x14ac:dyDescent="0.35">
      <c r="I9848" t="e">
        <f>IF(J9848="natural gas",VLOOKUP(D9848,'Cross-Page Data'!$I$4:$J$13,2,FALSE),IF(J9848="solar",VLOOKUP('Form 923'!D9848,'Cross-Page Data'!$I$14:$J$117,2,FALSE),J9848))</f>
        <v>#N/A</v>
      </c>
      <c r="J9848" t="e">
        <f>VLOOKUP(E9848,'Cross-Page Data'!$D$4:$F$48,3,FALSE)</f>
        <v>#N/A</v>
      </c>
      <c r="K9848" t="b">
        <f t="shared" si="153"/>
        <v>1</v>
      </c>
    </row>
    <row r="9849" spans="9:11" x14ac:dyDescent="0.35">
      <c r="I9849" t="e">
        <f>IF(J9849="natural gas",VLOOKUP(D9849,'Cross-Page Data'!$I$4:$J$13,2,FALSE),IF(J9849="solar",VLOOKUP('Form 923'!D9849,'Cross-Page Data'!$I$14:$J$117,2,FALSE),J9849))</f>
        <v>#N/A</v>
      </c>
      <c r="J9849" t="e">
        <f>VLOOKUP(E9849,'Cross-Page Data'!$D$4:$F$48,3,FALSE)</f>
        <v>#N/A</v>
      </c>
      <c r="K9849" t="b">
        <f t="shared" si="153"/>
        <v>1</v>
      </c>
    </row>
    <row r="9850" spans="9:11" x14ac:dyDescent="0.35">
      <c r="I9850" t="e">
        <f>IF(J9850="natural gas",VLOOKUP(D9850,'Cross-Page Data'!$I$4:$J$13,2,FALSE),IF(J9850="solar",VLOOKUP('Form 923'!D9850,'Cross-Page Data'!$I$14:$J$117,2,FALSE),J9850))</f>
        <v>#N/A</v>
      </c>
      <c r="J9850" t="e">
        <f>VLOOKUP(E9850,'Cross-Page Data'!$D$4:$F$48,3,FALSE)</f>
        <v>#N/A</v>
      </c>
      <c r="K9850" t="b">
        <f t="shared" si="153"/>
        <v>1</v>
      </c>
    </row>
    <row r="9851" spans="9:11" x14ac:dyDescent="0.35">
      <c r="I9851" t="e">
        <f>IF(J9851="natural gas",VLOOKUP(D9851,'Cross-Page Data'!$I$4:$J$13,2,FALSE),IF(J9851="solar",VLOOKUP('Form 923'!D9851,'Cross-Page Data'!$I$14:$J$117,2,FALSE),J9851))</f>
        <v>#N/A</v>
      </c>
      <c r="J9851" t="e">
        <f>VLOOKUP(E9851,'Cross-Page Data'!$D$4:$F$48,3,FALSE)</f>
        <v>#N/A</v>
      </c>
      <c r="K9851" t="b">
        <f t="shared" si="153"/>
        <v>1</v>
      </c>
    </row>
    <row r="9852" spans="9:11" x14ac:dyDescent="0.35">
      <c r="I9852" t="e">
        <f>IF(J9852="natural gas",VLOOKUP(D9852,'Cross-Page Data'!$I$4:$J$13,2,FALSE),IF(J9852="solar",VLOOKUP('Form 923'!D9852,'Cross-Page Data'!$I$14:$J$117,2,FALSE),J9852))</f>
        <v>#N/A</v>
      </c>
      <c r="J9852" t="e">
        <f>VLOOKUP(E9852,'Cross-Page Data'!$D$4:$F$48,3,FALSE)</f>
        <v>#N/A</v>
      </c>
      <c r="K9852" t="b">
        <f t="shared" si="153"/>
        <v>1</v>
      </c>
    </row>
    <row r="9853" spans="9:11" x14ac:dyDescent="0.35">
      <c r="I9853" t="e">
        <f>IF(J9853="natural gas",VLOOKUP(D9853,'Cross-Page Data'!$I$4:$J$13,2,FALSE),IF(J9853="solar",VLOOKUP('Form 923'!D9853,'Cross-Page Data'!$I$14:$J$117,2,FALSE),J9853))</f>
        <v>#N/A</v>
      </c>
      <c r="J9853" t="e">
        <f>VLOOKUP(E9853,'Cross-Page Data'!$D$4:$F$48,3,FALSE)</f>
        <v>#N/A</v>
      </c>
      <c r="K9853" t="b">
        <f t="shared" si="153"/>
        <v>1</v>
      </c>
    </row>
    <row r="9854" spans="9:11" x14ac:dyDescent="0.35">
      <c r="I9854" t="e">
        <f>IF(J9854="natural gas",VLOOKUP(D9854,'Cross-Page Data'!$I$4:$J$13,2,FALSE),IF(J9854="solar",VLOOKUP('Form 923'!D9854,'Cross-Page Data'!$I$14:$J$117,2,FALSE),J9854))</f>
        <v>#N/A</v>
      </c>
      <c r="J9854" t="e">
        <f>VLOOKUP(E9854,'Cross-Page Data'!$D$4:$F$48,3,FALSE)</f>
        <v>#N/A</v>
      </c>
      <c r="K9854" t="b">
        <f t="shared" si="153"/>
        <v>1</v>
      </c>
    </row>
    <row r="9855" spans="9:11" x14ac:dyDescent="0.35">
      <c r="I9855" t="e">
        <f>IF(J9855="natural gas",VLOOKUP(D9855,'Cross-Page Data'!$I$4:$J$13,2,FALSE),IF(J9855="solar",VLOOKUP('Form 923'!D9855,'Cross-Page Data'!$I$14:$J$117,2,FALSE),J9855))</f>
        <v>#N/A</v>
      </c>
      <c r="J9855" t="e">
        <f>VLOOKUP(E9855,'Cross-Page Data'!$D$4:$F$48,3,FALSE)</f>
        <v>#N/A</v>
      </c>
      <c r="K9855" t="b">
        <f t="shared" si="153"/>
        <v>1</v>
      </c>
    </row>
    <row r="9856" spans="9:11" x14ac:dyDescent="0.35">
      <c r="I9856" t="e">
        <f>IF(J9856="natural gas",VLOOKUP(D9856,'Cross-Page Data'!$I$4:$J$13,2,FALSE),IF(J9856="solar",VLOOKUP('Form 923'!D9856,'Cross-Page Data'!$I$14:$J$117,2,FALSE),J9856))</f>
        <v>#N/A</v>
      </c>
      <c r="J9856" t="e">
        <f>VLOOKUP(E9856,'Cross-Page Data'!$D$4:$F$48,3,FALSE)</f>
        <v>#N/A</v>
      </c>
      <c r="K9856" t="b">
        <f t="shared" si="153"/>
        <v>1</v>
      </c>
    </row>
    <row r="9857" spans="9:11" x14ac:dyDescent="0.35">
      <c r="I9857" t="e">
        <f>IF(J9857="natural gas",VLOOKUP(D9857,'Cross-Page Data'!$I$4:$J$13,2,FALSE),IF(J9857="solar",VLOOKUP('Form 923'!D9857,'Cross-Page Data'!$I$14:$J$117,2,FALSE),J9857))</f>
        <v>#N/A</v>
      </c>
      <c r="J9857" t="e">
        <f>VLOOKUP(E9857,'Cross-Page Data'!$D$4:$F$48,3,FALSE)</f>
        <v>#N/A</v>
      </c>
      <c r="K9857" t="b">
        <f t="shared" si="153"/>
        <v>1</v>
      </c>
    </row>
    <row r="9858" spans="9:11" x14ac:dyDescent="0.35">
      <c r="I9858" t="e">
        <f>IF(J9858="natural gas",VLOOKUP(D9858,'Cross-Page Data'!$I$4:$J$13,2,FALSE),IF(J9858="solar",VLOOKUP('Form 923'!D9858,'Cross-Page Data'!$I$14:$J$117,2,FALSE),J9858))</f>
        <v>#N/A</v>
      </c>
      <c r="J9858" t="e">
        <f>VLOOKUP(E9858,'Cross-Page Data'!$D$4:$F$48,3,FALSE)</f>
        <v>#N/A</v>
      </c>
      <c r="K9858" t="b">
        <f t="shared" si="153"/>
        <v>1</v>
      </c>
    </row>
    <row r="9859" spans="9:11" x14ac:dyDescent="0.35">
      <c r="I9859" t="e">
        <f>IF(J9859="natural gas",VLOOKUP(D9859,'Cross-Page Data'!$I$4:$J$13,2,FALSE),IF(J9859="solar",VLOOKUP('Form 923'!D9859,'Cross-Page Data'!$I$14:$J$117,2,FALSE),J9859))</f>
        <v>#N/A</v>
      </c>
      <c r="J9859" t="e">
        <f>VLOOKUP(E9859,'Cross-Page Data'!$D$4:$F$48,3,FALSE)</f>
        <v>#N/A</v>
      </c>
      <c r="K9859" t="b">
        <f t="shared" si="153"/>
        <v>1</v>
      </c>
    </row>
    <row r="9860" spans="9:11" x14ac:dyDescent="0.35">
      <c r="I9860" t="e">
        <f>IF(J9860="natural gas",VLOOKUP(D9860,'Cross-Page Data'!$I$4:$J$13,2,FALSE),IF(J9860="solar",VLOOKUP('Form 923'!D9860,'Cross-Page Data'!$I$14:$J$117,2,FALSE),J9860))</f>
        <v>#N/A</v>
      </c>
      <c r="J9860" t="e">
        <f>VLOOKUP(E9860,'Cross-Page Data'!$D$4:$F$48,3,FALSE)</f>
        <v>#N/A</v>
      </c>
      <c r="K9860" t="b">
        <f t="shared" si="153"/>
        <v>1</v>
      </c>
    </row>
    <row r="9861" spans="9:11" x14ac:dyDescent="0.35">
      <c r="I9861" t="e">
        <f>IF(J9861="natural gas",VLOOKUP(D9861,'Cross-Page Data'!$I$4:$J$13,2,FALSE),IF(J9861="solar",VLOOKUP('Form 923'!D9861,'Cross-Page Data'!$I$14:$J$117,2,FALSE),J9861))</f>
        <v>#N/A</v>
      </c>
      <c r="J9861" t="e">
        <f>VLOOKUP(E9861,'Cross-Page Data'!$D$4:$F$48,3,FALSE)</f>
        <v>#N/A</v>
      </c>
      <c r="K9861" t="b">
        <f t="shared" si="153"/>
        <v>1</v>
      </c>
    </row>
    <row r="9862" spans="9:11" x14ac:dyDescent="0.35">
      <c r="I9862" t="e">
        <f>IF(J9862="natural gas",VLOOKUP(D9862,'Cross-Page Data'!$I$4:$J$13,2,FALSE),IF(J9862="solar",VLOOKUP('Form 923'!D9862,'Cross-Page Data'!$I$14:$J$117,2,FALSE),J9862))</f>
        <v>#N/A</v>
      </c>
      <c r="J9862" t="e">
        <f>VLOOKUP(E9862,'Cross-Page Data'!$D$4:$F$48,3,FALSE)</f>
        <v>#N/A</v>
      </c>
      <c r="K9862" t="b">
        <f t="shared" si="153"/>
        <v>1</v>
      </c>
    </row>
    <row r="9863" spans="9:11" x14ac:dyDescent="0.35">
      <c r="I9863" t="e">
        <f>IF(J9863="natural gas",VLOOKUP(D9863,'Cross-Page Data'!$I$4:$J$13,2,FALSE),IF(J9863="solar",VLOOKUP('Form 923'!D9863,'Cross-Page Data'!$I$14:$J$117,2,FALSE),J9863))</f>
        <v>#N/A</v>
      </c>
      <c r="J9863" t="e">
        <f>VLOOKUP(E9863,'Cross-Page Data'!$D$4:$F$48,3,FALSE)</f>
        <v>#N/A</v>
      </c>
      <c r="K9863" t="b">
        <f t="shared" ref="K9863:K9926" si="154">IF(AND($N$5=FALSE,OR(C9863="Commercial NAICS Cogen",C9863="Industrial NAICS Cogen",C9863="NAICS-22 Cogen")),FALSE,IF(AND($N$6=FALSE,OR(C9863="Commercial NAICS Cogen",C9863="Commercial NAICS Non-Cogen",C9863="industrial NAICS Cogen", C9863="industrial NAICS non-cogen")),FALSE,TRUE))</f>
        <v>1</v>
      </c>
    </row>
    <row r="9864" spans="9:11" x14ac:dyDescent="0.35">
      <c r="I9864" t="e">
        <f>IF(J9864="natural gas",VLOOKUP(D9864,'Cross-Page Data'!$I$4:$J$13,2,FALSE),IF(J9864="solar",VLOOKUP('Form 923'!D9864,'Cross-Page Data'!$I$14:$J$117,2,FALSE),J9864))</f>
        <v>#N/A</v>
      </c>
      <c r="J9864" t="e">
        <f>VLOOKUP(E9864,'Cross-Page Data'!$D$4:$F$48,3,FALSE)</f>
        <v>#N/A</v>
      </c>
      <c r="K9864" t="b">
        <f t="shared" si="154"/>
        <v>1</v>
      </c>
    </row>
    <row r="9865" spans="9:11" x14ac:dyDescent="0.35">
      <c r="I9865" t="e">
        <f>IF(J9865="natural gas",VLOOKUP(D9865,'Cross-Page Data'!$I$4:$J$13,2,FALSE),IF(J9865="solar",VLOOKUP('Form 923'!D9865,'Cross-Page Data'!$I$14:$J$117,2,FALSE),J9865))</f>
        <v>#N/A</v>
      </c>
      <c r="J9865" t="e">
        <f>VLOOKUP(E9865,'Cross-Page Data'!$D$4:$F$48,3,FALSE)</f>
        <v>#N/A</v>
      </c>
      <c r="K9865" t="b">
        <f t="shared" si="154"/>
        <v>1</v>
      </c>
    </row>
    <row r="9866" spans="9:11" x14ac:dyDescent="0.35">
      <c r="I9866" t="e">
        <f>IF(J9866="natural gas",VLOOKUP(D9866,'Cross-Page Data'!$I$4:$J$13,2,FALSE),IF(J9866="solar",VLOOKUP('Form 923'!D9866,'Cross-Page Data'!$I$14:$J$117,2,FALSE),J9866))</f>
        <v>#N/A</v>
      </c>
      <c r="J9866" t="e">
        <f>VLOOKUP(E9866,'Cross-Page Data'!$D$4:$F$48,3,FALSE)</f>
        <v>#N/A</v>
      </c>
      <c r="K9866" t="b">
        <f t="shared" si="154"/>
        <v>1</v>
      </c>
    </row>
    <row r="9867" spans="9:11" x14ac:dyDescent="0.35">
      <c r="I9867" t="e">
        <f>IF(J9867="natural gas",VLOOKUP(D9867,'Cross-Page Data'!$I$4:$J$13,2,FALSE),IF(J9867="solar",VLOOKUP('Form 923'!D9867,'Cross-Page Data'!$I$14:$J$117,2,FALSE),J9867))</f>
        <v>#N/A</v>
      </c>
      <c r="J9867" t="e">
        <f>VLOOKUP(E9867,'Cross-Page Data'!$D$4:$F$48,3,FALSE)</f>
        <v>#N/A</v>
      </c>
      <c r="K9867" t="b">
        <f t="shared" si="154"/>
        <v>1</v>
      </c>
    </row>
    <row r="9868" spans="9:11" x14ac:dyDescent="0.35">
      <c r="I9868" t="e">
        <f>IF(J9868="natural gas",VLOOKUP(D9868,'Cross-Page Data'!$I$4:$J$13,2,FALSE),IF(J9868="solar",VLOOKUP('Form 923'!D9868,'Cross-Page Data'!$I$14:$J$117,2,FALSE),J9868))</f>
        <v>#N/A</v>
      </c>
      <c r="J9868" t="e">
        <f>VLOOKUP(E9868,'Cross-Page Data'!$D$4:$F$48,3,FALSE)</f>
        <v>#N/A</v>
      </c>
      <c r="K9868" t="b">
        <f t="shared" si="154"/>
        <v>1</v>
      </c>
    </row>
    <row r="9869" spans="9:11" x14ac:dyDescent="0.35">
      <c r="I9869" t="e">
        <f>IF(J9869="natural gas",VLOOKUP(D9869,'Cross-Page Data'!$I$4:$J$13,2,FALSE),IF(J9869="solar",VLOOKUP('Form 923'!D9869,'Cross-Page Data'!$I$14:$J$117,2,FALSE),J9869))</f>
        <v>#N/A</v>
      </c>
      <c r="J9869" t="e">
        <f>VLOOKUP(E9869,'Cross-Page Data'!$D$4:$F$48,3,FALSE)</f>
        <v>#N/A</v>
      </c>
      <c r="K9869" t="b">
        <f t="shared" si="154"/>
        <v>1</v>
      </c>
    </row>
    <row r="9870" spans="9:11" x14ac:dyDescent="0.35">
      <c r="I9870" t="e">
        <f>IF(J9870="natural gas",VLOOKUP(D9870,'Cross-Page Data'!$I$4:$J$13,2,FALSE),IF(J9870="solar",VLOOKUP('Form 923'!D9870,'Cross-Page Data'!$I$14:$J$117,2,FALSE),J9870))</f>
        <v>#N/A</v>
      </c>
      <c r="J9870" t="e">
        <f>VLOOKUP(E9870,'Cross-Page Data'!$D$4:$F$48,3,FALSE)</f>
        <v>#N/A</v>
      </c>
      <c r="K9870" t="b">
        <f t="shared" si="154"/>
        <v>1</v>
      </c>
    </row>
    <row r="9871" spans="9:11" x14ac:dyDescent="0.35">
      <c r="I9871" t="e">
        <f>IF(J9871="natural gas",VLOOKUP(D9871,'Cross-Page Data'!$I$4:$J$13,2,FALSE),IF(J9871="solar",VLOOKUP('Form 923'!D9871,'Cross-Page Data'!$I$14:$J$117,2,FALSE),J9871))</f>
        <v>#N/A</v>
      </c>
      <c r="J9871" t="e">
        <f>VLOOKUP(E9871,'Cross-Page Data'!$D$4:$F$48,3,FALSE)</f>
        <v>#N/A</v>
      </c>
      <c r="K9871" t="b">
        <f t="shared" si="154"/>
        <v>1</v>
      </c>
    </row>
    <row r="9872" spans="9:11" x14ac:dyDescent="0.35">
      <c r="I9872" t="e">
        <f>IF(J9872="natural gas",VLOOKUP(D9872,'Cross-Page Data'!$I$4:$J$13,2,FALSE),IF(J9872="solar",VLOOKUP('Form 923'!D9872,'Cross-Page Data'!$I$14:$J$117,2,FALSE),J9872))</f>
        <v>#N/A</v>
      </c>
      <c r="J9872" t="e">
        <f>VLOOKUP(E9872,'Cross-Page Data'!$D$4:$F$48,3,FALSE)</f>
        <v>#N/A</v>
      </c>
      <c r="K9872" t="b">
        <f t="shared" si="154"/>
        <v>1</v>
      </c>
    </row>
    <row r="9873" spans="9:11" x14ac:dyDescent="0.35">
      <c r="I9873" t="e">
        <f>IF(J9873="natural gas",VLOOKUP(D9873,'Cross-Page Data'!$I$4:$J$13,2,FALSE),IF(J9873="solar",VLOOKUP('Form 923'!D9873,'Cross-Page Data'!$I$14:$J$117,2,FALSE),J9873))</f>
        <v>#N/A</v>
      </c>
      <c r="J9873" t="e">
        <f>VLOOKUP(E9873,'Cross-Page Data'!$D$4:$F$48,3,FALSE)</f>
        <v>#N/A</v>
      </c>
      <c r="K9873" t="b">
        <f t="shared" si="154"/>
        <v>1</v>
      </c>
    </row>
    <row r="9874" spans="9:11" x14ac:dyDescent="0.35">
      <c r="I9874" t="e">
        <f>IF(J9874="natural gas",VLOOKUP(D9874,'Cross-Page Data'!$I$4:$J$13,2,FALSE),IF(J9874="solar",VLOOKUP('Form 923'!D9874,'Cross-Page Data'!$I$14:$J$117,2,FALSE),J9874))</f>
        <v>#N/A</v>
      </c>
      <c r="J9874" t="e">
        <f>VLOOKUP(E9874,'Cross-Page Data'!$D$4:$F$48,3,FALSE)</f>
        <v>#N/A</v>
      </c>
      <c r="K9874" t="b">
        <f t="shared" si="154"/>
        <v>1</v>
      </c>
    </row>
    <row r="9875" spans="9:11" x14ac:dyDescent="0.35">
      <c r="I9875" t="e">
        <f>IF(J9875="natural gas",VLOOKUP(D9875,'Cross-Page Data'!$I$4:$J$13,2,FALSE),IF(J9875="solar",VLOOKUP('Form 923'!D9875,'Cross-Page Data'!$I$14:$J$117,2,FALSE),J9875))</f>
        <v>#N/A</v>
      </c>
      <c r="J9875" t="e">
        <f>VLOOKUP(E9875,'Cross-Page Data'!$D$4:$F$48,3,FALSE)</f>
        <v>#N/A</v>
      </c>
      <c r="K9875" t="b">
        <f t="shared" si="154"/>
        <v>1</v>
      </c>
    </row>
    <row r="9876" spans="9:11" x14ac:dyDescent="0.35">
      <c r="I9876" t="e">
        <f>IF(J9876="natural gas",VLOOKUP(D9876,'Cross-Page Data'!$I$4:$J$13,2,FALSE),IF(J9876="solar",VLOOKUP('Form 923'!D9876,'Cross-Page Data'!$I$14:$J$117,2,FALSE),J9876))</f>
        <v>#N/A</v>
      </c>
      <c r="J9876" t="e">
        <f>VLOOKUP(E9876,'Cross-Page Data'!$D$4:$F$48,3,FALSE)</f>
        <v>#N/A</v>
      </c>
      <c r="K9876" t="b">
        <f t="shared" si="154"/>
        <v>1</v>
      </c>
    </row>
    <row r="9877" spans="9:11" x14ac:dyDescent="0.35">
      <c r="I9877" t="e">
        <f>IF(J9877="natural gas",VLOOKUP(D9877,'Cross-Page Data'!$I$4:$J$13,2,FALSE),IF(J9877="solar",VLOOKUP('Form 923'!D9877,'Cross-Page Data'!$I$14:$J$117,2,FALSE),J9877))</f>
        <v>#N/A</v>
      </c>
      <c r="J9877" t="e">
        <f>VLOOKUP(E9877,'Cross-Page Data'!$D$4:$F$48,3,FALSE)</f>
        <v>#N/A</v>
      </c>
      <c r="K9877" t="b">
        <f t="shared" si="154"/>
        <v>1</v>
      </c>
    </row>
    <row r="9878" spans="9:11" x14ac:dyDescent="0.35">
      <c r="I9878" t="e">
        <f>IF(J9878="natural gas",VLOOKUP(D9878,'Cross-Page Data'!$I$4:$J$13,2,FALSE),IF(J9878="solar",VLOOKUP('Form 923'!D9878,'Cross-Page Data'!$I$14:$J$117,2,FALSE),J9878))</f>
        <v>#N/A</v>
      </c>
      <c r="J9878" t="e">
        <f>VLOOKUP(E9878,'Cross-Page Data'!$D$4:$F$48,3,FALSE)</f>
        <v>#N/A</v>
      </c>
      <c r="K9878" t="b">
        <f t="shared" si="154"/>
        <v>1</v>
      </c>
    </row>
    <row r="9879" spans="9:11" x14ac:dyDescent="0.35">
      <c r="I9879" t="e">
        <f>IF(J9879="natural gas",VLOOKUP(D9879,'Cross-Page Data'!$I$4:$J$13,2,FALSE),IF(J9879="solar",VLOOKUP('Form 923'!D9879,'Cross-Page Data'!$I$14:$J$117,2,FALSE),J9879))</f>
        <v>#N/A</v>
      </c>
      <c r="J9879" t="e">
        <f>VLOOKUP(E9879,'Cross-Page Data'!$D$4:$F$48,3,FALSE)</f>
        <v>#N/A</v>
      </c>
      <c r="K9879" t="b">
        <f t="shared" si="154"/>
        <v>1</v>
      </c>
    </row>
    <row r="9880" spans="9:11" x14ac:dyDescent="0.35">
      <c r="I9880" t="e">
        <f>IF(J9880="natural gas",VLOOKUP(D9880,'Cross-Page Data'!$I$4:$J$13,2,FALSE),IF(J9880="solar",VLOOKUP('Form 923'!D9880,'Cross-Page Data'!$I$14:$J$117,2,FALSE),J9880))</f>
        <v>#N/A</v>
      </c>
      <c r="J9880" t="e">
        <f>VLOOKUP(E9880,'Cross-Page Data'!$D$4:$F$48,3,FALSE)</f>
        <v>#N/A</v>
      </c>
      <c r="K9880" t="b">
        <f t="shared" si="154"/>
        <v>1</v>
      </c>
    </row>
    <row r="9881" spans="9:11" x14ac:dyDescent="0.35">
      <c r="I9881" t="e">
        <f>IF(J9881="natural gas",VLOOKUP(D9881,'Cross-Page Data'!$I$4:$J$13,2,FALSE),IF(J9881="solar",VLOOKUP('Form 923'!D9881,'Cross-Page Data'!$I$14:$J$117,2,FALSE),J9881))</f>
        <v>#N/A</v>
      </c>
      <c r="J9881" t="e">
        <f>VLOOKUP(E9881,'Cross-Page Data'!$D$4:$F$48,3,FALSE)</f>
        <v>#N/A</v>
      </c>
      <c r="K9881" t="b">
        <f t="shared" si="154"/>
        <v>1</v>
      </c>
    </row>
    <row r="9882" spans="9:11" x14ac:dyDescent="0.35">
      <c r="I9882" t="e">
        <f>IF(J9882="natural gas",VLOOKUP(D9882,'Cross-Page Data'!$I$4:$J$13,2,FALSE),IF(J9882="solar",VLOOKUP('Form 923'!D9882,'Cross-Page Data'!$I$14:$J$117,2,FALSE),J9882))</f>
        <v>#N/A</v>
      </c>
      <c r="J9882" t="e">
        <f>VLOOKUP(E9882,'Cross-Page Data'!$D$4:$F$48,3,FALSE)</f>
        <v>#N/A</v>
      </c>
      <c r="K9882" t="b">
        <f t="shared" si="154"/>
        <v>1</v>
      </c>
    </row>
    <row r="9883" spans="9:11" x14ac:dyDescent="0.35">
      <c r="I9883" t="e">
        <f>IF(J9883="natural gas",VLOOKUP(D9883,'Cross-Page Data'!$I$4:$J$13,2,FALSE),IF(J9883="solar",VLOOKUP('Form 923'!D9883,'Cross-Page Data'!$I$14:$J$117,2,FALSE),J9883))</f>
        <v>#N/A</v>
      </c>
      <c r="J9883" t="e">
        <f>VLOOKUP(E9883,'Cross-Page Data'!$D$4:$F$48,3,FALSE)</f>
        <v>#N/A</v>
      </c>
      <c r="K9883" t="b">
        <f t="shared" si="154"/>
        <v>1</v>
      </c>
    </row>
    <row r="9884" spans="9:11" x14ac:dyDescent="0.35">
      <c r="I9884" t="e">
        <f>IF(J9884="natural gas",VLOOKUP(D9884,'Cross-Page Data'!$I$4:$J$13,2,FALSE),IF(J9884="solar",VLOOKUP('Form 923'!D9884,'Cross-Page Data'!$I$14:$J$117,2,FALSE),J9884))</f>
        <v>#N/A</v>
      </c>
      <c r="J9884" t="e">
        <f>VLOOKUP(E9884,'Cross-Page Data'!$D$4:$F$48,3,FALSE)</f>
        <v>#N/A</v>
      </c>
      <c r="K9884" t="b">
        <f t="shared" si="154"/>
        <v>1</v>
      </c>
    </row>
    <row r="9885" spans="9:11" x14ac:dyDescent="0.35">
      <c r="I9885" t="e">
        <f>IF(J9885="natural gas",VLOOKUP(D9885,'Cross-Page Data'!$I$4:$J$13,2,FALSE),IF(J9885="solar",VLOOKUP('Form 923'!D9885,'Cross-Page Data'!$I$14:$J$117,2,FALSE),J9885))</f>
        <v>#N/A</v>
      </c>
      <c r="J9885" t="e">
        <f>VLOOKUP(E9885,'Cross-Page Data'!$D$4:$F$48,3,FALSE)</f>
        <v>#N/A</v>
      </c>
      <c r="K9885" t="b">
        <f t="shared" si="154"/>
        <v>1</v>
      </c>
    </row>
    <row r="9886" spans="9:11" x14ac:dyDescent="0.35">
      <c r="I9886" t="e">
        <f>IF(J9886="natural gas",VLOOKUP(D9886,'Cross-Page Data'!$I$4:$J$13,2,FALSE),IF(J9886="solar",VLOOKUP('Form 923'!D9886,'Cross-Page Data'!$I$14:$J$117,2,FALSE),J9886))</f>
        <v>#N/A</v>
      </c>
      <c r="J9886" t="e">
        <f>VLOOKUP(E9886,'Cross-Page Data'!$D$4:$F$48,3,FALSE)</f>
        <v>#N/A</v>
      </c>
      <c r="K9886" t="b">
        <f t="shared" si="154"/>
        <v>1</v>
      </c>
    </row>
    <row r="9887" spans="9:11" x14ac:dyDescent="0.35">
      <c r="I9887" t="e">
        <f>IF(J9887="natural gas",VLOOKUP(D9887,'Cross-Page Data'!$I$4:$J$13,2,FALSE),IF(J9887="solar",VLOOKUP('Form 923'!D9887,'Cross-Page Data'!$I$14:$J$117,2,FALSE),J9887))</f>
        <v>#N/A</v>
      </c>
      <c r="J9887" t="e">
        <f>VLOOKUP(E9887,'Cross-Page Data'!$D$4:$F$48,3,FALSE)</f>
        <v>#N/A</v>
      </c>
      <c r="K9887" t="b">
        <f t="shared" si="154"/>
        <v>1</v>
      </c>
    </row>
    <row r="9888" spans="9:11" x14ac:dyDescent="0.35">
      <c r="I9888" t="e">
        <f>IF(J9888="natural gas",VLOOKUP(D9888,'Cross-Page Data'!$I$4:$J$13,2,FALSE),IF(J9888="solar",VLOOKUP('Form 923'!D9888,'Cross-Page Data'!$I$14:$J$117,2,FALSE),J9888))</f>
        <v>#N/A</v>
      </c>
      <c r="J9888" t="e">
        <f>VLOOKUP(E9888,'Cross-Page Data'!$D$4:$F$48,3,FALSE)</f>
        <v>#N/A</v>
      </c>
      <c r="K9888" t="b">
        <f t="shared" si="154"/>
        <v>1</v>
      </c>
    </row>
    <row r="9889" spans="9:11" x14ac:dyDescent="0.35">
      <c r="I9889" t="e">
        <f>IF(J9889="natural gas",VLOOKUP(D9889,'Cross-Page Data'!$I$4:$J$13,2,FALSE),IF(J9889="solar",VLOOKUP('Form 923'!D9889,'Cross-Page Data'!$I$14:$J$117,2,FALSE),J9889))</f>
        <v>#N/A</v>
      </c>
      <c r="J9889" t="e">
        <f>VLOOKUP(E9889,'Cross-Page Data'!$D$4:$F$48,3,FALSE)</f>
        <v>#N/A</v>
      </c>
      <c r="K9889" t="b">
        <f t="shared" si="154"/>
        <v>1</v>
      </c>
    </row>
    <row r="9890" spans="9:11" x14ac:dyDescent="0.35">
      <c r="I9890" t="e">
        <f>IF(J9890="natural gas",VLOOKUP(D9890,'Cross-Page Data'!$I$4:$J$13,2,FALSE),IF(J9890="solar",VLOOKUP('Form 923'!D9890,'Cross-Page Data'!$I$14:$J$117,2,FALSE),J9890))</f>
        <v>#N/A</v>
      </c>
      <c r="J9890" t="e">
        <f>VLOOKUP(E9890,'Cross-Page Data'!$D$4:$F$48,3,FALSE)</f>
        <v>#N/A</v>
      </c>
      <c r="K9890" t="b">
        <f t="shared" si="154"/>
        <v>1</v>
      </c>
    </row>
    <row r="9891" spans="9:11" x14ac:dyDescent="0.35">
      <c r="I9891" t="e">
        <f>IF(J9891="natural gas",VLOOKUP(D9891,'Cross-Page Data'!$I$4:$J$13,2,FALSE),IF(J9891="solar",VLOOKUP('Form 923'!D9891,'Cross-Page Data'!$I$14:$J$117,2,FALSE),J9891))</f>
        <v>#N/A</v>
      </c>
      <c r="J9891" t="e">
        <f>VLOOKUP(E9891,'Cross-Page Data'!$D$4:$F$48,3,FALSE)</f>
        <v>#N/A</v>
      </c>
      <c r="K9891" t="b">
        <f t="shared" si="154"/>
        <v>1</v>
      </c>
    </row>
    <row r="9892" spans="9:11" x14ac:dyDescent="0.35">
      <c r="I9892" t="e">
        <f>IF(J9892="natural gas",VLOOKUP(D9892,'Cross-Page Data'!$I$4:$J$13,2,FALSE),IF(J9892="solar",VLOOKUP('Form 923'!D9892,'Cross-Page Data'!$I$14:$J$117,2,FALSE),J9892))</f>
        <v>#N/A</v>
      </c>
      <c r="J9892" t="e">
        <f>VLOOKUP(E9892,'Cross-Page Data'!$D$4:$F$48,3,FALSE)</f>
        <v>#N/A</v>
      </c>
      <c r="K9892" t="b">
        <f t="shared" si="154"/>
        <v>1</v>
      </c>
    </row>
    <row r="9893" spans="9:11" x14ac:dyDescent="0.35">
      <c r="I9893" t="e">
        <f>IF(J9893="natural gas",VLOOKUP(D9893,'Cross-Page Data'!$I$4:$J$13,2,FALSE),IF(J9893="solar",VLOOKUP('Form 923'!D9893,'Cross-Page Data'!$I$14:$J$117,2,FALSE),J9893))</f>
        <v>#N/A</v>
      </c>
      <c r="J9893" t="e">
        <f>VLOOKUP(E9893,'Cross-Page Data'!$D$4:$F$48,3,FALSE)</f>
        <v>#N/A</v>
      </c>
      <c r="K9893" t="b">
        <f t="shared" si="154"/>
        <v>1</v>
      </c>
    </row>
    <row r="9894" spans="9:11" x14ac:dyDescent="0.35">
      <c r="I9894" t="e">
        <f>IF(J9894="natural gas",VLOOKUP(D9894,'Cross-Page Data'!$I$4:$J$13,2,FALSE),IF(J9894="solar",VLOOKUP('Form 923'!D9894,'Cross-Page Data'!$I$14:$J$117,2,FALSE),J9894))</f>
        <v>#N/A</v>
      </c>
      <c r="J9894" t="e">
        <f>VLOOKUP(E9894,'Cross-Page Data'!$D$4:$F$48,3,FALSE)</f>
        <v>#N/A</v>
      </c>
      <c r="K9894" t="b">
        <f t="shared" si="154"/>
        <v>1</v>
      </c>
    </row>
    <row r="9895" spans="9:11" x14ac:dyDescent="0.35">
      <c r="I9895" t="e">
        <f>IF(J9895="natural gas",VLOOKUP(D9895,'Cross-Page Data'!$I$4:$J$13,2,FALSE),IF(J9895="solar",VLOOKUP('Form 923'!D9895,'Cross-Page Data'!$I$14:$J$117,2,FALSE),J9895))</f>
        <v>#N/A</v>
      </c>
      <c r="J9895" t="e">
        <f>VLOOKUP(E9895,'Cross-Page Data'!$D$4:$F$48,3,FALSE)</f>
        <v>#N/A</v>
      </c>
      <c r="K9895" t="b">
        <f t="shared" si="154"/>
        <v>1</v>
      </c>
    </row>
    <row r="9896" spans="9:11" x14ac:dyDescent="0.35">
      <c r="I9896" t="e">
        <f>IF(J9896="natural gas",VLOOKUP(D9896,'Cross-Page Data'!$I$4:$J$13,2,FALSE),IF(J9896="solar",VLOOKUP('Form 923'!D9896,'Cross-Page Data'!$I$14:$J$117,2,FALSE),J9896))</f>
        <v>#N/A</v>
      </c>
      <c r="J9896" t="e">
        <f>VLOOKUP(E9896,'Cross-Page Data'!$D$4:$F$48,3,FALSE)</f>
        <v>#N/A</v>
      </c>
      <c r="K9896" t="b">
        <f t="shared" si="154"/>
        <v>1</v>
      </c>
    </row>
    <row r="9897" spans="9:11" x14ac:dyDescent="0.35">
      <c r="I9897" t="e">
        <f>IF(J9897="natural gas",VLOOKUP(D9897,'Cross-Page Data'!$I$4:$J$13,2,FALSE),IF(J9897="solar",VLOOKUP('Form 923'!D9897,'Cross-Page Data'!$I$14:$J$117,2,FALSE),J9897))</f>
        <v>#N/A</v>
      </c>
      <c r="J9897" t="e">
        <f>VLOOKUP(E9897,'Cross-Page Data'!$D$4:$F$48,3,FALSE)</f>
        <v>#N/A</v>
      </c>
      <c r="K9897" t="b">
        <f t="shared" si="154"/>
        <v>1</v>
      </c>
    </row>
    <row r="9898" spans="9:11" x14ac:dyDescent="0.35">
      <c r="I9898" t="e">
        <f>IF(J9898="natural gas",VLOOKUP(D9898,'Cross-Page Data'!$I$4:$J$13,2,FALSE),IF(J9898="solar",VLOOKUP('Form 923'!D9898,'Cross-Page Data'!$I$14:$J$117,2,FALSE),J9898))</f>
        <v>#N/A</v>
      </c>
      <c r="J9898" t="e">
        <f>VLOOKUP(E9898,'Cross-Page Data'!$D$4:$F$48,3,FALSE)</f>
        <v>#N/A</v>
      </c>
      <c r="K9898" t="b">
        <f t="shared" si="154"/>
        <v>1</v>
      </c>
    </row>
    <row r="9899" spans="9:11" x14ac:dyDescent="0.35">
      <c r="I9899" t="e">
        <f>IF(J9899="natural gas",VLOOKUP(D9899,'Cross-Page Data'!$I$4:$J$13,2,FALSE),IF(J9899="solar",VLOOKUP('Form 923'!D9899,'Cross-Page Data'!$I$14:$J$117,2,FALSE),J9899))</f>
        <v>#N/A</v>
      </c>
      <c r="J9899" t="e">
        <f>VLOOKUP(E9899,'Cross-Page Data'!$D$4:$F$48,3,FALSE)</f>
        <v>#N/A</v>
      </c>
      <c r="K9899" t="b">
        <f t="shared" si="154"/>
        <v>1</v>
      </c>
    </row>
    <row r="9900" spans="9:11" x14ac:dyDescent="0.35">
      <c r="I9900" t="e">
        <f>IF(J9900="natural gas",VLOOKUP(D9900,'Cross-Page Data'!$I$4:$J$13,2,FALSE),IF(J9900="solar",VLOOKUP('Form 923'!D9900,'Cross-Page Data'!$I$14:$J$117,2,FALSE),J9900))</f>
        <v>#N/A</v>
      </c>
      <c r="J9900" t="e">
        <f>VLOOKUP(E9900,'Cross-Page Data'!$D$4:$F$48,3,FALSE)</f>
        <v>#N/A</v>
      </c>
      <c r="K9900" t="b">
        <f t="shared" si="154"/>
        <v>1</v>
      </c>
    </row>
    <row r="9901" spans="9:11" x14ac:dyDescent="0.35">
      <c r="I9901" t="e">
        <f>IF(J9901="natural gas",VLOOKUP(D9901,'Cross-Page Data'!$I$4:$J$13,2,FALSE),IF(J9901="solar",VLOOKUP('Form 923'!D9901,'Cross-Page Data'!$I$14:$J$117,2,FALSE),J9901))</f>
        <v>#N/A</v>
      </c>
      <c r="J9901" t="e">
        <f>VLOOKUP(E9901,'Cross-Page Data'!$D$4:$F$48,3,FALSE)</f>
        <v>#N/A</v>
      </c>
      <c r="K9901" t="b">
        <f t="shared" si="154"/>
        <v>1</v>
      </c>
    </row>
    <row r="9902" spans="9:11" x14ac:dyDescent="0.35">
      <c r="I9902" t="e">
        <f>IF(J9902="natural gas",VLOOKUP(D9902,'Cross-Page Data'!$I$4:$J$13,2,FALSE),IF(J9902="solar",VLOOKUP('Form 923'!D9902,'Cross-Page Data'!$I$14:$J$117,2,FALSE),J9902))</f>
        <v>#N/A</v>
      </c>
      <c r="J9902" t="e">
        <f>VLOOKUP(E9902,'Cross-Page Data'!$D$4:$F$48,3,FALSE)</f>
        <v>#N/A</v>
      </c>
      <c r="K9902" t="b">
        <f t="shared" si="154"/>
        <v>1</v>
      </c>
    </row>
    <row r="9903" spans="9:11" x14ac:dyDescent="0.35">
      <c r="I9903" t="e">
        <f>IF(J9903="natural gas",VLOOKUP(D9903,'Cross-Page Data'!$I$4:$J$13,2,FALSE),IF(J9903="solar",VLOOKUP('Form 923'!D9903,'Cross-Page Data'!$I$14:$J$117,2,FALSE),J9903))</f>
        <v>#N/A</v>
      </c>
      <c r="J9903" t="e">
        <f>VLOOKUP(E9903,'Cross-Page Data'!$D$4:$F$48,3,FALSE)</f>
        <v>#N/A</v>
      </c>
      <c r="K9903" t="b">
        <f t="shared" si="154"/>
        <v>1</v>
      </c>
    </row>
    <row r="9904" spans="9:11" x14ac:dyDescent="0.35">
      <c r="I9904" t="e">
        <f>IF(J9904="natural gas",VLOOKUP(D9904,'Cross-Page Data'!$I$4:$J$13,2,FALSE),IF(J9904="solar",VLOOKUP('Form 923'!D9904,'Cross-Page Data'!$I$14:$J$117,2,FALSE),J9904))</f>
        <v>#N/A</v>
      </c>
      <c r="J9904" t="e">
        <f>VLOOKUP(E9904,'Cross-Page Data'!$D$4:$F$48,3,FALSE)</f>
        <v>#N/A</v>
      </c>
      <c r="K9904" t="b">
        <f t="shared" si="154"/>
        <v>1</v>
      </c>
    </row>
    <row r="9905" spans="9:11" x14ac:dyDescent="0.35">
      <c r="I9905" t="e">
        <f>IF(J9905="natural gas",VLOOKUP(D9905,'Cross-Page Data'!$I$4:$J$13,2,FALSE),IF(J9905="solar",VLOOKUP('Form 923'!D9905,'Cross-Page Data'!$I$14:$J$117,2,FALSE),J9905))</f>
        <v>#N/A</v>
      </c>
      <c r="J9905" t="e">
        <f>VLOOKUP(E9905,'Cross-Page Data'!$D$4:$F$48,3,FALSE)</f>
        <v>#N/A</v>
      </c>
      <c r="K9905" t="b">
        <f t="shared" si="154"/>
        <v>1</v>
      </c>
    </row>
    <row r="9906" spans="9:11" x14ac:dyDescent="0.35">
      <c r="I9906" t="e">
        <f>IF(J9906="natural gas",VLOOKUP(D9906,'Cross-Page Data'!$I$4:$J$13,2,FALSE),IF(J9906="solar",VLOOKUP('Form 923'!D9906,'Cross-Page Data'!$I$14:$J$117,2,FALSE),J9906))</f>
        <v>#N/A</v>
      </c>
      <c r="J9906" t="e">
        <f>VLOOKUP(E9906,'Cross-Page Data'!$D$4:$F$48,3,FALSE)</f>
        <v>#N/A</v>
      </c>
      <c r="K9906" t="b">
        <f t="shared" si="154"/>
        <v>1</v>
      </c>
    </row>
    <row r="9907" spans="9:11" x14ac:dyDescent="0.35">
      <c r="I9907" t="e">
        <f>IF(J9907="natural gas",VLOOKUP(D9907,'Cross-Page Data'!$I$4:$J$13,2,FALSE),IF(J9907="solar",VLOOKUP('Form 923'!D9907,'Cross-Page Data'!$I$14:$J$117,2,FALSE),J9907))</f>
        <v>#N/A</v>
      </c>
      <c r="J9907" t="e">
        <f>VLOOKUP(E9907,'Cross-Page Data'!$D$4:$F$48,3,FALSE)</f>
        <v>#N/A</v>
      </c>
      <c r="K9907" t="b">
        <f t="shared" si="154"/>
        <v>1</v>
      </c>
    </row>
    <row r="9908" spans="9:11" x14ac:dyDescent="0.35">
      <c r="I9908" t="e">
        <f>IF(J9908="natural gas",VLOOKUP(D9908,'Cross-Page Data'!$I$4:$J$13,2,FALSE),IF(J9908="solar",VLOOKUP('Form 923'!D9908,'Cross-Page Data'!$I$14:$J$117,2,FALSE),J9908))</f>
        <v>#N/A</v>
      </c>
      <c r="J9908" t="e">
        <f>VLOOKUP(E9908,'Cross-Page Data'!$D$4:$F$48,3,FALSE)</f>
        <v>#N/A</v>
      </c>
      <c r="K9908" t="b">
        <f t="shared" si="154"/>
        <v>1</v>
      </c>
    </row>
    <row r="9909" spans="9:11" x14ac:dyDescent="0.35">
      <c r="I9909" t="e">
        <f>IF(J9909="natural gas",VLOOKUP(D9909,'Cross-Page Data'!$I$4:$J$13,2,FALSE),IF(J9909="solar",VLOOKUP('Form 923'!D9909,'Cross-Page Data'!$I$14:$J$117,2,FALSE),J9909))</f>
        <v>#N/A</v>
      </c>
      <c r="J9909" t="e">
        <f>VLOOKUP(E9909,'Cross-Page Data'!$D$4:$F$48,3,FALSE)</f>
        <v>#N/A</v>
      </c>
      <c r="K9909" t="b">
        <f t="shared" si="154"/>
        <v>1</v>
      </c>
    </row>
    <row r="9910" spans="9:11" x14ac:dyDescent="0.35">
      <c r="I9910" t="e">
        <f>IF(J9910="natural gas",VLOOKUP(D9910,'Cross-Page Data'!$I$4:$J$13,2,FALSE),IF(J9910="solar",VLOOKUP('Form 923'!D9910,'Cross-Page Data'!$I$14:$J$117,2,FALSE),J9910))</f>
        <v>#N/A</v>
      </c>
      <c r="J9910" t="e">
        <f>VLOOKUP(E9910,'Cross-Page Data'!$D$4:$F$48,3,FALSE)</f>
        <v>#N/A</v>
      </c>
      <c r="K9910" t="b">
        <f t="shared" si="154"/>
        <v>1</v>
      </c>
    </row>
    <row r="9911" spans="9:11" x14ac:dyDescent="0.35">
      <c r="I9911" t="e">
        <f>IF(J9911="natural gas",VLOOKUP(D9911,'Cross-Page Data'!$I$4:$J$13,2,FALSE),IF(J9911="solar",VLOOKUP('Form 923'!D9911,'Cross-Page Data'!$I$14:$J$117,2,FALSE),J9911))</f>
        <v>#N/A</v>
      </c>
      <c r="J9911" t="e">
        <f>VLOOKUP(E9911,'Cross-Page Data'!$D$4:$F$48,3,FALSE)</f>
        <v>#N/A</v>
      </c>
      <c r="K9911" t="b">
        <f t="shared" si="154"/>
        <v>1</v>
      </c>
    </row>
    <row r="9912" spans="9:11" x14ac:dyDescent="0.35">
      <c r="I9912" t="e">
        <f>IF(J9912="natural gas",VLOOKUP(D9912,'Cross-Page Data'!$I$4:$J$13,2,FALSE),IF(J9912="solar",VLOOKUP('Form 923'!D9912,'Cross-Page Data'!$I$14:$J$117,2,FALSE),J9912))</f>
        <v>#N/A</v>
      </c>
      <c r="J9912" t="e">
        <f>VLOOKUP(E9912,'Cross-Page Data'!$D$4:$F$48,3,FALSE)</f>
        <v>#N/A</v>
      </c>
      <c r="K9912" t="b">
        <f t="shared" si="154"/>
        <v>1</v>
      </c>
    </row>
    <row r="9913" spans="9:11" x14ac:dyDescent="0.35">
      <c r="I9913" t="e">
        <f>IF(J9913="natural gas",VLOOKUP(D9913,'Cross-Page Data'!$I$4:$J$13,2,FALSE),IF(J9913="solar",VLOOKUP('Form 923'!D9913,'Cross-Page Data'!$I$14:$J$117,2,FALSE),J9913))</f>
        <v>#N/A</v>
      </c>
      <c r="J9913" t="e">
        <f>VLOOKUP(E9913,'Cross-Page Data'!$D$4:$F$48,3,FALSE)</f>
        <v>#N/A</v>
      </c>
      <c r="K9913" t="b">
        <f t="shared" si="154"/>
        <v>1</v>
      </c>
    </row>
    <row r="9914" spans="9:11" x14ac:dyDescent="0.35">
      <c r="I9914" t="e">
        <f>IF(J9914="natural gas",VLOOKUP(D9914,'Cross-Page Data'!$I$4:$J$13,2,FALSE),IF(J9914="solar",VLOOKUP('Form 923'!D9914,'Cross-Page Data'!$I$14:$J$117,2,FALSE),J9914))</f>
        <v>#N/A</v>
      </c>
      <c r="J9914" t="e">
        <f>VLOOKUP(E9914,'Cross-Page Data'!$D$4:$F$48,3,FALSE)</f>
        <v>#N/A</v>
      </c>
      <c r="K9914" t="b">
        <f t="shared" si="154"/>
        <v>1</v>
      </c>
    </row>
    <row r="9915" spans="9:11" x14ac:dyDescent="0.35">
      <c r="I9915" t="e">
        <f>IF(J9915="natural gas",VLOOKUP(D9915,'Cross-Page Data'!$I$4:$J$13,2,FALSE),IF(J9915="solar",VLOOKUP('Form 923'!D9915,'Cross-Page Data'!$I$14:$J$117,2,FALSE),J9915))</f>
        <v>#N/A</v>
      </c>
      <c r="J9915" t="e">
        <f>VLOOKUP(E9915,'Cross-Page Data'!$D$4:$F$48,3,FALSE)</f>
        <v>#N/A</v>
      </c>
      <c r="K9915" t="b">
        <f t="shared" si="154"/>
        <v>1</v>
      </c>
    </row>
    <row r="9916" spans="9:11" x14ac:dyDescent="0.35">
      <c r="I9916" t="e">
        <f>IF(J9916="natural gas",VLOOKUP(D9916,'Cross-Page Data'!$I$4:$J$13,2,FALSE),IF(J9916="solar",VLOOKUP('Form 923'!D9916,'Cross-Page Data'!$I$14:$J$117,2,FALSE),J9916))</f>
        <v>#N/A</v>
      </c>
      <c r="J9916" t="e">
        <f>VLOOKUP(E9916,'Cross-Page Data'!$D$4:$F$48,3,FALSE)</f>
        <v>#N/A</v>
      </c>
      <c r="K9916" t="b">
        <f t="shared" si="154"/>
        <v>1</v>
      </c>
    </row>
    <row r="9917" spans="9:11" x14ac:dyDescent="0.35">
      <c r="I9917" t="e">
        <f>IF(J9917="natural gas",VLOOKUP(D9917,'Cross-Page Data'!$I$4:$J$13,2,FALSE),IF(J9917="solar",VLOOKUP('Form 923'!D9917,'Cross-Page Data'!$I$14:$J$117,2,FALSE),J9917))</f>
        <v>#N/A</v>
      </c>
      <c r="J9917" t="e">
        <f>VLOOKUP(E9917,'Cross-Page Data'!$D$4:$F$48,3,FALSE)</f>
        <v>#N/A</v>
      </c>
      <c r="K9917" t="b">
        <f t="shared" si="154"/>
        <v>1</v>
      </c>
    </row>
    <row r="9918" spans="9:11" x14ac:dyDescent="0.35">
      <c r="I9918" t="e">
        <f>IF(J9918="natural gas",VLOOKUP(D9918,'Cross-Page Data'!$I$4:$J$13,2,FALSE),IF(J9918="solar",VLOOKUP('Form 923'!D9918,'Cross-Page Data'!$I$14:$J$117,2,FALSE),J9918))</f>
        <v>#N/A</v>
      </c>
      <c r="J9918" t="e">
        <f>VLOOKUP(E9918,'Cross-Page Data'!$D$4:$F$48,3,FALSE)</f>
        <v>#N/A</v>
      </c>
      <c r="K9918" t="b">
        <f t="shared" si="154"/>
        <v>1</v>
      </c>
    </row>
    <row r="9919" spans="9:11" x14ac:dyDescent="0.35">
      <c r="I9919" t="e">
        <f>IF(J9919="natural gas",VLOOKUP(D9919,'Cross-Page Data'!$I$4:$J$13,2,FALSE),IF(J9919="solar",VLOOKUP('Form 923'!D9919,'Cross-Page Data'!$I$14:$J$117,2,FALSE),J9919))</f>
        <v>#N/A</v>
      </c>
      <c r="J9919" t="e">
        <f>VLOOKUP(E9919,'Cross-Page Data'!$D$4:$F$48,3,FALSE)</f>
        <v>#N/A</v>
      </c>
      <c r="K9919" t="b">
        <f t="shared" si="154"/>
        <v>1</v>
      </c>
    </row>
    <row r="9920" spans="9:11" x14ac:dyDescent="0.35">
      <c r="I9920" t="e">
        <f>IF(J9920="natural gas",VLOOKUP(D9920,'Cross-Page Data'!$I$4:$J$13,2,FALSE),IF(J9920="solar",VLOOKUP('Form 923'!D9920,'Cross-Page Data'!$I$14:$J$117,2,FALSE),J9920))</f>
        <v>#N/A</v>
      </c>
      <c r="J9920" t="e">
        <f>VLOOKUP(E9920,'Cross-Page Data'!$D$4:$F$48,3,FALSE)</f>
        <v>#N/A</v>
      </c>
      <c r="K9920" t="b">
        <f t="shared" si="154"/>
        <v>1</v>
      </c>
    </row>
    <row r="9921" spans="9:11" x14ac:dyDescent="0.35">
      <c r="I9921" t="e">
        <f>IF(J9921="natural gas",VLOOKUP(D9921,'Cross-Page Data'!$I$4:$J$13,2,FALSE),IF(J9921="solar",VLOOKUP('Form 923'!D9921,'Cross-Page Data'!$I$14:$J$117,2,FALSE),J9921))</f>
        <v>#N/A</v>
      </c>
      <c r="J9921" t="e">
        <f>VLOOKUP(E9921,'Cross-Page Data'!$D$4:$F$48,3,FALSE)</f>
        <v>#N/A</v>
      </c>
      <c r="K9921" t="b">
        <f t="shared" si="154"/>
        <v>1</v>
      </c>
    </row>
    <row r="9922" spans="9:11" x14ac:dyDescent="0.35">
      <c r="I9922" t="e">
        <f>IF(J9922="natural gas",VLOOKUP(D9922,'Cross-Page Data'!$I$4:$J$13,2,FALSE),IF(J9922="solar",VLOOKUP('Form 923'!D9922,'Cross-Page Data'!$I$14:$J$117,2,FALSE),J9922))</f>
        <v>#N/A</v>
      </c>
      <c r="J9922" t="e">
        <f>VLOOKUP(E9922,'Cross-Page Data'!$D$4:$F$48,3,FALSE)</f>
        <v>#N/A</v>
      </c>
      <c r="K9922" t="b">
        <f t="shared" si="154"/>
        <v>1</v>
      </c>
    </row>
    <row r="9923" spans="9:11" x14ac:dyDescent="0.35">
      <c r="I9923" t="e">
        <f>IF(J9923="natural gas",VLOOKUP(D9923,'Cross-Page Data'!$I$4:$J$13,2,FALSE),IF(J9923="solar",VLOOKUP('Form 923'!D9923,'Cross-Page Data'!$I$14:$J$117,2,FALSE),J9923))</f>
        <v>#N/A</v>
      </c>
      <c r="J9923" t="e">
        <f>VLOOKUP(E9923,'Cross-Page Data'!$D$4:$F$48,3,FALSE)</f>
        <v>#N/A</v>
      </c>
      <c r="K9923" t="b">
        <f t="shared" si="154"/>
        <v>1</v>
      </c>
    </row>
    <row r="9924" spans="9:11" x14ac:dyDescent="0.35">
      <c r="I9924" t="e">
        <f>IF(J9924="natural gas",VLOOKUP(D9924,'Cross-Page Data'!$I$4:$J$13,2,FALSE),IF(J9924="solar",VLOOKUP('Form 923'!D9924,'Cross-Page Data'!$I$14:$J$117,2,FALSE),J9924))</f>
        <v>#N/A</v>
      </c>
      <c r="J9924" t="e">
        <f>VLOOKUP(E9924,'Cross-Page Data'!$D$4:$F$48,3,FALSE)</f>
        <v>#N/A</v>
      </c>
      <c r="K9924" t="b">
        <f t="shared" si="154"/>
        <v>1</v>
      </c>
    </row>
    <row r="9925" spans="9:11" x14ac:dyDescent="0.35">
      <c r="I9925" t="e">
        <f>IF(J9925="natural gas",VLOOKUP(D9925,'Cross-Page Data'!$I$4:$J$13,2,FALSE),IF(J9925="solar",VLOOKUP('Form 923'!D9925,'Cross-Page Data'!$I$14:$J$117,2,FALSE),J9925))</f>
        <v>#N/A</v>
      </c>
      <c r="J9925" t="e">
        <f>VLOOKUP(E9925,'Cross-Page Data'!$D$4:$F$48,3,FALSE)</f>
        <v>#N/A</v>
      </c>
      <c r="K9925" t="b">
        <f t="shared" si="154"/>
        <v>1</v>
      </c>
    </row>
    <row r="9926" spans="9:11" x14ac:dyDescent="0.35">
      <c r="I9926" t="e">
        <f>IF(J9926="natural gas",VLOOKUP(D9926,'Cross-Page Data'!$I$4:$J$13,2,FALSE),IF(J9926="solar",VLOOKUP('Form 923'!D9926,'Cross-Page Data'!$I$14:$J$117,2,FALSE),J9926))</f>
        <v>#N/A</v>
      </c>
      <c r="J9926" t="e">
        <f>VLOOKUP(E9926,'Cross-Page Data'!$D$4:$F$48,3,FALSE)</f>
        <v>#N/A</v>
      </c>
      <c r="K9926" t="b">
        <f t="shared" si="154"/>
        <v>1</v>
      </c>
    </row>
    <row r="9927" spans="9:11" x14ac:dyDescent="0.35">
      <c r="I9927" t="e">
        <f>IF(J9927="natural gas",VLOOKUP(D9927,'Cross-Page Data'!$I$4:$J$13,2,FALSE),IF(J9927="solar",VLOOKUP('Form 923'!D9927,'Cross-Page Data'!$I$14:$J$117,2,FALSE),J9927))</f>
        <v>#N/A</v>
      </c>
      <c r="J9927" t="e">
        <f>VLOOKUP(E9927,'Cross-Page Data'!$D$4:$F$48,3,FALSE)</f>
        <v>#N/A</v>
      </c>
      <c r="K9927" t="b">
        <f t="shared" ref="K9927:K9990" si="155">IF(AND($N$5=FALSE,OR(C9927="Commercial NAICS Cogen",C9927="Industrial NAICS Cogen",C9927="NAICS-22 Cogen")),FALSE,IF(AND($N$6=FALSE,OR(C9927="Commercial NAICS Cogen",C9927="Commercial NAICS Non-Cogen",C9927="industrial NAICS Cogen", C9927="industrial NAICS non-cogen")),FALSE,TRUE))</f>
        <v>1</v>
      </c>
    </row>
    <row r="9928" spans="9:11" x14ac:dyDescent="0.35">
      <c r="I9928" t="e">
        <f>IF(J9928="natural gas",VLOOKUP(D9928,'Cross-Page Data'!$I$4:$J$13,2,FALSE),IF(J9928="solar",VLOOKUP('Form 923'!D9928,'Cross-Page Data'!$I$14:$J$117,2,FALSE),J9928))</f>
        <v>#N/A</v>
      </c>
      <c r="J9928" t="e">
        <f>VLOOKUP(E9928,'Cross-Page Data'!$D$4:$F$48,3,FALSE)</f>
        <v>#N/A</v>
      </c>
      <c r="K9928" t="b">
        <f t="shared" si="155"/>
        <v>1</v>
      </c>
    </row>
    <row r="9929" spans="9:11" x14ac:dyDescent="0.35">
      <c r="I9929" t="e">
        <f>IF(J9929="natural gas",VLOOKUP(D9929,'Cross-Page Data'!$I$4:$J$13,2,FALSE),IF(J9929="solar",VLOOKUP('Form 923'!D9929,'Cross-Page Data'!$I$14:$J$117,2,FALSE),J9929))</f>
        <v>#N/A</v>
      </c>
      <c r="J9929" t="e">
        <f>VLOOKUP(E9929,'Cross-Page Data'!$D$4:$F$48,3,FALSE)</f>
        <v>#N/A</v>
      </c>
      <c r="K9929" t="b">
        <f t="shared" si="155"/>
        <v>1</v>
      </c>
    </row>
    <row r="9930" spans="9:11" x14ac:dyDescent="0.35">
      <c r="I9930" t="e">
        <f>IF(J9930="natural gas",VLOOKUP(D9930,'Cross-Page Data'!$I$4:$J$13,2,FALSE),IF(J9930="solar",VLOOKUP('Form 923'!D9930,'Cross-Page Data'!$I$14:$J$117,2,FALSE),J9930))</f>
        <v>#N/A</v>
      </c>
      <c r="J9930" t="e">
        <f>VLOOKUP(E9930,'Cross-Page Data'!$D$4:$F$48,3,FALSE)</f>
        <v>#N/A</v>
      </c>
      <c r="K9930" t="b">
        <f t="shared" si="155"/>
        <v>1</v>
      </c>
    </row>
    <row r="9931" spans="9:11" x14ac:dyDescent="0.35">
      <c r="I9931" t="e">
        <f>IF(J9931="natural gas",VLOOKUP(D9931,'Cross-Page Data'!$I$4:$J$13,2,FALSE),IF(J9931="solar",VLOOKUP('Form 923'!D9931,'Cross-Page Data'!$I$14:$J$117,2,FALSE),J9931))</f>
        <v>#N/A</v>
      </c>
      <c r="J9931" t="e">
        <f>VLOOKUP(E9931,'Cross-Page Data'!$D$4:$F$48,3,FALSE)</f>
        <v>#N/A</v>
      </c>
      <c r="K9931" t="b">
        <f t="shared" si="155"/>
        <v>1</v>
      </c>
    </row>
    <row r="9932" spans="9:11" x14ac:dyDescent="0.35">
      <c r="I9932" t="e">
        <f>IF(J9932="natural gas",VLOOKUP(D9932,'Cross-Page Data'!$I$4:$J$13,2,FALSE),IF(J9932="solar",VLOOKUP('Form 923'!D9932,'Cross-Page Data'!$I$14:$J$117,2,FALSE),J9932))</f>
        <v>#N/A</v>
      </c>
      <c r="J9932" t="e">
        <f>VLOOKUP(E9932,'Cross-Page Data'!$D$4:$F$48,3,FALSE)</f>
        <v>#N/A</v>
      </c>
      <c r="K9932" t="b">
        <f t="shared" si="155"/>
        <v>1</v>
      </c>
    </row>
    <row r="9933" spans="9:11" x14ac:dyDescent="0.35">
      <c r="I9933" t="e">
        <f>IF(J9933="natural gas",VLOOKUP(D9933,'Cross-Page Data'!$I$4:$J$13,2,FALSE),IF(J9933="solar",VLOOKUP('Form 923'!D9933,'Cross-Page Data'!$I$14:$J$117,2,FALSE),J9933))</f>
        <v>#N/A</v>
      </c>
      <c r="J9933" t="e">
        <f>VLOOKUP(E9933,'Cross-Page Data'!$D$4:$F$48,3,FALSE)</f>
        <v>#N/A</v>
      </c>
      <c r="K9933" t="b">
        <f t="shared" si="155"/>
        <v>1</v>
      </c>
    </row>
    <row r="9934" spans="9:11" x14ac:dyDescent="0.35">
      <c r="I9934" t="e">
        <f>IF(J9934="natural gas",VLOOKUP(D9934,'Cross-Page Data'!$I$4:$J$13,2,FALSE),IF(J9934="solar",VLOOKUP('Form 923'!D9934,'Cross-Page Data'!$I$14:$J$117,2,FALSE),J9934))</f>
        <v>#N/A</v>
      </c>
      <c r="J9934" t="e">
        <f>VLOOKUP(E9934,'Cross-Page Data'!$D$4:$F$48,3,FALSE)</f>
        <v>#N/A</v>
      </c>
      <c r="K9934" t="b">
        <f t="shared" si="155"/>
        <v>1</v>
      </c>
    </row>
    <row r="9935" spans="9:11" x14ac:dyDescent="0.35">
      <c r="I9935" t="e">
        <f>IF(J9935="natural gas",VLOOKUP(D9935,'Cross-Page Data'!$I$4:$J$13,2,FALSE),IF(J9935="solar",VLOOKUP('Form 923'!D9935,'Cross-Page Data'!$I$14:$J$117,2,FALSE),J9935))</f>
        <v>#N/A</v>
      </c>
      <c r="J9935" t="e">
        <f>VLOOKUP(E9935,'Cross-Page Data'!$D$4:$F$48,3,FALSE)</f>
        <v>#N/A</v>
      </c>
      <c r="K9935" t="b">
        <f t="shared" si="155"/>
        <v>1</v>
      </c>
    </row>
    <row r="9936" spans="9:11" x14ac:dyDescent="0.35">
      <c r="I9936" t="e">
        <f>IF(J9936="natural gas",VLOOKUP(D9936,'Cross-Page Data'!$I$4:$J$13,2,FALSE),IF(J9936="solar",VLOOKUP('Form 923'!D9936,'Cross-Page Data'!$I$14:$J$117,2,FALSE),J9936))</f>
        <v>#N/A</v>
      </c>
      <c r="J9936" t="e">
        <f>VLOOKUP(E9936,'Cross-Page Data'!$D$4:$F$48,3,FALSE)</f>
        <v>#N/A</v>
      </c>
      <c r="K9936" t="b">
        <f t="shared" si="155"/>
        <v>1</v>
      </c>
    </row>
    <row r="9937" spans="9:11" x14ac:dyDescent="0.35">
      <c r="I9937" t="e">
        <f>IF(J9937="natural gas",VLOOKUP(D9937,'Cross-Page Data'!$I$4:$J$13,2,FALSE),IF(J9937="solar",VLOOKUP('Form 923'!D9937,'Cross-Page Data'!$I$14:$J$117,2,FALSE),J9937))</f>
        <v>#N/A</v>
      </c>
      <c r="J9937" t="e">
        <f>VLOOKUP(E9937,'Cross-Page Data'!$D$4:$F$48,3,FALSE)</f>
        <v>#N/A</v>
      </c>
      <c r="K9937" t="b">
        <f t="shared" si="155"/>
        <v>1</v>
      </c>
    </row>
    <row r="9938" spans="9:11" x14ac:dyDescent="0.35">
      <c r="I9938" t="e">
        <f>IF(J9938="natural gas",VLOOKUP(D9938,'Cross-Page Data'!$I$4:$J$13,2,FALSE),IF(J9938="solar",VLOOKUP('Form 923'!D9938,'Cross-Page Data'!$I$14:$J$117,2,FALSE),J9938))</f>
        <v>#N/A</v>
      </c>
      <c r="J9938" t="e">
        <f>VLOOKUP(E9938,'Cross-Page Data'!$D$4:$F$48,3,FALSE)</f>
        <v>#N/A</v>
      </c>
      <c r="K9938" t="b">
        <f t="shared" si="155"/>
        <v>1</v>
      </c>
    </row>
    <row r="9939" spans="9:11" x14ac:dyDescent="0.35">
      <c r="I9939" t="e">
        <f>IF(J9939="natural gas",VLOOKUP(D9939,'Cross-Page Data'!$I$4:$J$13,2,FALSE),IF(J9939="solar",VLOOKUP('Form 923'!D9939,'Cross-Page Data'!$I$14:$J$117,2,FALSE),J9939))</f>
        <v>#N/A</v>
      </c>
      <c r="J9939" t="e">
        <f>VLOOKUP(E9939,'Cross-Page Data'!$D$4:$F$48,3,FALSE)</f>
        <v>#N/A</v>
      </c>
      <c r="K9939" t="b">
        <f t="shared" si="155"/>
        <v>1</v>
      </c>
    </row>
    <row r="9940" spans="9:11" x14ac:dyDescent="0.35">
      <c r="I9940" t="e">
        <f>IF(J9940="natural gas",VLOOKUP(D9940,'Cross-Page Data'!$I$4:$J$13,2,FALSE),IF(J9940="solar",VLOOKUP('Form 923'!D9940,'Cross-Page Data'!$I$14:$J$117,2,FALSE),J9940))</f>
        <v>#N/A</v>
      </c>
      <c r="J9940" t="e">
        <f>VLOOKUP(E9940,'Cross-Page Data'!$D$4:$F$48,3,FALSE)</f>
        <v>#N/A</v>
      </c>
      <c r="K9940" t="b">
        <f t="shared" si="155"/>
        <v>1</v>
      </c>
    </row>
    <row r="9941" spans="9:11" x14ac:dyDescent="0.35">
      <c r="I9941" t="e">
        <f>IF(J9941="natural gas",VLOOKUP(D9941,'Cross-Page Data'!$I$4:$J$13,2,FALSE),IF(J9941="solar",VLOOKUP('Form 923'!D9941,'Cross-Page Data'!$I$14:$J$117,2,FALSE),J9941))</f>
        <v>#N/A</v>
      </c>
      <c r="J9941" t="e">
        <f>VLOOKUP(E9941,'Cross-Page Data'!$D$4:$F$48,3,FALSE)</f>
        <v>#N/A</v>
      </c>
      <c r="K9941" t="b">
        <f t="shared" si="155"/>
        <v>1</v>
      </c>
    </row>
    <row r="9942" spans="9:11" x14ac:dyDescent="0.35">
      <c r="I9942" t="e">
        <f>IF(J9942="natural gas",VLOOKUP(D9942,'Cross-Page Data'!$I$4:$J$13,2,FALSE),IF(J9942="solar",VLOOKUP('Form 923'!D9942,'Cross-Page Data'!$I$14:$J$117,2,FALSE),J9942))</f>
        <v>#N/A</v>
      </c>
      <c r="J9942" t="e">
        <f>VLOOKUP(E9942,'Cross-Page Data'!$D$4:$F$48,3,FALSE)</f>
        <v>#N/A</v>
      </c>
      <c r="K9942" t="b">
        <f t="shared" si="155"/>
        <v>1</v>
      </c>
    </row>
    <row r="9943" spans="9:11" x14ac:dyDescent="0.35">
      <c r="I9943" t="e">
        <f>IF(J9943="natural gas",VLOOKUP(D9943,'Cross-Page Data'!$I$4:$J$13,2,FALSE),IF(J9943="solar",VLOOKUP('Form 923'!D9943,'Cross-Page Data'!$I$14:$J$117,2,FALSE),J9943))</f>
        <v>#N/A</v>
      </c>
      <c r="J9943" t="e">
        <f>VLOOKUP(E9943,'Cross-Page Data'!$D$4:$F$48,3,FALSE)</f>
        <v>#N/A</v>
      </c>
      <c r="K9943" t="b">
        <f t="shared" si="155"/>
        <v>1</v>
      </c>
    </row>
    <row r="9944" spans="9:11" x14ac:dyDescent="0.35">
      <c r="I9944" t="e">
        <f>IF(J9944="natural gas",VLOOKUP(D9944,'Cross-Page Data'!$I$4:$J$13,2,FALSE),IF(J9944="solar",VLOOKUP('Form 923'!D9944,'Cross-Page Data'!$I$14:$J$117,2,FALSE),J9944))</f>
        <v>#N/A</v>
      </c>
      <c r="J9944" t="e">
        <f>VLOOKUP(E9944,'Cross-Page Data'!$D$4:$F$48,3,FALSE)</f>
        <v>#N/A</v>
      </c>
      <c r="K9944" t="b">
        <f t="shared" si="155"/>
        <v>1</v>
      </c>
    </row>
    <row r="9945" spans="9:11" x14ac:dyDescent="0.35">
      <c r="I9945" t="e">
        <f>IF(J9945="natural gas",VLOOKUP(D9945,'Cross-Page Data'!$I$4:$J$13,2,FALSE),IF(J9945="solar",VLOOKUP('Form 923'!D9945,'Cross-Page Data'!$I$14:$J$117,2,FALSE),J9945))</f>
        <v>#N/A</v>
      </c>
      <c r="J9945" t="e">
        <f>VLOOKUP(E9945,'Cross-Page Data'!$D$4:$F$48,3,FALSE)</f>
        <v>#N/A</v>
      </c>
      <c r="K9945" t="b">
        <f t="shared" si="155"/>
        <v>1</v>
      </c>
    </row>
    <row r="9946" spans="9:11" x14ac:dyDescent="0.35">
      <c r="I9946" t="e">
        <f>IF(J9946="natural gas",VLOOKUP(D9946,'Cross-Page Data'!$I$4:$J$13,2,FALSE),IF(J9946="solar",VLOOKUP('Form 923'!D9946,'Cross-Page Data'!$I$14:$J$117,2,FALSE),J9946))</f>
        <v>#N/A</v>
      </c>
      <c r="J9946" t="e">
        <f>VLOOKUP(E9946,'Cross-Page Data'!$D$4:$F$48,3,FALSE)</f>
        <v>#N/A</v>
      </c>
      <c r="K9946" t="b">
        <f t="shared" si="155"/>
        <v>1</v>
      </c>
    </row>
    <row r="9947" spans="9:11" x14ac:dyDescent="0.35">
      <c r="I9947" t="e">
        <f>IF(J9947="natural gas",VLOOKUP(D9947,'Cross-Page Data'!$I$4:$J$13,2,FALSE),IF(J9947="solar",VLOOKUP('Form 923'!D9947,'Cross-Page Data'!$I$14:$J$117,2,FALSE),J9947))</f>
        <v>#N/A</v>
      </c>
      <c r="J9947" t="e">
        <f>VLOOKUP(E9947,'Cross-Page Data'!$D$4:$F$48,3,FALSE)</f>
        <v>#N/A</v>
      </c>
      <c r="K9947" t="b">
        <f t="shared" si="155"/>
        <v>1</v>
      </c>
    </row>
    <row r="9948" spans="9:11" x14ac:dyDescent="0.35">
      <c r="I9948" t="e">
        <f>IF(J9948="natural gas",VLOOKUP(D9948,'Cross-Page Data'!$I$4:$J$13,2,FALSE),IF(J9948="solar",VLOOKUP('Form 923'!D9948,'Cross-Page Data'!$I$14:$J$117,2,FALSE),J9948))</f>
        <v>#N/A</v>
      </c>
      <c r="J9948" t="e">
        <f>VLOOKUP(E9948,'Cross-Page Data'!$D$4:$F$48,3,FALSE)</f>
        <v>#N/A</v>
      </c>
      <c r="K9948" t="b">
        <f t="shared" si="155"/>
        <v>1</v>
      </c>
    </row>
    <row r="9949" spans="9:11" x14ac:dyDescent="0.35">
      <c r="I9949" t="e">
        <f>IF(J9949="natural gas",VLOOKUP(D9949,'Cross-Page Data'!$I$4:$J$13,2,FALSE),IF(J9949="solar",VLOOKUP('Form 923'!D9949,'Cross-Page Data'!$I$14:$J$117,2,FALSE),J9949))</f>
        <v>#N/A</v>
      </c>
      <c r="J9949" t="e">
        <f>VLOOKUP(E9949,'Cross-Page Data'!$D$4:$F$48,3,FALSE)</f>
        <v>#N/A</v>
      </c>
      <c r="K9949" t="b">
        <f t="shared" si="155"/>
        <v>1</v>
      </c>
    </row>
    <row r="9950" spans="9:11" x14ac:dyDescent="0.35">
      <c r="I9950" t="e">
        <f>IF(J9950="natural gas",VLOOKUP(D9950,'Cross-Page Data'!$I$4:$J$13,2,FALSE),IF(J9950="solar",VLOOKUP('Form 923'!D9950,'Cross-Page Data'!$I$14:$J$117,2,FALSE),J9950))</f>
        <v>#N/A</v>
      </c>
      <c r="J9950" t="e">
        <f>VLOOKUP(E9950,'Cross-Page Data'!$D$4:$F$48,3,FALSE)</f>
        <v>#N/A</v>
      </c>
      <c r="K9950" t="b">
        <f t="shared" si="155"/>
        <v>1</v>
      </c>
    </row>
    <row r="9951" spans="9:11" x14ac:dyDescent="0.35">
      <c r="I9951" t="e">
        <f>IF(J9951="natural gas",VLOOKUP(D9951,'Cross-Page Data'!$I$4:$J$13,2,FALSE),IF(J9951="solar",VLOOKUP('Form 923'!D9951,'Cross-Page Data'!$I$14:$J$117,2,FALSE),J9951))</f>
        <v>#N/A</v>
      </c>
      <c r="J9951" t="e">
        <f>VLOOKUP(E9951,'Cross-Page Data'!$D$4:$F$48,3,FALSE)</f>
        <v>#N/A</v>
      </c>
      <c r="K9951" t="b">
        <f t="shared" si="155"/>
        <v>1</v>
      </c>
    </row>
    <row r="9952" spans="9:11" x14ac:dyDescent="0.35">
      <c r="I9952" t="e">
        <f>IF(J9952="natural gas",VLOOKUP(D9952,'Cross-Page Data'!$I$4:$J$13,2,FALSE),IF(J9952="solar",VLOOKUP('Form 923'!D9952,'Cross-Page Data'!$I$14:$J$117,2,FALSE),J9952))</f>
        <v>#N/A</v>
      </c>
      <c r="J9952" t="e">
        <f>VLOOKUP(E9952,'Cross-Page Data'!$D$4:$F$48,3,FALSE)</f>
        <v>#N/A</v>
      </c>
      <c r="K9952" t="b">
        <f t="shared" si="155"/>
        <v>1</v>
      </c>
    </row>
    <row r="9953" spans="9:11" x14ac:dyDescent="0.35">
      <c r="I9953" t="e">
        <f>IF(J9953="natural gas",VLOOKUP(D9953,'Cross-Page Data'!$I$4:$J$13,2,FALSE),IF(J9953="solar",VLOOKUP('Form 923'!D9953,'Cross-Page Data'!$I$14:$J$117,2,FALSE),J9953))</f>
        <v>#N/A</v>
      </c>
      <c r="J9953" t="e">
        <f>VLOOKUP(E9953,'Cross-Page Data'!$D$4:$F$48,3,FALSE)</f>
        <v>#N/A</v>
      </c>
      <c r="K9953" t="b">
        <f t="shared" si="155"/>
        <v>1</v>
      </c>
    </row>
    <row r="9954" spans="9:11" x14ac:dyDescent="0.35">
      <c r="I9954" t="e">
        <f>IF(J9954="natural gas",VLOOKUP(D9954,'Cross-Page Data'!$I$4:$J$13,2,FALSE),IF(J9954="solar",VLOOKUP('Form 923'!D9954,'Cross-Page Data'!$I$14:$J$117,2,FALSE),J9954))</f>
        <v>#N/A</v>
      </c>
      <c r="J9954" t="e">
        <f>VLOOKUP(E9954,'Cross-Page Data'!$D$4:$F$48,3,FALSE)</f>
        <v>#N/A</v>
      </c>
      <c r="K9954" t="b">
        <f t="shared" si="155"/>
        <v>1</v>
      </c>
    </row>
    <row r="9955" spans="9:11" x14ac:dyDescent="0.35">
      <c r="I9955" t="e">
        <f>IF(J9955="natural gas",VLOOKUP(D9955,'Cross-Page Data'!$I$4:$J$13,2,FALSE),IF(J9955="solar",VLOOKUP('Form 923'!D9955,'Cross-Page Data'!$I$14:$J$117,2,FALSE),J9955))</f>
        <v>#N/A</v>
      </c>
      <c r="J9955" t="e">
        <f>VLOOKUP(E9955,'Cross-Page Data'!$D$4:$F$48,3,FALSE)</f>
        <v>#N/A</v>
      </c>
      <c r="K9955" t="b">
        <f t="shared" si="155"/>
        <v>1</v>
      </c>
    </row>
    <row r="9956" spans="9:11" x14ac:dyDescent="0.35">
      <c r="I9956" t="e">
        <f>IF(J9956="natural gas",VLOOKUP(D9956,'Cross-Page Data'!$I$4:$J$13,2,FALSE),IF(J9956="solar",VLOOKUP('Form 923'!D9956,'Cross-Page Data'!$I$14:$J$117,2,FALSE),J9956))</f>
        <v>#N/A</v>
      </c>
      <c r="J9956" t="e">
        <f>VLOOKUP(E9956,'Cross-Page Data'!$D$4:$F$48,3,FALSE)</f>
        <v>#N/A</v>
      </c>
      <c r="K9956" t="b">
        <f t="shared" si="155"/>
        <v>1</v>
      </c>
    </row>
    <row r="9957" spans="9:11" x14ac:dyDescent="0.35">
      <c r="I9957" t="e">
        <f>IF(J9957="natural gas",VLOOKUP(D9957,'Cross-Page Data'!$I$4:$J$13,2,FALSE),IF(J9957="solar",VLOOKUP('Form 923'!D9957,'Cross-Page Data'!$I$14:$J$117,2,FALSE),J9957))</f>
        <v>#N/A</v>
      </c>
      <c r="J9957" t="e">
        <f>VLOOKUP(E9957,'Cross-Page Data'!$D$4:$F$48,3,FALSE)</f>
        <v>#N/A</v>
      </c>
      <c r="K9957" t="b">
        <f t="shared" si="155"/>
        <v>1</v>
      </c>
    </row>
    <row r="9958" spans="9:11" x14ac:dyDescent="0.35">
      <c r="I9958" t="e">
        <f>IF(J9958="natural gas",VLOOKUP(D9958,'Cross-Page Data'!$I$4:$J$13,2,FALSE),IF(J9958="solar",VLOOKUP('Form 923'!D9958,'Cross-Page Data'!$I$14:$J$117,2,FALSE),J9958))</f>
        <v>#N/A</v>
      </c>
      <c r="J9958" t="e">
        <f>VLOOKUP(E9958,'Cross-Page Data'!$D$4:$F$48,3,FALSE)</f>
        <v>#N/A</v>
      </c>
      <c r="K9958" t="b">
        <f t="shared" si="155"/>
        <v>1</v>
      </c>
    </row>
    <row r="9959" spans="9:11" x14ac:dyDescent="0.35">
      <c r="I9959" t="e">
        <f>IF(J9959="natural gas",VLOOKUP(D9959,'Cross-Page Data'!$I$4:$J$13,2,FALSE),IF(J9959="solar",VLOOKUP('Form 923'!D9959,'Cross-Page Data'!$I$14:$J$117,2,FALSE),J9959))</f>
        <v>#N/A</v>
      </c>
      <c r="J9959" t="e">
        <f>VLOOKUP(E9959,'Cross-Page Data'!$D$4:$F$48,3,FALSE)</f>
        <v>#N/A</v>
      </c>
      <c r="K9959" t="b">
        <f t="shared" si="155"/>
        <v>1</v>
      </c>
    </row>
    <row r="9960" spans="9:11" x14ac:dyDescent="0.35">
      <c r="I9960" t="e">
        <f>IF(J9960="natural gas",VLOOKUP(D9960,'Cross-Page Data'!$I$4:$J$13,2,FALSE),IF(J9960="solar",VLOOKUP('Form 923'!D9960,'Cross-Page Data'!$I$14:$J$117,2,FALSE),J9960))</f>
        <v>#N/A</v>
      </c>
      <c r="J9960" t="e">
        <f>VLOOKUP(E9960,'Cross-Page Data'!$D$4:$F$48,3,FALSE)</f>
        <v>#N/A</v>
      </c>
      <c r="K9960" t="b">
        <f t="shared" si="155"/>
        <v>1</v>
      </c>
    </row>
    <row r="9961" spans="9:11" x14ac:dyDescent="0.35">
      <c r="I9961" t="e">
        <f>IF(J9961="natural gas",VLOOKUP(D9961,'Cross-Page Data'!$I$4:$J$13,2,FALSE),IF(J9961="solar",VLOOKUP('Form 923'!D9961,'Cross-Page Data'!$I$14:$J$117,2,FALSE),J9961))</f>
        <v>#N/A</v>
      </c>
      <c r="J9961" t="e">
        <f>VLOOKUP(E9961,'Cross-Page Data'!$D$4:$F$48,3,FALSE)</f>
        <v>#N/A</v>
      </c>
      <c r="K9961" t="b">
        <f t="shared" si="155"/>
        <v>1</v>
      </c>
    </row>
    <row r="9962" spans="9:11" x14ac:dyDescent="0.35">
      <c r="I9962" t="e">
        <f>IF(J9962="natural gas",VLOOKUP(D9962,'Cross-Page Data'!$I$4:$J$13,2,FALSE),IF(J9962="solar",VLOOKUP('Form 923'!D9962,'Cross-Page Data'!$I$14:$J$117,2,FALSE),J9962))</f>
        <v>#N/A</v>
      </c>
      <c r="J9962" t="e">
        <f>VLOOKUP(E9962,'Cross-Page Data'!$D$4:$F$48,3,FALSE)</f>
        <v>#N/A</v>
      </c>
      <c r="K9962" t="b">
        <f t="shared" si="155"/>
        <v>1</v>
      </c>
    </row>
    <row r="9963" spans="9:11" x14ac:dyDescent="0.35">
      <c r="I9963" t="e">
        <f>IF(J9963="natural gas",VLOOKUP(D9963,'Cross-Page Data'!$I$4:$J$13,2,FALSE),IF(J9963="solar",VLOOKUP('Form 923'!D9963,'Cross-Page Data'!$I$14:$J$117,2,FALSE),J9963))</f>
        <v>#N/A</v>
      </c>
      <c r="J9963" t="e">
        <f>VLOOKUP(E9963,'Cross-Page Data'!$D$4:$F$48,3,FALSE)</f>
        <v>#N/A</v>
      </c>
      <c r="K9963" t="b">
        <f t="shared" si="155"/>
        <v>1</v>
      </c>
    </row>
    <row r="9964" spans="9:11" x14ac:dyDescent="0.35">
      <c r="I9964" t="e">
        <f>IF(J9964="natural gas",VLOOKUP(D9964,'Cross-Page Data'!$I$4:$J$13,2,FALSE),IF(J9964="solar",VLOOKUP('Form 923'!D9964,'Cross-Page Data'!$I$14:$J$117,2,FALSE),J9964))</f>
        <v>#N/A</v>
      </c>
      <c r="J9964" t="e">
        <f>VLOOKUP(E9964,'Cross-Page Data'!$D$4:$F$48,3,FALSE)</f>
        <v>#N/A</v>
      </c>
      <c r="K9964" t="b">
        <f t="shared" si="155"/>
        <v>1</v>
      </c>
    </row>
    <row r="9965" spans="9:11" x14ac:dyDescent="0.35">
      <c r="I9965" t="e">
        <f>IF(J9965="natural gas",VLOOKUP(D9965,'Cross-Page Data'!$I$4:$J$13,2,FALSE),IF(J9965="solar",VLOOKUP('Form 923'!D9965,'Cross-Page Data'!$I$14:$J$117,2,FALSE),J9965))</f>
        <v>#N/A</v>
      </c>
      <c r="J9965" t="e">
        <f>VLOOKUP(E9965,'Cross-Page Data'!$D$4:$F$48,3,FALSE)</f>
        <v>#N/A</v>
      </c>
      <c r="K9965" t="b">
        <f t="shared" si="155"/>
        <v>1</v>
      </c>
    </row>
    <row r="9966" spans="9:11" x14ac:dyDescent="0.35">
      <c r="I9966" t="e">
        <f>IF(J9966="natural gas",VLOOKUP(D9966,'Cross-Page Data'!$I$4:$J$13,2,FALSE),IF(J9966="solar",VLOOKUP('Form 923'!D9966,'Cross-Page Data'!$I$14:$J$117,2,FALSE),J9966))</f>
        <v>#N/A</v>
      </c>
      <c r="J9966" t="e">
        <f>VLOOKUP(E9966,'Cross-Page Data'!$D$4:$F$48,3,FALSE)</f>
        <v>#N/A</v>
      </c>
      <c r="K9966" t="b">
        <f t="shared" si="155"/>
        <v>1</v>
      </c>
    </row>
    <row r="9967" spans="9:11" x14ac:dyDescent="0.35">
      <c r="I9967" t="e">
        <f>IF(J9967="natural gas",VLOOKUP(D9967,'Cross-Page Data'!$I$4:$J$13,2,FALSE),IF(J9967="solar",VLOOKUP('Form 923'!D9967,'Cross-Page Data'!$I$14:$J$117,2,FALSE),J9967))</f>
        <v>#N/A</v>
      </c>
      <c r="J9967" t="e">
        <f>VLOOKUP(E9967,'Cross-Page Data'!$D$4:$F$48,3,FALSE)</f>
        <v>#N/A</v>
      </c>
      <c r="K9967" t="b">
        <f t="shared" si="155"/>
        <v>1</v>
      </c>
    </row>
    <row r="9968" spans="9:11" x14ac:dyDescent="0.35">
      <c r="I9968" t="e">
        <f>IF(J9968="natural gas",VLOOKUP(D9968,'Cross-Page Data'!$I$4:$J$13,2,FALSE),IF(J9968="solar",VLOOKUP('Form 923'!D9968,'Cross-Page Data'!$I$14:$J$117,2,FALSE),J9968))</f>
        <v>#N/A</v>
      </c>
      <c r="J9968" t="e">
        <f>VLOOKUP(E9968,'Cross-Page Data'!$D$4:$F$48,3,FALSE)</f>
        <v>#N/A</v>
      </c>
      <c r="K9968" t="b">
        <f t="shared" si="155"/>
        <v>1</v>
      </c>
    </row>
    <row r="9969" spans="9:11" x14ac:dyDescent="0.35">
      <c r="I9969" t="e">
        <f>IF(J9969="natural gas",VLOOKUP(D9969,'Cross-Page Data'!$I$4:$J$13,2,FALSE),IF(J9969="solar",VLOOKUP('Form 923'!D9969,'Cross-Page Data'!$I$14:$J$117,2,FALSE),J9969))</f>
        <v>#N/A</v>
      </c>
      <c r="J9969" t="e">
        <f>VLOOKUP(E9969,'Cross-Page Data'!$D$4:$F$48,3,FALSE)</f>
        <v>#N/A</v>
      </c>
      <c r="K9969" t="b">
        <f t="shared" si="155"/>
        <v>1</v>
      </c>
    </row>
    <row r="9970" spans="9:11" x14ac:dyDescent="0.35">
      <c r="I9970" t="e">
        <f>IF(J9970="natural gas",VLOOKUP(D9970,'Cross-Page Data'!$I$4:$J$13,2,FALSE),IF(J9970="solar",VLOOKUP('Form 923'!D9970,'Cross-Page Data'!$I$14:$J$117,2,FALSE),J9970))</f>
        <v>#N/A</v>
      </c>
      <c r="J9970" t="e">
        <f>VLOOKUP(E9970,'Cross-Page Data'!$D$4:$F$48,3,FALSE)</f>
        <v>#N/A</v>
      </c>
      <c r="K9970" t="b">
        <f t="shared" si="155"/>
        <v>1</v>
      </c>
    </row>
    <row r="9971" spans="9:11" x14ac:dyDescent="0.35">
      <c r="I9971" t="e">
        <f>IF(J9971="natural gas",VLOOKUP(D9971,'Cross-Page Data'!$I$4:$J$13,2,FALSE),IF(J9971="solar",VLOOKUP('Form 923'!D9971,'Cross-Page Data'!$I$14:$J$117,2,FALSE),J9971))</f>
        <v>#N/A</v>
      </c>
      <c r="J9971" t="e">
        <f>VLOOKUP(E9971,'Cross-Page Data'!$D$4:$F$48,3,FALSE)</f>
        <v>#N/A</v>
      </c>
      <c r="K9971" t="b">
        <f t="shared" si="155"/>
        <v>1</v>
      </c>
    </row>
    <row r="9972" spans="9:11" x14ac:dyDescent="0.35">
      <c r="I9972" t="e">
        <f>IF(J9972="natural gas",VLOOKUP(D9972,'Cross-Page Data'!$I$4:$J$13,2,FALSE),IF(J9972="solar",VLOOKUP('Form 923'!D9972,'Cross-Page Data'!$I$14:$J$117,2,FALSE),J9972))</f>
        <v>#N/A</v>
      </c>
      <c r="J9972" t="e">
        <f>VLOOKUP(E9972,'Cross-Page Data'!$D$4:$F$48,3,FALSE)</f>
        <v>#N/A</v>
      </c>
      <c r="K9972" t="b">
        <f t="shared" si="155"/>
        <v>1</v>
      </c>
    </row>
    <row r="9973" spans="9:11" x14ac:dyDescent="0.35">
      <c r="I9973" t="e">
        <f>IF(J9973="natural gas",VLOOKUP(D9973,'Cross-Page Data'!$I$4:$J$13,2,FALSE),IF(J9973="solar",VLOOKUP('Form 923'!D9973,'Cross-Page Data'!$I$14:$J$117,2,FALSE),J9973))</f>
        <v>#N/A</v>
      </c>
      <c r="J9973" t="e">
        <f>VLOOKUP(E9973,'Cross-Page Data'!$D$4:$F$48,3,FALSE)</f>
        <v>#N/A</v>
      </c>
      <c r="K9973" t="b">
        <f t="shared" si="155"/>
        <v>1</v>
      </c>
    </row>
    <row r="9974" spans="9:11" x14ac:dyDescent="0.35">
      <c r="I9974" t="e">
        <f>IF(J9974="natural gas",VLOOKUP(D9974,'Cross-Page Data'!$I$4:$J$13,2,FALSE),IF(J9974="solar",VLOOKUP('Form 923'!D9974,'Cross-Page Data'!$I$14:$J$117,2,FALSE),J9974))</f>
        <v>#N/A</v>
      </c>
      <c r="J9974" t="e">
        <f>VLOOKUP(E9974,'Cross-Page Data'!$D$4:$F$48,3,FALSE)</f>
        <v>#N/A</v>
      </c>
      <c r="K9974" t="b">
        <f t="shared" si="155"/>
        <v>1</v>
      </c>
    </row>
    <row r="9975" spans="9:11" x14ac:dyDescent="0.35">
      <c r="I9975" t="e">
        <f>IF(J9975="natural gas",VLOOKUP(D9975,'Cross-Page Data'!$I$4:$J$13,2,FALSE),IF(J9975="solar",VLOOKUP('Form 923'!D9975,'Cross-Page Data'!$I$14:$J$117,2,FALSE),J9975))</f>
        <v>#N/A</v>
      </c>
      <c r="J9975" t="e">
        <f>VLOOKUP(E9975,'Cross-Page Data'!$D$4:$F$48,3,FALSE)</f>
        <v>#N/A</v>
      </c>
      <c r="K9975" t="b">
        <f t="shared" si="155"/>
        <v>1</v>
      </c>
    </row>
    <row r="9976" spans="9:11" x14ac:dyDescent="0.35">
      <c r="I9976" t="e">
        <f>IF(J9976="natural gas",VLOOKUP(D9976,'Cross-Page Data'!$I$4:$J$13,2,FALSE),IF(J9976="solar",VLOOKUP('Form 923'!D9976,'Cross-Page Data'!$I$14:$J$117,2,FALSE),J9976))</f>
        <v>#N/A</v>
      </c>
      <c r="J9976" t="e">
        <f>VLOOKUP(E9976,'Cross-Page Data'!$D$4:$F$48,3,FALSE)</f>
        <v>#N/A</v>
      </c>
      <c r="K9976" t="b">
        <f t="shared" si="155"/>
        <v>1</v>
      </c>
    </row>
    <row r="9977" spans="9:11" x14ac:dyDescent="0.35">
      <c r="I9977" t="e">
        <f>IF(J9977="natural gas",VLOOKUP(D9977,'Cross-Page Data'!$I$4:$J$13,2,FALSE),IF(J9977="solar",VLOOKUP('Form 923'!D9977,'Cross-Page Data'!$I$14:$J$117,2,FALSE),J9977))</f>
        <v>#N/A</v>
      </c>
      <c r="J9977" t="e">
        <f>VLOOKUP(E9977,'Cross-Page Data'!$D$4:$F$48,3,FALSE)</f>
        <v>#N/A</v>
      </c>
      <c r="K9977" t="b">
        <f t="shared" si="155"/>
        <v>1</v>
      </c>
    </row>
    <row r="9978" spans="9:11" x14ac:dyDescent="0.35">
      <c r="I9978" t="e">
        <f>IF(J9978="natural gas",VLOOKUP(D9978,'Cross-Page Data'!$I$4:$J$13,2,FALSE),IF(J9978="solar",VLOOKUP('Form 923'!D9978,'Cross-Page Data'!$I$14:$J$117,2,FALSE),J9978))</f>
        <v>#N/A</v>
      </c>
      <c r="J9978" t="e">
        <f>VLOOKUP(E9978,'Cross-Page Data'!$D$4:$F$48,3,FALSE)</f>
        <v>#N/A</v>
      </c>
      <c r="K9978" t="b">
        <f t="shared" si="155"/>
        <v>1</v>
      </c>
    </row>
    <row r="9979" spans="9:11" x14ac:dyDescent="0.35">
      <c r="I9979" t="e">
        <f>IF(J9979="natural gas",VLOOKUP(D9979,'Cross-Page Data'!$I$4:$J$13,2,FALSE),IF(J9979="solar",VLOOKUP('Form 923'!D9979,'Cross-Page Data'!$I$14:$J$117,2,FALSE),J9979))</f>
        <v>#N/A</v>
      </c>
      <c r="J9979" t="e">
        <f>VLOOKUP(E9979,'Cross-Page Data'!$D$4:$F$48,3,FALSE)</f>
        <v>#N/A</v>
      </c>
      <c r="K9979" t="b">
        <f t="shared" si="155"/>
        <v>1</v>
      </c>
    </row>
    <row r="9980" spans="9:11" x14ac:dyDescent="0.35">
      <c r="I9980" t="e">
        <f>IF(J9980="natural gas",VLOOKUP(D9980,'Cross-Page Data'!$I$4:$J$13,2,FALSE),IF(J9980="solar",VLOOKUP('Form 923'!D9980,'Cross-Page Data'!$I$14:$J$117,2,FALSE),J9980))</f>
        <v>#N/A</v>
      </c>
      <c r="J9980" t="e">
        <f>VLOOKUP(E9980,'Cross-Page Data'!$D$4:$F$48,3,FALSE)</f>
        <v>#N/A</v>
      </c>
      <c r="K9980" t="b">
        <f t="shared" si="155"/>
        <v>1</v>
      </c>
    </row>
    <row r="9981" spans="9:11" x14ac:dyDescent="0.35">
      <c r="I9981" t="e">
        <f>IF(J9981="natural gas",VLOOKUP(D9981,'Cross-Page Data'!$I$4:$J$13,2,FALSE),IF(J9981="solar",VLOOKUP('Form 923'!D9981,'Cross-Page Data'!$I$14:$J$117,2,FALSE),J9981))</f>
        <v>#N/A</v>
      </c>
      <c r="J9981" t="e">
        <f>VLOOKUP(E9981,'Cross-Page Data'!$D$4:$F$48,3,FALSE)</f>
        <v>#N/A</v>
      </c>
      <c r="K9981" t="b">
        <f t="shared" si="155"/>
        <v>1</v>
      </c>
    </row>
    <row r="9982" spans="9:11" x14ac:dyDescent="0.35">
      <c r="I9982" t="e">
        <f>IF(J9982="natural gas",VLOOKUP(D9982,'Cross-Page Data'!$I$4:$J$13,2,FALSE),IF(J9982="solar",VLOOKUP('Form 923'!D9982,'Cross-Page Data'!$I$14:$J$117,2,FALSE),J9982))</f>
        <v>#N/A</v>
      </c>
      <c r="J9982" t="e">
        <f>VLOOKUP(E9982,'Cross-Page Data'!$D$4:$F$48,3,FALSE)</f>
        <v>#N/A</v>
      </c>
      <c r="K9982" t="b">
        <f t="shared" si="155"/>
        <v>1</v>
      </c>
    </row>
    <row r="9983" spans="9:11" x14ac:dyDescent="0.35">
      <c r="I9983" t="e">
        <f>IF(J9983="natural gas",VLOOKUP(D9983,'Cross-Page Data'!$I$4:$J$13,2,FALSE),IF(J9983="solar",VLOOKUP('Form 923'!D9983,'Cross-Page Data'!$I$14:$J$117,2,FALSE),J9983))</f>
        <v>#N/A</v>
      </c>
      <c r="J9983" t="e">
        <f>VLOOKUP(E9983,'Cross-Page Data'!$D$4:$F$48,3,FALSE)</f>
        <v>#N/A</v>
      </c>
      <c r="K9983" t="b">
        <f t="shared" si="155"/>
        <v>1</v>
      </c>
    </row>
    <row r="9984" spans="9:11" x14ac:dyDescent="0.35">
      <c r="I9984" t="e">
        <f>IF(J9984="natural gas",VLOOKUP(D9984,'Cross-Page Data'!$I$4:$J$13,2,FALSE),IF(J9984="solar",VLOOKUP('Form 923'!D9984,'Cross-Page Data'!$I$14:$J$117,2,FALSE),J9984))</f>
        <v>#N/A</v>
      </c>
      <c r="J9984" t="e">
        <f>VLOOKUP(E9984,'Cross-Page Data'!$D$4:$F$48,3,FALSE)</f>
        <v>#N/A</v>
      </c>
      <c r="K9984" t="b">
        <f t="shared" si="155"/>
        <v>1</v>
      </c>
    </row>
    <row r="9985" spans="9:11" x14ac:dyDescent="0.35">
      <c r="I9985" t="e">
        <f>IF(J9985="natural gas",VLOOKUP(D9985,'Cross-Page Data'!$I$4:$J$13,2,FALSE),IF(J9985="solar",VLOOKUP('Form 923'!D9985,'Cross-Page Data'!$I$14:$J$117,2,FALSE),J9985))</f>
        <v>#N/A</v>
      </c>
      <c r="J9985" t="e">
        <f>VLOOKUP(E9985,'Cross-Page Data'!$D$4:$F$48,3,FALSE)</f>
        <v>#N/A</v>
      </c>
      <c r="K9985" t="b">
        <f t="shared" si="155"/>
        <v>1</v>
      </c>
    </row>
    <row r="9986" spans="9:11" x14ac:dyDescent="0.35">
      <c r="I9986" t="e">
        <f>IF(J9986="natural gas",VLOOKUP(D9986,'Cross-Page Data'!$I$4:$J$13,2,FALSE),IF(J9986="solar",VLOOKUP('Form 923'!D9986,'Cross-Page Data'!$I$14:$J$117,2,FALSE),J9986))</f>
        <v>#N/A</v>
      </c>
      <c r="J9986" t="e">
        <f>VLOOKUP(E9986,'Cross-Page Data'!$D$4:$F$48,3,FALSE)</f>
        <v>#N/A</v>
      </c>
      <c r="K9986" t="b">
        <f t="shared" si="155"/>
        <v>1</v>
      </c>
    </row>
    <row r="9987" spans="9:11" x14ac:dyDescent="0.35">
      <c r="I9987" t="e">
        <f>IF(J9987="natural gas",VLOOKUP(D9987,'Cross-Page Data'!$I$4:$J$13,2,FALSE),IF(J9987="solar",VLOOKUP('Form 923'!D9987,'Cross-Page Data'!$I$14:$J$117,2,FALSE),J9987))</f>
        <v>#N/A</v>
      </c>
      <c r="J9987" t="e">
        <f>VLOOKUP(E9987,'Cross-Page Data'!$D$4:$F$48,3,FALSE)</f>
        <v>#N/A</v>
      </c>
      <c r="K9987" t="b">
        <f t="shared" si="155"/>
        <v>1</v>
      </c>
    </row>
    <row r="9988" spans="9:11" x14ac:dyDescent="0.35">
      <c r="I9988" t="e">
        <f>IF(J9988="natural gas",VLOOKUP(D9988,'Cross-Page Data'!$I$4:$J$13,2,FALSE),IF(J9988="solar",VLOOKUP('Form 923'!D9988,'Cross-Page Data'!$I$14:$J$117,2,FALSE),J9988))</f>
        <v>#N/A</v>
      </c>
      <c r="J9988" t="e">
        <f>VLOOKUP(E9988,'Cross-Page Data'!$D$4:$F$48,3,FALSE)</f>
        <v>#N/A</v>
      </c>
      <c r="K9988" t="b">
        <f t="shared" si="155"/>
        <v>1</v>
      </c>
    </row>
    <row r="9989" spans="9:11" x14ac:dyDescent="0.35">
      <c r="I9989" t="e">
        <f>IF(J9989="natural gas",VLOOKUP(D9989,'Cross-Page Data'!$I$4:$J$13,2,FALSE),IF(J9989="solar",VLOOKUP('Form 923'!D9989,'Cross-Page Data'!$I$14:$J$117,2,FALSE),J9989))</f>
        <v>#N/A</v>
      </c>
      <c r="J9989" t="e">
        <f>VLOOKUP(E9989,'Cross-Page Data'!$D$4:$F$48,3,FALSE)</f>
        <v>#N/A</v>
      </c>
      <c r="K9989" t="b">
        <f t="shared" si="155"/>
        <v>1</v>
      </c>
    </row>
    <row r="9990" spans="9:11" x14ac:dyDescent="0.35">
      <c r="I9990" t="e">
        <f>IF(J9990="natural gas",VLOOKUP(D9990,'Cross-Page Data'!$I$4:$J$13,2,FALSE),IF(J9990="solar",VLOOKUP('Form 923'!D9990,'Cross-Page Data'!$I$14:$J$117,2,FALSE),J9990))</f>
        <v>#N/A</v>
      </c>
      <c r="J9990" t="e">
        <f>VLOOKUP(E9990,'Cross-Page Data'!$D$4:$F$48,3,FALSE)</f>
        <v>#N/A</v>
      </c>
      <c r="K9990" t="b">
        <f t="shared" si="155"/>
        <v>1</v>
      </c>
    </row>
    <row r="9991" spans="9:11" x14ac:dyDescent="0.35">
      <c r="I9991" t="e">
        <f>IF(J9991="natural gas",VLOOKUP(D9991,'Cross-Page Data'!$I$4:$J$13,2,FALSE),IF(J9991="solar",VLOOKUP('Form 923'!D9991,'Cross-Page Data'!$I$14:$J$117,2,FALSE),J9991))</f>
        <v>#N/A</v>
      </c>
      <c r="J9991" t="e">
        <f>VLOOKUP(E9991,'Cross-Page Data'!$D$4:$F$48,3,FALSE)</f>
        <v>#N/A</v>
      </c>
      <c r="K9991" t="b">
        <f t="shared" ref="K9991:K10054" si="156">IF(AND($N$5=FALSE,OR(C9991="Commercial NAICS Cogen",C9991="Industrial NAICS Cogen",C9991="NAICS-22 Cogen")),FALSE,IF(AND($N$6=FALSE,OR(C9991="Commercial NAICS Cogen",C9991="Commercial NAICS Non-Cogen",C9991="industrial NAICS Cogen", C9991="industrial NAICS non-cogen")),FALSE,TRUE))</f>
        <v>1</v>
      </c>
    </row>
    <row r="9992" spans="9:11" x14ac:dyDescent="0.35">
      <c r="I9992" t="e">
        <f>IF(J9992="natural gas",VLOOKUP(D9992,'Cross-Page Data'!$I$4:$J$13,2,FALSE),IF(J9992="solar",VLOOKUP('Form 923'!D9992,'Cross-Page Data'!$I$14:$J$117,2,FALSE),J9992))</f>
        <v>#N/A</v>
      </c>
      <c r="J9992" t="e">
        <f>VLOOKUP(E9992,'Cross-Page Data'!$D$4:$F$48,3,FALSE)</f>
        <v>#N/A</v>
      </c>
      <c r="K9992" t="b">
        <f t="shared" si="156"/>
        <v>1</v>
      </c>
    </row>
    <row r="9993" spans="9:11" x14ac:dyDescent="0.35">
      <c r="I9993" t="e">
        <f>IF(J9993="natural gas",VLOOKUP(D9993,'Cross-Page Data'!$I$4:$J$13,2,FALSE),IF(J9993="solar",VLOOKUP('Form 923'!D9993,'Cross-Page Data'!$I$14:$J$117,2,FALSE),J9993))</f>
        <v>#N/A</v>
      </c>
      <c r="J9993" t="e">
        <f>VLOOKUP(E9993,'Cross-Page Data'!$D$4:$F$48,3,FALSE)</f>
        <v>#N/A</v>
      </c>
      <c r="K9993" t="b">
        <f t="shared" si="156"/>
        <v>1</v>
      </c>
    </row>
    <row r="9994" spans="9:11" x14ac:dyDescent="0.35">
      <c r="I9994" t="e">
        <f>IF(J9994="natural gas",VLOOKUP(D9994,'Cross-Page Data'!$I$4:$J$13,2,FALSE),IF(J9994="solar",VLOOKUP('Form 923'!D9994,'Cross-Page Data'!$I$14:$J$117,2,FALSE),J9994))</f>
        <v>#N/A</v>
      </c>
      <c r="J9994" t="e">
        <f>VLOOKUP(E9994,'Cross-Page Data'!$D$4:$F$48,3,FALSE)</f>
        <v>#N/A</v>
      </c>
      <c r="K9994" t="b">
        <f t="shared" si="156"/>
        <v>1</v>
      </c>
    </row>
    <row r="9995" spans="9:11" x14ac:dyDescent="0.35">
      <c r="I9995" t="e">
        <f>IF(J9995="natural gas",VLOOKUP(D9995,'Cross-Page Data'!$I$4:$J$13,2,FALSE),IF(J9995="solar",VLOOKUP('Form 923'!D9995,'Cross-Page Data'!$I$14:$J$117,2,FALSE),J9995))</f>
        <v>#N/A</v>
      </c>
      <c r="J9995" t="e">
        <f>VLOOKUP(E9995,'Cross-Page Data'!$D$4:$F$48,3,FALSE)</f>
        <v>#N/A</v>
      </c>
      <c r="K9995" t="b">
        <f t="shared" si="156"/>
        <v>1</v>
      </c>
    </row>
    <row r="9996" spans="9:11" x14ac:dyDescent="0.35">
      <c r="I9996" t="e">
        <f>IF(J9996="natural gas",VLOOKUP(D9996,'Cross-Page Data'!$I$4:$J$13,2,FALSE),IF(J9996="solar",VLOOKUP('Form 923'!D9996,'Cross-Page Data'!$I$14:$J$117,2,FALSE),J9996))</f>
        <v>#N/A</v>
      </c>
      <c r="J9996" t="e">
        <f>VLOOKUP(E9996,'Cross-Page Data'!$D$4:$F$48,3,FALSE)</f>
        <v>#N/A</v>
      </c>
      <c r="K9996" t="b">
        <f t="shared" si="156"/>
        <v>1</v>
      </c>
    </row>
    <row r="9997" spans="9:11" x14ac:dyDescent="0.35">
      <c r="I9997" t="e">
        <f>IF(J9997="natural gas",VLOOKUP(D9997,'Cross-Page Data'!$I$4:$J$13,2,FALSE),IF(J9997="solar",VLOOKUP('Form 923'!D9997,'Cross-Page Data'!$I$14:$J$117,2,FALSE),J9997))</f>
        <v>#N/A</v>
      </c>
      <c r="J9997" t="e">
        <f>VLOOKUP(E9997,'Cross-Page Data'!$D$4:$F$48,3,FALSE)</f>
        <v>#N/A</v>
      </c>
      <c r="K9997" t="b">
        <f t="shared" si="156"/>
        <v>1</v>
      </c>
    </row>
    <row r="9998" spans="9:11" x14ac:dyDescent="0.35">
      <c r="I9998" t="e">
        <f>IF(J9998="natural gas",VLOOKUP(D9998,'Cross-Page Data'!$I$4:$J$13,2,FALSE),IF(J9998="solar",VLOOKUP('Form 923'!D9998,'Cross-Page Data'!$I$14:$J$117,2,FALSE),J9998))</f>
        <v>#N/A</v>
      </c>
      <c r="J9998" t="e">
        <f>VLOOKUP(E9998,'Cross-Page Data'!$D$4:$F$48,3,FALSE)</f>
        <v>#N/A</v>
      </c>
      <c r="K9998" t="b">
        <f t="shared" si="156"/>
        <v>1</v>
      </c>
    </row>
    <row r="9999" spans="9:11" x14ac:dyDescent="0.35">
      <c r="I9999" t="e">
        <f>IF(J9999="natural gas",VLOOKUP(D9999,'Cross-Page Data'!$I$4:$J$13,2,FALSE),IF(J9999="solar",VLOOKUP('Form 923'!D9999,'Cross-Page Data'!$I$14:$J$117,2,FALSE),J9999))</f>
        <v>#N/A</v>
      </c>
      <c r="J9999" t="e">
        <f>VLOOKUP(E9999,'Cross-Page Data'!$D$4:$F$48,3,FALSE)</f>
        <v>#N/A</v>
      </c>
      <c r="K9999" t="b">
        <f t="shared" si="156"/>
        <v>1</v>
      </c>
    </row>
    <row r="10000" spans="9:11" x14ac:dyDescent="0.35">
      <c r="I10000" t="e">
        <f>IF(J10000="natural gas",VLOOKUP(D10000,'Cross-Page Data'!$I$4:$J$13,2,FALSE),IF(J10000="solar",VLOOKUP('Form 923'!D10000,'Cross-Page Data'!$I$14:$J$117,2,FALSE),J10000))</f>
        <v>#N/A</v>
      </c>
      <c r="J10000" t="e">
        <f>VLOOKUP(E10000,'Cross-Page Data'!$D$4:$F$48,3,FALSE)</f>
        <v>#N/A</v>
      </c>
      <c r="K10000" t="b">
        <f t="shared" si="156"/>
        <v>1</v>
      </c>
    </row>
    <row r="10001" spans="9:11" x14ac:dyDescent="0.35">
      <c r="I10001" t="e">
        <f>IF(J10001="natural gas",VLOOKUP(D10001,'Cross-Page Data'!$I$4:$J$13,2,FALSE),IF(J10001="solar",VLOOKUP('Form 923'!D10001,'Cross-Page Data'!$I$14:$J$117,2,FALSE),J10001))</f>
        <v>#N/A</v>
      </c>
      <c r="J10001" t="e">
        <f>VLOOKUP(E10001,'Cross-Page Data'!$D$4:$F$48,3,FALSE)</f>
        <v>#N/A</v>
      </c>
      <c r="K10001" t="b">
        <f t="shared" si="156"/>
        <v>1</v>
      </c>
    </row>
    <row r="10002" spans="9:11" x14ac:dyDescent="0.35">
      <c r="I10002" t="e">
        <f>IF(J10002="natural gas",VLOOKUP(D10002,'Cross-Page Data'!$I$4:$J$13,2,FALSE),IF(J10002="solar",VLOOKUP('Form 923'!D10002,'Cross-Page Data'!$I$14:$J$117,2,FALSE),J10002))</f>
        <v>#N/A</v>
      </c>
      <c r="J10002" t="e">
        <f>VLOOKUP(E10002,'Cross-Page Data'!$D$4:$F$48,3,FALSE)</f>
        <v>#N/A</v>
      </c>
      <c r="K10002" t="b">
        <f t="shared" si="156"/>
        <v>1</v>
      </c>
    </row>
    <row r="10003" spans="9:11" x14ac:dyDescent="0.35">
      <c r="I10003" t="e">
        <f>IF(J10003="natural gas",VLOOKUP(D10003,'Cross-Page Data'!$I$4:$J$13,2,FALSE),IF(J10003="solar",VLOOKUP('Form 923'!D10003,'Cross-Page Data'!$I$14:$J$117,2,FALSE),J10003))</f>
        <v>#N/A</v>
      </c>
      <c r="J10003" t="e">
        <f>VLOOKUP(E10003,'Cross-Page Data'!$D$4:$F$48,3,FALSE)</f>
        <v>#N/A</v>
      </c>
      <c r="K10003" t="b">
        <f t="shared" si="156"/>
        <v>1</v>
      </c>
    </row>
    <row r="10004" spans="9:11" x14ac:dyDescent="0.35">
      <c r="I10004" t="e">
        <f>IF(J10004="natural gas",VLOOKUP(D10004,'Cross-Page Data'!$I$4:$J$13,2,FALSE),IF(J10004="solar",VLOOKUP('Form 923'!D10004,'Cross-Page Data'!$I$14:$J$117,2,FALSE),J10004))</f>
        <v>#N/A</v>
      </c>
      <c r="J10004" t="e">
        <f>VLOOKUP(E10004,'Cross-Page Data'!$D$4:$F$48,3,FALSE)</f>
        <v>#N/A</v>
      </c>
      <c r="K10004" t="b">
        <f t="shared" si="156"/>
        <v>1</v>
      </c>
    </row>
    <row r="10005" spans="9:11" x14ac:dyDescent="0.35">
      <c r="I10005" t="e">
        <f>IF(J10005="natural gas",VLOOKUP(D10005,'Cross-Page Data'!$I$4:$J$13,2,FALSE),IF(J10005="solar",VLOOKUP('Form 923'!D10005,'Cross-Page Data'!$I$14:$J$117,2,FALSE),J10005))</f>
        <v>#N/A</v>
      </c>
      <c r="J10005" t="e">
        <f>VLOOKUP(E10005,'Cross-Page Data'!$D$4:$F$48,3,FALSE)</f>
        <v>#N/A</v>
      </c>
      <c r="K10005" t="b">
        <f t="shared" si="156"/>
        <v>1</v>
      </c>
    </row>
    <row r="10006" spans="9:11" x14ac:dyDescent="0.35">
      <c r="I10006" t="e">
        <f>IF(J10006="natural gas",VLOOKUP(D10006,'Cross-Page Data'!$I$4:$J$13,2,FALSE),IF(J10006="solar",VLOOKUP('Form 923'!D10006,'Cross-Page Data'!$I$14:$J$117,2,FALSE),J10006))</f>
        <v>#N/A</v>
      </c>
      <c r="J10006" t="e">
        <f>VLOOKUP(E10006,'Cross-Page Data'!$D$4:$F$48,3,FALSE)</f>
        <v>#N/A</v>
      </c>
      <c r="K10006" t="b">
        <f t="shared" si="156"/>
        <v>1</v>
      </c>
    </row>
    <row r="10007" spans="9:11" x14ac:dyDescent="0.35">
      <c r="I10007" t="e">
        <f>IF(J10007="natural gas",VLOOKUP(D10007,'Cross-Page Data'!$I$4:$J$13,2,FALSE),IF(J10007="solar",VLOOKUP('Form 923'!D10007,'Cross-Page Data'!$I$14:$J$117,2,FALSE),J10007))</f>
        <v>#N/A</v>
      </c>
      <c r="J10007" t="e">
        <f>VLOOKUP(E10007,'Cross-Page Data'!$D$4:$F$48,3,FALSE)</f>
        <v>#N/A</v>
      </c>
      <c r="K10007" t="b">
        <f t="shared" si="156"/>
        <v>1</v>
      </c>
    </row>
    <row r="10008" spans="9:11" x14ac:dyDescent="0.35">
      <c r="I10008" t="e">
        <f>IF(J10008="natural gas",VLOOKUP(D10008,'Cross-Page Data'!$I$4:$J$13,2,FALSE),IF(J10008="solar",VLOOKUP('Form 923'!D10008,'Cross-Page Data'!$I$14:$J$117,2,FALSE),J10008))</f>
        <v>#N/A</v>
      </c>
      <c r="J10008" t="e">
        <f>VLOOKUP(E10008,'Cross-Page Data'!$D$4:$F$48,3,FALSE)</f>
        <v>#N/A</v>
      </c>
      <c r="K10008" t="b">
        <f t="shared" si="156"/>
        <v>1</v>
      </c>
    </row>
    <row r="10009" spans="9:11" x14ac:dyDescent="0.35">
      <c r="I10009" t="e">
        <f>IF(J10009="natural gas",VLOOKUP(D10009,'Cross-Page Data'!$I$4:$J$13,2,FALSE),IF(J10009="solar",VLOOKUP('Form 923'!D10009,'Cross-Page Data'!$I$14:$J$117,2,FALSE),J10009))</f>
        <v>#N/A</v>
      </c>
      <c r="J10009" t="e">
        <f>VLOOKUP(E10009,'Cross-Page Data'!$D$4:$F$48,3,FALSE)</f>
        <v>#N/A</v>
      </c>
      <c r="K10009" t="b">
        <f t="shared" si="156"/>
        <v>1</v>
      </c>
    </row>
    <row r="10010" spans="9:11" x14ac:dyDescent="0.35">
      <c r="I10010" t="e">
        <f>IF(J10010="natural gas",VLOOKUP(D10010,'Cross-Page Data'!$I$4:$J$13,2,FALSE),IF(J10010="solar",VLOOKUP('Form 923'!D10010,'Cross-Page Data'!$I$14:$J$117,2,FALSE),J10010))</f>
        <v>#N/A</v>
      </c>
      <c r="J10010" t="e">
        <f>VLOOKUP(E10010,'Cross-Page Data'!$D$4:$F$48,3,FALSE)</f>
        <v>#N/A</v>
      </c>
      <c r="K10010" t="b">
        <f t="shared" si="156"/>
        <v>1</v>
      </c>
    </row>
    <row r="10011" spans="9:11" x14ac:dyDescent="0.35">
      <c r="I10011" t="e">
        <f>IF(J10011="natural gas",VLOOKUP(D10011,'Cross-Page Data'!$I$4:$J$13,2,FALSE),IF(J10011="solar",VLOOKUP('Form 923'!D10011,'Cross-Page Data'!$I$14:$J$117,2,FALSE),J10011))</f>
        <v>#N/A</v>
      </c>
      <c r="J10011" t="e">
        <f>VLOOKUP(E10011,'Cross-Page Data'!$D$4:$F$48,3,FALSE)</f>
        <v>#N/A</v>
      </c>
      <c r="K10011" t="b">
        <f t="shared" si="156"/>
        <v>1</v>
      </c>
    </row>
    <row r="10012" spans="9:11" x14ac:dyDescent="0.35">
      <c r="I10012" t="e">
        <f>IF(J10012="natural gas",VLOOKUP(D10012,'Cross-Page Data'!$I$4:$J$13,2,FALSE),IF(J10012="solar",VLOOKUP('Form 923'!D10012,'Cross-Page Data'!$I$14:$J$117,2,FALSE),J10012))</f>
        <v>#N/A</v>
      </c>
      <c r="J10012" t="e">
        <f>VLOOKUP(E10012,'Cross-Page Data'!$D$4:$F$48,3,FALSE)</f>
        <v>#N/A</v>
      </c>
      <c r="K10012" t="b">
        <f t="shared" si="156"/>
        <v>1</v>
      </c>
    </row>
    <row r="10013" spans="9:11" x14ac:dyDescent="0.35">
      <c r="I10013" t="e">
        <f>IF(J10013="natural gas",VLOOKUP(D10013,'Cross-Page Data'!$I$4:$J$13,2,FALSE),IF(J10013="solar",VLOOKUP('Form 923'!D10013,'Cross-Page Data'!$I$14:$J$117,2,FALSE),J10013))</f>
        <v>#N/A</v>
      </c>
      <c r="J10013" t="e">
        <f>VLOOKUP(E10013,'Cross-Page Data'!$D$4:$F$48,3,FALSE)</f>
        <v>#N/A</v>
      </c>
      <c r="K10013" t="b">
        <f t="shared" si="156"/>
        <v>1</v>
      </c>
    </row>
    <row r="10014" spans="9:11" x14ac:dyDescent="0.35">
      <c r="I10014" t="e">
        <f>IF(J10014="natural gas",VLOOKUP(D10014,'Cross-Page Data'!$I$4:$J$13,2,FALSE),IF(J10014="solar",VLOOKUP('Form 923'!D10014,'Cross-Page Data'!$I$14:$J$117,2,FALSE),J10014))</f>
        <v>#N/A</v>
      </c>
      <c r="J10014" t="e">
        <f>VLOOKUP(E10014,'Cross-Page Data'!$D$4:$F$48,3,FALSE)</f>
        <v>#N/A</v>
      </c>
      <c r="K10014" t="b">
        <f t="shared" si="156"/>
        <v>1</v>
      </c>
    </row>
    <row r="10015" spans="9:11" x14ac:dyDescent="0.35">
      <c r="I10015" t="e">
        <f>IF(J10015="natural gas",VLOOKUP(D10015,'Cross-Page Data'!$I$4:$J$13,2,FALSE),IF(J10015="solar",VLOOKUP('Form 923'!D10015,'Cross-Page Data'!$I$14:$J$117,2,FALSE),J10015))</f>
        <v>#N/A</v>
      </c>
      <c r="J10015" t="e">
        <f>VLOOKUP(E10015,'Cross-Page Data'!$D$4:$F$48,3,FALSE)</f>
        <v>#N/A</v>
      </c>
      <c r="K10015" t="b">
        <f t="shared" si="156"/>
        <v>1</v>
      </c>
    </row>
    <row r="10016" spans="9:11" x14ac:dyDescent="0.35">
      <c r="I10016" t="e">
        <f>IF(J10016="natural gas",VLOOKUP(D10016,'Cross-Page Data'!$I$4:$J$13,2,FALSE),IF(J10016="solar",VLOOKUP('Form 923'!D10016,'Cross-Page Data'!$I$14:$J$117,2,FALSE),J10016))</f>
        <v>#N/A</v>
      </c>
      <c r="J10016" t="e">
        <f>VLOOKUP(E10016,'Cross-Page Data'!$D$4:$F$48,3,FALSE)</f>
        <v>#N/A</v>
      </c>
      <c r="K10016" t="b">
        <f t="shared" si="156"/>
        <v>1</v>
      </c>
    </row>
    <row r="10017" spans="9:11" x14ac:dyDescent="0.35">
      <c r="I10017" t="e">
        <f>IF(J10017="natural gas",VLOOKUP(D10017,'Cross-Page Data'!$I$4:$J$13,2,FALSE),IF(J10017="solar",VLOOKUP('Form 923'!D10017,'Cross-Page Data'!$I$14:$J$117,2,FALSE),J10017))</f>
        <v>#N/A</v>
      </c>
      <c r="J10017" t="e">
        <f>VLOOKUP(E10017,'Cross-Page Data'!$D$4:$F$48,3,FALSE)</f>
        <v>#N/A</v>
      </c>
      <c r="K10017" t="b">
        <f t="shared" si="156"/>
        <v>1</v>
      </c>
    </row>
    <row r="10018" spans="9:11" x14ac:dyDescent="0.35">
      <c r="I10018" t="e">
        <f>IF(J10018="natural gas",VLOOKUP(D10018,'Cross-Page Data'!$I$4:$J$13,2,FALSE),IF(J10018="solar",VLOOKUP('Form 923'!D10018,'Cross-Page Data'!$I$14:$J$117,2,FALSE),J10018))</f>
        <v>#N/A</v>
      </c>
      <c r="J10018" t="e">
        <f>VLOOKUP(E10018,'Cross-Page Data'!$D$4:$F$48,3,FALSE)</f>
        <v>#N/A</v>
      </c>
      <c r="K10018" t="b">
        <f t="shared" si="156"/>
        <v>1</v>
      </c>
    </row>
    <row r="10019" spans="9:11" x14ac:dyDescent="0.35">
      <c r="I10019" t="e">
        <f>IF(J10019="natural gas",VLOOKUP(D10019,'Cross-Page Data'!$I$4:$J$13,2,FALSE),IF(J10019="solar",VLOOKUP('Form 923'!D10019,'Cross-Page Data'!$I$14:$J$117,2,FALSE),J10019))</f>
        <v>#N/A</v>
      </c>
      <c r="J10019" t="e">
        <f>VLOOKUP(E10019,'Cross-Page Data'!$D$4:$F$48,3,FALSE)</f>
        <v>#N/A</v>
      </c>
      <c r="K10019" t="b">
        <f t="shared" si="156"/>
        <v>1</v>
      </c>
    </row>
    <row r="10020" spans="9:11" x14ac:dyDescent="0.35">
      <c r="I10020" t="e">
        <f>IF(J10020="natural gas",VLOOKUP(D10020,'Cross-Page Data'!$I$4:$J$13,2,FALSE),IF(J10020="solar",VLOOKUP('Form 923'!D10020,'Cross-Page Data'!$I$14:$J$117,2,FALSE),J10020))</f>
        <v>#N/A</v>
      </c>
      <c r="J10020" t="e">
        <f>VLOOKUP(E10020,'Cross-Page Data'!$D$4:$F$48,3,FALSE)</f>
        <v>#N/A</v>
      </c>
      <c r="K10020" t="b">
        <f t="shared" si="156"/>
        <v>1</v>
      </c>
    </row>
    <row r="10021" spans="9:11" x14ac:dyDescent="0.35">
      <c r="I10021" t="e">
        <f>IF(J10021="natural gas",VLOOKUP(D10021,'Cross-Page Data'!$I$4:$J$13,2,FALSE),IF(J10021="solar",VLOOKUP('Form 923'!D10021,'Cross-Page Data'!$I$14:$J$117,2,FALSE),J10021))</f>
        <v>#N/A</v>
      </c>
      <c r="J10021" t="e">
        <f>VLOOKUP(E10021,'Cross-Page Data'!$D$4:$F$48,3,FALSE)</f>
        <v>#N/A</v>
      </c>
      <c r="K10021" t="b">
        <f t="shared" si="156"/>
        <v>1</v>
      </c>
    </row>
    <row r="10022" spans="9:11" x14ac:dyDescent="0.35">
      <c r="I10022" t="e">
        <f>IF(J10022="natural gas",VLOOKUP(D10022,'Cross-Page Data'!$I$4:$J$13,2,FALSE),IF(J10022="solar",VLOOKUP('Form 923'!D10022,'Cross-Page Data'!$I$14:$J$117,2,FALSE),J10022))</f>
        <v>#N/A</v>
      </c>
      <c r="J10022" t="e">
        <f>VLOOKUP(E10022,'Cross-Page Data'!$D$4:$F$48,3,FALSE)</f>
        <v>#N/A</v>
      </c>
      <c r="K10022" t="b">
        <f t="shared" si="156"/>
        <v>1</v>
      </c>
    </row>
    <row r="10023" spans="9:11" x14ac:dyDescent="0.35">
      <c r="I10023" t="e">
        <f>IF(J10023="natural gas",VLOOKUP(D10023,'Cross-Page Data'!$I$4:$J$13,2,FALSE),IF(J10023="solar",VLOOKUP('Form 923'!D10023,'Cross-Page Data'!$I$14:$J$117,2,FALSE),J10023))</f>
        <v>#N/A</v>
      </c>
      <c r="J10023" t="e">
        <f>VLOOKUP(E10023,'Cross-Page Data'!$D$4:$F$48,3,FALSE)</f>
        <v>#N/A</v>
      </c>
      <c r="K10023" t="b">
        <f t="shared" si="156"/>
        <v>1</v>
      </c>
    </row>
    <row r="10024" spans="9:11" x14ac:dyDescent="0.35">
      <c r="I10024" t="e">
        <f>IF(J10024="natural gas",VLOOKUP(D10024,'Cross-Page Data'!$I$4:$J$13,2,FALSE),IF(J10024="solar",VLOOKUP('Form 923'!D10024,'Cross-Page Data'!$I$14:$J$117,2,FALSE),J10024))</f>
        <v>#N/A</v>
      </c>
      <c r="J10024" t="e">
        <f>VLOOKUP(E10024,'Cross-Page Data'!$D$4:$F$48,3,FALSE)</f>
        <v>#N/A</v>
      </c>
      <c r="K10024" t="b">
        <f t="shared" si="156"/>
        <v>1</v>
      </c>
    </row>
    <row r="10025" spans="9:11" x14ac:dyDescent="0.35">
      <c r="I10025" t="e">
        <f>IF(J10025="natural gas",VLOOKUP(D10025,'Cross-Page Data'!$I$4:$J$13,2,FALSE),IF(J10025="solar",VLOOKUP('Form 923'!D10025,'Cross-Page Data'!$I$14:$J$117,2,FALSE),J10025))</f>
        <v>#N/A</v>
      </c>
      <c r="J10025" t="e">
        <f>VLOOKUP(E10025,'Cross-Page Data'!$D$4:$F$48,3,FALSE)</f>
        <v>#N/A</v>
      </c>
      <c r="K10025" t="b">
        <f t="shared" si="156"/>
        <v>1</v>
      </c>
    </row>
    <row r="10026" spans="9:11" x14ac:dyDescent="0.35">
      <c r="I10026" t="e">
        <f>IF(J10026="natural gas",VLOOKUP(D10026,'Cross-Page Data'!$I$4:$J$13,2,FALSE),IF(J10026="solar",VLOOKUP('Form 923'!D10026,'Cross-Page Data'!$I$14:$J$117,2,FALSE),J10026))</f>
        <v>#N/A</v>
      </c>
      <c r="J10026" t="e">
        <f>VLOOKUP(E10026,'Cross-Page Data'!$D$4:$F$48,3,FALSE)</f>
        <v>#N/A</v>
      </c>
      <c r="K10026" t="b">
        <f t="shared" si="156"/>
        <v>1</v>
      </c>
    </row>
    <row r="10027" spans="9:11" x14ac:dyDescent="0.35">
      <c r="I10027" t="e">
        <f>IF(J10027="natural gas",VLOOKUP(D10027,'Cross-Page Data'!$I$4:$J$13,2,FALSE),IF(J10027="solar",VLOOKUP('Form 923'!D10027,'Cross-Page Data'!$I$14:$J$117,2,FALSE),J10027))</f>
        <v>#N/A</v>
      </c>
      <c r="J10027" t="e">
        <f>VLOOKUP(E10027,'Cross-Page Data'!$D$4:$F$48,3,FALSE)</f>
        <v>#N/A</v>
      </c>
      <c r="K10027" t="b">
        <f t="shared" si="156"/>
        <v>1</v>
      </c>
    </row>
    <row r="10028" spans="9:11" x14ac:dyDescent="0.35">
      <c r="I10028" t="e">
        <f>IF(J10028="natural gas",VLOOKUP(D10028,'Cross-Page Data'!$I$4:$J$13,2,FALSE),IF(J10028="solar",VLOOKUP('Form 923'!D10028,'Cross-Page Data'!$I$14:$J$117,2,FALSE),J10028))</f>
        <v>#N/A</v>
      </c>
      <c r="J10028" t="e">
        <f>VLOOKUP(E10028,'Cross-Page Data'!$D$4:$F$48,3,FALSE)</f>
        <v>#N/A</v>
      </c>
      <c r="K10028" t="b">
        <f t="shared" si="156"/>
        <v>1</v>
      </c>
    </row>
    <row r="10029" spans="9:11" x14ac:dyDescent="0.35">
      <c r="I10029" t="e">
        <f>IF(J10029="natural gas",VLOOKUP(D10029,'Cross-Page Data'!$I$4:$J$13,2,FALSE),IF(J10029="solar",VLOOKUP('Form 923'!D10029,'Cross-Page Data'!$I$14:$J$117,2,FALSE),J10029))</f>
        <v>#N/A</v>
      </c>
      <c r="J10029" t="e">
        <f>VLOOKUP(E10029,'Cross-Page Data'!$D$4:$F$48,3,FALSE)</f>
        <v>#N/A</v>
      </c>
      <c r="K10029" t="b">
        <f t="shared" si="156"/>
        <v>1</v>
      </c>
    </row>
    <row r="10030" spans="9:11" x14ac:dyDescent="0.35">
      <c r="I10030" t="e">
        <f>IF(J10030="natural gas",VLOOKUP(D10030,'Cross-Page Data'!$I$4:$J$13,2,FALSE),IF(J10030="solar",VLOOKUP('Form 923'!D10030,'Cross-Page Data'!$I$14:$J$117,2,FALSE),J10030))</f>
        <v>#N/A</v>
      </c>
      <c r="J10030" t="e">
        <f>VLOOKUP(E10030,'Cross-Page Data'!$D$4:$F$48,3,FALSE)</f>
        <v>#N/A</v>
      </c>
      <c r="K10030" t="b">
        <f t="shared" si="156"/>
        <v>1</v>
      </c>
    </row>
    <row r="10031" spans="9:11" x14ac:dyDescent="0.35">
      <c r="I10031" t="e">
        <f>IF(J10031="natural gas",VLOOKUP(D10031,'Cross-Page Data'!$I$4:$J$13,2,FALSE),IF(J10031="solar",VLOOKUP('Form 923'!D10031,'Cross-Page Data'!$I$14:$J$117,2,FALSE),J10031))</f>
        <v>#N/A</v>
      </c>
      <c r="J10031" t="e">
        <f>VLOOKUP(E10031,'Cross-Page Data'!$D$4:$F$48,3,FALSE)</f>
        <v>#N/A</v>
      </c>
      <c r="K10031" t="b">
        <f t="shared" si="156"/>
        <v>1</v>
      </c>
    </row>
    <row r="10032" spans="9:11" x14ac:dyDescent="0.35">
      <c r="I10032" t="e">
        <f>IF(J10032="natural gas",VLOOKUP(D10032,'Cross-Page Data'!$I$4:$J$13,2,FALSE),IF(J10032="solar",VLOOKUP('Form 923'!D10032,'Cross-Page Data'!$I$14:$J$117,2,FALSE),J10032))</f>
        <v>#N/A</v>
      </c>
      <c r="J10032" t="e">
        <f>VLOOKUP(E10032,'Cross-Page Data'!$D$4:$F$48,3,FALSE)</f>
        <v>#N/A</v>
      </c>
      <c r="K10032" t="b">
        <f t="shared" si="156"/>
        <v>1</v>
      </c>
    </row>
    <row r="10033" spans="9:11" x14ac:dyDescent="0.35">
      <c r="I10033" t="e">
        <f>IF(J10033="natural gas",VLOOKUP(D10033,'Cross-Page Data'!$I$4:$J$13,2,FALSE),IF(J10033="solar",VLOOKUP('Form 923'!D10033,'Cross-Page Data'!$I$14:$J$117,2,FALSE),J10033))</f>
        <v>#N/A</v>
      </c>
      <c r="J10033" t="e">
        <f>VLOOKUP(E10033,'Cross-Page Data'!$D$4:$F$48,3,FALSE)</f>
        <v>#N/A</v>
      </c>
      <c r="K10033" t="b">
        <f t="shared" si="156"/>
        <v>1</v>
      </c>
    </row>
    <row r="10034" spans="9:11" x14ac:dyDescent="0.35">
      <c r="I10034" t="e">
        <f>IF(J10034="natural gas",VLOOKUP(D10034,'Cross-Page Data'!$I$4:$J$13,2,FALSE),IF(J10034="solar",VLOOKUP('Form 923'!D10034,'Cross-Page Data'!$I$14:$J$117,2,FALSE),J10034))</f>
        <v>#N/A</v>
      </c>
      <c r="J10034" t="e">
        <f>VLOOKUP(E10034,'Cross-Page Data'!$D$4:$F$48,3,FALSE)</f>
        <v>#N/A</v>
      </c>
      <c r="K10034" t="b">
        <f t="shared" si="156"/>
        <v>1</v>
      </c>
    </row>
    <row r="10035" spans="9:11" x14ac:dyDescent="0.35">
      <c r="I10035" t="e">
        <f>IF(J10035="natural gas",VLOOKUP(D10035,'Cross-Page Data'!$I$4:$J$13,2,FALSE),IF(J10035="solar",VLOOKUP('Form 923'!D10035,'Cross-Page Data'!$I$14:$J$117,2,FALSE),J10035))</f>
        <v>#N/A</v>
      </c>
      <c r="J10035" t="e">
        <f>VLOOKUP(E10035,'Cross-Page Data'!$D$4:$F$48,3,FALSE)</f>
        <v>#N/A</v>
      </c>
      <c r="K10035" t="b">
        <f t="shared" si="156"/>
        <v>1</v>
      </c>
    </row>
    <row r="10036" spans="9:11" x14ac:dyDescent="0.35">
      <c r="I10036" t="e">
        <f>IF(J10036="natural gas",VLOOKUP(D10036,'Cross-Page Data'!$I$4:$J$13,2,FALSE),IF(J10036="solar",VLOOKUP('Form 923'!D10036,'Cross-Page Data'!$I$14:$J$117,2,FALSE),J10036))</f>
        <v>#N/A</v>
      </c>
      <c r="J10036" t="e">
        <f>VLOOKUP(E10036,'Cross-Page Data'!$D$4:$F$48,3,FALSE)</f>
        <v>#N/A</v>
      </c>
      <c r="K10036" t="b">
        <f t="shared" si="156"/>
        <v>1</v>
      </c>
    </row>
    <row r="10037" spans="9:11" x14ac:dyDescent="0.35">
      <c r="I10037" t="e">
        <f>IF(J10037="natural gas",VLOOKUP(D10037,'Cross-Page Data'!$I$4:$J$13,2,FALSE),IF(J10037="solar",VLOOKUP('Form 923'!D10037,'Cross-Page Data'!$I$14:$J$117,2,FALSE),J10037))</f>
        <v>#N/A</v>
      </c>
      <c r="J10037" t="e">
        <f>VLOOKUP(E10037,'Cross-Page Data'!$D$4:$F$48,3,FALSE)</f>
        <v>#N/A</v>
      </c>
      <c r="K10037" t="b">
        <f t="shared" si="156"/>
        <v>1</v>
      </c>
    </row>
    <row r="10038" spans="9:11" x14ac:dyDescent="0.35">
      <c r="I10038" t="e">
        <f>IF(J10038="natural gas",VLOOKUP(D10038,'Cross-Page Data'!$I$4:$J$13,2,FALSE),IF(J10038="solar",VLOOKUP('Form 923'!D10038,'Cross-Page Data'!$I$14:$J$117,2,FALSE),J10038))</f>
        <v>#N/A</v>
      </c>
      <c r="J10038" t="e">
        <f>VLOOKUP(E10038,'Cross-Page Data'!$D$4:$F$48,3,FALSE)</f>
        <v>#N/A</v>
      </c>
      <c r="K10038" t="b">
        <f t="shared" si="156"/>
        <v>1</v>
      </c>
    </row>
    <row r="10039" spans="9:11" x14ac:dyDescent="0.35">
      <c r="I10039" t="e">
        <f>IF(J10039="natural gas",VLOOKUP(D10039,'Cross-Page Data'!$I$4:$J$13,2,FALSE),IF(J10039="solar",VLOOKUP('Form 923'!D10039,'Cross-Page Data'!$I$14:$J$117,2,FALSE),J10039))</f>
        <v>#N/A</v>
      </c>
      <c r="J10039" t="e">
        <f>VLOOKUP(E10039,'Cross-Page Data'!$D$4:$F$48,3,FALSE)</f>
        <v>#N/A</v>
      </c>
      <c r="K10039" t="b">
        <f t="shared" si="156"/>
        <v>1</v>
      </c>
    </row>
    <row r="10040" spans="9:11" x14ac:dyDescent="0.35">
      <c r="I10040" t="e">
        <f>IF(J10040="natural gas",VLOOKUP(D10040,'Cross-Page Data'!$I$4:$J$13,2,FALSE),IF(J10040="solar",VLOOKUP('Form 923'!D10040,'Cross-Page Data'!$I$14:$J$117,2,FALSE),J10040))</f>
        <v>#N/A</v>
      </c>
      <c r="J10040" t="e">
        <f>VLOOKUP(E10040,'Cross-Page Data'!$D$4:$F$48,3,FALSE)</f>
        <v>#N/A</v>
      </c>
      <c r="K10040" t="b">
        <f t="shared" si="156"/>
        <v>1</v>
      </c>
    </row>
    <row r="10041" spans="9:11" x14ac:dyDescent="0.35">
      <c r="I10041" t="e">
        <f>IF(J10041="natural gas",VLOOKUP(D10041,'Cross-Page Data'!$I$4:$J$13,2,FALSE),IF(J10041="solar",VLOOKUP('Form 923'!D10041,'Cross-Page Data'!$I$14:$J$117,2,FALSE),J10041))</f>
        <v>#N/A</v>
      </c>
      <c r="J10041" t="e">
        <f>VLOOKUP(E10041,'Cross-Page Data'!$D$4:$F$48,3,FALSE)</f>
        <v>#N/A</v>
      </c>
      <c r="K10041" t="b">
        <f t="shared" si="156"/>
        <v>1</v>
      </c>
    </row>
    <row r="10042" spans="9:11" x14ac:dyDescent="0.35">
      <c r="I10042" t="e">
        <f>IF(J10042="natural gas",VLOOKUP(D10042,'Cross-Page Data'!$I$4:$J$13,2,FALSE),IF(J10042="solar",VLOOKUP('Form 923'!D10042,'Cross-Page Data'!$I$14:$J$117,2,FALSE),J10042))</f>
        <v>#N/A</v>
      </c>
      <c r="J10042" t="e">
        <f>VLOOKUP(E10042,'Cross-Page Data'!$D$4:$F$48,3,FALSE)</f>
        <v>#N/A</v>
      </c>
      <c r="K10042" t="b">
        <f t="shared" si="156"/>
        <v>1</v>
      </c>
    </row>
    <row r="10043" spans="9:11" x14ac:dyDescent="0.35">
      <c r="I10043" t="e">
        <f>IF(J10043="natural gas",VLOOKUP(D10043,'Cross-Page Data'!$I$4:$J$13,2,FALSE),IF(J10043="solar",VLOOKUP('Form 923'!D10043,'Cross-Page Data'!$I$14:$J$117,2,FALSE),J10043))</f>
        <v>#N/A</v>
      </c>
      <c r="J10043" t="e">
        <f>VLOOKUP(E10043,'Cross-Page Data'!$D$4:$F$48,3,FALSE)</f>
        <v>#N/A</v>
      </c>
      <c r="K10043" t="b">
        <f t="shared" si="156"/>
        <v>1</v>
      </c>
    </row>
    <row r="10044" spans="9:11" x14ac:dyDescent="0.35">
      <c r="I10044" t="e">
        <f>IF(J10044="natural gas",VLOOKUP(D10044,'Cross-Page Data'!$I$4:$J$13,2,FALSE),IF(J10044="solar",VLOOKUP('Form 923'!D10044,'Cross-Page Data'!$I$14:$J$117,2,FALSE),J10044))</f>
        <v>#N/A</v>
      </c>
      <c r="J10044" t="e">
        <f>VLOOKUP(E10044,'Cross-Page Data'!$D$4:$F$48,3,FALSE)</f>
        <v>#N/A</v>
      </c>
      <c r="K10044" t="b">
        <f t="shared" si="156"/>
        <v>1</v>
      </c>
    </row>
    <row r="10045" spans="9:11" x14ac:dyDescent="0.35">
      <c r="I10045" t="e">
        <f>IF(J10045="natural gas",VLOOKUP(D10045,'Cross-Page Data'!$I$4:$J$13,2,FALSE),IF(J10045="solar",VLOOKUP('Form 923'!D10045,'Cross-Page Data'!$I$14:$J$117,2,FALSE),J10045))</f>
        <v>#N/A</v>
      </c>
      <c r="J10045" t="e">
        <f>VLOOKUP(E10045,'Cross-Page Data'!$D$4:$F$48,3,FALSE)</f>
        <v>#N/A</v>
      </c>
      <c r="K10045" t="b">
        <f t="shared" si="156"/>
        <v>1</v>
      </c>
    </row>
    <row r="10046" spans="9:11" x14ac:dyDescent="0.35">
      <c r="I10046" t="e">
        <f>IF(J10046="natural gas",VLOOKUP(D10046,'Cross-Page Data'!$I$4:$J$13,2,FALSE),IF(J10046="solar",VLOOKUP('Form 923'!D10046,'Cross-Page Data'!$I$14:$J$117,2,FALSE),J10046))</f>
        <v>#N/A</v>
      </c>
      <c r="J10046" t="e">
        <f>VLOOKUP(E10046,'Cross-Page Data'!$D$4:$F$48,3,FALSE)</f>
        <v>#N/A</v>
      </c>
      <c r="K10046" t="b">
        <f t="shared" si="156"/>
        <v>1</v>
      </c>
    </row>
    <row r="10047" spans="9:11" x14ac:dyDescent="0.35">
      <c r="I10047" t="e">
        <f>IF(J10047="natural gas",VLOOKUP(D10047,'Cross-Page Data'!$I$4:$J$13,2,FALSE),IF(J10047="solar",VLOOKUP('Form 923'!D10047,'Cross-Page Data'!$I$14:$J$117,2,FALSE),J10047))</f>
        <v>#N/A</v>
      </c>
      <c r="J10047" t="e">
        <f>VLOOKUP(E10047,'Cross-Page Data'!$D$4:$F$48,3,FALSE)</f>
        <v>#N/A</v>
      </c>
      <c r="K10047" t="b">
        <f t="shared" si="156"/>
        <v>1</v>
      </c>
    </row>
    <row r="10048" spans="9:11" x14ac:dyDescent="0.35">
      <c r="I10048" t="e">
        <f>IF(J10048="natural gas",VLOOKUP(D10048,'Cross-Page Data'!$I$4:$J$13,2,FALSE),IF(J10048="solar",VLOOKUP('Form 923'!D10048,'Cross-Page Data'!$I$14:$J$117,2,FALSE),J10048))</f>
        <v>#N/A</v>
      </c>
      <c r="J10048" t="e">
        <f>VLOOKUP(E10048,'Cross-Page Data'!$D$4:$F$48,3,FALSE)</f>
        <v>#N/A</v>
      </c>
      <c r="K10048" t="b">
        <f t="shared" si="156"/>
        <v>1</v>
      </c>
    </row>
    <row r="10049" spans="9:11" x14ac:dyDescent="0.35">
      <c r="I10049" t="e">
        <f>IF(J10049="natural gas",VLOOKUP(D10049,'Cross-Page Data'!$I$4:$J$13,2,FALSE),IF(J10049="solar",VLOOKUP('Form 923'!D10049,'Cross-Page Data'!$I$14:$J$117,2,FALSE),J10049))</f>
        <v>#N/A</v>
      </c>
      <c r="J10049" t="e">
        <f>VLOOKUP(E10049,'Cross-Page Data'!$D$4:$F$48,3,FALSE)</f>
        <v>#N/A</v>
      </c>
      <c r="K10049" t="b">
        <f t="shared" si="156"/>
        <v>1</v>
      </c>
    </row>
    <row r="10050" spans="9:11" x14ac:dyDescent="0.35">
      <c r="I10050" t="e">
        <f>IF(J10050="natural gas",VLOOKUP(D10050,'Cross-Page Data'!$I$4:$J$13,2,FALSE),IF(J10050="solar",VLOOKUP('Form 923'!D10050,'Cross-Page Data'!$I$14:$J$117,2,FALSE),J10050))</f>
        <v>#N/A</v>
      </c>
      <c r="J10050" t="e">
        <f>VLOOKUP(E10050,'Cross-Page Data'!$D$4:$F$48,3,FALSE)</f>
        <v>#N/A</v>
      </c>
      <c r="K10050" t="b">
        <f t="shared" si="156"/>
        <v>1</v>
      </c>
    </row>
    <row r="10051" spans="9:11" x14ac:dyDescent="0.35">
      <c r="I10051" t="e">
        <f>IF(J10051="natural gas",VLOOKUP(D10051,'Cross-Page Data'!$I$4:$J$13,2,FALSE),IF(J10051="solar",VLOOKUP('Form 923'!D10051,'Cross-Page Data'!$I$14:$J$117,2,FALSE),J10051))</f>
        <v>#N/A</v>
      </c>
      <c r="J10051" t="e">
        <f>VLOOKUP(E10051,'Cross-Page Data'!$D$4:$F$48,3,FALSE)</f>
        <v>#N/A</v>
      </c>
      <c r="K10051" t="b">
        <f t="shared" si="156"/>
        <v>1</v>
      </c>
    </row>
    <row r="10052" spans="9:11" x14ac:dyDescent="0.35">
      <c r="I10052" t="e">
        <f>IF(J10052="natural gas",VLOOKUP(D10052,'Cross-Page Data'!$I$4:$J$13,2,FALSE),IF(J10052="solar",VLOOKUP('Form 923'!D10052,'Cross-Page Data'!$I$14:$J$117,2,FALSE),J10052))</f>
        <v>#N/A</v>
      </c>
      <c r="J10052" t="e">
        <f>VLOOKUP(E10052,'Cross-Page Data'!$D$4:$F$48,3,FALSE)</f>
        <v>#N/A</v>
      </c>
      <c r="K10052" t="b">
        <f t="shared" si="156"/>
        <v>1</v>
      </c>
    </row>
    <row r="10053" spans="9:11" x14ac:dyDescent="0.35">
      <c r="I10053" t="e">
        <f>IF(J10053="natural gas",VLOOKUP(D10053,'Cross-Page Data'!$I$4:$J$13,2,FALSE),IF(J10053="solar",VLOOKUP('Form 923'!D10053,'Cross-Page Data'!$I$14:$J$117,2,FALSE),J10053))</f>
        <v>#N/A</v>
      </c>
      <c r="J10053" t="e">
        <f>VLOOKUP(E10053,'Cross-Page Data'!$D$4:$F$48,3,FALSE)</f>
        <v>#N/A</v>
      </c>
      <c r="K10053" t="b">
        <f t="shared" si="156"/>
        <v>1</v>
      </c>
    </row>
    <row r="10054" spans="9:11" x14ac:dyDescent="0.35">
      <c r="I10054" t="e">
        <f>IF(J10054="natural gas",VLOOKUP(D10054,'Cross-Page Data'!$I$4:$J$13,2,FALSE),IF(J10054="solar",VLOOKUP('Form 923'!D10054,'Cross-Page Data'!$I$14:$J$117,2,FALSE),J10054))</f>
        <v>#N/A</v>
      </c>
      <c r="J10054" t="e">
        <f>VLOOKUP(E10054,'Cross-Page Data'!$D$4:$F$48,3,FALSE)</f>
        <v>#N/A</v>
      </c>
      <c r="K10054" t="b">
        <f t="shared" si="156"/>
        <v>1</v>
      </c>
    </row>
    <row r="10055" spans="9:11" x14ac:dyDescent="0.35">
      <c r="I10055" t="e">
        <f>IF(J10055="natural gas",VLOOKUP(D10055,'Cross-Page Data'!$I$4:$J$13,2,FALSE),IF(J10055="solar",VLOOKUP('Form 923'!D10055,'Cross-Page Data'!$I$14:$J$117,2,FALSE),J10055))</f>
        <v>#N/A</v>
      </c>
      <c r="J10055" t="e">
        <f>VLOOKUP(E10055,'Cross-Page Data'!$D$4:$F$48,3,FALSE)</f>
        <v>#N/A</v>
      </c>
      <c r="K10055" t="b">
        <f t="shared" ref="K10055:K10118" si="157">IF(AND($N$5=FALSE,OR(C10055="Commercial NAICS Cogen",C10055="Industrial NAICS Cogen",C10055="NAICS-22 Cogen")),FALSE,IF(AND($N$6=FALSE,OR(C10055="Commercial NAICS Cogen",C10055="Commercial NAICS Non-Cogen",C10055="industrial NAICS Cogen", C10055="industrial NAICS non-cogen")),FALSE,TRUE))</f>
        <v>1</v>
      </c>
    </row>
    <row r="10056" spans="9:11" x14ac:dyDescent="0.35">
      <c r="I10056" t="e">
        <f>IF(J10056="natural gas",VLOOKUP(D10056,'Cross-Page Data'!$I$4:$J$13,2,FALSE),IF(J10056="solar",VLOOKUP('Form 923'!D10056,'Cross-Page Data'!$I$14:$J$117,2,FALSE),J10056))</f>
        <v>#N/A</v>
      </c>
      <c r="J10056" t="e">
        <f>VLOOKUP(E10056,'Cross-Page Data'!$D$4:$F$48,3,FALSE)</f>
        <v>#N/A</v>
      </c>
      <c r="K10056" t="b">
        <f t="shared" si="157"/>
        <v>1</v>
      </c>
    </row>
    <row r="10057" spans="9:11" x14ac:dyDescent="0.35">
      <c r="I10057" t="e">
        <f>IF(J10057="natural gas",VLOOKUP(D10057,'Cross-Page Data'!$I$4:$J$13,2,FALSE),IF(J10057="solar",VLOOKUP('Form 923'!D10057,'Cross-Page Data'!$I$14:$J$117,2,FALSE),J10057))</f>
        <v>#N/A</v>
      </c>
      <c r="J10057" t="e">
        <f>VLOOKUP(E10057,'Cross-Page Data'!$D$4:$F$48,3,FALSE)</f>
        <v>#N/A</v>
      </c>
      <c r="K10057" t="b">
        <f t="shared" si="157"/>
        <v>1</v>
      </c>
    </row>
    <row r="10058" spans="9:11" x14ac:dyDescent="0.35">
      <c r="I10058" t="e">
        <f>IF(J10058="natural gas",VLOOKUP(D10058,'Cross-Page Data'!$I$4:$J$13,2,FALSE),IF(J10058="solar",VLOOKUP('Form 923'!D10058,'Cross-Page Data'!$I$14:$J$117,2,FALSE),J10058))</f>
        <v>#N/A</v>
      </c>
      <c r="J10058" t="e">
        <f>VLOOKUP(E10058,'Cross-Page Data'!$D$4:$F$48,3,FALSE)</f>
        <v>#N/A</v>
      </c>
      <c r="K10058" t="b">
        <f t="shared" si="157"/>
        <v>1</v>
      </c>
    </row>
    <row r="10059" spans="9:11" x14ac:dyDescent="0.35">
      <c r="I10059" t="e">
        <f>IF(J10059="natural gas",VLOOKUP(D10059,'Cross-Page Data'!$I$4:$J$13,2,FALSE),IF(J10059="solar",VLOOKUP('Form 923'!D10059,'Cross-Page Data'!$I$14:$J$117,2,FALSE),J10059))</f>
        <v>#N/A</v>
      </c>
      <c r="J10059" t="e">
        <f>VLOOKUP(E10059,'Cross-Page Data'!$D$4:$F$48,3,FALSE)</f>
        <v>#N/A</v>
      </c>
      <c r="K10059" t="b">
        <f t="shared" si="157"/>
        <v>1</v>
      </c>
    </row>
    <row r="10060" spans="9:11" x14ac:dyDescent="0.35">
      <c r="I10060" t="e">
        <f>IF(J10060="natural gas",VLOOKUP(D10060,'Cross-Page Data'!$I$4:$J$13,2,FALSE),IF(J10060="solar",VLOOKUP('Form 923'!D10060,'Cross-Page Data'!$I$14:$J$117,2,FALSE),J10060))</f>
        <v>#N/A</v>
      </c>
      <c r="J10060" t="e">
        <f>VLOOKUP(E10060,'Cross-Page Data'!$D$4:$F$48,3,FALSE)</f>
        <v>#N/A</v>
      </c>
      <c r="K10060" t="b">
        <f t="shared" si="157"/>
        <v>1</v>
      </c>
    </row>
    <row r="10061" spans="9:11" x14ac:dyDescent="0.35">
      <c r="I10061" t="e">
        <f>IF(J10061="natural gas",VLOOKUP(D10061,'Cross-Page Data'!$I$4:$J$13,2,FALSE),IF(J10061="solar",VLOOKUP('Form 923'!D10061,'Cross-Page Data'!$I$14:$J$117,2,FALSE),J10061))</f>
        <v>#N/A</v>
      </c>
      <c r="J10061" t="e">
        <f>VLOOKUP(E10061,'Cross-Page Data'!$D$4:$F$48,3,FALSE)</f>
        <v>#N/A</v>
      </c>
      <c r="K10061" t="b">
        <f t="shared" si="157"/>
        <v>1</v>
      </c>
    </row>
    <row r="10062" spans="9:11" x14ac:dyDescent="0.35">
      <c r="I10062" t="e">
        <f>IF(J10062="natural gas",VLOOKUP(D10062,'Cross-Page Data'!$I$4:$J$13,2,FALSE),IF(J10062="solar",VLOOKUP('Form 923'!D10062,'Cross-Page Data'!$I$14:$J$117,2,FALSE),J10062))</f>
        <v>#N/A</v>
      </c>
      <c r="J10062" t="e">
        <f>VLOOKUP(E10062,'Cross-Page Data'!$D$4:$F$48,3,FALSE)</f>
        <v>#N/A</v>
      </c>
      <c r="K10062" t="b">
        <f t="shared" si="157"/>
        <v>1</v>
      </c>
    </row>
    <row r="10063" spans="9:11" x14ac:dyDescent="0.35">
      <c r="I10063" t="e">
        <f>IF(J10063="natural gas",VLOOKUP(D10063,'Cross-Page Data'!$I$4:$J$13,2,FALSE),IF(J10063="solar",VLOOKUP('Form 923'!D10063,'Cross-Page Data'!$I$14:$J$117,2,FALSE),J10063))</f>
        <v>#N/A</v>
      </c>
      <c r="J10063" t="e">
        <f>VLOOKUP(E10063,'Cross-Page Data'!$D$4:$F$48,3,FALSE)</f>
        <v>#N/A</v>
      </c>
      <c r="K10063" t="b">
        <f t="shared" si="157"/>
        <v>1</v>
      </c>
    </row>
    <row r="10064" spans="9:11" x14ac:dyDescent="0.35">
      <c r="I10064" t="e">
        <f>IF(J10064="natural gas",VLOOKUP(D10064,'Cross-Page Data'!$I$4:$J$13,2,FALSE),IF(J10064="solar",VLOOKUP('Form 923'!D10064,'Cross-Page Data'!$I$14:$J$117,2,FALSE),J10064))</f>
        <v>#N/A</v>
      </c>
      <c r="J10064" t="e">
        <f>VLOOKUP(E10064,'Cross-Page Data'!$D$4:$F$48,3,FALSE)</f>
        <v>#N/A</v>
      </c>
      <c r="K10064" t="b">
        <f t="shared" si="157"/>
        <v>1</v>
      </c>
    </row>
    <row r="10065" spans="9:11" x14ac:dyDescent="0.35">
      <c r="I10065" t="e">
        <f>IF(J10065="natural gas",VLOOKUP(D10065,'Cross-Page Data'!$I$4:$J$13,2,FALSE),IF(J10065="solar",VLOOKUP('Form 923'!D10065,'Cross-Page Data'!$I$14:$J$117,2,FALSE),J10065))</f>
        <v>#N/A</v>
      </c>
      <c r="J10065" t="e">
        <f>VLOOKUP(E10065,'Cross-Page Data'!$D$4:$F$48,3,FALSE)</f>
        <v>#N/A</v>
      </c>
      <c r="K10065" t="b">
        <f t="shared" si="157"/>
        <v>1</v>
      </c>
    </row>
    <row r="10066" spans="9:11" x14ac:dyDescent="0.35">
      <c r="I10066" t="e">
        <f>IF(J10066="natural gas",VLOOKUP(D10066,'Cross-Page Data'!$I$4:$J$13,2,FALSE),IF(J10066="solar",VLOOKUP('Form 923'!D10066,'Cross-Page Data'!$I$14:$J$117,2,FALSE),J10066))</f>
        <v>#N/A</v>
      </c>
      <c r="J10066" t="e">
        <f>VLOOKUP(E10066,'Cross-Page Data'!$D$4:$F$48,3,FALSE)</f>
        <v>#N/A</v>
      </c>
      <c r="K10066" t="b">
        <f t="shared" si="157"/>
        <v>1</v>
      </c>
    </row>
    <row r="10067" spans="9:11" x14ac:dyDescent="0.35">
      <c r="I10067" t="e">
        <f>IF(J10067="natural gas",VLOOKUP(D10067,'Cross-Page Data'!$I$4:$J$13,2,FALSE),IF(J10067="solar",VLOOKUP('Form 923'!D10067,'Cross-Page Data'!$I$14:$J$117,2,FALSE),J10067))</f>
        <v>#N/A</v>
      </c>
      <c r="J10067" t="e">
        <f>VLOOKUP(E10067,'Cross-Page Data'!$D$4:$F$48,3,FALSE)</f>
        <v>#N/A</v>
      </c>
      <c r="K10067" t="b">
        <f t="shared" si="157"/>
        <v>1</v>
      </c>
    </row>
    <row r="10068" spans="9:11" x14ac:dyDescent="0.35">
      <c r="I10068" t="e">
        <f>IF(J10068="natural gas",VLOOKUP(D10068,'Cross-Page Data'!$I$4:$J$13,2,FALSE),IF(J10068="solar",VLOOKUP('Form 923'!D10068,'Cross-Page Data'!$I$14:$J$117,2,FALSE),J10068))</f>
        <v>#N/A</v>
      </c>
      <c r="J10068" t="e">
        <f>VLOOKUP(E10068,'Cross-Page Data'!$D$4:$F$48,3,FALSE)</f>
        <v>#N/A</v>
      </c>
      <c r="K10068" t="b">
        <f t="shared" si="157"/>
        <v>1</v>
      </c>
    </row>
    <row r="10069" spans="9:11" x14ac:dyDescent="0.35">
      <c r="I10069" t="e">
        <f>IF(J10069="natural gas",VLOOKUP(D10069,'Cross-Page Data'!$I$4:$J$13,2,FALSE),IF(J10069="solar",VLOOKUP('Form 923'!D10069,'Cross-Page Data'!$I$14:$J$117,2,FALSE),J10069))</f>
        <v>#N/A</v>
      </c>
      <c r="J10069" t="e">
        <f>VLOOKUP(E10069,'Cross-Page Data'!$D$4:$F$48,3,FALSE)</f>
        <v>#N/A</v>
      </c>
      <c r="K10069" t="b">
        <f t="shared" si="157"/>
        <v>1</v>
      </c>
    </row>
    <row r="10070" spans="9:11" x14ac:dyDescent="0.35">
      <c r="I10070" t="e">
        <f>IF(J10070="natural gas",VLOOKUP(D10070,'Cross-Page Data'!$I$4:$J$13,2,FALSE),IF(J10070="solar",VLOOKUP('Form 923'!D10070,'Cross-Page Data'!$I$14:$J$117,2,FALSE),J10070))</f>
        <v>#N/A</v>
      </c>
      <c r="J10070" t="e">
        <f>VLOOKUP(E10070,'Cross-Page Data'!$D$4:$F$48,3,FALSE)</f>
        <v>#N/A</v>
      </c>
      <c r="K10070" t="b">
        <f t="shared" si="157"/>
        <v>1</v>
      </c>
    </row>
    <row r="10071" spans="9:11" x14ac:dyDescent="0.35">
      <c r="I10071" t="e">
        <f>IF(J10071="natural gas",VLOOKUP(D10071,'Cross-Page Data'!$I$4:$J$13,2,FALSE),IF(J10071="solar",VLOOKUP('Form 923'!D10071,'Cross-Page Data'!$I$14:$J$117,2,FALSE),J10071))</f>
        <v>#N/A</v>
      </c>
      <c r="J10071" t="e">
        <f>VLOOKUP(E10071,'Cross-Page Data'!$D$4:$F$48,3,FALSE)</f>
        <v>#N/A</v>
      </c>
      <c r="K10071" t="b">
        <f t="shared" si="157"/>
        <v>1</v>
      </c>
    </row>
    <row r="10072" spans="9:11" x14ac:dyDescent="0.35">
      <c r="I10072" t="e">
        <f>IF(J10072="natural gas",VLOOKUP(D10072,'Cross-Page Data'!$I$4:$J$13,2,FALSE),IF(J10072="solar",VLOOKUP('Form 923'!D10072,'Cross-Page Data'!$I$14:$J$117,2,FALSE),J10072))</f>
        <v>#N/A</v>
      </c>
      <c r="J10072" t="e">
        <f>VLOOKUP(E10072,'Cross-Page Data'!$D$4:$F$48,3,FALSE)</f>
        <v>#N/A</v>
      </c>
      <c r="K10072" t="b">
        <f t="shared" si="157"/>
        <v>1</v>
      </c>
    </row>
    <row r="10073" spans="9:11" x14ac:dyDescent="0.35">
      <c r="I10073" t="e">
        <f>IF(J10073="natural gas",VLOOKUP(D10073,'Cross-Page Data'!$I$4:$J$13,2,FALSE),IF(J10073="solar",VLOOKUP('Form 923'!D10073,'Cross-Page Data'!$I$14:$J$117,2,FALSE),J10073))</f>
        <v>#N/A</v>
      </c>
      <c r="J10073" t="e">
        <f>VLOOKUP(E10073,'Cross-Page Data'!$D$4:$F$48,3,FALSE)</f>
        <v>#N/A</v>
      </c>
      <c r="K10073" t="b">
        <f t="shared" si="157"/>
        <v>1</v>
      </c>
    </row>
    <row r="10074" spans="9:11" x14ac:dyDescent="0.35">
      <c r="I10074" t="e">
        <f>IF(J10074="natural gas",VLOOKUP(D10074,'Cross-Page Data'!$I$4:$J$13,2,FALSE),IF(J10074="solar",VLOOKUP('Form 923'!D10074,'Cross-Page Data'!$I$14:$J$117,2,FALSE),J10074))</f>
        <v>#N/A</v>
      </c>
      <c r="J10074" t="e">
        <f>VLOOKUP(E10074,'Cross-Page Data'!$D$4:$F$48,3,FALSE)</f>
        <v>#N/A</v>
      </c>
      <c r="K10074" t="b">
        <f t="shared" si="157"/>
        <v>1</v>
      </c>
    </row>
    <row r="10075" spans="9:11" x14ac:dyDescent="0.35">
      <c r="I10075" t="e">
        <f>IF(J10075="natural gas",VLOOKUP(D10075,'Cross-Page Data'!$I$4:$J$13,2,FALSE),IF(J10075="solar",VLOOKUP('Form 923'!D10075,'Cross-Page Data'!$I$14:$J$117,2,FALSE),J10075))</f>
        <v>#N/A</v>
      </c>
      <c r="J10075" t="e">
        <f>VLOOKUP(E10075,'Cross-Page Data'!$D$4:$F$48,3,FALSE)</f>
        <v>#N/A</v>
      </c>
      <c r="K10075" t="b">
        <f t="shared" si="157"/>
        <v>1</v>
      </c>
    </row>
    <row r="10076" spans="9:11" x14ac:dyDescent="0.35">
      <c r="I10076" t="e">
        <f>IF(J10076="natural gas",VLOOKUP(D10076,'Cross-Page Data'!$I$4:$J$13,2,FALSE),IF(J10076="solar",VLOOKUP('Form 923'!D10076,'Cross-Page Data'!$I$14:$J$117,2,FALSE),J10076))</f>
        <v>#N/A</v>
      </c>
      <c r="J10076" t="e">
        <f>VLOOKUP(E10076,'Cross-Page Data'!$D$4:$F$48,3,FALSE)</f>
        <v>#N/A</v>
      </c>
      <c r="K10076" t="b">
        <f t="shared" si="157"/>
        <v>1</v>
      </c>
    </row>
    <row r="10077" spans="9:11" x14ac:dyDescent="0.35">
      <c r="I10077" t="e">
        <f>IF(J10077="natural gas",VLOOKUP(D10077,'Cross-Page Data'!$I$4:$J$13,2,FALSE),IF(J10077="solar",VLOOKUP('Form 923'!D10077,'Cross-Page Data'!$I$14:$J$117,2,FALSE),J10077))</f>
        <v>#N/A</v>
      </c>
      <c r="J10077" t="e">
        <f>VLOOKUP(E10077,'Cross-Page Data'!$D$4:$F$48,3,FALSE)</f>
        <v>#N/A</v>
      </c>
      <c r="K10077" t="b">
        <f t="shared" si="157"/>
        <v>1</v>
      </c>
    </row>
    <row r="10078" spans="9:11" x14ac:dyDescent="0.35">
      <c r="I10078" t="e">
        <f>IF(J10078="natural gas",VLOOKUP(D10078,'Cross-Page Data'!$I$4:$J$13,2,FALSE),IF(J10078="solar",VLOOKUP('Form 923'!D10078,'Cross-Page Data'!$I$14:$J$117,2,FALSE),J10078))</f>
        <v>#N/A</v>
      </c>
      <c r="J10078" t="e">
        <f>VLOOKUP(E10078,'Cross-Page Data'!$D$4:$F$48,3,FALSE)</f>
        <v>#N/A</v>
      </c>
      <c r="K10078" t="b">
        <f t="shared" si="157"/>
        <v>1</v>
      </c>
    </row>
    <row r="10079" spans="9:11" x14ac:dyDescent="0.35">
      <c r="I10079" t="e">
        <f>IF(J10079="natural gas",VLOOKUP(D10079,'Cross-Page Data'!$I$4:$J$13,2,FALSE),IF(J10079="solar",VLOOKUP('Form 923'!D10079,'Cross-Page Data'!$I$14:$J$117,2,FALSE),J10079))</f>
        <v>#N/A</v>
      </c>
      <c r="J10079" t="e">
        <f>VLOOKUP(E10079,'Cross-Page Data'!$D$4:$F$48,3,FALSE)</f>
        <v>#N/A</v>
      </c>
      <c r="K10079" t="b">
        <f t="shared" si="157"/>
        <v>1</v>
      </c>
    </row>
    <row r="10080" spans="9:11" x14ac:dyDescent="0.35">
      <c r="I10080" t="e">
        <f>IF(J10080="natural gas",VLOOKUP(D10080,'Cross-Page Data'!$I$4:$J$13,2,FALSE),IF(J10080="solar",VLOOKUP('Form 923'!D10080,'Cross-Page Data'!$I$14:$J$117,2,FALSE),J10080))</f>
        <v>#N/A</v>
      </c>
      <c r="J10080" t="e">
        <f>VLOOKUP(E10080,'Cross-Page Data'!$D$4:$F$48,3,FALSE)</f>
        <v>#N/A</v>
      </c>
      <c r="K10080" t="b">
        <f t="shared" si="157"/>
        <v>1</v>
      </c>
    </row>
    <row r="10081" spans="9:11" x14ac:dyDescent="0.35">
      <c r="I10081" t="e">
        <f>IF(J10081="natural gas",VLOOKUP(D10081,'Cross-Page Data'!$I$4:$J$13,2,FALSE),IF(J10081="solar",VLOOKUP('Form 923'!D10081,'Cross-Page Data'!$I$14:$J$117,2,FALSE),J10081))</f>
        <v>#N/A</v>
      </c>
      <c r="J10081" t="e">
        <f>VLOOKUP(E10081,'Cross-Page Data'!$D$4:$F$48,3,FALSE)</f>
        <v>#N/A</v>
      </c>
      <c r="K10081" t="b">
        <f t="shared" si="157"/>
        <v>1</v>
      </c>
    </row>
    <row r="10082" spans="9:11" x14ac:dyDescent="0.35">
      <c r="I10082" t="e">
        <f>IF(J10082="natural gas",VLOOKUP(D10082,'Cross-Page Data'!$I$4:$J$13,2,FALSE),IF(J10082="solar",VLOOKUP('Form 923'!D10082,'Cross-Page Data'!$I$14:$J$117,2,FALSE),J10082))</f>
        <v>#N/A</v>
      </c>
      <c r="J10082" t="e">
        <f>VLOOKUP(E10082,'Cross-Page Data'!$D$4:$F$48,3,FALSE)</f>
        <v>#N/A</v>
      </c>
      <c r="K10082" t="b">
        <f t="shared" si="157"/>
        <v>1</v>
      </c>
    </row>
    <row r="10083" spans="9:11" x14ac:dyDescent="0.35">
      <c r="I10083" t="e">
        <f>IF(J10083="natural gas",VLOOKUP(D10083,'Cross-Page Data'!$I$4:$J$13,2,FALSE),IF(J10083="solar",VLOOKUP('Form 923'!D10083,'Cross-Page Data'!$I$14:$J$117,2,FALSE),J10083))</f>
        <v>#N/A</v>
      </c>
      <c r="J10083" t="e">
        <f>VLOOKUP(E10083,'Cross-Page Data'!$D$4:$F$48,3,FALSE)</f>
        <v>#N/A</v>
      </c>
      <c r="K10083" t="b">
        <f t="shared" si="157"/>
        <v>1</v>
      </c>
    </row>
    <row r="10084" spans="9:11" x14ac:dyDescent="0.35">
      <c r="I10084" t="e">
        <f>IF(J10084="natural gas",VLOOKUP(D10084,'Cross-Page Data'!$I$4:$J$13,2,FALSE),IF(J10084="solar",VLOOKUP('Form 923'!D10084,'Cross-Page Data'!$I$14:$J$117,2,FALSE),J10084))</f>
        <v>#N/A</v>
      </c>
      <c r="J10084" t="e">
        <f>VLOOKUP(E10084,'Cross-Page Data'!$D$4:$F$48,3,FALSE)</f>
        <v>#N/A</v>
      </c>
      <c r="K10084" t="b">
        <f t="shared" si="157"/>
        <v>1</v>
      </c>
    </row>
    <row r="10085" spans="9:11" x14ac:dyDescent="0.35">
      <c r="I10085" t="e">
        <f>IF(J10085="natural gas",VLOOKUP(D10085,'Cross-Page Data'!$I$4:$J$13,2,FALSE),IF(J10085="solar",VLOOKUP('Form 923'!D10085,'Cross-Page Data'!$I$14:$J$117,2,FALSE),J10085))</f>
        <v>#N/A</v>
      </c>
      <c r="J10085" t="e">
        <f>VLOOKUP(E10085,'Cross-Page Data'!$D$4:$F$48,3,FALSE)</f>
        <v>#N/A</v>
      </c>
      <c r="K10085" t="b">
        <f t="shared" si="157"/>
        <v>1</v>
      </c>
    </row>
    <row r="10086" spans="9:11" x14ac:dyDescent="0.35">
      <c r="I10086" t="e">
        <f>IF(J10086="natural gas",VLOOKUP(D10086,'Cross-Page Data'!$I$4:$J$13,2,FALSE),IF(J10086="solar",VLOOKUP('Form 923'!D10086,'Cross-Page Data'!$I$14:$J$117,2,FALSE),J10086))</f>
        <v>#N/A</v>
      </c>
      <c r="J10086" t="e">
        <f>VLOOKUP(E10086,'Cross-Page Data'!$D$4:$F$48,3,FALSE)</f>
        <v>#N/A</v>
      </c>
      <c r="K10086" t="b">
        <f t="shared" si="157"/>
        <v>1</v>
      </c>
    </row>
    <row r="10087" spans="9:11" x14ac:dyDescent="0.35">
      <c r="I10087" t="e">
        <f>IF(J10087="natural gas",VLOOKUP(D10087,'Cross-Page Data'!$I$4:$J$13,2,FALSE),IF(J10087="solar",VLOOKUP('Form 923'!D10087,'Cross-Page Data'!$I$14:$J$117,2,FALSE),J10087))</f>
        <v>#N/A</v>
      </c>
      <c r="J10087" t="e">
        <f>VLOOKUP(E10087,'Cross-Page Data'!$D$4:$F$48,3,FALSE)</f>
        <v>#N/A</v>
      </c>
      <c r="K10087" t="b">
        <f t="shared" si="157"/>
        <v>1</v>
      </c>
    </row>
    <row r="10088" spans="9:11" x14ac:dyDescent="0.35">
      <c r="I10088" t="e">
        <f>IF(J10088="natural gas",VLOOKUP(D10088,'Cross-Page Data'!$I$4:$J$13,2,FALSE),IF(J10088="solar",VLOOKUP('Form 923'!D10088,'Cross-Page Data'!$I$14:$J$117,2,FALSE),J10088))</f>
        <v>#N/A</v>
      </c>
      <c r="J10088" t="e">
        <f>VLOOKUP(E10088,'Cross-Page Data'!$D$4:$F$48,3,FALSE)</f>
        <v>#N/A</v>
      </c>
      <c r="K10088" t="b">
        <f t="shared" si="157"/>
        <v>1</v>
      </c>
    </row>
    <row r="10089" spans="9:11" x14ac:dyDescent="0.35">
      <c r="I10089" t="e">
        <f>IF(J10089="natural gas",VLOOKUP(D10089,'Cross-Page Data'!$I$4:$J$13,2,FALSE),IF(J10089="solar",VLOOKUP('Form 923'!D10089,'Cross-Page Data'!$I$14:$J$117,2,FALSE),J10089))</f>
        <v>#N/A</v>
      </c>
      <c r="J10089" t="e">
        <f>VLOOKUP(E10089,'Cross-Page Data'!$D$4:$F$48,3,FALSE)</f>
        <v>#N/A</v>
      </c>
      <c r="K10089" t="b">
        <f t="shared" si="157"/>
        <v>1</v>
      </c>
    </row>
    <row r="10090" spans="9:11" x14ac:dyDescent="0.35">
      <c r="I10090" t="e">
        <f>IF(J10090="natural gas",VLOOKUP(D10090,'Cross-Page Data'!$I$4:$J$13,2,FALSE),IF(J10090="solar",VLOOKUP('Form 923'!D10090,'Cross-Page Data'!$I$14:$J$117,2,FALSE),J10090))</f>
        <v>#N/A</v>
      </c>
      <c r="J10090" t="e">
        <f>VLOOKUP(E10090,'Cross-Page Data'!$D$4:$F$48,3,FALSE)</f>
        <v>#N/A</v>
      </c>
      <c r="K10090" t="b">
        <f t="shared" si="157"/>
        <v>1</v>
      </c>
    </row>
    <row r="10091" spans="9:11" x14ac:dyDescent="0.35">
      <c r="I10091" t="e">
        <f>IF(J10091="natural gas",VLOOKUP(D10091,'Cross-Page Data'!$I$4:$J$13,2,FALSE),IF(J10091="solar",VLOOKUP('Form 923'!D10091,'Cross-Page Data'!$I$14:$J$117,2,FALSE),J10091))</f>
        <v>#N/A</v>
      </c>
      <c r="J10091" t="e">
        <f>VLOOKUP(E10091,'Cross-Page Data'!$D$4:$F$48,3,FALSE)</f>
        <v>#N/A</v>
      </c>
      <c r="K10091" t="b">
        <f t="shared" si="157"/>
        <v>1</v>
      </c>
    </row>
    <row r="10092" spans="9:11" x14ac:dyDescent="0.35">
      <c r="I10092" t="e">
        <f>IF(J10092="natural gas",VLOOKUP(D10092,'Cross-Page Data'!$I$4:$J$13,2,FALSE),IF(J10092="solar",VLOOKUP('Form 923'!D10092,'Cross-Page Data'!$I$14:$J$117,2,FALSE),J10092))</f>
        <v>#N/A</v>
      </c>
      <c r="J10092" t="e">
        <f>VLOOKUP(E10092,'Cross-Page Data'!$D$4:$F$48,3,FALSE)</f>
        <v>#N/A</v>
      </c>
      <c r="K10092" t="b">
        <f t="shared" si="157"/>
        <v>1</v>
      </c>
    </row>
    <row r="10093" spans="9:11" x14ac:dyDescent="0.35">
      <c r="I10093" t="e">
        <f>IF(J10093="natural gas",VLOOKUP(D10093,'Cross-Page Data'!$I$4:$J$13,2,FALSE),IF(J10093="solar",VLOOKUP('Form 923'!D10093,'Cross-Page Data'!$I$14:$J$117,2,FALSE),J10093))</f>
        <v>#N/A</v>
      </c>
      <c r="J10093" t="e">
        <f>VLOOKUP(E10093,'Cross-Page Data'!$D$4:$F$48,3,FALSE)</f>
        <v>#N/A</v>
      </c>
      <c r="K10093" t="b">
        <f t="shared" si="157"/>
        <v>1</v>
      </c>
    </row>
    <row r="10094" spans="9:11" x14ac:dyDescent="0.35">
      <c r="I10094" t="e">
        <f>IF(J10094="natural gas",VLOOKUP(D10094,'Cross-Page Data'!$I$4:$J$13,2,FALSE),IF(J10094="solar",VLOOKUP('Form 923'!D10094,'Cross-Page Data'!$I$14:$J$117,2,FALSE),J10094))</f>
        <v>#N/A</v>
      </c>
      <c r="J10094" t="e">
        <f>VLOOKUP(E10094,'Cross-Page Data'!$D$4:$F$48,3,FALSE)</f>
        <v>#N/A</v>
      </c>
      <c r="K10094" t="b">
        <f t="shared" si="157"/>
        <v>1</v>
      </c>
    </row>
    <row r="10095" spans="9:11" x14ac:dyDescent="0.35">
      <c r="I10095" t="e">
        <f>IF(J10095="natural gas",VLOOKUP(D10095,'Cross-Page Data'!$I$4:$J$13,2,FALSE),IF(J10095="solar",VLOOKUP('Form 923'!D10095,'Cross-Page Data'!$I$14:$J$117,2,FALSE),J10095))</f>
        <v>#N/A</v>
      </c>
      <c r="J10095" t="e">
        <f>VLOOKUP(E10095,'Cross-Page Data'!$D$4:$F$48,3,FALSE)</f>
        <v>#N/A</v>
      </c>
      <c r="K10095" t="b">
        <f t="shared" si="157"/>
        <v>1</v>
      </c>
    </row>
    <row r="10096" spans="9:11" x14ac:dyDescent="0.35">
      <c r="I10096" t="e">
        <f>IF(J10096="natural gas",VLOOKUP(D10096,'Cross-Page Data'!$I$4:$J$13,2,FALSE),IF(J10096="solar",VLOOKUP('Form 923'!D10096,'Cross-Page Data'!$I$14:$J$117,2,FALSE),J10096))</f>
        <v>#N/A</v>
      </c>
      <c r="J10096" t="e">
        <f>VLOOKUP(E10096,'Cross-Page Data'!$D$4:$F$48,3,FALSE)</f>
        <v>#N/A</v>
      </c>
      <c r="K10096" t="b">
        <f t="shared" si="157"/>
        <v>1</v>
      </c>
    </row>
    <row r="10097" spans="9:11" x14ac:dyDescent="0.35">
      <c r="I10097" t="e">
        <f>IF(J10097="natural gas",VLOOKUP(D10097,'Cross-Page Data'!$I$4:$J$13,2,FALSE),IF(J10097="solar",VLOOKUP('Form 923'!D10097,'Cross-Page Data'!$I$14:$J$117,2,FALSE),J10097))</f>
        <v>#N/A</v>
      </c>
      <c r="J10097" t="e">
        <f>VLOOKUP(E10097,'Cross-Page Data'!$D$4:$F$48,3,FALSE)</f>
        <v>#N/A</v>
      </c>
      <c r="K10097" t="b">
        <f t="shared" si="157"/>
        <v>1</v>
      </c>
    </row>
    <row r="10098" spans="9:11" x14ac:dyDescent="0.35">
      <c r="I10098" t="e">
        <f>IF(J10098="natural gas",VLOOKUP(D10098,'Cross-Page Data'!$I$4:$J$13,2,FALSE),IF(J10098="solar",VLOOKUP('Form 923'!D10098,'Cross-Page Data'!$I$14:$J$117,2,FALSE),J10098))</f>
        <v>#N/A</v>
      </c>
      <c r="J10098" t="e">
        <f>VLOOKUP(E10098,'Cross-Page Data'!$D$4:$F$48,3,FALSE)</f>
        <v>#N/A</v>
      </c>
      <c r="K10098" t="b">
        <f t="shared" si="157"/>
        <v>1</v>
      </c>
    </row>
    <row r="10099" spans="9:11" x14ac:dyDescent="0.35">
      <c r="I10099" t="e">
        <f>IF(J10099="natural gas",VLOOKUP(D10099,'Cross-Page Data'!$I$4:$J$13,2,FALSE),IF(J10099="solar",VLOOKUP('Form 923'!D10099,'Cross-Page Data'!$I$14:$J$117,2,FALSE),J10099))</f>
        <v>#N/A</v>
      </c>
      <c r="J10099" t="e">
        <f>VLOOKUP(E10099,'Cross-Page Data'!$D$4:$F$48,3,FALSE)</f>
        <v>#N/A</v>
      </c>
      <c r="K10099" t="b">
        <f t="shared" si="157"/>
        <v>1</v>
      </c>
    </row>
    <row r="10100" spans="9:11" x14ac:dyDescent="0.35">
      <c r="I10100" t="e">
        <f>IF(J10100="natural gas",VLOOKUP(D10100,'Cross-Page Data'!$I$4:$J$13,2,FALSE),IF(J10100="solar",VLOOKUP('Form 923'!D10100,'Cross-Page Data'!$I$14:$J$117,2,FALSE),J10100))</f>
        <v>#N/A</v>
      </c>
      <c r="J10100" t="e">
        <f>VLOOKUP(E10100,'Cross-Page Data'!$D$4:$F$48,3,FALSE)</f>
        <v>#N/A</v>
      </c>
      <c r="K10100" t="b">
        <f t="shared" si="157"/>
        <v>1</v>
      </c>
    </row>
    <row r="10101" spans="9:11" x14ac:dyDescent="0.35">
      <c r="I10101" t="e">
        <f>IF(J10101="natural gas",VLOOKUP(D10101,'Cross-Page Data'!$I$4:$J$13,2,FALSE),IF(J10101="solar",VLOOKUP('Form 923'!D10101,'Cross-Page Data'!$I$14:$J$117,2,FALSE),J10101))</f>
        <v>#N/A</v>
      </c>
      <c r="J10101" t="e">
        <f>VLOOKUP(E10101,'Cross-Page Data'!$D$4:$F$48,3,FALSE)</f>
        <v>#N/A</v>
      </c>
      <c r="K10101" t="b">
        <f t="shared" si="157"/>
        <v>1</v>
      </c>
    </row>
    <row r="10102" spans="9:11" x14ac:dyDescent="0.35">
      <c r="I10102" t="e">
        <f>IF(J10102="natural gas",VLOOKUP(D10102,'Cross-Page Data'!$I$4:$J$13,2,FALSE),IF(J10102="solar",VLOOKUP('Form 923'!D10102,'Cross-Page Data'!$I$14:$J$117,2,FALSE),J10102))</f>
        <v>#N/A</v>
      </c>
      <c r="J10102" t="e">
        <f>VLOOKUP(E10102,'Cross-Page Data'!$D$4:$F$48,3,FALSE)</f>
        <v>#N/A</v>
      </c>
      <c r="K10102" t="b">
        <f t="shared" si="157"/>
        <v>1</v>
      </c>
    </row>
    <row r="10103" spans="9:11" x14ac:dyDescent="0.35">
      <c r="I10103" t="e">
        <f>IF(J10103="natural gas",VLOOKUP(D10103,'Cross-Page Data'!$I$4:$J$13,2,FALSE),IF(J10103="solar",VLOOKUP('Form 923'!D10103,'Cross-Page Data'!$I$14:$J$117,2,FALSE),J10103))</f>
        <v>#N/A</v>
      </c>
      <c r="J10103" t="e">
        <f>VLOOKUP(E10103,'Cross-Page Data'!$D$4:$F$48,3,FALSE)</f>
        <v>#N/A</v>
      </c>
      <c r="K10103" t="b">
        <f t="shared" si="157"/>
        <v>1</v>
      </c>
    </row>
    <row r="10104" spans="9:11" x14ac:dyDescent="0.35">
      <c r="I10104" t="e">
        <f>IF(J10104="natural gas",VLOOKUP(D10104,'Cross-Page Data'!$I$4:$J$13,2,FALSE),IF(J10104="solar",VLOOKUP('Form 923'!D10104,'Cross-Page Data'!$I$14:$J$117,2,FALSE),J10104))</f>
        <v>#N/A</v>
      </c>
      <c r="J10104" t="e">
        <f>VLOOKUP(E10104,'Cross-Page Data'!$D$4:$F$48,3,FALSE)</f>
        <v>#N/A</v>
      </c>
      <c r="K10104" t="b">
        <f t="shared" si="157"/>
        <v>1</v>
      </c>
    </row>
    <row r="10105" spans="9:11" x14ac:dyDescent="0.35">
      <c r="I10105" t="e">
        <f>IF(J10105="natural gas",VLOOKUP(D10105,'Cross-Page Data'!$I$4:$J$13,2,FALSE),IF(J10105="solar",VLOOKUP('Form 923'!D10105,'Cross-Page Data'!$I$14:$J$117,2,FALSE),J10105))</f>
        <v>#N/A</v>
      </c>
      <c r="J10105" t="e">
        <f>VLOOKUP(E10105,'Cross-Page Data'!$D$4:$F$48,3,FALSE)</f>
        <v>#N/A</v>
      </c>
      <c r="K10105" t="b">
        <f t="shared" si="157"/>
        <v>1</v>
      </c>
    </row>
    <row r="10106" spans="9:11" x14ac:dyDescent="0.35">
      <c r="I10106" t="e">
        <f>IF(J10106="natural gas",VLOOKUP(D10106,'Cross-Page Data'!$I$4:$J$13,2,FALSE),IF(J10106="solar",VLOOKUP('Form 923'!D10106,'Cross-Page Data'!$I$14:$J$117,2,FALSE),J10106))</f>
        <v>#N/A</v>
      </c>
      <c r="J10106" t="e">
        <f>VLOOKUP(E10106,'Cross-Page Data'!$D$4:$F$48,3,FALSE)</f>
        <v>#N/A</v>
      </c>
      <c r="K10106" t="b">
        <f t="shared" si="157"/>
        <v>1</v>
      </c>
    </row>
    <row r="10107" spans="9:11" x14ac:dyDescent="0.35">
      <c r="I10107" t="e">
        <f>IF(J10107="natural gas",VLOOKUP(D10107,'Cross-Page Data'!$I$4:$J$13,2,FALSE),IF(J10107="solar",VLOOKUP('Form 923'!D10107,'Cross-Page Data'!$I$14:$J$117,2,FALSE),J10107))</f>
        <v>#N/A</v>
      </c>
      <c r="J10107" t="e">
        <f>VLOOKUP(E10107,'Cross-Page Data'!$D$4:$F$48,3,FALSE)</f>
        <v>#N/A</v>
      </c>
      <c r="K10107" t="b">
        <f t="shared" si="157"/>
        <v>1</v>
      </c>
    </row>
    <row r="10108" spans="9:11" x14ac:dyDescent="0.35">
      <c r="I10108" t="e">
        <f>IF(J10108="natural gas",VLOOKUP(D10108,'Cross-Page Data'!$I$4:$J$13,2,FALSE),IF(J10108="solar",VLOOKUP('Form 923'!D10108,'Cross-Page Data'!$I$14:$J$117,2,FALSE),J10108))</f>
        <v>#N/A</v>
      </c>
      <c r="J10108" t="e">
        <f>VLOOKUP(E10108,'Cross-Page Data'!$D$4:$F$48,3,FALSE)</f>
        <v>#N/A</v>
      </c>
      <c r="K10108" t="b">
        <f t="shared" si="157"/>
        <v>1</v>
      </c>
    </row>
    <row r="10109" spans="9:11" x14ac:dyDescent="0.35">
      <c r="I10109" t="e">
        <f>IF(J10109="natural gas",VLOOKUP(D10109,'Cross-Page Data'!$I$4:$J$13,2,FALSE),IF(J10109="solar",VLOOKUP('Form 923'!D10109,'Cross-Page Data'!$I$14:$J$117,2,FALSE),J10109))</f>
        <v>#N/A</v>
      </c>
      <c r="J10109" t="e">
        <f>VLOOKUP(E10109,'Cross-Page Data'!$D$4:$F$48,3,FALSE)</f>
        <v>#N/A</v>
      </c>
      <c r="K10109" t="b">
        <f t="shared" si="157"/>
        <v>1</v>
      </c>
    </row>
    <row r="10110" spans="9:11" x14ac:dyDescent="0.35">
      <c r="I10110" t="e">
        <f>IF(J10110="natural gas",VLOOKUP(D10110,'Cross-Page Data'!$I$4:$J$13,2,FALSE),IF(J10110="solar",VLOOKUP('Form 923'!D10110,'Cross-Page Data'!$I$14:$J$117,2,FALSE),J10110))</f>
        <v>#N/A</v>
      </c>
      <c r="J10110" t="e">
        <f>VLOOKUP(E10110,'Cross-Page Data'!$D$4:$F$48,3,FALSE)</f>
        <v>#N/A</v>
      </c>
      <c r="K10110" t="b">
        <f t="shared" si="157"/>
        <v>1</v>
      </c>
    </row>
    <row r="10111" spans="9:11" x14ac:dyDescent="0.35">
      <c r="I10111" t="e">
        <f>IF(J10111="natural gas",VLOOKUP(D10111,'Cross-Page Data'!$I$4:$J$13,2,FALSE),IF(J10111="solar",VLOOKUP('Form 923'!D10111,'Cross-Page Data'!$I$14:$J$117,2,FALSE),J10111))</f>
        <v>#N/A</v>
      </c>
      <c r="J10111" t="e">
        <f>VLOOKUP(E10111,'Cross-Page Data'!$D$4:$F$48,3,FALSE)</f>
        <v>#N/A</v>
      </c>
      <c r="K10111" t="b">
        <f t="shared" si="157"/>
        <v>1</v>
      </c>
    </row>
    <row r="10112" spans="9:11" x14ac:dyDescent="0.35">
      <c r="I10112" t="e">
        <f>IF(J10112="natural gas",VLOOKUP(D10112,'Cross-Page Data'!$I$4:$J$13,2,FALSE),IF(J10112="solar",VLOOKUP('Form 923'!D10112,'Cross-Page Data'!$I$14:$J$117,2,FALSE),J10112))</f>
        <v>#N/A</v>
      </c>
      <c r="J10112" t="e">
        <f>VLOOKUP(E10112,'Cross-Page Data'!$D$4:$F$48,3,FALSE)</f>
        <v>#N/A</v>
      </c>
      <c r="K10112" t="b">
        <f t="shared" si="157"/>
        <v>1</v>
      </c>
    </row>
    <row r="10113" spans="9:11" x14ac:dyDescent="0.35">
      <c r="I10113" t="e">
        <f>IF(J10113="natural gas",VLOOKUP(D10113,'Cross-Page Data'!$I$4:$J$13,2,FALSE),IF(J10113="solar",VLOOKUP('Form 923'!D10113,'Cross-Page Data'!$I$14:$J$117,2,FALSE),J10113))</f>
        <v>#N/A</v>
      </c>
      <c r="J10113" t="e">
        <f>VLOOKUP(E10113,'Cross-Page Data'!$D$4:$F$48,3,FALSE)</f>
        <v>#N/A</v>
      </c>
      <c r="K10113" t="b">
        <f t="shared" si="157"/>
        <v>1</v>
      </c>
    </row>
    <row r="10114" spans="9:11" x14ac:dyDescent="0.35">
      <c r="I10114" t="e">
        <f>IF(J10114="natural gas",VLOOKUP(D10114,'Cross-Page Data'!$I$4:$J$13,2,FALSE),IF(J10114="solar",VLOOKUP('Form 923'!D10114,'Cross-Page Data'!$I$14:$J$117,2,FALSE),J10114))</f>
        <v>#N/A</v>
      </c>
      <c r="J10114" t="e">
        <f>VLOOKUP(E10114,'Cross-Page Data'!$D$4:$F$48,3,FALSE)</f>
        <v>#N/A</v>
      </c>
      <c r="K10114" t="b">
        <f t="shared" si="157"/>
        <v>1</v>
      </c>
    </row>
    <row r="10115" spans="9:11" x14ac:dyDescent="0.35">
      <c r="I10115" t="e">
        <f>IF(J10115="natural gas",VLOOKUP(D10115,'Cross-Page Data'!$I$4:$J$13,2,FALSE),IF(J10115="solar",VLOOKUP('Form 923'!D10115,'Cross-Page Data'!$I$14:$J$117,2,FALSE),J10115))</f>
        <v>#N/A</v>
      </c>
      <c r="J10115" t="e">
        <f>VLOOKUP(E10115,'Cross-Page Data'!$D$4:$F$48,3,FALSE)</f>
        <v>#N/A</v>
      </c>
      <c r="K10115" t="b">
        <f t="shared" si="157"/>
        <v>1</v>
      </c>
    </row>
    <row r="10116" spans="9:11" x14ac:dyDescent="0.35">
      <c r="I10116" t="e">
        <f>IF(J10116="natural gas",VLOOKUP(D10116,'Cross-Page Data'!$I$4:$J$13,2,FALSE),IF(J10116="solar",VLOOKUP('Form 923'!D10116,'Cross-Page Data'!$I$14:$J$117,2,FALSE),J10116))</f>
        <v>#N/A</v>
      </c>
      <c r="J10116" t="e">
        <f>VLOOKUP(E10116,'Cross-Page Data'!$D$4:$F$48,3,FALSE)</f>
        <v>#N/A</v>
      </c>
      <c r="K10116" t="b">
        <f t="shared" si="157"/>
        <v>1</v>
      </c>
    </row>
    <row r="10117" spans="9:11" x14ac:dyDescent="0.35">
      <c r="I10117" t="e">
        <f>IF(J10117="natural gas",VLOOKUP(D10117,'Cross-Page Data'!$I$4:$J$13,2,FALSE),IF(J10117="solar",VLOOKUP('Form 923'!D10117,'Cross-Page Data'!$I$14:$J$117,2,FALSE),J10117))</f>
        <v>#N/A</v>
      </c>
      <c r="J10117" t="e">
        <f>VLOOKUP(E10117,'Cross-Page Data'!$D$4:$F$48,3,FALSE)</f>
        <v>#N/A</v>
      </c>
      <c r="K10117" t="b">
        <f t="shared" si="157"/>
        <v>1</v>
      </c>
    </row>
    <row r="10118" spans="9:11" x14ac:dyDescent="0.35">
      <c r="I10118" t="e">
        <f>IF(J10118="natural gas",VLOOKUP(D10118,'Cross-Page Data'!$I$4:$J$13,2,FALSE),IF(J10118="solar",VLOOKUP('Form 923'!D10118,'Cross-Page Data'!$I$14:$J$117,2,FALSE),J10118))</f>
        <v>#N/A</v>
      </c>
      <c r="J10118" t="e">
        <f>VLOOKUP(E10118,'Cross-Page Data'!$D$4:$F$48,3,FALSE)</f>
        <v>#N/A</v>
      </c>
      <c r="K10118" t="b">
        <f t="shared" si="157"/>
        <v>1</v>
      </c>
    </row>
    <row r="10119" spans="9:11" x14ac:dyDescent="0.35">
      <c r="I10119" t="e">
        <f>IF(J10119="natural gas",VLOOKUP(D10119,'Cross-Page Data'!$I$4:$J$13,2,FALSE),IF(J10119="solar",VLOOKUP('Form 923'!D10119,'Cross-Page Data'!$I$14:$J$117,2,FALSE),J10119))</f>
        <v>#N/A</v>
      </c>
      <c r="J10119" t="e">
        <f>VLOOKUP(E10119,'Cross-Page Data'!$D$4:$F$48,3,FALSE)</f>
        <v>#N/A</v>
      </c>
      <c r="K10119" t="b">
        <f t="shared" ref="K10119:K10182" si="158">IF(AND($N$5=FALSE,OR(C10119="Commercial NAICS Cogen",C10119="Industrial NAICS Cogen",C10119="NAICS-22 Cogen")),FALSE,IF(AND($N$6=FALSE,OR(C10119="Commercial NAICS Cogen",C10119="Commercial NAICS Non-Cogen",C10119="industrial NAICS Cogen", C10119="industrial NAICS non-cogen")),FALSE,TRUE))</f>
        <v>1</v>
      </c>
    </row>
    <row r="10120" spans="9:11" x14ac:dyDescent="0.35">
      <c r="I10120" t="e">
        <f>IF(J10120="natural gas",VLOOKUP(D10120,'Cross-Page Data'!$I$4:$J$13,2,FALSE),IF(J10120="solar",VLOOKUP('Form 923'!D10120,'Cross-Page Data'!$I$14:$J$117,2,FALSE),J10120))</f>
        <v>#N/A</v>
      </c>
      <c r="J10120" t="e">
        <f>VLOOKUP(E10120,'Cross-Page Data'!$D$4:$F$48,3,FALSE)</f>
        <v>#N/A</v>
      </c>
      <c r="K10120" t="b">
        <f t="shared" si="158"/>
        <v>1</v>
      </c>
    </row>
    <row r="10121" spans="9:11" x14ac:dyDescent="0.35">
      <c r="I10121" t="e">
        <f>IF(J10121="natural gas",VLOOKUP(D10121,'Cross-Page Data'!$I$4:$J$13,2,FALSE),IF(J10121="solar",VLOOKUP('Form 923'!D10121,'Cross-Page Data'!$I$14:$J$117,2,FALSE),J10121))</f>
        <v>#N/A</v>
      </c>
      <c r="J10121" t="e">
        <f>VLOOKUP(E10121,'Cross-Page Data'!$D$4:$F$48,3,FALSE)</f>
        <v>#N/A</v>
      </c>
      <c r="K10121" t="b">
        <f t="shared" si="158"/>
        <v>1</v>
      </c>
    </row>
    <row r="10122" spans="9:11" x14ac:dyDescent="0.35">
      <c r="I10122" t="e">
        <f>IF(J10122="natural gas",VLOOKUP(D10122,'Cross-Page Data'!$I$4:$J$13,2,FALSE),IF(J10122="solar",VLOOKUP('Form 923'!D10122,'Cross-Page Data'!$I$14:$J$117,2,FALSE),J10122))</f>
        <v>#N/A</v>
      </c>
      <c r="J10122" t="e">
        <f>VLOOKUP(E10122,'Cross-Page Data'!$D$4:$F$48,3,FALSE)</f>
        <v>#N/A</v>
      </c>
      <c r="K10122" t="b">
        <f t="shared" si="158"/>
        <v>1</v>
      </c>
    </row>
    <row r="10123" spans="9:11" x14ac:dyDescent="0.35">
      <c r="I10123" t="e">
        <f>IF(J10123="natural gas",VLOOKUP(D10123,'Cross-Page Data'!$I$4:$J$13,2,FALSE),IF(J10123="solar",VLOOKUP('Form 923'!D10123,'Cross-Page Data'!$I$14:$J$117,2,FALSE),J10123))</f>
        <v>#N/A</v>
      </c>
      <c r="J10123" t="e">
        <f>VLOOKUP(E10123,'Cross-Page Data'!$D$4:$F$48,3,FALSE)</f>
        <v>#N/A</v>
      </c>
      <c r="K10123" t="b">
        <f t="shared" si="158"/>
        <v>1</v>
      </c>
    </row>
    <row r="10124" spans="9:11" x14ac:dyDescent="0.35">
      <c r="I10124" t="e">
        <f>IF(J10124="natural gas",VLOOKUP(D10124,'Cross-Page Data'!$I$4:$J$13,2,FALSE),IF(J10124="solar",VLOOKUP('Form 923'!D10124,'Cross-Page Data'!$I$14:$J$117,2,FALSE),J10124))</f>
        <v>#N/A</v>
      </c>
      <c r="J10124" t="e">
        <f>VLOOKUP(E10124,'Cross-Page Data'!$D$4:$F$48,3,FALSE)</f>
        <v>#N/A</v>
      </c>
      <c r="K10124" t="b">
        <f t="shared" si="158"/>
        <v>1</v>
      </c>
    </row>
    <row r="10125" spans="9:11" x14ac:dyDescent="0.35">
      <c r="I10125" t="e">
        <f>IF(J10125="natural gas",VLOOKUP(D10125,'Cross-Page Data'!$I$4:$J$13,2,FALSE),IF(J10125="solar",VLOOKUP('Form 923'!D10125,'Cross-Page Data'!$I$14:$J$117,2,FALSE),J10125))</f>
        <v>#N/A</v>
      </c>
      <c r="J10125" t="e">
        <f>VLOOKUP(E10125,'Cross-Page Data'!$D$4:$F$48,3,FALSE)</f>
        <v>#N/A</v>
      </c>
      <c r="K10125" t="b">
        <f t="shared" si="158"/>
        <v>1</v>
      </c>
    </row>
    <row r="10126" spans="9:11" x14ac:dyDescent="0.35">
      <c r="I10126" t="e">
        <f>IF(J10126="natural gas",VLOOKUP(D10126,'Cross-Page Data'!$I$4:$J$13,2,FALSE),IF(J10126="solar",VLOOKUP('Form 923'!D10126,'Cross-Page Data'!$I$14:$J$117,2,FALSE),J10126))</f>
        <v>#N/A</v>
      </c>
      <c r="J10126" t="e">
        <f>VLOOKUP(E10126,'Cross-Page Data'!$D$4:$F$48,3,FALSE)</f>
        <v>#N/A</v>
      </c>
      <c r="K10126" t="b">
        <f t="shared" si="158"/>
        <v>1</v>
      </c>
    </row>
    <row r="10127" spans="9:11" x14ac:dyDescent="0.35">
      <c r="I10127" t="e">
        <f>IF(J10127="natural gas",VLOOKUP(D10127,'Cross-Page Data'!$I$4:$J$13,2,FALSE),IF(J10127="solar",VLOOKUP('Form 923'!D10127,'Cross-Page Data'!$I$14:$J$117,2,FALSE),J10127))</f>
        <v>#N/A</v>
      </c>
      <c r="J10127" t="e">
        <f>VLOOKUP(E10127,'Cross-Page Data'!$D$4:$F$48,3,FALSE)</f>
        <v>#N/A</v>
      </c>
      <c r="K10127" t="b">
        <f t="shared" si="158"/>
        <v>1</v>
      </c>
    </row>
    <row r="10128" spans="9:11" x14ac:dyDescent="0.35">
      <c r="I10128" t="e">
        <f>IF(J10128="natural gas",VLOOKUP(D10128,'Cross-Page Data'!$I$4:$J$13,2,FALSE),IF(J10128="solar",VLOOKUP('Form 923'!D10128,'Cross-Page Data'!$I$14:$J$117,2,FALSE),J10128))</f>
        <v>#N/A</v>
      </c>
      <c r="J10128" t="e">
        <f>VLOOKUP(E10128,'Cross-Page Data'!$D$4:$F$48,3,FALSE)</f>
        <v>#N/A</v>
      </c>
      <c r="K10128" t="b">
        <f t="shared" si="158"/>
        <v>1</v>
      </c>
    </row>
    <row r="10129" spans="9:11" x14ac:dyDescent="0.35">
      <c r="I10129" t="e">
        <f>IF(J10129="natural gas",VLOOKUP(D10129,'Cross-Page Data'!$I$4:$J$13,2,FALSE),IF(J10129="solar",VLOOKUP('Form 923'!D10129,'Cross-Page Data'!$I$14:$J$117,2,FALSE),J10129))</f>
        <v>#N/A</v>
      </c>
      <c r="J10129" t="e">
        <f>VLOOKUP(E10129,'Cross-Page Data'!$D$4:$F$48,3,FALSE)</f>
        <v>#N/A</v>
      </c>
      <c r="K10129" t="b">
        <f t="shared" si="158"/>
        <v>1</v>
      </c>
    </row>
    <row r="10130" spans="9:11" x14ac:dyDescent="0.35">
      <c r="I10130" t="e">
        <f>IF(J10130="natural gas",VLOOKUP(D10130,'Cross-Page Data'!$I$4:$J$13,2,FALSE),IF(J10130="solar",VLOOKUP('Form 923'!D10130,'Cross-Page Data'!$I$14:$J$117,2,FALSE),J10130))</f>
        <v>#N/A</v>
      </c>
      <c r="J10130" t="e">
        <f>VLOOKUP(E10130,'Cross-Page Data'!$D$4:$F$48,3,FALSE)</f>
        <v>#N/A</v>
      </c>
      <c r="K10130" t="b">
        <f t="shared" si="158"/>
        <v>1</v>
      </c>
    </row>
    <row r="10131" spans="9:11" x14ac:dyDescent="0.35">
      <c r="I10131" t="e">
        <f>IF(J10131="natural gas",VLOOKUP(D10131,'Cross-Page Data'!$I$4:$J$13,2,FALSE),IF(J10131="solar",VLOOKUP('Form 923'!D10131,'Cross-Page Data'!$I$14:$J$117,2,FALSE),J10131))</f>
        <v>#N/A</v>
      </c>
      <c r="J10131" t="e">
        <f>VLOOKUP(E10131,'Cross-Page Data'!$D$4:$F$48,3,FALSE)</f>
        <v>#N/A</v>
      </c>
      <c r="K10131" t="b">
        <f t="shared" si="158"/>
        <v>1</v>
      </c>
    </row>
    <row r="10132" spans="9:11" x14ac:dyDescent="0.35">
      <c r="I10132" t="e">
        <f>IF(J10132="natural gas",VLOOKUP(D10132,'Cross-Page Data'!$I$4:$J$13,2,FALSE),IF(J10132="solar",VLOOKUP('Form 923'!D10132,'Cross-Page Data'!$I$14:$J$117,2,FALSE),J10132))</f>
        <v>#N/A</v>
      </c>
      <c r="J10132" t="e">
        <f>VLOOKUP(E10132,'Cross-Page Data'!$D$4:$F$48,3,FALSE)</f>
        <v>#N/A</v>
      </c>
      <c r="K10132" t="b">
        <f t="shared" si="158"/>
        <v>1</v>
      </c>
    </row>
    <row r="10133" spans="9:11" x14ac:dyDescent="0.35">
      <c r="I10133" t="e">
        <f>IF(J10133="natural gas",VLOOKUP(D10133,'Cross-Page Data'!$I$4:$J$13,2,FALSE),IF(J10133="solar",VLOOKUP('Form 923'!D10133,'Cross-Page Data'!$I$14:$J$117,2,FALSE),J10133))</f>
        <v>#N/A</v>
      </c>
      <c r="J10133" t="e">
        <f>VLOOKUP(E10133,'Cross-Page Data'!$D$4:$F$48,3,FALSE)</f>
        <v>#N/A</v>
      </c>
      <c r="K10133" t="b">
        <f t="shared" si="158"/>
        <v>1</v>
      </c>
    </row>
    <row r="10134" spans="9:11" x14ac:dyDescent="0.35">
      <c r="I10134" t="e">
        <f>IF(J10134="natural gas",VLOOKUP(D10134,'Cross-Page Data'!$I$4:$J$13,2,FALSE),IF(J10134="solar",VLOOKUP('Form 923'!D10134,'Cross-Page Data'!$I$14:$J$117,2,FALSE),J10134))</f>
        <v>#N/A</v>
      </c>
      <c r="J10134" t="e">
        <f>VLOOKUP(E10134,'Cross-Page Data'!$D$4:$F$48,3,FALSE)</f>
        <v>#N/A</v>
      </c>
      <c r="K10134" t="b">
        <f t="shared" si="158"/>
        <v>1</v>
      </c>
    </row>
    <row r="10135" spans="9:11" x14ac:dyDescent="0.35">
      <c r="I10135" t="e">
        <f>IF(J10135="natural gas",VLOOKUP(D10135,'Cross-Page Data'!$I$4:$J$13,2,FALSE),IF(J10135="solar",VLOOKUP('Form 923'!D10135,'Cross-Page Data'!$I$14:$J$117,2,FALSE),J10135))</f>
        <v>#N/A</v>
      </c>
      <c r="J10135" t="e">
        <f>VLOOKUP(E10135,'Cross-Page Data'!$D$4:$F$48,3,FALSE)</f>
        <v>#N/A</v>
      </c>
      <c r="K10135" t="b">
        <f t="shared" si="158"/>
        <v>1</v>
      </c>
    </row>
    <row r="10136" spans="9:11" x14ac:dyDescent="0.35">
      <c r="I10136" t="e">
        <f>IF(J10136="natural gas",VLOOKUP(D10136,'Cross-Page Data'!$I$4:$J$13,2,FALSE),IF(J10136="solar",VLOOKUP('Form 923'!D10136,'Cross-Page Data'!$I$14:$J$117,2,FALSE),J10136))</f>
        <v>#N/A</v>
      </c>
      <c r="J10136" t="e">
        <f>VLOOKUP(E10136,'Cross-Page Data'!$D$4:$F$48,3,FALSE)</f>
        <v>#N/A</v>
      </c>
      <c r="K10136" t="b">
        <f t="shared" si="158"/>
        <v>1</v>
      </c>
    </row>
    <row r="10137" spans="9:11" x14ac:dyDescent="0.35">
      <c r="I10137" t="e">
        <f>IF(J10137="natural gas",VLOOKUP(D10137,'Cross-Page Data'!$I$4:$J$13,2,FALSE),IF(J10137="solar",VLOOKUP('Form 923'!D10137,'Cross-Page Data'!$I$14:$J$117,2,FALSE),J10137))</f>
        <v>#N/A</v>
      </c>
      <c r="J10137" t="e">
        <f>VLOOKUP(E10137,'Cross-Page Data'!$D$4:$F$48,3,FALSE)</f>
        <v>#N/A</v>
      </c>
      <c r="K10137" t="b">
        <f t="shared" si="158"/>
        <v>1</v>
      </c>
    </row>
    <row r="10138" spans="9:11" x14ac:dyDescent="0.35">
      <c r="I10138" t="e">
        <f>IF(J10138="natural gas",VLOOKUP(D10138,'Cross-Page Data'!$I$4:$J$13,2,FALSE),IF(J10138="solar",VLOOKUP('Form 923'!D10138,'Cross-Page Data'!$I$14:$J$117,2,FALSE),J10138))</f>
        <v>#N/A</v>
      </c>
      <c r="J10138" t="e">
        <f>VLOOKUP(E10138,'Cross-Page Data'!$D$4:$F$48,3,FALSE)</f>
        <v>#N/A</v>
      </c>
      <c r="K10138" t="b">
        <f t="shared" si="158"/>
        <v>1</v>
      </c>
    </row>
    <row r="10139" spans="9:11" x14ac:dyDescent="0.35">
      <c r="I10139" t="e">
        <f>IF(J10139="natural gas",VLOOKUP(D10139,'Cross-Page Data'!$I$4:$J$13,2,FALSE),IF(J10139="solar",VLOOKUP('Form 923'!D10139,'Cross-Page Data'!$I$14:$J$117,2,FALSE),J10139))</f>
        <v>#N/A</v>
      </c>
      <c r="J10139" t="e">
        <f>VLOOKUP(E10139,'Cross-Page Data'!$D$4:$F$48,3,FALSE)</f>
        <v>#N/A</v>
      </c>
      <c r="K10139" t="b">
        <f t="shared" si="158"/>
        <v>1</v>
      </c>
    </row>
    <row r="10140" spans="9:11" x14ac:dyDescent="0.35">
      <c r="I10140" t="e">
        <f>IF(J10140="natural gas",VLOOKUP(D10140,'Cross-Page Data'!$I$4:$J$13,2,FALSE),IF(J10140="solar",VLOOKUP('Form 923'!D10140,'Cross-Page Data'!$I$14:$J$117,2,FALSE),J10140))</f>
        <v>#N/A</v>
      </c>
      <c r="J10140" t="e">
        <f>VLOOKUP(E10140,'Cross-Page Data'!$D$4:$F$48,3,FALSE)</f>
        <v>#N/A</v>
      </c>
      <c r="K10140" t="b">
        <f t="shared" si="158"/>
        <v>1</v>
      </c>
    </row>
    <row r="10141" spans="9:11" x14ac:dyDescent="0.35">
      <c r="I10141" t="e">
        <f>IF(J10141="natural gas",VLOOKUP(D10141,'Cross-Page Data'!$I$4:$J$13,2,FALSE),IF(J10141="solar",VLOOKUP('Form 923'!D10141,'Cross-Page Data'!$I$14:$J$117,2,FALSE),J10141))</f>
        <v>#N/A</v>
      </c>
      <c r="J10141" t="e">
        <f>VLOOKUP(E10141,'Cross-Page Data'!$D$4:$F$48,3,FALSE)</f>
        <v>#N/A</v>
      </c>
      <c r="K10141" t="b">
        <f t="shared" si="158"/>
        <v>1</v>
      </c>
    </row>
    <row r="10142" spans="9:11" x14ac:dyDescent="0.35">
      <c r="I10142" t="e">
        <f>IF(J10142="natural gas",VLOOKUP(D10142,'Cross-Page Data'!$I$4:$J$13,2,FALSE),IF(J10142="solar",VLOOKUP('Form 923'!D10142,'Cross-Page Data'!$I$14:$J$117,2,FALSE),J10142))</f>
        <v>#N/A</v>
      </c>
      <c r="J10142" t="e">
        <f>VLOOKUP(E10142,'Cross-Page Data'!$D$4:$F$48,3,FALSE)</f>
        <v>#N/A</v>
      </c>
      <c r="K10142" t="b">
        <f t="shared" si="158"/>
        <v>1</v>
      </c>
    </row>
    <row r="10143" spans="9:11" x14ac:dyDescent="0.35">
      <c r="I10143" t="e">
        <f>IF(J10143="natural gas",VLOOKUP(D10143,'Cross-Page Data'!$I$4:$J$13,2,FALSE),IF(J10143="solar",VLOOKUP('Form 923'!D10143,'Cross-Page Data'!$I$14:$J$117,2,FALSE),J10143))</f>
        <v>#N/A</v>
      </c>
      <c r="J10143" t="e">
        <f>VLOOKUP(E10143,'Cross-Page Data'!$D$4:$F$48,3,FALSE)</f>
        <v>#N/A</v>
      </c>
      <c r="K10143" t="b">
        <f t="shared" si="158"/>
        <v>1</v>
      </c>
    </row>
    <row r="10144" spans="9:11" x14ac:dyDescent="0.35">
      <c r="I10144" t="e">
        <f>IF(J10144="natural gas",VLOOKUP(D10144,'Cross-Page Data'!$I$4:$J$13,2,FALSE),IF(J10144="solar",VLOOKUP('Form 923'!D10144,'Cross-Page Data'!$I$14:$J$117,2,FALSE),J10144))</f>
        <v>#N/A</v>
      </c>
      <c r="J10144" t="e">
        <f>VLOOKUP(E10144,'Cross-Page Data'!$D$4:$F$48,3,FALSE)</f>
        <v>#N/A</v>
      </c>
      <c r="K10144" t="b">
        <f t="shared" si="158"/>
        <v>1</v>
      </c>
    </row>
    <row r="10145" spans="9:11" x14ac:dyDescent="0.35">
      <c r="I10145" t="e">
        <f>IF(J10145="natural gas",VLOOKUP(D10145,'Cross-Page Data'!$I$4:$J$13,2,FALSE),IF(J10145="solar",VLOOKUP('Form 923'!D10145,'Cross-Page Data'!$I$14:$J$117,2,FALSE),J10145))</f>
        <v>#N/A</v>
      </c>
      <c r="J10145" t="e">
        <f>VLOOKUP(E10145,'Cross-Page Data'!$D$4:$F$48,3,FALSE)</f>
        <v>#N/A</v>
      </c>
      <c r="K10145" t="b">
        <f t="shared" si="158"/>
        <v>1</v>
      </c>
    </row>
    <row r="10146" spans="9:11" x14ac:dyDescent="0.35">
      <c r="I10146" t="e">
        <f>IF(J10146="natural gas",VLOOKUP(D10146,'Cross-Page Data'!$I$4:$J$13,2,FALSE),IF(J10146="solar",VLOOKUP('Form 923'!D10146,'Cross-Page Data'!$I$14:$J$117,2,FALSE),J10146))</f>
        <v>#N/A</v>
      </c>
      <c r="J10146" t="e">
        <f>VLOOKUP(E10146,'Cross-Page Data'!$D$4:$F$48,3,FALSE)</f>
        <v>#N/A</v>
      </c>
      <c r="K10146" t="b">
        <f t="shared" si="158"/>
        <v>1</v>
      </c>
    </row>
    <row r="10147" spans="9:11" x14ac:dyDescent="0.35">
      <c r="I10147" t="e">
        <f>IF(J10147="natural gas",VLOOKUP(D10147,'Cross-Page Data'!$I$4:$J$13,2,FALSE),IF(J10147="solar",VLOOKUP('Form 923'!D10147,'Cross-Page Data'!$I$14:$J$117,2,FALSE),J10147))</f>
        <v>#N/A</v>
      </c>
      <c r="J10147" t="e">
        <f>VLOOKUP(E10147,'Cross-Page Data'!$D$4:$F$48,3,FALSE)</f>
        <v>#N/A</v>
      </c>
      <c r="K10147" t="b">
        <f t="shared" si="158"/>
        <v>1</v>
      </c>
    </row>
    <row r="10148" spans="9:11" x14ac:dyDescent="0.35">
      <c r="I10148" t="e">
        <f>IF(J10148="natural gas",VLOOKUP(D10148,'Cross-Page Data'!$I$4:$J$13,2,FALSE),IF(J10148="solar",VLOOKUP('Form 923'!D10148,'Cross-Page Data'!$I$14:$J$117,2,FALSE),J10148))</f>
        <v>#N/A</v>
      </c>
      <c r="J10148" t="e">
        <f>VLOOKUP(E10148,'Cross-Page Data'!$D$4:$F$48,3,FALSE)</f>
        <v>#N/A</v>
      </c>
      <c r="K10148" t="b">
        <f t="shared" si="158"/>
        <v>1</v>
      </c>
    </row>
    <row r="10149" spans="9:11" x14ac:dyDescent="0.35">
      <c r="I10149" t="e">
        <f>IF(J10149="natural gas",VLOOKUP(D10149,'Cross-Page Data'!$I$4:$J$13,2,FALSE),IF(J10149="solar",VLOOKUP('Form 923'!D10149,'Cross-Page Data'!$I$14:$J$117,2,FALSE),J10149))</f>
        <v>#N/A</v>
      </c>
      <c r="J10149" t="e">
        <f>VLOOKUP(E10149,'Cross-Page Data'!$D$4:$F$48,3,FALSE)</f>
        <v>#N/A</v>
      </c>
      <c r="K10149" t="b">
        <f t="shared" si="158"/>
        <v>1</v>
      </c>
    </row>
    <row r="10150" spans="9:11" x14ac:dyDescent="0.35">
      <c r="I10150" t="e">
        <f>IF(J10150="natural gas",VLOOKUP(D10150,'Cross-Page Data'!$I$4:$J$13,2,FALSE),IF(J10150="solar",VLOOKUP('Form 923'!D10150,'Cross-Page Data'!$I$14:$J$117,2,FALSE),J10150))</f>
        <v>#N/A</v>
      </c>
      <c r="J10150" t="e">
        <f>VLOOKUP(E10150,'Cross-Page Data'!$D$4:$F$48,3,FALSE)</f>
        <v>#N/A</v>
      </c>
      <c r="K10150" t="b">
        <f t="shared" si="158"/>
        <v>1</v>
      </c>
    </row>
    <row r="10151" spans="9:11" x14ac:dyDescent="0.35">
      <c r="I10151" t="e">
        <f>IF(J10151="natural gas",VLOOKUP(D10151,'Cross-Page Data'!$I$4:$J$13,2,FALSE),IF(J10151="solar",VLOOKUP('Form 923'!D10151,'Cross-Page Data'!$I$14:$J$117,2,FALSE),J10151))</f>
        <v>#N/A</v>
      </c>
      <c r="J10151" t="e">
        <f>VLOOKUP(E10151,'Cross-Page Data'!$D$4:$F$48,3,FALSE)</f>
        <v>#N/A</v>
      </c>
      <c r="K10151" t="b">
        <f t="shared" si="158"/>
        <v>1</v>
      </c>
    </row>
    <row r="10152" spans="9:11" x14ac:dyDescent="0.35">
      <c r="I10152" t="e">
        <f>IF(J10152="natural gas",VLOOKUP(D10152,'Cross-Page Data'!$I$4:$J$13,2,FALSE),IF(J10152="solar",VLOOKUP('Form 923'!D10152,'Cross-Page Data'!$I$14:$J$117,2,FALSE),J10152))</f>
        <v>#N/A</v>
      </c>
      <c r="J10152" t="e">
        <f>VLOOKUP(E10152,'Cross-Page Data'!$D$4:$F$48,3,FALSE)</f>
        <v>#N/A</v>
      </c>
      <c r="K10152" t="b">
        <f t="shared" si="158"/>
        <v>1</v>
      </c>
    </row>
    <row r="10153" spans="9:11" x14ac:dyDescent="0.35">
      <c r="I10153" t="e">
        <f>IF(J10153="natural gas",VLOOKUP(D10153,'Cross-Page Data'!$I$4:$J$13,2,FALSE),IF(J10153="solar",VLOOKUP('Form 923'!D10153,'Cross-Page Data'!$I$14:$J$117,2,FALSE),J10153))</f>
        <v>#N/A</v>
      </c>
      <c r="J10153" t="e">
        <f>VLOOKUP(E10153,'Cross-Page Data'!$D$4:$F$48,3,FALSE)</f>
        <v>#N/A</v>
      </c>
      <c r="K10153" t="b">
        <f t="shared" si="158"/>
        <v>1</v>
      </c>
    </row>
    <row r="10154" spans="9:11" x14ac:dyDescent="0.35">
      <c r="I10154" t="e">
        <f>IF(J10154="natural gas",VLOOKUP(D10154,'Cross-Page Data'!$I$4:$J$13,2,FALSE),IF(J10154="solar",VLOOKUP('Form 923'!D10154,'Cross-Page Data'!$I$14:$J$117,2,FALSE),J10154))</f>
        <v>#N/A</v>
      </c>
      <c r="J10154" t="e">
        <f>VLOOKUP(E10154,'Cross-Page Data'!$D$4:$F$48,3,FALSE)</f>
        <v>#N/A</v>
      </c>
      <c r="K10154" t="b">
        <f t="shared" si="158"/>
        <v>1</v>
      </c>
    </row>
    <row r="10155" spans="9:11" x14ac:dyDescent="0.35">
      <c r="I10155" t="e">
        <f>IF(J10155="natural gas",VLOOKUP(D10155,'Cross-Page Data'!$I$4:$J$13,2,FALSE),IF(J10155="solar",VLOOKUP('Form 923'!D10155,'Cross-Page Data'!$I$14:$J$117,2,FALSE),J10155))</f>
        <v>#N/A</v>
      </c>
      <c r="J10155" t="e">
        <f>VLOOKUP(E10155,'Cross-Page Data'!$D$4:$F$48,3,FALSE)</f>
        <v>#N/A</v>
      </c>
      <c r="K10155" t="b">
        <f t="shared" si="158"/>
        <v>1</v>
      </c>
    </row>
    <row r="10156" spans="9:11" x14ac:dyDescent="0.35">
      <c r="I10156" t="e">
        <f>IF(J10156="natural gas",VLOOKUP(D10156,'Cross-Page Data'!$I$4:$J$13,2,FALSE),IF(J10156="solar",VLOOKUP('Form 923'!D10156,'Cross-Page Data'!$I$14:$J$117,2,FALSE),J10156))</f>
        <v>#N/A</v>
      </c>
      <c r="J10156" t="e">
        <f>VLOOKUP(E10156,'Cross-Page Data'!$D$4:$F$48,3,FALSE)</f>
        <v>#N/A</v>
      </c>
      <c r="K10156" t="b">
        <f t="shared" si="158"/>
        <v>1</v>
      </c>
    </row>
    <row r="10157" spans="9:11" x14ac:dyDescent="0.35">
      <c r="I10157" t="e">
        <f>IF(J10157="natural gas",VLOOKUP(D10157,'Cross-Page Data'!$I$4:$J$13,2,FALSE),IF(J10157="solar",VLOOKUP('Form 923'!D10157,'Cross-Page Data'!$I$14:$J$117,2,FALSE),J10157))</f>
        <v>#N/A</v>
      </c>
      <c r="J10157" t="e">
        <f>VLOOKUP(E10157,'Cross-Page Data'!$D$4:$F$48,3,FALSE)</f>
        <v>#N/A</v>
      </c>
      <c r="K10157" t="b">
        <f t="shared" si="158"/>
        <v>1</v>
      </c>
    </row>
    <row r="10158" spans="9:11" x14ac:dyDescent="0.35">
      <c r="I10158" t="e">
        <f>IF(J10158="natural gas",VLOOKUP(D10158,'Cross-Page Data'!$I$4:$J$13,2,FALSE),IF(J10158="solar",VLOOKUP('Form 923'!D10158,'Cross-Page Data'!$I$14:$J$117,2,FALSE),J10158))</f>
        <v>#N/A</v>
      </c>
      <c r="J10158" t="e">
        <f>VLOOKUP(E10158,'Cross-Page Data'!$D$4:$F$48,3,FALSE)</f>
        <v>#N/A</v>
      </c>
      <c r="K10158" t="b">
        <f t="shared" si="158"/>
        <v>1</v>
      </c>
    </row>
    <row r="10159" spans="9:11" x14ac:dyDescent="0.35">
      <c r="I10159" t="e">
        <f>IF(J10159="natural gas",VLOOKUP(D10159,'Cross-Page Data'!$I$4:$J$13,2,FALSE),IF(J10159="solar",VLOOKUP('Form 923'!D10159,'Cross-Page Data'!$I$14:$J$117,2,FALSE),J10159))</f>
        <v>#N/A</v>
      </c>
      <c r="J10159" t="e">
        <f>VLOOKUP(E10159,'Cross-Page Data'!$D$4:$F$48,3,FALSE)</f>
        <v>#N/A</v>
      </c>
      <c r="K10159" t="b">
        <f t="shared" si="158"/>
        <v>1</v>
      </c>
    </row>
    <row r="10160" spans="9:11" x14ac:dyDescent="0.35">
      <c r="I10160" t="e">
        <f>IF(J10160="natural gas",VLOOKUP(D10160,'Cross-Page Data'!$I$4:$J$13,2,FALSE),IF(J10160="solar",VLOOKUP('Form 923'!D10160,'Cross-Page Data'!$I$14:$J$117,2,FALSE),J10160))</f>
        <v>#N/A</v>
      </c>
      <c r="J10160" t="e">
        <f>VLOOKUP(E10160,'Cross-Page Data'!$D$4:$F$48,3,FALSE)</f>
        <v>#N/A</v>
      </c>
      <c r="K10160" t="b">
        <f t="shared" si="158"/>
        <v>1</v>
      </c>
    </row>
    <row r="10161" spans="9:11" x14ac:dyDescent="0.35">
      <c r="I10161" t="e">
        <f>IF(J10161="natural gas",VLOOKUP(D10161,'Cross-Page Data'!$I$4:$J$13,2,FALSE),IF(J10161="solar",VLOOKUP('Form 923'!D10161,'Cross-Page Data'!$I$14:$J$117,2,FALSE),J10161))</f>
        <v>#N/A</v>
      </c>
      <c r="J10161" t="e">
        <f>VLOOKUP(E10161,'Cross-Page Data'!$D$4:$F$48,3,FALSE)</f>
        <v>#N/A</v>
      </c>
      <c r="K10161" t="b">
        <f t="shared" si="158"/>
        <v>1</v>
      </c>
    </row>
    <row r="10162" spans="9:11" x14ac:dyDescent="0.35">
      <c r="I10162" t="e">
        <f>IF(J10162="natural gas",VLOOKUP(D10162,'Cross-Page Data'!$I$4:$J$13,2,FALSE),IF(J10162="solar",VLOOKUP('Form 923'!D10162,'Cross-Page Data'!$I$14:$J$117,2,FALSE),J10162))</f>
        <v>#N/A</v>
      </c>
      <c r="J10162" t="e">
        <f>VLOOKUP(E10162,'Cross-Page Data'!$D$4:$F$48,3,FALSE)</f>
        <v>#N/A</v>
      </c>
      <c r="K10162" t="b">
        <f t="shared" si="158"/>
        <v>1</v>
      </c>
    </row>
    <row r="10163" spans="9:11" x14ac:dyDescent="0.35">
      <c r="I10163" t="e">
        <f>IF(J10163="natural gas",VLOOKUP(D10163,'Cross-Page Data'!$I$4:$J$13,2,FALSE),IF(J10163="solar",VLOOKUP('Form 923'!D10163,'Cross-Page Data'!$I$14:$J$117,2,FALSE),J10163))</f>
        <v>#N/A</v>
      </c>
      <c r="J10163" t="e">
        <f>VLOOKUP(E10163,'Cross-Page Data'!$D$4:$F$48,3,FALSE)</f>
        <v>#N/A</v>
      </c>
      <c r="K10163" t="b">
        <f t="shared" si="158"/>
        <v>1</v>
      </c>
    </row>
    <row r="10164" spans="9:11" x14ac:dyDescent="0.35">
      <c r="I10164" t="e">
        <f>IF(J10164="natural gas",VLOOKUP(D10164,'Cross-Page Data'!$I$4:$J$13,2,FALSE),IF(J10164="solar",VLOOKUP('Form 923'!D10164,'Cross-Page Data'!$I$14:$J$117,2,FALSE),J10164))</f>
        <v>#N/A</v>
      </c>
      <c r="J10164" t="e">
        <f>VLOOKUP(E10164,'Cross-Page Data'!$D$4:$F$48,3,FALSE)</f>
        <v>#N/A</v>
      </c>
      <c r="K10164" t="b">
        <f t="shared" si="158"/>
        <v>1</v>
      </c>
    </row>
    <row r="10165" spans="9:11" x14ac:dyDescent="0.35">
      <c r="I10165" t="e">
        <f>IF(J10165="natural gas",VLOOKUP(D10165,'Cross-Page Data'!$I$4:$J$13,2,FALSE),IF(J10165="solar",VLOOKUP('Form 923'!D10165,'Cross-Page Data'!$I$14:$J$117,2,FALSE),J10165))</f>
        <v>#N/A</v>
      </c>
      <c r="J10165" t="e">
        <f>VLOOKUP(E10165,'Cross-Page Data'!$D$4:$F$48,3,FALSE)</f>
        <v>#N/A</v>
      </c>
      <c r="K10165" t="b">
        <f t="shared" si="158"/>
        <v>1</v>
      </c>
    </row>
    <row r="10166" spans="9:11" x14ac:dyDescent="0.35">
      <c r="I10166" t="e">
        <f>IF(J10166="natural gas",VLOOKUP(D10166,'Cross-Page Data'!$I$4:$J$13,2,FALSE),IF(J10166="solar",VLOOKUP('Form 923'!D10166,'Cross-Page Data'!$I$14:$J$117,2,FALSE),J10166))</f>
        <v>#N/A</v>
      </c>
      <c r="J10166" t="e">
        <f>VLOOKUP(E10166,'Cross-Page Data'!$D$4:$F$48,3,FALSE)</f>
        <v>#N/A</v>
      </c>
      <c r="K10166" t="b">
        <f t="shared" si="158"/>
        <v>1</v>
      </c>
    </row>
    <row r="10167" spans="9:11" x14ac:dyDescent="0.35">
      <c r="I10167" t="e">
        <f>IF(J10167="natural gas",VLOOKUP(D10167,'Cross-Page Data'!$I$4:$J$13,2,FALSE),IF(J10167="solar",VLOOKUP('Form 923'!D10167,'Cross-Page Data'!$I$14:$J$117,2,FALSE),J10167))</f>
        <v>#N/A</v>
      </c>
      <c r="J10167" t="e">
        <f>VLOOKUP(E10167,'Cross-Page Data'!$D$4:$F$48,3,FALSE)</f>
        <v>#N/A</v>
      </c>
      <c r="K10167" t="b">
        <f t="shared" si="158"/>
        <v>1</v>
      </c>
    </row>
    <row r="10168" spans="9:11" x14ac:dyDescent="0.35">
      <c r="I10168" t="e">
        <f>IF(J10168="natural gas",VLOOKUP(D10168,'Cross-Page Data'!$I$4:$J$13,2,FALSE),IF(J10168="solar",VLOOKUP('Form 923'!D10168,'Cross-Page Data'!$I$14:$J$117,2,FALSE),J10168))</f>
        <v>#N/A</v>
      </c>
      <c r="J10168" t="e">
        <f>VLOOKUP(E10168,'Cross-Page Data'!$D$4:$F$48,3,FALSE)</f>
        <v>#N/A</v>
      </c>
      <c r="K10168" t="b">
        <f t="shared" si="158"/>
        <v>1</v>
      </c>
    </row>
    <row r="10169" spans="9:11" x14ac:dyDescent="0.35">
      <c r="I10169" t="e">
        <f>IF(J10169="natural gas",VLOOKUP(D10169,'Cross-Page Data'!$I$4:$J$13,2,FALSE),IF(J10169="solar",VLOOKUP('Form 923'!D10169,'Cross-Page Data'!$I$14:$J$117,2,FALSE),J10169))</f>
        <v>#N/A</v>
      </c>
      <c r="J10169" t="e">
        <f>VLOOKUP(E10169,'Cross-Page Data'!$D$4:$F$48,3,FALSE)</f>
        <v>#N/A</v>
      </c>
      <c r="K10169" t="b">
        <f t="shared" si="158"/>
        <v>1</v>
      </c>
    </row>
    <row r="10170" spans="9:11" x14ac:dyDescent="0.35">
      <c r="I10170" t="e">
        <f>IF(J10170="natural gas",VLOOKUP(D10170,'Cross-Page Data'!$I$4:$J$13,2,FALSE),IF(J10170="solar",VLOOKUP('Form 923'!D10170,'Cross-Page Data'!$I$14:$J$117,2,FALSE),J10170))</f>
        <v>#N/A</v>
      </c>
      <c r="J10170" t="e">
        <f>VLOOKUP(E10170,'Cross-Page Data'!$D$4:$F$48,3,FALSE)</f>
        <v>#N/A</v>
      </c>
      <c r="K10170" t="b">
        <f t="shared" si="158"/>
        <v>1</v>
      </c>
    </row>
    <row r="10171" spans="9:11" x14ac:dyDescent="0.35">
      <c r="I10171" t="e">
        <f>IF(J10171="natural gas",VLOOKUP(D10171,'Cross-Page Data'!$I$4:$J$13,2,FALSE),IF(J10171="solar",VLOOKUP('Form 923'!D10171,'Cross-Page Data'!$I$14:$J$117,2,FALSE),J10171))</f>
        <v>#N/A</v>
      </c>
      <c r="J10171" t="e">
        <f>VLOOKUP(E10171,'Cross-Page Data'!$D$4:$F$48,3,FALSE)</f>
        <v>#N/A</v>
      </c>
      <c r="K10171" t="b">
        <f t="shared" si="158"/>
        <v>1</v>
      </c>
    </row>
    <row r="10172" spans="9:11" x14ac:dyDescent="0.35">
      <c r="I10172" t="e">
        <f>IF(J10172="natural gas",VLOOKUP(D10172,'Cross-Page Data'!$I$4:$J$13,2,FALSE),IF(J10172="solar",VLOOKUP('Form 923'!D10172,'Cross-Page Data'!$I$14:$J$117,2,FALSE),J10172))</f>
        <v>#N/A</v>
      </c>
      <c r="J10172" t="e">
        <f>VLOOKUP(E10172,'Cross-Page Data'!$D$4:$F$48,3,FALSE)</f>
        <v>#N/A</v>
      </c>
      <c r="K10172" t="b">
        <f t="shared" si="158"/>
        <v>1</v>
      </c>
    </row>
    <row r="10173" spans="9:11" x14ac:dyDescent="0.35">
      <c r="I10173" t="e">
        <f>IF(J10173="natural gas",VLOOKUP(D10173,'Cross-Page Data'!$I$4:$J$13,2,FALSE),IF(J10173="solar",VLOOKUP('Form 923'!D10173,'Cross-Page Data'!$I$14:$J$117,2,FALSE),J10173))</f>
        <v>#N/A</v>
      </c>
      <c r="J10173" t="e">
        <f>VLOOKUP(E10173,'Cross-Page Data'!$D$4:$F$48,3,FALSE)</f>
        <v>#N/A</v>
      </c>
      <c r="K10173" t="b">
        <f t="shared" si="158"/>
        <v>1</v>
      </c>
    </row>
    <row r="10174" spans="9:11" x14ac:dyDescent="0.35">
      <c r="I10174" t="e">
        <f>IF(J10174="natural gas",VLOOKUP(D10174,'Cross-Page Data'!$I$4:$J$13,2,FALSE),IF(J10174="solar",VLOOKUP('Form 923'!D10174,'Cross-Page Data'!$I$14:$J$117,2,FALSE),J10174))</f>
        <v>#N/A</v>
      </c>
      <c r="J10174" t="e">
        <f>VLOOKUP(E10174,'Cross-Page Data'!$D$4:$F$48,3,FALSE)</f>
        <v>#N/A</v>
      </c>
      <c r="K10174" t="b">
        <f t="shared" si="158"/>
        <v>1</v>
      </c>
    </row>
    <row r="10175" spans="9:11" x14ac:dyDescent="0.35">
      <c r="I10175" t="e">
        <f>IF(J10175="natural gas",VLOOKUP(D10175,'Cross-Page Data'!$I$4:$J$13,2,FALSE),IF(J10175="solar",VLOOKUP('Form 923'!D10175,'Cross-Page Data'!$I$14:$J$117,2,FALSE),J10175))</f>
        <v>#N/A</v>
      </c>
      <c r="J10175" t="e">
        <f>VLOOKUP(E10175,'Cross-Page Data'!$D$4:$F$48,3,FALSE)</f>
        <v>#N/A</v>
      </c>
      <c r="K10175" t="b">
        <f t="shared" si="158"/>
        <v>1</v>
      </c>
    </row>
    <row r="10176" spans="9:11" x14ac:dyDescent="0.35">
      <c r="I10176" t="e">
        <f>IF(J10176="natural gas",VLOOKUP(D10176,'Cross-Page Data'!$I$4:$J$13,2,FALSE),IF(J10176="solar",VLOOKUP('Form 923'!D10176,'Cross-Page Data'!$I$14:$J$117,2,FALSE),J10176))</f>
        <v>#N/A</v>
      </c>
      <c r="J10176" t="e">
        <f>VLOOKUP(E10176,'Cross-Page Data'!$D$4:$F$48,3,FALSE)</f>
        <v>#N/A</v>
      </c>
      <c r="K10176" t="b">
        <f t="shared" si="158"/>
        <v>1</v>
      </c>
    </row>
    <row r="10177" spans="9:11" x14ac:dyDescent="0.35">
      <c r="I10177" t="e">
        <f>IF(J10177="natural gas",VLOOKUP(D10177,'Cross-Page Data'!$I$4:$J$13,2,FALSE),IF(J10177="solar",VLOOKUP('Form 923'!D10177,'Cross-Page Data'!$I$14:$J$117,2,FALSE),J10177))</f>
        <v>#N/A</v>
      </c>
      <c r="J10177" t="e">
        <f>VLOOKUP(E10177,'Cross-Page Data'!$D$4:$F$48,3,FALSE)</f>
        <v>#N/A</v>
      </c>
      <c r="K10177" t="b">
        <f t="shared" si="158"/>
        <v>1</v>
      </c>
    </row>
    <row r="10178" spans="9:11" x14ac:dyDescent="0.35">
      <c r="I10178" t="e">
        <f>IF(J10178="natural gas",VLOOKUP(D10178,'Cross-Page Data'!$I$4:$J$13,2,FALSE),IF(J10178="solar",VLOOKUP('Form 923'!D10178,'Cross-Page Data'!$I$14:$J$117,2,FALSE),J10178))</f>
        <v>#N/A</v>
      </c>
      <c r="J10178" t="e">
        <f>VLOOKUP(E10178,'Cross-Page Data'!$D$4:$F$48,3,FALSE)</f>
        <v>#N/A</v>
      </c>
      <c r="K10178" t="b">
        <f t="shared" si="158"/>
        <v>1</v>
      </c>
    </row>
    <row r="10179" spans="9:11" x14ac:dyDescent="0.35">
      <c r="I10179" t="e">
        <f>IF(J10179="natural gas",VLOOKUP(D10179,'Cross-Page Data'!$I$4:$J$13,2,FALSE),IF(J10179="solar",VLOOKUP('Form 923'!D10179,'Cross-Page Data'!$I$14:$J$117,2,FALSE),J10179))</f>
        <v>#N/A</v>
      </c>
      <c r="J10179" t="e">
        <f>VLOOKUP(E10179,'Cross-Page Data'!$D$4:$F$48,3,FALSE)</f>
        <v>#N/A</v>
      </c>
      <c r="K10179" t="b">
        <f t="shared" si="158"/>
        <v>1</v>
      </c>
    </row>
    <row r="10180" spans="9:11" x14ac:dyDescent="0.35">
      <c r="I10180" t="e">
        <f>IF(J10180="natural gas",VLOOKUP(D10180,'Cross-Page Data'!$I$4:$J$13,2,FALSE),IF(J10180="solar",VLOOKUP('Form 923'!D10180,'Cross-Page Data'!$I$14:$J$117,2,FALSE),J10180))</f>
        <v>#N/A</v>
      </c>
      <c r="J10180" t="e">
        <f>VLOOKUP(E10180,'Cross-Page Data'!$D$4:$F$48,3,FALSE)</f>
        <v>#N/A</v>
      </c>
      <c r="K10180" t="b">
        <f t="shared" si="158"/>
        <v>1</v>
      </c>
    </row>
    <row r="10181" spans="9:11" x14ac:dyDescent="0.35">
      <c r="I10181" t="e">
        <f>IF(J10181="natural gas",VLOOKUP(D10181,'Cross-Page Data'!$I$4:$J$13,2,FALSE),IF(J10181="solar",VLOOKUP('Form 923'!D10181,'Cross-Page Data'!$I$14:$J$117,2,FALSE),J10181))</f>
        <v>#N/A</v>
      </c>
      <c r="J10181" t="e">
        <f>VLOOKUP(E10181,'Cross-Page Data'!$D$4:$F$48,3,FALSE)</f>
        <v>#N/A</v>
      </c>
      <c r="K10181" t="b">
        <f t="shared" si="158"/>
        <v>1</v>
      </c>
    </row>
    <row r="10182" spans="9:11" x14ac:dyDescent="0.35">
      <c r="I10182" t="e">
        <f>IF(J10182="natural gas",VLOOKUP(D10182,'Cross-Page Data'!$I$4:$J$13,2,FALSE),IF(J10182="solar",VLOOKUP('Form 923'!D10182,'Cross-Page Data'!$I$14:$J$117,2,FALSE),J10182))</f>
        <v>#N/A</v>
      </c>
      <c r="J10182" t="e">
        <f>VLOOKUP(E10182,'Cross-Page Data'!$D$4:$F$48,3,FALSE)</f>
        <v>#N/A</v>
      </c>
      <c r="K10182" t="b">
        <f t="shared" si="158"/>
        <v>1</v>
      </c>
    </row>
    <row r="10183" spans="9:11" x14ac:dyDescent="0.35">
      <c r="I10183" t="e">
        <f>IF(J10183="natural gas",VLOOKUP(D10183,'Cross-Page Data'!$I$4:$J$13,2,FALSE),IF(J10183="solar",VLOOKUP('Form 923'!D10183,'Cross-Page Data'!$I$14:$J$117,2,FALSE),J10183))</f>
        <v>#N/A</v>
      </c>
      <c r="J10183" t="e">
        <f>VLOOKUP(E10183,'Cross-Page Data'!$D$4:$F$48,3,FALSE)</f>
        <v>#N/A</v>
      </c>
      <c r="K10183" t="b">
        <f t="shared" ref="K10183:K10246" si="159">IF(AND($N$5=FALSE,OR(C10183="Commercial NAICS Cogen",C10183="Industrial NAICS Cogen",C10183="NAICS-22 Cogen")),FALSE,IF(AND($N$6=FALSE,OR(C10183="Commercial NAICS Cogen",C10183="Commercial NAICS Non-Cogen",C10183="industrial NAICS Cogen", C10183="industrial NAICS non-cogen")),FALSE,TRUE))</f>
        <v>1</v>
      </c>
    </row>
    <row r="10184" spans="9:11" x14ac:dyDescent="0.35">
      <c r="I10184" t="e">
        <f>IF(J10184="natural gas",VLOOKUP(D10184,'Cross-Page Data'!$I$4:$J$13,2,FALSE),IF(J10184="solar",VLOOKUP('Form 923'!D10184,'Cross-Page Data'!$I$14:$J$117,2,FALSE),J10184))</f>
        <v>#N/A</v>
      </c>
      <c r="J10184" t="e">
        <f>VLOOKUP(E10184,'Cross-Page Data'!$D$4:$F$48,3,FALSE)</f>
        <v>#N/A</v>
      </c>
      <c r="K10184" t="b">
        <f t="shared" si="159"/>
        <v>1</v>
      </c>
    </row>
    <row r="10185" spans="9:11" x14ac:dyDescent="0.35">
      <c r="I10185" t="e">
        <f>IF(J10185="natural gas",VLOOKUP(D10185,'Cross-Page Data'!$I$4:$J$13,2,FALSE),IF(J10185="solar",VLOOKUP('Form 923'!D10185,'Cross-Page Data'!$I$14:$J$117,2,FALSE),J10185))</f>
        <v>#N/A</v>
      </c>
      <c r="J10185" t="e">
        <f>VLOOKUP(E10185,'Cross-Page Data'!$D$4:$F$48,3,FALSE)</f>
        <v>#N/A</v>
      </c>
      <c r="K10185" t="b">
        <f t="shared" si="159"/>
        <v>1</v>
      </c>
    </row>
    <row r="10186" spans="9:11" x14ac:dyDescent="0.35">
      <c r="I10186" t="e">
        <f>IF(J10186="natural gas",VLOOKUP(D10186,'Cross-Page Data'!$I$4:$J$13,2,FALSE),IF(J10186="solar",VLOOKUP('Form 923'!D10186,'Cross-Page Data'!$I$14:$J$117,2,FALSE),J10186))</f>
        <v>#N/A</v>
      </c>
      <c r="J10186" t="e">
        <f>VLOOKUP(E10186,'Cross-Page Data'!$D$4:$F$48,3,FALSE)</f>
        <v>#N/A</v>
      </c>
      <c r="K10186" t="b">
        <f t="shared" si="159"/>
        <v>1</v>
      </c>
    </row>
    <row r="10187" spans="9:11" x14ac:dyDescent="0.35">
      <c r="I10187" t="e">
        <f>IF(J10187="natural gas",VLOOKUP(D10187,'Cross-Page Data'!$I$4:$J$13,2,FALSE),IF(J10187="solar",VLOOKUP('Form 923'!D10187,'Cross-Page Data'!$I$14:$J$117,2,FALSE),J10187))</f>
        <v>#N/A</v>
      </c>
      <c r="J10187" t="e">
        <f>VLOOKUP(E10187,'Cross-Page Data'!$D$4:$F$48,3,FALSE)</f>
        <v>#N/A</v>
      </c>
      <c r="K10187" t="b">
        <f t="shared" si="159"/>
        <v>1</v>
      </c>
    </row>
    <row r="10188" spans="9:11" x14ac:dyDescent="0.35">
      <c r="I10188" t="e">
        <f>IF(J10188="natural gas",VLOOKUP(D10188,'Cross-Page Data'!$I$4:$J$13,2,FALSE),IF(J10188="solar",VLOOKUP('Form 923'!D10188,'Cross-Page Data'!$I$14:$J$117,2,FALSE),J10188))</f>
        <v>#N/A</v>
      </c>
      <c r="J10188" t="e">
        <f>VLOOKUP(E10188,'Cross-Page Data'!$D$4:$F$48,3,FALSE)</f>
        <v>#N/A</v>
      </c>
      <c r="K10188" t="b">
        <f t="shared" si="159"/>
        <v>1</v>
      </c>
    </row>
    <row r="10189" spans="9:11" x14ac:dyDescent="0.35">
      <c r="I10189" t="e">
        <f>IF(J10189="natural gas",VLOOKUP(D10189,'Cross-Page Data'!$I$4:$J$13,2,FALSE),IF(J10189="solar",VLOOKUP('Form 923'!D10189,'Cross-Page Data'!$I$14:$J$117,2,FALSE),J10189))</f>
        <v>#N/A</v>
      </c>
      <c r="J10189" t="e">
        <f>VLOOKUP(E10189,'Cross-Page Data'!$D$4:$F$48,3,FALSE)</f>
        <v>#N/A</v>
      </c>
      <c r="K10189" t="b">
        <f t="shared" si="159"/>
        <v>1</v>
      </c>
    </row>
    <row r="10190" spans="9:11" x14ac:dyDescent="0.35">
      <c r="I10190" t="e">
        <f>IF(J10190="natural gas",VLOOKUP(D10190,'Cross-Page Data'!$I$4:$J$13,2,FALSE),IF(J10190="solar",VLOOKUP('Form 923'!D10190,'Cross-Page Data'!$I$14:$J$117,2,FALSE),J10190))</f>
        <v>#N/A</v>
      </c>
      <c r="J10190" t="e">
        <f>VLOOKUP(E10190,'Cross-Page Data'!$D$4:$F$48,3,FALSE)</f>
        <v>#N/A</v>
      </c>
      <c r="K10190" t="b">
        <f t="shared" si="159"/>
        <v>1</v>
      </c>
    </row>
    <row r="10191" spans="9:11" x14ac:dyDescent="0.35">
      <c r="I10191" t="e">
        <f>IF(J10191="natural gas",VLOOKUP(D10191,'Cross-Page Data'!$I$4:$J$13,2,FALSE),IF(J10191="solar",VLOOKUP('Form 923'!D10191,'Cross-Page Data'!$I$14:$J$117,2,FALSE),J10191))</f>
        <v>#N/A</v>
      </c>
      <c r="J10191" t="e">
        <f>VLOOKUP(E10191,'Cross-Page Data'!$D$4:$F$48,3,FALSE)</f>
        <v>#N/A</v>
      </c>
      <c r="K10191" t="b">
        <f t="shared" si="159"/>
        <v>1</v>
      </c>
    </row>
    <row r="10192" spans="9:11" x14ac:dyDescent="0.35">
      <c r="I10192" t="e">
        <f>IF(J10192="natural gas",VLOOKUP(D10192,'Cross-Page Data'!$I$4:$J$13,2,FALSE),IF(J10192="solar",VLOOKUP('Form 923'!D10192,'Cross-Page Data'!$I$14:$J$117,2,FALSE),J10192))</f>
        <v>#N/A</v>
      </c>
      <c r="J10192" t="e">
        <f>VLOOKUP(E10192,'Cross-Page Data'!$D$4:$F$48,3,FALSE)</f>
        <v>#N/A</v>
      </c>
      <c r="K10192" t="b">
        <f t="shared" si="159"/>
        <v>1</v>
      </c>
    </row>
    <row r="10193" spans="9:11" x14ac:dyDescent="0.35">
      <c r="I10193" t="e">
        <f>IF(J10193="natural gas",VLOOKUP(D10193,'Cross-Page Data'!$I$4:$J$13,2,FALSE),IF(J10193="solar",VLOOKUP('Form 923'!D10193,'Cross-Page Data'!$I$14:$J$117,2,FALSE),J10193))</f>
        <v>#N/A</v>
      </c>
      <c r="J10193" t="e">
        <f>VLOOKUP(E10193,'Cross-Page Data'!$D$4:$F$48,3,FALSE)</f>
        <v>#N/A</v>
      </c>
      <c r="K10193" t="b">
        <f t="shared" si="159"/>
        <v>1</v>
      </c>
    </row>
    <row r="10194" spans="9:11" x14ac:dyDescent="0.35">
      <c r="I10194" t="e">
        <f>IF(J10194="natural gas",VLOOKUP(D10194,'Cross-Page Data'!$I$4:$J$13,2,FALSE),IF(J10194="solar",VLOOKUP('Form 923'!D10194,'Cross-Page Data'!$I$14:$J$117,2,FALSE),J10194))</f>
        <v>#N/A</v>
      </c>
      <c r="J10194" t="e">
        <f>VLOOKUP(E10194,'Cross-Page Data'!$D$4:$F$48,3,FALSE)</f>
        <v>#N/A</v>
      </c>
      <c r="K10194" t="b">
        <f t="shared" si="159"/>
        <v>1</v>
      </c>
    </row>
    <row r="10195" spans="9:11" x14ac:dyDescent="0.35">
      <c r="I10195" t="e">
        <f>IF(J10195="natural gas",VLOOKUP(D10195,'Cross-Page Data'!$I$4:$J$13,2,FALSE),IF(J10195="solar",VLOOKUP('Form 923'!D10195,'Cross-Page Data'!$I$14:$J$117,2,FALSE),J10195))</f>
        <v>#N/A</v>
      </c>
      <c r="J10195" t="e">
        <f>VLOOKUP(E10195,'Cross-Page Data'!$D$4:$F$48,3,FALSE)</f>
        <v>#N/A</v>
      </c>
      <c r="K10195" t="b">
        <f t="shared" si="159"/>
        <v>1</v>
      </c>
    </row>
    <row r="10196" spans="9:11" x14ac:dyDescent="0.35">
      <c r="I10196" t="e">
        <f>IF(J10196="natural gas",VLOOKUP(D10196,'Cross-Page Data'!$I$4:$J$13,2,FALSE),IF(J10196="solar",VLOOKUP('Form 923'!D10196,'Cross-Page Data'!$I$14:$J$117,2,FALSE),J10196))</f>
        <v>#N/A</v>
      </c>
      <c r="J10196" t="e">
        <f>VLOOKUP(E10196,'Cross-Page Data'!$D$4:$F$48,3,FALSE)</f>
        <v>#N/A</v>
      </c>
      <c r="K10196" t="b">
        <f t="shared" si="159"/>
        <v>1</v>
      </c>
    </row>
    <row r="10197" spans="9:11" x14ac:dyDescent="0.35">
      <c r="I10197" t="e">
        <f>IF(J10197="natural gas",VLOOKUP(D10197,'Cross-Page Data'!$I$4:$J$13,2,FALSE),IF(J10197="solar",VLOOKUP('Form 923'!D10197,'Cross-Page Data'!$I$14:$J$117,2,FALSE),J10197))</f>
        <v>#N/A</v>
      </c>
      <c r="J10197" t="e">
        <f>VLOOKUP(E10197,'Cross-Page Data'!$D$4:$F$48,3,FALSE)</f>
        <v>#N/A</v>
      </c>
      <c r="K10197" t="b">
        <f t="shared" si="159"/>
        <v>1</v>
      </c>
    </row>
    <row r="10198" spans="9:11" x14ac:dyDescent="0.35">
      <c r="I10198" t="e">
        <f>IF(J10198="natural gas",VLOOKUP(D10198,'Cross-Page Data'!$I$4:$J$13,2,FALSE),IF(J10198="solar",VLOOKUP('Form 923'!D10198,'Cross-Page Data'!$I$14:$J$117,2,FALSE),J10198))</f>
        <v>#N/A</v>
      </c>
      <c r="J10198" t="e">
        <f>VLOOKUP(E10198,'Cross-Page Data'!$D$4:$F$48,3,FALSE)</f>
        <v>#N/A</v>
      </c>
      <c r="K10198" t="b">
        <f t="shared" si="159"/>
        <v>1</v>
      </c>
    </row>
    <row r="10199" spans="9:11" x14ac:dyDescent="0.35">
      <c r="I10199" t="e">
        <f>IF(J10199="natural gas",VLOOKUP(D10199,'Cross-Page Data'!$I$4:$J$13,2,FALSE),IF(J10199="solar",VLOOKUP('Form 923'!D10199,'Cross-Page Data'!$I$14:$J$117,2,FALSE),J10199))</f>
        <v>#N/A</v>
      </c>
      <c r="J10199" t="e">
        <f>VLOOKUP(E10199,'Cross-Page Data'!$D$4:$F$48,3,FALSE)</f>
        <v>#N/A</v>
      </c>
      <c r="K10199" t="b">
        <f t="shared" si="159"/>
        <v>1</v>
      </c>
    </row>
    <row r="10200" spans="9:11" x14ac:dyDescent="0.35">
      <c r="I10200" t="e">
        <f>IF(J10200="natural gas",VLOOKUP(D10200,'Cross-Page Data'!$I$4:$J$13,2,FALSE),IF(J10200="solar",VLOOKUP('Form 923'!D10200,'Cross-Page Data'!$I$14:$J$117,2,FALSE),J10200))</f>
        <v>#N/A</v>
      </c>
      <c r="J10200" t="e">
        <f>VLOOKUP(E10200,'Cross-Page Data'!$D$4:$F$48,3,FALSE)</f>
        <v>#N/A</v>
      </c>
      <c r="K10200" t="b">
        <f t="shared" si="159"/>
        <v>1</v>
      </c>
    </row>
    <row r="10201" spans="9:11" x14ac:dyDescent="0.35">
      <c r="I10201" t="e">
        <f>IF(J10201="natural gas",VLOOKUP(D10201,'Cross-Page Data'!$I$4:$J$13,2,FALSE),IF(J10201="solar",VLOOKUP('Form 923'!D10201,'Cross-Page Data'!$I$14:$J$117,2,FALSE),J10201))</f>
        <v>#N/A</v>
      </c>
      <c r="J10201" t="e">
        <f>VLOOKUP(E10201,'Cross-Page Data'!$D$4:$F$48,3,FALSE)</f>
        <v>#N/A</v>
      </c>
      <c r="K10201" t="b">
        <f t="shared" si="159"/>
        <v>1</v>
      </c>
    </row>
    <row r="10202" spans="9:11" x14ac:dyDescent="0.35">
      <c r="I10202" t="e">
        <f>IF(J10202="natural gas",VLOOKUP(D10202,'Cross-Page Data'!$I$4:$J$13,2,FALSE),IF(J10202="solar",VLOOKUP('Form 923'!D10202,'Cross-Page Data'!$I$14:$J$117,2,FALSE),J10202))</f>
        <v>#N/A</v>
      </c>
      <c r="J10202" t="e">
        <f>VLOOKUP(E10202,'Cross-Page Data'!$D$4:$F$48,3,FALSE)</f>
        <v>#N/A</v>
      </c>
      <c r="K10202" t="b">
        <f t="shared" si="159"/>
        <v>1</v>
      </c>
    </row>
    <row r="10203" spans="9:11" x14ac:dyDescent="0.35">
      <c r="I10203" t="e">
        <f>IF(J10203="natural gas",VLOOKUP(D10203,'Cross-Page Data'!$I$4:$J$13,2,FALSE),IF(J10203="solar",VLOOKUP('Form 923'!D10203,'Cross-Page Data'!$I$14:$J$117,2,FALSE),J10203))</f>
        <v>#N/A</v>
      </c>
      <c r="J10203" t="e">
        <f>VLOOKUP(E10203,'Cross-Page Data'!$D$4:$F$48,3,FALSE)</f>
        <v>#N/A</v>
      </c>
      <c r="K10203" t="b">
        <f t="shared" si="159"/>
        <v>1</v>
      </c>
    </row>
    <row r="10204" spans="9:11" x14ac:dyDescent="0.35">
      <c r="I10204" t="e">
        <f>IF(J10204="natural gas",VLOOKUP(D10204,'Cross-Page Data'!$I$4:$J$13,2,FALSE),IF(J10204="solar",VLOOKUP('Form 923'!D10204,'Cross-Page Data'!$I$14:$J$117,2,FALSE),J10204))</f>
        <v>#N/A</v>
      </c>
      <c r="J10204" t="e">
        <f>VLOOKUP(E10204,'Cross-Page Data'!$D$4:$F$48,3,FALSE)</f>
        <v>#N/A</v>
      </c>
      <c r="K10204" t="b">
        <f t="shared" si="159"/>
        <v>1</v>
      </c>
    </row>
    <row r="10205" spans="9:11" x14ac:dyDescent="0.35">
      <c r="I10205" t="e">
        <f>IF(J10205="natural gas",VLOOKUP(D10205,'Cross-Page Data'!$I$4:$J$13,2,FALSE),IF(J10205="solar",VLOOKUP('Form 923'!D10205,'Cross-Page Data'!$I$14:$J$117,2,FALSE),J10205))</f>
        <v>#N/A</v>
      </c>
      <c r="J10205" t="e">
        <f>VLOOKUP(E10205,'Cross-Page Data'!$D$4:$F$48,3,FALSE)</f>
        <v>#N/A</v>
      </c>
      <c r="K10205" t="b">
        <f t="shared" si="159"/>
        <v>1</v>
      </c>
    </row>
    <row r="10206" spans="9:11" x14ac:dyDescent="0.35">
      <c r="I10206" t="e">
        <f>IF(J10206="natural gas",VLOOKUP(D10206,'Cross-Page Data'!$I$4:$J$13,2,FALSE),IF(J10206="solar",VLOOKUP('Form 923'!D10206,'Cross-Page Data'!$I$14:$J$117,2,FALSE),J10206))</f>
        <v>#N/A</v>
      </c>
      <c r="J10206" t="e">
        <f>VLOOKUP(E10206,'Cross-Page Data'!$D$4:$F$48,3,FALSE)</f>
        <v>#N/A</v>
      </c>
      <c r="K10206" t="b">
        <f t="shared" si="159"/>
        <v>1</v>
      </c>
    </row>
    <row r="10207" spans="9:11" x14ac:dyDescent="0.35">
      <c r="I10207" t="e">
        <f>IF(J10207="natural gas",VLOOKUP(D10207,'Cross-Page Data'!$I$4:$J$13,2,FALSE),IF(J10207="solar",VLOOKUP('Form 923'!D10207,'Cross-Page Data'!$I$14:$J$117,2,FALSE),J10207))</f>
        <v>#N/A</v>
      </c>
      <c r="J10207" t="e">
        <f>VLOOKUP(E10207,'Cross-Page Data'!$D$4:$F$48,3,FALSE)</f>
        <v>#N/A</v>
      </c>
      <c r="K10207" t="b">
        <f t="shared" si="159"/>
        <v>1</v>
      </c>
    </row>
    <row r="10208" spans="9:11" x14ac:dyDescent="0.35">
      <c r="I10208" t="e">
        <f>IF(J10208="natural gas",VLOOKUP(D10208,'Cross-Page Data'!$I$4:$J$13,2,FALSE),IF(J10208="solar",VLOOKUP('Form 923'!D10208,'Cross-Page Data'!$I$14:$J$117,2,FALSE),J10208))</f>
        <v>#N/A</v>
      </c>
      <c r="J10208" t="e">
        <f>VLOOKUP(E10208,'Cross-Page Data'!$D$4:$F$48,3,FALSE)</f>
        <v>#N/A</v>
      </c>
      <c r="K10208" t="b">
        <f t="shared" si="159"/>
        <v>1</v>
      </c>
    </row>
    <row r="10209" spans="9:11" x14ac:dyDescent="0.35">
      <c r="I10209" t="e">
        <f>IF(J10209="natural gas",VLOOKUP(D10209,'Cross-Page Data'!$I$4:$J$13,2,FALSE),IF(J10209="solar",VLOOKUP('Form 923'!D10209,'Cross-Page Data'!$I$14:$J$117,2,FALSE),J10209))</f>
        <v>#N/A</v>
      </c>
      <c r="J10209" t="e">
        <f>VLOOKUP(E10209,'Cross-Page Data'!$D$4:$F$48,3,FALSE)</f>
        <v>#N/A</v>
      </c>
      <c r="K10209" t="b">
        <f t="shared" si="159"/>
        <v>1</v>
      </c>
    </row>
    <row r="10210" spans="9:11" x14ac:dyDescent="0.35">
      <c r="I10210" t="e">
        <f>IF(J10210="natural gas",VLOOKUP(D10210,'Cross-Page Data'!$I$4:$J$13,2,FALSE),IF(J10210="solar",VLOOKUP('Form 923'!D10210,'Cross-Page Data'!$I$14:$J$117,2,FALSE),J10210))</f>
        <v>#N/A</v>
      </c>
      <c r="J10210" t="e">
        <f>VLOOKUP(E10210,'Cross-Page Data'!$D$4:$F$48,3,FALSE)</f>
        <v>#N/A</v>
      </c>
      <c r="K10210" t="b">
        <f t="shared" si="159"/>
        <v>1</v>
      </c>
    </row>
    <row r="10211" spans="9:11" x14ac:dyDescent="0.35">
      <c r="I10211" t="e">
        <f>IF(J10211="natural gas",VLOOKUP(D10211,'Cross-Page Data'!$I$4:$J$13,2,FALSE),IF(J10211="solar",VLOOKUP('Form 923'!D10211,'Cross-Page Data'!$I$14:$J$117,2,FALSE),J10211))</f>
        <v>#N/A</v>
      </c>
      <c r="J10211" t="e">
        <f>VLOOKUP(E10211,'Cross-Page Data'!$D$4:$F$48,3,FALSE)</f>
        <v>#N/A</v>
      </c>
      <c r="K10211" t="b">
        <f t="shared" si="159"/>
        <v>1</v>
      </c>
    </row>
    <row r="10212" spans="9:11" x14ac:dyDescent="0.35">
      <c r="I10212" t="e">
        <f>IF(J10212="natural gas",VLOOKUP(D10212,'Cross-Page Data'!$I$4:$J$13,2,FALSE),IF(J10212="solar",VLOOKUP('Form 923'!D10212,'Cross-Page Data'!$I$14:$J$117,2,FALSE),J10212))</f>
        <v>#N/A</v>
      </c>
      <c r="J10212" t="e">
        <f>VLOOKUP(E10212,'Cross-Page Data'!$D$4:$F$48,3,FALSE)</f>
        <v>#N/A</v>
      </c>
      <c r="K10212" t="b">
        <f t="shared" si="159"/>
        <v>1</v>
      </c>
    </row>
    <row r="10213" spans="9:11" x14ac:dyDescent="0.35">
      <c r="I10213" t="e">
        <f>IF(J10213="natural gas",VLOOKUP(D10213,'Cross-Page Data'!$I$4:$J$13,2,FALSE),IF(J10213="solar",VLOOKUP('Form 923'!D10213,'Cross-Page Data'!$I$14:$J$117,2,FALSE),J10213))</f>
        <v>#N/A</v>
      </c>
      <c r="J10213" t="e">
        <f>VLOOKUP(E10213,'Cross-Page Data'!$D$4:$F$48,3,FALSE)</f>
        <v>#N/A</v>
      </c>
      <c r="K10213" t="b">
        <f t="shared" si="159"/>
        <v>1</v>
      </c>
    </row>
    <row r="10214" spans="9:11" x14ac:dyDescent="0.35">
      <c r="I10214" t="e">
        <f>IF(J10214="natural gas",VLOOKUP(D10214,'Cross-Page Data'!$I$4:$J$13,2,FALSE),IF(J10214="solar",VLOOKUP('Form 923'!D10214,'Cross-Page Data'!$I$14:$J$117,2,FALSE),J10214))</f>
        <v>#N/A</v>
      </c>
      <c r="J10214" t="e">
        <f>VLOOKUP(E10214,'Cross-Page Data'!$D$4:$F$48,3,FALSE)</f>
        <v>#N/A</v>
      </c>
      <c r="K10214" t="b">
        <f t="shared" si="159"/>
        <v>1</v>
      </c>
    </row>
    <row r="10215" spans="9:11" x14ac:dyDescent="0.35">
      <c r="I10215" t="e">
        <f>IF(J10215="natural gas",VLOOKUP(D10215,'Cross-Page Data'!$I$4:$J$13,2,FALSE),IF(J10215="solar",VLOOKUP('Form 923'!D10215,'Cross-Page Data'!$I$14:$J$117,2,FALSE),J10215))</f>
        <v>#N/A</v>
      </c>
      <c r="J10215" t="e">
        <f>VLOOKUP(E10215,'Cross-Page Data'!$D$4:$F$48,3,FALSE)</f>
        <v>#N/A</v>
      </c>
      <c r="K10215" t="b">
        <f t="shared" si="159"/>
        <v>1</v>
      </c>
    </row>
    <row r="10216" spans="9:11" x14ac:dyDescent="0.35">
      <c r="I10216" t="e">
        <f>IF(J10216="natural gas",VLOOKUP(D10216,'Cross-Page Data'!$I$4:$J$13,2,FALSE),IF(J10216="solar",VLOOKUP('Form 923'!D10216,'Cross-Page Data'!$I$14:$J$117,2,FALSE),J10216))</f>
        <v>#N/A</v>
      </c>
      <c r="J10216" t="e">
        <f>VLOOKUP(E10216,'Cross-Page Data'!$D$4:$F$48,3,FALSE)</f>
        <v>#N/A</v>
      </c>
      <c r="K10216" t="b">
        <f t="shared" si="159"/>
        <v>1</v>
      </c>
    </row>
    <row r="10217" spans="9:11" x14ac:dyDescent="0.35">
      <c r="I10217" t="e">
        <f>IF(J10217="natural gas",VLOOKUP(D10217,'Cross-Page Data'!$I$4:$J$13,2,FALSE),IF(J10217="solar",VLOOKUP('Form 923'!D10217,'Cross-Page Data'!$I$14:$J$117,2,FALSE),J10217))</f>
        <v>#N/A</v>
      </c>
      <c r="J10217" t="e">
        <f>VLOOKUP(E10217,'Cross-Page Data'!$D$4:$F$48,3,FALSE)</f>
        <v>#N/A</v>
      </c>
      <c r="K10217" t="b">
        <f t="shared" si="159"/>
        <v>1</v>
      </c>
    </row>
    <row r="10218" spans="9:11" x14ac:dyDescent="0.35">
      <c r="I10218" t="e">
        <f>IF(J10218="natural gas",VLOOKUP(D10218,'Cross-Page Data'!$I$4:$J$13,2,FALSE),IF(J10218="solar",VLOOKUP('Form 923'!D10218,'Cross-Page Data'!$I$14:$J$117,2,FALSE),J10218))</f>
        <v>#N/A</v>
      </c>
      <c r="J10218" t="e">
        <f>VLOOKUP(E10218,'Cross-Page Data'!$D$4:$F$48,3,FALSE)</f>
        <v>#N/A</v>
      </c>
      <c r="K10218" t="b">
        <f t="shared" si="159"/>
        <v>1</v>
      </c>
    </row>
    <row r="10219" spans="9:11" x14ac:dyDescent="0.35">
      <c r="I10219" t="e">
        <f>IF(J10219="natural gas",VLOOKUP(D10219,'Cross-Page Data'!$I$4:$J$13,2,FALSE),IF(J10219="solar",VLOOKUP('Form 923'!D10219,'Cross-Page Data'!$I$14:$J$117,2,FALSE),J10219))</f>
        <v>#N/A</v>
      </c>
      <c r="J10219" t="e">
        <f>VLOOKUP(E10219,'Cross-Page Data'!$D$4:$F$48,3,FALSE)</f>
        <v>#N/A</v>
      </c>
      <c r="K10219" t="b">
        <f t="shared" si="159"/>
        <v>1</v>
      </c>
    </row>
    <row r="10220" spans="9:11" x14ac:dyDescent="0.35">
      <c r="I10220" t="e">
        <f>IF(J10220="natural gas",VLOOKUP(D10220,'Cross-Page Data'!$I$4:$J$13,2,FALSE),IF(J10220="solar",VLOOKUP('Form 923'!D10220,'Cross-Page Data'!$I$14:$J$117,2,FALSE),J10220))</f>
        <v>#N/A</v>
      </c>
      <c r="J10220" t="e">
        <f>VLOOKUP(E10220,'Cross-Page Data'!$D$4:$F$48,3,FALSE)</f>
        <v>#N/A</v>
      </c>
      <c r="K10220" t="b">
        <f t="shared" si="159"/>
        <v>1</v>
      </c>
    </row>
    <row r="10221" spans="9:11" x14ac:dyDescent="0.35">
      <c r="I10221" t="e">
        <f>IF(J10221="natural gas",VLOOKUP(D10221,'Cross-Page Data'!$I$4:$J$13,2,FALSE),IF(J10221="solar",VLOOKUP('Form 923'!D10221,'Cross-Page Data'!$I$14:$J$117,2,FALSE),J10221))</f>
        <v>#N/A</v>
      </c>
      <c r="J10221" t="e">
        <f>VLOOKUP(E10221,'Cross-Page Data'!$D$4:$F$48,3,FALSE)</f>
        <v>#N/A</v>
      </c>
      <c r="K10221" t="b">
        <f t="shared" si="159"/>
        <v>1</v>
      </c>
    </row>
    <row r="10222" spans="9:11" x14ac:dyDescent="0.35">
      <c r="I10222" t="e">
        <f>IF(J10222="natural gas",VLOOKUP(D10222,'Cross-Page Data'!$I$4:$J$13,2,FALSE),IF(J10222="solar",VLOOKUP('Form 923'!D10222,'Cross-Page Data'!$I$14:$J$117,2,FALSE),J10222))</f>
        <v>#N/A</v>
      </c>
      <c r="J10222" t="e">
        <f>VLOOKUP(E10222,'Cross-Page Data'!$D$4:$F$48,3,FALSE)</f>
        <v>#N/A</v>
      </c>
      <c r="K10222" t="b">
        <f t="shared" si="159"/>
        <v>1</v>
      </c>
    </row>
    <row r="10223" spans="9:11" x14ac:dyDescent="0.35">
      <c r="I10223" t="e">
        <f>IF(J10223="natural gas",VLOOKUP(D10223,'Cross-Page Data'!$I$4:$J$13,2,FALSE),IF(J10223="solar",VLOOKUP('Form 923'!D10223,'Cross-Page Data'!$I$14:$J$117,2,FALSE),J10223))</f>
        <v>#N/A</v>
      </c>
      <c r="J10223" t="e">
        <f>VLOOKUP(E10223,'Cross-Page Data'!$D$4:$F$48,3,FALSE)</f>
        <v>#N/A</v>
      </c>
      <c r="K10223" t="b">
        <f t="shared" si="159"/>
        <v>1</v>
      </c>
    </row>
    <row r="10224" spans="9:11" x14ac:dyDescent="0.35">
      <c r="I10224" t="e">
        <f>IF(J10224="natural gas",VLOOKUP(D10224,'Cross-Page Data'!$I$4:$J$13,2,FALSE),IF(J10224="solar",VLOOKUP('Form 923'!D10224,'Cross-Page Data'!$I$14:$J$117,2,FALSE),J10224))</f>
        <v>#N/A</v>
      </c>
      <c r="J10224" t="e">
        <f>VLOOKUP(E10224,'Cross-Page Data'!$D$4:$F$48,3,FALSE)</f>
        <v>#N/A</v>
      </c>
      <c r="K10224" t="b">
        <f t="shared" si="159"/>
        <v>1</v>
      </c>
    </row>
    <row r="10225" spans="9:11" x14ac:dyDescent="0.35">
      <c r="I10225" t="e">
        <f>IF(J10225="natural gas",VLOOKUP(D10225,'Cross-Page Data'!$I$4:$J$13,2,FALSE),IF(J10225="solar",VLOOKUP('Form 923'!D10225,'Cross-Page Data'!$I$14:$J$117,2,FALSE),J10225))</f>
        <v>#N/A</v>
      </c>
      <c r="J10225" t="e">
        <f>VLOOKUP(E10225,'Cross-Page Data'!$D$4:$F$48,3,FALSE)</f>
        <v>#N/A</v>
      </c>
      <c r="K10225" t="b">
        <f t="shared" si="159"/>
        <v>1</v>
      </c>
    </row>
    <row r="10226" spans="9:11" x14ac:dyDescent="0.35">
      <c r="I10226" t="e">
        <f>IF(J10226="natural gas",VLOOKUP(D10226,'Cross-Page Data'!$I$4:$J$13,2,FALSE),IF(J10226="solar",VLOOKUP('Form 923'!D10226,'Cross-Page Data'!$I$14:$J$117,2,FALSE),J10226))</f>
        <v>#N/A</v>
      </c>
      <c r="J10226" t="e">
        <f>VLOOKUP(E10226,'Cross-Page Data'!$D$4:$F$48,3,FALSE)</f>
        <v>#N/A</v>
      </c>
      <c r="K10226" t="b">
        <f t="shared" si="159"/>
        <v>1</v>
      </c>
    </row>
    <row r="10227" spans="9:11" x14ac:dyDescent="0.35">
      <c r="I10227" t="e">
        <f>IF(J10227="natural gas",VLOOKUP(D10227,'Cross-Page Data'!$I$4:$J$13,2,FALSE),IF(J10227="solar",VLOOKUP('Form 923'!D10227,'Cross-Page Data'!$I$14:$J$117,2,FALSE),J10227))</f>
        <v>#N/A</v>
      </c>
      <c r="J10227" t="e">
        <f>VLOOKUP(E10227,'Cross-Page Data'!$D$4:$F$48,3,FALSE)</f>
        <v>#N/A</v>
      </c>
      <c r="K10227" t="b">
        <f t="shared" si="159"/>
        <v>1</v>
      </c>
    </row>
    <row r="10228" spans="9:11" x14ac:dyDescent="0.35">
      <c r="I10228" t="e">
        <f>IF(J10228="natural gas",VLOOKUP(D10228,'Cross-Page Data'!$I$4:$J$13,2,FALSE),IF(J10228="solar",VLOOKUP('Form 923'!D10228,'Cross-Page Data'!$I$14:$J$117,2,FALSE),J10228))</f>
        <v>#N/A</v>
      </c>
      <c r="J10228" t="e">
        <f>VLOOKUP(E10228,'Cross-Page Data'!$D$4:$F$48,3,FALSE)</f>
        <v>#N/A</v>
      </c>
      <c r="K10228" t="b">
        <f t="shared" si="159"/>
        <v>1</v>
      </c>
    </row>
    <row r="10229" spans="9:11" x14ac:dyDescent="0.35">
      <c r="I10229" t="e">
        <f>IF(J10229="natural gas",VLOOKUP(D10229,'Cross-Page Data'!$I$4:$J$13,2,FALSE),IF(J10229="solar",VLOOKUP('Form 923'!D10229,'Cross-Page Data'!$I$14:$J$117,2,FALSE),J10229))</f>
        <v>#N/A</v>
      </c>
      <c r="J10229" t="e">
        <f>VLOOKUP(E10229,'Cross-Page Data'!$D$4:$F$48,3,FALSE)</f>
        <v>#N/A</v>
      </c>
      <c r="K10229" t="b">
        <f t="shared" si="159"/>
        <v>1</v>
      </c>
    </row>
    <row r="10230" spans="9:11" x14ac:dyDescent="0.35">
      <c r="I10230" t="e">
        <f>IF(J10230="natural gas",VLOOKUP(D10230,'Cross-Page Data'!$I$4:$J$13,2,FALSE),IF(J10230="solar",VLOOKUP('Form 923'!D10230,'Cross-Page Data'!$I$14:$J$117,2,FALSE),J10230))</f>
        <v>#N/A</v>
      </c>
      <c r="J10230" t="e">
        <f>VLOOKUP(E10230,'Cross-Page Data'!$D$4:$F$48,3,FALSE)</f>
        <v>#N/A</v>
      </c>
      <c r="K10230" t="b">
        <f t="shared" si="159"/>
        <v>1</v>
      </c>
    </row>
    <row r="10231" spans="9:11" x14ac:dyDescent="0.35">
      <c r="I10231" t="e">
        <f>IF(J10231="natural gas",VLOOKUP(D10231,'Cross-Page Data'!$I$4:$J$13,2,FALSE),IF(J10231="solar",VLOOKUP('Form 923'!D10231,'Cross-Page Data'!$I$14:$J$117,2,FALSE),J10231))</f>
        <v>#N/A</v>
      </c>
      <c r="J10231" t="e">
        <f>VLOOKUP(E10231,'Cross-Page Data'!$D$4:$F$48,3,FALSE)</f>
        <v>#N/A</v>
      </c>
      <c r="K10231" t="b">
        <f t="shared" si="159"/>
        <v>1</v>
      </c>
    </row>
    <row r="10232" spans="9:11" x14ac:dyDescent="0.35">
      <c r="I10232" t="e">
        <f>IF(J10232="natural gas",VLOOKUP(D10232,'Cross-Page Data'!$I$4:$J$13,2,FALSE),IF(J10232="solar",VLOOKUP('Form 923'!D10232,'Cross-Page Data'!$I$14:$J$117,2,FALSE),J10232))</f>
        <v>#N/A</v>
      </c>
      <c r="J10232" t="e">
        <f>VLOOKUP(E10232,'Cross-Page Data'!$D$4:$F$48,3,FALSE)</f>
        <v>#N/A</v>
      </c>
      <c r="K10232" t="b">
        <f t="shared" si="159"/>
        <v>1</v>
      </c>
    </row>
    <row r="10233" spans="9:11" x14ac:dyDescent="0.35">
      <c r="I10233" t="e">
        <f>IF(J10233="natural gas",VLOOKUP(D10233,'Cross-Page Data'!$I$4:$J$13,2,FALSE),IF(J10233="solar",VLOOKUP('Form 923'!D10233,'Cross-Page Data'!$I$14:$J$117,2,FALSE),J10233))</f>
        <v>#N/A</v>
      </c>
      <c r="J10233" t="e">
        <f>VLOOKUP(E10233,'Cross-Page Data'!$D$4:$F$48,3,FALSE)</f>
        <v>#N/A</v>
      </c>
      <c r="K10233" t="b">
        <f t="shared" si="159"/>
        <v>1</v>
      </c>
    </row>
    <row r="10234" spans="9:11" x14ac:dyDescent="0.35">
      <c r="I10234" t="e">
        <f>IF(J10234="natural gas",VLOOKUP(D10234,'Cross-Page Data'!$I$4:$J$13,2,FALSE),IF(J10234="solar",VLOOKUP('Form 923'!D10234,'Cross-Page Data'!$I$14:$J$117,2,FALSE),J10234))</f>
        <v>#N/A</v>
      </c>
      <c r="J10234" t="e">
        <f>VLOOKUP(E10234,'Cross-Page Data'!$D$4:$F$48,3,FALSE)</f>
        <v>#N/A</v>
      </c>
      <c r="K10234" t="b">
        <f t="shared" si="159"/>
        <v>1</v>
      </c>
    </row>
    <row r="10235" spans="9:11" x14ac:dyDescent="0.35">
      <c r="I10235" t="e">
        <f>IF(J10235="natural gas",VLOOKUP(D10235,'Cross-Page Data'!$I$4:$J$13,2,FALSE),IF(J10235="solar",VLOOKUP('Form 923'!D10235,'Cross-Page Data'!$I$14:$J$117,2,FALSE),J10235))</f>
        <v>#N/A</v>
      </c>
      <c r="J10235" t="e">
        <f>VLOOKUP(E10235,'Cross-Page Data'!$D$4:$F$48,3,FALSE)</f>
        <v>#N/A</v>
      </c>
      <c r="K10235" t="b">
        <f t="shared" si="159"/>
        <v>1</v>
      </c>
    </row>
    <row r="10236" spans="9:11" x14ac:dyDescent="0.35">
      <c r="I10236" t="e">
        <f>IF(J10236="natural gas",VLOOKUP(D10236,'Cross-Page Data'!$I$4:$J$13,2,FALSE),IF(J10236="solar",VLOOKUP('Form 923'!D10236,'Cross-Page Data'!$I$14:$J$117,2,FALSE),J10236))</f>
        <v>#N/A</v>
      </c>
      <c r="J10236" t="e">
        <f>VLOOKUP(E10236,'Cross-Page Data'!$D$4:$F$48,3,FALSE)</f>
        <v>#N/A</v>
      </c>
      <c r="K10236" t="b">
        <f t="shared" si="159"/>
        <v>1</v>
      </c>
    </row>
    <row r="10237" spans="9:11" x14ac:dyDescent="0.35">
      <c r="I10237" t="e">
        <f>IF(J10237="natural gas",VLOOKUP(D10237,'Cross-Page Data'!$I$4:$J$13,2,FALSE),IF(J10237="solar",VLOOKUP('Form 923'!D10237,'Cross-Page Data'!$I$14:$J$117,2,FALSE),J10237))</f>
        <v>#N/A</v>
      </c>
      <c r="J10237" t="e">
        <f>VLOOKUP(E10237,'Cross-Page Data'!$D$4:$F$48,3,FALSE)</f>
        <v>#N/A</v>
      </c>
      <c r="K10237" t="b">
        <f t="shared" si="159"/>
        <v>1</v>
      </c>
    </row>
    <row r="10238" spans="9:11" x14ac:dyDescent="0.35">
      <c r="I10238" t="e">
        <f>IF(J10238="natural gas",VLOOKUP(D10238,'Cross-Page Data'!$I$4:$J$13,2,FALSE),IF(J10238="solar",VLOOKUP('Form 923'!D10238,'Cross-Page Data'!$I$14:$J$117,2,FALSE),J10238))</f>
        <v>#N/A</v>
      </c>
      <c r="J10238" t="e">
        <f>VLOOKUP(E10238,'Cross-Page Data'!$D$4:$F$48,3,FALSE)</f>
        <v>#N/A</v>
      </c>
      <c r="K10238" t="b">
        <f t="shared" si="159"/>
        <v>1</v>
      </c>
    </row>
    <row r="10239" spans="9:11" x14ac:dyDescent="0.35">
      <c r="I10239" t="e">
        <f>IF(J10239="natural gas",VLOOKUP(D10239,'Cross-Page Data'!$I$4:$J$13,2,FALSE),IF(J10239="solar",VLOOKUP('Form 923'!D10239,'Cross-Page Data'!$I$14:$J$117,2,FALSE),J10239))</f>
        <v>#N/A</v>
      </c>
      <c r="J10239" t="e">
        <f>VLOOKUP(E10239,'Cross-Page Data'!$D$4:$F$48,3,FALSE)</f>
        <v>#N/A</v>
      </c>
      <c r="K10239" t="b">
        <f t="shared" si="159"/>
        <v>1</v>
      </c>
    </row>
    <row r="10240" spans="9:11" x14ac:dyDescent="0.35">
      <c r="I10240" t="e">
        <f>IF(J10240="natural gas",VLOOKUP(D10240,'Cross-Page Data'!$I$4:$J$13,2,FALSE),IF(J10240="solar",VLOOKUP('Form 923'!D10240,'Cross-Page Data'!$I$14:$J$117,2,FALSE),J10240))</f>
        <v>#N/A</v>
      </c>
      <c r="J10240" t="e">
        <f>VLOOKUP(E10240,'Cross-Page Data'!$D$4:$F$48,3,FALSE)</f>
        <v>#N/A</v>
      </c>
      <c r="K10240" t="b">
        <f t="shared" si="159"/>
        <v>1</v>
      </c>
    </row>
    <row r="10241" spans="9:11" x14ac:dyDescent="0.35">
      <c r="I10241" t="e">
        <f>IF(J10241="natural gas",VLOOKUP(D10241,'Cross-Page Data'!$I$4:$J$13,2,FALSE),IF(J10241="solar",VLOOKUP('Form 923'!D10241,'Cross-Page Data'!$I$14:$J$117,2,FALSE),J10241))</f>
        <v>#N/A</v>
      </c>
      <c r="J10241" t="e">
        <f>VLOOKUP(E10241,'Cross-Page Data'!$D$4:$F$48,3,FALSE)</f>
        <v>#N/A</v>
      </c>
      <c r="K10241" t="b">
        <f t="shared" si="159"/>
        <v>1</v>
      </c>
    </row>
    <row r="10242" spans="9:11" x14ac:dyDescent="0.35">
      <c r="I10242" t="e">
        <f>IF(J10242="natural gas",VLOOKUP(D10242,'Cross-Page Data'!$I$4:$J$13,2,FALSE),IF(J10242="solar",VLOOKUP('Form 923'!D10242,'Cross-Page Data'!$I$14:$J$117,2,FALSE),J10242))</f>
        <v>#N/A</v>
      </c>
      <c r="J10242" t="e">
        <f>VLOOKUP(E10242,'Cross-Page Data'!$D$4:$F$48,3,FALSE)</f>
        <v>#N/A</v>
      </c>
      <c r="K10242" t="b">
        <f t="shared" si="159"/>
        <v>1</v>
      </c>
    </row>
    <row r="10243" spans="9:11" x14ac:dyDescent="0.35">
      <c r="I10243" t="e">
        <f>IF(J10243="natural gas",VLOOKUP(D10243,'Cross-Page Data'!$I$4:$J$13,2,FALSE),IF(J10243="solar",VLOOKUP('Form 923'!D10243,'Cross-Page Data'!$I$14:$J$117,2,FALSE),J10243))</f>
        <v>#N/A</v>
      </c>
      <c r="J10243" t="e">
        <f>VLOOKUP(E10243,'Cross-Page Data'!$D$4:$F$48,3,FALSE)</f>
        <v>#N/A</v>
      </c>
      <c r="K10243" t="b">
        <f t="shared" si="159"/>
        <v>1</v>
      </c>
    </row>
    <row r="10244" spans="9:11" x14ac:dyDescent="0.35">
      <c r="I10244" t="e">
        <f>IF(J10244="natural gas",VLOOKUP(D10244,'Cross-Page Data'!$I$4:$J$13,2,FALSE),IF(J10244="solar",VLOOKUP('Form 923'!D10244,'Cross-Page Data'!$I$14:$J$117,2,FALSE),J10244))</f>
        <v>#N/A</v>
      </c>
      <c r="J10244" t="e">
        <f>VLOOKUP(E10244,'Cross-Page Data'!$D$4:$F$48,3,FALSE)</f>
        <v>#N/A</v>
      </c>
      <c r="K10244" t="b">
        <f t="shared" si="159"/>
        <v>1</v>
      </c>
    </row>
    <row r="10245" spans="9:11" x14ac:dyDescent="0.35">
      <c r="I10245" t="e">
        <f>IF(J10245="natural gas",VLOOKUP(D10245,'Cross-Page Data'!$I$4:$J$13,2,FALSE),IF(J10245="solar",VLOOKUP('Form 923'!D10245,'Cross-Page Data'!$I$14:$J$117,2,FALSE),J10245))</f>
        <v>#N/A</v>
      </c>
      <c r="J10245" t="e">
        <f>VLOOKUP(E10245,'Cross-Page Data'!$D$4:$F$48,3,FALSE)</f>
        <v>#N/A</v>
      </c>
      <c r="K10245" t="b">
        <f t="shared" si="159"/>
        <v>1</v>
      </c>
    </row>
    <row r="10246" spans="9:11" x14ac:dyDescent="0.35">
      <c r="I10246" t="e">
        <f>IF(J10246="natural gas",VLOOKUP(D10246,'Cross-Page Data'!$I$4:$J$13,2,FALSE),IF(J10246="solar",VLOOKUP('Form 923'!D10246,'Cross-Page Data'!$I$14:$J$117,2,FALSE),J10246))</f>
        <v>#N/A</v>
      </c>
      <c r="J10246" t="e">
        <f>VLOOKUP(E10246,'Cross-Page Data'!$D$4:$F$48,3,FALSE)</f>
        <v>#N/A</v>
      </c>
      <c r="K10246" t="b">
        <f t="shared" si="159"/>
        <v>1</v>
      </c>
    </row>
    <row r="10247" spans="9:11" x14ac:dyDescent="0.35">
      <c r="I10247" t="e">
        <f>IF(J10247="natural gas",VLOOKUP(D10247,'Cross-Page Data'!$I$4:$J$13,2,FALSE),IF(J10247="solar",VLOOKUP('Form 923'!D10247,'Cross-Page Data'!$I$14:$J$117,2,FALSE),J10247))</f>
        <v>#N/A</v>
      </c>
      <c r="J10247" t="e">
        <f>VLOOKUP(E10247,'Cross-Page Data'!$D$4:$F$48,3,FALSE)</f>
        <v>#N/A</v>
      </c>
      <c r="K10247" t="b">
        <f t="shared" ref="K10247:K10310" si="160">IF(AND($N$5=FALSE,OR(C10247="Commercial NAICS Cogen",C10247="Industrial NAICS Cogen",C10247="NAICS-22 Cogen")),FALSE,IF(AND($N$6=FALSE,OR(C10247="Commercial NAICS Cogen",C10247="Commercial NAICS Non-Cogen",C10247="industrial NAICS Cogen", C10247="industrial NAICS non-cogen")),FALSE,TRUE))</f>
        <v>1</v>
      </c>
    </row>
    <row r="10248" spans="9:11" x14ac:dyDescent="0.35">
      <c r="I10248" t="e">
        <f>IF(J10248="natural gas",VLOOKUP(D10248,'Cross-Page Data'!$I$4:$J$13,2,FALSE),IF(J10248="solar",VLOOKUP('Form 923'!D10248,'Cross-Page Data'!$I$14:$J$117,2,FALSE),J10248))</f>
        <v>#N/A</v>
      </c>
      <c r="J10248" t="e">
        <f>VLOOKUP(E10248,'Cross-Page Data'!$D$4:$F$48,3,FALSE)</f>
        <v>#N/A</v>
      </c>
      <c r="K10248" t="b">
        <f t="shared" si="160"/>
        <v>1</v>
      </c>
    </row>
    <row r="10249" spans="9:11" x14ac:dyDescent="0.35">
      <c r="I10249" t="e">
        <f>IF(J10249="natural gas",VLOOKUP(D10249,'Cross-Page Data'!$I$4:$J$13,2,FALSE),IF(J10249="solar",VLOOKUP('Form 923'!D10249,'Cross-Page Data'!$I$14:$J$117,2,FALSE),J10249))</f>
        <v>#N/A</v>
      </c>
      <c r="J10249" t="e">
        <f>VLOOKUP(E10249,'Cross-Page Data'!$D$4:$F$48,3,FALSE)</f>
        <v>#N/A</v>
      </c>
      <c r="K10249" t="b">
        <f t="shared" si="160"/>
        <v>1</v>
      </c>
    </row>
    <row r="10250" spans="9:11" x14ac:dyDescent="0.35">
      <c r="I10250" t="e">
        <f>IF(J10250="natural gas",VLOOKUP(D10250,'Cross-Page Data'!$I$4:$J$13,2,FALSE),IF(J10250="solar",VLOOKUP('Form 923'!D10250,'Cross-Page Data'!$I$14:$J$117,2,FALSE),J10250))</f>
        <v>#N/A</v>
      </c>
      <c r="J10250" t="e">
        <f>VLOOKUP(E10250,'Cross-Page Data'!$D$4:$F$48,3,FALSE)</f>
        <v>#N/A</v>
      </c>
      <c r="K10250" t="b">
        <f t="shared" si="160"/>
        <v>1</v>
      </c>
    </row>
    <row r="10251" spans="9:11" x14ac:dyDescent="0.35">
      <c r="I10251" t="e">
        <f>IF(J10251="natural gas",VLOOKUP(D10251,'Cross-Page Data'!$I$4:$J$13,2,FALSE),IF(J10251="solar",VLOOKUP('Form 923'!D10251,'Cross-Page Data'!$I$14:$J$117,2,FALSE),J10251))</f>
        <v>#N/A</v>
      </c>
      <c r="J10251" t="e">
        <f>VLOOKUP(E10251,'Cross-Page Data'!$D$4:$F$48,3,FALSE)</f>
        <v>#N/A</v>
      </c>
      <c r="K10251" t="b">
        <f t="shared" si="160"/>
        <v>1</v>
      </c>
    </row>
    <row r="10252" spans="9:11" x14ac:dyDescent="0.35">
      <c r="I10252" t="e">
        <f>IF(J10252="natural gas",VLOOKUP(D10252,'Cross-Page Data'!$I$4:$J$13,2,FALSE),IF(J10252="solar",VLOOKUP('Form 923'!D10252,'Cross-Page Data'!$I$14:$J$117,2,FALSE),J10252))</f>
        <v>#N/A</v>
      </c>
      <c r="J10252" t="e">
        <f>VLOOKUP(E10252,'Cross-Page Data'!$D$4:$F$48,3,FALSE)</f>
        <v>#N/A</v>
      </c>
      <c r="K10252" t="b">
        <f t="shared" si="160"/>
        <v>1</v>
      </c>
    </row>
    <row r="10253" spans="9:11" x14ac:dyDescent="0.35">
      <c r="I10253" t="e">
        <f>IF(J10253="natural gas",VLOOKUP(D10253,'Cross-Page Data'!$I$4:$J$13,2,FALSE),IF(J10253="solar",VLOOKUP('Form 923'!D10253,'Cross-Page Data'!$I$14:$J$117,2,FALSE),J10253))</f>
        <v>#N/A</v>
      </c>
      <c r="J10253" t="e">
        <f>VLOOKUP(E10253,'Cross-Page Data'!$D$4:$F$48,3,FALSE)</f>
        <v>#N/A</v>
      </c>
      <c r="K10253" t="b">
        <f t="shared" si="160"/>
        <v>1</v>
      </c>
    </row>
    <row r="10254" spans="9:11" x14ac:dyDescent="0.35">
      <c r="I10254" t="e">
        <f>IF(J10254="natural gas",VLOOKUP(D10254,'Cross-Page Data'!$I$4:$J$13,2,FALSE),IF(J10254="solar",VLOOKUP('Form 923'!D10254,'Cross-Page Data'!$I$14:$J$117,2,FALSE),J10254))</f>
        <v>#N/A</v>
      </c>
      <c r="J10254" t="e">
        <f>VLOOKUP(E10254,'Cross-Page Data'!$D$4:$F$48,3,FALSE)</f>
        <v>#N/A</v>
      </c>
      <c r="K10254" t="b">
        <f t="shared" si="160"/>
        <v>1</v>
      </c>
    </row>
    <row r="10255" spans="9:11" x14ac:dyDescent="0.35">
      <c r="I10255" t="e">
        <f>IF(J10255="natural gas",VLOOKUP(D10255,'Cross-Page Data'!$I$4:$J$13,2,FALSE),IF(J10255="solar",VLOOKUP('Form 923'!D10255,'Cross-Page Data'!$I$14:$J$117,2,FALSE),J10255))</f>
        <v>#N/A</v>
      </c>
      <c r="J10255" t="e">
        <f>VLOOKUP(E10255,'Cross-Page Data'!$D$4:$F$48,3,FALSE)</f>
        <v>#N/A</v>
      </c>
      <c r="K10255" t="b">
        <f t="shared" si="160"/>
        <v>1</v>
      </c>
    </row>
    <row r="10256" spans="9:11" x14ac:dyDescent="0.35">
      <c r="I10256" t="e">
        <f>IF(J10256="natural gas",VLOOKUP(D10256,'Cross-Page Data'!$I$4:$J$13,2,FALSE),IF(J10256="solar",VLOOKUP('Form 923'!D10256,'Cross-Page Data'!$I$14:$J$117,2,FALSE),J10256))</f>
        <v>#N/A</v>
      </c>
      <c r="J10256" t="e">
        <f>VLOOKUP(E10256,'Cross-Page Data'!$D$4:$F$48,3,FALSE)</f>
        <v>#N/A</v>
      </c>
      <c r="K10256" t="b">
        <f t="shared" si="160"/>
        <v>1</v>
      </c>
    </row>
    <row r="10257" spans="9:11" x14ac:dyDescent="0.35">
      <c r="I10257" t="e">
        <f>IF(J10257="natural gas",VLOOKUP(D10257,'Cross-Page Data'!$I$4:$J$13,2,FALSE),IF(J10257="solar",VLOOKUP('Form 923'!D10257,'Cross-Page Data'!$I$14:$J$117,2,FALSE),J10257))</f>
        <v>#N/A</v>
      </c>
      <c r="J10257" t="e">
        <f>VLOOKUP(E10257,'Cross-Page Data'!$D$4:$F$48,3,FALSE)</f>
        <v>#N/A</v>
      </c>
      <c r="K10257" t="b">
        <f t="shared" si="160"/>
        <v>1</v>
      </c>
    </row>
    <row r="10258" spans="9:11" x14ac:dyDescent="0.35">
      <c r="I10258" t="e">
        <f>IF(J10258="natural gas",VLOOKUP(D10258,'Cross-Page Data'!$I$4:$J$13,2,FALSE),IF(J10258="solar",VLOOKUP('Form 923'!D10258,'Cross-Page Data'!$I$14:$J$117,2,FALSE),J10258))</f>
        <v>#N/A</v>
      </c>
      <c r="J10258" t="e">
        <f>VLOOKUP(E10258,'Cross-Page Data'!$D$4:$F$48,3,FALSE)</f>
        <v>#N/A</v>
      </c>
      <c r="K10258" t="b">
        <f t="shared" si="160"/>
        <v>1</v>
      </c>
    </row>
    <row r="10259" spans="9:11" x14ac:dyDescent="0.35">
      <c r="I10259" t="e">
        <f>IF(J10259="natural gas",VLOOKUP(D10259,'Cross-Page Data'!$I$4:$J$13,2,FALSE),IF(J10259="solar",VLOOKUP('Form 923'!D10259,'Cross-Page Data'!$I$14:$J$117,2,FALSE),J10259))</f>
        <v>#N/A</v>
      </c>
      <c r="J10259" t="e">
        <f>VLOOKUP(E10259,'Cross-Page Data'!$D$4:$F$48,3,FALSE)</f>
        <v>#N/A</v>
      </c>
      <c r="K10259" t="b">
        <f t="shared" si="160"/>
        <v>1</v>
      </c>
    </row>
    <row r="10260" spans="9:11" x14ac:dyDescent="0.35">
      <c r="I10260" t="e">
        <f>IF(J10260="natural gas",VLOOKUP(D10260,'Cross-Page Data'!$I$4:$J$13,2,FALSE),IF(J10260="solar",VLOOKUP('Form 923'!D10260,'Cross-Page Data'!$I$14:$J$117,2,FALSE),J10260))</f>
        <v>#N/A</v>
      </c>
      <c r="J10260" t="e">
        <f>VLOOKUP(E10260,'Cross-Page Data'!$D$4:$F$48,3,FALSE)</f>
        <v>#N/A</v>
      </c>
      <c r="K10260" t="b">
        <f t="shared" si="160"/>
        <v>1</v>
      </c>
    </row>
    <row r="10261" spans="9:11" x14ac:dyDescent="0.35">
      <c r="I10261" t="e">
        <f>IF(J10261="natural gas",VLOOKUP(D10261,'Cross-Page Data'!$I$4:$J$13,2,FALSE),IF(J10261="solar",VLOOKUP('Form 923'!D10261,'Cross-Page Data'!$I$14:$J$117,2,FALSE),J10261))</f>
        <v>#N/A</v>
      </c>
      <c r="J10261" t="e">
        <f>VLOOKUP(E10261,'Cross-Page Data'!$D$4:$F$48,3,FALSE)</f>
        <v>#N/A</v>
      </c>
      <c r="K10261" t="b">
        <f t="shared" si="160"/>
        <v>1</v>
      </c>
    </row>
    <row r="10262" spans="9:11" x14ac:dyDescent="0.35">
      <c r="I10262" t="e">
        <f>IF(J10262="natural gas",VLOOKUP(D10262,'Cross-Page Data'!$I$4:$J$13,2,FALSE),IF(J10262="solar",VLOOKUP('Form 923'!D10262,'Cross-Page Data'!$I$14:$J$117,2,FALSE),J10262))</f>
        <v>#N/A</v>
      </c>
      <c r="J10262" t="e">
        <f>VLOOKUP(E10262,'Cross-Page Data'!$D$4:$F$48,3,FALSE)</f>
        <v>#N/A</v>
      </c>
      <c r="K10262" t="b">
        <f t="shared" si="160"/>
        <v>1</v>
      </c>
    </row>
    <row r="10263" spans="9:11" x14ac:dyDescent="0.35">
      <c r="I10263" t="e">
        <f>IF(J10263="natural gas",VLOOKUP(D10263,'Cross-Page Data'!$I$4:$J$13,2,FALSE),IF(J10263="solar",VLOOKUP('Form 923'!D10263,'Cross-Page Data'!$I$14:$J$117,2,FALSE),J10263))</f>
        <v>#N/A</v>
      </c>
      <c r="J10263" t="e">
        <f>VLOOKUP(E10263,'Cross-Page Data'!$D$4:$F$48,3,FALSE)</f>
        <v>#N/A</v>
      </c>
      <c r="K10263" t="b">
        <f t="shared" si="160"/>
        <v>1</v>
      </c>
    </row>
    <row r="10264" spans="9:11" x14ac:dyDescent="0.35">
      <c r="I10264" t="e">
        <f>IF(J10264="natural gas",VLOOKUP(D10264,'Cross-Page Data'!$I$4:$J$13,2,FALSE),IF(J10264="solar",VLOOKUP('Form 923'!D10264,'Cross-Page Data'!$I$14:$J$117,2,FALSE),J10264))</f>
        <v>#N/A</v>
      </c>
      <c r="J10264" t="e">
        <f>VLOOKUP(E10264,'Cross-Page Data'!$D$4:$F$48,3,FALSE)</f>
        <v>#N/A</v>
      </c>
      <c r="K10264" t="b">
        <f t="shared" si="160"/>
        <v>1</v>
      </c>
    </row>
    <row r="10265" spans="9:11" x14ac:dyDescent="0.35">
      <c r="I10265" t="e">
        <f>IF(J10265="natural gas",VLOOKUP(D10265,'Cross-Page Data'!$I$4:$J$13,2,FALSE),IF(J10265="solar",VLOOKUP('Form 923'!D10265,'Cross-Page Data'!$I$14:$J$117,2,FALSE),J10265))</f>
        <v>#N/A</v>
      </c>
      <c r="J10265" t="e">
        <f>VLOOKUP(E10265,'Cross-Page Data'!$D$4:$F$48,3,FALSE)</f>
        <v>#N/A</v>
      </c>
      <c r="K10265" t="b">
        <f t="shared" si="160"/>
        <v>1</v>
      </c>
    </row>
    <row r="10266" spans="9:11" x14ac:dyDescent="0.35">
      <c r="I10266" t="e">
        <f>IF(J10266="natural gas",VLOOKUP(D10266,'Cross-Page Data'!$I$4:$J$13,2,FALSE),IF(J10266="solar",VLOOKUP('Form 923'!D10266,'Cross-Page Data'!$I$14:$J$117,2,FALSE),J10266))</f>
        <v>#N/A</v>
      </c>
      <c r="J10266" t="e">
        <f>VLOOKUP(E10266,'Cross-Page Data'!$D$4:$F$48,3,FALSE)</f>
        <v>#N/A</v>
      </c>
      <c r="K10266" t="b">
        <f t="shared" si="160"/>
        <v>1</v>
      </c>
    </row>
    <row r="10267" spans="9:11" x14ac:dyDescent="0.35">
      <c r="I10267" t="e">
        <f>IF(J10267="natural gas",VLOOKUP(D10267,'Cross-Page Data'!$I$4:$J$13,2,FALSE),IF(J10267="solar",VLOOKUP('Form 923'!D10267,'Cross-Page Data'!$I$14:$J$117,2,FALSE),J10267))</f>
        <v>#N/A</v>
      </c>
      <c r="J10267" t="e">
        <f>VLOOKUP(E10267,'Cross-Page Data'!$D$4:$F$48,3,FALSE)</f>
        <v>#N/A</v>
      </c>
      <c r="K10267" t="b">
        <f t="shared" si="160"/>
        <v>1</v>
      </c>
    </row>
    <row r="10268" spans="9:11" x14ac:dyDescent="0.35">
      <c r="I10268" t="e">
        <f>IF(J10268="natural gas",VLOOKUP(D10268,'Cross-Page Data'!$I$4:$J$13,2,FALSE),IF(J10268="solar",VLOOKUP('Form 923'!D10268,'Cross-Page Data'!$I$14:$J$117,2,FALSE),J10268))</f>
        <v>#N/A</v>
      </c>
      <c r="J10268" t="e">
        <f>VLOOKUP(E10268,'Cross-Page Data'!$D$4:$F$48,3,FALSE)</f>
        <v>#N/A</v>
      </c>
      <c r="K10268" t="b">
        <f t="shared" si="160"/>
        <v>1</v>
      </c>
    </row>
    <row r="10269" spans="9:11" x14ac:dyDescent="0.35">
      <c r="I10269" t="e">
        <f>IF(J10269="natural gas",VLOOKUP(D10269,'Cross-Page Data'!$I$4:$J$13,2,FALSE),IF(J10269="solar",VLOOKUP('Form 923'!D10269,'Cross-Page Data'!$I$14:$J$117,2,FALSE),J10269))</f>
        <v>#N/A</v>
      </c>
      <c r="J10269" t="e">
        <f>VLOOKUP(E10269,'Cross-Page Data'!$D$4:$F$48,3,FALSE)</f>
        <v>#N/A</v>
      </c>
      <c r="K10269" t="b">
        <f t="shared" si="160"/>
        <v>1</v>
      </c>
    </row>
    <row r="10270" spans="9:11" x14ac:dyDescent="0.35">
      <c r="I10270" t="e">
        <f>IF(J10270="natural gas",VLOOKUP(D10270,'Cross-Page Data'!$I$4:$J$13,2,FALSE),IF(J10270="solar",VLOOKUP('Form 923'!D10270,'Cross-Page Data'!$I$14:$J$117,2,FALSE),J10270))</f>
        <v>#N/A</v>
      </c>
      <c r="J10270" t="e">
        <f>VLOOKUP(E10270,'Cross-Page Data'!$D$4:$F$48,3,FALSE)</f>
        <v>#N/A</v>
      </c>
      <c r="K10270" t="b">
        <f t="shared" si="160"/>
        <v>1</v>
      </c>
    </row>
    <row r="10271" spans="9:11" x14ac:dyDescent="0.35">
      <c r="I10271" t="e">
        <f>IF(J10271="natural gas",VLOOKUP(D10271,'Cross-Page Data'!$I$4:$J$13,2,FALSE),IF(J10271="solar",VLOOKUP('Form 923'!D10271,'Cross-Page Data'!$I$14:$J$117,2,FALSE),J10271))</f>
        <v>#N/A</v>
      </c>
      <c r="J10271" t="e">
        <f>VLOOKUP(E10271,'Cross-Page Data'!$D$4:$F$48,3,FALSE)</f>
        <v>#N/A</v>
      </c>
      <c r="K10271" t="b">
        <f t="shared" si="160"/>
        <v>1</v>
      </c>
    </row>
    <row r="10272" spans="9:11" x14ac:dyDescent="0.35">
      <c r="I10272" t="e">
        <f>IF(J10272="natural gas",VLOOKUP(D10272,'Cross-Page Data'!$I$4:$J$13,2,FALSE),IF(J10272="solar",VLOOKUP('Form 923'!D10272,'Cross-Page Data'!$I$14:$J$117,2,FALSE),J10272))</f>
        <v>#N/A</v>
      </c>
      <c r="J10272" t="e">
        <f>VLOOKUP(E10272,'Cross-Page Data'!$D$4:$F$48,3,FALSE)</f>
        <v>#N/A</v>
      </c>
      <c r="K10272" t="b">
        <f t="shared" si="160"/>
        <v>1</v>
      </c>
    </row>
    <row r="10273" spans="9:11" x14ac:dyDescent="0.35">
      <c r="I10273" t="e">
        <f>IF(J10273="natural gas",VLOOKUP(D10273,'Cross-Page Data'!$I$4:$J$13,2,FALSE),IF(J10273="solar",VLOOKUP('Form 923'!D10273,'Cross-Page Data'!$I$14:$J$117,2,FALSE),J10273))</f>
        <v>#N/A</v>
      </c>
      <c r="J10273" t="e">
        <f>VLOOKUP(E10273,'Cross-Page Data'!$D$4:$F$48,3,FALSE)</f>
        <v>#N/A</v>
      </c>
      <c r="K10273" t="b">
        <f t="shared" si="160"/>
        <v>1</v>
      </c>
    </row>
    <row r="10274" spans="9:11" x14ac:dyDescent="0.35">
      <c r="I10274" t="e">
        <f>IF(J10274="natural gas",VLOOKUP(D10274,'Cross-Page Data'!$I$4:$J$13,2,FALSE),IF(J10274="solar",VLOOKUP('Form 923'!D10274,'Cross-Page Data'!$I$14:$J$117,2,FALSE),J10274))</f>
        <v>#N/A</v>
      </c>
      <c r="J10274" t="e">
        <f>VLOOKUP(E10274,'Cross-Page Data'!$D$4:$F$48,3,FALSE)</f>
        <v>#N/A</v>
      </c>
      <c r="K10274" t="b">
        <f t="shared" si="160"/>
        <v>1</v>
      </c>
    </row>
    <row r="10275" spans="9:11" x14ac:dyDescent="0.35">
      <c r="I10275" t="e">
        <f>IF(J10275="natural gas",VLOOKUP(D10275,'Cross-Page Data'!$I$4:$J$13,2,FALSE),IF(J10275="solar",VLOOKUP('Form 923'!D10275,'Cross-Page Data'!$I$14:$J$117,2,FALSE),J10275))</f>
        <v>#N/A</v>
      </c>
      <c r="J10275" t="e">
        <f>VLOOKUP(E10275,'Cross-Page Data'!$D$4:$F$48,3,FALSE)</f>
        <v>#N/A</v>
      </c>
      <c r="K10275" t="b">
        <f t="shared" si="160"/>
        <v>1</v>
      </c>
    </row>
    <row r="10276" spans="9:11" x14ac:dyDescent="0.35">
      <c r="I10276" t="e">
        <f>IF(J10276="natural gas",VLOOKUP(D10276,'Cross-Page Data'!$I$4:$J$13,2,FALSE),IF(J10276="solar",VLOOKUP('Form 923'!D10276,'Cross-Page Data'!$I$14:$J$117,2,FALSE),J10276))</f>
        <v>#N/A</v>
      </c>
      <c r="J10276" t="e">
        <f>VLOOKUP(E10276,'Cross-Page Data'!$D$4:$F$48,3,FALSE)</f>
        <v>#N/A</v>
      </c>
      <c r="K10276" t="b">
        <f t="shared" si="160"/>
        <v>1</v>
      </c>
    </row>
    <row r="10277" spans="9:11" x14ac:dyDescent="0.35">
      <c r="I10277" t="e">
        <f>IF(J10277="natural gas",VLOOKUP(D10277,'Cross-Page Data'!$I$4:$J$13,2,FALSE),IF(J10277="solar",VLOOKUP('Form 923'!D10277,'Cross-Page Data'!$I$14:$J$117,2,FALSE),J10277))</f>
        <v>#N/A</v>
      </c>
      <c r="J10277" t="e">
        <f>VLOOKUP(E10277,'Cross-Page Data'!$D$4:$F$48,3,FALSE)</f>
        <v>#N/A</v>
      </c>
      <c r="K10277" t="b">
        <f t="shared" si="160"/>
        <v>1</v>
      </c>
    </row>
    <row r="10278" spans="9:11" x14ac:dyDescent="0.35">
      <c r="I10278" t="e">
        <f>IF(J10278="natural gas",VLOOKUP(D10278,'Cross-Page Data'!$I$4:$J$13,2,FALSE),IF(J10278="solar",VLOOKUP('Form 923'!D10278,'Cross-Page Data'!$I$14:$J$117,2,FALSE),J10278))</f>
        <v>#N/A</v>
      </c>
      <c r="J10278" t="e">
        <f>VLOOKUP(E10278,'Cross-Page Data'!$D$4:$F$48,3,FALSE)</f>
        <v>#N/A</v>
      </c>
      <c r="K10278" t="b">
        <f t="shared" si="160"/>
        <v>1</v>
      </c>
    </row>
    <row r="10279" spans="9:11" x14ac:dyDescent="0.35">
      <c r="I10279" t="e">
        <f>IF(J10279="natural gas",VLOOKUP(D10279,'Cross-Page Data'!$I$4:$J$13,2,FALSE),IF(J10279="solar",VLOOKUP('Form 923'!D10279,'Cross-Page Data'!$I$14:$J$117,2,FALSE),J10279))</f>
        <v>#N/A</v>
      </c>
      <c r="J10279" t="e">
        <f>VLOOKUP(E10279,'Cross-Page Data'!$D$4:$F$48,3,FALSE)</f>
        <v>#N/A</v>
      </c>
      <c r="K10279" t="b">
        <f t="shared" si="160"/>
        <v>1</v>
      </c>
    </row>
    <row r="10280" spans="9:11" x14ac:dyDescent="0.35">
      <c r="I10280" t="e">
        <f>IF(J10280="natural gas",VLOOKUP(D10280,'Cross-Page Data'!$I$4:$J$13,2,FALSE),IF(J10280="solar",VLOOKUP('Form 923'!D10280,'Cross-Page Data'!$I$14:$J$117,2,FALSE),J10280))</f>
        <v>#N/A</v>
      </c>
      <c r="J10280" t="e">
        <f>VLOOKUP(E10280,'Cross-Page Data'!$D$4:$F$48,3,FALSE)</f>
        <v>#N/A</v>
      </c>
      <c r="K10280" t="b">
        <f t="shared" si="160"/>
        <v>1</v>
      </c>
    </row>
    <row r="10281" spans="9:11" x14ac:dyDescent="0.35">
      <c r="I10281" t="e">
        <f>IF(J10281="natural gas",VLOOKUP(D10281,'Cross-Page Data'!$I$4:$J$13,2,FALSE),IF(J10281="solar",VLOOKUP('Form 923'!D10281,'Cross-Page Data'!$I$14:$J$117,2,FALSE),J10281))</f>
        <v>#N/A</v>
      </c>
      <c r="J10281" t="e">
        <f>VLOOKUP(E10281,'Cross-Page Data'!$D$4:$F$48,3,FALSE)</f>
        <v>#N/A</v>
      </c>
      <c r="K10281" t="b">
        <f t="shared" si="160"/>
        <v>1</v>
      </c>
    </row>
    <row r="10282" spans="9:11" x14ac:dyDescent="0.35">
      <c r="I10282" t="e">
        <f>IF(J10282="natural gas",VLOOKUP(D10282,'Cross-Page Data'!$I$4:$J$13,2,FALSE),IF(J10282="solar",VLOOKUP('Form 923'!D10282,'Cross-Page Data'!$I$14:$J$117,2,FALSE),J10282))</f>
        <v>#N/A</v>
      </c>
      <c r="J10282" t="e">
        <f>VLOOKUP(E10282,'Cross-Page Data'!$D$4:$F$48,3,FALSE)</f>
        <v>#N/A</v>
      </c>
      <c r="K10282" t="b">
        <f t="shared" si="160"/>
        <v>1</v>
      </c>
    </row>
    <row r="10283" spans="9:11" x14ac:dyDescent="0.35">
      <c r="I10283" t="e">
        <f>IF(J10283="natural gas",VLOOKUP(D10283,'Cross-Page Data'!$I$4:$J$13,2,FALSE),IF(J10283="solar",VLOOKUP('Form 923'!D10283,'Cross-Page Data'!$I$14:$J$117,2,FALSE),J10283))</f>
        <v>#N/A</v>
      </c>
      <c r="J10283" t="e">
        <f>VLOOKUP(E10283,'Cross-Page Data'!$D$4:$F$48,3,FALSE)</f>
        <v>#N/A</v>
      </c>
      <c r="K10283" t="b">
        <f t="shared" si="160"/>
        <v>1</v>
      </c>
    </row>
    <row r="10284" spans="9:11" x14ac:dyDescent="0.35">
      <c r="I10284" t="e">
        <f>IF(J10284="natural gas",VLOOKUP(D10284,'Cross-Page Data'!$I$4:$J$13,2,FALSE),IF(J10284="solar",VLOOKUP('Form 923'!D10284,'Cross-Page Data'!$I$14:$J$117,2,FALSE),J10284))</f>
        <v>#N/A</v>
      </c>
      <c r="J10284" t="e">
        <f>VLOOKUP(E10284,'Cross-Page Data'!$D$4:$F$48,3,FALSE)</f>
        <v>#N/A</v>
      </c>
      <c r="K10284" t="b">
        <f t="shared" si="160"/>
        <v>1</v>
      </c>
    </row>
    <row r="10285" spans="9:11" x14ac:dyDescent="0.35">
      <c r="I10285" t="e">
        <f>IF(J10285="natural gas",VLOOKUP(D10285,'Cross-Page Data'!$I$4:$J$13,2,FALSE),IF(J10285="solar",VLOOKUP('Form 923'!D10285,'Cross-Page Data'!$I$14:$J$117,2,FALSE),J10285))</f>
        <v>#N/A</v>
      </c>
      <c r="J10285" t="e">
        <f>VLOOKUP(E10285,'Cross-Page Data'!$D$4:$F$48,3,FALSE)</f>
        <v>#N/A</v>
      </c>
      <c r="K10285" t="b">
        <f t="shared" si="160"/>
        <v>1</v>
      </c>
    </row>
    <row r="10286" spans="9:11" x14ac:dyDescent="0.35">
      <c r="I10286" t="e">
        <f>IF(J10286="natural gas",VLOOKUP(D10286,'Cross-Page Data'!$I$4:$J$13,2,FALSE),IF(J10286="solar",VLOOKUP('Form 923'!D10286,'Cross-Page Data'!$I$14:$J$117,2,FALSE),J10286))</f>
        <v>#N/A</v>
      </c>
      <c r="J10286" t="e">
        <f>VLOOKUP(E10286,'Cross-Page Data'!$D$4:$F$48,3,FALSE)</f>
        <v>#N/A</v>
      </c>
      <c r="K10286" t="b">
        <f t="shared" si="160"/>
        <v>1</v>
      </c>
    </row>
    <row r="10287" spans="9:11" x14ac:dyDescent="0.35">
      <c r="I10287" t="e">
        <f>IF(J10287="natural gas",VLOOKUP(D10287,'Cross-Page Data'!$I$4:$J$13,2,FALSE),IF(J10287="solar",VLOOKUP('Form 923'!D10287,'Cross-Page Data'!$I$14:$J$117,2,FALSE),J10287))</f>
        <v>#N/A</v>
      </c>
      <c r="J10287" t="e">
        <f>VLOOKUP(E10287,'Cross-Page Data'!$D$4:$F$48,3,FALSE)</f>
        <v>#N/A</v>
      </c>
      <c r="K10287" t="b">
        <f t="shared" si="160"/>
        <v>1</v>
      </c>
    </row>
    <row r="10288" spans="9:11" x14ac:dyDescent="0.35">
      <c r="I10288" t="e">
        <f>IF(J10288="natural gas",VLOOKUP(D10288,'Cross-Page Data'!$I$4:$J$13,2,FALSE),IF(J10288="solar",VLOOKUP('Form 923'!D10288,'Cross-Page Data'!$I$14:$J$117,2,FALSE),J10288))</f>
        <v>#N/A</v>
      </c>
      <c r="J10288" t="e">
        <f>VLOOKUP(E10288,'Cross-Page Data'!$D$4:$F$48,3,FALSE)</f>
        <v>#N/A</v>
      </c>
      <c r="K10288" t="b">
        <f t="shared" si="160"/>
        <v>1</v>
      </c>
    </row>
    <row r="10289" spans="9:11" x14ac:dyDescent="0.35">
      <c r="I10289" t="e">
        <f>IF(J10289="natural gas",VLOOKUP(D10289,'Cross-Page Data'!$I$4:$J$13,2,FALSE),IF(J10289="solar",VLOOKUP('Form 923'!D10289,'Cross-Page Data'!$I$14:$J$117,2,FALSE),J10289))</f>
        <v>#N/A</v>
      </c>
      <c r="J10289" t="e">
        <f>VLOOKUP(E10289,'Cross-Page Data'!$D$4:$F$48,3,FALSE)</f>
        <v>#N/A</v>
      </c>
      <c r="K10289" t="b">
        <f t="shared" si="160"/>
        <v>1</v>
      </c>
    </row>
    <row r="10290" spans="9:11" x14ac:dyDescent="0.35">
      <c r="I10290" t="e">
        <f>IF(J10290="natural gas",VLOOKUP(D10290,'Cross-Page Data'!$I$4:$J$13,2,FALSE),IF(J10290="solar",VLOOKUP('Form 923'!D10290,'Cross-Page Data'!$I$14:$J$117,2,FALSE),J10290))</f>
        <v>#N/A</v>
      </c>
      <c r="J10290" t="e">
        <f>VLOOKUP(E10290,'Cross-Page Data'!$D$4:$F$48,3,FALSE)</f>
        <v>#N/A</v>
      </c>
      <c r="K10290" t="b">
        <f t="shared" si="160"/>
        <v>1</v>
      </c>
    </row>
    <row r="10291" spans="9:11" x14ac:dyDescent="0.35">
      <c r="I10291" t="e">
        <f>IF(J10291="natural gas",VLOOKUP(D10291,'Cross-Page Data'!$I$4:$J$13,2,FALSE),IF(J10291="solar",VLOOKUP('Form 923'!D10291,'Cross-Page Data'!$I$14:$J$117,2,FALSE),J10291))</f>
        <v>#N/A</v>
      </c>
      <c r="J10291" t="e">
        <f>VLOOKUP(E10291,'Cross-Page Data'!$D$4:$F$48,3,FALSE)</f>
        <v>#N/A</v>
      </c>
      <c r="K10291" t="b">
        <f t="shared" si="160"/>
        <v>1</v>
      </c>
    </row>
    <row r="10292" spans="9:11" x14ac:dyDescent="0.35">
      <c r="I10292" t="e">
        <f>IF(J10292="natural gas",VLOOKUP(D10292,'Cross-Page Data'!$I$4:$J$13,2,FALSE),IF(J10292="solar",VLOOKUP('Form 923'!D10292,'Cross-Page Data'!$I$14:$J$117,2,FALSE),J10292))</f>
        <v>#N/A</v>
      </c>
      <c r="J10292" t="e">
        <f>VLOOKUP(E10292,'Cross-Page Data'!$D$4:$F$48,3,FALSE)</f>
        <v>#N/A</v>
      </c>
      <c r="K10292" t="b">
        <f t="shared" si="160"/>
        <v>1</v>
      </c>
    </row>
    <row r="10293" spans="9:11" x14ac:dyDescent="0.35">
      <c r="I10293" t="e">
        <f>IF(J10293="natural gas",VLOOKUP(D10293,'Cross-Page Data'!$I$4:$J$13,2,FALSE),IF(J10293="solar",VLOOKUP('Form 923'!D10293,'Cross-Page Data'!$I$14:$J$117,2,FALSE),J10293))</f>
        <v>#N/A</v>
      </c>
      <c r="J10293" t="e">
        <f>VLOOKUP(E10293,'Cross-Page Data'!$D$4:$F$48,3,FALSE)</f>
        <v>#N/A</v>
      </c>
      <c r="K10293" t="b">
        <f t="shared" si="160"/>
        <v>1</v>
      </c>
    </row>
    <row r="10294" spans="9:11" x14ac:dyDescent="0.35">
      <c r="I10294" t="e">
        <f>IF(J10294="natural gas",VLOOKUP(D10294,'Cross-Page Data'!$I$4:$J$13,2,FALSE),IF(J10294="solar",VLOOKUP('Form 923'!D10294,'Cross-Page Data'!$I$14:$J$117,2,FALSE),J10294))</f>
        <v>#N/A</v>
      </c>
      <c r="J10294" t="e">
        <f>VLOOKUP(E10294,'Cross-Page Data'!$D$4:$F$48,3,FALSE)</f>
        <v>#N/A</v>
      </c>
      <c r="K10294" t="b">
        <f t="shared" si="160"/>
        <v>1</v>
      </c>
    </row>
    <row r="10295" spans="9:11" x14ac:dyDescent="0.35">
      <c r="I10295" t="e">
        <f>IF(J10295="natural gas",VLOOKUP(D10295,'Cross-Page Data'!$I$4:$J$13,2,FALSE),IF(J10295="solar",VLOOKUP('Form 923'!D10295,'Cross-Page Data'!$I$14:$J$117,2,FALSE),J10295))</f>
        <v>#N/A</v>
      </c>
      <c r="J10295" t="e">
        <f>VLOOKUP(E10295,'Cross-Page Data'!$D$4:$F$48,3,FALSE)</f>
        <v>#N/A</v>
      </c>
      <c r="K10295" t="b">
        <f t="shared" si="160"/>
        <v>1</v>
      </c>
    </row>
    <row r="10296" spans="9:11" x14ac:dyDescent="0.35">
      <c r="I10296" t="e">
        <f>IF(J10296="natural gas",VLOOKUP(D10296,'Cross-Page Data'!$I$4:$J$13,2,FALSE),IF(J10296="solar",VLOOKUP('Form 923'!D10296,'Cross-Page Data'!$I$14:$J$117,2,FALSE),J10296))</f>
        <v>#N/A</v>
      </c>
      <c r="J10296" t="e">
        <f>VLOOKUP(E10296,'Cross-Page Data'!$D$4:$F$48,3,FALSE)</f>
        <v>#N/A</v>
      </c>
      <c r="K10296" t="b">
        <f t="shared" si="160"/>
        <v>1</v>
      </c>
    </row>
    <row r="10297" spans="9:11" x14ac:dyDescent="0.35">
      <c r="I10297" t="e">
        <f>IF(J10297="natural gas",VLOOKUP(D10297,'Cross-Page Data'!$I$4:$J$13,2,FALSE),IF(J10297="solar",VLOOKUP('Form 923'!D10297,'Cross-Page Data'!$I$14:$J$117,2,FALSE),J10297))</f>
        <v>#N/A</v>
      </c>
      <c r="J10297" t="e">
        <f>VLOOKUP(E10297,'Cross-Page Data'!$D$4:$F$48,3,FALSE)</f>
        <v>#N/A</v>
      </c>
      <c r="K10297" t="b">
        <f t="shared" si="160"/>
        <v>1</v>
      </c>
    </row>
    <row r="10298" spans="9:11" x14ac:dyDescent="0.35">
      <c r="I10298" t="e">
        <f>IF(J10298="natural gas",VLOOKUP(D10298,'Cross-Page Data'!$I$4:$J$13,2,FALSE),IF(J10298="solar",VLOOKUP('Form 923'!D10298,'Cross-Page Data'!$I$14:$J$117,2,FALSE),J10298))</f>
        <v>#N/A</v>
      </c>
      <c r="J10298" t="e">
        <f>VLOOKUP(E10298,'Cross-Page Data'!$D$4:$F$48,3,FALSE)</f>
        <v>#N/A</v>
      </c>
      <c r="K10298" t="b">
        <f t="shared" si="160"/>
        <v>1</v>
      </c>
    </row>
    <row r="10299" spans="9:11" x14ac:dyDescent="0.35">
      <c r="I10299" t="e">
        <f>IF(J10299="natural gas",VLOOKUP(D10299,'Cross-Page Data'!$I$4:$J$13,2,FALSE),IF(J10299="solar",VLOOKUP('Form 923'!D10299,'Cross-Page Data'!$I$14:$J$117,2,FALSE),J10299))</f>
        <v>#N/A</v>
      </c>
      <c r="J10299" t="e">
        <f>VLOOKUP(E10299,'Cross-Page Data'!$D$4:$F$48,3,FALSE)</f>
        <v>#N/A</v>
      </c>
      <c r="K10299" t="b">
        <f t="shared" si="160"/>
        <v>1</v>
      </c>
    </row>
    <row r="10300" spans="9:11" x14ac:dyDescent="0.35">
      <c r="I10300" t="e">
        <f>IF(J10300="natural gas",VLOOKUP(D10300,'Cross-Page Data'!$I$4:$J$13,2,FALSE),IF(J10300="solar",VLOOKUP('Form 923'!D10300,'Cross-Page Data'!$I$14:$J$117,2,FALSE),J10300))</f>
        <v>#N/A</v>
      </c>
      <c r="J10300" t="e">
        <f>VLOOKUP(E10300,'Cross-Page Data'!$D$4:$F$48,3,FALSE)</f>
        <v>#N/A</v>
      </c>
      <c r="K10300" t="b">
        <f t="shared" si="160"/>
        <v>1</v>
      </c>
    </row>
    <row r="10301" spans="9:11" x14ac:dyDescent="0.35">
      <c r="I10301" t="e">
        <f>IF(J10301="natural gas",VLOOKUP(D10301,'Cross-Page Data'!$I$4:$J$13,2,FALSE),IF(J10301="solar",VLOOKUP('Form 923'!D10301,'Cross-Page Data'!$I$14:$J$117,2,FALSE),J10301))</f>
        <v>#N/A</v>
      </c>
      <c r="J10301" t="e">
        <f>VLOOKUP(E10301,'Cross-Page Data'!$D$4:$F$48,3,FALSE)</f>
        <v>#N/A</v>
      </c>
      <c r="K10301" t="b">
        <f t="shared" si="160"/>
        <v>1</v>
      </c>
    </row>
    <row r="10302" spans="9:11" x14ac:dyDescent="0.35">
      <c r="I10302" t="e">
        <f>IF(J10302="natural gas",VLOOKUP(D10302,'Cross-Page Data'!$I$4:$J$13,2,FALSE),IF(J10302="solar",VLOOKUP('Form 923'!D10302,'Cross-Page Data'!$I$14:$J$117,2,FALSE),J10302))</f>
        <v>#N/A</v>
      </c>
      <c r="J10302" t="e">
        <f>VLOOKUP(E10302,'Cross-Page Data'!$D$4:$F$48,3,FALSE)</f>
        <v>#N/A</v>
      </c>
      <c r="K10302" t="b">
        <f t="shared" si="160"/>
        <v>1</v>
      </c>
    </row>
    <row r="10303" spans="9:11" x14ac:dyDescent="0.35">
      <c r="I10303" t="e">
        <f>IF(J10303="natural gas",VLOOKUP(D10303,'Cross-Page Data'!$I$4:$J$13,2,FALSE),IF(J10303="solar",VLOOKUP('Form 923'!D10303,'Cross-Page Data'!$I$14:$J$117,2,FALSE),J10303))</f>
        <v>#N/A</v>
      </c>
      <c r="J10303" t="e">
        <f>VLOOKUP(E10303,'Cross-Page Data'!$D$4:$F$48,3,FALSE)</f>
        <v>#N/A</v>
      </c>
      <c r="K10303" t="b">
        <f t="shared" si="160"/>
        <v>1</v>
      </c>
    </row>
    <row r="10304" spans="9:11" x14ac:dyDescent="0.35">
      <c r="I10304" t="e">
        <f>IF(J10304="natural gas",VLOOKUP(D10304,'Cross-Page Data'!$I$4:$J$13,2,FALSE),IF(J10304="solar",VLOOKUP('Form 923'!D10304,'Cross-Page Data'!$I$14:$J$117,2,FALSE),J10304))</f>
        <v>#N/A</v>
      </c>
      <c r="J10304" t="e">
        <f>VLOOKUP(E10304,'Cross-Page Data'!$D$4:$F$48,3,FALSE)</f>
        <v>#N/A</v>
      </c>
      <c r="K10304" t="b">
        <f t="shared" si="160"/>
        <v>1</v>
      </c>
    </row>
    <row r="10305" spans="9:11" x14ac:dyDescent="0.35">
      <c r="I10305" t="e">
        <f>IF(J10305="natural gas",VLOOKUP(D10305,'Cross-Page Data'!$I$4:$J$13,2,FALSE),IF(J10305="solar",VLOOKUP('Form 923'!D10305,'Cross-Page Data'!$I$14:$J$117,2,FALSE),J10305))</f>
        <v>#N/A</v>
      </c>
      <c r="J10305" t="e">
        <f>VLOOKUP(E10305,'Cross-Page Data'!$D$4:$F$48,3,FALSE)</f>
        <v>#N/A</v>
      </c>
      <c r="K10305" t="b">
        <f t="shared" si="160"/>
        <v>1</v>
      </c>
    </row>
    <row r="10306" spans="9:11" x14ac:dyDescent="0.35">
      <c r="I10306" t="e">
        <f>IF(J10306="natural gas",VLOOKUP(D10306,'Cross-Page Data'!$I$4:$J$13,2,FALSE),IF(J10306="solar",VLOOKUP('Form 923'!D10306,'Cross-Page Data'!$I$14:$J$117,2,FALSE),J10306))</f>
        <v>#N/A</v>
      </c>
      <c r="J10306" t="e">
        <f>VLOOKUP(E10306,'Cross-Page Data'!$D$4:$F$48,3,FALSE)</f>
        <v>#N/A</v>
      </c>
      <c r="K10306" t="b">
        <f t="shared" si="160"/>
        <v>1</v>
      </c>
    </row>
    <row r="10307" spans="9:11" x14ac:dyDescent="0.35">
      <c r="I10307" t="e">
        <f>IF(J10307="natural gas",VLOOKUP(D10307,'Cross-Page Data'!$I$4:$J$13,2,FALSE),IF(J10307="solar",VLOOKUP('Form 923'!D10307,'Cross-Page Data'!$I$14:$J$117,2,FALSE),J10307))</f>
        <v>#N/A</v>
      </c>
      <c r="J10307" t="e">
        <f>VLOOKUP(E10307,'Cross-Page Data'!$D$4:$F$48,3,FALSE)</f>
        <v>#N/A</v>
      </c>
      <c r="K10307" t="b">
        <f t="shared" si="160"/>
        <v>1</v>
      </c>
    </row>
    <row r="10308" spans="9:11" x14ac:dyDescent="0.35">
      <c r="I10308" t="e">
        <f>IF(J10308="natural gas",VLOOKUP(D10308,'Cross-Page Data'!$I$4:$J$13,2,FALSE),IF(J10308="solar",VLOOKUP('Form 923'!D10308,'Cross-Page Data'!$I$14:$J$117,2,FALSE),J10308))</f>
        <v>#N/A</v>
      </c>
      <c r="J10308" t="e">
        <f>VLOOKUP(E10308,'Cross-Page Data'!$D$4:$F$48,3,FALSE)</f>
        <v>#N/A</v>
      </c>
      <c r="K10308" t="b">
        <f t="shared" si="160"/>
        <v>1</v>
      </c>
    </row>
    <row r="10309" spans="9:11" x14ac:dyDescent="0.35">
      <c r="I10309" t="e">
        <f>IF(J10309="natural gas",VLOOKUP(D10309,'Cross-Page Data'!$I$4:$J$13,2,FALSE),IF(J10309="solar",VLOOKUP('Form 923'!D10309,'Cross-Page Data'!$I$14:$J$117,2,FALSE),J10309))</f>
        <v>#N/A</v>
      </c>
      <c r="J10309" t="e">
        <f>VLOOKUP(E10309,'Cross-Page Data'!$D$4:$F$48,3,FALSE)</f>
        <v>#N/A</v>
      </c>
      <c r="K10309" t="b">
        <f t="shared" si="160"/>
        <v>1</v>
      </c>
    </row>
    <row r="10310" spans="9:11" x14ac:dyDescent="0.35">
      <c r="I10310" t="e">
        <f>IF(J10310="natural gas",VLOOKUP(D10310,'Cross-Page Data'!$I$4:$J$13,2,FALSE),IF(J10310="solar",VLOOKUP('Form 923'!D10310,'Cross-Page Data'!$I$14:$J$117,2,FALSE),J10310))</f>
        <v>#N/A</v>
      </c>
      <c r="J10310" t="e">
        <f>VLOOKUP(E10310,'Cross-Page Data'!$D$4:$F$48,3,FALSE)</f>
        <v>#N/A</v>
      </c>
      <c r="K10310" t="b">
        <f t="shared" si="160"/>
        <v>1</v>
      </c>
    </row>
    <row r="10311" spans="9:11" x14ac:dyDescent="0.35">
      <c r="I10311" t="e">
        <f>IF(J10311="natural gas",VLOOKUP(D10311,'Cross-Page Data'!$I$4:$J$13,2,FALSE),IF(J10311="solar",VLOOKUP('Form 923'!D10311,'Cross-Page Data'!$I$14:$J$117,2,FALSE),J10311))</f>
        <v>#N/A</v>
      </c>
      <c r="J10311" t="e">
        <f>VLOOKUP(E10311,'Cross-Page Data'!$D$4:$F$48,3,FALSE)</f>
        <v>#N/A</v>
      </c>
      <c r="K10311" t="b">
        <f t="shared" ref="K10311:K10374" si="161">IF(AND($N$5=FALSE,OR(C10311="Commercial NAICS Cogen",C10311="Industrial NAICS Cogen",C10311="NAICS-22 Cogen")),FALSE,IF(AND($N$6=FALSE,OR(C10311="Commercial NAICS Cogen",C10311="Commercial NAICS Non-Cogen",C10311="industrial NAICS Cogen", C10311="industrial NAICS non-cogen")),FALSE,TRUE))</f>
        <v>1</v>
      </c>
    </row>
    <row r="10312" spans="9:11" x14ac:dyDescent="0.35">
      <c r="I10312" t="e">
        <f>IF(J10312="natural gas",VLOOKUP(D10312,'Cross-Page Data'!$I$4:$J$13,2,FALSE),IF(J10312="solar",VLOOKUP('Form 923'!D10312,'Cross-Page Data'!$I$14:$J$117,2,FALSE),J10312))</f>
        <v>#N/A</v>
      </c>
      <c r="J10312" t="e">
        <f>VLOOKUP(E10312,'Cross-Page Data'!$D$4:$F$48,3,FALSE)</f>
        <v>#N/A</v>
      </c>
      <c r="K10312" t="b">
        <f t="shared" si="161"/>
        <v>1</v>
      </c>
    </row>
    <row r="10313" spans="9:11" x14ac:dyDescent="0.35">
      <c r="I10313" t="e">
        <f>IF(J10313="natural gas",VLOOKUP(D10313,'Cross-Page Data'!$I$4:$J$13,2,FALSE),IF(J10313="solar",VLOOKUP('Form 923'!D10313,'Cross-Page Data'!$I$14:$J$117,2,FALSE),J10313))</f>
        <v>#N/A</v>
      </c>
      <c r="J10313" t="e">
        <f>VLOOKUP(E10313,'Cross-Page Data'!$D$4:$F$48,3,FALSE)</f>
        <v>#N/A</v>
      </c>
      <c r="K10313" t="b">
        <f t="shared" si="161"/>
        <v>1</v>
      </c>
    </row>
    <row r="10314" spans="9:11" x14ac:dyDescent="0.35">
      <c r="I10314" t="e">
        <f>IF(J10314="natural gas",VLOOKUP(D10314,'Cross-Page Data'!$I$4:$J$13,2,FALSE),IF(J10314="solar",VLOOKUP('Form 923'!D10314,'Cross-Page Data'!$I$14:$J$117,2,FALSE),J10314))</f>
        <v>#N/A</v>
      </c>
      <c r="J10314" t="e">
        <f>VLOOKUP(E10314,'Cross-Page Data'!$D$4:$F$48,3,FALSE)</f>
        <v>#N/A</v>
      </c>
      <c r="K10314" t="b">
        <f t="shared" si="161"/>
        <v>1</v>
      </c>
    </row>
    <row r="10315" spans="9:11" x14ac:dyDescent="0.35">
      <c r="I10315" t="e">
        <f>IF(J10315="natural gas",VLOOKUP(D10315,'Cross-Page Data'!$I$4:$J$13,2,FALSE),IF(J10315="solar",VLOOKUP('Form 923'!D10315,'Cross-Page Data'!$I$14:$J$117,2,FALSE),J10315))</f>
        <v>#N/A</v>
      </c>
      <c r="J10315" t="e">
        <f>VLOOKUP(E10315,'Cross-Page Data'!$D$4:$F$48,3,FALSE)</f>
        <v>#N/A</v>
      </c>
      <c r="K10315" t="b">
        <f t="shared" si="161"/>
        <v>1</v>
      </c>
    </row>
    <row r="10316" spans="9:11" x14ac:dyDescent="0.35">
      <c r="I10316" t="e">
        <f>IF(J10316="natural gas",VLOOKUP(D10316,'Cross-Page Data'!$I$4:$J$13,2,FALSE),IF(J10316="solar",VLOOKUP('Form 923'!D10316,'Cross-Page Data'!$I$14:$J$117,2,FALSE),J10316))</f>
        <v>#N/A</v>
      </c>
      <c r="J10316" t="e">
        <f>VLOOKUP(E10316,'Cross-Page Data'!$D$4:$F$48,3,FALSE)</f>
        <v>#N/A</v>
      </c>
      <c r="K10316" t="b">
        <f t="shared" si="161"/>
        <v>1</v>
      </c>
    </row>
    <row r="10317" spans="9:11" x14ac:dyDescent="0.35">
      <c r="I10317" t="e">
        <f>IF(J10317="natural gas",VLOOKUP(D10317,'Cross-Page Data'!$I$4:$J$13,2,FALSE),IF(J10317="solar",VLOOKUP('Form 923'!D10317,'Cross-Page Data'!$I$14:$J$117,2,FALSE),J10317))</f>
        <v>#N/A</v>
      </c>
      <c r="J10317" t="e">
        <f>VLOOKUP(E10317,'Cross-Page Data'!$D$4:$F$48,3,FALSE)</f>
        <v>#N/A</v>
      </c>
      <c r="K10317" t="b">
        <f t="shared" si="161"/>
        <v>1</v>
      </c>
    </row>
    <row r="10318" spans="9:11" x14ac:dyDescent="0.35">
      <c r="I10318" t="e">
        <f>IF(J10318="natural gas",VLOOKUP(D10318,'Cross-Page Data'!$I$4:$J$13,2,FALSE),IF(J10318="solar",VLOOKUP('Form 923'!D10318,'Cross-Page Data'!$I$14:$J$117,2,FALSE),J10318))</f>
        <v>#N/A</v>
      </c>
      <c r="J10318" t="e">
        <f>VLOOKUP(E10318,'Cross-Page Data'!$D$4:$F$48,3,FALSE)</f>
        <v>#N/A</v>
      </c>
      <c r="K10318" t="b">
        <f t="shared" si="161"/>
        <v>1</v>
      </c>
    </row>
    <row r="10319" spans="9:11" x14ac:dyDescent="0.35">
      <c r="I10319" t="e">
        <f>IF(J10319="natural gas",VLOOKUP(D10319,'Cross-Page Data'!$I$4:$J$13,2,FALSE),IF(J10319="solar",VLOOKUP('Form 923'!D10319,'Cross-Page Data'!$I$14:$J$117,2,FALSE),J10319))</f>
        <v>#N/A</v>
      </c>
      <c r="J10319" t="e">
        <f>VLOOKUP(E10319,'Cross-Page Data'!$D$4:$F$48,3,FALSE)</f>
        <v>#N/A</v>
      </c>
      <c r="K10319" t="b">
        <f t="shared" si="161"/>
        <v>1</v>
      </c>
    </row>
    <row r="10320" spans="9:11" x14ac:dyDescent="0.35">
      <c r="I10320" t="e">
        <f>IF(J10320="natural gas",VLOOKUP(D10320,'Cross-Page Data'!$I$4:$J$13,2,FALSE),IF(J10320="solar",VLOOKUP('Form 923'!D10320,'Cross-Page Data'!$I$14:$J$117,2,FALSE),J10320))</f>
        <v>#N/A</v>
      </c>
      <c r="J10320" t="e">
        <f>VLOOKUP(E10320,'Cross-Page Data'!$D$4:$F$48,3,FALSE)</f>
        <v>#N/A</v>
      </c>
      <c r="K10320" t="b">
        <f t="shared" si="161"/>
        <v>1</v>
      </c>
    </row>
    <row r="10321" spans="9:11" x14ac:dyDescent="0.35">
      <c r="I10321" t="e">
        <f>IF(J10321="natural gas",VLOOKUP(D10321,'Cross-Page Data'!$I$4:$J$13,2,FALSE),IF(J10321="solar",VLOOKUP('Form 923'!D10321,'Cross-Page Data'!$I$14:$J$117,2,FALSE),J10321))</f>
        <v>#N/A</v>
      </c>
      <c r="J10321" t="e">
        <f>VLOOKUP(E10321,'Cross-Page Data'!$D$4:$F$48,3,FALSE)</f>
        <v>#N/A</v>
      </c>
      <c r="K10321" t="b">
        <f t="shared" si="161"/>
        <v>1</v>
      </c>
    </row>
    <row r="10322" spans="9:11" x14ac:dyDescent="0.35">
      <c r="I10322" t="e">
        <f>IF(J10322="natural gas",VLOOKUP(D10322,'Cross-Page Data'!$I$4:$J$13,2,FALSE),IF(J10322="solar",VLOOKUP('Form 923'!D10322,'Cross-Page Data'!$I$14:$J$117,2,FALSE),J10322))</f>
        <v>#N/A</v>
      </c>
      <c r="J10322" t="e">
        <f>VLOOKUP(E10322,'Cross-Page Data'!$D$4:$F$48,3,FALSE)</f>
        <v>#N/A</v>
      </c>
      <c r="K10322" t="b">
        <f t="shared" si="161"/>
        <v>1</v>
      </c>
    </row>
    <row r="10323" spans="9:11" x14ac:dyDescent="0.35">
      <c r="I10323" t="e">
        <f>IF(J10323="natural gas",VLOOKUP(D10323,'Cross-Page Data'!$I$4:$J$13,2,FALSE),IF(J10323="solar",VLOOKUP('Form 923'!D10323,'Cross-Page Data'!$I$14:$J$117,2,FALSE),J10323))</f>
        <v>#N/A</v>
      </c>
      <c r="J10323" t="e">
        <f>VLOOKUP(E10323,'Cross-Page Data'!$D$4:$F$48,3,FALSE)</f>
        <v>#N/A</v>
      </c>
      <c r="K10323" t="b">
        <f t="shared" si="161"/>
        <v>1</v>
      </c>
    </row>
    <row r="10324" spans="9:11" x14ac:dyDescent="0.35">
      <c r="I10324" t="e">
        <f>IF(J10324="natural gas",VLOOKUP(D10324,'Cross-Page Data'!$I$4:$J$13,2,FALSE),IF(J10324="solar",VLOOKUP('Form 923'!D10324,'Cross-Page Data'!$I$14:$J$117,2,FALSE),J10324))</f>
        <v>#N/A</v>
      </c>
      <c r="J10324" t="e">
        <f>VLOOKUP(E10324,'Cross-Page Data'!$D$4:$F$48,3,FALSE)</f>
        <v>#N/A</v>
      </c>
      <c r="K10324" t="b">
        <f t="shared" si="161"/>
        <v>1</v>
      </c>
    </row>
    <row r="10325" spans="9:11" x14ac:dyDescent="0.35">
      <c r="I10325" t="e">
        <f>IF(J10325="natural gas",VLOOKUP(D10325,'Cross-Page Data'!$I$4:$J$13,2,FALSE),IF(J10325="solar",VLOOKUP('Form 923'!D10325,'Cross-Page Data'!$I$14:$J$117,2,FALSE),J10325))</f>
        <v>#N/A</v>
      </c>
      <c r="J10325" t="e">
        <f>VLOOKUP(E10325,'Cross-Page Data'!$D$4:$F$48,3,FALSE)</f>
        <v>#N/A</v>
      </c>
      <c r="K10325" t="b">
        <f t="shared" si="161"/>
        <v>1</v>
      </c>
    </row>
    <row r="10326" spans="9:11" x14ac:dyDescent="0.35">
      <c r="I10326" t="e">
        <f>IF(J10326="natural gas",VLOOKUP(D10326,'Cross-Page Data'!$I$4:$J$13,2,FALSE),IF(J10326="solar",VLOOKUP('Form 923'!D10326,'Cross-Page Data'!$I$14:$J$117,2,FALSE),J10326))</f>
        <v>#N/A</v>
      </c>
      <c r="J10326" t="e">
        <f>VLOOKUP(E10326,'Cross-Page Data'!$D$4:$F$48,3,FALSE)</f>
        <v>#N/A</v>
      </c>
      <c r="K10326" t="b">
        <f t="shared" si="161"/>
        <v>1</v>
      </c>
    </row>
    <row r="10327" spans="9:11" x14ac:dyDescent="0.35">
      <c r="I10327" t="e">
        <f>IF(J10327="natural gas",VLOOKUP(D10327,'Cross-Page Data'!$I$4:$J$13,2,FALSE),IF(J10327="solar",VLOOKUP('Form 923'!D10327,'Cross-Page Data'!$I$14:$J$117,2,FALSE),J10327))</f>
        <v>#N/A</v>
      </c>
      <c r="J10327" t="e">
        <f>VLOOKUP(E10327,'Cross-Page Data'!$D$4:$F$48,3,FALSE)</f>
        <v>#N/A</v>
      </c>
      <c r="K10327" t="b">
        <f t="shared" si="161"/>
        <v>1</v>
      </c>
    </row>
    <row r="10328" spans="9:11" x14ac:dyDescent="0.35">
      <c r="I10328" t="e">
        <f>IF(J10328="natural gas",VLOOKUP(D10328,'Cross-Page Data'!$I$4:$J$13,2,FALSE),IF(J10328="solar",VLOOKUP('Form 923'!D10328,'Cross-Page Data'!$I$14:$J$117,2,FALSE),J10328))</f>
        <v>#N/A</v>
      </c>
      <c r="J10328" t="e">
        <f>VLOOKUP(E10328,'Cross-Page Data'!$D$4:$F$48,3,FALSE)</f>
        <v>#N/A</v>
      </c>
      <c r="K10328" t="b">
        <f t="shared" si="161"/>
        <v>1</v>
      </c>
    </row>
    <row r="10329" spans="9:11" x14ac:dyDescent="0.35">
      <c r="I10329" t="e">
        <f>IF(J10329="natural gas",VLOOKUP(D10329,'Cross-Page Data'!$I$4:$J$13,2,FALSE),IF(J10329="solar",VLOOKUP('Form 923'!D10329,'Cross-Page Data'!$I$14:$J$117,2,FALSE),J10329))</f>
        <v>#N/A</v>
      </c>
      <c r="J10329" t="e">
        <f>VLOOKUP(E10329,'Cross-Page Data'!$D$4:$F$48,3,FALSE)</f>
        <v>#N/A</v>
      </c>
      <c r="K10329" t="b">
        <f t="shared" si="161"/>
        <v>1</v>
      </c>
    </row>
    <row r="10330" spans="9:11" x14ac:dyDescent="0.35">
      <c r="I10330" t="e">
        <f>IF(J10330="natural gas",VLOOKUP(D10330,'Cross-Page Data'!$I$4:$J$13,2,FALSE),IF(J10330="solar",VLOOKUP('Form 923'!D10330,'Cross-Page Data'!$I$14:$J$117,2,FALSE),J10330))</f>
        <v>#N/A</v>
      </c>
      <c r="J10330" t="e">
        <f>VLOOKUP(E10330,'Cross-Page Data'!$D$4:$F$48,3,FALSE)</f>
        <v>#N/A</v>
      </c>
      <c r="K10330" t="b">
        <f t="shared" si="161"/>
        <v>1</v>
      </c>
    </row>
    <row r="10331" spans="9:11" x14ac:dyDescent="0.35">
      <c r="I10331" t="e">
        <f>IF(J10331="natural gas",VLOOKUP(D10331,'Cross-Page Data'!$I$4:$J$13,2,FALSE),IF(J10331="solar",VLOOKUP('Form 923'!D10331,'Cross-Page Data'!$I$14:$J$117,2,FALSE),J10331))</f>
        <v>#N/A</v>
      </c>
      <c r="J10331" t="e">
        <f>VLOOKUP(E10331,'Cross-Page Data'!$D$4:$F$48,3,FALSE)</f>
        <v>#N/A</v>
      </c>
      <c r="K10331" t="b">
        <f t="shared" si="161"/>
        <v>1</v>
      </c>
    </row>
    <row r="10332" spans="9:11" x14ac:dyDescent="0.35">
      <c r="I10332" t="e">
        <f>IF(J10332="natural gas",VLOOKUP(D10332,'Cross-Page Data'!$I$4:$J$13,2,FALSE),IF(J10332="solar",VLOOKUP('Form 923'!D10332,'Cross-Page Data'!$I$14:$J$117,2,FALSE),J10332))</f>
        <v>#N/A</v>
      </c>
      <c r="J10332" t="e">
        <f>VLOOKUP(E10332,'Cross-Page Data'!$D$4:$F$48,3,FALSE)</f>
        <v>#N/A</v>
      </c>
      <c r="K10332" t="b">
        <f t="shared" si="161"/>
        <v>1</v>
      </c>
    </row>
    <row r="10333" spans="9:11" x14ac:dyDescent="0.35">
      <c r="I10333" t="e">
        <f>IF(J10333="natural gas",VLOOKUP(D10333,'Cross-Page Data'!$I$4:$J$13,2,FALSE),IF(J10333="solar",VLOOKUP('Form 923'!D10333,'Cross-Page Data'!$I$14:$J$117,2,FALSE),J10333))</f>
        <v>#N/A</v>
      </c>
      <c r="J10333" t="e">
        <f>VLOOKUP(E10333,'Cross-Page Data'!$D$4:$F$48,3,FALSE)</f>
        <v>#N/A</v>
      </c>
      <c r="K10333" t="b">
        <f t="shared" si="161"/>
        <v>1</v>
      </c>
    </row>
    <row r="10334" spans="9:11" x14ac:dyDescent="0.35">
      <c r="I10334" t="e">
        <f>IF(J10334="natural gas",VLOOKUP(D10334,'Cross-Page Data'!$I$4:$J$13,2,FALSE),IF(J10334="solar",VLOOKUP('Form 923'!D10334,'Cross-Page Data'!$I$14:$J$117,2,FALSE),J10334))</f>
        <v>#N/A</v>
      </c>
      <c r="J10334" t="e">
        <f>VLOOKUP(E10334,'Cross-Page Data'!$D$4:$F$48,3,FALSE)</f>
        <v>#N/A</v>
      </c>
      <c r="K10334" t="b">
        <f t="shared" si="161"/>
        <v>1</v>
      </c>
    </row>
    <row r="10335" spans="9:11" x14ac:dyDescent="0.35">
      <c r="I10335" t="e">
        <f>IF(J10335="natural gas",VLOOKUP(D10335,'Cross-Page Data'!$I$4:$J$13,2,FALSE),IF(J10335="solar",VLOOKUP('Form 923'!D10335,'Cross-Page Data'!$I$14:$J$117,2,FALSE),J10335))</f>
        <v>#N/A</v>
      </c>
      <c r="J10335" t="e">
        <f>VLOOKUP(E10335,'Cross-Page Data'!$D$4:$F$48,3,FALSE)</f>
        <v>#N/A</v>
      </c>
      <c r="K10335" t="b">
        <f t="shared" si="161"/>
        <v>1</v>
      </c>
    </row>
    <row r="10336" spans="9:11" x14ac:dyDescent="0.35">
      <c r="I10336" t="e">
        <f>IF(J10336="natural gas",VLOOKUP(D10336,'Cross-Page Data'!$I$4:$J$13,2,FALSE),IF(J10336="solar",VLOOKUP('Form 923'!D10336,'Cross-Page Data'!$I$14:$J$117,2,FALSE),J10336))</f>
        <v>#N/A</v>
      </c>
      <c r="J10336" t="e">
        <f>VLOOKUP(E10336,'Cross-Page Data'!$D$4:$F$48,3,FALSE)</f>
        <v>#N/A</v>
      </c>
      <c r="K10336" t="b">
        <f t="shared" si="161"/>
        <v>1</v>
      </c>
    </row>
    <row r="10337" spans="9:11" x14ac:dyDescent="0.35">
      <c r="I10337" t="e">
        <f>IF(J10337="natural gas",VLOOKUP(D10337,'Cross-Page Data'!$I$4:$J$13,2,FALSE),IF(J10337="solar",VLOOKUP('Form 923'!D10337,'Cross-Page Data'!$I$14:$J$117,2,FALSE),J10337))</f>
        <v>#N/A</v>
      </c>
      <c r="J10337" t="e">
        <f>VLOOKUP(E10337,'Cross-Page Data'!$D$4:$F$48,3,FALSE)</f>
        <v>#N/A</v>
      </c>
      <c r="K10337" t="b">
        <f t="shared" si="161"/>
        <v>1</v>
      </c>
    </row>
    <row r="10338" spans="9:11" x14ac:dyDescent="0.35">
      <c r="I10338" t="e">
        <f>IF(J10338="natural gas",VLOOKUP(D10338,'Cross-Page Data'!$I$4:$J$13,2,FALSE),IF(J10338="solar",VLOOKUP('Form 923'!D10338,'Cross-Page Data'!$I$14:$J$117,2,FALSE),J10338))</f>
        <v>#N/A</v>
      </c>
      <c r="J10338" t="e">
        <f>VLOOKUP(E10338,'Cross-Page Data'!$D$4:$F$48,3,FALSE)</f>
        <v>#N/A</v>
      </c>
      <c r="K10338" t="b">
        <f t="shared" si="161"/>
        <v>1</v>
      </c>
    </row>
    <row r="10339" spans="9:11" x14ac:dyDescent="0.35">
      <c r="I10339" t="e">
        <f>IF(J10339="natural gas",VLOOKUP(D10339,'Cross-Page Data'!$I$4:$J$13,2,FALSE),IF(J10339="solar",VLOOKUP('Form 923'!D10339,'Cross-Page Data'!$I$14:$J$117,2,FALSE),J10339))</f>
        <v>#N/A</v>
      </c>
      <c r="J10339" t="e">
        <f>VLOOKUP(E10339,'Cross-Page Data'!$D$4:$F$48,3,FALSE)</f>
        <v>#N/A</v>
      </c>
      <c r="K10339" t="b">
        <f t="shared" si="161"/>
        <v>1</v>
      </c>
    </row>
    <row r="10340" spans="9:11" x14ac:dyDescent="0.35">
      <c r="I10340" t="e">
        <f>IF(J10340="natural gas",VLOOKUP(D10340,'Cross-Page Data'!$I$4:$J$13,2,FALSE),IF(J10340="solar",VLOOKUP('Form 923'!D10340,'Cross-Page Data'!$I$14:$J$117,2,FALSE),J10340))</f>
        <v>#N/A</v>
      </c>
      <c r="J10340" t="e">
        <f>VLOOKUP(E10340,'Cross-Page Data'!$D$4:$F$48,3,FALSE)</f>
        <v>#N/A</v>
      </c>
      <c r="K10340" t="b">
        <f t="shared" si="161"/>
        <v>1</v>
      </c>
    </row>
    <row r="10341" spans="9:11" x14ac:dyDescent="0.35">
      <c r="I10341" t="e">
        <f>IF(J10341="natural gas",VLOOKUP(D10341,'Cross-Page Data'!$I$4:$J$13,2,FALSE),IF(J10341="solar",VLOOKUP('Form 923'!D10341,'Cross-Page Data'!$I$14:$J$117,2,FALSE),J10341))</f>
        <v>#N/A</v>
      </c>
      <c r="J10341" t="e">
        <f>VLOOKUP(E10341,'Cross-Page Data'!$D$4:$F$48,3,FALSE)</f>
        <v>#N/A</v>
      </c>
      <c r="K10341" t="b">
        <f t="shared" si="161"/>
        <v>1</v>
      </c>
    </row>
    <row r="10342" spans="9:11" x14ac:dyDescent="0.35">
      <c r="I10342" t="e">
        <f>IF(J10342="natural gas",VLOOKUP(D10342,'Cross-Page Data'!$I$4:$J$13,2,FALSE),IF(J10342="solar",VLOOKUP('Form 923'!D10342,'Cross-Page Data'!$I$14:$J$117,2,FALSE),J10342))</f>
        <v>#N/A</v>
      </c>
      <c r="J10342" t="e">
        <f>VLOOKUP(E10342,'Cross-Page Data'!$D$4:$F$48,3,FALSE)</f>
        <v>#N/A</v>
      </c>
      <c r="K10342" t="b">
        <f t="shared" si="161"/>
        <v>1</v>
      </c>
    </row>
    <row r="10343" spans="9:11" x14ac:dyDescent="0.35">
      <c r="I10343" t="e">
        <f>IF(J10343="natural gas",VLOOKUP(D10343,'Cross-Page Data'!$I$4:$J$13,2,FALSE),IF(J10343="solar",VLOOKUP('Form 923'!D10343,'Cross-Page Data'!$I$14:$J$117,2,FALSE),J10343))</f>
        <v>#N/A</v>
      </c>
      <c r="J10343" t="e">
        <f>VLOOKUP(E10343,'Cross-Page Data'!$D$4:$F$48,3,FALSE)</f>
        <v>#N/A</v>
      </c>
      <c r="K10343" t="b">
        <f t="shared" si="161"/>
        <v>1</v>
      </c>
    </row>
    <row r="10344" spans="9:11" x14ac:dyDescent="0.35">
      <c r="I10344" t="e">
        <f>IF(J10344="natural gas",VLOOKUP(D10344,'Cross-Page Data'!$I$4:$J$13,2,FALSE),IF(J10344="solar",VLOOKUP('Form 923'!D10344,'Cross-Page Data'!$I$14:$J$117,2,FALSE),J10344))</f>
        <v>#N/A</v>
      </c>
      <c r="J10344" t="e">
        <f>VLOOKUP(E10344,'Cross-Page Data'!$D$4:$F$48,3,FALSE)</f>
        <v>#N/A</v>
      </c>
      <c r="K10344" t="b">
        <f t="shared" si="161"/>
        <v>1</v>
      </c>
    </row>
    <row r="10345" spans="9:11" x14ac:dyDescent="0.35">
      <c r="I10345" t="e">
        <f>IF(J10345="natural gas",VLOOKUP(D10345,'Cross-Page Data'!$I$4:$J$13,2,FALSE),IF(J10345="solar",VLOOKUP('Form 923'!D10345,'Cross-Page Data'!$I$14:$J$117,2,FALSE),J10345))</f>
        <v>#N/A</v>
      </c>
      <c r="J10345" t="e">
        <f>VLOOKUP(E10345,'Cross-Page Data'!$D$4:$F$48,3,FALSE)</f>
        <v>#N/A</v>
      </c>
      <c r="K10345" t="b">
        <f t="shared" si="161"/>
        <v>1</v>
      </c>
    </row>
    <row r="10346" spans="9:11" x14ac:dyDescent="0.35">
      <c r="I10346" t="e">
        <f>IF(J10346="natural gas",VLOOKUP(D10346,'Cross-Page Data'!$I$4:$J$13,2,FALSE),IF(J10346="solar",VLOOKUP('Form 923'!D10346,'Cross-Page Data'!$I$14:$J$117,2,FALSE),J10346))</f>
        <v>#N/A</v>
      </c>
      <c r="J10346" t="e">
        <f>VLOOKUP(E10346,'Cross-Page Data'!$D$4:$F$48,3,FALSE)</f>
        <v>#N/A</v>
      </c>
      <c r="K10346" t="b">
        <f t="shared" si="161"/>
        <v>1</v>
      </c>
    </row>
    <row r="10347" spans="9:11" x14ac:dyDescent="0.35">
      <c r="I10347" t="e">
        <f>IF(J10347="natural gas",VLOOKUP(D10347,'Cross-Page Data'!$I$4:$J$13,2,FALSE),IF(J10347="solar",VLOOKUP('Form 923'!D10347,'Cross-Page Data'!$I$14:$J$117,2,FALSE),J10347))</f>
        <v>#N/A</v>
      </c>
      <c r="J10347" t="e">
        <f>VLOOKUP(E10347,'Cross-Page Data'!$D$4:$F$48,3,FALSE)</f>
        <v>#N/A</v>
      </c>
      <c r="K10347" t="b">
        <f t="shared" si="161"/>
        <v>1</v>
      </c>
    </row>
    <row r="10348" spans="9:11" x14ac:dyDescent="0.35">
      <c r="I10348" t="e">
        <f>IF(J10348="natural gas",VLOOKUP(D10348,'Cross-Page Data'!$I$4:$J$13,2,FALSE),IF(J10348="solar",VLOOKUP('Form 923'!D10348,'Cross-Page Data'!$I$14:$J$117,2,FALSE),J10348))</f>
        <v>#N/A</v>
      </c>
      <c r="J10348" t="e">
        <f>VLOOKUP(E10348,'Cross-Page Data'!$D$4:$F$48,3,FALSE)</f>
        <v>#N/A</v>
      </c>
      <c r="K10348" t="b">
        <f t="shared" si="161"/>
        <v>1</v>
      </c>
    </row>
    <row r="10349" spans="9:11" x14ac:dyDescent="0.35">
      <c r="I10349" t="e">
        <f>IF(J10349="natural gas",VLOOKUP(D10349,'Cross-Page Data'!$I$4:$J$13,2,FALSE),IF(J10349="solar",VLOOKUP('Form 923'!D10349,'Cross-Page Data'!$I$14:$J$117,2,FALSE),J10349))</f>
        <v>#N/A</v>
      </c>
      <c r="J10349" t="e">
        <f>VLOOKUP(E10349,'Cross-Page Data'!$D$4:$F$48,3,FALSE)</f>
        <v>#N/A</v>
      </c>
      <c r="K10349" t="b">
        <f t="shared" si="161"/>
        <v>1</v>
      </c>
    </row>
    <row r="10350" spans="9:11" x14ac:dyDescent="0.35">
      <c r="I10350" t="e">
        <f>IF(J10350="natural gas",VLOOKUP(D10350,'Cross-Page Data'!$I$4:$J$13,2,FALSE),IF(J10350="solar",VLOOKUP('Form 923'!D10350,'Cross-Page Data'!$I$14:$J$117,2,FALSE),J10350))</f>
        <v>#N/A</v>
      </c>
      <c r="J10350" t="e">
        <f>VLOOKUP(E10350,'Cross-Page Data'!$D$4:$F$48,3,FALSE)</f>
        <v>#N/A</v>
      </c>
      <c r="K10350" t="b">
        <f t="shared" si="161"/>
        <v>1</v>
      </c>
    </row>
    <row r="10351" spans="9:11" x14ac:dyDescent="0.35">
      <c r="I10351" t="e">
        <f>IF(J10351="natural gas",VLOOKUP(D10351,'Cross-Page Data'!$I$4:$J$13,2,FALSE),IF(J10351="solar",VLOOKUP('Form 923'!D10351,'Cross-Page Data'!$I$14:$J$117,2,FALSE),J10351))</f>
        <v>#N/A</v>
      </c>
      <c r="J10351" t="e">
        <f>VLOOKUP(E10351,'Cross-Page Data'!$D$4:$F$48,3,FALSE)</f>
        <v>#N/A</v>
      </c>
      <c r="K10351" t="b">
        <f t="shared" si="161"/>
        <v>1</v>
      </c>
    </row>
    <row r="10352" spans="9:11" x14ac:dyDescent="0.35">
      <c r="I10352" t="e">
        <f>IF(J10352="natural gas",VLOOKUP(D10352,'Cross-Page Data'!$I$4:$J$13,2,FALSE),IF(J10352="solar",VLOOKUP('Form 923'!D10352,'Cross-Page Data'!$I$14:$J$117,2,FALSE),J10352))</f>
        <v>#N/A</v>
      </c>
      <c r="J10352" t="e">
        <f>VLOOKUP(E10352,'Cross-Page Data'!$D$4:$F$48,3,FALSE)</f>
        <v>#N/A</v>
      </c>
      <c r="K10352" t="b">
        <f t="shared" si="161"/>
        <v>1</v>
      </c>
    </row>
    <row r="10353" spans="9:11" x14ac:dyDescent="0.35">
      <c r="I10353" t="e">
        <f>IF(J10353="natural gas",VLOOKUP(D10353,'Cross-Page Data'!$I$4:$J$13,2,FALSE),IF(J10353="solar",VLOOKUP('Form 923'!D10353,'Cross-Page Data'!$I$14:$J$117,2,FALSE),J10353))</f>
        <v>#N/A</v>
      </c>
      <c r="J10353" t="e">
        <f>VLOOKUP(E10353,'Cross-Page Data'!$D$4:$F$48,3,FALSE)</f>
        <v>#N/A</v>
      </c>
      <c r="K10353" t="b">
        <f t="shared" si="161"/>
        <v>1</v>
      </c>
    </row>
    <row r="10354" spans="9:11" x14ac:dyDescent="0.35">
      <c r="I10354" t="e">
        <f>IF(J10354="natural gas",VLOOKUP(D10354,'Cross-Page Data'!$I$4:$J$13,2,FALSE),IF(J10354="solar",VLOOKUP('Form 923'!D10354,'Cross-Page Data'!$I$14:$J$117,2,FALSE),J10354))</f>
        <v>#N/A</v>
      </c>
      <c r="J10354" t="e">
        <f>VLOOKUP(E10354,'Cross-Page Data'!$D$4:$F$48,3,FALSE)</f>
        <v>#N/A</v>
      </c>
      <c r="K10354" t="b">
        <f t="shared" si="161"/>
        <v>1</v>
      </c>
    </row>
    <row r="10355" spans="9:11" x14ac:dyDescent="0.35">
      <c r="I10355" t="e">
        <f>IF(J10355="natural gas",VLOOKUP(D10355,'Cross-Page Data'!$I$4:$J$13,2,FALSE),IF(J10355="solar",VLOOKUP('Form 923'!D10355,'Cross-Page Data'!$I$14:$J$117,2,FALSE),J10355))</f>
        <v>#N/A</v>
      </c>
      <c r="J10355" t="e">
        <f>VLOOKUP(E10355,'Cross-Page Data'!$D$4:$F$48,3,FALSE)</f>
        <v>#N/A</v>
      </c>
      <c r="K10355" t="b">
        <f t="shared" si="161"/>
        <v>1</v>
      </c>
    </row>
    <row r="10356" spans="9:11" x14ac:dyDescent="0.35">
      <c r="I10356" t="e">
        <f>IF(J10356="natural gas",VLOOKUP(D10356,'Cross-Page Data'!$I$4:$J$13,2,FALSE),IF(J10356="solar",VLOOKUP('Form 923'!D10356,'Cross-Page Data'!$I$14:$J$117,2,FALSE),J10356))</f>
        <v>#N/A</v>
      </c>
      <c r="J10356" t="e">
        <f>VLOOKUP(E10356,'Cross-Page Data'!$D$4:$F$48,3,FALSE)</f>
        <v>#N/A</v>
      </c>
      <c r="K10356" t="b">
        <f t="shared" si="161"/>
        <v>1</v>
      </c>
    </row>
    <row r="10357" spans="9:11" x14ac:dyDescent="0.35">
      <c r="I10357" t="e">
        <f>IF(J10357="natural gas",VLOOKUP(D10357,'Cross-Page Data'!$I$4:$J$13,2,FALSE),IF(J10357="solar",VLOOKUP('Form 923'!D10357,'Cross-Page Data'!$I$14:$J$117,2,FALSE),J10357))</f>
        <v>#N/A</v>
      </c>
      <c r="J10357" t="e">
        <f>VLOOKUP(E10357,'Cross-Page Data'!$D$4:$F$48,3,FALSE)</f>
        <v>#N/A</v>
      </c>
      <c r="K10357" t="b">
        <f t="shared" si="161"/>
        <v>1</v>
      </c>
    </row>
    <row r="10358" spans="9:11" x14ac:dyDescent="0.35">
      <c r="I10358" t="e">
        <f>IF(J10358="natural gas",VLOOKUP(D10358,'Cross-Page Data'!$I$4:$J$13,2,FALSE),IF(J10358="solar",VLOOKUP('Form 923'!D10358,'Cross-Page Data'!$I$14:$J$117,2,FALSE),J10358))</f>
        <v>#N/A</v>
      </c>
      <c r="J10358" t="e">
        <f>VLOOKUP(E10358,'Cross-Page Data'!$D$4:$F$48,3,FALSE)</f>
        <v>#N/A</v>
      </c>
      <c r="K10358" t="b">
        <f t="shared" si="161"/>
        <v>1</v>
      </c>
    </row>
    <row r="10359" spans="9:11" x14ac:dyDescent="0.35">
      <c r="I10359" t="e">
        <f>IF(J10359="natural gas",VLOOKUP(D10359,'Cross-Page Data'!$I$4:$J$13,2,FALSE),IF(J10359="solar",VLOOKUP('Form 923'!D10359,'Cross-Page Data'!$I$14:$J$117,2,FALSE),J10359))</f>
        <v>#N/A</v>
      </c>
      <c r="J10359" t="e">
        <f>VLOOKUP(E10359,'Cross-Page Data'!$D$4:$F$48,3,FALSE)</f>
        <v>#N/A</v>
      </c>
      <c r="K10359" t="b">
        <f t="shared" si="161"/>
        <v>1</v>
      </c>
    </row>
    <row r="10360" spans="9:11" x14ac:dyDescent="0.35">
      <c r="I10360" t="e">
        <f>IF(J10360="natural gas",VLOOKUP(D10360,'Cross-Page Data'!$I$4:$J$13,2,FALSE),IF(J10360="solar",VLOOKUP('Form 923'!D10360,'Cross-Page Data'!$I$14:$J$117,2,FALSE),J10360))</f>
        <v>#N/A</v>
      </c>
      <c r="J10360" t="e">
        <f>VLOOKUP(E10360,'Cross-Page Data'!$D$4:$F$48,3,FALSE)</f>
        <v>#N/A</v>
      </c>
      <c r="K10360" t="b">
        <f t="shared" si="161"/>
        <v>1</v>
      </c>
    </row>
    <row r="10361" spans="9:11" x14ac:dyDescent="0.35">
      <c r="I10361" t="e">
        <f>IF(J10361="natural gas",VLOOKUP(D10361,'Cross-Page Data'!$I$4:$J$13,2,FALSE),IF(J10361="solar",VLOOKUP('Form 923'!D10361,'Cross-Page Data'!$I$14:$J$117,2,FALSE),J10361))</f>
        <v>#N/A</v>
      </c>
      <c r="J10361" t="e">
        <f>VLOOKUP(E10361,'Cross-Page Data'!$D$4:$F$48,3,FALSE)</f>
        <v>#N/A</v>
      </c>
      <c r="K10361" t="b">
        <f t="shared" si="161"/>
        <v>1</v>
      </c>
    </row>
    <row r="10362" spans="9:11" x14ac:dyDescent="0.35">
      <c r="I10362" t="e">
        <f>IF(J10362="natural gas",VLOOKUP(D10362,'Cross-Page Data'!$I$4:$J$13,2,FALSE),IF(J10362="solar",VLOOKUP('Form 923'!D10362,'Cross-Page Data'!$I$14:$J$117,2,FALSE),J10362))</f>
        <v>#N/A</v>
      </c>
      <c r="J10362" t="e">
        <f>VLOOKUP(E10362,'Cross-Page Data'!$D$4:$F$48,3,FALSE)</f>
        <v>#N/A</v>
      </c>
      <c r="K10362" t="b">
        <f t="shared" si="161"/>
        <v>1</v>
      </c>
    </row>
    <row r="10363" spans="9:11" x14ac:dyDescent="0.35">
      <c r="I10363" t="e">
        <f>IF(J10363="natural gas",VLOOKUP(D10363,'Cross-Page Data'!$I$4:$J$13,2,FALSE),IF(J10363="solar",VLOOKUP('Form 923'!D10363,'Cross-Page Data'!$I$14:$J$117,2,FALSE),J10363))</f>
        <v>#N/A</v>
      </c>
      <c r="J10363" t="e">
        <f>VLOOKUP(E10363,'Cross-Page Data'!$D$4:$F$48,3,FALSE)</f>
        <v>#N/A</v>
      </c>
      <c r="K10363" t="b">
        <f t="shared" si="161"/>
        <v>1</v>
      </c>
    </row>
    <row r="10364" spans="9:11" x14ac:dyDescent="0.35">
      <c r="I10364" t="e">
        <f>IF(J10364="natural gas",VLOOKUP(D10364,'Cross-Page Data'!$I$4:$J$13,2,FALSE),IF(J10364="solar",VLOOKUP('Form 923'!D10364,'Cross-Page Data'!$I$14:$J$117,2,FALSE),J10364))</f>
        <v>#N/A</v>
      </c>
      <c r="J10364" t="e">
        <f>VLOOKUP(E10364,'Cross-Page Data'!$D$4:$F$48,3,FALSE)</f>
        <v>#N/A</v>
      </c>
      <c r="K10364" t="b">
        <f t="shared" si="161"/>
        <v>1</v>
      </c>
    </row>
    <row r="10365" spans="9:11" x14ac:dyDescent="0.35">
      <c r="I10365" t="e">
        <f>IF(J10365="natural gas",VLOOKUP(D10365,'Cross-Page Data'!$I$4:$J$13,2,FALSE),IF(J10365="solar",VLOOKUP('Form 923'!D10365,'Cross-Page Data'!$I$14:$J$117,2,FALSE),J10365))</f>
        <v>#N/A</v>
      </c>
      <c r="J10365" t="e">
        <f>VLOOKUP(E10365,'Cross-Page Data'!$D$4:$F$48,3,FALSE)</f>
        <v>#N/A</v>
      </c>
      <c r="K10365" t="b">
        <f t="shared" si="161"/>
        <v>1</v>
      </c>
    </row>
    <row r="10366" spans="9:11" x14ac:dyDescent="0.35">
      <c r="I10366" t="e">
        <f>IF(J10366="natural gas",VLOOKUP(D10366,'Cross-Page Data'!$I$4:$J$13,2,FALSE),IF(J10366="solar",VLOOKUP('Form 923'!D10366,'Cross-Page Data'!$I$14:$J$117,2,FALSE),J10366))</f>
        <v>#N/A</v>
      </c>
      <c r="J10366" t="e">
        <f>VLOOKUP(E10366,'Cross-Page Data'!$D$4:$F$48,3,FALSE)</f>
        <v>#N/A</v>
      </c>
      <c r="K10366" t="b">
        <f t="shared" si="161"/>
        <v>1</v>
      </c>
    </row>
    <row r="10367" spans="9:11" x14ac:dyDescent="0.35">
      <c r="I10367" t="e">
        <f>IF(J10367="natural gas",VLOOKUP(D10367,'Cross-Page Data'!$I$4:$J$13,2,FALSE),IF(J10367="solar",VLOOKUP('Form 923'!D10367,'Cross-Page Data'!$I$14:$J$117,2,FALSE),J10367))</f>
        <v>#N/A</v>
      </c>
      <c r="J10367" t="e">
        <f>VLOOKUP(E10367,'Cross-Page Data'!$D$4:$F$48,3,FALSE)</f>
        <v>#N/A</v>
      </c>
      <c r="K10367" t="b">
        <f t="shared" si="161"/>
        <v>1</v>
      </c>
    </row>
    <row r="10368" spans="9:11" x14ac:dyDescent="0.35">
      <c r="I10368" t="e">
        <f>IF(J10368="natural gas",VLOOKUP(D10368,'Cross-Page Data'!$I$4:$J$13,2,FALSE),IF(J10368="solar",VLOOKUP('Form 923'!D10368,'Cross-Page Data'!$I$14:$J$117,2,FALSE),J10368))</f>
        <v>#N/A</v>
      </c>
      <c r="J10368" t="e">
        <f>VLOOKUP(E10368,'Cross-Page Data'!$D$4:$F$48,3,FALSE)</f>
        <v>#N/A</v>
      </c>
      <c r="K10368" t="b">
        <f t="shared" si="161"/>
        <v>1</v>
      </c>
    </row>
    <row r="10369" spans="9:11" x14ac:dyDescent="0.35">
      <c r="I10369" t="e">
        <f>IF(J10369="natural gas",VLOOKUP(D10369,'Cross-Page Data'!$I$4:$J$13,2,FALSE),IF(J10369="solar",VLOOKUP('Form 923'!D10369,'Cross-Page Data'!$I$14:$J$117,2,FALSE),J10369))</f>
        <v>#N/A</v>
      </c>
      <c r="J10369" t="e">
        <f>VLOOKUP(E10369,'Cross-Page Data'!$D$4:$F$48,3,FALSE)</f>
        <v>#N/A</v>
      </c>
      <c r="K10369" t="b">
        <f t="shared" si="161"/>
        <v>1</v>
      </c>
    </row>
    <row r="10370" spans="9:11" x14ac:dyDescent="0.35">
      <c r="I10370" t="e">
        <f>IF(J10370="natural gas",VLOOKUP(D10370,'Cross-Page Data'!$I$4:$J$13,2,FALSE),IF(J10370="solar",VLOOKUP('Form 923'!D10370,'Cross-Page Data'!$I$14:$J$117,2,FALSE),J10370))</f>
        <v>#N/A</v>
      </c>
      <c r="J10370" t="e">
        <f>VLOOKUP(E10370,'Cross-Page Data'!$D$4:$F$48,3,FALSE)</f>
        <v>#N/A</v>
      </c>
      <c r="K10370" t="b">
        <f t="shared" si="161"/>
        <v>1</v>
      </c>
    </row>
    <row r="10371" spans="9:11" x14ac:dyDescent="0.35">
      <c r="I10371" t="e">
        <f>IF(J10371="natural gas",VLOOKUP(D10371,'Cross-Page Data'!$I$4:$J$13,2,FALSE),IF(J10371="solar",VLOOKUP('Form 923'!D10371,'Cross-Page Data'!$I$14:$J$117,2,FALSE),J10371))</f>
        <v>#N/A</v>
      </c>
      <c r="J10371" t="e">
        <f>VLOOKUP(E10371,'Cross-Page Data'!$D$4:$F$48,3,FALSE)</f>
        <v>#N/A</v>
      </c>
      <c r="K10371" t="b">
        <f t="shared" si="161"/>
        <v>1</v>
      </c>
    </row>
    <row r="10372" spans="9:11" x14ac:dyDescent="0.35">
      <c r="I10372" t="e">
        <f>IF(J10372="natural gas",VLOOKUP(D10372,'Cross-Page Data'!$I$4:$J$13,2,FALSE),IF(J10372="solar",VLOOKUP('Form 923'!D10372,'Cross-Page Data'!$I$14:$J$117,2,FALSE),J10372))</f>
        <v>#N/A</v>
      </c>
      <c r="J10372" t="e">
        <f>VLOOKUP(E10372,'Cross-Page Data'!$D$4:$F$48,3,FALSE)</f>
        <v>#N/A</v>
      </c>
      <c r="K10372" t="b">
        <f t="shared" si="161"/>
        <v>1</v>
      </c>
    </row>
    <row r="10373" spans="9:11" x14ac:dyDescent="0.35">
      <c r="I10373" t="e">
        <f>IF(J10373="natural gas",VLOOKUP(D10373,'Cross-Page Data'!$I$4:$J$13,2,FALSE),IF(J10373="solar",VLOOKUP('Form 923'!D10373,'Cross-Page Data'!$I$14:$J$117,2,FALSE),J10373))</f>
        <v>#N/A</v>
      </c>
      <c r="J10373" t="e">
        <f>VLOOKUP(E10373,'Cross-Page Data'!$D$4:$F$48,3,FALSE)</f>
        <v>#N/A</v>
      </c>
      <c r="K10373" t="b">
        <f t="shared" si="161"/>
        <v>1</v>
      </c>
    </row>
    <row r="10374" spans="9:11" x14ac:dyDescent="0.35">
      <c r="I10374" t="e">
        <f>IF(J10374="natural gas",VLOOKUP(D10374,'Cross-Page Data'!$I$4:$J$13,2,FALSE),IF(J10374="solar",VLOOKUP('Form 923'!D10374,'Cross-Page Data'!$I$14:$J$117,2,FALSE),J10374))</f>
        <v>#N/A</v>
      </c>
      <c r="J10374" t="e">
        <f>VLOOKUP(E10374,'Cross-Page Data'!$D$4:$F$48,3,FALSE)</f>
        <v>#N/A</v>
      </c>
      <c r="K10374" t="b">
        <f t="shared" si="161"/>
        <v>1</v>
      </c>
    </row>
    <row r="10375" spans="9:11" x14ac:dyDescent="0.35">
      <c r="I10375" t="e">
        <f>IF(J10375="natural gas",VLOOKUP(D10375,'Cross-Page Data'!$I$4:$J$13,2,FALSE),IF(J10375="solar",VLOOKUP('Form 923'!D10375,'Cross-Page Data'!$I$14:$J$117,2,FALSE),J10375))</f>
        <v>#N/A</v>
      </c>
      <c r="J10375" t="e">
        <f>VLOOKUP(E10375,'Cross-Page Data'!$D$4:$F$48,3,FALSE)</f>
        <v>#N/A</v>
      </c>
      <c r="K10375" t="b">
        <f t="shared" ref="K10375:K10438" si="162">IF(AND($N$5=FALSE,OR(C10375="Commercial NAICS Cogen",C10375="Industrial NAICS Cogen",C10375="NAICS-22 Cogen")),FALSE,IF(AND($N$6=FALSE,OR(C10375="Commercial NAICS Cogen",C10375="Commercial NAICS Non-Cogen",C10375="industrial NAICS Cogen", C10375="industrial NAICS non-cogen")),FALSE,TRUE))</f>
        <v>1</v>
      </c>
    </row>
    <row r="10376" spans="9:11" x14ac:dyDescent="0.35">
      <c r="I10376" t="e">
        <f>IF(J10376="natural gas",VLOOKUP(D10376,'Cross-Page Data'!$I$4:$J$13,2,FALSE),IF(J10376="solar",VLOOKUP('Form 923'!D10376,'Cross-Page Data'!$I$14:$J$117,2,FALSE),J10376))</f>
        <v>#N/A</v>
      </c>
      <c r="J10376" t="e">
        <f>VLOOKUP(E10376,'Cross-Page Data'!$D$4:$F$48,3,FALSE)</f>
        <v>#N/A</v>
      </c>
      <c r="K10376" t="b">
        <f t="shared" si="162"/>
        <v>1</v>
      </c>
    </row>
    <row r="10377" spans="9:11" x14ac:dyDescent="0.35">
      <c r="I10377" t="e">
        <f>IF(J10377="natural gas",VLOOKUP(D10377,'Cross-Page Data'!$I$4:$J$13,2,FALSE),IF(J10377="solar",VLOOKUP('Form 923'!D10377,'Cross-Page Data'!$I$14:$J$117,2,FALSE),J10377))</f>
        <v>#N/A</v>
      </c>
      <c r="J10377" t="e">
        <f>VLOOKUP(E10377,'Cross-Page Data'!$D$4:$F$48,3,FALSE)</f>
        <v>#N/A</v>
      </c>
      <c r="K10377" t="b">
        <f t="shared" si="162"/>
        <v>1</v>
      </c>
    </row>
    <row r="10378" spans="9:11" x14ac:dyDescent="0.35">
      <c r="I10378" t="e">
        <f>IF(J10378="natural gas",VLOOKUP(D10378,'Cross-Page Data'!$I$4:$J$13,2,FALSE),IF(J10378="solar",VLOOKUP('Form 923'!D10378,'Cross-Page Data'!$I$14:$J$117,2,FALSE),J10378))</f>
        <v>#N/A</v>
      </c>
      <c r="J10378" t="e">
        <f>VLOOKUP(E10378,'Cross-Page Data'!$D$4:$F$48,3,FALSE)</f>
        <v>#N/A</v>
      </c>
      <c r="K10378" t="b">
        <f t="shared" si="162"/>
        <v>1</v>
      </c>
    </row>
    <row r="10379" spans="9:11" x14ac:dyDescent="0.35">
      <c r="I10379" t="e">
        <f>IF(J10379="natural gas",VLOOKUP(D10379,'Cross-Page Data'!$I$4:$J$13,2,FALSE),IF(J10379="solar",VLOOKUP('Form 923'!D10379,'Cross-Page Data'!$I$14:$J$117,2,FALSE),J10379))</f>
        <v>#N/A</v>
      </c>
      <c r="J10379" t="e">
        <f>VLOOKUP(E10379,'Cross-Page Data'!$D$4:$F$48,3,FALSE)</f>
        <v>#N/A</v>
      </c>
      <c r="K10379" t="b">
        <f t="shared" si="162"/>
        <v>1</v>
      </c>
    </row>
    <row r="10380" spans="9:11" x14ac:dyDescent="0.35">
      <c r="I10380" t="e">
        <f>IF(J10380="natural gas",VLOOKUP(D10380,'Cross-Page Data'!$I$4:$J$13,2,FALSE),IF(J10380="solar",VLOOKUP('Form 923'!D10380,'Cross-Page Data'!$I$14:$J$117,2,FALSE),J10380))</f>
        <v>#N/A</v>
      </c>
      <c r="J10380" t="e">
        <f>VLOOKUP(E10380,'Cross-Page Data'!$D$4:$F$48,3,FALSE)</f>
        <v>#N/A</v>
      </c>
      <c r="K10380" t="b">
        <f t="shared" si="162"/>
        <v>1</v>
      </c>
    </row>
    <row r="10381" spans="9:11" x14ac:dyDescent="0.35">
      <c r="I10381" t="e">
        <f>IF(J10381="natural gas",VLOOKUP(D10381,'Cross-Page Data'!$I$4:$J$13,2,FALSE),IF(J10381="solar",VLOOKUP('Form 923'!D10381,'Cross-Page Data'!$I$14:$J$117,2,FALSE),J10381))</f>
        <v>#N/A</v>
      </c>
      <c r="J10381" t="e">
        <f>VLOOKUP(E10381,'Cross-Page Data'!$D$4:$F$48,3,FALSE)</f>
        <v>#N/A</v>
      </c>
      <c r="K10381" t="b">
        <f t="shared" si="162"/>
        <v>1</v>
      </c>
    </row>
    <row r="10382" spans="9:11" x14ac:dyDescent="0.35">
      <c r="I10382" t="e">
        <f>IF(J10382="natural gas",VLOOKUP(D10382,'Cross-Page Data'!$I$4:$J$13,2,FALSE),IF(J10382="solar",VLOOKUP('Form 923'!D10382,'Cross-Page Data'!$I$14:$J$117,2,FALSE),J10382))</f>
        <v>#N/A</v>
      </c>
      <c r="J10382" t="e">
        <f>VLOOKUP(E10382,'Cross-Page Data'!$D$4:$F$48,3,FALSE)</f>
        <v>#N/A</v>
      </c>
      <c r="K10382" t="b">
        <f t="shared" si="162"/>
        <v>1</v>
      </c>
    </row>
    <row r="10383" spans="9:11" x14ac:dyDescent="0.35">
      <c r="I10383" t="e">
        <f>IF(J10383="natural gas",VLOOKUP(D10383,'Cross-Page Data'!$I$4:$J$13,2,FALSE),IF(J10383="solar",VLOOKUP('Form 923'!D10383,'Cross-Page Data'!$I$14:$J$117,2,FALSE),J10383))</f>
        <v>#N/A</v>
      </c>
      <c r="J10383" t="e">
        <f>VLOOKUP(E10383,'Cross-Page Data'!$D$4:$F$48,3,FALSE)</f>
        <v>#N/A</v>
      </c>
      <c r="K10383" t="b">
        <f t="shared" si="162"/>
        <v>1</v>
      </c>
    </row>
    <row r="10384" spans="9:11" x14ac:dyDescent="0.35">
      <c r="I10384" t="e">
        <f>IF(J10384="natural gas",VLOOKUP(D10384,'Cross-Page Data'!$I$4:$J$13,2,FALSE),IF(J10384="solar",VLOOKUP('Form 923'!D10384,'Cross-Page Data'!$I$14:$J$117,2,FALSE),J10384))</f>
        <v>#N/A</v>
      </c>
      <c r="J10384" t="e">
        <f>VLOOKUP(E10384,'Cross-Page Data'!$D$4:$F$48,3,FALSE)</f>
        <v>#N/A</v>
      </c>
      <c r="K10384" t="b">
        <f t="shared" si="162"/>
        <v>1</v>
      </c>
    </row>
    <row r="10385" spans="9:11" x14ac:dyDescent="0.35">
      <c r="I10385" t="e">
        <f>IF(J10385="natural gas",VLOOKUP(D10385,'Cross-Page Data'!$I$4:$J$13,2,FALSE),IF(J10385="solar",VLOOKUP('Form 923'!D10385,'Cross-Page Data'!$I$14:$J$117,2,FALSE),J10385))</f>
        <v>#N/A</v>
      </c>
      <c r="J10385" t="e">
        <f>VLOOKUP(E10385,'Cross-Page Data'!$D$4:$F$48,3,FALSE)</f>
        <v>#N/A</v>
      </c>
      <c r="K10385" t="b">
        <f t="shared" si="162"/>
        <v>1</v>
      </c>
    </row>
    <row r="10386" spans="9:11" x14ac:dyDescent="0.35">
      <c r="I10386" t="e">
        <f>IF(J10386="natural gas",VLOOKUP(D10386,'Cross-Page Data'!$I$4:$J$13,2,FALSE),IF(J10386="solar",VLOOKUP('Form 923'!D10386,'Cross-Page Data'!$I$14:$J$117,2,FALSE),J10386))</f>
        <v>#N/A</v>
      </c>
      <c r="J10386" t="e">
        <f>VLOOKUP(E10386,'Cross-Page Data'!$D$4:$F$48,3,FALSE)</f>
        <v>#N/A</v>
      </c>
      <c r="K10386" t="b">
        <f t="shared" si="162"/>
        <v>1</v>
      </c>
    </row>
    <row r="10387" spans="9:11" x14ac:dyDescent="0.35">
      <c r="I10387" t="e">
        <f>IF(J10387="natural gas",VLOOKUP(D10387,'Cross-Page Data'!$I$4:$J$13,2,FALSE),IF(J10387="solar",VLOOKUP('Form 923'!D10387,'Cross-Page Data'!$I$14:$J$117,2,FALSE),J10387))</f>
        <v>#N/A</v>
      </c>
      <c r="J10387" t="e">
        <f>VLOOKUP(E10387,'Cross-Page Data'!$D$4:$F$48,3,FALSE)</f>
        <v>#N/A</v>
      </c>
      <c r="K10387" t="b">
        <f t="shared" si="162"/>
        <v>1</v>
      </c>
    </row>
    <row r="10388" spans="9:11" x14ac:dyDescent="0.35">
      <c r="I10388" t="e">
        <f>IF(J10388="natural gas",VLOOKUP(D10388,'Cross-Page Data'!$I$4:$J$13,2,FALSE),IF(J10388="solar",VLOOKUP('Form 923'!D10388,'Cross-Page Data'!$I$14:$J$117,2,FALSE),J10388))</f>
        <v>#N/A</v>
      </c>
      <c r="J10388" t="e">
        <f>VLOOKUP(E10388,'Cross-Page Data'!$D$4:$F$48,3,FALSE)</f>
        <v>#N/A</v>
      </c>
      <c r="K10388" t="b">
        <f t="shared" si="162"/>
        <v>1</v>
      </c>
    </row>
    <row r="10389" spans="9:11" x14ac:dyDescent="0.35">
      <c r="I10389" t="e">
        <f>IF(J10389="natural gas",VLOOKUP(D10389,'Cross-Page Data'!$I$4:$J$13,2,FALSE),IF(J10389="solar",VLOOKUP('Form 923'!D10389,'Cross-Page Data'!$I$14:$J$117,2,FALSE),J10389))</f>
        <v>#N/A</v>
      </c>
      <c r="J10389" t="e">
        <f>VLOOKUP(E10389,'Cross-Page Data'!$D$4:$F$48,3,FALSE)</f>
        <v>#N/A</v>
      </c>
      <c r="K10389" t="b">
        <f t="shared" si="162"/>
        <v>1</v>
      </c>
    </row>
    <row r="10390" spans="9:11" x14ac:dyDescent="0.35">
      <c r="I10390" t="e">
        <f>IF(J10390="natural gas",VLOOKUP(D10390,'Cross-Page Data'!$I$4:$J$13,2,FALSE),IF(J10390="solar",VLOOKUP('Form 923'!D10390,'Cross-Page Data'!$I$14:$J$117,2,FALSE),J10390))</f>
        <v>#N/A</v>
      </c>
      <c r="J10390" t="e">
        <f>VLOOKUP(E10390,'Cross-Page Data'!$D$4:$F$48,3,FALSE)</f>
        <v>#N/A</v>
      </c>
      <c r="K10390" t="b">
        <f t="shared" si="162"/>
        <v>1</v>
      </c>
    </row>
    <row r="10391" spans="9:11" x14ac:dyDescent="0.35">
      <c r="I10391" t="e">
        <f>IF(J10391="natural gas",VLOOKUP(D10391,'Cross-Page Data'!$I$4:$J$13,2,FALSE),IF(J10391="solar",VLOOKUP('Form 923'!D10391,'Cross-Page Data'!$I$14:$J$117,2,FALSE),J10391))</f>
        <v>#N/A</v>
      </c>
      <c r="J10391" t="e">
        <f>VLOOKUP(E10391,'Cross-Page Data'!$D$4:$F$48,3,FALSE)</f>
        <v>#N/A</v>
      </c>
      <c r="K10391" t="b">
        <f t="shared" si="162"/>
        <v>1</v>
      </c>
    </row>
    <row r="10392" spans="9:11" x14ac:dyDescent="0.35">
      <c r="I10392" t="e">
        <f>IF(J10392="natural gas",VLOOKUP(D10392,'Cross-Page Data'!$I$4:$J$13,2,FALSE),IF(J10392="solar",VLOOKUP('Form 923'!D10392,'Cross-Page Data'!$I$14:$J$117,2,FALSE),J10392))</f>
        <v>#N/A</v>
      </c>
      <c r="J10392" t="e">
        <f>VLOOKUP(E10392,'Cross-Page Data'!$D$4:$F$48,3,FALSE)</f>
        <v>#N/A</v>
      </c>
      <c r="K10392" t="b">
        <f t="shared" si="162"/>
        <v>1</v>
      </c>
    </row>
    <row r="10393" spans="9:11" x14ac:dyDescent="0.35">
      <c r="I10393" t="e">
        <f>IF(J10393="natural gas",VLOOKUP(D10393,'Cross-Page Data'!$I$4:$J$13,2,FALSE),IF(J10393="solar",VLOOKUP('Form 923'!D10393,'Cross-Page Data'!$I$14:$J$117,2,FALSE),J10393))</f>
        <v>#N/A</v>
      </c>
      <c r="J10393" t="e">
        <f>VLOOKUP(E10393,'Cross-Page Data'!$D$4:$F$48,3,FALSE)</f>
        <v>#N/A</v>
      </c>
      <c r="K10393" t="b">
        <f t="shared" si="162"/>
        <v>1</v>
      </c>
    </row>
    <row r="10394" spans="9:11" x14ac:dyDescent="0.35">
      <c r="I10394" t="e">
        <f>IF(J10394="natural gas",VLOOKUP(D10394,'Cross-Page Data'!$I$4:$J$13,2,FALSE),IF(J10394="solar",VLOOKUP('Form 923'!D10394,'Cross-Page Data'!$I$14:$J$117,2,FALSE),J10394))</f>
        <v>#N/A</v>
      </c>
      <c r="J10394" t="e">
        <f>VLOOKUP(E10394,'Cross-Page Data'!$D$4:$F$48,3,FALSE)</f>
        <v>#N/A</v>
      </c>
      <c r="K10394" t="b">
        <f t="shared" si="162"/>
        <v>1</v>
      </c>
    </row>
    <row r="10395" spans="9:11" x14ac:dyDescent="0.35">
      <c r="I10395" t="e">
        <f>IF(J10395="natural gas",VLOOKUP(D10395,'Cross-Page Data'!$I$4:$J$13,2,FALSE),IF(J10395="solar",VLOOKUP('Form 923'!D10395,'Cross-Page Data'!$I$14:$J$117,2,FALSE),J10395))</f>
        <v>#N/A</v>
      </c>
      <c r="J10395" t="e">
        <f>VLOOKUP(E10395,'Cross-Page Data'!$D$4:$F$48,3,FALSE)</f>
        <v>#N/A</v>
      </c>
      <c r="K10395" t="b">
        <f t="shared" si="162"/>
        <v>1</v>
      </c>
    </row>
    <row r="10396" spans="9:11" x14ac:dyDescent="0.35">
      <c r="I10396" t="e">
        <f>IF(J10396="natural gas",VLOOKUP(D10396,'Cross-Page Data'!$I$4:$J$13,2,FALSE),IF(J10396="solar",VLOOKUP('Form 923'!D10396,'Cross-Page Data'!$I$14:$J$117,2,FALSE),J10396))</f>
        <v>#N/A</v>
      </c>
      <c r="J10396" t="e">
        <f>VLOOKUP(E10396,'Cross-Page Data'!$D$4:$F$48,3,FALSE)</f>
        <v>#N/A</v>
      </c>
      <c r="K10396" t="b">
        <f t="shared" si="162"/>
        <v>1</v>
      </c>
    </row>
    <row r="10397" spans="9:11" x14ac:dyDescent="0.35">
      <c r="I10397" t="e">
        <f>IF(J10397="natural gas",VLOOKUP(D10397,'Cross-Page Data'!$I$4:$J$13,2,FALSE),IF(J10397="solar",VLOOKUP('Form 923'!D10397,'Cross-Page Data'!$I$14:$J$117,2,FALSE),J10397))</f>
        <v>#N/A</v>
      </c>
      <c r="J10397" t="e">
        <f>VLOOKUP(E10397,'Cross-Page Data'!$D$4:$F$48,3,FALSE)</f>
        <v>#N/A</v>
      </c>
      <c r="K10397" t="b">
        <f t="shared" si="162"/>
        <v>1</v>
      </c>
    </row>
    <row r="10398" spans="9:11" x14ac:dyDescent="0.35">
      <c r="I10398" t="e">
        <f>IF(J10398="natural gas",VLOOKUP(D10398,'Cross-Page Data'!$I$4:$J$13,2,FALSE),IF(J10398="solar",VLOOKUP('Form 923'!D10398,'Cross-Page Data'!$I$14:$J$117,2,FALSE),J10398))</f>
        <v>#N/A</v>
      </c>
      <c r="J10398" t="e">
        <f>VLOOKUP(E10398,'Cross-Page Data'!$D$4:$F$48,3,FALSE)</f>
        <v>#N/A</v>
      </c>
      <c r="K10398" t="b">
        <f t="shared" si="162"/>
        <v>1</v>
      </c>
    </row>
    <row r="10399" spans="9:11" x14ac:dyDescent="0.35">
      <c r="I10399" t="e">
        <f>IF(J10399="natural gas",VLOOKUP(D10399,'Cross-Page Data'!$I$4:$J$13,2,FALSE),IF(J10399="solar",VLOOKUP('Form 923'!D10399,'Cross-Page Data'!$I$14:$J$117,2,FALSE),J10399))</f>
        <v>#N/A</v>
      </c>
      <c r="J10399" t="e">
        <f>VLOOKUP(E10399,'Cross-Page Data'!$D$4:$F$48,3,FALSE)</f>
        <v>#N/A</v>
      </c>
      <c r="K10399" t="b">
        <f t="shared" si="162"/>
        <v>1</v>
      </c>
    </row>
    <row r="10400" spans="9:11" x14ac:dyDescent="0.35">
      <c r="I10400" t="e">
        <f>IF(J10400="natural gas",VLOOKUP(D10400,'Cross-Page Data'!$I$4:$J$13,2,FALSE),IF(J10400="solar",VLOOKUP('Form 923'!D10400,'Cross-Page Data'!$I$14:$J$117,2,FALSE),J10400))</f>
        <v>#N/A</v>
      </c>
      <c r="J10400" t="e">
        <f>VLOOKUP(E10400,'Cross-Page Data'!$D$4:$F$48,3,FALSE)</f>
        <v>#N/A</v>
      </c>
      <c r="K10400" t="b">
        <f t="shared" si="162"/>
        <v>1</v>
      </c>
    </row>
    <row r="10401" spans="9:11" x14ac:dyDescent="0.35">
      <c r="I10401" t="e">
        <f>IF(J10401="natural gas",VLOOKUP(D10401,'Cross-Page Data'!$I$4:$J$13,2,FALSE),IF(J10401="solar",VLOOKUP('Form 923'!D10401,'Cross-Page Data'!$I$14:$J$117,2,FALSE),J10401))</f>
        <v>#N/A</v>
      </c>
      <c r="J10401" t="e">
        <f>VLOOKUP(E10401,'Cross-Page Data'!$D$4:$F$48,3,FALSE)</f>
        <v>#N/A</v>
      </c>
      <c r="K10401" t="b">
        <f t="shared" si="162"/>
        <v>1</v>
      </c>
    </row>
    <row r="10402" spans="9:11" x14ac:dyDescent="0.35">
      <c r="I10402" t="e">
        <f>IF(J10402="natural gas",VLOOKUP(D10402,'Cross-Page Data'!$I$4:$J$13,2,FALSE),IF(J10402="solar",VLOOKUP('Form 923'!D10402,'Cross-Page Data'!$I$14:$J$117,2,FALSE),J10402))</f>
        <v>#N/A</v>
      </c>
      <c r="J10402" t="e">
        <f>VLOOKUP(E10402,'Cross-Page Data'!$D$4:$F$48,3,FALSE)</f>
        <v>#N/A</v>
      </c>
      <c r="K10402" t="b">
        <f t="shared" si="162"/>
        <v>1</v>
      </c>
    </row>
    <row r="10403" spans="9:11" x14ac:dyDescent="0.35">
      <c r="I10403" t="e">
        <f>IF(J10403="natural gas",VLOOKUP(D10403,'Cross-Page Data'!$I$4:$J$13,2,FALSE),IF(J10403="solar",VLOOKUP('Form 923'!D10403,'Cross-Page Data'!$I$14:$J$117,2,FALSE),J10403))</f>
        <v>#N/A</v>
      </c>
      <c r="J10403" t="e">
        <f>VLOOKUP(E10403,'Cross-Page Data'!$D$4:$F$48,3,FALSE)</f>
        <v>#N/A</v>
      </c>
      <c r="K10403" t="b">
        <f t="shared" si="162"/>
        <v>1</v>
      </c>
    </row>
    <row r="10404" spans="9:11" x14ac:dyDescent="0.35">
      <c r="I10404" t="e">
        <f>IF(J10404="natural gas",VLOOKUP(D10404,'Cross-Page Data'!$I$4:$J$13,2,FALSE),IF(J10404="solar",VLOOKUP('Form 923'!D10404,'Cross-Page Data'!$I$14:$J$117,2,FALSE),J10404))</f>
        <v>#N/A</v>
      </c>
      <c r="J10404" t="e">
        <f>VLOOKUP(E10404,'Cross-Page Data'!$D$4:$F$48,3,FALSE)</f>
        <v>#N/A</v>
      </c>
      <c r="K10404" t="b">
        <f t="shared" si="162"/>
        <v>1</v>
      </c>
    </row>
    <row r="10405" spans="9:11" x14ac:dyDescent="0.35">
      <c r="I10405" t="e">
        <f>IF(J10405="natural gas",VLOOKUP(D10405,'Cross-Page Data'!$I$4:$J$13,2,FALSE),IF(J10405="solar",VLOOKUP('Form 923'!D10405,'Cross-Page Data'!$I$14:$J$117,2,FALSE),J10405))</f>
        <v>#N/A</v>
      </c>
      <c r="J10405" t="e">
        <f>VLOOKUP(E10405,'Cross-Page Data'!$D$4:$F$48,3,FALSE)</f>
        <v>#N/A</v>
      </c>
      <c r="K10405" t="b">
        <f t="shared" si="162"/>
        <v>1</v>
      </c>
    </row>
    <row r="10406" spans="9:11" x14ac:dyDescent="0.35">
      <c r="I10406" t="e">
        <f>IF(J10406="natural gas",VLOOKUP(D10406,'Cross-Page Data'!$I$4:$J$13,2,FALSE),IF(J10406="solar",VLOOKUP('Form 923'!D10406,'Cross-Page Data'!$I$14:$J$117,2,FALSE),J10406))</f>
        <v>#N/A</v>
      </c>
      <c r="J10406" t="e">
        <f>VLOOKUP(E10406,'Cross-Page Data'!$D$4:$F$48,3,FALSE)</f>
        <v>#N/A</v>
      </c>
      <c r="K10406" t="b">
        <f t="shared" si="162"/>
        <v>1</v>
      </c>
    </row>
    <row r="10407" spans="9:11" x14ac:dyDescent="0.35">
      <c r="I10407" t="e">
        <f>IF(J10407="natural gas",VLOOKUP(D10407,'Cross-Page Data'!$I$4:$J$13,2,FALSE),IF(J10407="solar",VLOOKUP('Form 923'!D10407,'Cross-Page Data'!$I$14:$J$117,2,FALSE),J10407))</f>
        <v>#N/A</v>
      </c>
      <c r="J10407" t="e">
        <f>VLOOKUP(E10407,'Cross-Page Data'!$D$4:$F$48,3,FALSE)</f>
        <v>#N/A</v>
      </c>
      <c r="K10407" t="b">
        <f t="shared" si="162"/>
        <v>1</v>
      </c>
    </row>
    <row r="10408" spans="9:11" x14ac:dyDescent="0.35">
      <c r="I10408" t="e">
        <f>IF(J10408="natural gas",VLOOKUP(D10408,'Cross-Page Data'!$I$4:$J$13,2,FALSE),IF(J10408="solar",VLOOKUP('Form 923'!D10408,'Cross-Page Data'!$I$14:$J$117,2,FALSE),J10408))</f>
        <v>#N/A</v>
      </c>
      <c r="J10408" t="e">
        <f>VLOOKUP(E10408,'Cross-Page Data'!$D$4:$F$48,3,FALSE)</f>
        <v>#N/A</v>
      </c>
      <c r="K10408" t="b">
        <f t="shared" si="162"/>
        <v>1</v>
      </c>
    </row>
    <row r="10409" spans="9:11" x14ac:dyDescent="0.35">
      <c r="I10409" t="e">
        <f>IF(J10409="natural gas",VLOOKUP(D10409,'Cross-Page Data'!$I$4:$J$13,2,FALSE),IF(J10409="solar",VLOOKUP('Form 923'!D10409,'Cross-Page Data'!$I$14:$J$117,2,FALSE),J10409))</f>
        <v>#N/A</v>
      </c>
      <c r="J10409" t="e">
        <f>VLOOKUP(E10409,'Cross-Page Data'!$D$4:$F$48,3,FALSE)</f>
        <v>#N/A</v>
      </c>
      <c r="K10409" t="b">
        <f t="shared" si="162"/>
        <v>1</v>
      </c>
    </row>
    <row r="10410" spans="9:11" x14ac:dyDescent="0.35">
      <c r="I10410" t="e">
        <f>IF(J10410="natural gas",VLOOKUP(D10410,'Cross-Page Data'!$I$4:$J$13,2,FALSE),IF(J10410="solar",VLOOKUP('Form 923'!D10410,'Cross-Page Data'!$I$14:$J$117,2,FALSE),J10410))</f>
        <v>#N/A</v>
      </c>
      <c r="J10410" t="e">
        <f>VLOOKUP(E10410,'Cross-Page Data'!$D$4:$F$48,3,FALSE)</f>
        <v>#N/A</v>
      </c>
      <c r="K10410" t="b">
        <f t="shared" si="162"/>
        <v>1</v>
      </c>
    </row>
    <row r="10411" spans="9:11" x14ac:dyDescent="0.35">
      <c r="I10411" t="e">
        <f>IF(J10411="natural gas",VLOOKUP(D10411,'Cross-Page Data'!$I$4:$J$13,2,FALSE),IF(J10411="solar",VLOOKUP('Form 923'!D10411,'Cross-Page Data'!$I$14:$J$117,2,FALSE),J10411))</f>
        <v>#N/A</v>
      </c>
      <c r="J10411" t="e">
        <f>VLOOKUP(E10411,'Cross-Page Data'!$D$4:$F$48,3,FALSE)</f>
        <v>#N/A</v>
      </c>
      <c r="K10411" t="b">
        <f t="shared" si="162"/>
        <v>1</v>
      </c>
    </row>
    <row r="10412" spans="9:11" x14ac:dyDescent="0.35">
      <c r="I10412" t="e">
        <f>IF(J10412="natural gas",VLOOKUP(D10412,'Cross-Page Data'!$I$4:$J$13,2,FALSE),IF(J10412="solar",VLOOKUP('Form 923'!D10412,'Cross-Page Data'!$I$14:$J$117,2,FALSE),J10412))</f>
        <v>#N/A</v>
      </c>
      <c r="J10412" t="e">
        <f>VLOOKUP(E10412,'Cross-Page Data'!$D$4:$F$48,3,FALSE)</f>
        <v>#N/A</v>
      </c>
      <c r="K10412" t="b">
        <f t="shared" si="162"/>
        <v>1</v>
      </c>
    </row>
    <row r="10413" spans="9:11" x14ac:dyDescent="0.35">
      <c r="I10413" t="e">
        <f>IF(J10413="natural gas",VLOOKUP(D10413,'Cross-Page Data'!$I$4:$J$13,2,FALSE),IF(J10413="solar",VLOOKUP('Form 923'!D10413,'Cross-Page Data'!$I$14:$J$117,2,FALSE),J10413))</f>
        <v>#N/A</v>
      </c>
      <c r="J10413" t="e">
        <f>VLOOKUP(E10413,'Cross-Page Data'!$D$4:$F$48,3,FALSE)</f>
        <v>#N/A</v>
      </c>
      <c r="K10413" t="b">
        <f t="shared" si="162"/>
        <v>1</v>
      </c>
    </row>
    <row r="10414" spans="9:11" x14ac:dyDescent="0.35">
      <c r="I10414" t="e">
        <f>IF(J10414="natural gas",VLOOKUP(D10414,'Cross-Page Data'!$I$4:$J$13,2,FALSE),IF(J10414="solar",VLOOKUP('Form 923'!D10414,'Cross-Page Data'!$I$14:$J$117,2,FALSE),J10414))</f>
        <v>#N/A</v>
      </c>
      <c r="J10414" t="e">
        <f>VLOOKUP(E10414,'Cross-Page Data'!$D$4:$F$48,3,FALSE)</f>
        <v>#N/A</v>
      </c>
      <c r="K10414" t="b">
        <f t="shared" si="162"/>
        <v>1</v>
      </c>
    </row>
    <row r="10415" spans="9:11" x14ac:dyDescent="0.35">
      <c r="I10415" t="e">
        <f>IF(J10415="natural gas",VLOOKUP(D10415,'Cross-Page Data'!$I$4:$J$13,2,FALSE),IF(J10415="solar",VLOOKUP('Form 923'!D10415,'Cross-Page Data'!$I$14:$J$117,2,FALSE),J10415))</f>
        <v>#N/A</v>
      </c>
      <c r="J10415" t="e">
        <f>VLOOKUP(E10415,'Cross-Page Data'!$D$4:$F$48,3,FALSE)</f>
        <v>#N/A</v>
      </c>
      <c r="K10415" t="b">
        <f t="shared" si="162"/>
        <v>1</v>
      </c>
    </row>
    <row r="10416" spans="9:11" x14ac:dyDescent="0.35">
      <c r="I10416" t="e">
        <f>IF(J10416="natural gas",VLOOKUP(D10416,'Cross-Page Data'!$I$4:$J$13,2,FALSE),IF(J10416="solar",VLOOKUP('Form 923'!D10416,'Cross-Page Data'!$I$14:$J$117,2,FALSE),J10416))</f>
        <v>#N/A</v>
      </c>
      <c r="J10416" t="e">
        <f>VLOOKUP(E10416,'Cross-Page Data'!$D$4:$F$48,3,FALSE)</f>
        <v>#N/A</v>
      </c>
      <c r="K10416" t="b">
        <f t="shared" si="162"/>
        <v>1</v>
      </c>
    </row>
    <row r="10417" spans="9:11" x14ac:dyDescent="0.35">
      <c r="I10417" t="e">
        <f>IF(J10417="natural gas",VLOOKUP(D10417,'Cross-Page Data'!$I$4:$J$13,2,FALSE),IF(J10417="solar",VLOOKUP('Form 923'!D10417,'Cross-Page Data'!$I$14:$J$117,2,FALSE),J10417))</f>
        <v>#N/A</v>
      </c>
      <c r="J10417" t="e">
        <f>VLOOKUP(E10417,'Cross-Page Data'!$D$4:$F$48,3,FALSE)</f>
        <v>#N/A</v>
      </c>
      <c r="K10417" t="b">
        <f t="shared" si="162"/>
        <v>1</v>
      </c>
    </row>
    <row r="10418" spans="9:11" x14ac:dyDescent="0.35">
      <c r="I10418" t="e">
        <f>IF(J10418="natural gas",VLOOKUP(D10418,'Cross-Page Data'!$I$4:$J$13,2,FALSE),IF(J10418="solar",VLOOKUP('Form 923'!D10418,'Cross-Page Data'!$I$14:$J$117,2,FALSE),J10418))</f>
        <v>#N/A</v>
      </c>
      <c r="J10418" t="e">
        <f>VLOOKUP(E10418,'Cross-Page Data'!$D$4:$F$48,3,FALSE)</f>
        <v>#N/A</v>
      </c>
      <c r="K10418" t="b">
        <f t="shared" si="162"/>
        <v>1</v>
      </c>
    </row>
    <row r="10419" spans="9:11" x14ac:dyDescent="0.35">
      <c r="I10419" t="e">
        <f>IF(J10419="natural gas",VLOOKUP(D10419,'Cross-Page Data'!$I$4:$J$13,2,FALSE),IF(J10419="solar",VLOOKUP('Form 923'!D10419,'Cross-Page Data'!$I$14:$J$117,2,FALSE),J10419))</f>
        <v>#N/A</v>
      </c>
      <c r="J10419" t="e">
        <f>VLOOKUP(E10419,'Cross-Page Data'!$D$4:$F$48,3,FALSE)</f>
        <v>#N/A</v>
      </c>
      <c r="K10419" t="b">
        <f t="shared" si="162"/>
        <v>1</v>
      </c>
    </row>
    <row r="10420" spans="9:11" x14ac:dyDescent="0.35">
      <c r="I10420" t="e">
        <f>IF(J10420="natural gas",VLOOKUP(D10420,'Cross-Page Data'!$I$4:$J$13,2,FALSE),IF(J10420="solar",VLOOKUP('Form 923'!D10420,'Cross-Page Data'!$I$14:$J$117,2,FALSE),J10420))</f>
        <v>#N/A</v>
      </c>
      <c r="J10420" t="e">
        <f>VLOOKUP(E10420,'Cross-Page Data'!$D$4:$F$48,3,FALSE)</f>
        <v>#N/A</v>
      </c>
      <c r="K10420" t="b">
        <f t="shared" si="162"/>
        <v>1</v>
      </c>
    </row>
    <row r="10421" spans="9:11" x14ac:dyDescent="0.35">
      <c r="I10421" t="e">
        <f>IF(J10421="natural gas",VLOOKUP(D10421,'Cross-Page Data'!$I$4:$J$13,2,FALSE),IF(J10421="solar",VLOOKUP('Form 923'!D10421,'Cross-Page Data'!$I$14:$J$117,2,FALSE),J10421))</f>
        <v>#N/A</v>
      </c>
      <c r="J10421" t="e">
        <f>VLOOKUP(E10421,'Cross-Page Data'!$D$4:$F$48,3,FALSE)</f>
        <v>#N/A</v>
      </c>
      <c r="K10421" t="b">
        <f t="shared" si="162"/>
        <v>1</v>
      </c>
    </row>
    <row r="10422" spans="9:11" x14ac:dyDescent="0.35">
      <c r="I10422" t="e">
        <f>IF(J10422="natural gas",VLOOKUP(D10422,'Cross-Page Data'!$I$4:$J$13,2,FALSE),IF(J10422="solar",VLOOKUP('Form 923'!D10422,'Cross-Page Data'!$I$14:$J$117,2,FALSE),J10422))</f>
        <v>#N/A</v>
      </c>
      <c r="J10422" t="e">
        <f>VLOOKUP(E10422,'Cross-Page Data'!$D$4:$F$48,3,FALSE)</f>
        <v>#N/A</v>
      </c>
      <c r="K10422" t="b">
        <f t="shared" si="162"/>
        <v>1</v>
      </c>
    </row>
    <row r="10423" spans="9:11" x14ac:dyDescent="0.35">
      <c r="I10423" t="e">
        <f>IF(J10423="natural gas",VLOOKUP(D10423,'Cross-Page Data'!$I$4:$J$13,2,FALSE),IF(J10423="solar",VLOOKUP('Form 923'!D10423,'Cross-Page Data'!$I$14:$J$117,2,FALSE),J10423))</f>
        <v>#N/A</v>
      </c>
      <c r="J10423" t="e">
        <f>VLOOKUP(E10423,'Cross-Page Data'!$D$4:$F$48,3,FALSE)</f>
        <v>#N/A</v>
      </c>
      <c r="K10423" t="b">
        <f t="shared" si="162"/>
        <v>1</v>
      </c>
    </row>
    <row r="10424" spans="9:11" x14ac:dyDescent="0.35">
      <c r="I10424" t="e">
        <f>IF(J10424="natural gas",VLOOKUP(D10424,'Cross-Page Data'!$I$4:$J$13,2,FALSE),IF(J10424="solar",VLOOKUP('Form 923'!D10424,'Cross-Page Data'!$I$14:$J$117,2,FALSE),J10424))</f>
        <v>#N/A</v>
      </c>
      <c r="J10424" t="e">
        <f>VLOOKUP(E10424,'Cross-Page Data'!$D$4:$F$48,3,FALSE)</f>
        <v>#N/A</v>
      </c>
      <c r="K10424" t="b">
        <f t="shared" si="162"/>
        <v>1</v>
      </c>
    </row>
    <row r="10425" spans="9:11" x14ac:dyDescent="0.35">
      <c r="I10425" t="e">
        <f>IF(J10425="natural gas",VLOOKUP(D10425,'Cross-Page Data'!$I$4:$J$13,2,FALSE),IF(J10425="solar",VLOOKUP('Form 923'!D10425,'Cross-Page Data'!$I$14:$J$117,2,FALSE),J10425))</f>
        <v>#N/A</v>
      </c>
      <c r="J10425" t="e">
        <f>VLOOKUP(E10425,'Cross-Page Data'!$D$4:$F$48,3,FALSE)</f>
        <v>#N/A</v>
      </c>
      <c r="K10425" t="b">
        <f t="shared" si="162"/>
        <v>1</v>
      </c>
    </row>
    <row r="10426" spans="9:11" x14ac:dyDescent="0.35">
      <c r="I10426" t="e">
        <f>IF(J10426="natural gas",VLOOKUP(D10426,'Cross-Page Data'!$I$4:$J$13,2,FALSE),IF(J10426="solar",VLOOKUP('Form 923'!D10426,'Cross-Page Data'!$I$14:$J$117,2,FALSE),J10426))</f>
        <v>#N/A</v>
      </c>
      <c r="J10426" t="e">
        <f>VLOOKUP(E10426,'Cross-Page Data'!$D$4:$F$48,3,FALSE)</f>
        <v>#N/A</v>
      </c>
      <c r="K10426" t="b">
        <f t="shared" si="162"/>
        <v>1</v>
      </c>
    </row>
    <row r="10427" spans="9:11" x14ac:dyDescent="0.35">
      <c r="I10427" t="e">
        <f>IF(J10427="natural gas",VLOOKUP(D10427,'Cross-Page Data'!$I$4:$J$13,2,FALSE),IF(J10427="solar",VLOOKUP('Form 923'!D10427,'Cross-Page Data'!$I$14:$J$117,2,FALSE),J10427))</f>
        <v>#N/A</v>
      </c>
      <c r="J10427" t="e">
        <f>VLOOKUP(E10427,'Cross-Page Data'!$D$4:$F$48,3,FALSE)</f>
        <v>#N/A</v>
      </c>
      <c r="K10427" t="b">
        <f t="shared" si="162"/>
        <v>1</v>
      </c>
    </row>
    <row r="10428" spans="9:11" x14ac:dyDescent="0.35">
      <c r="I10428" t="e">
        <f>IF(J10428="natural gas",VLOOKUP(D10428,'Cross-Page Data'!$I$4:$J$13,2,FALSE),IF(J10428="solar",VLOOKUP('Form 923'!D10428,'Cross-Page Data'!$I$14:$J$117,2,FALSE),J10428))</f>
        <v>#N/A</v>
      </c>
      <c r="J10428" t="e">
        <f>VLOOKUP(E10428,'Cross-Page Data'!$D$4:$F$48,3,FALSE)</f>
        <v>#N/A</v>
      </c>
      <c r="K10428" t="b">
        <f t="shared" si="162"/>
        <v>1</v>
      </c>
    </row>
    <row r="10429" spans="9:11" x14ac:dyDescent="0.35">
      <c r="I10429" t="e">
        <f>IF(J10429="natural gas",VLOOKUP(D10429,'Cross-Page Data'!$I$4:$J$13,2,FALSE),IF(J10429="solar",VLOOKUP('Form 923'!D10429,'Cross-Page Data'!$I$14:$J$117,2,FALSE),J10429))</f>
        <v>#N/A</v>
      </c>
      <c r="J10429" t="e">
        <f>VLOOKUP(E10429,'Cross-Page Data'!$D$4:$F$48,3,FALSE)</f>
        <v>#N/A</v>
      </c>
      <c r="K10429" t="b">
        <f t="shared" si="162"/>
        <v>1</v>
      </c>
    </row>
    <row r="10430" spans="9:11" x14ac:dyDescent="0.35">
      <c r="I10430" t="e">
        <f>IF(J10430="natural gas",VLOOKUP(D10430,'Cross-Page Data'!$I$4:$J$13,2,FALSE),IF(J10430="solar",VLOOKUP('Form 923'!D10430,'Cross-Page Data'!$I$14:$J$117,2,FALSE),J10430))</f>
        <v>#N/A</v>
      </c>
      <c r="J10430" t="e">
        <f>VLOOKUP(E10430,'Cross-Page Data'!$D$4:$F$48,3,FALSE)</f>
        <v>#N/A</v>
      </c>
      <c r="K10430" t="b">
        <f t="shared" si="162"/>
        <v>1</v>
      </c>
    </row>
    <row r="10431" spans="9:11" x14ac:dyDescent="0.35">
      <c r="I10431" t="e">
        <f>IF(J10431="natural gas",VLOOKUP(D10431,'Cross-Page Data'!$I$4:$J$13,2,FALSE),IF(J10431="solar",VLOOKUP('Form 923'!D10431,'Cross-Page Data'!$I$14:$J$117,2,FALSE),J10431))</f>
        <v>#N/A</v>
      </c>
      <c r="J10431" t="e">
        <f>VLOOKUP(E10431,'Cross-Page Data'!$D$4:$F$48,3,FALSE)</f>
        <v>#N/A</v>
      </c>
      <c r="K10431" t="b">
        <f t="shared" si="162"/>
        <v>1</v>
      </c>
    </row>
    <row r="10432" spans="9:11" x14ac:dyDescent="0.35">
      <c r="I10432" t="e">
        <f>IF(J10432="natural gas",VLOOKUP(D10432,'Cross-Page Data'!$I$4:$J$13,2,FALSE),IF(J10432="solar",VLOOKUP('Form 923'!D10432,'Cross-Page Data'!$I$14:$J$117,2,FALSE),J10432))</f>
        <v>#N/A</v>
      </c>
      <c r="J10432" t="e">
        <f>VLOOKUP(E10432,'Cross-Page Data'!$D$4:$F$48,3,FALSE)</f>
        <v>#N/A</v>
      </c>
      <c r="K10432" t="b">
        <f t="shared" si="162"/>
        <v>1</v>
      </c>
    </row>
    <row r="10433" spans="9:11" x14ac:dyDescent="0.35">
      <c r="I10433" t="e">
        <f>IF(J10433="natural gas",VLOOKUP(D10433,'Cross-Page Data'!$I$4:$J$13,2,FALSE),IF(J10433="solar",VLOOKUP('Form 923'!D10433,'Cross-Page Data'!$I$14:$J$117,2,FALSE),J10433))</f>
        <v>#N/A</v>
      </c>
      <c r="J10433" t="e">
        <f>VLOOKUP(E10433,'Cross-Page Data'!$D$4:$F$48,3,FALSE)</f>
        <v>#N/A</v>
      </c>
      <c r="K10433" t="b">
        <f t="shared" si="162"/>
        <v>1</v>
      </c>
    </row>
    <row r="10434" spans="9:11" x14ac:dyDescent="0.35">
      <c r="I10434" t="e">
        <f>IF(J10434="natural gas",VLOOKUP(D10434,'Cross-Page Data'!$I$4:$J$13,2,FALSE),IF(J10434="solar",VLOOKUP('Form 923'!D10434,'Cross-Page Data'!$I$14:$J$117,2,FALSE),J10434))</f>
        <v>#N/A</v>
      </c>
      <c r="J10434" t="e">
        <f>VLOOKUP(E10434,'Cross-Page Data'!$D$4:$F$48,3,FALSE)</f>
        <v>#N/A</v>
      </c>
      <c r="K10434" t="b">
        <f t="shared" si="162"/>
        <v>1</v>
      </c>
    </row>
    <row r="10435" spans="9:11" x14ac:dyDescent="0.35">
      <c r="I10435" t="e">
        <f>IF(J10435="natural gas",VLOOKUP(D10435,'Cross-Page Data'!$I$4:$J$13,2,FALSE),IF(J10435="solar",VLOOKUP('Form 923'!D10435,'Cross-Page Data'!$I$14:$J$117,2,FALSE),J10435))</f>
        <v>#N/A</v>
      </c>
      <c r="J10435" t="e">
        <f>VLOOKUP(E10435,'Cross-Page Data'!$D$4:$F$48,3,FALSE)</f>
        <v>#N/A</v>
      </c>
      <c r="K10435" t="b">
        <f t="shared" si="162"/>
        <v>1</v>
      </c>
    </row>
    <row r="10436" spans="9:11" x14ac:dyDescent="0.35">
      <c r="I10436" t="e">
        <f>IF(J10436="natural gas",VLOOKUP(D10436,'Cross-Page Data'!$I$4:$J$13,2,FALSE),IF(J10436="solar",VLOOKUP('Form 923'!D10436,'Cross-Page Data'!$I$14:$J$117,2,FALSE),J10436))</f>
        <v>#N/A</v>
      </c>
      <c r="J10436" t="e">
        <f>VLOOKUP(E10436,'Cross-Page Data'!$D$4:$F$48,3,FALSE)</f>
        <v>#N/A</v>
      </c>
      <c r="K10436" t="b">
        <f t="shared" si="162"/>
        <v>1</v>
      </c>
    </row>
    <row r="10437" spans="9:11" x14ac:dyDescent="0.35">
      <c r="I10437" t="e">
        <f>IF(J10437="natural gas",VLOOKUP(D10437,'Cross-Page Data'!$I$4:$J$13,2,FALSE),IF(J10437="solar",VLOOKUP('Form 923'!D10437,'Cross-Page Data'!$I$14:$J$117,2,FALSE),J10437))</f>
        <v>#N/A</v>
      </c>
      <c r="J10437" t="e">
        <f>VLOOKUP(E10437,'Cross-Page Data'!$D$4:$F$48,3,FALSE)</f>
        <v>#N/A</v>
      </c>
      <c r="K10437" t="b">
        <f t="shared" si="162"/>
        <v>1</v>
      </c>
    </row>
    <row r="10438" spans="9:11" x14ac:dyDescent="0.35">
      <c r="I10438" t="e">
        <f>IF(J10438="natural gas",VLOOKUP(D10438,'Cross-Page Data'!$I$4:$J$13,2,FALSE),IF(J10438="solar",VLOOKUP('Form 923'!D10438,'Cross-Page Data'!$I$14:$J$117,2,FALSE),J10438))</f>
        <v>#N/A</v>
      </c>
      <c r="J10438" t="e">
        <f>VLOOKUP(E10438,'Cross-Page Data'!$D$4:$F$48,3,FALSE)</f>
        <v>#N/A</v>
      </c>
      <c r="K10438" t="b">
        <f t="shared" si="162"/>
        <v>1</v>
      </c>
    </row>
    <row r="10439" spans="9:11" x14ac:dyDescent="0.35">
      <c r="I10439" t="e">
        <f>IF(J10439="natural gas",VLOOKUP(D10439,'Cross-Page Data'!$I$4:$J$13,2,FALSE),IF(J10439="solar",VLOOKUP('Form 923'!D10439,'Cross-Page Data'!$I$14:$J$117,2,FALSE),J10439))</f>
        <v>#N/A</v>
      </c>
      <c r="J10439" t="e">
        <f>VLOOKUP(E10439,'Cross-Page Data'!$D$4:$F$48,3,FALSE)</f>
        <v>#N/A</v>
      </c>
      <c r="K10439" t="b">
        <f t="shared" ref="K10439:K10502" si="163">IF(AND($N$5=FALSE,OR(C10439="Commercial NAICS Cogen",C10439="Industrial NAICS Cogen",C10439="NAICS-22 Cogen")),FALSE,IF(AND($N$6=FALSE,OR(C10439="Commercial NAICS Cogen",C10439="Commercial NAICS Non-Cogen",C10439="industrial NAICS Cogen", C10439="industrial NAICS non-cogen")),FALSE,TRUE))</f>
        <v>1</v>
      </c>
    </row>
    <row r="10440" spans="9:11" x14ac:dyDescent="0.35">
      <c r="I10440" t="e">
        <f>IF(J10440="natural gas",VLOOKUP(D10440,'Cross-Page Data'!$I$4:$J$13,2,FALSE),IF(J10440="solar",VLOOKUP('Form 923'!D10440,'Cross-Page Data'!$I$14:$J$117,2,FALSE),J10440))</f>
        <v>#N/A</v>
      </c>
      <c r="J10440" t="e">
        <f>VLOOKUP(E10440,'Cross-Page Data'!$D$4:$F$48,3,FALSE)</f>
        <v>#N/A</v>
      </c>
      <c r="K10440" t="b">
        <f t="shared" si="163"/>
        <v>1</v>
      </c>
    </row>
    <row r="10441" spans="9:11" x14ac:dyDescent="0.35">
      <c r="I10441" t="e">
        <f>IF(J10441="natural gas",VLOOKUP(D10441,'Cross-Page Data'!$I$4:$J$13,2,FALSE),IF(J10441="solar",VLOOKUP('Form 923'!D10441,'Cross-Page Data'!$I$14:$J$117,2,FALSE),J10441))</f>
        <v>#N/A</v>
      </c>
      <c r="J10441" t="e">
        <f>VLOOKUP(E10441,'Cross-Page Data'!$D$4:$F$48,3,FALSE)</f>
        <v>#N/A</v>
      </c>
      <c r="K10441" t="b">
        <f t="shared" si="163"/>
        <v>1</v>
      </c>
    </row>
    <row r="10442" spans="9:11" x14ac:dyDescent="0.35">
      <c r="I10442" t="e">
        <f>IF(J10442="natural gas",VLOOKUP(D10442,'Cross-Page Data'!$I$4:$J$13,2,FALSE),IF(J10442="solar",VLOOKUP('Form 923'!D10442,'Cross-Page Data'!$I$14:$J$117,2,FALSE),J10442))</f>
        <v>#N/A</v>
      </c>
      <c r="J10442" t="e">
        <f>VLOOKUP(E10442,'Cross-Page Data'!$D$4:$F$48,3,FALSE)</f>
        <v>#N/A</v>
      </c>
      <c r="K10442" t="b">
        <f t="shared" si="163"/>
        <v>1</v>
      </c>
    </row>
    <row r="10443" spans="9:11" x14ac:dyDescent="0.35">
      <c r="I10443" t="e">
        <f>IF(J10443="natural gas",VLOOKUP(D10443,'Cross-Page Data'!$I$4:$J$13,2,FALSE),IF(J10443="solar",VLOOKUP('Form 923'!D10443,'Cross-Page Data'!$I$14:$J$117,2,FALSE),J10443))</f>
        <v>#N/A</v>
      </c>
      <c r="J10443" t="e">
        <f>VLOOKUP(E10443,'Cross-Page Data'!$D$4:$F$48,3,FALSE)</f>
        <v>#N/A</v>
      </c>
      <c r="K10443" t="b">
        <f t="shared" si="163"/>
        <v>1</v>
      </c>
    </row>
    <row r="10444" spans="9:11" x14ac:dyDescent="0.35">
      <c r="I10444" t="e">
        <f>IF(J10444="natural gas",VLOOKUP(D10444,'Cross-Page Data'!$I$4:$J$13,2,FALSE),IF(J10444="solar",VLOOKUP('Form 923'!D10444,'Cross-Page Data'!$I$14:$J$117,2,FALSE),J10444))</f>
        <v>#N/A</v>
      </c>
      <c r="J10444" t="e">
        <f>VLOOKUP(E10444,'Cross-Page Data'!$D$4:$F$48,3,FALSE)</f>
        <v>#N/A</v>
      </c>
      <c r="K10444" t="b">
        <f t="shared" si="163"/>
        <v>1</v>
      </c>
    </row>
    <row r="10445" spans="9:11" x14ac:dyDescent="0.35">
      <c r="I10445" t="e">
        <f>IF(J10445="natural gas",VLOOKUP(D10445,'Cross-Page Data'!$I$4:$J$13,2,FALSE),IF(J10445="solar",VLOOKUP('Form 923'!D10445,'Cross-Page Data'!$I$14:$J$117,2,FALSE),J10445))</f>
        <v>#N/A</v>
      </c>
      <c r="J10445" t="e">
        <f>VLOOKUP(E10445,'Cross-Page Data'!$D$4:$F$48,3,FALSE)</f>
        <v>#N/A</v>
      </c>
      <c r="K10445" t="b">
        <f t="shared" si="163"/>
        <v>1</v>
      </c>
    </row>
    <row r="10446" spans="9:11" x14ac:dyDescent="0.35">
      <c r="I10446" t="e">
        <f>IF(J10446="natural gas",VLOOKUP(D10446,'Cross-Page Data'!$I$4:$J$13,2,FALSE),IF(J10446="solar",VLOOKUP('Form 923'!D10446,'Cross-Page Data'!$I$14:$J$117,2,FALSE),J10446))</f>
        <v>#N/A</v>
      </c>
      <c r="J10446" t="e">
        <f>VLOOKUP(E10446,'Cross-Page Data'!$D$4:$F$48,3,FALSE)</f>
        <v>#N/A</v>
      </c>
      <c r="K10446" t="b">
        <f t="shared" si="163"/>
        <v>1</v>
      </c>
    </row>
    <row r="10447" spans="9:11" x14ac:dyDescent="0.35">
      <c r="I10447" t="e">
        <f>IF(J10447="natural gas",VLOOKUP(D10447,'Cross-Page Data'!$I$4:$J$13,2,FALSE),IF(J10447="solar",VLOOKUP('Form 923'!D10447,'Cross-Page Data'!$I$14:$J$117,2,FALSE),J10447))</f>
        <v>#N/A</v>
      </c>
      <c r="J10447" t="e">
        <f>VLOOKUP(E10447,'Cross-Page Data'!$D$4:$F$48,3,FALSE)</f>
        <v>#N/A</v>
      </c>
      <c r="K10447" t="b">
        <f t="shared" si="163"/>
        <v>1</v>
      </c>
    </row>
    <row r="10448" spans="9:11" x14ac:dyDescent="0.35">
      <c r="I10448" t="e">
        <f>IF(J10448="natural gas",VLOOKUP(D10448,'Cross-Page Data'!$I$4:$J$13,2,FALSE),IF(J10448="solar",VLOOKUP('Form 923'!D10448,'Cross-Page Data'!$I$14:$J$117,2,FALSE),J10448))</f>
        <v>#N/A</v>
      </c>
      <c r="J10448" t="e">
        <f>VLOOKUP(E10448,'Cross-Page Data'!$D$4:$F$48,3,FALSE)</f>
        <v>#N/A</v>
      </c>
      <c r="K10448" t="b">
        <f t="shared" si="163"/>
        <v>1</v>
      </c>
    </row>
    <row r="10449" spans="9:11" x14ac:dyDescent="0.35">
      <c r="I10449" t="e">
        <f>IF(J10449="natural gas",VLOOKUP(D10449,'Cross-Page Data'!$I$4:$J$13,2,FALSE),IF(J10449="solar",VLOOKUP('Form 923'!D10449,'Cross-Page Data'!$I$14:$J$117,2,FALSE),J10449))</f>
        <v>#N/A</v>
      </c>
      <c r="J10449" t="e">
        <f>VLOOKUP(E10449,'Cross-Page Data'!$D$4:$F$48,3,FALSE)</f>
        <v>#N/A</v>
      </c>
      <c r="K10449" t="b">
        <f t="shared" si="163"/>
        <v>1</v>
      </c>
    </row>
    <row r="10450" spans="9:11" x14ac:dyDescent="0.35">
      <c r="I10450" t="e">
        <f>IF(J10450="natural gas",VLOOKUP(D10450,'Cross-Page Data'!$I$4:$J$13,2,FALSE),IF(J10450="solar",VLOOKUP('Form 923'!D10450,'Cross-Page Data'!$I$14:$J$117,2,FALSE),J10450))</f>
        <v>#N/A</v>
      </c>
      <c r="J10450" t="e">
        <f>VLOOKUP(E10450,'Cross-Page Data'!$D$4:$F$48,3,FALSE)</f>
        <v>#N/A</v>
      </c>
      <c r="K10450" t="b">
        <f t="shared" si="163"/>
        <v>1</v>
      </c>
    </row>
    <row r="10451" spans="9:11" x14ac:dyDescent="0.35">
      <c r="I10451" t="e">
        <f>IF(J10451="natural gas",VLOOKUP(D10451,'Cross-Page Data'!$I$4:$J$13,2,FALSE),IF(J10451="solar",VLOOKUP('Form 923'!D10451,'Cross-Page Data'!$I$14:$J$117,2,FALSE),J10451))</f>
        <v>#N/A</v>
      </c>
      <c r="J10451" t="e">
        <f>VLOOKUP(E10451,'Cross-Page Data'!$D$4:$F$48,3,FALSE)</f>
        <v>#N/A</v>
      </c>
      <c r="K10451" t="b">
        <f t="shared" si="163"/>
        <v>1</v>
      </c>
    </row>
    <row r="10452" spans="9:11" x14ac:dyDescent="0.35">
      <c r="I10452" t="e">
        <f>IF(J10452="natural gas",VLOOKUP(D10452,'Cross-Page Data'!$I$4:$J$13,2,FALSE),IF(J10452="solar",VLOOKUP('Form 923'!D10452,'Cross-Page Data'!$I$14:$J$117,2,FALSE),J10452))</f>
        <v>#N/A</v>
      </c>
      <c r="J10452" t="e">
        <f>VLOOKUP(E10452,'Cross-Page Data'!$D$4:$F$48,3,FALSE)</f>
        <v>#N/A</v>
      </c>
      <c r="K10452" t="b">
        <f t="shared" si="163"/>
        <v>1</v>
      </c>
    </row>
    <row r="10453" spans="9:11" x14ac:dyDescent="0.35">
      <c r="I10453" t="e">
        <f>IF(J10453="natural gas",VLOOKUP(D10453,'Cross-Page Data'!$I$4:$J$13,2,FALSE),IF(J10453="solar",VLOOKUP('Form 923'!D10453,'Cross-Page Data'!$I$14:$J$117,2,FALSE),J10453))</f>
        <v>#N/A</v>
      </c>
      <c r="J10453" t="e">
        <f>VLOOKUP(E10453,'Cross-Page Data'!$D$4:$F$48,3,FALSE)</f>
        <v>#N/A</v>
      </c>
      <c r="K10453" t="b">
        <f t="shared" si="163"/>
        <v>1</v>
      </c>
    </row>
    <row r="10454" spans="9:11" x14ac:dyDescent="0.35">
      <c r="I10454" t="e">
        <f>IF(J10454="natural gas",VLOOKUP(D10454,'Cross-Page Data'!$I$4:$J$13,2,FALSE),IF(J10454="solar",VLOOKUP('Form 923'!D10454,'Cross-Page Data'!$I$14:$J$117,2,FALSE),J10454))</f>
        <v>#N/A</v>
      </c>
      <c r="J10454" t="e">
        <f>VLOOKUP(E10454,'Cross-Page Data'!$D$4:$F$48,3,FALSE)</f>
        <v>#N/A</v>
      </c>
      <c r="K10454" t="b">
        <f t="shared" si="163"/>
        <v>1</v>
      </c>
    </row>
    <row r="10455" spans="9:11" x14ac:dyDescent="0.35">
      <c r="I10455" t="e">
        <f>IF(J10455="natural gas",VLOOKUP(D10455,'Cross-Page Data'!$I$4:$J$13,2,FALSE),IF(J10455="solar",VLOOKUP('Form 923'!D10455,'Cross-Page Data'!$I$14:$J$117,2,FALSE),J10455))</f>
        <v>#N/A</v>
      </c>
      <c r="J10455" t="e">
        <f>VLOOKUP(E10455,'Cross-Page Data'!$D$4:$F$48,3,FALSE)</f>
        <v>#N/A</v>
      </c>
      <c r="K10455" t="b">
        <f t="shared" si="163"/>
        <v>1</v>
      </c>
    </row>
    <row r="10456" spans="9:11" x14ac:dyDescent="0.35">
      <c r="I10456" t="e">
        <f>IF(J10456="natural gas",VLOOKUP(D10456,'Cross-Page Data'!$I$4:$J$13,2,FALSE),IF(J10456="solar",VLOOKUP('Form 923'!D10456,'Cross-Page Data'!$I$14:$J$117,2,FALSE),J10456))</f>
        <v>#N/A</v>
      </c>
      <c r="J10456" t="e">
        <f>VLOOKUP(E10456,'Cross-Page Data'!$D$4:$F$48,3,FALSE)</f>
        <v>#N/A</v>
      </c>
      <c r="K10456" t="b">
        <f t="shared" si="163"/>
        <v>1</v>
      </c>
    </row>
    <row r="10457" spans="9:11" x14ac:dyDescent="0.35">
      <c r="I10457" t="e">
        <f>IF(J10457="natural gas",VLOOKUP(D10457,'Cross-Page Data'!$I$4:$J$13,2,FALSE),IF(J10457="solar",VLOOKUP('Form 923'!D10457,'Cross-Page Data'!$I$14:$J$117,2,FALSE),J10457))</f>
        <v>#N/A</v>
      </c>
      <c r="J10457" t="e">
        <f>VLOOKUP(E10457,'Cross-Page Data'!$D$4:$F$48,3,FALSE)</f>
        <v>#N/A</v>
      </c>
      <c r="K10457" t="b">
        <f t="shared" si="163"/>
        <v>1</v>
      </c>
    </row>
    <row r="10458" spans="9:11" x14ac:dyDescent="0.35">
      <c r="I10458" t="e">
        <f>IF(J10458="natural gas",VLOOKUP(D10458,'Cross-Page Data'!$I$4:$J$13,2,FALSE),IF(J10458="solar",VLOOKUP('Form 923'!D10458,'Cross-Page Data'!$I$14:$J$117,2,FALSE),J10458))</f>
        <v>#N/A</v>
      </c>
      <c r="J10458" t="e">
        <f>VLOOKUP(E10458,'Cross-Page Data'!$D$4:$F$48,3,FALSE)</f>
        <v>#N/A</v>
      </c>
      <c r="K10458" t="b">
        <f t="shared" si="163"/>
        <v>1</v>
      </c>
    </row>
    <row r="10459" spans="9:11" x14ac:dyDescent="0.35">
      <c r="I10459" t="e">
        <f>IF(J10459="natural gas",VLOOKUP(D10459,'Cross-Page Data'!$I$4:$J$13,2,FALSE),IF(J10459="solar",VLOOKUP('Form 923'!D10459,'Cross-Page Data'!$I$14:$J$117,2,FALSE),J10459))</f>
        <v>#N/A</v>
      </c>
      <c r="J10459" t="e">
        <f>VLOOKUP(E10459,'Cross-Page Data'!$D$4:$F$48,3,FALSE)</f>
        <v>#N/A</v>
      </c>
      <c r="K10459" t="b">
        <f t="shared" si="163"/>
        <v>1</v>
      </c>
    </row>
    <row r="10460" spans="9:11" x14ac:dyDescent="0.35">
      <c r="I10460" t="e">
        <f>IF(J10460="natural gas",VLOOKUP(D10460,'Cross-Page Data'!$I$4:$J$13,2,FALSE),IF(J10460="solar",VLOOKUP('Form 923'!D10460,'Cross-Page Data'!$I$14:$J$117,2,FALSE),J10460))</f>
        <v>#N/A</v>
      </c>
      <c r="J10460" t="e">
        <f>VLOOKUP(E10460,'Cross-Page Data'!$D$4:$F$48,3,FALSE)</f>
        <v>#N/A</v>
      </c>
      <c r="K10460" t="b">
        <f t="shared" si="163"/>
        <v>1</v>
      </c>
    </row>
    <row r="10461" spans="9:11" x14ac:dyDescent="0.35">
      <c r="I10461" t="e">
        <f>IF(J10461="natural gas",VLOOKUP(D10461,'Cross-Page Data'!$I$4:$J$13,2,FALSE),IF(J10461="solar",VLOOKUP('Form 923'!D10461,'Cross-Page Data'!$I$14:$J$117,2,FALSE),J10461))</f>
        <v>#N/A</v>
      </c>
      <c r="J10461" t="e">
        <f>VLOOKUP(E10461,'Cross-Page Data'!$D$4:$F$48,3,FALSE)</f>
        <v>#N/A</v>
      </c>
      <c r="K10461" t="b">
        <f t="shared" si="163"/>
        <v>1</v>
      </c>
    </row>
    <row r="10462" spans="9:11" x14ac:dyDescent="0.35">
      <c r="I10462" t="e">
        <f>IF(J10462="natural gas",VLOOKUP(D10462,'Cross-Page Data'!$I$4:$J$13,2,FALSE),IF(J10462="solar",VLOOKUP('Form 923'!D10462,'Cross-Page Data'!$I$14:$J$117,2,FALSE),J10462))</f>
        <v>#N/A</v>
      </c>
      <c r="J10462" t="e">
        <f>VLOOKUP(E10462,'Cross-Page Data'!$D$4:$F$48,3,FALSE)</f>
        <v>#N/A</v>
      </c>
      <c r="K10462" t="b">
        <f t="shared" si="163"/>
        <v>1</v>
      </c>
    </row>
    <row r="10463" spans="9:11" x14ac:dyDescent="0.35">
      <c r="I10463" t="e">
        <f>IF(J10463="natural gas",VLOOKUP(D10463,'Cross-Page Data'!$I$4:$J$13,2,FALSE),IF(J10463="solar",VLOOKUP('Form 923'!D10463,'Cross-Page Data'!$I$14:$J$117,2,FALSE),J10463))</f>
        <v>#N/A</v>
      </c>
      <c r="J10463" t="e">
        <f>VLOOKUP(E10463,'Cross-Page Data'!$D$4:$F$48,3,FALSE)</f>
        <v>#N/A</v>
      </c>
      <c r="K10463" t="b">
        <f t="shared" si="163"/>
        <v>1</v>
      </c>
    </row>
    <row r="10464" spans="9:11" x14ac:dyDescent="0.35">
      <c r="I10464" t="e">
        <f>IF(J10464="natural gas",VLOOKUP(D10464,'Cross-Page Data'!$I$4:$J$13,2,FALSE),IF(J10464="solar",VLOOKUP('Form 923'!D10464,'Cross-Page Data'!$I$14:$J$117,2,FALSE),J10464))</f>
        <v>#N/A</v>
      </c>
      <c r="J10464" t="e">
        <f>VLOOKUP(E10464,'Cross-Page Data'!$D$4:$F$48,3,FALSE)</f>
        <v>#N/A</v>
      </c>
      <c r="K10464" t="b">
        <f t="shared" si="163"/>
        <v>1</v>
      </c>
    </row>
    <row r="10465" spans="9:11" x14ac:dyDescent="0.35">
      <c r="I10465" t="e">
        <f>IF(J10465="natural gas",VLOOKUP(D10465,'Cross-Page Data'!$I$4:$J$13,2,FALSE),IF(J10465="solar",VLOOKUP('Form 923'!D10465,'Cross-Page Data'!$I$14:$J$117,2,FALSE),J10465))</f>
        <v>#N/A</v>
      </c>
      <c r="J10465" t="e">
        <f>VLOOKUP(E10465,'Cross-Page Data'!$D$4:$F$48,3,FALSE)</f>
        <v>#N/A</v>
      </c>
      <c r="K10465" t="b">
        <f t="shared" si="163"/>
        <v>1</v>
      </c>
    </row>
    <row r="10466" spans="9:11" x14ac:dyDescent="0.35">
      <c r="I10466" t="e">
        <f>IF(J10466="natural gas",VLOOKUP(D10466,'Cross-Page Data'!$I$4:$J$13,2,FALSE),IF(J10466="solar",VLOOKUP('Form 923'!D10466,'Cross-Page Data'!$I$14:$J$117,2,FALSE),J10466))</f>
        <v>#N/A</v>
      </c>
      <c r="J10466" t="e">
        <f>VLOOKUP(E10466,'Cross-Page Data'!$D$4:$F$48,3,FALSE)</f>
        <v>#N/A</v>
      </c>
      <c r="K10466" t="b">
        <f t="shared" si="163"/>
        <v>1</v>
      </c>
    </row>
    <row r="10467" spans="9:11" x14ac:dyDescent="0.35">
      <c r="I10467" t="e">
        <f>IF(J10467="natural gas",VLOOKUP(D10467,'Cross-Page Data'!$I$4:$J$13,2,FALSE),IF(J10467="solar",VLOOKUP('Form 923'!D10467,'Cross-Page Data'!$I$14:$J$117,2,FALSE),J10467))</f>
        <v>#N/A</v>
      </c>
      <c r="J10467" t="e">
        <f>VLOOKUP(E10467,'Cross-Page Data'!$D$4:$F$48,3,FALSE)</f>
        <v>#N/A</v>
      </c>
      <c r="K10467" t="b">
        <f t="shared" si="163"/>
        <v>1</v>
      </c>
    </row>
    <row r="10468" spans="9:11" x14ac:dyDescent="0.35">
      <c r="I10468" t="e">
        <f>IF(J10468="natural gas",VLOOKUP(D10468,'Cross-Page Data'!$I$4:$J$13,2,FALSE),IF(J10468="solar",VLOOKUP('Form 923'!D10468,'Cross-Page Data'!$I$14:$J$117,2,FALSE),J10468))</f>
        <v>#N/A</v>
      </c>
      <c r="J10468" t="e">
        <f>VLOOKUP(E10468,'Cross-Page Data'!$D$4:$F$48,3,FALSE)</f>
        <v>#N/A</v>
      </c>
      <c r="K10468" t="b">
        <f t="shared" si="163"/>
        <v>1</v>
      </c>
    </row>
    <row r="10469" spans="9:11" x14ac:dyDescent="0.35">
      <c r="I10469" t="e">
        <f>IF(J10469="natural gas",VLOOKUP(D10469,'Cross-Page Data'!$I$4:$J$13,2,FALSE),IF(J10469="solar",VLOOKUP('Form 923'!D10469,'Cross-Page Data'!$I$14:$J$117,2,FALSE),J10469))</f>
        <v>#N/A</v>
      </c>
      <c r="J10469" t="e">
        <f>VLOOKUP(E10469,'Cross-Page Data'!$D$4:$F$48,3,FALSE)</f>
        <v>#N/A</v>
      </c>
      <c r="K10469" t="b">
        <f t="shared" si="163"/>
        <v>1</v>
      </c>
    </row>
    <row r="10470" spans="9:11" x14ac:dyDescent="0.35">
      <c r="I10470" t="e">
        <f>IF(J10470="natural gas",VLOOKUP(D10470,'Cross-Page Data'!$I$4:$J$13,2,FALSE),IF(J10470="solar",VLOOKUP('Form 923'!D10470,'Cross-Page Data'!$I$14:$J$117,2,FALSE),J10470))</f>
        <v>#N/A</v>
      </c>
      <c r="J10470" t="e">
        <f>VLOOKUP(E10470,'Cross-Page Data'!$D$4:$F$48,3,FALSE)</f>
        <v>#N/A</v>
      </c>
      <c r="K10470" t="b">
        <f t="shared" si="163"/>
        <v>1</v>
      </c>
    </row>
    <row r="10471" spans="9:11" x14ac:dyDescent="0.35">
      <c r="I10471" t="e">
        <f>IF(J10471="natural gas",VLOOKUP(D10471,'Cross-Page Data'!$I$4:$J$13,2,FALSE),IF(J10471="solar",VLOOKUP('Form 923'!D10471,'Cross-Page Data'!$I$14:$J$117,2,FALSE),J10471))</f>
        <v>#N/A</v>
      </c>
      <c r="J10471" t="e">
        <f>VLOOKUP(E10471,'Cross-Page Data'!$D$4:$F$48,3,FALSE)</f>
        <v>#N/A</v>
      </c>
      <c r="K10471" t="b">
        <f t="shared" si="163"/>
        <v>1</v>
      </c>
    </row>
    <row r="10472" spans="9:11" x14ac:dyDescent="0.35">
      <c r="I10472" t="e">
        <f>IF(J10472="natural gas",VLOOKUP(D10472,'Cross-Page Data'!$I$4:$J$13,2,FALSE),IF(J10472="solar",VLOOKUP('Form 923'!D10472,'Cross-Page Data'!$I$14:$J$117,2,FALSE),J10472))</f>
        <v>#N/A</v>
      </c>
      <c r="J10472" t="e">
        <f>VLOOKUP(E10472,'Cross-Page Data'!$D$4:$F$48,3,FALSE)</f>
        <v>#N/A</v>
      </c>
      <c r="K10472" t="b">
        <f t="shared" si="163"/>
        <v>1</v>
      </c>
    </row>
    <row r="10473" spans="9:11" x14ac:dyDescent="0.35">
      <c r="I10473" t="e">
        <f>IF(J10473="natural gas",VLOOKUP(D10473,'Cross-Page Data'!$I$4:$J$13,2,FALSE),IF(J10473="solar",VLOOKUP('Form 923'!D10473,'Cross-Page Data'!$I$14:$J$117,2,FALSE),J10473))</f>
        <v>#N/A</v>
      </c>
      <c r="J10473" t="e">
        <f>VLOOKUP(E10473,'Cross-Page Data'!$D$4:$F$48,3,FALSE)</f>
        <v>#N/A</v>
      </c>
      <c r="K10473" t="b">
        <f t="shared" si="163"/>
        <v>1</v>
      </c>
    </row>
    <row r="10474" spans="9:11" x14ac:dyDescent="0.35">
      <c r="I10474" t="e">
        <f>IF(J10474="natural gas",VLOOKUP(D10474,'Cross-Page Data'!$I$4:$J$13,2,FALSE),IF(J10474="solar",VLOOKUP('Form 923'!D10474,'Cross-Page Data'!$I$14:$J$117,2,FALSE),J10474))</f>
        <v>#N/A</v>
      </c>
      <c r="J10474" t="e">
        <f>VLOOKUP(E10474,'Cross-Page Data'!$D$4:$F$48,3,FALSE)</f>
        <v>#N/A</v>
      </c>
      <c r="K10474" t="b">
        <f t="shared" si="163"/>
        <v>1</v>
      </c>
    </row>
    <row r="10475" spans="9:11" x14ac:dyDescent="0.35">
      <c r="I10475" t="e">
        <f>IF(J10475="natural gas",VLOOKUP(D10475,'Cross-Page Data'!$I$4:$J$13,2,FALSE),IF(J10475="solar",VLOOKUP('Form 923'!D10475,'Cross-Page Data'!$I$14:$J$117,2,FALSE),J10475))</f>
        <v>#N/A</v>
      </c>
      <c r="J10475" t="e">
        <f>VLOOKUP(E10475,'Cross-Page Data'!$D$4:$F$48,3,FALSE)</f>
        <v>#N/A</v>
      </c>
      <c r="K10475" t="b">
        <f t="shared" si="163"/>
        <v>1</v>
      </c>
    </row>
    <row r="10476" spans="9:11" x14ac:dyDescent="0.35">
      <c r="I10476" t="e">
        <f>IF(J10476="natural gas",VLOOKUP(D10476,'Cross-Page Data'!$I$4:$J$13,2,FALSE),IF(J10476="solar",VLOOKUP('Form 923'!D10476,'Cross-Page Data'!$I$14:$J$117,2,FALSE),J10476))</f>
        <v>#N/A</v>
      </c>
      <c r="J10476" t="e">
        <f>VLOOKUP(E10476,'Cross-Page Data'!$D$4:$F$48,3,FALSE)</f>
        <v>#N/A</v>
      </c>
      <c r="K10476" t="b">
        <f t="shared" si="163"/>
        <v>1</v>
      </c>
    </row>
    <row r="10477" spans="9:11" x14ac:dyDescent="0.35">
      <c r="I10477" t="e">
        <f>IF(J10477="natural gas",VLOOKUP(D10477,'Cross-Page Data'!$I$4:$J$13,2,FALSE),IF(J10477="solar",VLOOKUP('Form 923'!D10477,'Cross-Page Data'!$I$14:$J$117,2,FALSE),J10477))</f>
        <v>#N/A</v>
      </c>
      <c r="J10477" t="e">
        <f>VLOOKUP(E10477,'Cross-Page Data'!$D$4:$F$48,3,FALSE)</f>
        <v>#N/A</v>
      </c>
      <c r="K10477" t="b">
        <f t="shared" si="163"/>
        <v>1</v>
      </c>
    </row>
    <row r="10478" spans="9:11" x14ac:dyDescent="0.35">
      <c r="I10478" t="e">
        <f>IF(J10478="natural gas",VLOOKUP(D10478,'Cross-Page Data'!$I$4:$J$13,2,FALSE),IF(J10478="solar",VLOOKUP('Form 923'!D10478,'Cross-Page Data'!$I$14:$J$117,2,FALSE),J10478))</f>
        <v>#N/A</v>
      </c>
      <c r="J10478" t="e">
        <f>VLOOKUP(E10478,'Cross-Page Data'!$D$4:$F$48,3,FALSE)</f>
        <v>#N/A</v>
      </c>
      <c r="K10478" t="b">
        <f t="shared" si="163"/>
        <v>1</v>
      </c>
    </row>
    <row r="10479" spans="9:11" x14ac:dyDescent="0.35">
      <c r="I10479" t="e">
        <f>IF(J10479="natural gas",VLOOKUP(D10479,'Cross-Page Data'!$I$4:$J$13,2,FALSE),IF(J10479="solar",VLOOKUP('Form 923'!D10479,'Cross-Page Data'!$I$14:$J$117,2,FALSE),J10479))</f>
        <v>#N/A</v>
      </c>
      <c r="J10479" t="e">
        <f>VLOOKUP(E10479,'Cross-Page Data'!$D$4:$F$48,3,FALSE)</f>
        <v>#N/A</v>
      </c>
      <c r="K10479" t="b">
        <f t="shared" si="163"/>
        <v>1</v>
      </c>
    </row>
    <row r="10480" spans="9:11" x14ac:dyDescent="0.35">
      <c r="I10480" t="e">
        <f>IF(J10480="natural gas",VLOOKUP(D10480,'Cross-Page Data'!$I$4:$J$13,2,FALSE),IF(J10480="solar",VLOOKUP('Form 923'!D10480,'Cross-Page Data'!$I$14:$J$117,2,FALSE),J10480))</f>
        <v>#N/A</v>
      </c>
      <c r="J10480" t="e">
        <f>VLOOKUP(E10480,'Cross-Page Data'!$D$4:$F$48,3,FALSE)</f>
        <v>#N/A</v>
      </c>
      <c r="K10480" t="b">
        <f t="shared" si="163"/>
        <v>1</v>
      </c>
    </row>
    <row r="10481" spans="9:11" x14ac:dyDescent="0.35">
      <c r="I10481" t="e">
        <f>IF(J10481="natural gas",VLOOKUP(D10481,'Cross-Page Data'!$I$4:$J$13,2,FALSE),IF(J10481="solar",VLOOKUP('Form 923'!D10481,'Cross-Page Data'!$I$14:$J$117,2,FALSE),J10481))</f>
        <v>#N/A</v>
      </c>
      <c r="J10481" t="e">
        <f>VLOOKUP(E10481,'Cross-Page Data'!$D$4:$F$48,3,FALSE)</f>
        <v>#N/A</v>
      </c>
      <c r="K10481" t="b">
        <f t="shared" si="163"/>
        <v>1</v>
      </c>
    </row>
    <row r="10482" spans="9:11" x14ac:dyDescent="0.35">
      <c r="I10482" t="e">
        <f>IF(J10482="natural gas",VLOOKUP(D10482,'Cross-Page Data'!$I$4:$J$13,2,FALSE),IF(J10482="solar",VLOOKUP('Form 923'!D10482,'Cross-Page Data'!$I$14:$J$117,2,FALSE),J10482))</f>
        <v>#N/A</v>
      </c>
      <c r="J10482" t="e">
        <f>VLOOKUP(E10482,'Cross-Page Data'!$D$4:$F$48,3,FALSE)</f>
        <v>#N/A</v>
      </c>
      <c r="K10482" t="b">
        <f t="shared" si="163"/>
        <v>1</v>
      </c>
    </row>
    <row r="10483" spans="9:11" x14ac:dyDescent="0.35">
      <c r="I10483" t="e">
        <f>IF(J10483="natural gas",VLOOKUP(D10483,'Cross-Page Data'!$I$4:$J$13,2,FALSE),IF(J10483="solar",VLOOKUP('Form 923'!D10483,'Cross-Page Data'!$I$14:$J$117,2,FALSE),J10483))</f>
        <v>#N/A</v>
      </c>
      <c r="J10483" t="e">
        <f>VLOOKUP(E10483,'Cross-Page Data'!$D$4:$F$48,3,FALSE)</f>
        <v>#N/A</v>
      </c>
      <c r="K10483" t="b">
        <f t="shared" si="163"/>
        <v>1</v>
      </c>
    </row>
    <row r="10484" spans="9:11" x14ac:dyDescent="0.35">
      <c r="I10484" t="e">
        <f>IF(J10484="natural gas",VLOOKUP(D10484,'Cross-Page Data'!$I$4:$J$13,2,FALSE),IF(J10484="solar",VLOOKUP('Form 923'!D10484,'Cross-Page Data'!$I$14:$J$117,2,FALSE),J10484))</f>
        <v>#N/A</v>
      </c>
      <c r="J10484" t="e">
        <f>VLOOKUP(E10484,'Cross-Page Data'!$D$4:$F$48,3,FALSE)</f>
        <v>#N/A</v>
      </c>
      <c r="K10484" t="b">
        <f t="shared" si="163"/>
        <v>1</v>
      </c>
    </row>
    <row r="10485" spans="9:11" x14ac:dyDescent="0.35">
      <c r="I10485" t="e">
        <f>IF(J10485="natural gas",VLOOKUP(D10485,'Cross-Page Data'!$I$4:$J$13,2,FALSE),IF(J10485="solar",VLOOKUP('Form 923'!D10485,'Cross-Page Data'!$I$14:$J$117,2,FALSE),J10485))</f>
        <v>#N/A</v>
      </c>
      <c r="J10485" t="e">
        <f>VLOOKUP(E10485,'Cross-Page Data'!$D$4:$F$48,3,FALSE)</f>
        <v>#N/A</v>
      </c>
      <c r="K10485" t="b">
        <f t="shared" si="163"/>
        <v>1</v>
      </c>
    </row>
    <row r="10486" spans="9:11" x14ac:dyDescent="0.35">
      <c r="I10486" t="e">
        <f>IF(J10486="natural gas",VLOOKUP(D10486,'Cross-Page Data'!$I$4:$J$13,2,FALSE),IF(J10486="solar",VLOOKUP('Form 923'!D10486,'Cross-Page Data'!$I$14:$J$117,2,FALSE),J10486))</f>
        <v>#N/A</v>
      </c>
      <c r="J10486" t="e">
        <f>VLOOKUP(E10486,'Cross-Page Data'!$D$4:$F$48,3,FALSE)</f>
        <v>#N/A</v>
      </c>
      <c r="K10486" t="b">
        <f t="shared" si="163"/>
        <v>1</v>
      </c>
    </row>
    <row r="10487" spans="9:11" x14ac:dyDescent="0.35">
      <c r="I10487" t="e">
        <f>IF(J10487="natural gas",VLOOKUP(D10487,'Cross-Page Data'!$I$4:$J$13,2,FALSE),IF(J10487="solar",VLOOKUP('Form 923'!D10487,'Cross-Page Data'!$I$14:$J$117,2,FALSE),J10487))</f>
        <v>#N/A</v>
      </c>
      <c r="J10487" t="e">
        <f>VLOOKUP(E10487,'Cross-Page Data'!$D$4:$F$48,3,FALSE)</f>
        <v>#N/A</v>
      </c>
      <c r="K10487" t="b">
        <f t="shared" si="163"/>
        <v>1</v>
      </c>
    </row>
    <row r="10488" spans="9:11" x14ac:dyDescent="0.35">
      <c r="I10488" t="e">
        <f>IF(J10488="natural gas",VLOOKUP(D10488,'Cross-Page Data'!$I$4:$J$13,2,FALSE),IF(J10488="solar",VLOOKUP('Form 923'!D10488,'Cross-Page Data'!$I$14:$J$117,2,FALSE),J10488))</f>
        <v>#N/A</v>
      </c>
      <c r="J10488" t="e">
        <f>VLOOKUP(E10488,'Cross-Page Data'!$D$4:$F$48,3,FALSE)</f>
        <v>#N/A</v>
      </c>
      <c r="K10488" t="b">
        <f t="shared" si="163"/>
        <v>1</v>
      </c>
    </row>
    <row r="10489" spans="9:11" x14ac:dyDescent="0.35">
      <c r="I10489" t="e">
        <f>IF(J10489="natural gas",VLOOKUP(D10489,'Cross-Page Data'!$I$4:$J$13,2,FALSE),IF(J10489="solar",VLOOKUP('Form 923'!D10489,'Cross-Page Data'!$I$14:$J$117,2,FALSE),J10489))</f>
        <v>#N/A</v>
      </c>
      <c r="J10489" t="e">
        <f>VLOOKUP(E10489,'Cross-Page Data'!$D$4:$F$48,3,FALSE)</f>
        <v>#N/A</v>
      </c>
      <c r="K10489" t="b">
        <f t="shared" si="163"/>
        <v>1</v>
      </c>
    </row>
    <row r="10490" spans="9:11" x14ac:dyDescent="0.35">
      <c r="I10490" t="e">
        <f>IF(J10490="natural gas",VLOOKUP(D10490,'Cross-Page Data'!$I$4:$J$13,2,FALSE),IF(J10490="solar",VLOOKUP('Form 923'!D10490,'Cross-Page Data'!$I$14:$J$117,2,FALSE),J10490))</f>
        <v>#N/A</v>
      </c>
      <c r="J10490" t="e">
        <f>VLOOKUP(E10490,'Cross-Page Data'!$D$4:$F$48,3,FALSE)</f>
        <v>#N/A</v>
      </c>
      <c r="K10490" t="b">
        <f t="shared" si="163"/>
        <v>1</v>
      </c>
    </row>
    <row r="10491" spans="9:11" x14ac:dyDescent="0.35">
      <c r="I10491" t="e">
        <f>IF(J10491="natural gas",VLOOKUP(D10491,'Cross-Page Data'!$I$4:$J$13,2,FALSE),IF(J10491="solar",VLOOKUP('Form 923'!D10491,'Cross-Page Data'!$I$14:$J$117,2,FALSE),J10491))</f>
        <v>#N/A</v>
      </c>
      <c r="J10491" t="e">
        <f>VLOOKUP(E10491,'Cross-Page Data'!$D$4:$F$48,3,FALSE)</f>
        <v>#N/A</v>
      </c>
      <c r="K10491" t="b">
        <f t="shared" si="163"/>
        <v>1</v>
      </c>
    </row>
    <row r="10492" spans="9:11" x14ac:dyDescent="0.35">
      <c r="I10492" t="e">
        <f>IF(J10492="natural gas",VLOOKUP(D10492,'Cross-Page Data'!$I$4:$J$13,2,FALSE),IF(J10492="solar",VLOOKUP('Form 923'!D10492,'Cross-Page Data'!$I$14:$J$117,2,FALSE),J10492))</f>
        <v>#N/A</v>
      </c>
      <c r="J10492" t="e">
        <f>VLOOKUP(E10492,'Cross-Page Data'!$D$4:$F$48,3,FALSE)</f>
        <v>#N/A</v>
      </c>
      <c r="K10492" t="b">
        <f t="shared" si="163"/>
        <v>1</v>
      </c>
    </row>
    <row r="10493" spans="9:11" x14ac:dyDescent="0.35">
      <c r="I10493" t="e">
        <f>IF(J10493="natural gas",VLOOKUP(D10493,'Cross-Page Data'!$I$4:$J$13,2,FALSE),IF(J10493="solar",VLOOKUP('Form 923'!D10493,'Cross-Page Data'!$I$14:$J$117,2,FALSE),J10493))</f>
        <v>#N/A</v>
      </c>
      <c r="J10493" t="e">
        <f>VLOOKUP(E10493,'Cross-Page Data'!$D$4:$F$48,3,FALSE)</f>
        <v>#N/A</v>
      </c>
      <c r="K10493" t="b">
        <f t="shared" si="163"/>
        <v>1</v>
      </c>
    </row>
    <row r="10494" spans="9:11" x14ac:dyDescent="0.35">
      <c r="I10494" t="e">
        <f>IF(J10494="natural gas",VLOOKUP(D10494,'Cross-Page Data'!$I$4:$J$13,2,FALSE),IF(J10494="solar",VLOOKUP('Form 923'!D10494,'Cross-Page Data'!$I$14:$J$117,2,FALSE),J10494))</f>
        <v>#N/A</v>
      </c>
      <c r="J10494" t="e">
        <f>VLOOKUP(E10494,'Cross-Page Data'!$D$4:$F$48,3,FALSE)</f>
        <v>#N/A</v>
      </c>
      <c r="K10494" t="b">
        <f t="shared" si="163"/>
        <v>1</v>
      </c>
    </row>
    <row r="10495" spans="9:11" x14ac:dyDescent="0.35">
      <c r="I10495" t="e">
        <f>IF(J10495="natural gas",VLOOKUP(D10495,'Cross-Page Data'!$I$4:$J$13,2,FALSE),IF(J10495="solar",VLOOKUP('Form 923'!D10495,'Cross-Page Data'!$I$14:$J$117,2,FALSE),J10495))</f>
        <v>#N/A</v>
      </c>
      <c r="J10495" t="e">
        <f>VLOOKUP(E10495,'Cross-Page Data'!$D$4:$F$48,3,FALSE)</f>
        <v>#N/A</v>
      </c>
      <c r="K10495" t="b">
        <f t="shared" si="163"/>
        <v>1</v>
      </c>
    </row>
    <row r="10496" spans="9:11" x14ac:dyDescent="0.35">
      <c r="I10496" t="e">
        <f>IF(J10496="natural gas",VLOOKUP(D10496,'Cross-Page Data'!$I$4:$J$13,2,FALSE),IF(J10496="solar",VLOOKUP('Form 923'!D10496,'Cross-Page Data'!$I$14:$J$117,2,FALSE),J10496))</f>
        <v>#N/A</v>
      </c>
      <c r="J10496" t="e">
        <f>VLOOKUP(E10496,'Cross-Page Data'!$D$4:$F$48,3,FALSE)</f>
        <v>#N/A</v>
      </c>
      <c r="K10496" t="b">
        <f t="shared" si="163"/>
        <v>1</v>
      </c>
    </row>
    <row r="10497" spans="9:11" x14ac:dyDescent="0.35">
      <c r="I10497" t="e">
        <f>IF(J10497="natural gas",VLOOKUP(D10497,'Cross-Page Data'!$I$4:$J$13,2,FALSE),IF(J10497="solar",VLOOKUP('Form 923'!D10497,'Cross-Page Data'!$I$14:$J$117,2,FALSE),J10497))</f>
        <v>#N/A</v>
      </c>
      <c r="J10497" t="e">
        <f>VLOOKUP(E10497,'Cross-Page Data'!$D$4:$F$48,3,FALSE)</f>
        <v>#N/A</v>
      </c>
      <c r="K10497" t="b">
        <f t="shared" si="163"/>
        <v>1</v>
      </c>
    </row>
    <row r="10498" spans="9:11" x14ac:dyDescent="0.35">
      <c r="I10498" t="e">
        <f>IF(J10498="natural gas",VLOOKUP(D10498,'Cross-Page Data'!$I$4:$J$13,2,FALSE),IF(J10498="solar",VLOOKUP('Form 923'!D10498,'Cross-Page Data'!$I$14:$J$117,2,FALSE),J10498))</f>
        <v>#N/A</v>
      </c>
      <c r="J10498" t="e">
        <f>VLOOKUP(E10498,'Cross-Page Data'!$D$4:$F$48,3,FALSE)</f>
        <v>#N/A</v>
      </c>
      <c r="K10498" t="b">
        <f t="shared" si="163"/>
        <v>1</v>
      </c>
    </row>
    <row r="10499" spans="9:11" x14ac:dyDescent="0.35">
      <c r="I10499" t="e">
        <f>IF(J10499="natural gas",VLOOKUP(D10499,'Cross-Page Data'!$I$4:$J$13,2,FALSE),IF(J10499="solar",VLOOKUP('Form 923'!D10499,'Cross-Page Data'!$I$14:$J$117,2,FALSE),J10499))</f>
        <v>#N/A</v>
      </c>
      <c r="J10499" t="e">
        <f>VLOOKUP(E10499,'Cross-Page Data'!$D$4:$F$48,3,FALSE)</f>
        <v>#N/A</v>
      </c>
      <c r="K10499" t="b">
        <f t="shared" si="163"/>
        <v>1</v>
      </c>
    </row>
    <row r="10500" spans="9:11" x14ac:dyDescent="0.35">
      <c r="I10500" t="e">
        <f>IF(J10500="natural gas",VLOOKUP(D10500,'Cross-Page Data'!$I$4:$J$13,2,FALSE),IF(J10500="solar",VLOOKUP('Form 923'!D10500,'Cross-Page Data'!$I$14:$J$117,2,FALSE),J10500))</f>
        <v>#N/A</v>
      </c>
      <c r="J10500" t="e">
        <f>VLOOKUP(E10500,'Cross-Page Data'!$D$4:$F$48,3,FALSE)</f>
        <v>#N/A</v>
      </c>
      <c r="K10500" t="b">
        <f t="shared" si="163"/>
        <v>1</v>
      </c>
    </row>
    <row r="10501" spans="9:11" x14ac:dyDescent="0.35">
      <c r="I10501" t="e">
        <f>IF(J10501="natural gas",VLOOKUP(D10501,'Cross-Page Data'!$I$4:$J$13,2,FALSE),IF(J10501="solar",VLOOKUP('Form 923'!D10501,'Cross-Page Data'!$I$14:$J$117,2,FALSE),J10501))</f>
        <v>#N/A</v>
      </c>
      <c r="J10501" t="e">
        <f>VLOOKUP(E10501,'Cross-Page Data'!$D$4:$F$48,3,FALSE)</f>
        <v>#N/A</v>
      </c>
      <c r="K10501" t="b">
        <f t="shared" si="163"/>
        <v>1</v>
      </c>
    </row>
    <row r="10502" spans="9:11" x14ac:dyDescent="0.35">
      <c r="I10502" t="e">
        <f>IF(J10502="natural gas",VLOOKUP(D10502,'Cross-Page Data'!$I$4:$J$13,2,FALSE),IF(J10502="solar",VLOOKUP('Form 923'!D10502,'Cross-Page Data'!$I$14:$J$117,2,FALSE),J10502))</f>
        <v>#N/A</v>
      </c>
      <c r="J10502" t="e">
        <f>VLOOKUP(E10502,'Cross-Page Data'!$D$4:$F$48,3,FALSE)</f>
        <v>#N/A</v>
      </c>
      <c r="K10502" t="b">
        <f t="shared" si="163"/>
        <v>1</v>
      </c>
    </row>
    <row r="10503" spans="9:11" x14ac:dyDescent="0.35">
      <c r="I10503" t="e">
        <f>IF(J10503="natural gas",VLOOKUP(D10503,'Cross-Page Data'!$I$4:$J$13,2,FALSE),IF(J10503="solar",VLOOKUP('Form 923'!D10503,'Cross-Page Data'!$I$14:$J$117,2,FALSE),J10503))</f>
        <v>#N/A</v>
      </c>
      <c r="J10503" t="e">
        <f>VLOOKUP(E10503,'Cross-Page Data'!$D$4:$F$48,3,FALSE)</f>
        <v>#N/A</v>
      </c>
      <c r="K10503" t="b">
        <f t="shared" ref="K10503:K10566" si="164">IF(AND($N$5=FALSE,OR(C10503="Commercial NAICS Cogen",C10503="Industrial NAICS Cogen",C10503="NAICS-22 Cogen")),FALSE,IF(AND($N$6=FALSE,OR(C10503="Commercial NAICS Cogen",C10503="Commercial NAICS Non-Cogen",C10503="industrial NAICS Cogen", C10503="industrial NAICS non-cogen")),FALSE,TRUE))</f>
        <v>1</v>
      </c>
    </row>
    <row r="10504" spans="9:11" x14ac:dyDescent="0.35">
      <c r="I10504" t="e">
        <f>IF(J10504="natural gas",VLOOKUP(D10504,'Cross-Page Data'!$I$4:$J$13,2,FALSE),IF(J10504="solar",VLOOKUP('Form 923'!D10504,'Cross-Page Data'!$I$14:$J$117,2,FALSE),J10504))</f>
        <v>#N/A</v>
      </c>
      <c r="J10504" t="e">
        <f>VLOOKUP(E10504,'Cross-Page Data'!$D$4:$F$48,3,FALSE)</f>
        <v>#N/A</v>
      </c>
      <c r="K10504" t="b">
        <f t="shared" si="164"/>
        <v>1</v>
      </c>
    </row>
    <row r="10505" spans="9:11" x14ac:dyDescent="0.35">
      <c r="I10505" t="e">
        <f>IF(J10505="natural gas",VLOOKUP(D10505,'Cross-Page Data'!$I$4:$J$13,2,FALSE),IF(J10505="solar",VLOOKUP('Form 923'!D10505,'Cross-Page Data'!$I$14:$J$117,2,FALSE),J10505))</f>
        <v>#N/A</v>
      </c>
      <c r="J10505" t="e">
        <f>VLOOKUP(E10505,'Cross-Page Data'!$D$4:$F$48,3,FALSE)</f>
        <v>#N/A</v>
      </c>
      <c r="K10505" t="b">
        <f t="shared" si="164"/>
        <v>1</v>
      </c>
    </row>
    <row r="10506" spans="9:11" x14ac:dyDescent="0.35">
      <c r="I10506" t="e">
        <f>IF(J10506="natural gas",VLOOKUP(D10506,'Cross-Page Data'!$I$4:$J$13,2,FALSE),IF(J10506="solar",VLOOKUP('Form 923'!D10506,'Cross-Page Data'!$I$14:$J$117,2,FALSE),J10506))</f>
        <v>#N/A</v>
      </c>
      <c r="J10506" t="e">
        <f>VLOOKUP(E10506,'Cross-Page Data'!$D$4:$F$48,3,FALSE)</f>
        <v>#N/A</v>
      </c>
      <c r="K10506" t="b">
        <f t="shared" si="164"/>
        <v>1</v>
      </c>
    </row>
    <row r="10507" spans="9:11" x14ac:dyDescent="0.35">
      <c r="I10507" t="e">
        <f>IF(J10507="natural gas",VLOOKUP(D10507,'Cross-Page Data'!$I$4:$J$13,2,FALSE),IF(J10507="solar",VLOOKUP('Form 923'!D10507,'Cross-Page Data'!$I$14:$J$117,2,FALSE),J10507))</f>
        <v>#N/A</v>
      </c>
      <c r="J10507" t="e">
        <f>VLOOKUP(E10507,'Cross-Page Data'!$D$4:$F$48,3,FALSE)</f>
        <v>#N/A</v>
      </c>
      <c r="K10507" t="b">
        <f t="shared" si="164"/>
        <v>1</v>
      </c>
    </row>
    <row r="10508" spans="9:11" x14ac:dyDescent="0.35">
      <c r="I10508" t="e">
        <f>IF(J10508="natural gas",VLOOKUP(D10508,'Cross-Page Data'!$I$4:$J$13,2,FALSE),IF(J10508="solar",VLOOKUP('Form 923'!D10508,'Cross-Page Data'!$I$14:$J$117,2,FALSE),J10508))</f>
        <v>#N/A</v>
      </c>
      <c r="J10508" t="e">
        <f>VLOOKUP(E10508,'Cross-Page Data'!$D$4:$F$48,3,FALSE)</f>
        <v>#N/A</v>
      </c>
      <c r="K10508" t="b">
        <f t="shared" si="164"/>
        <v>1</v>
      </c>
    </row>
    <row r="10509" spans="9:11" x14ac:dyDescent="0.35">
      <c r="I10509" t="e">
        <f>IF(J10509="natural gas",VLOOKUP(D10509,'Cross-Page Data'!$I$4:$J$13,2,FALSE),IF(J10509="solar",VLOOKUP('Form 923'!D10509,'Cross-Page Data'!$I$14:$J$117,2,FALSE),J10509))</f>
        <v>#N/A</v>
      </c>
      <c r="J10509" t="e">
        <f>VLOOKUP(E10509,'Cross-Page Data'!$D$4:$F$48,3,FALSE)</f>
        <v>#N/A</v>
      </c>
      <c r="K10509" t="b">
        <f t="shared" si="164"/>
        <v>1</v>
      </c>
    </row>
    <row r="10510" spans="9:11" x14ac:dyDescent="0.35">
      <c r="I10510" t="e">
        <f>IF(J10510="natural gas",VLOOKUP(D10510,'Cross-Page Data'!$I$4:$J$13,2,FALSE),IF(J10510="solar",VLOOKUP('Form 923'!D10510,'Cross-Page Data'!$I$14:$J$117,2,FALSE),J10510))</f>
        <v>#N/A</v>
      </c>
      <c r="J10510" t="e">
        <f>VLOOKUP(E10510,'Cross-Page Data'!$D$4:$F$48,3,FALSE)</f>
        <v>#N/A</v>
      </c>
      <c r="K10510" t="b">
        <f t="shared" si="164"/>
        <v>1</v>
      </c>
    </row>
    <row r="10511" spans="9:11" x14ac:dyDescent="0.35">
      <c r="I10511" t="e">
        <f>IF(J10511="natural gas",VLOOKUP(D10511,'Cross-Page Data'!$I$4:$J$13,2,FALSE),IF(J10511="solar",VLOOKUP('Form 923'!D10511,'Cross-Page Data'!$I$14:$J$117,2,FALSE),J10511))</f>
        <v>#N/A</v>
      </c>
      <c r="J10511" t="e">
        <f>VLOOKUP(E10511,'Cross-Page Data'!$D$4:$F$48,3,FALSE)</f>
        <v>#N/A</v>
      </c>
      <c r="K10511" t="b">
        <f t="shared" si="164"/>
        <v>1</v>
      </c>
    </row>
    <row r="10512" spans="9:11" x14ac:dyDescent="0.35">
      <c r="I10512" t="e">
        <f>IF(J10512="natural gas",VLOOKUP(D10512,'Cross-Page Data'!$I$4:$J$13,2,FALSE),IF(J10512="solar",VLOOKUP('Form 923'!D10512,'Cross-Page Data'!$I$14:$J$117,2,FALSE),J10512))</f>
        <v>#N/A</v>
      </c>
      <c r="J10512" t="e">
        <f>VLOOKUP(E10512,'Cross-Page Data'!$D$4:$F$48,3,FALSE)</f>
        <v>#N/A</v>
      </c>
      <c r="K10512" t="b">
        <f t="shared" si="164"/>
        <v>1</v>
      </c>
    </row>
    <row r="10513" spans="9:11" x14ac:dyDescent="0.35">
      <c r="I10513" t="e">
        <f>IF(J10513="natural gas",VLOOKUP(D10513,'Cross-Page Data'!$I$4:$J$13,2,FALSE),IF(J10513="solar",VLOOKUP('Form 923'!D10513,'Cross-Page Data'!$I$14:$J$117,2,FALSE),J10513))</f>
        <v>#N/A</v>
      </c>
      <c r="J10513" t="e">
        <f>VLOOKUP(E10513,'Cross-Page Data'!$D$4:$F$48,3,FALSE)</f>
        <v>#N/A</v>
      </c>
      <c r="K10513" t="b">
        <f t="shared" si="164"/>
        <v>1</v>
      </c>
    </row>
    <row r="10514" spans="9:11" x14ac:dyDescent="0.35">
      <c r="I10514" t="e">
        <f>IF(J10514="natural gas",VLOOKUP(D10514,'Cross-Page Data'!$I$4:$J$13,2,FALSE),IF(J10514="solar",VLOOKUP('Form 923'!D10514,'Cross-Page Data'!$I$14:$J$117,2,FALSE),J10514))</f>
        <v>#N/A</v>
      </c>
      <c r="J10514" t="e">
        <f>VLOOKUP(E10514,'Cross-Page Data'!$D$4:$F$48,3,FALSE)</f>
        <v>#N/A</v>
      </c>
      <c r="K10514" t="b">
        <f t="shared" si="164"/>
        <v>1</v>
      </c>
    </row>
    <row r="10515" spans="9:11" x14ac:dyDescent="0.35">
      <c r="I10515" t="e">
        <f>IF(J10515="natural gas",VLOOKUP(D10515,'Cross-Page Data'!$I$4:$J$13,2,FALSE),IF(J10515="solar",VLOOKUP('Form 923'!D10515,'Cross-Page Data'!$I$14:$J$117,2,FALSE),J10515))</f>
        <v>#N/A</v>
      </c>
      <c r="J10515" t="e">
        <f>VLOOKUP(E10515,'Cross-Page Data'!$D$4:$F$48,3,FALSE)</f>
        <v>#N/A</v>
      </c>
      <c r="K10515" t="b">
        <f t="shared" si="164"/>
        <v>1</v>
      </c>
    </row>
    <row r="10516" spans="9:11" x14ac:dyDescent="0.35">
      <c r="I10516" t="e">
        <f>IF(J10516="natural gas",VLOOKUP(D10516,'Cross-Page Data'!$I$4:$J$13,2,FALSE),IF(J10516="solar",VLOOKUP('Form 923'!D10516,'Cross-Page Data'!$I$14:$J$117,2,FALSE),J10516))</f>
        <v>#N/A</v>
      </c>
      <c r="J10516" t="e">
        <f>VLOOKUP(E10516,'Cross-Page Data'!$D$4:$F$48,3,FALSE)</f>
        <v>#N/A</v>
      </c>
      <c r="K10516" t="b">
        <f t="shared" si="164"/>
        <v>1</v>
      </c>
    </row>
    <row r="10517" spans="9:11" x14ac:dyDescent="0.35">
      <c r="I10517" t="e">
        <f>IF(J10517="natural gas",VLOOKUP(D10517,'Cross-Page Data'!$I$4:$J$13,2,FALSE),IF(J10517="solar",VLOOKUP('Form 923'!D10517,'Cross-Page Data'!$I$14:$J$117,2,FALSE),J10517))</f>
        <v>#N/A</v>
      </c>
      <c r="J10517" t="e">
        <f>VLOOKUP(E10517,'Cross-Page Data'!$D$4:$F$48,3,FALSE)</f>
        <v>#N/A</v>
      </c>
      <c r="K10517" t="b">
        <f t="shared" si="164"/>
        <v>1</v>
      </c>
    </row>
    <row r="10518" spans="9:11" x14ac:dyDescent="0.35">
      <c r="I10518" t="e">
        <f>IF(J10518="natural gas",VLOOKUP(D10518,'Cross-Page Data'!$I$4:$J$13,2,FALSE),IF(J10518="solar",VLOOKUP('Form 923'!D10518,'Cross-Page Data'!$I$14:$J$117,2,FALSE),J10518))</f>
        <v>#N/A</v>
      </c>
      <c r="J10518" t="e">
        <f>VLOOKUP(E10518,'Cross-Page Data'!$D$4:$F$48,3,FALSE)</f>
        <v>#N/A</v>
      </c>
      <c r="K10518" t="b">
        <f t="shared" si="164"/>
        <v>1</v>
      </c>
    </row>
    <row r="10519" spans="9:11" x14ac:dyDescent="0.35">
      <c r="I10519" t="e">
        <f>IF(J10519="natural gas",VLOOKUP(D10519,'Cross-Page Data'!$I$4:$J$13,2,FALSE),IF(J10519="solar",VLOOKUP('Form 923'!D10519,'Cross-Page Data'!$I$14:$J$117,2,FALSE),J10519))</f>
        <v>#N/A</v>
      </c>
      <c r="J10519" t="e">
        <f>VLOOKUP(E10519,'Cross-Page Data'!$D$4:$F$48,3,FALSE)</f>
        <v>#N/A</v>
      </c>
      <c r="K10519" t="b">
        <f t="shared" si="164"/>
        <v>1</v>
      </c>
    </row>
    <row r="10520" spans="9:11" x14ac:dyDescent="0.35">
      <c r="I10520" t="e">
        <f>IF(J10520="natural gas",VLOOKUP(D10520,'Cross-Page Data'!$I$4:$J$13,2,FALSE),IF(J10520="solar",VLOOKUP('Form 923'!D10520,'Cross-Page Data'!$I$14:$J$117,2,FALSE),J10520))</f>
        <v>#N/A</v>
      </c>
      <c r="J10520" t="e">
        <f>VLOOKUP(E10520,'Cross-Page Data'!$D$4:$F$48,3,FALSE)</f>
        <v>#N/A</v>
      </c>
      <c r="K10520" t="b">
        <f t="shared" si="164"/>
        <v>1</v>
      </c>
    </row>
    <row r="10521" spans="9:11" x14ac:dyDescent="0.35">
      <c r="I10521" t="e">
        <f>IF(J10521="natural gas",VLOOKUP(D10521,'Cross-Page Data'!$I$4:$J$13,2,FALSE),IF(J10521="solar",VLOOKUP('Form 923'!D10521,'Cross-Page Data'!$I$14:$J$117,2,FALSE),J10521))</f>
        <v>#N/A</v>
      </c>
      <c r="J10521" t="e">
        <f>VLOOKUP(E10521,'Cross-Page Data'!$D$4:$F$48,3,FALSE)</f>
        <v>#N/A</v>
      </c>
      <c r="K10521" t="b">
        <f t="shared" si="164"/>
        <v>1</v>
      </c>
    </row>
    <row r="10522" spans="9:11" x14ac:dyDescent="0.35">
      <c r="I10522" t="e">
        <f>IF(J10522="natural gas",VLOOKUP(D10522,'Cross-Page Data'!$I$4:$J$13,2,FALSE),IF(J10522="solar",VLOOKUP('Form 923'!D10522,'Cross-Page Data'!$I$14:$J$117,2,FALSE),J10522))</f>
        <v>#N/A</v>
      </c>
      <c r="J10522" t="e">
        <f>VLOOKUP(E10522,'Cross-Page Data'!$D$4:$F$48,3,FALSE)</f>
        <v>#N/A</v>
      </c>
      <c r="K10522" t="b">
        <f t="shared" si="164"/>
        <v>1</v>
      </c>
    </row>
    <row r="10523" spans="9:11" x14ac:dyDescent="0.35">
      <c r="I10523" t="e">
        <f>IF(J10523="natural gas",VLOOKUP(D10523,'Cross-Page Data'!$I$4:$J$13,2,FALSE),IF(J10523="solar",VLOOKUP('Form 923'!D10523,'Cross-Page Data'!$I$14:$J$117,2,FALSE),J10523))</f>
        <v>#N/A</v>
      </c>
      <c r="J10523" t="e">
        <f>VLOOKUP(E10523,'Cross-Page Data'!$D$4:$F$48,3,FALSE)</f>
        <v>#N/A</v>
      </c>
      <c r="K10523" t="b">
        <f t="shared" si="164"/>
        <v>1</v>
      </c>
    </row>
    <row r="10524" spans="9:11" x14ac:dyDescent="0.35">
      <c r="I10524" t="e">
        <f>IF(J10524="natural gas",VLOOKUP(D10524,'Cross-Page Data'!$I$4:$J$13,2,FALSE),IF(J10524="solar",VLOOKUP('Form 923'!D10524,'Cross-Page Data'!$I$14:$J$117,2,FALSE),J10524))</f>
        <v>#N/A</v>
      </c>
      <c r="J10524" t="e">
        <f>VLOOKUP(E10524,'Cross-Page Data'!$D$4:$F$48,3,FALSE)</f>
        <v>#N/A</v>
      </c>
      <c r="K10524" t="b">
        <f t="shared" si="164"/>
        <v>1</v>
      </c>
    </row>
    <row r="10525" spans="9:11" x14ac:dyDescent="0.35">
      <c r="I10525" t="e">
        <f>IF(J10525="natural gas",VLOOKUP(D10525,'Cross-Page Data'!$I$4:$J$13,2,FALSE),IF(J10525="solar",VLOOKUP('Form 923'!D10525,'Cross-Page Data'!$I$14:$J$117,2,FALSE),J10525))</f>
        <v>#N/A</v>
      </c>
      <c r="J10525" t="e">
        <f>VLOOKUP(E10525,'Cross-Page Data'!$D$4:$F$48,3,FALSE)</f>
        <v>#N/A</v>
      </c>
      <c r="K10525" t="b">
        <f t="shared" si="164"/>
        <v>1</v>
      </c>
    </row>
    <row r="10526" spans="9:11" x14ac:dyDescent="0.35">
      <c r="I10526" t="e">
        <f>IF(J10526="natural gas",VLOOKUP(D10526,'Cross-Page Data'!$I$4:$J$13,2,FALSE),IF(J10526="solar",VLOOKUP('Form 923'!D10526,'Cross-Page Data'!$I$14:$J$117,2,FALSE),J10526))</f>
        <v>#N/A</v>
      </c>
      <c r="J10526" t="e">
        <f>VLOOKUP(E10526,'Cross-Page Data'!$D$4:$F$48,3,FALSE)</f>
        <v>#N/A</v>
      </c>
      <c r="K10526" t="b">
        <f t="shared" si="164"/>
        <v>1</v>
      </c>
    </row>
    <row r="10527" spans="9:11" x14ac:dyDescent="0.35">
      <c r="I10527" t="e">
        <f>IF(J10527="natural gas",VLOOKUP(D10527,'Cross-Page Data'!$I$4:$J$13,2,FALSE),IF(J10527="solar",VLOOKUP('Form 923'!D10527,'Cross-Page Data'!$I$14:$J$117,2,FALSE),J10527))</f>
        <v>#N/A</v>
      </c>
      <c r="J10527" t="e">
        <f>VLOOKUP(E10527,'Cross-Page Data'!$D$4:$F$48,3,FALSE)</f>
        <v>#N/A</v>
      </c>
      <c r="K10527" t="b">
        <f t="shared" si="164"/>
        <v>1</v>
      </c>
    </row>
    <row r="10528" spans="9:11" x14ac:dyDescent="0.35">
      <c r="I10528" t="e">
        <f>IF(J10528="natural gas",VLOOKUP(D10528,'Cross-Page Data'!$I$4:$J$13,2,FALSE),IF(J10528="solar",VLOOKUP('Form 923'!D10528,'Cross-Page Data'!$I$14:$J$117,2,FALSE),J10528))</f>
        <v>#N/A</v>
      </c>
      <c r="J10528" t="e">
        <f>VLOOKUP(E10528,'Cross-Page Data'!$D$4:$F$48,3,FALSE)</f>
        <v>#N/A</v>
      </c>
      <c r="K10528" t="b">
        <f t="shared" si="164"/>
        <v>1</v>
      </c>
    </row>
    <row r="10529" spans="9:11" x14ac:dyDescent="0.35">
      <c r="I10529" t="e">
        <f>IF(J10529="natural gas",VLOOKUP(D10529,'Cross-Page Data'!$I$4:$J$13,2,FALSE),IF(J10529="solar",VLOOKUP('Form 923'!D10529,'Cross-Page Data'!$I$14:$J$117,2,FALSE),J10529))</f>
        <v>#N/A</v>
      </c>
      <c r="J10529" t="e">
        <f>VLOOKUP(E10529,'Cross-Page Data'!$D$4:$F$48,3,FALSE)</f>
        <v>#N/A</v>
      </c>
      <c r="K10529" t="b">
        <f t="shared" si="164"/>
        <v>1</v>
      </c>
    </row>
    <row r="10530" spans="9:11" x14ac:dyDescent="0.35">
      <c r="I10530" t="e">
        <f>IF(J10530="natural gas",VLOOKUP(D10530,'Cross-Page Data'!$I$4:$J$13,2,FALSE),IF(J10530="solar",VLOOKUP('Form 923'!D10530,'Cross-Page Data'!$I$14:$J$117,2,FALSE),J10530))</f>
        <v>#N/A</v>
      </c>
      <c r="J10530" t="e">
        <f>VLOOKUP(E10530,'Cross-Page Data'!$D$4:$F$48,3,FALSE)</f>
        <v>#N/A</v>
      </c>
      <c r="K10530" t="b">
        <f t="shared" si="164"/>
        <v>1</v>
      </c>
    </row>
    <row r="10531" spans="9:11" x14ac:dyDescent="0.35">
      <c r="I10531" t="e">
        <f>IF(J10531="natural gas",VLOOKUP(D10531,'Cross-Page Data'!$I$4:$J$13,2,FALSE),IF(J10531="solar",VLOOKUP('Form 923'!D10531,'Cross-Page Data'!$I$14:$J$117,2,FALSE),J10531))</f>
        <v>#N/A</v>
      </c>
      <c r="J10531" t="e">
        <f>VLOOKUP(E10531,'Cross-Page Data'!$D$4:$F$48,3,FALSE)</f>
        <v>#N/A</v>
      </c>
      <c r="K10531" t="b">
        <f t="shared" si="164"/>
        <v>1</v>
      </c>
    </row>
    <row r="10532" spans="9:11" x14ac:dyDescent="0.35">
      <c r="I10532" t="e">
        <f>IF(J10532="natural gas",VLOOKUP(D10532,'Cross-Page Data'!$I$4:$J$13,2,FALSE),IF(J10532="solar",VLOOKUP('Form 923'!D10532,'Cross-Page Data'!$I$14:$J$117,2,FALSE),J10532))</f>
        <v>#N/A</v>
      </c>
      <c r="J10532" t="e">
        <f>VLOOKUP(E10532,'Cross-Page Data'!$D$4:$F$48,3,FALSE)</f>
        <v>#N/A</v>
      </c>
      <c r="K10532" t="b">
        <f t="shared" si="164"/>
        <v>1</v>
      </c>
    </row>
    <row r="10533" spans="9:11" x14ac:dyDescent="0.35">
      <c r="I10533" t="e">
        <f>IF(J10533="natural gas",VLOOKUP(D10533,'Cross-Page Data'!$I$4:$J$13,2,FALSE),IF(J10533="solar",VLOOKUP('Form 923'!D10533,'Cross-Page Data'!$I$14:$J$117,2,FALSE),J10533))</f>
        <v>#N/A</v>
      </c>
      <c r="J10533" t="e">
        <f>VLOOKUP(E10533,'Cross-Page Data'!$D$4:$F$48,3,FALSE)</f>
        <v>#N/A</v>
      </c>
      <c r="K10533" t="b">
        <f t="shared" si="164"/>
        <v>1</v>
      </c>
    </row>
    <row r="10534" spans="9:11" x14ac:dyDescent="0.35">
      <c r="I10534" t="e">
        <f>IF(J10534="natural gas",VLOOKUP(D10534,'Cross-Page Data'!$I$4:$J$13,2,FALSE),IF(J10534="solar",VLOOKUP('Form 923'!D10534,'Cross-Page Data'!$I$14:$J$117,2,FALSE),J10534))</f>
        <v>#N/A</v>
      </c>
      <c r="J10534" t="e">
        <f>VLOOKUP(E10534,'Cross-Page Data'!$D$4:$F$48,3,FALSE)</f>
        <v>#N/A</v>
      </c>
      <c r="K10534" t="b">
        <f t="shared" si="164"/>
        <v>1</v>
      </c>
    </row>
    <row r="10535" spans="9:11" x14ac:dyDescent="0.35">
      <c r="I10535" t="e">
        <f>IF(J10535="natural gas",VLOOKUP(D10535,'Cross-Page Data'!$I$4:$J$13,2,FALSE),IF(J10535="solar",VLOOKUP('Form 923'!D10535,'Cross-Page Data'!$I$14:$J$117,2,FALSE),J10535))</f>
        <v>#N/A</v>
      </c>
      <c r="J10535" t="e">
        <f>VLOOKUP(E10535,'Cross-Page Data'!$D$4:$F$48,3,FALSE)</f>
        <v>#N/A</v>
      </c>
      <c r="K10535" t="b">
        <f t="shared" si="164"/>
        <v>1</v>
      </c>
    </row>
    <row r="10536" spans="9:11" x14ac:dyDescent="0.35">
      <c r="I10536" t="e">
        <f>IF(J10536="natural gas",VLOOKUP(D10536,'Cross-Page Data'!$I$4:$J$13,2,FALSE),IF(J10536="solar",VLOOKUP('Form 923'!D10536,'Cross-Page Data'!$I$14:$J$117,2,FALSE),J10536))</f>
        <v>#N/A</v>
      </c>
      <c r="J10536" t="e">
        <f>VLOOKUP(E10536,'Cross-Page Data'!$D$4:$F$48,3,FALSE)</f>
        <v>#N/A</v>
      </c>
      <c r="K10536" t="b">
        <f t="shared" si="164"/>
        <v>1</v>
      </c>
    </row>
    <row r="10537" spans="9:11" x14ac:dyDescent="0.35">
      <c r="I10537" t="e">
        <f>IF(J10537="natural gas",VLOOKUP(D10537,'Cross-Page Data'!$I$4:$J$13,2,FALSE),IF(J10537="solar",VLOOKUP('Form 923'!D10537,'Cross-Page Data'!$I$14:$J$117,2,FALSE),J10537))</f>
        <v>#N/A</v>
      </c>
      <c r="J10537" t="e">
        <f>VLOOKUP(E10537,'Cross-Page Data'!$D$4:$F$48,3,FALSE)</f>
        <v>#N/A</v>
      </c>
      <c r="K10537" t="b">
        <f t="shared" si="164"/>
        <v>1</v>
      </c>
    </row>
    <row r="10538" spans="9:11" x14ac:dyDescent="0.35">
      <c r="I10538" t="e">
        <f>IF(J10538="natural gas",VLOOKUP(D10538,'Cross-Page Data'!$I$4:$J$13,2,FALSE),IF(J10538="solar",VLOOKUP('Form 923'!D10538,'Cross-Page Data'!$I$14:$J$117,2,FALSE),J10538))</f>
        <v>#N/A</v>
      </c>
      <c r="J10538" t="e">
        <f>VLOOKUP(E10538,'Cross-Page Data'!$D$4:$F$48,3,FALSE)</f>
        <v>#N/A</v>
      </c>
      <c r="K10538" t="b">
        <f t="shared" si="164"/>
        <v>1</v>
      </c>
    </row>
    <row r="10539" spans="9:11" x14ac:dyDescent="0.35">
      <c r="I10539" t="e">
        <f>IF(J10539="natural gas",VLOOKUP(D10539,'Cross-Page Data'!$I$4:$J$13,2,FALSE),IF(J10539="solar",VLOOKUP('Form 923'!D10539,'Cross-Page Data'!$I$14:$J$117,2,FALSE),J10539))</f>
        <v>#N/A</v>
      </c>
      <c r="J10539" t="e">
        <f>VLOOKUP(E10539,'Cross-Page Data'!$D$4:$F$48,3,FALSE)</f>
        <v>#N/A</v>
      </c>
      <c r="K10539" t="b">
        <f t="shared" si="164"/>
        <v>1</v>
      </c>
    </row>
    <row r="10540" spans="9:11" x14ac:dyDescent="0.35">
      <c r="I10540" t="e">
        <f>IF(J10540="natural gas",VLOOKUP(D10540,'Cross-Page Data'!$I$4:$J$13,2,FALSE),IF(J10540="solar",VLOOKUP('Form 923'!D10540,'Cross-Page Data'!$I$14:$J$117,2,FALSE),J10540))</f>
        <v>#N/A</v>
      </c>
      <c r="J10540" t="e">
        <f>VLOOKUP(E10540,'Cross-Page Data'!$D$4:$F$48,3,FALSE)</f>
        <v>#N/A</v>
      </c>
      <c r="K10540" t="b">
        <f t="shared" si="164"/>
        <v>1</v>
      </c>
    </row>
    <row r="10541" spans="9:11" x14ac:dyDescent="0.35">
      <c r="I10541" t="e">
        <f>IF(J10541="natural gas",VLOOKUP(D10541,'Cross-Page Data'!$I$4:$J$13,2,FALSE),IF(J10541="solar",VLOOKUP('Form 923'!D10541,'Cross-Page Data'!$I$14:$J$117,2,FALSE),J10541))</f>
        <v>#N/A</v>
      </c>
      <c r="J10541" t="e">
        <f>VLOOKUP(E10541,'Cross-Page Data'!$D$4:$F$48,3,FALSE)</f>
        <v>#N/A</v>
      </c>
      <c r="K10541" t="b">
        <f t="shared" si="164"/>
        <v>1</v>
      </c>
    </row>
    <row r="10542" spans="9:11" x14ac:dyDescent="0.35">
      <c r="I10542" t="e">
        <f>IF(J10542="natural gas",VLOOKUP(D10542,'Cross-Page Data'!$I$4:$J$13,2,FALSE),IF(J10542="solar",VLOOKUP('Form 923'!D10542,'Cross-Page Data'!$I$14:$J$117,2,FALSE),J10542))</f>
        <v>#N/A</v>
      </c>
      <c r="J10542" t="e">
        <f>VLOOKUP(E10542,'Cross-Page Data'!$D$4:$F$48,3,FALSE)</f>
        <v>#N/A</v>
      </c>
      <c r="K10542" t="b">
        <f t="shared" si="164"/>
        <v>1</v>
      </c>
    </row>
    <row r="10543" spans="9:11" x14ac:dyDescent="0.35">
      <c r="I10543" t="e">
        <f>IF(J10543="natural gas",VLOOKUP(D10543,'Cross-Page Data'!$I$4:$J$13,2,FALSE),IF(J10543="solar",VLOOKUP('Form 923'!D10543,'Cross-Page Data'!$I$14:$J$117,2,FALSE),J10543))</f>
        <v>#N/A</v>
      </c>
      <c r="J10543" t="e">
        <f>VLOOKUP(E10543,'Cross-Page Data'!$D$4:$F$48,3,FALSE)</f>
        <v>#N/A</v>
      </c>
      <c r="K10543" t="b">
        <f t="shared" si="164"/>
        <v>1</v>
      </c>
    </row>
    <row r="10544" spans="9:11" x14ac:dyDescent="0.35">
      <c r="I10544" t="e">
        <f>IF(J10544="natural gas",VLOOKUP(D10544,'Cross-Page Data'!$I$4:$J$13,2,FALSE),IF(J10544="solar",VLOOKUP('Form 923'!D10544,'Cross-Page Data'!$I$14:$J$117,2,FALSE),J10544))</f>
        <v>#N/A</v>
      </c>
      <c r="J10544" t="e">
        <f>VLOOKUP(E10544,'Cross-Page Data'!$D$4:$F$48,3,FALSE)</f>
        <v>#N/A</v>
      </c>
      <c r="K10544" t="b">
        <f t="shared" si="164"/>
        <v>1</v>
      </c>
    </row>
    <row r="10545" spans="9:11" x14ac:dyDescent="0.35">
      <c r="I10545" t="e">
        <f>IF(J10545="natural gas",VLOOKUP(D10545,'Cross-Page Data'!$I$4:$J$13,2,FALSE),IF(J10545="solar",VLOOKUP('Form 923'!D10545,'Cross-Page Data'!$I$14:$J$117,2,FALSE),J10545))</f>
        <v>#N/A</v>
      </c>
      <c r="J10545" t="e">
        <f>VLOOKUP(E10545,'Cross-Page Data'!$D$4:$F$48,3,FALSE)</f>
        <v>#N/A</v>
      </c>
      <c r="K10545" t="b">
        <f t="shared" si="164"/>
        <v>1</v>
      </c>
    </row>
    <row r="10546" spans="9:11" x14ac:dyDescent="0.35">
      <c r="I10546" t="e">
        <f>IF(J10546="natural gas",VLOOKUP(D10546,'Cross-Page Data'!$I$4:$J$13,2,FALSE),IF(J10546="solar",VLOOKUP('Form 923'!D10546,'Cross-Page Data'!$I$14:$J$117,2,FALSE),J10546))</f>
        <v>#N/A</v>
      </c>
      <c r="J10546" t="e">
        <f>VLOOKUP(E10546,'Cross-Page Data'!$D$4:$F$48,3,FALSE)</f>
        <v>#N/A</v>
      </c>
      <c r="K10546" t="b">
        <f t="shared" si="164"/>
        <v>1</v>
      </c>
    </row>
    <row r="10547" spans="9:11" x14ac:dyDescent="0.35">
      <c r="I10547" t="e">
        <f>IF(J10547="natural gas",VLOOKUP(D10547,'Cross-Page Data'!$I$4:$J$13,2,FALSE),IF(J10547="solar",VLOOKUP('Form 923'!D10547,'Cross-Page Data'!$I$14:$J$117,2,FALSE),J10547))</f>
        <v>#N/A</v>
      </c>
      <c r="J10547" t="e">
        <f>VLOOKUP(E10547,'Cross-Page Data'!$D$4:$F$48,3,FALSE)</f>
        <v>#N/A</v>
      </c>
      <c r="K10547" t="b">
        <f t="shared" si="164"/>
        <v>1</v>
      </c>
    </row>
    <row r="10548" spans="9:11" x14ac:dyDescent="0.35">
      <c r="I10548" t="e">
        <f>IF(J10548="natural gas",VLOOKUP(D10548,'Cross-Page Data'!$I$4:$J$13,2,FALSE),IF(J10548="solar",VLOOKUP('Form 923'!D10548,'Cross-Page Data'!$I$14:$J$117,2,FALSE),J10548))</f>
        <v>#N/A</v>
      </c>
      <c r="J10548" t="e">
        <f>VLOOKUP(E10548,'Cross-Page Data'!$D$4:$F$48,3,FALSE)</f>
        <v>#N/A</v>
      </c>
      <c r="K10548" t="b">
        <f t="shared" si="164"/>
        <v>1</v>
      </c>
    </row>
    <row r="10549" spans="9:11" x14ac:dyDescent="0.35">
      <c r="I10549" t="e">
        <f>IF(J10549="natural gas",VLOOKUP(D10549,'Cross-Page Data'!$I$4:$J$13,2,FALSE),IF(J10549="solar",VLOOKUP('Form 923'!D10549,'Cross-Page Data'!$I$14:$J$117,2,FALSE),J10549))</f>
        <v>#N/A</v>
      </c>
      <c r="J10549" t="e">
        <f>VLOOKUP(E10549,'Cross-Page Data'!$D$4:$F$48,3,FALSE)</f>
        <v>#N/A</v>
      </c>
      <c r="K10549" t="b">
        <f t="shared" si="164"/>
        <v>1</v>
      </c>
    </row>
    <row r="10550" spans="9:11" x14ac:dyDescent="0.35">
      <c r="I10550" t="e">
        <f>IF(J10550="natural gas",VLOOKUP(D10550,'Cross-Page Data'!$I$4:$J$13,2,FALSE),IF(J10550="solar",VLOOKUP('Form 923'!D10550,'Cross-Page Data'!$I$14:$J$117,2,FALSE),J10550))</f>
        <v>#N/A</v>
      </c>
      <c r="J10550" t="e">
        <f>VLOOKUP(E10550,'Cross-Page Data'!$D$4:$F$48,3,FALSE)</f>
        <v>#N/A</v>
      </c>
      <c r="K10550" t="b">
        <f t="shared" si="164"/>
        <v>1</v>
      </c>
    </row>
    <row r="10551" spans="9:11" x14ac:dyDescent="0.35">
      <c r="I10551" t="e">
        <f>IF(J10551="natural gas",VLOOKUP(D10551,'Cross-Page Data'!$I$4:$J$13,2,FALSE),IF(J10551="solar",VLOOKUP('Form 923'!D10551,'Cross-Page Data'!$I$14:$J$117,2,FALSE),J10551))</f>
        <v>#N/A</v>
      </c>
      <c r="J10551" t="e">
        <f>VLOOKUP(E10551,'Cross-Page Data'!$D$4:$F$48,3,FALSE)</f>
        <v>#N/A</v>
      </c>
      <c r="K10551" t="b">
        <f t="shared" si="164"/>
        <v>1</v>
      </c>
    </row>
    <row r="10552" spans="9:11" x14ac:dyDescent="0.35">
      <c r="I10552" t="e">
        <f>IF(J10552="natural gas",VLOOKUP(D10552,'Cross-Page Data'!$I$4:$J$13,2,FALSE),IF(J10552="solar",VLOOKUP('Form 923'!D10552,'Cross-Page Data'!$I$14:$J$117,2,FALSE),J10552))</f>
        <v>#N/A</v>
      </c>
      <c r="J10552" t="e">
        <f>VLOOKUP(E10552,'Cross-Page Data'!$D$4:$F$48,3,FALSE)</f>
        <v>#N/A</v>
      </c>
      <c r="K10552" t="b">
        <f t="shared" si="164"/>
        <v>1</v>
      </c>
    </row>
    <row r="10553" spans="9:11" x14ac:dyDescent="0.35">
      <c r="I10553" t="e">
        <f>IF(J10553="natural gas",VLOOKUP(D10553,'Cross-Page Data'!$I$4:$J$13,2,FALSE),IF(J10553="solar",VLOOKUP('Form 923'!D10553,'Cross-Page Data'!$I$14:$J$117,2,FALSE),J10553))</f>
        <v>#N/A</v>
      </c>
      <c r="J10553" t="e">
        <f>VLOOKUP(E10553,'Cross-Page Data'!$D$4:$F$48,3,FALSE)</f>
        <v>#N/A</v>
      </c>
      <c r="K10553" t="b">
        <f t="shared" si="164"/>
        <v>1</v>
      </c>
    </row>
    <row r="10554" spans="9:11" x14ac:dyDescent="0.35">
      <c r="I10554" t="e">
        <f>IF(J10554="natural gas",VLOOKUP(D10554,'Cross-Page Data'!$I$4:$J$13,2,FALSE),IF(J10554="solar",VLOOKUP('Form 923'!D10554,'Cross-Page Data'!$I$14:$J$117,2,FALSE),J10554))</f>
        <v>#N/A</v>
      </c>
      <c r="J10554" t="e">
        <f>VLOOKUP(E10554,'Cross-Page Data'!$D$4:$F$48,3,FALSE)</f>
        <v>#N/A</v>
      </c>
      <c r="K10554" t="b">
        <f t="shared" si="164"/>
        <v>1</v>
      </c>
    </row>
    <row r="10555" spans="9:11" x14ac:dyDescent="0.35">
      <c r="I10555" t="e">
        <f>IF(J10555="natural gas",VLOOKUP(D10555,'Cross-Page Data'!$I$4:$J$13,2,FALSE),IF(J10555="solar",VLOOKUP('Form 923'!D10555,'Cross-Page Data'!$I$14:$J$117,2,FALSE),J10555))</f>
        <v>#N/A</v>
      </c>
      <c r="J10555" t="e">
        <f>VLOOKUP(E10555,'Cross-Page Data'!$D$4:$F$48,3,FALSE)</f>
        <v>#N/A</v>
      </c>
      <c r="K10555" t="b">
        <f t="shared" si="164"/>
        <v>1</v>
      </c>
    </row>
    <row r="10556" spans="9:11" x14ac:dyDescent="0.35">
      <c r="I10556" t="e">
        <f>IF(J10556="natural gas",VLOOKUP(D10556,'Cross-Page Data'!$I$4:$J$13,2,FALSE),IF(J10556="solar",VLOOKUP('Form 923'!D10556,'Cross-Page Data'!$I$14:$J$117,2,FALSE),J10556))</f>
        <v>#N/A</v>
      </c>
      <c r="J10556" t="e">
        <f>VLOOKUP(E10556,'Cross-Page Data'!$D$4:$F$48,3,FALSE)</f>
        <v>#N/A</v>
      </c>
      <c r="K10556" t="b">
        <f t="shared" si="164"/>
        <v>1</v>
      </c>
    </row>
    <row r="10557" spans="9:11" x14ac:dyDescent="0.35">
      <c r="I10557" t="e">
        <f>IF(J10557="natural gas",VLOOKUP(D10557,'Cross-Page Data'!$I$4:$J$13,2,FALSE),IF(J10557="solar",VLOOKUP('Form 923'!D10557,'Cross-Page Data'!$I$14:$J$117,2,FALSE),J10557))</f>
        <v>#N/A</v>
      </c>
      <c r="J10557" t="e">
        <f>VLOOKUP(E10557,'Cross-Page Data'!$D$4:$F$48,3,FALSE)</f>
        <v>#N/A</v>
      </c>
      <c r="K10557" t="b">
        <f t="shared" si="164"/>
        <v>1</v>
      </c>
    </row>
    <row r="10558" spans="9:11" x14ac:dyDescent="0.35">
      <c r="I10558" t="e">
        <f>IF(J10558="natural gas",VLOOKUP(D10558,'Cross-Page Data'!$I$4:$J$13,2,FALSE),IF(J10558="solar",VLOOKUP('Form 923'!D10558,'Cross-Page Data'!$I$14:$J$117,2,FALSE),J10558))</f>
        <v>#N/A</v>
      </c>
      <c r="J10558" t="e">
        <f>VLOOKUP(E10558,'Cross-Page Data'!$D$4:$F$48,3,FALSE)</f>
        <v>#N/A</v>
      </c>
      <c r="K10558" t="b">
        <f t="shared" si="164"/>
        <v>1</v>
      </c>
    </row>
    <row r="10559" spans="9:11" x14ac:dyDescent="0.35">
      <c r="I10559" t="e">
        <f>IF(J10559="natural gas",VLOOKUP(D10559,'Cross-Page Data'!$I$4:$J$13,2,FALSE),IF(J10559="solar",VLOOKUP('Form 923'!D10559,'Cross-Page Data'!$I$14:$J$117,2,FALSE),J10559))</f>
        <v>#N/A</v>
      </c>
      <c r="J10559" t="e">
        <f>VLOOKUP(E10559,'Cross-Page Data'!$D$4:$F$48,3,FALSE)</f>
        <v>#N/A</v>
      </c>
      <c r="K10559" t="b">
        <f t="shared" si="164"/>
        <v>1</v>
      </c>
    </row>
    <row r="10560" spans="9:11" x14ac:dyDescent="0.35">
      <c r="I10560" t="e">
        <f>IF(J10560="natural gas",VLOOKUP(D10560,'Cross-Page Data'!$I$4:$J$13,2,FALSE),IF(J10560="solar",VLOOKUP('Form 923'!D10560,'Cross-Page Data'!$I$14:$J$117,2,FALSE),J10560))</f>
        <v>#N/A</v>
      </c>
      <c r="J10560" t="e">
        <f>VLOOKUP(E10560,'Cross-Page Data'!$D$4:$F$48,3,FALSE)</f>
        <v>#N/A</v>
      </c>
      <c r="K10560" t="b">
        <f t="shared" si="164"/>
        <v>1</v>
      </c>
    </row>
    <row r="10561" spans="9:11" x14ac:dyDescent="0.35">
      <c r="I10561" t="e">
        <f>IF(J10561="natural gas",VLOOKUP(D10561,'Cross-Page Data'!$I$4:$J$13,2,FALSE),IF(J10561="solar",VLOOKUP('Form 923'!D10561,'Cross-Page Data'!$I$14:$J$117,2,FALSE),J10561))</f>
        <v>#N/A</v>
      </c>
      <c r="J10561" t="e">
        <f>VLOOKUP(E10561,'Cross-Page Data'!$D$4:$F$48,3,FALSE)</f>
        <v>#N/A</v>
      </c>
      <c r="K10561" t="b">
        <f t="shared" si="164"/>
        <v>1</v>
      </c>
    </row>
    <row r="10562" spans="9:11" x14ac:dyDescent="0.35">
      <c r="I10562" t="e">
        <f>IF(J10562="natural gas",VLOOKUP(D10562,'Cross-Page Data'!$I$4:$J$13,2,FALSE),IF(J10562="solar",VLOOKUP('Form 923'!D10562,'Cross-Page Data'!$I$14:$J$117,2,FALSE),J10562))</f>
        <v>#N/A</v>
      </c>
      <c r="J10562" t="e">
        <f>VLOOKUP(E10562,'Cross-Page Data'!$D$4:$F$48,3,FALSE)</f>
        <v>#N/A</v>
      </c>
      <c r="K10562" t="b">
        <f t="shared" si="164"/>
        <v>1</v>
      </c>
    </row>
    <row r="10563" spans="9:11" x14ac:dyDescent="0.35">
      <c r="I10563" t="e">
        <f>IF(J10563="natural gas",VLOOKUP(D10563,'Cross-Page Data'!$I$4:$J$13,2,FALSE),IF(J10563="solar",VLOOKUP('Form 923'!D10563,'Cross-Page Data'!$I$14:$J$117,2,FALSE),J10563))</f>
        <v>#N/A</v>
      </c>
      <c r="J10563" t="e">
        <f>VLOOKUP(E10563,'Cross-Page Data'!$D$4:$F$48,3,FALSE)</f>
        <v>#N/A</v>
      </c>
      <c r="K10563" t="b">
        <f t="shared" si="164"/>
        <v>1</v>
      </c>
    </row>
    <row r="10564" spans="9:11" x14ac:dyDescent="0.35">
      <c r="I10564" t="e">
        <f>IF(J10564="natural gas",VLOOKUP(D10564,'Cross-Page Data'!$I$4:$J$13,2,FALSE),IF(J10564="solar",VLOOKUP('Form 923'!D10564,'Cross-Page Data'!$I$14:$J$117,2,FALSE),J10564))</f>
        <v>#N/A</v>
      </c>
      <c r="J10564" t="e">
        <f>VLOOKUP(E10564,'Cross-Page Data'!$D$4:$F$48,3,FALSE)</f>
        <v>#N/A</v>
      </c>
      <c r="K10564" t="b">
        <f t="shared" si="164"/>
        <v>1</v>
      </c>
    </row>
    <row r="10565" spans="9:11" x14ac:dyDescent="0.35">
      <c r="I10565" t="e">
        <f>IF(J10565="natural gas",VLOOKUP(D10565,'Cross-Page Data'!$I$4:$J$13,2,FALSE),IF(J10565="solar",VLOOKUP('Form 923'!D10565,'Cross-Page Data'!$I$14:$J$117,2,FALSE),J10565))</f>
        <v>#N/A</v>
      </c>
      <c r="J10565" t="e">
        <f>VLOOKUP(E10565,'Cross-Page Data'!$D$4:$F$48,3,FALSE)</f>
        <v>#N/A</v>
      </c>
      <c r="K10565" t="b">
        <f t="shared" si="164"/>
        <v>1</v>
      </c>
    </row>
    <row r="10566" spans="9:11" x14ac:dyDescent="0.35">
      <c r="I10566" t="e">
        <f>IF(J10566="natural gas",VLOOKUP(D10566,'Cross-Page Data'!$I$4:$J$13,2,FALSE),IF(J10566="solar",VLOOKUP('Form 923'!D10566,'Cross-Page Data'!$I$14:$J$117,2,FALSE),J10566))</f>
        <v>#N/A</v>
      </c>
      <c r="J10566" t="e">
        <f>VLOOKUP(E10566,'Cross-Page Data'!$D$4:$F$48,3,FALSE)</f>
        <v>#N/A</v>
      </c>
      <c r="K10566" t="b">
        <f t="shared" si="164"/>
        <v>1</v>
      </c>
    </row>
    <row r="10567" spans="9:11" x14ac:dyDescent="0.35">
      <c r="I10567" t="e">
        <f>IF(J10567="natural gas",VLOOKUP(D10567,'Cross-Page Data'!$I$4:$J$13,2,FALSE),IF(J10567="solar",VLOOKUP('Form 923'!D10567,'Cross-Page Data'!$I$14:$J$117,2,FALSE),J10567))</f>
        <v>#N/A</v>
      </c>
      <c r="J10567" t="e">
        <f>VLOOKUP(E10567,'Cross-Page Data'!$D$4:$F$48,3,FALSE)</f>
        <v>#N/A</v>
      </c>
      <c r="K10567" t="b">
        <f t="shared" ref="K10567:K10630" si="165">IF(AND($N$5=FALSE,OR(C10567="Commercial NAICS Cogen",C10567="Industrial NAICS Cogen",C10567="NAICS-22 Cogen")),FALSE,IF(AND($N$6=FALSE,OR(C10567="Commercial NAICS Cogen",C10567="Commercial NAICS Non-Cogen",C10567="industrial NAICS Cogen", C10567="industrial NAICS non-cogen")),FALSE,TRUE))</f>
        <v>1</v>
      </c>
    </row>
    <row r="10568" spans="9:11" x14ac:dyDescent="0.35">
      <c r="I10568" t="e">
        <f>IF(J10568="natural gas",VLOOKUP(D10568,'Cross-Page Data'!$I$4:$J$13,2,FALSE),IF(J10568="solar",VLOOKUP('Form 923'!D10568,'Cross-Page Data'!$I$14:$J$117,2,FALSE),J10568))</f>
        <v>#N/A</v>
      </c>
      <c r="J10568" t="e">
        <f>VLOOKUP(E10568,'Cross-Page Data'!$D$4:$F$48,3,FALSE)</f>
        <v>#N/A</v>
      </c>
      <c r="K10568" t="b">
        <f t="shared" si="165"/>
        <v>1</v>
      </c>
    </row>
    <row r="10569" spans="9:11" x14ac:dyDescent="0.35">
      <c r="I10569" t="e">
        <f>IF(J10569="natural gas",VLOOKUP(D10569,'Cross-Page Data'!$I$4:$J$13,2,FALSE),IF(J10569="solar",VLOOKUP('Form 923'!D10569,'Cross-Page Data'!$I$14:$J$117,2,FALSE),J10569))</f>
        <v>#N/A</v>
      </c>
      <c r="J10569" t="e">
        <f>VLOOKUP(E10569,'Cross-Page Data'!$D$4:$F$48,3,FALSE)</f>
        <v>#N/A</v>
      </c>
      <c r="K10569" t="b">
        <f t="shared" si="165"/>
        <v>1</v>
      </c>
    </row>
    <row r="10570" spans="9:11" x14ac:dyDescent="0.35">
      <c r="I10570" t="e">
        <f>IF(J10570="natural gas",VLOOKUP(D10570,'Cross-Page Data'!$I$4:$J$13,2,FALSE),IF(J10570="solar",VLOOKUP('Form 923'!D10570,'Cross-Page Data'!$I$14:$J$117,2,FALSE),J10570))</f>
        <v>#N/A</v>
      </c>
      <c r="J10570" t="e">
        <f>VLOOKUP(E10570,'Cross-Page Data'!$D$4:$F$48,3,FALSE)</f>
        <v>#N/A</v>
      </c>
      <c r="K10570" t="b">
        <f t="shared" si="165"/>
        <v>1</v>
      </c>
    </row>
    <row r="10571" spans="9:11" x14ac:dyDescent="0.35">
      <c r="I10571" t="e">
        <f>IF(J10571="natural gas",VLOOKUP(D10571,'Cross-Page Data'!$I$4:$J$13,2,FALSE),IF(J10571="solar",VLOOKUP('Form 923'!D10571,'Cross-Page Data'!$I$14:$J$117,2,FALSE),J10571))</f>
        <v>#N/A</v>
      </c>
      <c r="J10571" t="e">
        <f>VLOOKUP(E10571,'Cross-Page Data'!$D$4:$F$48,3,FALSE)</f>
        <v>#N/A</v>
      </c>
      <c r="K10571" t="b">
        <f t="shared" si="165"/>
        <v>1</v>
      </c>
    </row>
    <row r="10572" spans="9:11" x14ac:dyDescent="0.35">
      <c r="I10572" t="e">
        <f>IF(J10572="natural gas",VLOOKUP(D10572,'Cross-Page Data'!$I$4:$J$13,2,FALSE),IF(J10572="solar",VLOOKUP('Form 923'!D10572,'Cross-Page Data'!$I$14:$J$117,2,FALSE),J10572))</f>
        <v>#N/A</v>
      </c>
      <c r="J10572" t="e">
        <f>VLOOKUP(E10572,'Cross-Page Data'!$D$4:$F$48,3,FALSE)</f>
        <v>#N/A</v>
      </c>
      <c r="K10572" t="b">
        <f t="shared" si="165"/>
        <v>1</v>
      </c>
    </row>
    <row r="10573" spans="9:11" x14ac:dyDescent="0.35">
      <c r="I10573" t="e">
        <f>IF(J10573="natural gas",VLOOKUP(D10573,'Cross-Page Data'!$I$4:$J$13,2,FALSE),IF(J10573="solar",VLOOKUP('Form 923'!D10573,'Cross-Page Data'!$I$14:$J$117,2,FALSE),J10573))</f>
        <v>#N/A</v>
      </c>
      <c r="J10573" t="e">
        <f>VLOOKUP(E10573,'Cross-Page Data'!$D$4:$F$48,3,FALSE)</f>
        <v>#N/A</v>
      </c>
      <c r="K10573" t="b">
        <f t="shared" si="165"/>
        <v>1</v>
      </c>
    </row>
    <row r="10574" spans="9:11" x14ac:dyDescent="0.35">
      <c r="I10574" t="e">
        <f>IF(J10574="natural gas",VLOOKUP(D10574,'Cross-Page Data'!$I$4:$J$13,2,FALSE),IF(J10574="solar",VLOOKUP('Form 923'!D10574,'Cross-Page Data'!$I$14:$J$117,2,FALSE),J10574))</f>
        <v>#N/A</v>
      </c>
      <c r="J10574" t="e">
        <f>VLOOKUP(E10574,'Cross-Page Data'!$D$4:$F$48,3,FALSE)</f>
        <v>#N/A</v>
      </c>
      <c r="K10574" t="b">
        <f t="shared" si="165"/>
        <v>1</v>
      </c>
    </row>
    <row r="10575" spans="9:11" x14ac:dyDescent="0.35">
      <c r="I10575" t="e">
        <f>IF(J10575="natural gas",VLOOKUP(D10575,'Cross-Page Data'!$I$4:$J$13,2,FALSE),IF(J10575="solar",VLOOKUP('Form 923'!D10575,'Cross-Page Data'!$I$14:$J$117,2,FALSE),J10575))</f>
        <v>#N/A</v>
      </c>
      <c r="J10575" t="e">
        <f>VLOOKUP(E10575,'Cross-Page Data'!$D$4:$F$48,3,FALSE)</f>
        <v>#N/A</v>
      </c>
      <c r="K10575" t="b">
        <f t="shared" si="165"/>
        <v>1</v>
      </c>
    </row>
    <row r="10576" spans="9:11" x14ac:dyDescent="0.35">
      <c r="I10576" t="e">
        <f>IF(J10576="natural gas",VLOOKUP(D10576,'Cross-Page Data'!$I$4:$J$13,2,FALSE),IF(J10576="solar",VLOOKUP('Form 923'!D10576,'Cross-Page Data'!$I$14:$J$117,2,FALSE),J10576))</f>
        <v>#N/A</v>
      </c>
      <c r="J10576" t="e">
        <f>VLOOKUP(E10576,'Cross-Page Data'!$D$4:$F$48,3,FALSE)</f>
        <v>#N/A</v>
      </c>
      <c r="K10576" t="b">
        <f t="shared" si="165"/>
        <v>1</v>
      </c>
    </row>
    <row r="10577" spans="9:11" x14ac:dyDescent="0.35">
      <c r="I10577" t="e">
        <f>IF(J10577="natural gas",VLOOKUP(D10577,'Cross-Page Data'!$I$4:$J$13,2,FALSE),IF(J10577="solar",VLOOKUP('Form 923'!D10577,'Cross-Page Data'!$I$14:$J$117,2,FALSE),J10577))</f>
        <v>#N/A</v>
      </c>
      <c r="J10577" t="e">
        <f>VLOOKUP(E10577,'Cross-Page Data'!$D$4:$F$48,3,FALSE)</f>
        <v>#N/A</v>
      </c>
      <c r="K10577" t="b">
        <f t="shared" si="165"/>
        <v>1</v>
      </c>
    </row>
    <row r="10578" spans="9:11" x14ac:dyDescent="0.35">
      <c r="I10578" t="e">
        <f>IF(J10578="natural gas",VLOOKUP(D10578,'Cross-Page Data'!$I$4:$J$13,2,FALSE),IF(J10578="solar",VLOOKUP('Form 923'!D10578,'Cross-Page Data'!$I$14:$J$117,2,FALSE),J10578))</f>
        <v>#N/A</v>
      </c>
      <c r="J10578" t="e">
        <f>VLOOKUP(E10578,'Cross-Page Data'!$D$4:$F$48,3,FALSE)</f>
        <v>#N/A</v>
      </c>
      <c r="K10578" t="b">
        <f t="shared" si="165"/>
        <v>1</v>
      </c>
    </row>
    <row r="10579" spans="9:11" x14ac:dyDescent="0.35">
      <c r="I10579" t="e">
        <f>IF(J10579="natural gas",VLOOKUP(D10579,'Cross-Page Data'!$I$4:$J$13,2,FALSE),IF(J10579="solar",VLOOKUP('Form 923'!D10579,'Cross-Page Data'!$I$14:$J$117,2,FALSE),J10579))</f>
        <v>#N/A</v>
      </c>
      <c r="J10579" t="e">
        <f>VLOOKUP(E10579,'Cross-Page Data'!$D$4:$F$48,3,FALSE)</f>
        <v>#N/A</v>
      </c>
      <c r="K10579" t="b">
        <f t="shared" si="165"/>
        <v>1</v>
      </c>
    </row>
    <row r="10580" spans="9:11" x14ac:dyDescent="0.35">
      <c r="I10580" t="e">
        <f>IF(J10580="natural gas",VLOOKUP(D10580,'Cross-Page Data'!$I$4:$J$13,2,FALSE),IF(J10580="solar",VLOOKUP('Form 923'!D10580,'Cross-Page Data'!$I$14:$J$117,2,FALSE),J10580))</f>
        <v>#N/A</v>
      </c>
      <c r="J10580" t="e">
        <f>VLOOKUP(E10580,'Cross-Page Data'!$D$4:$F$48,3,FALSE)</f>
        <v>#N/A</v>
      </c>
      <c r="K10580" t="b">
        <f t="shared" si="165"/>
        <v>1</v>
      </c>
    </row>
    <row r="10581" spans="9:11" x14ac:dyDescent="0.35">
      <c r="I10581" t="e">
        <f>IF(J10581="natural gas",VLOOKUP(D10581,'Cross-Page Data'!$I$4:$J$13,2,FALSE),IF(J10581="solar",VLOOKUP('Form 923'!D10581,'Cross-Page Data'!$I$14:$J$117,2,FALSE),J10581))</f>
        <v>#N/A</v>
      </c>
      <c r="J10581" t="e">
        <f>VLOOKUP(E10581,'Cross-Page Data'!$D$4:$F$48,3,FALSE)</f>
        <v>#N/A</v>
      </c>
      <c r="K10581" t="b">
        <f t="shared" si="165"/>
        <v>1</v>
      </c>
    </row>
    <row r="10582" spans="9:11" x14ac:dyDescent="0.35">
      <c r="I10582" t="e">
        <f>IF(J10582="natural gas",VLOOKUP(D10582,'Cross-Page Data'!$I$4:$J$13,2,FALSE),IF(J10582="solar",VLOOKUP('Form 923'!D10582,'Cross-Page Data'!$I$14:$J$117,2,FALSE),J10582))</f>
        <v>#N/A</v>
      </c>
      <c r="J10582" t="e">
        <f>VLOOKUP(E10582,'Cross-Page Data'!$D$4:$F$48,3,FALSE)</f>
        <v>#N/A</v>
      </c>
      <c r="K10582" t="b">
        <f t="shared" si="165"/>
        <v>1</v>
      </c>
    </row>
    <row r="10583" spans="9:11" x14ac:dyDescent="0.35">
      <c r="I10583" t="e">
        <f>IF(J10583="natural gas",VLOOKUP(D10583,'Cross-Page Data'!$I$4:$J$13,2,FALSE),IF(J10583="solar",VLOOKUP('Form 923'!D10583,'Cross-Page Data'!$I$14:$J$117,2,FALSE),J10583))</f>
        <v>#N/A</v>
      </c>
      <c r="J10583" t="e">
        <f>VLOOKUP(E10583,'Cross-Page Data'!$D$4:$F$48,3,FALSE)</f>
        <v>#N/A</v>
      </c>
      <c r="K10583" t="b">
        <f t="shared" si="165"/>
        <v>1</v>
      </c>
    </row>
    <row r="10584" spans="9:11" x14ac:dyDescent="0.35">
      <c r="I10584" t="e">
        <f>IF(J10584="natural gas",VLOOKUP(D10584,'Cross-Page Data'!$I$4:$J$13,2,FALSE),IF(J10584="solar",VLOOKUP('Form 923'!D10584,'Cross-Page Data'!$I$14:$J$117,2,FALSE),J10584))</f>
        <v>#N/A</v>
      </c>
      <c r="J10584" t="e">
        <f>VLOOKUP(E10584,'Cross-Page Data'!$D$4:$F$48,3,FALSE)</f>
        <v>#N/A</v>
      </c>
      <c r="K10584" t="b">
        <f t="shared" si="165"/>
        <v>1</v>
      </c>
    </row>
    <row r="10585" spans="9:11" x14ac:dyDescent="0.35">
      <c r="I10585" t="e">
        <f>IF(J10585="natural gas",VLOOKUP(D10585,'Cross-Page Data'!$I$4:$J$13,2,FALSE),IF(J10585="solar",VLOOKUP('Form 923'!D10585,'Cross-Page Data'!$I$14:$J$117,2,FALSE),J10585))</f>
        <v>#N/A</v>
      </c>
      <c r="J10585" t="e">
        <f>VLOOKUP(E10585,'Cross-Page Data'!$D$4:$F$48,3,FALSE)</f>
        <v>#N/A</v>
      </c>
      <c r="K10585" t="b">
        <f t="shared" si="165"/>
        <v>1</v>
      </c>
    </row>
    <row r="10586" spans="9:11" x14ac:dyDescent="0.35">
      <c r="I10586" t="e">
        <f>IF(J10586="natural gas",VLOOKUP(D10586,'Cross-Page Data'!$I$4:$J$13,2,FALSE),IF(J10586="solar",VLOOKUP('Form 923'!D10586,'Cross-Page Data'!$I$14:$J$117,2,FALSE),J10586))</f>
        <v>#N/A</v>
      </c>
      <c r="J10586" t="e">
        <f>VLOOKUP(E10586,'Cross-Page Data'!$D$4:$F$48,3,FALSE)</f>
        <v>#N/A</v>
      </c>
      <c r="K10586" t="b">
        <f t="shared" si="165"/>
        <v>1</v>
      </c>
    </row>
    <row r="10587" spans="9:11" x14ac:dyDescent="0.35">
      <c r="I10587" t="e">
        <f>IF(J10587="natural gas",VLOOKUP(D10587,'Cross-Page Data'!$I$4:$J$13,2,FALSE),IF(J10587="solar",VLOOKUP('Form 923'!D10587,'Cross-Page Data'!$I$14:$J$117,2,FALSE),J10587))</f>
        <v>#N/A</v>
      </c>
      <c r="J10587" t="e">
        <f>VLOOKUP(E10587,'Cross-Page Data'!$D$4:$F$48,3,FALSE)</f>
        <v>#N/A</v>
      </c>
      <c r="K10587" t="b">
        <f t="shared" si="165"/>
        <v>1</v>
      </c>
    </row>
    <row r="10588" spans="9:11" x14ac:dyDescent="0.35">
      <c r="I10588" t="e">
        <f>IF(J10588="natural gas",VLOOKUP(D10588,'Cross-Page Data'!$I$4:$J$13,2,FALSE),IF(J10588="solar",VLOOKUP('Form 923'!D10588,'Cross-Page Data'!$I$14:$J$117,2,FALSE),J10588))</f>
        <v>#N/A</v>
      </c>
      <c r="J10588" t="e">
        <f>VLOOKUP(E10588,'Cross-Page Data'!$D$4:$F$48,3,FALSE)</f>
        <v>#N/A</v>
      </c>
      <c r="K10588" t="b">
        <f t="shared" si="165"/>
        <v>1</v>
      </c>
    </row>
    <row r="10589" spans="9:11" x14ac:dyDescent="0.35">
      <c r="I10589" t="e">
        <f>IF(J10589="natural gas",VLOOKUP(D10589,'Cross-Page Data'!$I$4:$J$13,2,FALSE),IF(J10589="solar",VLOOKUP('Form 923'!D10589,'Cross-Page Data'!$I$14:$J$117,2,FALSE),J10589))</f>
        <v>#N/A</v>
      </c>
      <c r="J10589" t="e">
        <f>VLOOKUP(E10589,'Cross-Page Data'!$D$4:$F$48,3,FALSE)</f>
        <v>#N/A</v>
      </c>
      <c r="K10589" t="b">
        <f t="shared" si="165"/>
        <v>1</v>
      </c>
    </row>
    <row r="10590" spans="9:11" x14ac:dyDescent="0.35">
      <c r="I10590" t="e">
        <f>IF(J10590="natural gas",VLOOKUP(D10590,'Cross-Page Data'!$I$4:$J$13,2,FALSE),IF(J10590="solar",VLOOKUP('Form 923'!D10590,'Cross-Page Data'!$I$14:$J$117,2,FALSE),J10590))</f>
        <v>#N/A</v>
      </c>
      <c r="J10590" t="e">
        <f>VLOOKUP(E10590,'Cross-Page Data'!$D$4:$F$48,3,FALSE)</f>
        <v>#N/A</v>
      </c>
      <c r="K10590" t="b">
        <f t="shared" si="165"/>
        <v>1</v>
      </c>
    </row>
    <row r="10591" spans="9:11" x14ac:dyDescent="0.35">
      <c r="I10591" t="e">
        <f>IF(J10591="natural gas",VLOOKUP(D10591,'Cross-Page Data'!$I$4:$J$13,2,FALSE),IF(J10591="solar",VLOOKUP('Form 923'!D10591,'Cross-Page Data'!$I$14:$J$117,2,FALSE),J10591))</f>
        <v>#N/A</v>
      </c>
      <c r="J10591" t="e">
        <f>VLOOKUP(E10591,'Cross-Page Data'!$D$4:$F$48,3,FALSE)</f>
        <v>#N/A</v>
      </c>
      <c r="K10591" t="b">
        <f t="shared" si="165"/>
        <v>1</v>
      </c>
    </row>
    <row r="10592" spans="9:11" x14ac:dyDescent="0.35">
      <c r="I10592" t="e">
        <f>IF(J10592="natural gas",VLOOKUP(D10592,'Cross-Page Data'!$I$4:$J$13,2,FALSE),IF(J10592="solar",VLOOKUP('Form 923'!D10592,'Cross-Page Data'!$I$14:$J$117,2,FALSE),J10592))</f>
        <v>#N/A</v>
      </c>
      <c r="J10592" t="e">
        <f>VLOOKUP(E10592,'Cross-Page Data'!$D$4:$F$48,3,FALSE)</f>
        <v>#N/A</v>
      </c>
      <c r="K10592" t="b">
        <f t="shared" si="165"/>
        <v>1</v>
      </c>
    </row>
    <row r="10593" spans="9:11" x14ac:dyDescent="0.35">
      <c r="I10593" t="e">
        <f>IF(J10593="natural gas",VLOOKUP(D10593,'Cross-Page Data'!$I$4:$J$13,2,FALSE),IF(J10593="solar",VLOOKUP('Form 923'!D10593,'Cross-Page Data'!$I$14:$J$117,2,FALSE),J10593))</f>
        <v>#N/A</v>
      </c>
      <c r="J10593" t="e">
        <f>VLOOKUP(E10593,'Cross-Page Data'!$D$4:$F$48,3,FALSE)</f>
        <v>#N/A</v>
      </c>
      <c r="K10593" t="b">
        <f t="shared" si="165"/>
        <v>1</v>
      </c>
    </row>
    <row r="10594" spans="9:11" x14ac:dyDescent="0.35">
      <c r="I10594" t="e">
        <f>IF(J10594="natural gas",VLOOKUP(D10594,'Cross-Page Data'!$I$4:$J$13,2,FALSE),IF(J10594="solar",VLOOKUP('Form 923'!D10594,'Cross-Page Data'!$I$14:$J$117,2,FALSE),J10594))</f>
        <v>#N/A</v>
      </c>
      <c r="J10594" t="e">
        <f>VLOOKUP(E10594,'Cross-Page Data'!$D$4:$F$48,3,FALSE)</f>
        <v>#N/A</v>
      </c>
      <c r="K10594" t="b">
        <f t="shared" si="165"/>
        <v>1</v>
      </c>
    </row>
    <row r="10595" spans="9:11" x14ac:dyDescent="0.35">
      <c r="I10595" t="e">
        <f>IF(J10595="natural gas",VLOOKUP(D10595,'Cross-Page Data'!$I$4:$J$13,2,FALSE),IF(J10595="solar",VLOOKUP('Form 923'!D10595,'Cross-Page Data'!$I$14:$J$117,2,FALSE),J10595))</f>
        <v>#N/A</v>
      </c>
      <c r="J10595" t="e">
        <f>VLOOKUP(E10595,'Cross-Page Data'!$D$4:$F$48,3,FALSE)</f>
        <v>#N/A</v>
      </c>
      <c r="K10595" t="b">
        <f t="shared" si="165"/>
        <v>1</v>
      </c>
    </row>
    <row r="10596" spans="9:11" x14ac:dyDescent="0.35">
      <c r="I10596" t="e">
        <f>IF(J10596="natural gas",VLOOKUP(D10596,'Cross-Page Data'!$I$4:$J$13,2,FALSE),IF(J10596="solar",VLOOKUP('Form 923'!D10596,'Cross-Page Data'!$I$14:$J$117,2,FALSE),J10596))</f>
        <v>#N/A</v>
      </c>
      <c r="J10596" t="e">
        <f>VLOOKUP(E10596,'Cross-Page Data'!$D$4:$F$48,3,FALSE)</f>
        <v>#N/A</v>
      </c>
      <c r="K10596" t="b">
        <f t="shared" si="165"/>
        <v>1</v>
      </c>
    </row>
    <row r="10597" spans="9:11" x14ac:dyDescent="0.35">
      <c r="I10597" t="e">
        <f>IF(J10597="natural gas",VLOOKUP(D10597,'Cross-Page Data'!$I$4:$J$13,2,FALSE),IF(J10597="solar",VLOOKUP('Form 923'!D10597,'Cross-Page Data'!$I$14:$J$117,2,FALSE),J10597))</f>
        <v>#N/A</v>
      </c>
      <c r="J10597" t="e">
        <f>VLOOKUP(E10597,'Cross-Page Data'!$D$4:$F$48,3,FALSE)</f>
        <v>#N/A</v>
      </c>
      <c r="K10597" t="b">
        <f t="shared" si="165"/>
        <v>1</v>
      </c>
    </row>
    <row r="10598" spans="9:11" x14ac:dyDescent="0.35">
      <c r="I10598" t="e">
        <f>IF(J10598="natural gas",VLOOKUP(D10598,'Cross-Page Data'!$I$4:$J$13,2,FALSE),IF(J10598="solar",VLOOKUP('Form 923'!D10598,'Cross-Page Data'!$I$14:$J$117,2,FALSE),J10598))</f>
        <v>#N/A</v>
      </c>
      <c r="J10598" t="e">
        <f>VLOOKUP(E10598,'Cross-Page Data'!$D$4:$F$48,3,FALSE)</f>
        <v>#N/A</v>
      </c>
      <c r="K10598" t="b">
        <f t="shared" si="165"/>
        <v>1</v>
      </c>
    </row>
    <row r="10599" spans="9:11" x14ac:dyDescent="0.35">
      <c r="I10599" t="e">
        <f>IF(J10599="natural gas",VLOOKUP(D10599,'Cross-Page Data'!$I$4:$J$13,2,FALSE),IF(J10599="solar",VLOOKUP('Form 923'!D10599,'Cross-Page Data'!$I$14:$J$117,2,FALSE),J10599))</f>
        <v>#N/A</v>
      </c>
      <c r="J10599" t="e">
        <f>VLOOKUP(E10599,'Cross-Page Data'!$D$4:$F$48,3,FALSE)</f>
        <v>#N/A</v>
      </c>
      <c r="K10599" t="b">
        <f t="shared" si="165"/>
        <v>1</v>
      </c>
    </row>
    <row r="10600" spans="9:11" x14ac:dyDescent="0.35">
      <c r="I10600" t="e">
        <f>IF(J10600="natural gas",VLOOKUP(D10600,'Cross-Page Data'!$I$4:$J$13,2,FALSE),IF(J10600="solar",VLOOKUP('Form 923'!D10600,'Cross-Page Data'!$I$14:$J$117,2,FALSE),J10600))</f>
        <v>#N/A</v>
      </c>
      <c r="J10600" t="e">
        <f>VLOOKUP(E10600,'Cross-Page Data'!$D$4:$F$48,3,FALSE)</f>
        <v>#N/A</v>
      </c>
      <c r="K10600" t="b">
        <f t="shared" si="165"/>
        <v>1</v>
      </c>
    </row>
    <row r="10601" spans="9:11" x14ac:dyDescent="0.35">
      <c r="I10601" t="e">
        <f>IF(J10601="natural gas",VLOOKUP(D10601,'Cross-Page Data'!$I$4:$J$13,2,FALSE),IF(J10601="solar",VLOOKUP('Form 923'!D10601,'Cross-Page Data'!$I$14:$J$117,2,FALSE),J10601))</f>
        <v>#N/A</v>
      </c>
      <c r="J10601" t="e">
        <f>VLOOKUP(E10601,'Cross-Page Data'!$D$4:$F$48,3,FALSE)</f>
        <v>#N/A</v>
      </c>
      <c r="K10601" t="b">
        <f t="shared" si="165"/>
        <v>1</v>
      </c>
    </row>
    <row r="10602" spans="9:11" x14ac:dyDescent="0.35">
      <c r="I10602" t="e">
        <f>IF(J10602="natural gas",VLOOKUP(D10602,'Cross-Page Data'!$I$4:$J$13,2,FALSE),IF(J10602="solar",VLOOKUP('Form 923'!D10602,'Cross-Page Data'!$I$14:$J$117,2,FALSE),J10602))</f>
        <v>#N/A</v>
      </c>
      <c r="J10602" t="e">
        <f>VLOOKUP(E10602,'Cross-Page Data'!$D$4:$F$48,3,FALSE)</f>
        <v>#N/A</v>
      </c>
      <c r="K10602" t="b">
        <f t="shared" si="165"/>
        <v>1</v>
      </c>
    </row>
    <row r="10603" spans="9:11" x14ac:dyDescent="0.35">
      <c r="I10603" t="e">
        <f>IF(J10603="natural gas",VLOOKUP(D10603,'Cross-Page Data'!$I$4:$J$13,2,FALSE),IF(J10603="solar",VLOOKUP('Form 923'!D10603,'Cross-Page Data'!$I$14:$J$117,2,FALSE),J10603))</f>
        <v>#N/A</v>
      </c>
      <c r="J10603" t="e">
        <f>VLOOKUP(E10603,'Cross-Page Data'!$D$4:$F$48,3,FALSE)</f>
        <v>#N/A</v>
      </c>
      <c r="K10603" t="b">
        <f t="shared" si="165"/>
        <v>1</v>
      </c>
    </row>
    <row r="10604" spans="9:11" x14ac:dyDescent="0.35">
      <c r="I10604" t="e">
        <f>IF(J10604="natural gas",VLOOKUP(D10604,'Cross-Page Data'!$I$4:$J$13,2,FALSE),IF(J10604="solar",VLOOKUP('Form 923'!D10604,'Cross-Page Data'!$I$14:$J$117,2,FALSE),J10604))</f>
        <v>#N/A</v>
      </c>
      <c r="J10604" t="e">
        <f>VLOOKUP(E10604,'Cross-Page Data'!$D$4:$F$48,3,FALSE)</f>
        <v>#N/A</v>
      </c>
      <c r="K10604" t="b">
        <f t="shared" si="165"/>
        <v>1</v>
      </c>
    </row>
    <row r="10605" spans="9:11" x14ac:dyDescent="0.35">
      <c r="I10605" t="e">
        <f>IF(J10605="natural gas",VLOOKUP(D10605,'Cross-Page Data'!$I$4:$J$13,2,FALSE),IF(J10605="solar",VLOOKUP('Form 923'!D10605,'Cross-Page Data'!$I$14:$J$117,2,FALSE),J10605))</f>
        <v>#N/A</v>
      </c>
      <c r="J10605" t="e">
        <f>VLOOKUP(E10605,'Cross-Page Data'!$D$4:$F$48,3,FALSE)</f>
        <v>#N/A</v>
      </c>
      <c r="K10605" t="b">
        <f t="shared" si="165"/>
        <v>1</v>
      </c>
    </row>
    <row r="10606" spans="9:11" x14ac:dyDescent="0.35">
      <c r="I10606" t="e">
        <f>IF(J10606="natural gas",VLOOKUP(D10606,'Cross-Page Data'!$I$4:$J$13,2,FALSE),IF(J10606="solar",VLOOKUP('Form 923'!D10606,'Cross-Page Data'!$I$14:$J$117,2,FALSE),J10606))</f>
        <v>#N/A</v>
      </c>
      <c r="J10606" t="e">
        <f>VLOOKUP(E10606,'Cross-Page Data'!$D$4:$F$48,3,FALSE)</f>
        <v>#N/A</v>
      </c>
      <c r="K10606" t="b">
        <f t="shared" si="165"/>
        <v>1</v>
      </c>
    </row>
    <row r="10607" spans="9:11" x14ac:dyDescent="0.35">
      <c r="I10607" t="e">
        <f>IF(J10607="natural gas",VLOOKUP(D10607,'Cross-Page Data'!$I$4:$J$13,2,FALSE),IF(J10607="solar",VLOOKUP('Form 923'!D10607,'Cross-Page Data'!$I$14:$J$117,2,FALSE),J10607))</f>
        <v>#N/A</v>
      </c>
      <c r="J10607" t="e">
        <f>VLOOKUP(E10607,'Cross-Page Data'!$D$4:$F$48,3,FALSE)</f>
        <v>#N/A</v>
      </c>
      <c r="K10607" t="b">
        <f t="shared" si="165"/>
        <v>1</v>
      </c>
    </row>
    <row r="10608" spans="9:11" x14ac:dyDescent="0.35">
      <c r="I10608" t="e">
        <f>IF(J10608="natural gas",VLOOKUP(D10608,'Cross-Page Data'!$I$4:$J$13,2,FALSE),IF(J10608="solar",VLOOKUP('Form 923'!D10608,'Cross-Page Data'!$I$14:$J$117,2,FALSE),J10608))</f>
        <v>#N/A</v>
      </c>
      <c r="J10608" t="e">
        <f>VLOOKUP(E10608,'Cross-Page Data'!$D$4:$F$48,3,FALSE)</f>
        <v>#N/A</v>
      </c>
      <c r="K10608" t="b">
        <f t="shared" si="165"/>
        <v>1</v>
      </c>
    </row>
    <row r="10609" spans="9:11" x14ac:dyDescent="0.35">
      <c r="I10609" t="e">
        <f>IF(J10609="natural gas",VLOOKUP(D10609,'Cross-Page Data'!$I$4:$J$13,2,FALSE),IF(J10609="solar",VLOOKUP('Form 923'!D10609,'Cross-Page Data'!$I$14:$J$117,2,FALSE),J10609))</f>
        <v>#N/A</v>
      </c>
      <c r="J10609" t="e">
        <f>VLOOKUP(E10609,'Cross-Page Data'!$D$4:$F$48,3,FALSE)</f>
        <v>#N/A</v>
      </c>
      <c r="K10609" t="b">
        <f t="shared" si="165"/>
        <v>1</v>
      </c>
    </row>
    <row r="10610" spans="9:11" x14ac:dyDescent="0.35">
      <c r="I10610" t="e">
        <f>IF(J10610="natural gas",VLOOKUP(D10610,'Cross-Page Data'!$I$4:$J$13,2,FALSE),IF(J10610="solar",VLOOKUP('Form 923'!D10610,'Cross-Page Data'!$I$14:$J$117,2,FALSE),J10610))</f>
        <v>#N/A</v>
      </c>
      <c r="J10610" t="e">
        <f>VLOOKUP(E10610,'Cross-Page Data'!$D$4:$F$48,3,FALSE)</f>
        <v>#N/A</v>
      </c>
      <c r="K10610" t="b">
        <f t="shared" si="165"/>
        <v>1</v>
      </c>
    </row>
    <row r="10611" spans="9:11" x14ac:dyDescent="0.35">
      <c r="I10611" t="e">
        <f>IF(J10611="natural gas",VLOOKUP(D10611,'Cross-Page Data'!$I$4:$J$13,2,FALSE),IF(J10611="solar",VLOOKUP('Form 923'!D10611,'Cross-Page Data'!$I$14:$J$117,2,FALSE),J10611))</f>
        <v>#N/A</v>
      </c>
      <c r="J10611" t="e">
        <f>VLOOKUP(E10611,'Cross-Page Data'!$D$4:$F$48,3,FALSE)</f>
        <v>#N/A</v>
      </c>
      <c r="K10611" t="b">
        <f t="shared" si="165"/>
        <v>1</v>
      </c>
    </row>
    <row r="10612" spans="9:11" x14ac:dyDescent="0.35">
      <c r="I10612" t="e">
        <f>IF(J10612="natural gas",VLOOKUP(D10612,'Cross-Page Data'!$I$4:$J$13,2,FALSE),IF(J10612="solar",VLOOKUP('Form 923'!D10612,'Cross-Page Data'!$I$14:$J$117,2,FALSE),J10612))</f>
        <v>#N/A</v>
      </c>
      <c r="J10612" t="e">
        <f>VLOOKUP(E10612,'Cross-Page Data'!$D$4:$F$48,3,FALSE)</f>
        <v>#N/A</v>
      </c>
      <c r="K10612" t="b">
        <f t="shared" si="165"/>
        <v>1</v>
      </c>
    </row>
    <row r="10613" spans="9:11" x14ac:dyDescent="0.35">
      <c r="I10613" t="e">
        <f>IF(J10613="natural gas",VLOOKUP(D10613,'Cross-Page Data'!$I$4:$J$13,2,FALSE),IF(J10613="solar",VLOOKUP('Form 923'!D10613,'Cross-Page Data'!$I$14:$J$117,2,FALSE),J10613))</f>
        <v>#N/A</v>
      </c>
      <c r="J10613" t="e">
        <f>VLOOKUP(E10613,'Cross-Page Data'!$D$4:$F$48,3,FALSE)</f>
        <v>#N/A</v>
      </c>
      <c r="K10613" t="b">
        <f t="shared" si="165"/>
        <v>1</v>
      </c>
    </row>
    <row r="10614" spans="9:11" x14ac:dyDescent="0.35">
      <c r="I10614" t="e">
        <f>IF(J10614="natural gas",VLOOKUP(D10614,'Cross-Page Data'!$I$4:$J$13,2,FALSE),IF(J10614="solar",VLOOKUP('Form 923'!D10614,'Cross-Page Data'!$I$14:$J$117,2,FALSE),J10614))</f>
        <v>#N/A</v>
      </c>
      <c r="J10614" t="e">
        <f>VLOOKUP(E10614,'Cross-Page Data'!$D$4:$F$48,3,FALSE)</f>
        <v>#N/A</v>
      </c>
      <c r="K10614" t="b">
        <f t="shared" si="165"/>
        <v>1</v>
      </c>
    </row>
    <row r="10615" spans="9:11" x14ac:dyDescent="0.35">
      <c r="I10615" t="e">
        <f>IF(J10615="natural gas",VLOOKUP(D10615,'Cross-Page Data'!$I$4:$J$13,2,FALSE),IF(J10615="solar",VLOOKUP('Form 923'!D10615,'Cross-Page Data'!$I$14:$J$117,2,FALSE),J10615))</f>
        <v>#N/A</v>
      </c>
      <c r="J10615" t="e">
        <f>VLOOKUP(E10615,'Cross-Page Data'!$D$4:$F$48,3,FALSE)</f>
        <v>#N/A</v>
      </c>
      <c r="K10615" t="b">
        <f t="shared" si="165"/>
        <v>1</v>
      </c>
    </row>
    <row r="10616" spans="9:11" x14ac:dyDescent="0.35">
      <c r="I10616" t="e">
        <f>IF(J10616="natural gas",VLOOKUP(D10616,'Cross-Page Data'!$I$4:$J$13,2,FALSE),IF(J10616="solar",VLOOKUP('Form 923'!D10616,'Cross-Page Data'!$I$14:$J$117,2,FALSE),J10616))</f>
        <v>#N/A</v>
      </c>
      <c r="J10616" t="e">
        <f>VLOOKUP(E10616,'Cross-Page Data'!$D$4:$F$48,3,FALSE)</f>
        <v>#N/A</v>
      </c>
      <c r="K10616" t="b">
        <f t="shared" si="165"/>
        <v>1</v>
      </c>
    </row>
    <row r="10617" spans="9:11" x14ac:dyDescent="0.35">
      <c r="I10617" t="e">
        <f>IF(J10617="natural gas",VLOOKUP(D10617,'Cross-Page Data'!$I$4:$J$13,2,FALSE),IF(J10617="solar",VLOOKUP('Form 923'!D10617,'Cross-Page Data'!$I$14:$J$117,2,FALSE),J10617))</f>
        <v>#N/A</v>
      </c>
      <c r="J10617" t="e">
        <f>VLOOKUP(E10617,'Cross-Page Data'!$D$4:$F$48,3,FALSE)</f>
        <v>#N/A</v>
      </c>
      <c r="K10617" t="b">
        <f t="shared" si="165"/>
        <v>1</v>
      </c>
    </row>
    <row r="10618" spans="9:11" x14ac:dyDescent="0.35">
      <c r="I10618" t="e">
        <f>IF(J10618="natural gas",VLOOKUP(D10618,'Cross-Page Data'!$I$4:$J$13,2,FALSE),IF(J10618="solar",VLOOKUP('Form 923'!D10618,'Cross-Page Data'!$I$14:$J$117,2,FALSE),J10618))</f>
        <v>#N/A</v>
      </c>
      <c r="J10618" t="e">
        <f>VLOOKUP(E10618,'Cross-Page Data'!$D$4:$F$48,3,FALSE)</f>
        <v>#N/A</v>
      </c>
      <c r="K10618" t="b">
        <f t="shared" si="165"/>
        <v>1</v>
      </c>
    </row>
    <row r="10619" spans="9:11" x14ac:dyDescent="0.35">
      <c r="I10619" t="e">
        <f>IF(J10619="natural gas",VLOOKUP(D10619,'Cross-Page Data'!$I$4:$J$13,2,FALSE),IF(J10619="solar",VLOOKUP('Form 923'!D10619,'Cross-Page Data'!$I$14:$J$117,2,FALSE),J10619))</f>
        <v>#N/A</v>
      </c>
      <c r="J10619" t="e">
        <f>VLOOKUP(E10619,'Cross-Page Data'!$D$4:$F$48,3,FALSE)</f>
        <v>#N/A</v>
      </c>
      <c r="K10619" t="b">
        <f t="shared" si="165"/>
        <v>1</v>
      </c>
    </row>
    <row r="10620" spans="9:11" x14ac:dyDescent="0.35">
      <c r="I10620" t="e">
        <f>IF(J10620="natural gas",VLOOKUP(D10620,'Cross-Page Data'!$I$4:$J$13,2,FALSE),IF(J10620="solar",VLOOKUP('Form 923'!D10620,'Cross-Page Data'!$I$14:$J$117,2,FALSE),J10620))</f>
        <v>#N/A</v>
      </c>
      <c r="J10620" t="e">
        <f>VLOOKUP(E10620,'Cross-Page Data'!$D$4:$F$48,3,FALSE)</f>
        <v>#N/A</v>
      </c>
      <c r="K10620" t="b">
        <f t="shared" si="165"/>
        <v>1</v>
      </c>
    </row>
    <row r="10621" spans="9:11" x14ac:dyDescent="0.35">
      <c r="I10621" t="e">
        <f>IF(J10621="natural gas",VLOOKUP(D10621,'Cross-Page Data'!$I$4:$J$13,2,FALSE),IF(J10621="solar",VLOOKUP('Form 923'!D10621,'Cross-Page Data'!$I$14:$J$117,2,FALSE),J10621))</f>
        <v>#N/A</v>
      </c>
      <c r="J10621" t="e">
        <f>VLOOKUP(E10621,'Cross-Page Data'!$D$4:$F$48,3,FALSE)</f>
        <v>#N/A</v>
      </c>
      <c r="K10621" t="b">
        <f t="shared" si="165"/>
        <v>1</v>
      </c>
    </row>
    <row r="10622" spans="9:11" x14ac:dyDescent="0.35">
      <c r="I10622" t="e">
        <f>IF(J10622="natural gas",VLOOKUP(D10622,'Cross-Page Data'!$I$4:$J$13,2,FALSE),IF(J10622="solar",VLOOKUP('Form 923'!D10622,'Cross-Page Data'!$I$14:$J$117,2,FALSE),J10622))</f>
        <v>#N/A</v>
      </c>
      <c r="J10622" t="e">
        <f>VLOOKUP(E10622,'Cross-Page Data'!$D$4:$F$48,3,FALSE)</f>
        <v>#N/A</v>
      </c>
      <c r="K10622" t="b">
        <f t="shared" si="165"/>
        <v>1</v>
      </c>
    </row>
    <row r="10623" spans="9:11" x14ac:dyDescent="0.35">
      <c r="I10623" t="e">
        <f>IF(J10623="natural gas",VLOOKUP(D10623,'Cross-Page Data'!$I$4:$J$13,2,FALSE),IF(J10623="solar",VLOOKUP('Form 923'!D10623,'Cross-Page Data'!$I$14:$J$117,2,FALSE),J10623))</f>
        <v>#N/A</v>
      </c>
      <c r="J10623" t="e">
        <f>VLOOKUP(E10623,'Cross-Page Data'!$D$4:$F$48,3,FALSE)</f>
        <v>#N/A</v>
      </c>
      <c r="K10623" t="b">
        <f t="shared" si="165"/>
        <v>1</v>
      </c>
    </row>
    <row r="10624" spans="9:11" x14ac:dyDescent="0.35">
      <c r="I10624" t="e">
        <f>IF(J10624="natural gas",VLOOKUP(D10624,'Cross-Page Data'!$I$4:$J$13,2,FALSE),IF(J10624="solar",VLOOKUP('Form 923'!D10624,'Cross-Page Data'!$I$14:$J$117,2,FALSE),J10624))</f>
        <v>#N/A</v>
      </c>
      <c r="J10624" t="e">
        <f>VLOOKUP(E10624,'Cross-Page Data'!$D$4:$F$48,3,FALSE)</f>
        <v>#N/A</v>
      </c>
      <c r="K10624" t="b">
        <f t="shared" si="165"/>
        <v>1</v>
      </c>
    </row>
    <row r="10625" spans="9:11" x14ac:dyDescent="0.35">
      <c r="I10625" t="e">
        <f>IF(J10625="natural gas",VLOOKUP(D10625,'Cross-Page Data'!$I$4:$J$13,2,FALSE),IF(J10625="solar",VLOOKUP('Form 923'!D10625,'Cross-Page Data'!$I$14:$J$117,2,FALSE),J10625))</f>
        <v>#N/A</v>
      </c>
      <c r="J10625" t="e">
        <f>VLOOKUP(E10625,'Cross-Page Data'!$D$4:$F$48,3,FALSE)</f>
        <v>#N/A</v>
      </c>
      <c r="K10625" t="b">
        <f t="shared" si="165"/>
        <v>1</v>
      </c>
    </row>
    <row r="10626" spans="9:11" x14ac:dyDescent="0.35">
      <c r="I10626" t="e">
        <f>IF(J10626="natural gas",VLOOKUP(D10626,'Cross-Page Data'!$I$4:$J$13,2,FALSE),IF(J10626="solar",VLOOKUP('Form 923'!D10626,'Cross-Page Data'!$I$14:$J$117,2,FALSE),J10626))</f>
        <v>#N/A</v>
      </c>
      <c r="J10626" t="e">
        <f>VLOOKUP(E10626,'Cross-Page Data'!$D$4:$F$48,3,FALSE)</f>
        <v>#N/A</v>
      </c>
      <c r="K10626" t="b">
        <f t="shared" si="165"/>
        <v>1</v>
      </c>
    </row>
    <row r="10627" spans="9:11" x14ac:dyDescent="0.35">
      <c r="I10627" t="e">
        <f>IF(J10627="natural gas",VLOOKUP(D10627,'Cross-Page Data'!$I$4:$J$13,2,FALSE),IF(J10627="solar",VLOOKUP('Form 923'!D10627,'Cross-Page Data'!$I$14:$J$117,2,FALSE),J10627))</f>
        <v>#N/A</v>
      </c>
      <c r="J10627" t="e">
        <f>VLOOKUP(E10627,'Cross-Page Data'!$D$4:$F$48,3,FALSE)</f>
        <v>#N/A</v>
      </c>
      <c r="K10627" t="b">
        <f t="shared" si="165"/>
        <v>1</v>
      </c>
    </row>
    <row r="10628" spans="9:11" x14ac:dyDescent="0.35">
      <c r="I10628" t="e">
        <f>IF(J10628="natural gas",VLOOKUP(D10628,'Cross-Page Data'!$I$4:$J$13,2,FALSE),IF(J10628="solar",VLOOKUP('Form 923'!D10628,'Cross-Page Data'!$I$14:$J$117,2,FALSE),J10628))</f>
        <v>#N/A</v>
      </c>
      <c r="J10628" t="e">
        <f>VLOOKUP(E10628,'Cross-Page Data'!$D$4:$F$48,3,FALSE)</f>
        <v>#N/A</v>
      </c>
      <c r="K10628" t="b">
        <f t="shared" si="165"/>
        <v>1</v>
      </c>
    </row>
    <row r="10629" spans="9:11" x14ac:dyDescent="0.35">
      <c r="I10629" t="e">
        <f>IF(J10629="natural gas",VLOOKUP(D10629,'Cross-Page Data'!$I$4:$J$13,2,FALSE),IF(J10629="solar",VLOOKUP('Form 923'!D10629,'Cross-Page Data'!$I$14:$J$117,2,FALSE),J10629))</f>
        <v>#N/A</v>
      </c>
      <c r="J10629" t="e">
        <f>VLOOKUP(E10629,'Cross-Page Data'!$D$4:$F$48,3,FALSE)</f>
        <v>#N/A</v>
      </c>
      <c r="K10629" t="b">
        <f t="shared" si="165"/>
        <v>1</v>
      </c>
    </row>
    <row r="10630" spans="9:11" x14ac:dyDescent="0.35">
      <c r="I10630" t="e">
        <f>IF(J10630="natural gas",VLOOKUP(D10630,'Cross-Page Data'!$I$4:$J$13,2,FALSE),IF(J10630="solar",VLOOKUP('Form 923'!D10630,'Cross-Page Data'!$I$14:$J$117,2,FALSE),J10630))</f>
        <v>#N/A</v>
      </c>
      <c r="J10630" t="e">
        <f>VLOOKUP(E10630,'Cross-Page Data'!$D$4:$F$48,3,FALSE)</f>
        <v>#N/A</v>
      </c>
      <c r="K10630" t="b">
        <f t="shared" si="165"/>
        <v>1</v>
      </c>
    </row>
    <row r="10631" spans="9:11" x14ac:dyDescent="0.35">
      <c r="I10631" t="e">
        <f>IF(J10631="natural gas",VLOOKUP(D10631,'Cross-Page Data'!$I$4:$J$13,2,FALSE),IF(J10631="solar",VLOOKUP('Form 923'!D10631,'Cross-Page Data'!$I$14:$J$117,2,FALSE),J10631))</f>
        <v>#N/A</v>
      </c>
      <c r="J10631" t="e">
        <f>VLOOKUP(E10631,'Cross-Page Data'!$D$4:$F$48,3,FALSE)</f>
        <v>#N/A</v>
      </c>
      <c r="K10631" t="b">
        <f t="shared" ref="K10631:K10694" si="166">IF(AND($N$5=FALSE,OR(C10631="Commercial NAICS Cogen",C10631="Industrial NAICS Cogen",C10631="NAICS-22 Cogen")),FALSE,IF(AND($N$6=FALSE,OR(C10631="Commercial NAICS Cogen",C10631="Commercial NAICS Non-Cogen",C10631="industrial NAICS Cogen", C10631="industrial NAICS non-cogen")),FALSE,TRUE))</f>
        <v>1</v>
      </c>
    </row>
    <row r="10632" spans="9:11" x14ac:dyDescent="0.35">
      <c r="I10632" t="e">
        <f>IF(J10632="natural gas",VLOOKUP(D10632,'Cross-Page Data'!$I$4:$J$13,2,FALSE),IF(J10632="solar",VLOOKUP('Form 923'!D10632,'Cross-Page Data'!$I$14:$J$117,2,FALSE),J10632))</f>
        <v>#N/A</v>
      </c>
      <c r="J10632" t="e">
        <f>VLOOKUP(E10632,'Cross-Page Data'!$D$4:$F$48,3,FALSE)</f>
        <v>#N/A</v>
      </c>
      <c r="K10632" t="b">
        <f t="shared" si="166"/>
        <v>1</v>
      </c>
    </row>
    <row r="10633" spans="9:11" x14ac:dyDescent="0.35">
      <c r="I10633" t="e">
        <f>IF(J10633="natural gas",VLOOKUP(D10633,'Cross-Page Data'!$I$4:$J$13,2,FALSE),IF(J10633="solar",VLOOKUP('Form 923'!D10633,'Cross-Page Data'!$I$14:$J$117,2,FALSE),J10633))</f>
        <v>#N/A</v>
      </c>
      <c r="J10633" t="e">
        <f>VLOOKUP(E10633,'Cross-Page Data'!$D$4:$F$48,3,FALSE)</f>
        <v>#N/A</v>
      </c>
      <c r="K10633" t="b">
        <f t="shared" si="166"/>
        <v>1</v>
      </c>
    </row>
    <row r="10634" spans="9:11" x14ac:dyDescent="0.35">
      <c r="I10634" t="e">
        <f>IF(J10634="natural gas",VLOOKUP(D10634,'Cross-Page Data'!$I$4:$J$13,2,FALSE),IF(J10634="solar",VLOOKUP('Form 923'!D10634,'Cross-Page Data'!$I$14:$J$117,2,FALSE),J10634))</f>
        <v>#N/A</v>
      </c>
      <c r="J10634" t="e">
        <f>VLOOKUP(E10634,'Cross-Page Data'!$D$4:$F$48,3,FALSE)</f>
        <v>#N/A</v>
      </c>
      <c r="K10634" t="b">
        <f t="shared" si="166"/>
        <v>1</v>
      </c>
    </row>
    <row r="10635" spans="9:11" x14ac:dyDescent="0.35">
      <c r="I10635" t="e">
        <f>IF(J10635="natural gas",VLOOKUP(D10635,'Cross-Page Data'!$I$4:$J$13,2,FALSE),IF(J10635="solar",VLOOKUP('Form 923'!D10635,'Cross-Page Data'!$I$14:$J$117,2,FALSE),J10635))</f>
        <v>#N/A</v>
      </c>
      <c r="J10635" t="e">
        <f>VLOOKUP(E10635,'Cross-Page Data'!$D$4:$F$48,3,FALSE)</f>
        <v>#N/A</v>
      </c>
      <c r="K10635" t="b">
        <f t="shared" si="166"/>
        <v>1</v>
      </c>
    </row>
    <row r="10636" spans="9:11" x14ac:dyDescent="0.35">
      <c r="I10636" t="e">
        <f>IF(J10636="natural gas",VLOOKUP(D10636,'Cross-Page Data'!$I$4:$J$13,2,FALSE),IF(J10636="solar",VLOOKUP('Form 923'!D10636,'Cross-Page Data'!$I$14:$J$117,2,FALSE),J10636))</f>
        <v>#N/A</v>
      </c>
      <c r="J10636" t="e">
        <f>VLOOKUP(E10636,'Cross-Page Data'!$D$4:$F$48,3,FALSE)</f>
        <v>#N/A</v>
      </c>
      <c r="K10636" t="b">
        <f t="shared" si="166"/>
        <v>1</v>
      </c>
    </row>
    <row r="10637" spans="9:11" x14ac:dyDescent="0.35">
      <c r="I10637" t="e">
        <f>IF(J10637="natural gas",VLOOKUP(D10637,'Cross-Page Data'!$I$4:$J$13,2,FALSE),IF(J10637="solar",VLOOKUP('Form 923'!D10637,'Cross-Page Data'!$I$14:$J$117,2,FALSE),J10637))</f>
        <v>#N/A</v>
      </c>
      <c r="J10637" t="e">
        <f>VLOOKUP(E10637,'Cross-Page Data'!$D$4:$F$48,3,FALSE)</f>
        <v>#N/A</v>
      </c>
      <c r="K10637" t="b">
        <f t="shared" si="166"/>
        <v>1</v>
      </c>
    </row>
    <row r="10638" spans="9:11" x14ac:dyDescent="0.35">
      <c r="I10638" t="e">
        <f>IF(J10638="natural gas",VLOOKUP(D10638,'Cross-Page Data'!$I$4:$J$13,2,FALSE),IF(J10638="solar",VLOOKUP('Form 923'!D10638,'Cross-Page Data'!$I$14:$J$117,2,FALSE),J10638))</f>
        <v>#N/A</v>
      </c>
      <c r="J10638" t="e">
        <f>VLOOKUP(E10638,'Cross-Page Data'!$D$4:$F$48,3,FALSE)</f>
        <v>#N/A</v>
      </c>
      <c r="K10638" t="b">
        <f t="shared" si="166"/>
        <v>1</v>
      </c>
    </row>
    <row r="10639" spans="9:11" x14ac:dyDescent="0.35">
      <c r="I10639" t="e">
        <f>IF(J10639="natural gas",VLOOKUP(D10639,'Cross-Page Data'!$I$4:$J$13,2,FALSE),IF(J10639="solar",VLOOKUP('Form 923'!D10639,'Cross-Page Data'!$I$14:$J$117,2,FALSE),J10639))</f>
        <v>#N/A</v>
      </c>
      <c r="J10639" t="e">
        <f>VLOOKUP(E10639,'Cross-Page Data'!$D$4:$F$48,3,FALSE)</f>
        <v>#N/A</v>
      </c>
      <c r="K10639" t="b">
        <f t="shared" si="166"/>
        <v>1</v>
      </c>
    </row>
    <row r="10640" spans="9:11" x14ac:dyDescent="0.35">
      <c r="I10640" t="e">
        <f>IF(J10640="natural gas",VLOOKUP(D10640,'Cross-Page Data'!$I$4:$J$13,2,FALSE),IF(J10640="solar",VLOOKUP('Form 923'!D10640,'Cross-Page Data'!$I$14:$J$117,2,FALSE),J10640))</f>
        <v>#N/A</v>
      </c>
      <c r="J10640" t="e">
        <f>VLOOKUP(E10640,'Cross-Page Data'!$D$4:$F$48,3,FALSE)</f>
        <v>#N/A</v>
      </c>
      <c r="K10640" t="b">
        <f t="shared" si="166"/>
        <v>1</v>
      </c>
    </row>
    <row r="10641" spans="9:11" x14ac:dyDescent="0.35">
      <c r="I10641" t="e">
        <f>IF(J10641="natural gas",VLOOKUP(D10641,'Cross-Page Data'!$I$4:$J$13,2,FALSE),IF(J10641="solar",VLOOKUP('Form 923'!D10641,'Cross-Page Data'!$I$14:$J$117,2,FALSE),J10641))</f>
        <v>#N/A</v>
      </c>
      <c r="J10641" t="e">
        <f>VLOOKUP(E10641,'Cross-Page Data'!$D$4:$F$48,3,FALSE)</f>
        <v>#N/A</v>
      </c>
      <c r="K10641" t="b">
        <f t="shared" si="166"/>
        <v>1</v>
      </c>
    </row>
    <row r="10642" spans="9:11" x14ac:dyDescent="0.35">
      <c r="I10642" t="e">
        <f>IF(J10642="natural gas",VLOOKUP(D10642,'Cross-Page Data'!$I$4:$J$13,2,FALSE),IF(J10642="solar",VLOOKUP('Form 923'!D10642,'Cross-Page Data'!$I$14:$J$117,2,FALSE),J10642))</f>
        <v>#N/A</v>
      </c>
      <c r="J10642" t="e">
        <f>VLOOKUP(E10642,'Cross-Page Data'!$D$4:$F$48,3,FALSE)</f>
        <v>#N/A</v>
      </c>
      <c r="K10642" t="b">
        <f t="shared" si="166"/>
        <v>1</v>
      </c>
    </row>
    <row r="10643" spans="9:11" x14ac:dyDescent="0.35">
      <c r="I10643" t="e">
        <f>IF(J10643="natural gas",VLOOKUP(D10643,'Cross-Page Data'!$I$4:$J$13,2,FALSE),IF(J10643="solar",VLOOKUP('Form 923'!D10643,'Cross-Page Data'!$I$14:$J$117,2,FALSE),J10643))</f>
        <v>#N/A</v>
      </c>
      <c r="J10643" t="e">
        <f>VLOOKUP(E10643,'Cross-Page Data'!$D$4:$F$48,3,FALSE)</f>
        <v>#N/A</v>
      </c>
      <c r="K10643" t="b">
        <f t="shared" si="166"/>
        <v>1</v>
      </c>
    </row>
    <row r="10644" spans="9:11" x14ac:dyDescent="0.35">
      <c r="I10644" t="e">
        <f>IF(J10644="natural gas",VLOOKUP(D10644,'Cross-Page Data'!$I$4:$J$13,2,FALSE),IF(J10644="solar",VLOOKUP('Form 923'!D10644,'Cross-Page Data'!$I$14:$J$117,2,FALSE),J10644))</f>
        <v>#N/A</v>
      </c>
      <c r="J10644" t="e">
        <f>VLOOKUP(E10644,'Cross-Page Data'!$D$4:$F$48,3,FALSE)</f>
        <v>#N/A</v>
      </c>
      <c r="K10644" t="b">
        <f t="shared" si="166"/>
        <v>1</v>
      </c>
    </row>
    <row r="10645" spans="9:11" x14ac:dyDescent="0.35">
      <c r="I10645" t="e">
        <f>IF(J10645="natural gas",VLOOKUP(D10645,'Cross-Page Data'!$I$4:$J$13,2,FALSE),IF(J10645="solar",VLOOKUP('Form 923'!D10645,'Cross-Page Data'!$I$14:$J$117,2,FALSE),J10645))</f>
        <v>#N/A</v>
      </c>
      <c r="J10645" t="e">
        <f>VLOOKUP(E10645,'Cross-Page Data'!$D$4:$F$48,3,FALSE)</f>
        <v>#N/A</v>
      </c>
      <c r="K10645" t="b">
        <f t="shared" si="166"/>
        <v>1</v>
      </c>
    </row>
    <row r="10646" spans="9:11" x14ac:dyDescent="0.35">
      <c r="I10646" t="e">
        <f>IF(J10646="natural gas",VLOOKUP(D10646,'Cross-Page Data'!$I$4:$J$13,2,FALSE),IF(J10646="solar",VLOOKUP('Form 923'!D10646,'Cross-Page Data'!$I$14:$J$117,2,FALSE),J10646))</f>
        <v>#N/A</v>
      </c>
      <c r="J10646" t="e">
        <f>VLOOKUP(E10646,'Cross-Page Data'!$D$4:$F$48,3,FALSE)</f>
        <v>#N/A</v>
      </c>
      <c r="K10646" t="b">
        <f t="shared" si="166"/>
        <v>1</v>
      </c>
    </row>
    <row r="10647" spans="9:11" x14ac:dyDescent="0.35">
      <c r="I10647" t="e">
        <f>IF(J10647="natural gas",VLOOKUP(D10647,'Cross-Page Data'!$I$4:$J$13,2,FALSE),IF(J10647="solar",VLOOKUP('Form 923'!D10647,'Cross-Page Data'!$I$14:$J$117,2,FALSE),J10647))</f>
        <v>#N/A</v>
      </c>
      <c r="J10647" t="e">
        <f>VLOOKUP(E10647,'Cross-Page Data'!$D$4:$F$48,3,FALSE)</f>
        <v>#N/A</v>
      </c>
      <c r="K10647" t="b">
        <f t="shared" si="166"/>
        <v>1</v>
      </c>
    </row>
    <row r="10648" spans="9:11" x14ac:dyDescent="0.35">
      <c r="I10648" t="e">
        <f>IF(J10648="natural gas",VLOOKUP(D10648,'Cross-Page Data'!$I$4:$J$13,2,FALSE),IF(J10648="solar",VLOOKUP('Form 923'!D10648,'Cross-Page Data'!$I$14:$J$117,2,FALSE),J10648))</f>
        <v>#N/A</v>
      </c>
      <c r="J10648" t="e">
        <f>VLOOKUP(E10648,'Cross-Page Data'!$D$4:$F$48,3,FALSE)</f>
        <v>#N/A</v>
      </c>
      <c r="K10648" t="b">
        <f t="shared" si="166"/>
        <v>1</v>
      </c>
    </row>
    <row r="10649" spans="9:11" x14ac:dyDescent="0.35">
      <c r="I10649" t="e">
        <f>IF(J10649="natural gas",VLOOKUP(D10649,'Cross-Page Data'!$I$4:$J$13,2,FALSE),IF(J10649="solar",VLOOKUP('Form 923'!D10649,'Cross-Page Data'!$I$14:$J$117,2,FALSE),J10649))</f>
        <v>#N/A</v>
      </c>
      <c r="J10649" t="e">
        <f>VLOOKUP(E10649,'Cross-Page Data'!$D$4:$F$48,3,FALSE)</f>
        <v>#N/A</v>
      </c>
      <c r="K10649" t="b">
        <f t="shared" si="166"/>
        <v>1</v>
      </c>
    </row>
    <row r="10650" spans="9:11" x14ac:dyDescent="0.35">
      <c r="I10650" t="e">
        <f>IF(J10650="natural gas",VLOOKUP(D10650,'Cross-Page Data'!$I$4:$J$13,2,FALSE),IF(J10650="solar",VLOOKUP('Form 923'!D10650,'Cross-Page Data'!$I$14:$J$117,2,FALSE),J10650))</f>
        <v>#N/A</v>
      </c>
      <c r="J10650" t="e">
        <f>VLOOKUP(E10650,'Cross-Page Data'!$D$4:$F$48,3,FALSE)</f>
        <v>#N/A</v>
      </c>
      <c r="K10650" t="b">
        <f t="shared" si="166"/>
        <v>1</v>
      </c>
    </row>
    <row r="10651" spans="9:11" x14ac:dyDescent="0.35">
      <c r="I10651" t="e">
        <f>IF(J10651="natural gas",VLOOKUP(D10651,'Cross-Page Data'!$I$4:$J$13,2,FALSE),IF(J10651="solar",VLOOKUP('Form 923'!D10651,'Cross-Page Data'!$I$14:$J$117,2,FALSE),J10651))</f>
        <v>#N/A</v>
      </c>
      <c r="J10651" t="e">
        <f>VLOOKUP(E10651,'Cross-Page Data'!$D$4:$F$48,3,FALSE)</f>
        <v>#N/A</v>
      </c>
      <c r="K10651" t="b">
        <f t="shared" si="166"/>
        <v>1</v>
      </c>
    </row>
    <row r="10652" spans="9:11" x14ac:dyDescent="0.35">
      <c r="I10652" t="e">
        <f>IF(J10652="natural gas",VLOOKUP(D10652,'Cross-Page Data'!$I$4:$J$13,2,FALSE),IF(J10652="solar",VLOOKUP('Form 923'!D10652,'Cross-Page Data'!$I$14:$J$117,2,FALSE),J10652))</f>
        <v>#N/A</v>
      </c>
      <c r="J10652" t="e">
        <f>VLOOKUP(E10652,'Cross-Page Data'!$D$4:$F$48,3,FALSE)</f>
        <v>#N/A</v>
      </c>
      <c r="K10652" t="b">
        <f t="shared" si="166"/>
        <v>1</v>
      </c>
    </row>
    <row r="10653" spans="9:11" x14ac:dyDescent="0.35">
      <c r="I10653" t="e">
        <f>IF(J10653="natural gas",VLOOKUP(D10653,'Cross-Page Data'!$I$4:$J$13,2,FALSE),IF(J10653="solar",VLOOKUP('Form 923'!D10653,'Cross-Page Data'!$I$14:$J$117,2,FALSE),J10653))</f>
        <v>#N/A</v>
      </c>
      <c r="J10653" t="e">
        <f>VLOOKUP(E10653,'Cross-Page Data'!$D$4:$F$48,3,FALSE)</f>
        <v>#N/A</v>
      </c>
      <c r="K10653" t="b">
        <f t="shared" si="166"/>
        <v>1</v>
      </c>
    </row>
    <row r="10654" spans="9:11" x14ac:dyDescent="0.35">
      <c r="I10654" t="e">
        <f>IF(J10654="natural gas",VLOOKUP(D10654,'Cross-Page Data'!$I$4:$J$13,2,FALSE),IF(J10654="solar",VLOOKUP('Form 923'!D10654,'Cross-Page Data'!$I$14:$J$117,2,FALSE),J10654))</f>
        <v>#N/A</v>
      </c>
      <c r="J10654" t="e">
        <f>VLOOKUP(E10654,'Cross-Page Data'!$D$4:$F$48,3,FALSE)</f>
        <v>#N/A</v>
      </c>
      <c r="K10654" t="b">
        <f t="shared" si="166"/>
        <v>1</v>
      </c>
    </row>
    <row r="10655" spans="9:11" x14ac:dyDescent="0.35">
      <c r="I10655" t="e">
        <f>IF(J10655="natural gas",VLOOKUP(D10655,'Cross-Page Data'!$I$4:$J$13,2,FALSE),IF(J10655="solar",VLOOKUP('Form 923'!D10655,'Cross-Page Data'!$I$14:$J$117,2,FALSE),J10655))</f>
        <v>#N/A</v>
      </c>
      <c r="J10655" t="e">
        <f>VLOOKUP(E10655,'Cross-Page Data'!$D$4:$F$48,3,FALSE)</f>
        <v>#N/A</v>
      </c>
      <c r="K10655" t="b">
        <f t="shared" si="166"/>
        <v>1</v>
      </c>
    </row>
    <row r="10656" spans="9:11" x14ac:dyDescent="0.35">
      <c r="I10656" t="e">
        <f>IF(J10656="natural gas",VLOOKUP(D10656,'Cross-Page Data'!$I$4:$J$13,2,FALSE),IF(J10656="solar",VLOOKUP('Form 923'!D10656,'Cross-Page Data'!$I$14:$J$117,2,FALSE),J10656))</f>
        <v>#N/A</v>
      </c>
      <c r="J10656" t="e">
        <f>VLOOKUP(E10656,'Cross-Page Data'!$D$4:$F$48,3,FALSE)</f>
        <v>#N/A</v>
      </c>
      <c r="K10656" t="b">
        <f t="shared" si="166"/>
        <v>1</v>
      </c>
    </row>
    <row r="10657" spans="9:11" x14ac:dyDescent="0.35">
      <c r="I10657" t="e">
        <f>IF(J10657="natural gas",VLOOKUP(D10657,'Cross-Page Data'!$I$4:$J$13,2,FALSE),IF(J10657="solar",VLOOKUP('Form 923'!D10657,'Cross-Page Data'!$I$14:$J$117,2,FALSE),J10657))</f>
        <v>#N/A</v>
      </c>
      <c r="J10657" t="e">
        <f>VLOOKUP(E10657,'Cross-Page Data'!$D$4:$F$48,3,FALSE)</f>
        <v>#N/A</v>
      </c>
      <c r="K10657" t="b">
        <f t="shared" si="166"/>
        <v>1</v>
      </c>
    </row>
    <row r="10658" spans="9:11" x14ac:dyDescent="0.35">
      <c r="I10658" t="e">
        <f>IF(J10658="natural gas",VLOOKUP(D10658,'Cross-Page Data'!$I$4:$J$13,2,FALSE),IF(J10658="solar",VLOOKUP('Form 923'!D10658,'Cross-Page Data'!$I$14:$J$117,2,FALSE),J10658))</f>
        <v>#N/A</v>
      </c>
      <c r="J10658" t="e">
        <f>VLOOKUP(E10658,'Cross-Page Data'!$D$4:$F$48,3,FALSE)</f>
        <v>#N/A</v>
      </c>
      <c r="K10658" t="b">
        <f t="shared" si="166"/>
        <v>1</v>
      </c>
    </row>
    <row r="10659" spans="9:11" x14ac:dyDescent="0.35">
      <c r="I10659" t="e">
        <f>IF(J10659="natural gas",VLOOKUP(D10659,'Cross-Page Data'!$I$4:$J$13,2,FALSE),IF(J10659="solar",VLOOKUP('Form 923'!D10659,'Cross-Page Data'!$I$14:$J$117,2,FALSE),J10659))</f>
        <v>#N/A</v>
      </c>
      <c r="J10659" t="e">
        <f>VLOOKUP(E10659,'Cross-Page Data'!$D$4:$F$48,3,FALSE)</f>
        <v>#N/A</v>
      </c>
      <c r="K10659" t="b">
        <f t="shared" si="166"/>
        <v>1</v>
      </c>
    </row>
    <row r="10660" spans="9:11" x14ac:dyDescent="0.35">
      <c r="I10660" t="e">
        <f>IF(J10660="natural gas",VLOOKUP(D10660,'Cross-Page Data'!$I$4:$J$13,2,FALSE),IF(J10660="solar",VLOOKUP('Form 923'!D10660,'Cross-Page Data'!$I$14:$J$117,2,FALSE),J10660))</f>
        <v>#N/A</v>
      </c>
      <c r="J10660" t="e">
        <f>VLOOKUP(E10660,'Cross-Page Data'!$D$4:$F$48,3,FALSE)</f>
        <v>#N/A</v>
      </c>
      <c r="K10660" t="b">
        <f t="shared" si="166"/>
        <v>1</v>
      </c>
    </row>
    <row r="10661" spans="9:11" x14ac:dyDescent="0.35">
      <c r="I10661" t="e">
        <f>IF(J10661="natural gas",VLOOKUP(D10661,'Cross-Page Data'!$I$4:$J$13,2,FALSE),IF(J10661="solar",VLOOKUP('Form 923'!D10661,'Cross-Page Data'!$I$14:$J$117,2,FALSE),J10661))</f>
        <v>#N/A</v>
      </c>
      <c r="J10661" t="e">
        <f>VLOOKUP(E10661,'Cross-Page Data'!$D$4:$F$48,3,FALSE)</f>
        <v>#N/A</v>
      </c>
      <c r="K10661" t="b">
        <f t="shared" si="166"/>
        <v>1</v>
      </c>
    </row>
    <row r="10662" spans="9:11" x14ac:dyDescent="0.35">
      <c r="I10662" t="e">
        <f>IF(J10662="natural gas",VLOOKUP(D10662,'Cross-Page Data'!$I$4:$J$13,2,FALSE),IF(J10662="solar",VLOOKUP('Form 923'!D10662,'Cross-Page Data'!$I$14:$J$117,2,FALSE),J10662))</f>
        <v>#N/A</v>
      </c>
      <c r="J10662" t="e">
        <f>VLOOKUP(E10662,'Cross-Page Data'!$D$4:$F$48,3,FALSE)</f>
        <v>#N/A</v>
      </c>
      <c r="K10662" t="b">
        <f t="shared" si="166"/>
        <v>1</v>
      </c>
    </row>
    <row r="10663" spans="9:11" x14ac:dyDescent="0.35">
      <c r="I10663" t="e">
        <f>IF(J10663="natural gas",VLOOKUP(D10663,'Cross-Page Data'!$I$4:$J$13,2,FALSE),IF(J10663="solar",VLOOKUP('Form 923'!D10663,'Cross-Page Data'!$I$14:$J$117,2,FALSE),J10663))</f>
        <v>#N/A</v>
      </c>
      <c r="J10663" t="e">
        <f>VLOOKUP(E10663,'Cross-Page Data'!$D$4:$F$48,3,FALSE)</f>
        <v>#N/A</v>
      </c>
      <c r="K10663" t="b">
        <f t="shared" si="166"/>
        <v>1</v>
      </c>
    </row>
    <row r="10664" spans="9:11" x14ac:dyDescent="0.35">
      <c r="I10664" t="e">
        <f>IF(J10664="natural gas",VLOOKUP(D10664,'Cross-Page Data'!$I$4:$J$13,2,FALSE),IF(J10664="solar",VLOOKUP('Form 923'!D10664,'Cross-Page Data'!$I$14:$J$117,2,FALSE),J10664))</f>
        <v>#N/A</v>
      </c>
      <c r="J10664" t="e">
        <f>VLOOKUP(E10664,'Cross-Page Data'!$D$4:$F$48,3,FALSE)</f>
        <v>#N/A</v>
      </c>
      <c r="K10664" t="b">
        <f t="shared" si="166"/>
        <v>1</v>
      </c>
    </row>
    <row r="10665" spans="9:11" x14ac:dyDescent="0.35">
      <c r="I10665" t="e">
        <f>IF(J10665="natural gas",VLOOKUP(D10665,'Cross-Page Data'!$I$4:$J$13,2,FALSE),IF(J10665="solar",VLOOKUP('Form 923'!D10665,'Cross-Page Data'!$I$14:$J$117,2,FALSE),J10665))</f>
        <v>#N/A</v>
      </c>
      <c r="J10665" t="e">
        <f>VLOOKUP(E10665,'Cross-Page Data'!$D$4:$F$48,3,FALSE)</f>
        <v>#N/A</v>
      </c>
      <c r="K10665" t="b">
        <f t="shared" si="166"/>
        <v>1</v>
      </c>
    </row>
    <row r="10666" spans="9:11" x14ac:dyDescent="0.35">
      <c r="I10666" t="e">
        <f>IF(J10666="natural gas",VLOOKUP(D10666,'Cross-Page Data'!$I$4:$J$13,2,FALSE),IF(J10666="solar",VLOOKUP('Form 923'!D10666,'Cross-Page Data'!$I$14:$J$117,2,FALSE),J10666))</f>
        <v>#N/A</v>
      </c>
      <c r="J10666" t="e">
        <f>VLOOKUP(E10666,'Cross-Page Data'!$D$4:$F$48,3,FALSE)</f>
        <v>#N/A</v>
      </c>
      <c r="K10666" t="b">
        <f t="shared" si="166"/>
        <v>1</v>
      </c>
    </row>
    <row r="10667" spans="9:11" x14ac:dyDescent="0.35">
      <c r="I10667" t="e">
        <f>IF(J10667="natural gas",VLOOKUP(D10667,'Cross-Page Data'!$I$4:$J$13,2,FALSE),IF(J10667="solar",VLOOKUP('Form 923'!D10667,'Cross-Page Data'!$I$14:$J$117,2,FALSE),J10667))</f>
        <v>#N/A</v>
      </c>
      <c r="J10667" t="e">
        <f>VLOOKUP(E10667,'Cross-Page Data'!$D$4:$F$48,3,FALSE)</f>
        <v>#N/A</v>
      </c>
      <c r="K10667" t="b">
        <f t="shared" si="166"/>
        <v>1</v>
      </c>
    </row>
    <row r="10668" spans="9:11" x14ac:dyDescent="0.35">
      <c r="I10668" t="e">
        <f>IF(J10668="natural gas",VLOOKUP(D10668,'Cross-Page Data'!$I$4:$J$13,2,FALSE),IF(J10668="solar",VLOOKUP('Form 923'!D10668,'Cross-Page Data'!$I$14:$J$117,2,FALSE),J10668))</f>
        <v>#N/A</v>
      </c>
      <c r="J10668" t="e">
        <f>VLOOKUP(E10668,'Cross-Page Data'!$D$4:$F$48,3,FALSE)</f>
        <v>#N/A</v>
      </c>
      <c r="K10668" t="b">
        <f t="shared" si="166"/>
        <v>1</v>
      </c>
    </row>
    <row r="10669" spans="9:11" x14ac:dyDescent="0.35">
      <c r="I10669" t="e">
        <f>IF(J10669="natural gas",VLOOKUP(D10669,'Cross-Page Data'!$I$4:$J$13,2,FALSE),IF(J10669="solar",VLOOKUP('Form 923'!D10669,'Cross-Page Data'!$I$14:$J$117,2,FALSE),J10669))</f>
        <v>#N/A</v>
      </c>
      <c r="J10669" t="e">
        <f>VLOOKUP(E10669,'Cross-Page Data'!$D$4:$F$48,3,FALSE)</f>
        <v>#N/A</v>
      </c>
      <c r="K10669" t="b">
        <f t="shared" si="166"/>
        <v>1</v>
      </c>
    </row>
    <row r="10670" spans="9:11" x14ac:dyDescent="0.35">
      <c r="I10670" t="e">
        <f>IF(J10670="natural gas",VLOOKUP(D10670,'Cross-Page Data'!$I$4:$J$13,2,FALSE),IF(J10670="solar",VLOOKUP('Form 923'!D10670,'Cross-Page Data'!$I$14:$J$117,2,FALSE),J10670))</f>
        <v>#N/A</v>
      </c>
      <c r="J10670" t="e">
        <f>VLOOKUP(E10670,'Cross-Page Data'!$D$4:$F$48,3,FALSE)</f>
        <v>#N/A</v>
      </c>
      <c r="K10670" t="b">
        <f t="shared" si="166"/>
        <v>1</v>
      </c>
    </row>
    <row r="10671" spans="9:11" x14ac:dyDescent="0.35">
      <c r="I10671" t="e">
        <f>IF(J10671="natural gas",VLOOKUP(D10671,'Cross-Page Data'!$I$4:$J$13,2,FALSE),IF(J10671="solar",VLOOKUP('Form 923'!D10671,'Cross-Page Data'!$I$14:$J$117,2,FALSE),J10671))</f>
        <v>#N/A</v>
      </c>
      <c r="J10671" t="e">
        <f>VLOOKUP(E10671,'Cross-Page Data'!$D$4:$F$48,3,FALSE)</f>
        <v>#N/A</v>
      </c>
      <c r="K10671" t="b">
        <f t="shared" si="166"/>
        <v>1</v>
      </c>
    </row>
    <row r="10672" spans="9:11" x14ac:dyDescent="0.35">
      <c r="I10672" t="e">
        <f>IF(J10672="natural gas",VLOOKUP(D10672,'Cross-Page Data'!$I$4:$J$13,2,FALSE),IF(J10672="solar",VLOOKUP('Form 923'!D10672,'Cross-Page Data'!$I$14:$J$117,2,FALSE),J10672))</f>
        <v>#N/A</v>
      </c>
      <c r="J10672" t="e">
        <f>VLOOKUP(E10672,'Cross-Page Data'!$D$4:$F$48,3,FALSE)</f>
        <v>#N/A</v>
      </c>
      <c r="K10672" t="b">
        <f t="shared" si="166"/>
        <v>1</v>
      </c>
    </row>
    <row r="10673" spans="9:11" x14ac:dyDescent="0.35">
      <c r="I10673" t="e">
        <f>IF(J10673="natural gas",VLOOKUP(D10673,'Cross-Page Data'!$I$4:$J$13,2,FALSE),IF(J10673="solar",VLOOKUP('Form 923'!D10673,'Cross-Page Data'!$I$14:$J$117,2,FALSE),J10673))</f>
        <v>#N/A</v>
      </c>
      <c r="J10673" t="e">
        <f>VLOOKUP(E10673,'Cross-Page Data'!$D$4:$F$48,3,FALSE)</f>
        <v>#N/A</v>
      </c>
      <c r="K10673" t="b">
        <f t="shared" si="166"/>
        <v>1</v>
      </c>
    </row>
    <row r="10674" spans="9:11" x14ac:dyDescent="0.35">
      <c r="I10674" t="e">
        <f>IF(J10674="natural gas",VLOOKUP(D10674,'Cross-Page Data'!$I$4:$J$13,2,FALSE),IF(J10674="solar",VLOOKUP('Form 923'!D10674,'Cross-Page Data'!$I$14:$J$117,2,FALSE),J10674))</f>
        <v>#N/A</v>
      </c>
      <c r="J10674" t="e">
        <f>VLOOKUP(E10674,'Cross-Page Data'!$D$4:$F$48,3,FALSE)</f>
        <v>#N/A</v>
      </c>
      <c r="K10674" t="b">
        <f t="shared" si="166"/>
        <v>1</v>
      </c>
    </row>
    <row r="10675" spans="9:11" x14ac:dyDescent="0.35">
      <c r="I10675" t="e">
        <f>IF(J10675="natural gas",VLOOKUP(D10675,'Cross-Page Data'!$I$4:$J$13,2,FALSE),IF(J10675="solar",VLOOKUP('Form 923'!D10675,'Cross-Page Data'!$I$14:$J$117,2,FALSE),J10675))</f>
        <v>#N/A</v>
      </c>
      <c r="J10675" t="e">
        <f>VLOOKUP(E10675,'Cross-Page Data'!$D$4:$F$48,3,FALSE)</f>
        <v>#N/A</v>
      </c>
      <c r="K10675" t="b">
        <f t="shared" si="166"/>
        <v>1</v>
      </c>
    </row>
    <row r="10676" spans="9:11" x14ac:dyDescent="0.35">
      <c r="I10676" t="e">
        <f>IF(J10676="natural gas",VLOOKUP(D10676,'Cross-Page Data'!$I$4:$J$13,2,FALSE),IF(J10676="solar",VLOOKUP('Form 923'!D10676,'Cross-Page Data'!$I$14:$J$117,2,FALSE),J10676))</f>
        <v>#N/A</v>
      </c>
      <c r="J10676" t="e">
        <f>VLOOKUP(E10676,'Cross-Page Data'!$D$4:$F$48,3,FALSE)</f>
        <v>#N/A</v>
      </c>
      <c r="K10676" t="b">
        <f t="shared" si="166"/>
        <v>1</v>
      </c>
    </row>
    <row r="10677" spans="9:11" x14ac:dyDescent="0.35">
      <c r="I10677" t="e">
        <f>IF(J10677="natural gas",VLOOKUP(D10677,'Cross-Page Data'!$I$4:$J$13,2,FALSE),IF(J10677="solar",VLOOKUP('Form 923'!D10677,'Cross-Page Data'!$I$14:$J$117,2,FALSE),J10677))</f>
        <v>#N/A</v>
      </c>
      <c r="J10677" t="e">
        <f>VLOOKUP(E10677,'Cross-Page Data'!$D$4:$F$48,3,FALSE)</f>
        <v>#N/A</v>
      </c>
      <c r="K10677" t="b">
        <f t="shared" si="166"/>
        <v>1</v>
      </c>
    </row>
    <row r="10678" spans="9:11" x14ac:dyDescent="0.35">
      <c r="I10678" t="e">
        <f>IF(J10678="natural gas",VLOOKUP(D10678,'Cross-Page Data'!$I$4:$J$13,2,FALSE),IF(J10678="solar",VLOOKUP('Form 923'!D10678,'Cross-Page Data'!$I$14:$J$117,2,FALSE),J10678))</f>
        <v>#N/A</v>
      </c>
      <c r="J10678" t="e">
        <f>VLOOKUP(E10678,'Cross-Page Data'!$D$4:$F$48,3,FALSE)</f>
        <v>#N/A</v>
      </c>
      <c r="K10678" t="b">
        <f t="shared" si="166"/>
        <v>1</v>
      </c>
    </row>
    <row r="10679" spans="9:11" x14ac:dyDescent="0.35">
      <c r="I10679" t="e">
        <f>IF(J10679="natural gas",VLOOKUP(D10679,'Cross-Page Data'!$I$4:$J$13,2,FALSE),IF(J10679="solar",VLOOKUP('Form 923'!D10679,'Cross-Page Data'!$I$14:$J$117,2,FALSE),J10679))</f>
        <v>#N/A</v>
      </c>
      <c r="J10679" t="e">
        <f>VLOOKUP(E10679,'Cross-Page Data'!$D$4:$F$48,3,FALSE)</f>
        <v>#N/A</v>
      </c>
      <c r="K10679" t="b">
        <f t="shared" si="166"/>
        <v>1</v>
      </c>
    </row>
    <row r="10680" spans="9:11" x14ac:dyDescent="0.35">
      <c r="I10680" t="e">
        <f>IF(J10680="natural gas",VLOOKUP(D10680,'Cross-Page Data'!$I$4:$J$13,2,FALSE),IF(J10680="solar",VLOOKUP('Form 923'!D10680,'Cross-Page Data'!$I$14:$J$117,2,FALSE),J10680))</f>
        <v>#N/A</v>
      </c>
      <c r="J10680" t="e">
        <f>VLOOKUP(E10680,'Cross-Page Data'!$D$4:$F$48,3,FALSE)</f>
        <v>#N/A</v>
      </c>
      <c r="K10680" t="b">
        <f t="shared" si="166"/>
        <v>1</v>
      </c>
    </row>
    <row r="10681" spans="9:11" x14ac:dyDescent="0.35">
      <c r="I10681" t="e">
        <f>IF(J10681="natural gas",VLOOKUP(D10681,'Cross-Page Data'!$I$4:$J$13,2,FALSE),IF(J10681="solar",VLOOKUP('Form 923'!D10681,'Cross-Page Data'!$I$14:$J$117,2,FALSE),J10681))</f>
        <v>#N/A</v>
      </c>
      <c r="J10681" t="e">
        <f>VLOOKUP(E10681,'Cross-Page Data'!$D$4:$F$48,3,FALSE)</f>
        <v>#N/A</v>
      </c>
      <c r="K10681" t="b">
        <f t="shared" si="166"/>
        <v>1</v>
      </c>
    </row>
    <row r="10682" spans="9:11" x14ac:dyDescent="0.35">
      <c r="I10682" t="e">
        <f>IF(J10682="natural gas",VLOOKUP(D10682,'Cross-Page Data'!$I$4:$J$13,2,FALSE),IF(J10682="solar",VLOOKUP('Form 923'!D10682,'Cross-Page Data'!$I$14:$J$117,2,FALSE),J10682))</f>
        <v>#N/A</v>
      </c>
      <c r="J10682" t="e">
        <f>VLOOKUP(E10682,'Cross-Page Data'!$D$4:$F$48,3,FALSE)</f>
        <v>#N/A</v>
      </c>
      <c r="K10682" t="b">
        <f t="shared" si="166"/>
        <v>1</v>
      </c>
    </row>
    <row r="10683" spans="9:11" x14ac:dyDescent="0.35">
      <c r="I10683" t="e">
        <f>IF(J10683="natural gas",VLOOKUP(D10683,'Cross-Page Data'!$I$4:$J$13,2,FALSE),IF(J10683="solar",VLOOKUP('Form 923'!D10683,'Cross-Page Data'!$I$14:$J$117,2,FALSE),J10683))</f>
        <v>#N/A</v>
      </c>
      <c r="J10683" t="e">
        <f>VLOOKUP(E10683,'Cross-Page Data'!$D$4:$F$48,3,FALSE)</f>
        <v>#N/A</v>
      </c>
      <c r="K10683" t="b">
        <f t="shared" si="166"/>
        <v>1</v>
      </c>
    </row>
    <row r="10684" spans="9:11" x14ac:dyDescent="0.35">
      <c r="I10684" t="e">
        <f>IF(J10684="natural gas",VLOOKUP(D10684,'Cross-Page Data'!$I$4:$J$13,2,FALSE),IF(J10684="solar",VLOOKUP('Form 923'!D10684,'Cross-Page Data'!$I$14:$J$117,2,FALSE),J10684))</f>
        <v>#N/A</v>
      </c>
      <c r="J10684" t="e">
        <f>VLOOKUP(E10684,'Cross-Page Data'!$D$4:$F$48,3,FALSE)</f>
        <v>#N/A</v>
      </c>
      <c r="K10684" t="b">
        <f t="shared" si="166"/>
        <v>1</v>
      </c>
    </row>
    <row r="10685" spans="9:11" x14ac:dyDescent="0.35">
      <c r="I10685" t="e">
        <f>IF(J10685="natural gas",VLOOKUP(D10685,'Cross-Page Data'!$I$4:$J$13,2,FALSE),IF(J10685="solar",VLOOKUP('Form 923'!D10685,'Cross-Page Data'!$I$14:$J$117,2,FALSE),J10685))</f>
        <v>#N/A</v>
      </c>
      <c r="J10685" t="e">
        <f>VLOOKUP(E10685,'Cross-Page Data'!$D$4:$F$48,3,FALSE)</f>
        <v>#N/A</v>
      </c>
      <c r="K10685" t="b">
        <f t="shared" si="166"/>
        <v>1</v>
      </c>
    </row>
    <row r="10686" spans="9:11" x14ac:dyDescent="0.35">
      <c r="I10686" t="e">
        <f>IF(J10686="natural gas",VLOOKUP(D10686,'Cross-Page Data'!$I$4:$J$13,2,FALSE),IF(J10686="solar",VLOOKUP('Form 923'!D10686,'Cross-Page Data'!$I$14:$J$117,2,FALSE),J10686))</f>
        <v>#N/A</v>
      </c>
      <c r="J10686" t="e">
        <f>VLOOKUP(E10686,'Cross-Page Data'!$D$4:$F$48,3,FALSE)</f>
        <v>#N/A</v>
      </c>
      <c r="K10686" t="b">
        <f t="shared" si="166"/>
        <v>1</v>
      </c>
    </row>
    <row r="10687" spans="9:11" x14ac:dyDescent="0.35">
      <c r="I10687" t="e">
        <f>IF(J10687="natural gas",VLOOKUP(D10687,'Cross-Page Data'!$I$4:$J$13,2,FALSE),IF(J10687="solar",VLOOKUP('Form 923'!D10687,'Cross-Page Data'!$I$14:$J$117,2,FALSE),J10687))</f>
        <v>#N/A</v>
      </c>
      <c r="J10687" t="e">
        <f>VLOOKUP(E10687,'Cross-Page Data'!$D$4:$F$48,3,FALSE)</f>
        <v>#N/A</v>
      </c>
      <c r="K10687" t="b">
        <f t="shared" si="166"/>
        <v>1</v>
      </c>
    </row>
    <row r="10688" spans="9:11" x14ac:dyDescent="0.35">
      <c r="I10688" t="e">
        <f>IF(J10688="natural gas",VLOOKUP(D10688,'Cross-Page Data'!$I$4:$J$13,2,FALSE),IF(J10688="solar",VLOOKUP('Form 923'!D10688,'Cross-Page Data'!$I$14:$J$117,2,FALSE),J10688))</f>
        <v>#N/A</v>
      </c>
      <c r="J10688" t="e">
        <f>VLOOKUP(E10688,'Cross-Page Data'!$D$4:$F$48,3,FALSE)</f>
        <v>#N/A</v>
      </c>
      <c r="K10688" t="b">
        <f t="shared" si="166"/>
        <v>1</v>
      </c>
    </row>
    <row r="10689" spans="9:11" x14ac:dyDescent="0.35">
      <c r="I10689" t="e">
        <f>IF(J10689="natural gas",VLOOKUP(D10689,'Cross-Page Data'!$I$4:$J$13,2,FALSE),IF(J10689="solar",VLOOKUP('Form 923'!D10689,'Cross-Page Data'!$I$14:$J$117,2,FALSE),J10689))</f>
        <v>#N/A</v>
      </c>
      <c r="J10689" t="e">
        <f>VLOOKUP(E10689,'Cross-Page Data'!$D$4:$F$48,3,FALSE)</f>
        <v>#N/A</v>
      </c>
      <c r="K10689" t="b">
        <f t="shared" si="166"/>
        <v>1</v>
      </c>
    </row>
    <row r="10690" spans="9:11" x14ac:dyDescent="0.35">
      <c r="I10690" t="e">
        <f>IF(J10690="natural gas",VLOOKUP(D10690,'Cross-Page Data'!$I$4:$J$13,2,FALSE),IF(J10690="solar",VLOOKUP('Form 923'!D10690,'Cross-Page Data'!$I$14:$J$117,2,FALSE),J10690))</f>
        <v>#N/A</v>
      </c>
      <c r="J10690" t="e">
        <f>VLOOKUP(E10690,'Cross-Page Data'!$D$4:$F$48,3,FALSE)</f>
        <v>#N/A</v>
      </c>
      <c r="K10690" t="b">
        <f t="shared" si="166"/>
        <v>1</v>
      </c>
    </row>
    <row r="10691" spans="9:11" x14ac:dyDescent="0.35">
      <c r="I10691" t="e">
        <f>IF(J10691="natural gas",VLOOKUP(D10691,'Cross-Page Data'!$I$4:$J$13,2,FALSE),IF(J10691="solar",VLOOKUP('Form 923'!D10691,'Cross-Page Data'!$I$14:$J$117,2,FALSE),J10691))</f>
        <v>#N/A</v>
      </c>
      <c r="J10691" t="e">
        <f>VLOOKUP(E10691,'Cross-Page Data'!$D$4:$F$48,3,FALSE)</f>
        <v>#N/A</v>
      </c>
      <c r="K10691" t="b">
        <f t="shared" si="166"/>
        <v>1</v>
      </c>
    </row>
    <row r="10692" spans="9:11" x14ac:dyDescent="0.35">
      <c r="I10692" t="e">
        <f>IF(J10692="natural gas",VLOOKUP(D10692,'Cross-Page Data'!$I$4:$J$13,2,FALSE),IF(J10692="solar",VLOOKUP('Form 923'!D10692,'Cross-Page Data'!$I$14:$J$117,2,FALSE),J10692))</f>
        <v>#N/A</v>
      </c>
      <c r="J10692" t="e">
        <f>VLOOKUP(E10692,'Cross-Page Data'!$D$4:$F$48,3,FALSE)</f>
        <v>#N/A</v>
      </c>
      <c r="K10692" t="b">
        <f t="shared" si="166"/>
        <v>1</v>
      </c>
    </row>
    <row r="10693" spans="9:11" x14ac:dyDescent="0.35">
      <c r="I10693" t="e">
        <f>IF(J10693="natural gas",VLOOKUP(D10693,'Cross-Page Data'!$I$4:$J$13,2,FALSE),IF(J10693="solar",VLOOKUP('Form 923'!D10693,'Cross-Page Data'!$I$14:$J$117,2,FALSE),J10693))</f>
        <v>#N/A</v>
      </c>
      <c r="J10693" t="e">
        <f>VLOOKUP(E10693,'Cross-Page Data'!$D$4:$F$48,3,FALSE)</f>
        <v>#N/A</v>
      </c>
      <c r="K10693" t="b">
        <f t="shared" si="166"/>
        <v>1</v>
      </c>
    </row>
    <row r="10694" spans="9:11" x14ac:dyDescent="0.35">
      <c r="I10694" t="e">
        <f>IF(J10694="natural gas",VLOOKUP(D10694,'Cross-Page Data'!$I$4:$J$13,2,FALSE),IF(J10694="solar",VLOOKUP('Form 923'!D10694,'Cross-Page Data'!$I$14:$J$117,2,FALSE),J10694))</f>
        <v>#N/A</v>
      </c>
      <c r="J10694" t="e">
        <f>VLOOKUP(E10694,'Cross-Page Data'!$D$4:$F$48,3,FALSE)</f>
        <v>#N/A</v>
      </c>
      <c r="K10694" t="b">
        <f t="shared" si="166"/>
        <v>1</v>
      </c>
    </row>
    <row r="10695" spans="9:11" x14ac:dyDescent="0.35">
      <c r="I10695" t="e">
        <f>IF(J10695="natural gas",VLOOKUP(D10695,'Cross-Page Data'!$I$4:$J$13,2,FALSE),IF(J10695="solar",VLOOKUP('Form 923'!D10695,'Cross-Page Data'!$I$14:$J$117,2,FALSE),J10695))</f>
        <v>#N/A</v>
      </c>
      <c r="J10695" t="e">
        <f>VLOOKUP(E10695,'Cross-Page Data'!$D$4:$F$48,3,FALSE)</f>
        <v>#N/A</v>
      </c>
      <c r="K10695" t="b">
        <f t="shared" ref="K10695:K10758" si="167">IF(AND($N$5=FALSE,OR(C10695="Commercial NAICS Cogen",C10695="Industrial NAICS Cogen",C10695="NAICS-22 Cogen")),FALSE,IF(AND($N$6=FALSE,OR(C10695="Commercial NAICS Cogen",C10695="Commercial NAICS Non-Cogen",C10695="industrial NAICS Cogen", C10695="industrial NAICS non-cogen")),FALSE,TRUE))</f>
        <v>1</v>
      </c>
    </row>
    <row r="10696" spans="9:11" x14ac:dyDescent="0.35">
      <c r="I10696" t="e">
        <f>IF(J10696="natural gas",VLOOKUP(D10696,'Cross-Page Data'!$I$4:$J$13,2,FALSE),IF(J10696="solar",VLOOKUP('Form 923'!D10696,'Cross-Page Data'!$I$14:$J$117,2,FALSE),J10696))</f>
        <v>#N/A</v>
      </c>
      <c r="J10696" t="e">
        <f>VLOOKUP(E10696,'Cross-Page Data'!$D$4:$F$48,3,FALSE)</f>
        <v>#N/A</v>
      </c>
      <c r="K10696" t="b">
        <f t="shared" si="167"/>
        <v>1</v>
      </c>
    </row>
    <row r="10697" spans="9:11" x14ac:dyDescent="0.35">
      <c r="I10697" t="e">
        <f>IF(J10697="natural gas",VLOOKUP(D10697,'Cross-Page Data'!$I$4:$J$13,2,FALSE),IF(J10697="solar",VLOOKUP('Form 923'!D10697,'Cross-Page Data'!$I$14:$J$117,2,FALSE),J10697))</f>
        <v>#N/A</v>
      </c>
      <c r="J10697" t="e">
        <f>VLOOKUP(E10697,'Cross-Page Data'!$D$4:$F$48,3,FALSE)</f>
        <v>#N/A</v>
      </c>
      <c r="K10697" t="b">
        <f t="shared" si="167"/>
        <v>1</v>
      </c>
    </row>
    <row r="10698" spans="9:11" x14ac:dyDescent="0.35">
      <c r="I10698" t="e">
        <f>IF(J10698="natural gas",VLOOKUP(D10698,'Cross-Page Data'!$I$4:$J$13,2,FALSE),IF(J10698="solar",VLOOKUP('Form 923'!D10698,'Cross-Page Data'!$I$14:$J$117,2,FALSE),J10698))</f>
        <v>#N/A</v>
      </c>
      <c r="J10698" t="e">
        <f>VLOOKUP(E10698,'Cross-Page Data'!$D$4:$F$48,3,FALSE)</f>
        <v>#N/A</v>
      </c>
      <c r="K10698" t="b">
        <f t="shared" si="167"/>
        <v>1</v>
      </c>
    </row>
    <row r="10699" spans="9:11" x14ac:dyDescent="0.35">
      <c r="I10699" t="e">
        <f>IF(J10699="natural gas",VLOOKUP(D10699,'Cross-Page Data'!$I$4:$J$13,2,FALSE),IF(J10699="solar",VLOOKUP('Form 923'!D10699,'Cross-Page Data'!$I$14:$J$117,2,FALSE),J10699))</f>
        <v>#N/A</v>
      </c>
      <c r="J10699" t="e">
        <f>VLOOKUP(E10699,'Cross-Page Data'!$D$4:$F$48,3,FALSE)</f>
        <v>#N/A</v>
      </c>
      <c r="K10699" t="b">
        <f t="shared" si="167"/>
        <v>1</v>
      </c>
    </row>
    <row r="10700" spans="9:11" x14ac:dyDescent="0.35">
      <c r="I10700" t="e">
        <f>IF(J10700="natural gas",VLOOKUP(D10700,'Cross-Page Data'!$I$4:$J$13,2,FALSE),IF(J10700="solar",VLOOKUP('Form 923'!D10700,'Cross-Page Data'!$I$14:$J$117,2,FALSE),J10700))</f>
        <v>#N/A</v>
      </c>
      <c r="J10700" t="e">
        <f>VLOOKUP(E10700,'Cross-Page Data'!$D$4:$F$48,3,FALSE)</f>
        <v>#N/A</v>
      </c>
      <c r="K10700" t="b">
        <f t="shared" si="167"/>
        <v>1</v>
      </c>
    </row>
    <row r="10701" spans="9:11" x14ac:dyDescent="0.35">
      <c r="I10701" t="e">
        <f>IF(J10701="natural gas",VLOOKUP(D10701,'Cross-Page Data'!$I$4:$J$13,2,FALSE),IF(J10701="solar",VLOOKUP('Form 923'!D10701,'Cross-Page Data'!$I$14:$J$117,2,FALSE),J10701))</f>
        <v>#N/A</v>
      </c>
      <c r="J10701" t="e">
        <f>VLOOKUP(E10701,'Cross-Page Data'!$D$4:$F$48,3,FALSE)</f>
        <v>#N/A</v>
      </c>
      <c r="K10701" t="b">
        <f t="shared" si="167"/>
        <v>1</v>
      </c>
    </row>
    <row r="10702" spans="9:11" x14ac:dyDescent="0.35">
      <c r="I10702" t="e">
        <f>IF(J10702="natural gas",VLOOKUP(D10702,'Cross-Page Data'!$I$4:$J$13,2,FALSE),IF(J10702="solar",VLOOKUP('Form 923'!D10702,'Cross-Page Data'!$I$14:$J$117,2,FALSE),J10702))</f>
        <v>#N/A</v>
      </c>
      <c r="J10702" t="e">
        <f>VLOOKUP(E10702,'Cross-Page Data'!$D$4:$F$48,3,FALSE)</f>
        <v>#N/A</v>
      </c>
      <c r="K10702" t="b">
        <f t="shared" si="167"/>
        <v>1</v>
      </c>
    </row>
    <row r="10703" spans="9:11" x14ac:dyDescent="0.35">
      <c r="I10703" t="e">
        <f>IF(J10703="natural gas",VLOOKUP(D10703,'Cross-Page Data'!$I$4:$J$13,2,FALSE),IF(J10703="solar",VLOOKUP('Form 923'!D10703,'Cross-Page Data'!$I$14:$J$117,2,FALSE),J10703))</f>
        <v>#N/A</v>
      </c>
      <c r="J10703" t="e">
        <f>VLOOKUP(E10703,'Cross-Page Data'!$D$4:$F$48,3,FALSE)</f>
        <v>#N/A</v>
      </c>
      <c r="K10703" t="b">
        <f t="shared" si="167"/>
        <v>1</v>
      </c>
    </row>
    <row r="10704" spans="9:11" x14ac:dyDescent="0.35">
      <c r="I10704" t="e">
        <f>IF(J10704="natural gas",VLOOKUP(D10704,'Cross-Page Data'!$I$4:$J$13,2,FALSE),IF(J10704="solar",VLOOKUP('Form 923'!D10704,'Cross-Page Data'!$I$14:$J$117,2,FALSE),J10704))</f>
        <v>#N/A</v>
      </c>
      <c r="J10704" t="e">
        <f>VLOOKUP(E10704,'Cross-Page Data'!$D$4:$F$48,3,FALSE)</f>
        <v>#N/A</v>
      </c>
      <c r="K10704" t="b">
        <f t="shared" si="167"/>
        <v>1</v>
      </c>
    </row>
    <row r="10705" spans="9:11" x14ac:dyDescent="0.35">
      <c r="I10705" t="e">
        <f>IF(J10705="natural gas",VLOOKUP(D10705,'Cross-Page Data'!$I$4:$J$13,2,FALSE),IF(J10705="solar",VLOOKUP('Form 923'!D10705,'Cross-Page Data'!$I$14:$J$117,2,FALSE),J10705))</f>
        <v>#N/A</v>
      </c>
      <c r="J10705" t="e">
        <f>VLOOKUP(E10705,'Cross-Page Data'!$D$4:$F$48,3,FALSE)</f>
        <v>#N/A</v>
      </c>
      <c r="K10705" t="b">
        <f t="shared" si="167"/>
        <v>1</v>
      </c>
    </row>
    <row r="10706" spans="9:11" x14ac:dyDescent="0.35">
      <c r="I10706" t="e">
        <f>IF(J10706="natural gas",VLOOKUP(D10706,'Cross-Page Data'!$I$4:$J$13,2,FALSE),IF(J10706="solar",VLOOKUP('Form 923'!D10706,'Cross-Page Data'!$I$14:$J$117,2,FALSE),J10706))</f>
        <v>#N/A</v>
      </c>
      <c r="J10706" t="e">
        <f>VLOOKUP(E10706,'Cross-Page Data'!$D$4:$F$48,3,FALSE)</f>
        <v>#N/A</v>
      </c>
      <c r="K10706" t="b">
        <f t="shared" si="167"/>
        <v>1</v>
      </c>
    </row>
    <row r="10707" spans="9:11" x14ac:dyDescent="0.35">
      <c r="I10707" t="e">
        <f>IF(J10707="natural gas",VLOOKUP(D10707,'Cross-Page Data'!$I$4:$J$13,2,FALSE),IF(J10707="solar",VLOOKUP('Form 923'!D10707,'Cross-Page Data'!$I$14:$J$117,2,FALSE),J10707))</f>
        <v>#N/A</v>
      </c>
      <c r="J10707" t="e">
        <f>VLOOKUP(E10707,'Cross-Page Data'!$D$4:$F$48,3,FALSE)</f>
        <v>#N/A</v>
      </c>
      <c r="K10707" t="b">
        <f t="shared" si="167"/>
        <v>1</v>
      </c>
    </row>
    <row r="10708" spans="9:11" x14ac:dyDescent="0.35">
      <c r="I10708" t="e">
        <f>IF(J10708="natural gas",VLOOKUP(D10708,'Cross-Page Data'!$I$4:$J$13,2,FALSE),IF(J10708="solar",VLOOKUP('Form 923'!D10708,'Cross-Page Data'!$I$14:$J$117,2,FALSE),J10708))</f>
        <v>#N/A</v>
      </c>
      <c r="J10708" t="e">
        <f>VLOOKUP(E10708,'Cross-Page Data'!$D$4:$F$48,3,FALSE)</f>
        <v>#N/A</v>
      </c>
      <c r="K10708" t="b">
        <f t="shared" si="167"/>
        <v>1</v>
      </c>
    </row>
    <row r="10709" spans="9:11" x14ac:dyDescent="0.35">
      <c r="I10709" t="e">
        <f>IF(J10709="natural gas",VLOOKUP(D10709,'Cross-Page Data'!$I$4:$J$13,2,FALSE),IF(J10709="solar",VLOOKUP('Form 923'!D10709,'Cross-Page Data'!$I$14:$J$117,2,FALSE),J10709))</f>
        <v>#N/A</v>
      </c>
      <c r="J10709" t="e">
        <f>VLOOKUP(E10709,'Cross-Page Data'!$D$4:$F$48,3,FALSE)</f>
        <v>#N/A</v>
      </c>
      <c r="K10709" t="b">
        <f t="shared" si="167"/>
        <v>1</v>
      </c>
    </row>
    <row r="10710" spans="9:11" x14ac:dyDescent="0.35">
      <c r="I10710" t="e">
        <f>IF(J10710="natural gas",VLOOKUP(D10710,'Cross-Page Data'!$I$4:$J$13,2,FALSE),IF(J10710="solar",VLOOKUP('Form 923'!D10710,'Cross-Page Data'!$I$14:$J$117,2,FALSE),J10710))</f>
        <v>#N/A</v>
      </c>
      <c r="J10710" t="e">
        <f>VLOOKUP(E10710,'Cross-Page Data'!$D$4:$F$48,3,FALSE)</f>
        <v>#N/A</v>
      </c>
      <c r="K10710" t="b">
        <f t="shared" si="167"/>
        <v>1</v>
      </c>
    </row>
    <row r="10711" spans="9:11" x14ac:dyDescent="0.35">
      <c r="I10711" t="e">
        <f>IF(J10711="natural gas",VLOOKUP(D10711,'Cross-Page Data'!$I$4:$J$13,2,FALSE),IF(J10711="solar",VLOOKUP('Form 923'!D10711,'Cross-Page Data'!$I$14:$J$117,2,FALSE),J10711))</f>
        <v>#N/A</v>
      </c>
      <c r="J10711" t="e">
        <f>VLOOKUP(E10711,'Cross-Page Data'!$D$4:$F$48,3,FALSE)</f>
        <v>#N/A</v>
      </c>
      <c r="K10711" t="b">
        <f t="shared" si="167"/>
        <v>1</v>
      </c>
    </row>
    <row r="10712" spans="9:11" x14ac:dyDescent="0.35">
      <c r="I10712" t="e">
        <f>IF(J10712="natural gas",VLOOKUP(D10712,'Cross-Page Data'!$I$4:$J$13,2,FALSE),IF(J10712="solar",VLOOKUP('Form 923'!D10712,'Cross-Page Data'!$I$14:$J$117,2,FALSE),J10712))</f>
        <v>#N/A</v>
      </c>
      <c r="J10712" t="e">
        <f>VLOOKUP(E10712,'Cross-Page Data'!$D$4:$F$48,3,FALSE)</f>
        <v>#N/A</v>
      </c>
      <c r="K10712" t="b">
        <f t="shared" si="167"/>
        <v>1</v>
      </c>
    </row>
    <row r="10713" spans="9:11" x14ac:dyDescent="0.35">
      <c r="I10713" t="e">
        <f>IF(J10713="natural gas",VLOOKUP(D10713,'Cross-Page Data'!$I$4:$J$13,2,FALSE),IF(J10713="solar",VLOOKUP('Form 923'!D10713,'Cross-Page Data'!$I$14:$J$117,2,FALSE),J10713))</f>
        <v>#N/A</v>
      </c>
      <c r="J10713" t="e">
        <f>VLOOKUP(E10713,'Cross-Page Data'!$D$4:$F$48,3,FALSE)</f>
        <v>#N/A</v>
      </c>
      <c r="K10713" t="b">
        <f t="shared" si="167"/>
        <v>1</v>
      </c>
    </row>
    <row r="10714" spans="9:11" x14ac:dyDescent="0.35">
      <c r="I10714" t="e">
        <f>IF(J10714="natural gas",VLOOKUP(D10714,'Cross-Page Data'!$I$4:$J$13,2,FALSE),IF(J10714="solar",VLOOKUP('Form 923'!D10714,'Cross-Page Data'!$I$14:$J$117,2,FALSE),J10714))</f>
        <v>#N/A</v>
      </c>
      <c r="J10714" t="e">
        <f>VLOOKUP(E10714,'Cross-Page Data'!$D$4:$F$48,3,FALSE)</f>
        <v>#N/A</v>
      </c>
      <c r="K10714" t="b">
        <f t="shared" si="167"/>
        <v>1</v>
      </c>
    </row>
    <row r="10715" spans="9:11" x14ac:dyDescent="0.35">
      <c r="I10715" t="e">
        <f>IF(J10715="natural gas",VLOOKUP(D10715,'Cross-Page Data'!$I$4:$J$13,2,FALSE),IF(J10715="solar",VLOOKUP('Form 923'!D10715,'Cross-Page Data'!$I$14:$J$117,2,FALSE),J10715))</f>
        <v>#N/A</v>
      </c>
      <c r="J10715" t="e">
        <f>VLOOKUP(E10715,'Cross-Page Data'!$D$4:$F$48,3,FALSE)</f>
        <v>#N/A</v>
      </c>
      <c r="K10715" t="b">
        <f t="shared" si="167"/>
        <v>1</v>
      </c>
    </row>
    <row r="10716" spans="9:11" x14ac:dyDescent="0.35">
      <c r="I10716" t="e">
        <f>IF(J10716="natural gas",VLOOKUP(D10716,'Cross-Page Data'!$I$4:$J$13,2,FALSE),IF(J10716="solar",VLOOKUP('Form 923'!D10716,'Cross-Page Data'!$I$14:$J$117,2,FALSE),J10716))</f>
        <v>#N/A</v>
      </c>
      <c r="J10716" t="e">
        <f>VLOOKUP(E10716,'Cross-Page Data'!$D$4:$F$48,3,FALSE)</f>
        <v>#N/A</v>
      </c>
      <c r="K10716" t="b">
        <f t="shared" si="167"/>
        <v>1</v>
      </c>
    </row>
    <row r="10717" spans="9:11" x14ac:dyDescent="0.35">
      <c r="I10717" t="e">
        <f>IF(J10717="natural gas",VLOOKUP(D10717,'Cross-Page Data'!$I$4:$J$13,2,FALSE),IF(J10717="solar",VLOOKUP('Form 923'!D10717,'Cross-Page Data'!$I$14:$J$117,2,FALSE),J10717))</f>
        <v>#N/A</v>
      </c>
      <c r="J10717" t="e">
        <f>VLOOKUP(E10717,'Cross-Page Data'!$D$4:$F$48,3,FALSE)</f>
        <v>#N/A</v>
      </c>
      <c r="K10717" t="b">
        <f t="shared" si="167"/>
        <v>1</v>
      </c>
    </row>
    <row r="10718" spans="9:11" x14ac:dyDescent="0.35">
      <c r="I10718" t="e">
        <f>IF(J10718="natural gas",VLOOKUP(D10718,'Cross-Page Data'!$I$4:$J$13,2,FALSE),IF(J10718="solar",VLOOKUP('Form 923'!D10718,'Cross-Page Data'!$I$14:$J$117,2,FALSE),J10718))</f>
        <v>#N/A</v>
      </c>
      <c r="J10718" t="e">
        <f>VLOOKUP(E10718,'Cross-Page Data'!$D$4:$F$48,3,FALSE)</f>
        <v>#N/A</v>
      </c>
      <c r="K10718" t="b">
        <f t="shared" si="167"/>
        <v>1</v>
      </c>
    </row>
    <row r="10719" spans="9:11" x14ac:dyDescent="0.35">
      <c r="I10719" t="e">
        <f>IF(J10719="natural gas",VLOOKUP(D10719,'Cross-Page Data'!$I$4:$J$13,2,FALSE),IF(J10719="solar",VLOOKUP('Form 923'!D10719,'Cross-Page Data'!$I$14:$J$117,2,FALSE),J10719))</f>
        <v>#N/A</v>
      </c>
      <c r="J10719" t="e">
        <f>VLOOKUP(E10719,'Cross-Page Data'!$D$4:$F$48,3,FALSE)</f>
        <v>#N/A</v>
      </c>
      <c r="K10719" t="b">
        <f t="shared" si="167"/>
        <v>1</v>
      </c>
    </row>
    <row r="10720" spans="9:11" x14ac:dyDescent="0.35">
      <c r="I10720" t="e">
        <f>IF(J10720="natural gas",VLOOKUP(D10720,'Cross-Page Data'!$I$4:$J$13,2,FALSE),IF(J10720="solar",VLOOKUP('Form 923'!D10720,'Cross-Page Data'!$I$14:$J$117,2,FALSE),J10720))</f>
        <v>#N/A</v>
      </c>
      <c r="J10720" t="e">
        <f>VLOOKUP(E10720,'Cross-Page Data'!$D$4:$F$48,3,FALSE)</f>
        <v>#N/A</v>
      </c>
      <c r="K10720" t="b">
        <f t="shared" si="167"/>
        <v>1</v>
      </c>
    </row>
    <row r="10721" spans="9:11" x14ac:dyDescent="0.35">
      <c r="I10721" t="e">
        <f>IF(J10721="natural gas",VLOOKUP(D10721,'Cross-Page Data'!$I$4:$J$13,2,FALSE),IF(J10721="solar",VLOOKUP('Form 923'!D10721,'Cross-Page Data'!$I$14:$J$117,2,FALSE),J10721))</f>
        <v>#N/A</v>
      </c>
      <c r="J10721" t="e">
        <f>VLOOKUP(E10721,'Cross-Page Data'!$D$4:$F$48,3,FALSE)</f>
        <v>#N/A</v>
      </c>
      <c r="K10721" t="b">
        <f t="shared" si="167"/>
        <v>1</v>
      </c>
    </row>
    <row r="10722" spans="9:11" x14ac:dyDescent="0.35">
      <c r="I10722" t="e">
        <f>IF(J10722="natural gas",VLOOKUP(D10722,'Cross-Page Data'!$I$4:$J$13,2,FALSE),IF(J10722="solar",VLOOKUP('Form 923'!D10722,'Cross-Page Data'!$I$14:$J$117,2,FALSE),J10722))</f>
        <v>#N/A</v>
      </c>
      <c r="J10722" t="e">
        <f>VLOOKUP(E10722,'Cross-Page Data'!$D$4:$F$48,3,FALSE)</f>
        <v>#N/A</v>
      </c>
      <c r="K10722" t="b">
        <f t="shared" si="167"/>
        <v>1</v>
      </c>
    </row>
    <row r="10723" spans="9:11" x14ac:dyDescent="0.35">
      <c r="I10723" t="e">
        <f>IF(J10723="natural gas",VLOOKUP(D10723,'Cross-Page Data'!$I$4:$J$13,2,FALSE),IF(J10723="solar",VLOOKUP('Form 923'!D10723,'Cross-Page Data'!$I$14:$J$117,2,FALSE),J10723))</f>
        <v>#N/A</v>
      </c>
      <c r="J10723" t="e">
        <f>VLOOKUP(E10723,'Cross-Page Data'!$D$4:$F$48,3,FALSE)</f>
        <v>#N/A</v>
      </c>
      <c r="K10723" t="b">
        <f t="shared" si="167"/>
        <v>1</v>
      </c>
    </row>
    <row r="10724" spans="9:11" x14ac:dyDescent="0.35">
      <c r="I10724" t="e">
        <f>IF(J10724="natural gas",VLOOKUP(D10724,'Cross-Page Data'!$I$4:$J$13,2,FALSE),IF(J10724="solar",VLOOKUP('Form 923'!D10724,'Cross-Page Data'!$I$14:$J$117,2,FALSE),J10724))</f>
        <v>#N/A</v>
      </c>
      <c r="J10724" t="e">
        <f>VLOOKUP(E10724,'Cross-Page Data'!$D$4:$F$48,3,FALSE)</f>
        <v>#N/A</v>
      </c>
      <c r="K10724" t="b">
        <f t="shared" si="167"/>
        <v>1</v>
      </c>
    </row>
    <row r="10725" spans="9:11" x14ac:dyDescent="0.35">
      <c r="I10725" t="e">
        <f>IF(J10725="natural gas",VLOOKUP(D10725,'Cross-Page Data'!$I$4:$J$13,2,FALSE),IF(J10725="solar",VLOOKUP('Form 923'!D10725,'Cross-Page Data'!$I$14:$J$117,2,FALSE),J10725))</f>
        <v>#N/A</v>
      </c>
      <c r="J10725" t="e">
        <f>VLOOKUP(E10725,'Cross-Page Data'!$D$4:$F$48,3,FALSE)</f>
        <v>#N/A</v>
      </c>
      <c r="K10725" t="b">
        <f t="shared" si="167"/>
        <v>1</v>
      </c>
    </row>
    <row r="10726" spans="9:11" x14ac:dyDescent="0.35">
      <c r="I10726" t="e">
        <f>IF(J10726="natural gas",VLOOKUP(D10726,'Cross-Page Data'!$I$4:$J$13,2,FALSE),IF(J10726="solar",VLOOKUP('Form 923'!D10726,'Cross-Page Data'!$I$14:$J$117,2,FALSE),J10726))</f>
        <v>#N/A</v>
      </c>
      <c r="J10726" t="e">
        <f>VLOOKUP(E10726,'Cross-Page Data'!$D$4:$F$48,3,FALSE)</f>
        <v>#N/A</v>
      </c>
      <c r="K10726" t="b">
        <f t="shared" si="167"/>
        <v>1</v>
      </c>
    </row>
    <row r="10727" spans="9:11" x14ac:dyDescent="0.35">
      <c r="I10727" t="e">
        <f>IF(J10727="natural gas",VLOOKUP(D10727,'Cross-Page Data'!$I$4:$J$13,2,FALSE),IF(J10727="solar",VLOOKUP('Form 923'!D10727,'Cross-Page Data'!$I$14:$J$117,2,FALSE),J10727))</f>
        <v>#N/A</v>
      </c>
      <c r="J10727" t="e">
        <f>VLOOKUP(E10727,'Cross-Page Data'!$D$4:$F$48,3,FALSE)</f>
        <v>#N/A</v>
      </c>
      <c r="K10727" t="b">
        <f t="shared" si="167"/>
        <v>1</v>
      </c>
    </row>
    <row r="10728" spans="9:11" x14ac:dyDescent="0.35">
      <c r="I10728" t="e">
        <f>IF(J10728="natural gas",VLOOKUP(D10728,'Cross-Page Data'!$I$4:$J$13,2,FALSE),IF(J10728="solar",VLOOKUP('Form 923'!D10728,'Cross-Page Data'!$I$14:$J$117,2,FALSE),J10728))</f>
        <v>#N/A</v>
      </c>
      <c r="J10728" t="e">
        <f>VLOOKUP(E10728,'Cross-Page Data'!$D$4:$F$48,3,FALSE)</f>
        <v>#N/A</v>
      </c>
      <c r="K10728" t="b">
        <f t="shared" si="167"/>
        <v>1</v>
      </c>
    </row>
    <row r="10729" spans="9:11" x14ac:dyDescent="0.35">
      <c r="I10729" t="e">
        <f>IF(J10729="natural gas",VLOOKUP(D10729,'Cross-Page Data'!$I$4:$J$13,2,FALSE),IF(J10729="solar",VLOOKUP('Form 923'!D10729,'Cross-Page Data'!$I$14:$J$117,2,FALSE),J10729))</f>
        <v>#N/A</v>
      </c>
      <c r="J10729" t="e">
        <f>VLOOKUP(E10729,'Cross-Page Data'!$D$4:$F$48,3,FALSE)</f>
        <v>#N/A</v>
      </c>
      <c r="K10729" t="b">
        <f t="shared" si="167"/>
        <v>1</v>
      </c>
    </row>
    <row r="10730" spans="9:11" x14ac:dyDescent="0.35">
      <c r="I10730" t="e">
        <f>IF(J10730="natural gas",VLOOKUP(D10730,'Cross-Page Data'!$I$4:$J$13,2,FALSE),IF(J10730="solar",VLOOKUP('Form 923'!D10730,'Cross-Page Data'!$I$14:$J$117,2,FALSE),J10730))</f>
        <v>#N/A</v>
      </c>
      <c r="J10730" t="e">
        <f>VLOOKUP(E10730,'Cross-Page Data'!$D$4:$F$48,3,FALSE)</f>
        <v>#N/A</v>
      </c>
      <c r="K10730" t="b">
        <f t="shared" si="167"/>
        <v>1</v>
      </c>
    </row>
    <row r="10731" spans="9:11" x14ac:dyDescent="0.35">
      <c r="I10731" t="e">
        <f>IF(J10731="natural gas",VLOOKUP(D10731,'Cross-Page Data'!$I$4:$J$13,2,FALSE),IF(J10731="solar",VLOOKUP('Form 923'!D10731,'Cross-Page Data'!$I$14:$J$117,2,FALSE),J10731))</f>
        <v>#N/A</v>
      </c>
      <c r="J10731" t="e">
        <f>VLOOKUP(E10731,'Cross-Page Data'!$D$4:$F$48,3,FALSE)</f>
        <v>#N/A</v>
      </c>
      <c r="K10731" t="b">
        <f t="shared" si="167"/>
        <v>1</v>
      </c>
    </row>
    <row r="10732" spans="9:11" x14ac:dyDescent="0.35">
      <c r="I10732" t="e">
        <f>IF(J10732="natural gas",VLOOKUP(D10732,'Cross-Page Data'!$I$4:$J$13,2,FALSE),IF(J10732="solar",VLOOKUP('Form 923'!D10732,'Cross-Page Data'!$I$14:$J$117,2,FALSE),J10732))</f>
        <v>#N/A</v>
      </c>
      <c r="J10732" t="e">
        <f>VLOOKUP(E10732,'Cross-Page Data'!$D$4:$F$48,3,FALSE)</f>
        <v>#N/A</v>
      </c>
      <c r="K10732" t="b">
        <f t="shared" si="167"/>
        <v>1</v>
      </c>
    </row>
    <row r="10733" spans="9:11" x14ac:dyDescent="0.35">
      <c r="I10733" t="e">
        <f>IF(J10733="natural gas",VLOOKUP(D10733,'Cross-Page Data'!$I$4:$J$13,2,FALSE),IF(J10733="solar",VLOOKUP('Form 923'!D10733,'Cross-Page Data'!$I$14:$J$117,2,FALSE),J10733))</f>
        <v>#N/A</v>
      </c>
      <c r="J10733" t="e">
        <f>VLOOKUP(E10733,'Cross-Page Data'!$D$4:$F$48,3,FALSE)</f>
        <v>#N/A</v>
      </c>
      <c r="K10733" t="b">
        <f t="shared" si="167"/>
        <v>1</v>
      </c>
    </row>
    <row r="10734" spans="9:11" x14ac:dyDescent="0.35">
      <c r="I10734" t="e">
        <f>IF(J10734="natural gas",VLOOKUP(D10734,'Cross-Page Data'!$I$4:$J$13,2,FALSE),IF(J10734="solar",VLOOKUP('Form 923'!D10734,'Cross-Page Data'!$I$14:$J$117,2,FALSE),J10734))</f>
        <v>#N/A</v>
      </c>
      <c r="J10734" t="e">
        <f>VLOOKUP(E10734,'Cross-Page Data'!$D$4:$F$48,3,FALSE)</f>
        <v>#N/A</v>
      </c>
      <c r="K10734" t="b">
        <f t="shared" si="167"/>
        <v>1</v>
      </c>
    </row>
    <row r="10735" spans="9:11" x14ac:dyDescent="0.35">
      <c r="I10735" t="e">
        <f>IF(J10735="natural gas",VLOOKUP(D10735,'Cross-Page Data'!$I$4:$J$13,2,FALSE),IF(J10735="solar",VLOOKUP('Form 923'!D10735,'Cross-Page Data'!$I$14:$J$117,2,FALSE),J10735))</f>
        <v>#N/A</v>
      </c>
      <c r="J10735" t="e">
        <f>VLOOKUP(E10735,'Cross-Page Data'!$D$4:$F$48,3,FALSE)</f>
        <v>#N/A</v>
      </c>
      <c r="K10735" t="b">
        <f t="shared" si="167"/>
        <v>1</v>
      </c>
    </row>
    <row r="10736" spans="9:11" x14ac:dyDescent="0.35">
      <c r="I10736" t="e">
        <f>IF(J10736="natural gas",VLOOKUP(D10736,'Cross-Page Data'!$I$4:$J$13,2,FALSE),IF(J10736="solar",VLOOKUP('Form 923'!D10736,'Cross-Page Data'!$I$14:$J$117,2,FALSE),J10736))</f>
        <v>#N/A</v>
      </c>
      <c r="J10736" t="e">
        <f>VLOOKUP(E10736,'Cross-Page Data'!$D$4:$F$48,3,FALSE)</f>
        <v>#N/A</v>
      </c>
      <c r="K10736" t="b">
        <f t="shared" si="167"/>
        <v>1</v>
      </c>
    </row>
    <row r="10737" spans="9:11" x14ac:dyDescent="0.35">
      <c r="I10737" t="e">
        <f>IF(J10737="natural gas",VLOOKUP(D10737,'Cross-Page Data'!$I$4:$J$13,2,FALSE),IF(J10737="solar",VLOOKUP('Form 923'!D10737,'Cross-Page Data'!$I$14:$J$117,2,FALSE),J10737))</f>
        <v>#N/A</v>
      </c>
      <c r="J10737" t="e">
        <f>VLOOKUP(E10737,'Cross-Page Data'!$D$4:$F$48,3,FALSE)</f>
        <v>#N/A</v>
      </c>
      <c r="K10737" t="b">
        <f t="shared" si="167"/>
        <v>1</v>
      </c>
    </row>
    <row r="10738" spans="9:11" x14ac:dyDescent="0.35">
      <c r="I10738" t="e">
        <f>IF(J10738="natural gas",VLOOKUP(D10738,'Cross-Page Data'!$I$4:$J$13,2,FALSE),IF(J10738="solar",VLOOKUP('Form 923'!D10738,'Cross-Page Data'!$I$14:$J$117,2,FALSE),J10738))</f>
        <v>#N/A</v>
      </c>
      <c r="J10738" t="e">
        <f>VLOOKUP(E10738,'Cross-Page Data'!$D$4:$F$48,3,FALSE)</f>
        <v>#N/A</v>
      </c>
      <c r="K10738" t="b">
        <f t="shared" si="167"/>
        <v>1</v>
      </c>
    </row>
    <row r="10739" spans="9:11" x14ac:dyDescent="0.35">
      <c r="I10739" t="e">
        <f>IF(J10739="natural gas",VLOOKUP(D10739,'Cross-Page Data'!$I$4:$J$13,2,FALSE),IF(J10739="solar",VLOOKUP('Form 923'!D10739,'Cross-Page Data'!$I$14:$J$117,2,FALSE),J10739))</f>
        <v>#N/A</v>
      </c>
      <c r="J10739" t="e">
        <f>VLOOKUP(E10739,'Cross-Page Data'!$D$4:$F$48,3,FALSE)</f>
        <v>#N/A</v>
      </c>
      <c r="K10739" t="b">
        <f t="shared" si="167"/>
        <v>1</v>
      </c>
    </row>
    <row r="10740" spans="9:11" x14ac:dyDescent="0.35">
      <c r="I10740" t="e">
        <f>IF(J10740="natural gas",VLOOKUP(D10740,'Cross-Page Data'!$I$4:$J$13,2,FALSE),IF(J10740="solar",VLOOKUP('Form 923'!D10740,'Cross-Page Data'!$I$14:$J$117,2,FALSE),J10740))</f>
        <v>#N/A</v>
      </c>
      <c r="J10740" t="e">
        <f>VLOOKUP(E10740,'Cross-Page Data'!$D$4:$F$48,3,FALSE)</f>
        <v>#N/A</v>
      </c>
      <c r="K10740" t="b">
        <f t="shared" si="167"/>
        <v>1</v>
      </c>
    </row>
    <row r="10741" spans="9:11" x14ac:dyDescent="0.35">
      <c r="I10741" t="e">
        <f>IF(J10741="natural gas",VLOOKUP(D10741,'Cross-Page Data'!$I$4:$J$13,2,FALSE),IF(J10741="solar",VLOOKUP('Form 923'!D10741,'Cross-Page Data'!$I$14:$J$117,2,FALSE),J10741))</f>
        <v>#N/A</v>
      </c>
      <c r="J10741" t="e">
        <f>VLOOKUP(E10741,'Cross-Page Data'!$D$4:$F$48,3,FALSE)</f>
        <v>#N/A</v>
      </c>
      <c r="K10741" t="b">
        <f t="shared" si="167"/>
        <v>1</v>
      </c>
    </row>
    <row r="10742" spans="9:11" x14ac:dyDescent="0.35">
      <c r="I10742" t="e">
        <f>IF(J10742="natural gas",VLOOKUP(D10742,'Cross-Page Data'!$I$4:$J$13,2,FALSE),IF(J10742="solar",VLOOKUP('Form 923'!D10742,'Cross-Page Data'!$I$14:$J$117,2,FALSE),J10742))</f>
        <v>#N/A</v>
      </c>
      <c r="J10742" t="e">
        <f>VLOOKUP(E10742,'Cross-Page Data'!$D$4:$F$48,3,FALSE)</f>
        <v>#N/A</v>
      </c>
      <c r="K10742" t="b">
        <f t="shared" si="167"/>
        <v>1</v>
      </c>
    </row>
    <row r="10743" spans="9:11" x14ac:dyDescent="0.35">
      <c r="I10743" t="e">
        <f>IF(J10743="natural gas",VLOOKUP(D10743,'Cross-Page Data'!$I$4:$J$13,2,FALSE),IF(J10743="solar",VLOOKUP('Form 923'!D10743,'Cross-Page Data'!$I$14:$J$117,2,FALSE),J10743))</f>
        <v>#N/A</v>
      </c>
      <c r="J10743" t="e">
        <f>VLOOKUP(E10743,'Cross-Page Data'!$D$4:$F$48,3,FALSE)</f>
        <v>#N/A</v>
      </c>
      <c r="K10743" t="b">
        <f t="shared" si="167"/>
        <v>1</v>
      </c>
    </row>
    <row r="10744" spans="9:11" x14ac:dyDescent="0.35">
      <c r="I10744" t="e">
        <f>IF(J10744="natural gas",VLOOKUP(D10744,'Cross-Page Data'!$I$4:$J$13,2,FALSE),IF(J10744="solar",VLOOKUP('Form 923'!D10744,'Cross-Page Data'!$I$14:$J$117,2,FALSE),J10744))</f>
        <v>#N/A</v>
      </c>
      <c r="J10744" t="e">
        <f>VLOOKUP(E10744,'Cross-Page Data'!$D$4:$F$48,3,FALSE)</f>
        <v>#N/A</v>
      </c>
      <c r="K10744" t="b">
        <f t="shared" si="167"/>
        <v>1</v>
      </c>
    </row>
    <row r="10745" spans="9:11" x14ac:dyDescent="0.35">
      <c r="I10745" t="e">
        <f>IF(J10745="natural gas",VLOOKUP(D10745,'Cross-Page Data'!$I$4:$J$13,2,FALSE),IF(J10745="solar",VLOOKUP('Form 923'!D10745,'Cross-Page Data'!$I$14:$J$117,2,FALSE),J10745))</f>
        <v>#N/A</v>
      </c>
      <c r="J10745" t="e">
        <f>VLOOKUP(E10745,'Cross-Page Data'!$D$4:$F$48,3,FALSE)</f>
        <v>#N/A</v>
      </c>
      <c r="K10745" t="b">
        <f t="shared" si="167"/>
        <v>1</v>
      </c>
    </row>
    <row r="10746" spans="9:11" x14ac:dyDescent="0.35">
      <c r="I10746" t="e">
        <f>IF(J10746="natural gas",VLOOKUP(D10746,'Cross-Page Data'!$I$4:$J$13,2,FALSE),IF(J10746="solar",VLOOKUP('Form 923'!D10746,'Cross-Page Data'!$I$14:$J$117,2,FALSE),J10746))</f>
        <v>#N/A</v>
      </c>
      <c r="J10746" t="e">
        <f>VLOOKUP(E10746,'Cross-Page Data'!$D$4:$F$48,3,FALSE)</f>
        <v>#N/A</v>
      </c>
      <c r="K10746" t="b">
        <f t="shared" si="167"/>
        <v>1</v>
      </c>
    </row>
    <row r="10747" spans="9:11" x14ac:dyDescent="0.35">
      <c r="I10747" t="e">
        <f>IF(J10747="natural gas",VLOOKUP(D10747,'Cross-Page Data'!$I$4:$J$13,2,FALSE),IF(J10747="solar",VLOOKUP('Form 923'!D10747,'Cross-Page Data'!$I$14:$J$117,2,FALSE),J10747))</f>
        <v>#N/A</v>
      </c>
      <c r="J10747" t="e">
        <f>VLOOKUP(E10747,'Cross-Page Data'!$D$4:$F$48,3,FALSE)</f>
        <v>#N/A</v>
      </c>
      <c r="K10747" t="b">
        <f t="shared" si="167"/>
        <v>1</v>
      </c>
    </row>
    <row r="10748" spans="9:11" x14ac:dyDescent="0.35">
      <c r="I10748" t="e">
        <f>IF(J10748="natural gas",VLOOKUP(D10748,'Cross-Page Data'!$I$4:$J$13,2,FALSE),IF(J10748="solar",VLOOKUP('Form 923'!D10748,'Cross-Page Data'!$I$14:$J$117,2,FALSE),J10748))</f>
        <v>#N/A</v>
      </c>
      <c r="J10748" t="e">
        <f>VLOOKUP(E10748,'Cross-Page Data'!$D$4:$F$48,3,FALSE)</f>
        <v>#N/A</v>
      </c>
      <c r="K10748" t="b">
        <f t="shared" si="167"/>
        <v>1</v>
      </c>
    </row>
    <row r="10749" spans="9:11" x14ac:dyDescent="0.35">
      <c r="I10749" t="e">
        <f>IF(J10749="natural gas",VLOOKUP(D10749,'Cross-Page Data'!$I$4:$J$13,2,FALSE),IF(J10749="solar",VLOOKUP('Form 923'!D10749,'Cross-Page Data'!$I$14:$J$117,2,FALSE),J10749))</f>
        <v>#N/A</v>
      </c>
      <c r="J10749" t="e">
        <f>VLOOKUP(E10749,'Cross-Page Data'!$D$4:$F$48,3,FALSE)</f>
        <v>#N/A</v>
      </c>
      <c r="K10749" t="b">
        <f t="shared" si="167"/>
        <v>1</v>
      </c>
    </row>
    <row r="10750" spans="9:11" x14ac:dyDescent="0.35">
      <c r="I10750" t="e">
        <f>IF(J10750="natural gas",VLOOKUP(D10750,'Cross-Page Data'!$I$4:$J$13,2,FALSE),IF(J10750="solar",VLOOKUP('Form 923'!D10750,'Cross-Page Data'!$I$14:$J$117,2,FALSE),J10750))</f>
        <v>#N/A</v>
      </c>
      <c r="J10750" t="e">
        <f>VLOOKUP(E10750,'Cross-Page Data'!$D$4:$F$48,3,FALSE)</f>
        <v>#N/A</v>
      </c>
      <c r="K10750" t="b">
        <f t="shared" si="167"/>
        <v>1</v>
      </c>
    </row>
    <row r="10751" spans="9:11" x14ac:dyDescent="0.35">
      <c r="I10751" t="e">
        <f>IF(J10751="natural gas",VLOOKUP(D10751,'Cross-Page Data'!$I$4:$J$13,2,FALSE),IF(J10751="solar",VLOOKUP('Form 923'!D10751,'Cross-Page Data'!$I$14:$J$117,2,FALSE),J10751))</f>
        <v>#N/A</v>
      </c>
      <c r="J10751" t="e">
        <f>VLOOKUP(E10751,'Cross-Page Data'!$D$4:$F$48,3,FALSE)</f>
        <v>#N/A</v>
      </c>
      <c r="K10751" t="b">
        <f t="shared" si="167"/>
        <v>1</v>
      </c>
    </row>
    <row r="10752" spans="9:11" x14ac:dyDescent="0.35">
      <c r="I10752" t="e">
        <f>IF(J10752="natural gas",VLOOKUP(D10752,'Cross-Page Data'!$I$4:$J$13,2,FALSE),IF(J10752="solar",VLOOKUP('Form 923'!D10752,'Cross-Page Data'!$I$14:$J$117,2,FALSE),J10752))</f>
        <v>#N/A</v>
      </c>
      <c r="J10752" t="e">
        <f>VLOOKUP(E10752,'Cross-Page Data'!$D$4:$F$48,3,FALSE)</f>
        <v>#N/A</v>
      </c>
      <c r="K10752" t="b">
        <f t="shared" si="167"/>
        <v>1</v>
      </c>
    </row>
    <row r="10753" spans="9:11" x14ac:dyDescent="0.35">
      <c r="I10753" t="e">
        <f>IF(J10753="natural gas",VLOOKUP(D10753,'Cross-Page Data'!$I$4:$J$13,2,FALSE),IF(J10753="solar",VLOOKUP('Form 923'!D10753,'Cross-Page Data'!$I$14:$J$117,2,FALSE),J10753))</f>
        <v>#N/A</v>
      </c>
      <c r="J10753" t="e">
        <f>VLOOKUP(E10753,'Cross-Page Data'!$D$4:$F$48,3,FALSE)</f>
        <v>#N/A</v>
      </c>
      <c r="K10753" t="b">
        <f t="shared" si="167"/>
        <v>1</v>
      </c>
    </row>
    <row r="10754" spans="9:11" x14ac:dyDescent="0.35">
      <c r="I10754" t="e">
        <f>IF(J10754="natural gas",VLOOKUP(D10754,'Cross-Page Data'!$I$4:$J$13,2,FALSE),IF(J10754="solar",VLOOKUP('Form 923'!D10754,'Cross-Page Data'!$I$14:$J$117,2,FALSE),J10754))</f>
        <v>#N/A</v>
      </c>
      <c r="J10754" t="e">
        <f>VLOOKUP(E10754,'Cross-Page Data'!$D$4:$F$48,3,FALSE)</f>
        <v>#N/A</v>
      </c>
      <c r="K10754" t="b">
        <f t="shared" si="167"/>
        <v>1</v>
      </c>
    </row>
    <row r="10755" spans="9:11" x14ac:dyDescent="0.35">
      <c r="I10755" t="e">
        <f>IF(J10755="natural gas",VLOOKUP(D10755,'Cross-Page Data'!$I$4:$J$13,2,FALSE),IF(J10755="solar",VLOOKUP('Form 923'!D10755,'Cross-Page Data'!$I$14:$J$117,2,FALSE),J10755))</f>
        <v>#N/A</v>
      </c>
      <c r="J10755" t="e">
        <f>VLOOKUP(E10755,'Cross-Page Data'!$D$4:$F$48,3,FALSE)</f>
        <v>#N/A</v>
      </c>
      <c r="K10755" t="b">
        <f t="shared" si="167"/>
        <v>1</v>
      </c>
    </row>
    <row r="10756" spans="9:11" x14ac:dyDescent="0.35">
      <c r="I10756" t="e">
        <f>IF(J10756="natural gas",VLOOKUP(D10756,'Cross-Page Data'!$I$4:$J$13,2,FALSE),IF(J10756="solar",VLOOKUP('Form 923'!D10756,'Cross-Page Data'!$I$14:$J$117,2,FALSE),J10756))</f>
        <v>#N/A</v>
      </c>
      <c r="J10756" t="e">
        <f>VLOOKUP(E10756,'Cross-Page Data'!$D$4:$F$48,3,FALSE)</f>
        <v>#N/A</v>
      </c>
      <c r="K10756" t="b">
        <f t="shared" si="167"/>
        <v>1</v>
      </c>
    </row>
    <row r="10757" spans="9:11" x14ac:dyDescent="0.35">
      <c r="I10757" t="e">
        <f>IF(J10757="natural gas",VLOOKUP(D10757,'Cross-Page Data'!$I$4:$J$13,2,FALSE),IF(J10757="solar",VLOOKUP('Form 923'!D10757,'Cross-Page Data'!$I$14:$J$117,2,FALSE),J10757))</f>
        <v>#N/A</v>
      </c>
      <c r="J10757" t="e">
        <f>VLOOKUP(E10757,'Cross-Page Data'!$D$4:$F$48,3,FALSE)</f>
        <v>#N/A</v>
      </c>
      <c r="K10757" t="b">
        <f t="shared" si="167"/>
        <v>1</v>
      </c>
    </row>
    <row r="10758" spans="9:11" x14ac:dyDescent="0.35">
      <c r="I10758" t="e">
        <f>IF(J10758="natural gas",VLOOKUP(D10758,'Cross-Page Data'!$I$4:$J$13,2,FALSE),IF(J10758="solar",VLOOKUP('Form 923'!D10758,'Cross-Page Data'!$I$14:$J$117,2,FALSE),J10758))</f>
        <v>#N/A</v>
      </c>
      <c r="J10758" t="e">
        <f>VLOOKUP(E10758,'Cross-Page Data'!$D$4:$F$48,3,FALSE)</f>
        <v>#N/A</v>
      </c>
      <c r="K10758" t="b">
        <f t="shared" si="167"/>
        <v>1</v>
      </c>
    </row>
    <row r="10759" spans="9:11" x14ac:dyDescent="0.35">
      <c r="I10759" t="e">
        <f>IF(J10759="natural gas",VLOOKUP(D10759,'Cross-Page Data'!$I$4:$J$13,2,FALSE),IF(J10759="solar",VLOOKUP('Form 923'!D10759,'Cross-Page Data'!$I$14:$J$117,2,FALSE),J10759))</f>
        <v>#N/A</v>
      </c>
      <c r="J10759" t="e">
        <f>VLOOKUP(E10759,'Cross-Page Data'!$D$4:$F$48,3,FALSE)</f>
        <v>#N/A</v>
      </c>
      <c r="K10759" t="b">
        <f t="shared" ref="K10759:K10822" si="168">IF(AND($N$5=FALSE,OR(C10759="Commercial NAICS Cogen",C10759="Industrial NAICS Cogen",C10759="NAICS-22 Cogen")),FALSE,IF(AND($N$6=FALSE,OR(C10759="Commercial NAICS Cogen",C10759="Commercial NAICS Non-Cogen",C10759="industrial NAICS Cogen", C10759="industrial NAICS non-cogen")),FALSE,TRUE))</f>
        <v>1</v>
      </c>
    </row>
    <row r="10760" spans="9:11" x14ac:dyDescent="0.35">
      <c r="I10760" t="e">
        <f>IF(J10760="natural gas",VLOOKUP(D10760,'Cross-Page Data'!$I$4:$J$13,2,FALSE),IF(J10760="solar",VLOOKUP('Form 923'!D10760,'Cross-Page Data'!$I$14:$J$117,2,FALSE),J10760))</f>
        <v>#N/A</v>
      </c>
      <c r="J10760" t="e">
        <f>VLOOKUP(E10760,'Cross-Page Data'!$D$4:$F$48,3,FALSE)</f>
        <v>#N/A</v>
      </c>
      <c r="K10760" t="b">
        <f t="shared" si="168"/>
        <v>1</v>
      </c>
    </row>
    <row r="10761" spans="9:11" x14ac:dyDescent="0.35">
      <c r="I10761" t="e">
        <f>IF(J10761="natural gas",VLOOKUP(D10761,'Cross-Page Data'!$I$4:$J$13,2,FALSE),IF(J10761="solar",VLOOKUP('Form 923'!D10761,'Cross-Page Data'!$I$14:$J$117,2,FALSE),J10761))</f>
        <v>#N/A</v>
      </c>
      <c r="J10761" t="e">
        <f>VLOOKUP(E10761,'Cross-Page Data'!$D$4:$F$48,3,FALSE)</f>
        <v>#N/A</v>
      </c>
      <c r="K10761" t="b">
        <f t="shared" si="168"/>
        <v>1</v>
      </c>
    </row>
    <row r="10762" spans="9:11" x14ac:dyDescent="0.35">
      <c r="I10762" t="e">
        <f>IF(J10762="natural gas",VLOOKUP(D10762,'Cross-Page Data'!$I$4:$J$13,2,FALSE),IF(J10762="solar",VLOOKUP('Form 923'!D10762,'Cross-Page Data'!$I$14:$J$117,2,FALSE),J10762))</f>
        <v>#N/A</v>
      </c>
      <c r="J10762" t="e">
        <f>VLOOKUP(E10762,'Cross-Page Data'!$D$4:$F$48,3,FALSE)</f>
        <v>#N/A</v>
      </c>
      <c r="K10762" t="b">
        <f t="shared" si="168"/>
        <v>1</v>
      </c>
    </row>
    <row r="10763" spans="9:11" x14ac:dyDescent="0.35">
      <c r="I10763" t="e">
        <f>IF(J10763="natural gas",VLOOKUP(D10763,'Cross-Page Data'!$I$4:$J$13,2,FALSE),IF(J10763="solar",VLOOKUP('Form 923'!D10763,'Cross-Page Data'!$I$14:$J$117,2,FALSE),J10763))</f>
        <v>#N/A</v>
      </c>
      <c r="J10763" t="e">
        <f>VLOOKUP(E10763,'Cross-Page Data'!$D$4:$F$48,3,FALSE)</f>
        <v>#N/A</v>
      </c>
      <c r="K10763" t="b">
        <f t="shared" si="168"/>
        <v>1</v>
      </c>
    </row>
    <row r="10764" spans="9:11" x14ac:dyDescent="0.35">
      <c r="I10764" t="e">
        <f>IF(J10764="natural gas",VLOOKUP(D10764,'Cross-Page Data'!$I$4:$J$13,2,FALSE),IF(J10764="solar",VLOOKUP('Form 923'!D10764,'Cross-Page Data'!$I$14:$J$117,2,FALSE),J10764))</f>
        <v>#N/A</v>
      </c>
      <c r="J10764" t="e">
        <f>VLOOKUP(E10764,'Cross-Page Data'!$D$4:$F$48,3,FALSE)</f>
        <v>#N/A</v>
      </c>
      <c r="K10764" t="b">
        <f t="shared" si="168"/>
        <v>1</v>
      </c>
    </row>
    <row r="10765" spans="9:11" x14ac:dyDescent="0.35">
      <c r="I10765" t="e">
        <f>IF(J10765="natural gas",VLOOKUP(D10765,'Cross-Page Data'!$I$4:$J$13,2,FALSE),IF(J10765="solar",VLOOKUP('Form 923'!D10765,'Cross-Page Data'!$I$14:$J$117,2,FALSE),J10765))</f>
        <v>#N/A</v>
      </c>
      <c r="J10765" t="e">
        <f>VLOOKUP(E10765,'Cross-Page Data'!$D$4:$F$48,3,FALSE)</f>
        <v>#N/A</v>
      </c>
      <c r="K10765" t="b">
        <f t="shared" si="168"/>
        <v>1</v>
      </c>
    </row>
    <row r="10766" spans="9:11" x14ac:dyDescent="0.35">
      <c r="I10766" t="e">
        <f>IF(J10766="natural gas",VLOOKUP(D10766,'Cross-Page Data'!$I$4:$J$13,2,FALSE),IF(J10766="solar",VLOOKUP('Form 923'!D10766,'Cross-Page Data'!$I$14:$J$117,2,FALSE),J10766))</f>
        <v>#N/A</v>
      </c>
      <c r="J10766" t="e">
        <f>VLOOKUP(E10766,'Cross-Page Data'!$D$4:$F$48,3,FALSE)</f>
        <v>#N/A</v>
      </c>
      <c r="K10766" t="b">
        <f t="shared" si="168"/>
        <v>1</v>
      </c>
    </row>
    <row r="10767" spans="9:11" x14ac:dyDescent="0.35">
      <c r="I10767" t="e">
        <f>IF(J10767="natural gas",VLOOKUP(D10767,'Cross-Page Data'!$I$4:$J$13,2,FALSE),IF(J10767="solar",VLOOKUP('Form 923'!D10767,'Cross-Page Data'!$I$14:$J$117,2,FALSE),J10767))</f>
        <v>#N/A</v>
      </c>
      <c r="J10767" t="e">
        <f>VLOOKUP(E10767,'Cross-Page Data'!$D$4:$F$48,3,FALSE)</f>
        <v>#N/A</v>
      </c>
      <c r="K10767" t="b">
        <f t="shared" si="168"/>
        <v>1</v>
      </c>
    </row>
    <row r="10768" spans="9:11" x14ac:dyDescent="0.35">
      <c r="I10768" t="e">
        <f>IF(J10768="natural gas",VLOOKUP(D10768,'Cross-Page Data'!$I$4:$J$13,2,FALSE),IF(J10768="solar",VLOOKUP('Form 923'!D10768,'Cross-Page Data'!$I$14:$J$117,2,FALSE),J10768))</f>
        <v>#N/A</v>
      </c>
      <c r="J10768" t="e">
        <f>VLOOKUP(E10768,'Cross-Page Data'!$D$4:$F$48,3,FALSE)</f>
        <v>#N/A</v>
      </c>
      <c r="K10768" t="b">
        <f t="shared" si="168"/>
        <v>1</v>
      </c>
    </row>
    <row r="10769" spans="9:11" x14ac:dyDescent="0.35">
      <c r="I10769" t="e">
        <f>IF(J10769="natural gas",VLOOKUP(D10769,'Cross-Page Data'!$I$4:$J$13,2,FALSE),IF(J10769="solar",VLOOKUP('Form 923'!D10769,'Cross-Page Data'!$I$14:$J$117,2,FALSE),J10769))</f>
        <v>#N/A</v>
      </c>
      <c r="J10769" t="e">
        <f>VLOOKUP(E10769,'Cross-Page Data'!$D$4:$F$48,3,FALSE)</f>
        <v>#N/A</v>
      </c>
      <c r="K10769" t="b">
        <f t="shared" si="168"/>
        <v>1</v>
      </c>
    </row>
    <row r="10770" spans="9:11" x14ac:dyDescent="0.35">
      <c r="I10770" t="e">
        <f>IF(J10770="natural gas",VLOOKUP(D10770,'Cross-Page Data'!$I$4:$J$13,2,FALSE),IF(J10770="solar",VLOOKUP('Form 923'!D10770,'Cross-Page Data'!$I$14:$J$117,2,FALSE),J10770))</f>
        <v>#N/A</v>
      </c>
      <c r="J10770" t="e">
        <f>VLOOKUP(E10770,'Cross-Page Data'!$D$4:$F$48,3,FALSE)</f>
        <v>#N/A</v>
      </c>
      <c r="K10770" t="b">
        <f t="shared" si="168"/>
        <v>1</v>
      </c>
    </row>
    <row r="10771" spans="9:11" x14ac:dyDescent="0.35">
      <c r="I10771" t="e">
        <f>IF(J10771="natural gas",VLOOKUP(D10771,'Cross-Page Data'!$I$4:$J$13,2,FALSE),IF(J10771="solar",VLOOKUP('Form 923'!D10771,'Cross-Page Data'!$I$14:$J$117,2,FALSE),J10771))</f>
        <v>#N/A</v>
      </c>
      <c r="J10771" t="e">
        <f>VLOOKUP(E10771,'Cross-Page Data'!$D$4:$F$48,3,FALSE)</f>
        <v>#N/A</v>
      </c>
      <c r="K10771" t="b">
        <f t="shared" si="168"/>
        <v>1</v>
      </c>
    </row>
    <row r="10772" spans="9:11" x14ac:dyDescent="0.35">
      <c r="I10772" t="e">
        <f>IF(J10772="natural gas",VLOOKUP(D10772,'Cross-Page Data'!$I$4:$J$13,2,FALSE),IF(J10772="solar",VLOOKUP('Form 923'!D10772,'Cross-Page Data'!$I$14:$J$117,2,FALSE),J10772))</f>
        <v>#N/A</v>
      </c>
      <c r="J10772" t="e">
        <f>VLOOKUP(E10772,'Cross-Page Data'!$D$4:$F$48,3,FALSE)</f>
        <v>#N/A</v>
      </c>
      <c r="K10772" t="b">
        <f t="shared" si="168"/>
        <v>1</v>
      </c>
    </row>
    <row r="10773" spans="9:11" x14ac:dyDescent="0.35">
      <c r="I10773" t="e">
        <f>IF(J10773="natural gas",VLOOKUP(D10773,'Cross-Page Data'!$I$4:$J$13,2,FALSE),IF(J10773="solar",VLOOKUP('Form 923'!D10773,'Cross-Page Data'!$I$14:$J$117,2,FALSE),J10773))</f>
        <v>#N/A</v>
      </c>
      <c r="J10773" t="e">
        <f>VLOOKUP(E10773,'Cross-Page Data'!$D$4:$F$48,3,FALSE)</f>
        <v>#N/A</v>
      </c>
      <c r="K10773" t="b">
        <f t="shared" si="168"/>
        <v>1</v>
      </c>
    </row>
    <row r="10774" spans="9:11" x14ac:dyDescent="0.35">
      <c r="I10774" t="e">
        <f>IF(J10774="natural gas",VLOOKUP(D10774,'Cross-Page Data'!$I$4:$J$13,2,FALSE),IF(J10774="solar",VLOOKUP('Form 923'!D10774,'Cross-Page Data'!$I$14:$J$117,2,FALSE),J10774))</f>
        <v>#N/A</v>
      </c>
      <c r="J10774" t="e">
        <f>VLOOKUP(E10774,'Cross-Page Data'!$D$4:$F$48,3,FALSE)</f>
        <v>#N/A</v>
      </c>
      <c r="K10774" t="b">
        <f t="shared" si="168"/>
        <v>1</v>
      </c>
    </row>
    <row r="10775" spans="9:11" x14ac:dyDescent="0.35">
      <c r="I10775" t="e">
        <f>IF(J10775="natural gas",VLOOKUP(D10775,'Cross-Page Data'!$I$4:$J$13,2,FALSE),IF(J10775="solar",VLOOKUP('Form 923'!D10775,'Cross-Page Data'!$I$14:$J$117,2,FALSE),J10775))</f>
        <v>#N/A</v>
      </c>
      <c r="J10775" t="e">
        <f>VLOOKUP(E10775,'Cross-Page Data'!$D$4:$F$48,3,FALSE)</f>
        <v>#N/A</v>
      </c>
      <c r="K10775" t="b">
        <f t="shared" si="168"/>
        <v>1</v>
      </c>
    </row>
    <row r="10776" spans="9:11" x14ac:dyDescent="0.35">
      <c r="I10776" t="e">
        <f>IF(J10776="natural gas",VLOOKUP(D10776,'Cross-Page Data'!$I$4:$J$13,2,FALSE),IF(J10776="solar",VLOOKUP('Form 923'!D10776,'Cross-Page Data'!$I$14:$J$117,2,FALSE),J10776))</f>
        <v>#N/A</v>
      </c>
      <c r="J10776" t="e">
        <f>VLOOKUP(E10776,'Cross-Page Data'!$D$4:$F$48,3,FALSE)</f>
        <v>#N/A</v>
      </c>
      <c r="K10776" t="b">
        <f t="shared" si="168"/>
        <v>1</v>
      </c>
    </row>
    <row r="10777" spans="9:11" x14ac:dyDescent="0.35">
      <c r="I10777" t="e">
        <f>IF(J10777="natural gas",VLOOKUP(D10777,'Cross-Page Data'!$I$4:$J$13,2,FALSE),IF(J10777="solar",VLOOKUP('Form 923'!D10777,'Cross-Page Data'!$I$14:$J$117,2,FALSE),J10777))</f>
        <v>#N/A</v>
      </c>
      <c r="J10777" t="e">
        <f>VLOOKUP(E10777,'Cross-Page Data'!$D$4:$F$48,3,FALSE)</f>
        <v>#N/A</v>
      </c>
      <c r="K10777" t="b">
        <f t="shared" si="168"/>
        <v>1</v>
      </c>
    </row>
    <row r="10778" spans="9:11" x14ac:dyDescent="0.35">
      <c r="I10778" t="e">
        <f>IF(J10778="natural gas",VLOOKUP(D10778,'Cross-Page Data'!$I$4:$J$13,2,FALSE),IF(J10778="solar",VLOOKUP('Form 923'!D10778,'Cross-Page Data'!$I$14:$J$117,2,FALSE),J10778))</f>
        <v>#N/A</v>
      </c>
      <c r="J10778" t="e">
        <f>VLOOKUP(E10778,'Cross-Page Data'!$D$4:$F$48,3,FALSE)</f>
        <v>#N/A</v>
      </c>
      <c r="K10778" t="b">
        <f t="shared" si="168"/>
        <v>1</v>
      </c>
    </row>
    <row r="10779" spans="9:11" x14ac:dyDescent="0.35">
      <c r="I10779" t="e">
        <f>IF(J10779="natural gas",VLOOKUP(D10779,'Cross-Page Data'!$I$4:$J$13,2,FALSE),IF(J10779="solar",VLOOKUP('Form 923'!D10779,'Cross-Page Data'!$I$14:$J$117,2,FALSE),J10779))</f>
        <v>#N/A</v>
      </c>
      <c r="J10779" t="e">
        <f>VLOOKUP(E10779,'Cross-Page Data'!$D$4:$F$48,3,FALSE)</f>
        <v>#N/A</v>
      </c>
      <c r="K10779" t="b">
        <f t="shared" si="168"/>
        <v>1</v>
      </c>
    </row>
    <row r="10780" spans="9:11" x14ac:dyDescent="0.35">
      <c r="I10780" t="e">
        <f>IF(J10780="natural gas",VLOOKUP(D10780,'Cross-Page Data'!$I$4:$J$13,2,FALSE),IF(J10780="solar",VLOOKUP('Form 923'!D10780,'Cross-Page Data'!$I$14:$J$117,2,FALSE),J10780))</f>
        <v>#N/A</v>
      </c>
      <c r="J10780" t="e">
        <f>VLOOKUP(E10780,'Cross-Page Data'!$D$4:$F$48,3,FALSE)</f>
        <v>#N/A</v>
      </c>
      <c r="K10780" t="b">
        <f t="shared" si="168"/>
        <v>1</v>
      </c>
    </row>
    <row r="10781" spans="9:11" x14ac:dyDescent="0.35">
      <c r="I10781" t="e">
        <f>IF(J10781="natural gas",VLOOKUP(D10781,'Cross-Page Data'!$I$4:$J$13,2,FALSE),IF(J10781="solar",VLOOKUP('Form 923'!D10781,'Cross-Page Data'!$I$14:$J$117,2,FALSE),J10781))</f>
        <v>#N/A</v>
      </c>
      <c r="J10781" t="e">
        <f>VLOOKUP(E10781,'Cross-Page Data'!$D$4:$F$48,3,FALSE)</f>
        <v>#N/A</v>
      </c>
      <c r="K10781" t="b">
        <f t="shared" si="168"/>
        <v>1</v>
      </c>
    </row>
    <row r="10782" spans="9:11" x14ac:dyDescent="0.35">
      <c r="I10782" t="e">
        <f>IF(J10782="natural gas",VLOOKUP(D10782,'Cross-Page Data'!$I$4:$J$13,2,FALSE),IF(J10782="solar",VLOOKUP('Form 923'!D10782,'Cross-Page Data'!$I$14:$J$117,2,FALSE),J10782))</f>
        <v>#N/A</v>
      </c>
      <c r="J10782" t="e">
        <f>VLOOKUP(E10782,'Cross-Page Data'!$D$4:$F$48,3,FALSE)</f>
        <v>#N/A</v>
      </c>
      <c r="K10782" t="b">
        <f t="shared" si="168"/>
        <v>1</v>
      </c>
    </row>
    <row r="10783" spans="9:11" x14ac:dyDescent="0.35">
      <c r="I10783" t="e">
        <f>IF(J10783="natural gas",VLOOKUP(D10783,'Cross-Page Data'!$I$4:$J$13,2,FALSE),IF(J10783="solar",VLOOKUP('Form 923'!D10783,'Cross-Page Data'!$I$14:$J$117,2,FALSE),J10783))</f>
        <v>#N/A</v>
      </c>
      <c r="J10783" t="e">
        <f>VLOOKUP(E10783,'Cross-Page Data'!$D$4:$F$48,3,FALSE)</f>
        <v>#N/A</v>
      </c>
      <c r="K10783" t="b">
        <f t="shared" si="168"/>
        <v>1</v>
      </c>
    </row>
    <row r="10784" spans="9:11" x14ac:dyDescent="0.35">
      <c r="I10784" t="e">
        <f>IF(J10784="natural gas",VLOOKUP(D10784,'Cross-Page Data'!$I$4:$J$13,2,FALSE),IF(J10784="solar",VLOOKUP('Form 923'!D10784,'Cross-Page Data'!$I$14:$J$117,2,FALSE),J10784))</f>
        <v>#N/A</v>
      </c>
      <c r="J10784" t="e">
        <f>VLOOKUP(E10784,'Cross-Page Data'!$D$4:$F$48,3,FALSE)</f>
        <v>#N/A</v>
      </c>
      <c r="K10784" t="b">
        <f t="shared" si="168"/>
        <v>1</v>
      </c>
    </row>
    <row r="10785" spans="9:11" x14ac:dyDescent="0.35">
      <c r="I10785" t="e">
        <f>IF(J10785="natural gas",VLOOKUP(D10785,'Cross-Page Data'!$I$4:$J$13,2,FALSE),IF(J10785="solar",VLOOKUP('Form 923'!D10785,'Cross-Page Data'!$I$14:$J$117,2,FALSE),J10785))</f>
        <v>#N/A</v>
      </c>
      <c r="J10785" t="e">
        <f>VLOOKUP(E10785,'Cross-Page Data'!$D$4:$F$48,3,FALSE)</f>
        <v>#N/A</v>
      </c>
      <c r="K10785" t="b">
        <f t="shared" si="168"/>
        <v>1</v>
      </c>
    </row>
    <row r="10786" spans="9:11" x14ac:dyDescent="0.35">
      <c r="I10786" t="e">
        <f>IF(J10786="natural gas",VLOOKUP(D10786,'Cross-Page Data'!$I$4:$J$13,2,FALSE),IF(J10786="solar",VLOOKUP('Form 923'!D10786,'Cross-Page Data'!$I$14:$J$117,2,FALSE),J10786))</f>
        <v>#N/A</v>
      </c>
      <c r="J10786" t="e">
        <f>VLOOKUP(E10786,'Cross-Page Data'!$D$4:$F$48,3,FALSE)</f>
        <v>#N/A</v>
      </c>
      <c r="K10786" t="b">
        <f t="shared" si="168"/>
        <v>1</v>
      </c>
    </row>
    <row r="10787" spans="9:11" x14ac:dyDescent="0.35">
      <c r="I10787" t="e">
        <f>IF(J10787="natural gas",VLOOKUP(D10787,'Cross-Page Data'!$I$4:$J$13,2,FALSE),IF(J10787="solar",VLOOKUP('Form 923'!D10787,'Cross-Page Data'!$I$14:$J$117,2,FALSE),J10787))</f>
        <v>#N/A</v>
      </c>
      <c r="J10787" t="e">
        <f>VLOOKUP(E10787,'Cross-Page Data'!$D$4:$F$48,3,FALSE)</f>
        <v>#N/A</v>
      </c>
      <c r="K10787" t="b">
        <f t="shared" si="168"/>
        <v>1</v>
      </c>
    </row>
    <row r="10788" spans="9:11" x14ac:dyDescent="0.35">
      <c r="I10788" t="e">
        <f>IF(J10788="natural gas",VLOOKUP(D10788,'Cross-Page Data'!$I$4:$J$13,2,FALSE),IF(J10788="solar",VLOOKUP('Form 923'!D10788,'Cross-Page Data'!$I$14:$J$117,2,FALSE),J10788))</f>
        <v>#N/A</v>
      </c>
      <c r="J10788" t="e">
        <f>VLOOKUP(E10788,'Cross-Page Data'!$D$4:$F$48,3,FALSE)</f>
        <v>#N/A</v>
      </c>
      <c r="K10788" t="b">
        <f t="shared" si="168"/>
        <v>1</v>
      </c>
    </row>
    <row r="10789" spans="9:11" x14ac:dyDescent="0.35">
      <c r="I10789" t="e">
        <f>IF(J10789="natural gas",VLOOKUP(D10789,'Cross-Page Data'!$I$4:$J$13,2,FALSE),IF(J10789="solar",VLOOKUP('Form 923'!D10789,'Cross-Page Data'!$I$14:$J$117,2,FALSE),J10789))</f>
        <v>#N/A</v>
      </c>
      <c r="J10789" t="e">
        <f>VLOOKUP(E10789,'Cross-Page Data'!$D$4:$F$48,3,FALSE)</f>
        <v>#N/A</v>
      </c>
      <c r="K10789" t="b">
        <f t="shared" si="168"/>
        <v>1</v>
      </c>
    </row>
    <row r="10790" spans="9:11" x14ac:dyDescent="0.35">
      <c r="I10790" t="e">
        <f>IF(J10790="natural gas",VLOOKUP(D10790,'Cross-Page Data'!$I$4:$J$13,2,FALSE),IF(J10790="solar",VLOOKUP('Form 923'!D10790,'Cross-Page Data'!$I$14:$J$117,2,FALSE),J10790))</f>
        <v>#N/A</v>
      </c>
      <c r="J10790" t="e">
        <f>VLOOKUP(E10790,'Cross-Page Data'!$D$4:$F$48,3,FALSE)</f>
        <v>#N/A</v>
      </c>
      <c r="K10790" t="b">
        <f t="shared" si="168"/>
        <v>1</v>
      </c>
    </row>
    <row r="10791" spans="9:11" x14ac:dyDescent="0.35">
      <c r="I10791" t="e">
        <f>IF(J10791="natural gas",VLOOKUP(D10791,'Cross-Page Data'!$I$4:$J$13,2,FALSE),IF(J10791="solar",VLOOKUP('Form 923'!D10791,'Cross-Page Data'!$I$14:$J$117,2,FALSE),J10791))</f>
        <v>#N/A</v>
      </c>
      <c r="J10791" t="e">
        <f>VLOOKUP(E10791,'Cross-Page Data'!$D$4:$F$48,3,FALSE)</f>
        <v>#N/A</v>
      </c>
      <c r="K10791" t="b">
        <f t="shared" si="168"/>
        <v>1</v>
      </c>
    </row>
    <row r="10792" spans="9:11" x14ac:dyDescent="0.35">
      <c r="I10792" t="e">
        <f>IF(J10792="natural gas",VLOOKUP(D10792,'Cross-Page Data'!$I$4:$J$13,2,FALSE),IF(J10792="solar",VLOOKUP('Form 923'!D10792,'Cross-Page Data'!$I$14:$J$117,2,FALSE),J10792))</f>
        <v>#N/A</v>
      </c>
      <c r="J10792" t="e">
        <f>VLOOKUP(E10792,'Cross-Page Data'!$D$4:$F$48,3,FALSE)</f>
        <v>#N/A</v>
      </c>
      <c r="K10792" t="b">
        <f t="shared" si="168"/>
        <v>1</v>
      </c>
    </row>
    <row r="10793" spans="9:11" x14ac:dyDescent="0.35">
      <c r="I10793" t="e">
        <f>IF(J10793="natural gas",VLOOKUP(D10793,'Cross-Page Data'!$I$4:$J$13,2,FALSE),IF(J10793="solar",VLOOKUP('Form 923'!D10793,'Cross-Page Data'!$I$14:$J$117,2,FALSE),J10793))</f>
        <v>#N/A</v>
      </c>
      <c r="J10793" t="e">
        <f>VLOOKUP(E10793,'Cross-Page Data'!$D$4:$F$48,3,FALSE)</f>
        <v>#N/A</v>
      </c>
      <c r="K10793" t="b">
        <f t="shared" si="168"/>
        <v>1</v>
      </c>
    </row>
    <row r="10794" spans="9:11" x14ac:dyDescent="0.35">
      <c r="I10794" t="e">
        <f>IF(J10794="natural gas",VLOOKUP(D10794,'Cross-Page Data'!$I$4:$J$13,2,FALSE),IF(J10794="solar",VLOOKUP('Form 923'!D10794,'Cross-Page Data'!$I$14:$J$117,2,FALSE),J10794))</f>
        <v>#N/A</v>
      </c>
      <c r="J10794" t="e">
        <f>VLOOKUP(E10794,'Cross-Page Data'!$D$4:$F$48,3,FALSE)</f>
        <v>#N/A</v>
      </c>
      <c r="K10794" t="b">
        <f t="shared" si="168"/>
        <v>1</v>
      </c>
    </row>
    <row r="10795" spans="9:11" x14ac:dyDescent="0.35">
      <c r="I10795" t="e">
        <f>IF(J10795="natural gas",VLOOKUP(D10795,'Cross-Page Data'!$I$4:$J$13,2,FALSE),IF(J10795="solar",VLOOKUP('Form 923'!D10795,'Cross-Page Data'!$I$14:$J$117,2,FALSE),J10795))</f>
        <v>#N/A</v>
      </c>
      <c r="J10795" t="e">
        <f>VLOOKUP(E10795,'Cross-Page Data'!$D$4:$F$48,3,FALSE)</f>
        <v>#N/A</v>
      </c>
      <c r="K10795" t="b">
        <f t="shared" si="168"/>
        <v>1</v>
      </c>
    </row>
    <row r="10796" spans="9:11" x14ac:dyDescent="0.35">
      <c r="I10796" t="e">
        <f>IF(J10796="natural gas",VLOOKUP(D10796,'Cross-Page Data'!$I$4:$J$13,2,FALSE),IF(J10796="solar",VLOOKUP('Form 923'!D10796,'Cross-Page Data'!$I$14:$J$117,2,FALSE),J10796))</f>
        <v>#N/A</v>
      </c>
      <c r="J10796" t="e">
        <f>VLOOKUP(E10796,'Cross-Page Data'!$D$4:$F$48,3,FALSE)</f>
        <v>#N/A</v>
      </c>
      <c r="K10796" t="b">
        <f t="shared" si="168"/>
        <v>1</v>
      </c>
    </row>
    <row r="10797" spans="9:11" x14ac:dyDescent="0.35">
      <c r="I10797" t="e">
        <f>IF(J10797="natural gas",VLOOKUP(D10797,'Cross-Page Data'!$I$4:$J$13,2,FALSE),IF(J10797="solar",VLOOKUP('Form 923'!D10797,'Cross-Page Data'!$I$14:$J$117,2,FALSE),J10797))</f>
        <v>#N/A</v>
      </c>
      <c r="J10797" t="e">
        <f>VLOOKUP(E10797,'Cross-Page Data'!$D$4:$F$48,3,FALSE)</f>
        <v>#N/A</v>
      </c>
      <c r="K10797" t="b">
        <f t="shared" si="168"/>
        <v>1</v>
      </c>
    </row>
    <row r="10798" spans="9:11" x14ac:dyDescent="0.35">
      <c r="I10798" t="e">
        <f>IF(J10798="natural gas",VLOOKUP(D10798,'Cross-Page Data'!$I$4:$J$13,2,FALSE),IF(J10798="solar",VLOOKUP('Form 923'!D10798,'Cross-Page Data'!$I$14:$J$117,2,FALSE),J10798))</f>
        <v>#N/A</v>
      </c>
      <c r="J10798" t="e">
        <f>VLOOKUP(E10798,'Cross-Page Data'!$D$4:$F$48,3,FALSE)</f>
        <v>#N/A</v>
      </c>
      <c r="K10798" t="b">
        <f t="shared" si="168"/>
        <v>1</v>
      </c>
    </row>
    <row r="10799" spans="9:11" x14ac:dyDescent="0.35">
      <c r="I10799" t="e">
        <f>IF(J10799="natural gas",VLOOKUP(D10799,'Cross-Page Data'!$I$4:$J$13,2,FALSE),IF(J10799="solar",VLOOKUP('Form 923'!D10799,'Cross-Page Data'!$I$14:$J$117,2,FALSE),J10799))</f>
        <v>#N/A</v>
      </c>
      <c r="J10799" t="e">
        <f>VLOOKUP(E10799,'Cross-Page Data'!$D$4:$F$48,3,FALSE)</f>
        <v>#N/A</v>
      </c>
      <c r="K10799" t="b">
        <f t="shared" si="168"/>
        <v>1</v>
      </c>
    </row>
    <row r="10800" spans="9:11" x14ac:dyDescent="0.35">
      <c r="I10800" t="e">
        <f>IF(J10800="natural gas",VLOOKUP(D10800,'Cross-Page Data'!$I$4:$J$13,2,FALSE),IF(J10800="solar",VLOOKUP('Form 923'!D10800,'Cross-Page Data'!$I$14:$J$117,2,FALSE),J10800))</f>
        <v>#N/A</v>
      </c>
      <c r="J10800" t="e">
        <f>VLOOKUP(E10800,'Cross-Page Data'!$D$4:$F$48,3,FALSE)</f>
        <v>#N/A</v>
      </c>
      <c r="K10800" t="b">
        <f t="shared" si="168"/>
        <v>1</v>
      </c>
    </row>
    <row r="10801" spans="9:11" x14ac:dyDescent="0.35">
      <c r="I10801" t="e">
        <f>IF(J10801="natural gas",VLOOKUP(D10801,'Cross-Page Data'!$I$4:$J$13,2,FALSE),IF(J10801="solar",VLOOKUP('Form 923'!D10801,'Cross-Page Data'!$I$14:$J$117,2,FALSE),J10801))</f>
        <v>#N/A</v>
      </c>
      <c r="J10801" t="e">
        <f>VLOOKUP(E10801,'Cross-Page Data'!$D$4:$F$48,3,FALSE)</f>
        <v>#N/A</v>
      </c>
      <c r="K10801" t="b">
        <f t="shared" si="168"/>
        <v>1</v>
      </c>
    </row>
    <row r="10802" spans="9:11" x14ac:dyDescent="0.35">
      <c r="I10802" t="e">
        <f>IF(J10802="natural gas",VLOOKUP(D10802,'Cross-Page Data'!$I$4:$J$13,2,FALSE),IF(J10802="solar",VLOOKUP('Form 923'!D10802,'Cross-Page Data'!$I$14:$J$117,2,FALSE),J10802))</f>
        <v>#N/A</v>
      </c>
      <c r="J10802" t="e">
        <f>VLOOKUP(E10802,'Cross-Page Data'!$D$4:$F$48,3,FALSE)</f>
        <v>#N/A</v>
      </c>
      <c r="K10802" t="b">
        <f t="shared" si="168"/>
        <v>1</v>
      </c>
    </row>
    <row r="10803" spans="9:11" x14ac:dyDescent="0.35">
      <c r="I10803" t="e">
        <f>IF(J10803="natural gas",VLOOKUP(D10803,'Cross-Page Data'!$I$4:$J$13,2,FALSE),IF(J10803="solar",VLOOKUP('Form 923'!D10803,'Cross-Page Data'!$I$14:$J$117,2,FALSE),J10803))</f>
        <v>#N/A</v>
      </c>
      <c r="J10803" t="e">
        <f>VLOOKUP(E10803,'Cross-Page Data'!$D$4:$F$48,3,FALSE)</f>
        <v>#N/A</v>
      </c>
      <c r="K10803" t="b">
        <f t="shared" si="168"/>
        <v>1</v>
      </c>
    </row>
    <row r="10804" spans="9:11" x14ac:dyDescent="0.35">
      <c r="I10804" t="e">
        <f>IF(J10804="natural gas",VLOOKUP(D10804,'Cross-Page Data'!$I$4:$J$13,2,FALSE),IF(J10804="solar",VLOOKUP('Form 923'!D10804,'Cross-Page Data'!$I$14:$J$117,2,FALSE),J10804))</f>
        <v>#N/A</v>
      </c>
      <c r="J10804" t="e">
        <f>VLOOKUP(E10804,'Cross-Page Data'!$D$4:$F$48,3,FALSE)</f>
        <v>#N/A</v>
      </c>
      <c r="K10804" t="b">
        <f t="shared" si="168"/>
        <v>1</v>
      </c>
    </row>
    <row r="10805" spans="9:11" x14ac:dyDescent="0.35">
      <c r="I10805" t="e">
        <f>IF(J10805="natural gas",VLOOKUP(D10805,'Cross-Page Data'!$I$4:$J$13,2,FALSE),IF(J10805="solar",VLOOKUP('Form 923'!D10805,'Cross-Page Data'!$I$14:$J$117,2,FALSE),J10805))</f>
        <v>#N/A</v>
      </c>
      <c r="J10805" t="e">
        <f>VLOOKUP(E10805,'Cross-Page Data'!$D$4:$F$48,3,FALSE)</f>
        <v>#N/A</v>
      </c>
      <c r="K10805" t="b">
        <f t="shared" si="168"/>
        <v>1</v>
      </c>
    </row>
    <row r="10806" spans="9:11" x14ac:dyDescent="0.35">
      <c r="I10806" t="e">
        <f>IF(J10806="natural gas",VLOOKUP(D10806,'Cross-Page Data'!$I$4:$J$13,2,FALSE),IF(J10806="solar",VLOOKUP('Form 923'!D10806,'Cross-Page Data'!$I$14:$J$117,2,FALSE),J10806))</f>
        <v>#N/A</v>
      </c>
      <c r="J10806" t="e">
        <f>VLOOKUP(E10806,'Cross-Page Data'!$D$4:$F$48,3,FALSE)</f>
        <v>#N/A</v>
      </c>
      <c r="K10806" t="b">
        <f t="shared" si="168"/>
        <v>1</v>
      </c>
    </row>
    <row r="10807" spans="9:11" x14ac:dyDescent="0.35">
      <c r="I10807" t="e">
        <f>IF(J10807="natural gas",VLOOKUP(D10807,'Cross-Page Data'!$I$4:$J$13,2,FALSE),IF(J10807="solar",VLOOKUP('Form 923'!D10807,'Cross-Page Data'!$I$14:$J$117,2,FALSE),J10807))</f>
        <v>#N/A</v>
      </c>
      <c r="J10807" t="e">
        <f>VLOOKUP(E10807,'Cross-Page Data'!$D$4:$F$48,3,FALSE)</f>
        <v>#N/A</v>
      </c>
      <c r="K10807" t="b">
        <f t="shared" si="168"/>
        <v>1</v>
      </c>
    </row>
    <row r="10808" spans="9:11" x14ac:dyDescent="0.35">
      <c r="I10808" t="e">
        <f>IF(J10808="natural gas",VLOOKUP(D10808,'Cross-Page Data'!$I$4:$J$13,2,FALSE),IF(J10808="solar",VLOOKUP('Form 923'!D10808,'Cross-Page Data'!$I$14:$J$117,2,FALSE),J10808))</f>
        <v>#N/A</v>
      </c>
      <c r="J10808" t="e">
        <f>VLOOKUP(E10808,'Cross-Page Data'!$D$4:$F$48,3,FALSE)</f>
        <v>#N/A</v>
      </c>
      <c r="K10808" t="b">
        <f t="shared" si="168"/>
        <v>1</v>
      </c>
    </row>
    <row r="10809" spans="9:11" x14ac:dyDescent="0.35">
      <c r="I10809" t="e">
        <f>IF(J10809="natural gas",VLOOKUP(D10809,'Cross-Page Data'!$I$4:$J$13,2,FALSE),IF(J10809="solar",VLOOKUP('Form 923'!D10809,'Cross-Page Data'!$I$14:$J$117,2,FALSE),J10809))</f>
        <v>#N/A</v>
      </c>
      <c r="J10809" t="e">
        <f>VLOOKUP(E10809,'Cross-Page Data'!$D$4:$F$48,3,FALSE)</f>
        <v>#N/A</v>
      </c>
      <c r="K10809" t="b">
        <f t="shared" si="168"/>
        <v>1</v>
      </c>
    </row>
    <row r="10810" spans="9:11" x14ac:dyDescent="0.35">
      <c r="I10810" t="e">
        <f>IF(J10810="natural gas",VLOOKUP(D10810,'Cross-Page Data'!$I$4:$J$13,2,FALSE),IF(J10810="solar",VLOOKUP('Form 923'!D10810,'Cross-Page Data'!$I$14:$J$117,2,FALSE),J10810))</f>
        <v>#N/A</v>
      </c>
      <c r="J10810" t="e">
        <f>VLOOKUP(E10810,'Cross-Page Data'!$D$4:$F$48,3,FALSE)</f>
        <v>#N/A</v>
      </c>
      <c r="K10810" t="b">
        <f t="shared" si="168"/>
        <v>1</v>
      </c>
    </row>
    <row r="10811" spans="9:11" x14ac:dyDescent="0.35">
      <c r="I10811" t="e">
        <f>IF(J10811="natural gas",VLOOKUP(D10811,'Cross-Page Data'!$I$4:$J$13,2,FALSE),IF(J10811="solar",VLOOKUP('Form 923'!D10811,'Cross-Page Data'!$I$14:$J$117,2,FALSE),J10811))</f>
        <v>#N/A</v>
      </c>
      <c r="J10811" t="e">
        <f>VLOOKUP(E10811,'Cross-Page Data'!$D$4:$F$48,3,FALSE)</f>
        <v>#N/A</v>
      </c>
      <c r="K10811" t="b">
        <f t="shared" si="168"/>
        <v>1</v>
      </c>
    </row>
    <row r="10812" spans="9:11" x14ac:dyDescent="0.35">
      <c r="I10812" t="e">
        <f>IF(J10812="natural gas",VLOOKUP(D10812,'Cross-Page Data'!$I$4:$J$13,2,FALSE),IF(J10812="solar",VLOOKUP('Form 923'!D10812,'Cross-Page Data'!$I$14:$J$117,2,FALSE),J10812))</f>
        <v>#N/A</v>
      </c>
      <c r="J10812" t="e">
        <f>VLOOKUP(E10812,'Cross-Page Data'!$D$4:$F$48,3,FALSE)</f>
        <v>#N/A</v>
      </c>
      <c r="K10812" t="b">
        <f t="shared" si="168"/>
        <v>1</v>
      </c>
    </row>
    <row r="10813" spans="9:11" x14ac:dyDescent="0.35">
      <c r="I10813" t="e">
        <f>IF(J10813="natural gas",VLOOKUP(D10813,'Cross-Page Data'!$I$4:$J$13,2,FALSE),IF(J10813="solar",VLOOKUP('Form 923'!D10813,'Cross-Page Data'!$I$14:$J$117,2,FALSE),J10813))</f>
        <v>#N/A</v>
      </c>
      <c r="J10813" t="e">
        <f>VLOOKUP(E10813,'Cross-Page Data'!$D$4:$F$48,3,FALSE)</f>
        <v>#N/A</v>
      </c>
      <c r="K10813" t="b">
        <f t="shared" si="168"/>
        <v>1</v>
      </c>
    </row>
    <row r="10814" spans="9:11" x14ac:dyDescent="0.35">
      <c r="I10814" t="e">
        <f>IF(J10814="natural gas",VLOOKUP(D10814,'Cross-Page Data'!$I$4:$J$13,2,FALSE),IF(J10814="solar",VLOOKUP('Form 923'!D10814,'Cross-Page Data'!$I$14:$J$117,2,FALSE),J10814))</f>
        <v>#N/A</v>
      </c>
      <c r="J10814" t="e">
        <f>VLOOKUP(E10814,'Cross-Page Data'!$D$4:$F$48,3,FALSE)</f>
        <v>#N/A</v>
      </c>
      <c r="K10814" t="b">
        <f t="shared" si="168"/>
        <v>1</v>
      </c>
    </row>
    <row r="10815" spans="9:11" x14ac:dyDescent="0.35">
      <c r="I10815" t="e">
        <f>IF(J10815="natural gas",VLOOKUP(D10815,'Cross-Page Data'!$I$4:$J$13,2,FALSE),IF(J10815="solar",VLOOKUP('Form 923'!D10815,'Cross-Page Data'!$I$14:$J$117,2,FALSE),J10815))</f>
        <v>#N/A</v>
      </c>
      <c r="J10815" t="e">
        <f>VLOOKUP(E10815,'Cross-Page Data'!$D$4:$F$48,3,FALSE)</f>
        <v>#N/A</v>
      </c>
      <c r="K10815" t="b">
        <f t="shared" si="168"/>
        <v>1</v>
      </c>
    </row>
    <row r="10816" spans="9:11" x14ac:dyDescent="0.35">
      <c r="I10816" t="e">
        <f>IF(J10816="natural gas",VLOOKUP(D10816,'Cross-Page Data'!$I$4:$J$13,2,FALSE),IF(J10816="solar",VLOOKUP('Form 923'!D10816,'Cross-Page Data'!$I$14:$J$117,2,FALSE),J10816))</f>
        <v>#N/A</v>
      </c>
      <c r="J10816" t="e">
        <f>VLOOKUP(E10816,'Cross-Page Data'!$D$4:$F$48,3,FALSE)</f>
        <v>#N/A</v>
      </c>
      <c r="K10816" t="b">
        <f t="shared" si="168"/>
        <v>1</v>
      </c>
    </row>
    <row r="10817" spans="9:11" x14ac:dyDescent="0.35">
      <c r="I10817" t="e">
        <f>IF(J10817="natural gas",VLOOKUP(D10817,'Cross-Page Data'!$I$4:$J$13,2,FALSE),IF(J10817="solar",VLOOKUP('Form 923'!D10817,'Cross-Page Data'!$I$14:$J$117,2,FALSE),J10817))</f>
        <v>#N/A</v>
      </c>
      <c r="J10817" t="e">
        <f>VLOOKUP(E10817,'Cross-Page Data'!$D$4:$F$48,3,FALSE)</f>
        <v>#N/A</v>
      </c>
      <c r="K10817" t="b">
        <f t="shared" si="168"/>
        <v>1</v>
      </c>
    </row>
    <row r="10818" spans="9:11" x14ac:dyDescent="0.35">
      <c r="I10818" t="e">
        <f>IF(J10818="natural gas",VLOOKUP(D10818,'Cross-Page Data'!$I$4:$J$13,2,FALSE),IF(J10818="solar",VLOOKUP('Form 923'!D10818,'Cross-Page Data'!$I$14:$J$117,2,FALSE),J10818))</f>
        <v>#N/A</v>
      </c>
      <c r="J10818" t="e">
        <f>VLOOKUP(E10818,'Cross-Page Data'!$D$4:$F$48,3,FALSE)</f>
        <v>#N/A</v>
      </c>
      <c r="K10818" t="b">
        <f t="shared" si="168"/>
        <v>1</v>
      </c>
    </row>
    <row r="10819" spans="9:11" x14ac:dyDescent="0.35">
      <c r="I10819" t="e">
        <f>IF(J10819="natural gas",VLOOKUP(D10819,'Cross-Page Data'!$I$4:$J$13,2,FALSE),IF(J10819="solar",VLOOKUP('Form 923'!D10819,'Cross-Page Data'!$I$14:$J$117,2,FALSE),J10819))</f>
        <v>#N/A</v>
      </c>
      <c r="J10819" t="e">
        <f>VLOOKUP(E10819,'Cross-Page Data'!$D$4:$F$48,3,FALSE)</f>
        <v>#N/A</v>
      </c>
      <c r="K10819" t="b">
        <f t="shared" si="168"/>
        <v>1</v>
      </c>
    </row>
    <row r="10820" spans="9:11" x14ac:dyDescent="0.35">
      <c r="I10820" t="e">
        <f>IF(J10820="natural gas",VLOOKUP(D10820,'Cross-Page Data'!$I$4:$J$13,2,FALSE),IF(J10820="solar",VLOOKUP('Form 923'!D10820,'Cross-Page Data'!$I$14:$J$117,2,FALSE),J10820))</f>
        <v>#N/A</v>
      </c>
      <c r="J10820" t="e">
        <f>VLOOKUP(E10820,'Cross-Page Data'!$D$4:$F$48,3,FALSE)</f>
        <v>#N/A</v>
      </c>
      <c r="K10820" t="b">
        <f t="shared" si="168"/>
        <v>1</v>
      </c>
    </row>
    <row r="10821" spans="9:11" x14ac:dyDescent="0.35">
      <c r="I10821" t="e">
        <f>IF(J10821="natural gas",VLOOKUP(D10821,'Cross-Page Data'!$I$4:$J$13,2,FALSE),IF(J10821="solar",VLOOKUP('Form 923'!D10821,'Cross-Page Data'!$I$14:$J$117,2,FALSE),J10821))</f>
        <v>#N/A</v>
      </c>
      <c r="J10821" t="e">
        <f>VLOOKUP(E10821,'Cross-Page Data'!$D$4:$F$48,3,FALSE)</f>
        <v>#N/A</v>
      </c>
      <c r="K10821" t="b">
        <f t="shared" si="168"/>
        <v>1</v>
      </c>
    </row>
    <row r="10822" spans="9:11" x14ac:dyDescent="0.35">
      <c r="I10822" t="e">
        <f>IF(J10822="natural gas",VLOOKUP(D10822,'Cross-Page Data'!$I$4:$J$13,2,FALSE),IF(J10822="solar",VLOOKUP('Form 923'!D10822,'Cross-Page Data'!$I$14:$J$117,2,FALSE),J10822))</f>
        <v>#N/A</v>
      </c>
      <c r="J10822" t="e">
        <f>VLOOKUP(E10822,'Cross-Page Data'!$D$4:$F$48,3,FALSE)</f>
        <v>#N/A</v>
      </c>
      <c r="K10822" t="b">
        <f t="shared" si="168"/>
        <v>1</v>
      </c>
    </row>
    <row r="10823" spans="9:11" x14ac:dyDescent="0.35">
      <c r="I10823" t="e">
        <f>IF(J10823="natural gas",VLOOKUP(D10823,'Cross-Page Data'!$I$4:$J$13,2,FALSE),IF(J10823="solar",VLOOKUP('Form 923'!D10823,'Cross-Page Data'!$I$14:$J$117,2,FALSE),J10823))</f>
        <v>#N/A</v>
      </c>
      <c r="J10823" t="e">
        <f>VLOOKUP(E10823,'Cross-Page Data'!$D$4:$F$48,3,FALSE)</f>
        <v>#N/A</v>
      </c>
      <c r="K10823" t="b">
        <f t="shared" ref="K10823:K10886" si="169">IF(AND($N$5=FALSE,OR(C10823="Commercial NAICS Cogen",C10823="Industrial NAICS Cogen",C10823="NAICS-22 Cogen")),FALSE,IF(AND($N$6=FALSE,OR(C10823="Commercial NAICS Cogen",C10823="Commercial NAICS Non-Cogen",C10823="industrial NAICS Cogen", C10823="industrial NAICS non-cogen")),FALSE,TRUE))</f>
        <v>1</v>
      </c>
    </row>
    <row r="10824" spans="9:11" x14ac:dyDescent="0.35">
      <c r="I10824" t="e">
        <f>IF(J10824="natural gas",VLOOKUP(D10824,'Cross-Page Data'!$I$4:$J$13,2,FALSE),IF(J10824="solar",VLOOKUP('Form 923'!D10824,'Cross-Page Data'!$I$14:$J$117,2,FALSE),J10824))</f>
        <v>#N/A</v>
      </c>
      <c r="J10824" t="e">
        <f>VLOOKUP(E10824,'Cross-Page Data'!$D$4:$F$48,3,FALSE)</f>
        <v>#N/A</v>
      </c>
      <c r="K10824" t="b">
        <f t="shared" si="169"/>
        <v>1</v>
      </c>
    </row>
    <row r="10825" spans="9:11" x14ac:dyDescent="0.35">
      <c r="I10825" t="e">
        <f>IF(J10825="natural gas",VLOOKUP(D10825,'Cross-Page Data'!$I$4:$J$13,2,FALSE),IF(J10825="solar",VLOOKUP('Form 923'!D10825,'Cross-Page Data'!$I$14:$J$117,2,FALSE),J10825))</f>
        <v>#N/A</v>
      </c>
      <c r="J10825" t="e">
        <f>VLOOKUP(E10825,'Cross-Page Data'!$D$4:$F$48,3,FALSE)</f>
        <v>#N/A</v>
      </c>
      <c r="K10825" t="b">
        <f t="shared" si="169"/>
        <v>1</v>
      </c>
    </row>
    <row r="10826" spans="9:11" x14ac:dyDescent="0.35">
      <c r="I10826" t="e">
        <f>IF(J10826="natural gas",VLOOKUP(D10826,'Cross-Page Data'!$I$4:$J$13,2,FALSE),IF(J10826="solar",VLOOKUP('Form 923'!D10826,'Cross-Page Data'!$I$14:$J$117,2,FALSE),J10826))</f>
        <v>#N/A</v>
      </c>
      <c r="J10826" t="e">
        <f>VLOOKUP(E10826,'Cross-Page Data'!$D$4:$F$48,3,FALSE)</f>
        <v>#N/A</v>
      </c>
      <c r="K10826" t="b">
        <f t="shared" si="169"/>
        <v>1</v>
      </c>
    </row>
    <row r="10827" spans="9:11" x14ac:dyDescent="0.35">
      <c r="I10827" t="e">
        <f>IF(J10827="natural gas",VLOOKUP(D10827,'Cross-Page Data'!$I$4:$J$13,2,FALSE),IF(J10827="solar",VLOOKUP('Form 923'!D10827,'Cross-Page Data'!$I$14:$J$117,2,FALSE),J10827))</f>
        <v>#N/A</v>
      </c>
      <c r="J10827" t="e">
        <f>VLOOKUP(E10827,'Cross-Page Data'!$D$4:$F$48,3,FALSE)</f>
        <v>#N/A</v>
      </c>
      <c r="K10827" t="b">
        <f t="shared" si="169"/>
        <v>1</v>
      </c>
    </row>
    <row r="10828" spans="9:11" x14ac:dyDescent="0.35">
      <c r="I10828" t="e">
        <f>IF(J10828="natural gas",VLOOKUP(D10828,'Cross-Page Data'!$I$4:$J$13,2,FALSE),IF(J10828="solar",VLOOKUP('Form 923'!D10828,'Cross-Page Data'!$I$14:$J$117,2,FALSE),J10828))</f>
        <v>#N/A</v>
      </c>
      <c r="J10828" t="e">
        <f>VLOOKUP(E10828,'Cross-Page Data'!$D$4:$F$48,3,FALSE)</f>
        <v>#N/A</v>
      </c>
      <c r="K10828" t="b">
        <f t="shared" si="169"/>
        <v>1</v>
      </c>
    </row>
    <row r="10829" spans="9:11" x14ac:dyDescent="0.35">
      <c r="I10829" t="e">
        <f>IF(J10829="natural gas",VLOOKUP(D10829,'Cross-Page Data'!$I$4:$J$13,2,FALSE),IF(J10829="solar",VLOOKUP('Form 923'!D10829,'Cross-Page Data'!$I$14:$J$117,2,FALSE),J10829))</f>
        <v>#N/A</v>
      </c>
      <c r="J10829" t="e">
        <f>VLOOKUP(E10829,'Cross-Page Data'!$D$4:$F$48,3,FALSE)</f>
        <v>#N/A</v>
      </c>
      <c r="K10829" t="b">
        <f t="shared" si="169"/>
        <v>1</v>
      </c>
    </row>
    <row r="10830" spans="9:11" x14ac:dyDescent="0.35">
      <c r="I10830" t="e">
        <f>IF(J10830="natural gas",VLOOKUP(D10830,'Cross-Page Data'!$I$4:$J$13,2,FALSE),IF(J10830="solar",VLOOKUP('Form 923'!D10830,'Cross-Page Data'!$I$14:$J$117,2,FALSE),J10830))</f>
        <v>#N/A</v>
      </c>
      <c r="J10830" t="e">
        <f>VLOOKUP(E10830,'Cross-Page Data'!$D$4:$F$48,3,FALSE)</f>
        <v>#N/A</v>
      </c>
      <c r="K10830" t="b">
        <f t="shared" si="169"/>
        <v>1</v>
      </c>
    </row>
    <row r="10831" spans="9:11" x14ac:dyDescent="0.35">
      <c r="I10831" t="e">
        <f>IF(J10831="natural gas",VLOOKUP(D10831,'Cross-Page Data'!$I$4:$J$13,2,FALSE),IF(J10831="solar",VLOOKUP('Form 923'!D10831,'Cross-Page Data'!$I$14:$J$117,2,FALSE),J10831))</f>
        <v>#N/A</v>
      </c>
      <c r="J10831" t="e">
        <f>VLOOKUP(E10831,'Cross-Page Data'!$D$4:$F$48,3,FALSE)</f>
        <v>#N/A</v>
      </c>
      <c r="K10831" t="b">
        <f t="shared" si="169"/>
        <v>1</v>
      </c>
    </row>
    <row r="10832" spans="9:11" x14ac:dyDescent="0.35">
      <c r="I10832" t="e">
        <f>IF(J10832="natural gas",VLOOKUP(D10832,'Cross-Page Data'!$I$4:$J$13,2,FALSE),IF(J10832="solar",VLOOKUP('Form 923'!D10832,'Cross-Page Data'!$I$14:$J$117,2,FALSE),J10832))</f>
        <v>#N/A</v>
      </c>
      <c r="J10832" t="e">
        <f>VLOOKUP(E10832,'Cross-Page Data'!$D$4:$F$48,3,FALSE)</f>
        <v>#N/A</v>
      </c>
      <c r="K10832" t="b">
        <f t="shared" si="169"/>
        <v>1</v>
      </c>
    </row>
    <row r="10833" spans="9:11" x14ac:dyDescent="0.35">
      <c r="I10833" t="e">
        <f>IF(J10833="natural gas",VLOOKUP(D10833,'Cross-Page Data'!$I$4:$J$13,2,FALSE),IF(J10833="solar",VLOOKUP('Form 923'!D10833,'Cross-Page Data'!$I$14:$J$117,2,FALSE),J10833))</f>
        <v>#N/A</v>
      </c>
      <c r="J10833" t="e">
        <f>VLOOKUP(E10833,'Cross-Page Data'!$D$4:$F$48,3,FALSE)</f>
        <v>#N/A</v>
      </c>
      <c r="K10833" t="b">
        <f t="shared" si="169"/>
        <v>1</v>
      </c>
    </row>
    <row r="10834" spans="9:11" x14ac:dyDescent="0.35">
      <c r="I10834" t="e">
        <f>IF(J10834="natural gas",VLOOKUP(D10834,'Cross-Page Data'!$I$4:$J$13,2,FALSE),IF(J10834="solar",VLOOKUP('Form 923'!D10834,'Cross-Page Data'!$I$14:$J$117,2,FALSE),J10834))</f>
        <v>#N/A</v>
      </c>
      <c r="J10834" t="e">
        <f>VLOOKUP(E10834,'Cross-Page Data'!$D$4:$F$48,3,FALSE)</f>
        <v>#N/A</v>
      </c>
      <c r="K10834" t="b">
        <f t="shared" si="169"/>
        <v>1</v>
      </c>
    </row>
    <row r="10835" spans="9:11" x14ac:dyDescent="0.35">
      <c r="I10835" t="e">
        <f>IF(J10835="natural gas",VLOOKUP(D10835,'Cross-Page Data'!$I$4:$J$13,2,FALSE),IF(J10835="solar",VLOOKUP('Form 923'!D10835,'Cross-Page Data'!$I$14:$J$117,2,FALSE),J10835))</f>
        <v>#N/A</v>
      </c>
      <c r="J10835" t="e">
        <f>VLOOKUP(E10835,'Cross-Page Data'!$D$4:$F$48,3,FALSE)</f>
        <v>#N/A</v>
      </c>
      <c r="K10835" t="b">
        <f t="shared" si="169"/>
        <v>1</v>
      </c>
    </row>
    <row r="10836" spans="9:11" x14ac:dyDescent="0.35">
      <c r="I10836" t="e">
        <f>IF(J10836="natural gas",VLOOKUP(D10836,'Cross-Page Data'!$I$4:$J$13,2,FALSE),IF(J10836="solar",VLOOKUP('Form 923'!D10836,'Cross-Page Data'!$I$14:$J$117,2,FALSE),J10836))</f>
        <v>#N/A</v>
      </c>
      <c r="J10836" t="e">
        <f>VLOOKUP(E10836,'Cross-Page Data'!$D$4:$F$48,3,FALSE)</f>
        <v>#N/A</v>
      </c>
      <c r="K10836" t="b">
        <f t="shared" si="169"/>
        <v>1</v>
      </c>
    </row>
    <row r="10837" spans="9:11" x14ac:dyDescent="0.35">
      <c r="I10837" t="e">
        <f>IF(J10837="natural gas",VLOOKUP(D10837,'Cross-Page Data'!$I$4:$J$13,2,FALSE),IF(J10837="solar",VLOOKUP('Form 923'!D10837,'Cross-Page Data'!$I$14:$J$117,2,FALSE),J10837))</f>
        <v>#N/A</v>
      </c>
      <c r="J10837" t="e">
        <f>VLOOKUP(E10837,'Cross-Page Data'!$D$4:$F$48,3,FALSE)</f>
        <v>#N/A</v>
      </c>
      <c r="K10837" t="b">
        <f t="shared" si="169"/>
        <v>1</v>
      </c>
    </row>
    <row r="10838" spans="9:11" x14ac:dyDescent="0.35">
      <c r="I10838" t="e">
        <f>IF(J10838="natural gas",VLOOKUP(D10838,'Cross-Page Data'!$I$4:$J$13,2,FALSE),IF(J10838="solar",VLOOKUP('Form 923'!D10838,'Cross-Page Data'!$I$14:$J$117,2,FALSE),J10838))</f>
        <v>#N/A</v>
      </c>
      <c r="J10838" t="e">
        <f>VLOOKUP(E10838,'Cross-Page Data'!$D$4:$F$48,3,FALSE)</f>
        <v>#N/A</v>
      </c>
      <c r="K10838" t="b">
        <f t="shared" si="169"/>
        <v>1</v>
      </c>
    </row>
    <row r="10839" spans="9:11" x14ac:dyDescent="0.35">
      <c r="I10839" t="e">
        <f>IF(J10839="natural gas",VLOOKUP(D10839,'Cross-Page Data'!$I$4:$J$13,2,FALSE),IF(J10839="solar",VLOOKUP('Form 923'!D10839,'Cross-Page Data'!$I$14:$J$117,2,FALSE),J10839))</f>
        <v>#N/A</v>
      </c>
      <c r="J10839" t="e">
        <f>VLOOKUP(E10839,'Cross-Page Data'!$D$4:$F$48,3,FALSE)</f>
        <v>#N/A</v>
      </c>
      <c r="K10839" t="b">
        <f t="shared" si="169"/>
        <v>1</v>
      </c>
    </row>
    <row r="10840" spans="9:11" x14ac:dyDescent="0.35">
      <c r="I10840" t="e">
        <f>IF(J10840="natural gas",VLOOKUP(D10840,'Cross-Page Data'!$I$4:$J$13,2,FALSE),IF(J10840="solar",VLOOKUP('Form 923'!D10840,'Cross-Page Data'!$I$14:$J$117,2,FALSE),J10840))</f>
        <v>#N/A</v>
      </c>
      <c r="J10840" t="e">
        <f>VLOOKUP(E10840,'Cross-Page Data'!$D$4:$F$48,3,FALSE)</f>
        <v>#N/A</v>
      </c>
      <c r="K10840" t="b">
        <f t="shared" si="169"/>
        <v>1</v>
      </c>
    </row>
    <row r="10841" spans="9:11" x14ac:dyDescent="0.35">
      <c r="I10841" t="e">
        <f>IF(J10841="natural gas",VLOOKUP(D10841,'Cross-Page Data'!$I$4:$J$13,2,FALSE),IF(J10841="solar",VLOOKUP('Form 923'!D10841,'Cross-Page Data'!$I$14:$J$117,2,FALSE),J10841))</f>
        <v>#N/A</v>
      </c>
      <c r="J10841" t="e">
        <f>VLOOKUP(E10841,'Cross-Page Data'!$D$4:$F$48,3,FALSE)</f>
        <v>#N/A</v>
      </c>
      <c r="K10841" t="b">
        <f t="shared" si="169"/>
        <v>1</v>
      </c>
    </row>
    <row r="10842" spans="9:11" x14ac:dyDescent="0.35">
      <c r="I10842" t="e">
        <f>IF(J10842="natural gas",VLOOKUP(D10842,'Cross-Page Data'!$I$4:$J$13,2,FALSE),IF(J10842="solar",VLOOKUP('Form 923'!D10842,'Cross-Page Data'!$I$14:$J$117,2,FALSE),J10842))</f>
        <v>#N/A</v>
      </c>
      <c r="J10842" t="e">
        <f>VLOOKUP(E10842,'Cross-Page Data'!$D$4:$F$48,3,FALSE)</f>
        <v>#N/A</v>
      </c>
      <c r="K10842" t="b">
        <f t="shared" si="169"/>
        <v>1</v>
      </c>
    </row>
    <row r="10843" spans="9:11" x14ac:dyDescent="0.35">
      <c r="I10843" t="e">
        <f>IF(J10843="natural gas",VLOOKUP(D10843,'Cross-Page Data'!$I$4:$J$13,2,FALSE),IF(J10843="solar",VLOOKUP('Form 923'!D10843,'Cross-Page Data'!$I$14:$J$117,2,FALSE),J10843))</f>
        <v>#N/A</v>
      </c>
      <c r="J10843" t="e">
        <f>VLOOKUP(E10843,'Cross-Page Data'!$D$4:$F$48,3,FALSE)</f>
        <v>#N/A</v>
      </c>
      <c r="K10843" t="b">
        <f t="shared" si="169"/>
        <v>1</v>
      </c>
    </row>
    <row r="10844" spans="9:11" x14ac:dyDescent="0.35">
      <c r="I10844" t="e">
        <f>IF(J10844="natural gas",VLOOKUP(D10844,'Cross-Page Data'!$I$4:$J$13,2,FALSE),IF(J10844="solar",VLOOKUP('Form 923'!D10844,'Cross-Page Data'!$I$14:$J$117,2,FALSE),J10844))</f>
        <v>#N/A</v>
      </c>
      <c r="J10844" t="e">
        <f>VLOOKUP(E10844,'Cross-Page Data'!$D$4:$F$48,3,FALSE)</f>
        <v>#N/A</v>
      </c>
      <c r="K10844" t="b">
        <f t="shared" si="169"/>
        <v>1</v>
      </c>
    </row>
    <row r="10845" spans="9:11" x14ac:dyDescent="0.35">
      <c r="I10845" t="e">
        <f>IF(J10845="natural gas",VLOOKUP(D10845,'Cross-Page Data'!$I$4:$J$13,2,FALSE),IF(J10845="solar",VLOOKUP('Form 923'!D10845,'Cross-Page Data'!$I$14:$J$117,2,FALSE),J10845))</f>
        <v>#N/A</v>
      </c>
      <c r="J10845" t="e">
        <f>VLOOKUP(E10845,'Cross-Page Data'!$D$4:$F$48,3,FALSE)</f>
        <v>#N/A</v>
      </c>
      <c r="K10845" t="b">
        <f t="shared" si="169"/>
        <v>1</v>
      </c>
    </row>
    <row r="10846" spans="9:11" x14ac:dyDescent="0.35">
      <c r="I10846" t="e">
        <f>IF(J10846="natural gas",VLOOKUP(D10846,'Cross-Page Data'!$I$4:$J$13,2,FALSE),IF(J10846="solar",VLOOKUP('Form 923'!D10846,'Cross-Page Data'!$I$14:$J$117,2,FALSE),J10846))</f>
        <v>#N/A</v>
      </c>
      <c r="J10846" t="e">
        <f>VLOOKUP(E10846,'Cross-Page Data'!$D$4:$F$48,3,FALSE)</f>
        <v>#N/A</v>
      </c>
      <c r="K10846" t="b">
        <f t="shared" si="169"/>
        <v>1</v>
      </c>
    </row>
    <row r="10847" spans="9:11" x14ac:dyDescent="0.35">
      <c r="I10847" t="e">
        <f>IF(J10847="natural gas",VLOOKUP(D10847,'Cross-Page Data'!$I$4:$J$13,2,FALSE),IF(J10847="solar",VLOOKUP('Form 923'!D10847,'Cross-Page Data'!$I$14:$J$117,2,FALSE),J10847))</f>
        <v>#N/A</v>
      </c>
      <c r="J10847" t="e">
        <f>VLOOKUP(E10847,'Cross-Page Data'!$D$4:$F$48,3,FALSE)</f>
        <v>#N/A</v>
      </c>
      <c r="K10847" t="b">
        <f t="shared" si="169"/>
        <v>1</v>
      </c>
    </row>
    <row r="10848" spans="9:11" x14ac:dyDescent="0.35">
      <c r="I10848" t="e">
        <f>IF(J10848="natural gas",VLOOKUP(D10848,'Cross-Page Data'!$I$4:$J$13,2,FALSE),IF(J10848="solar",VLOOKUP('Form 923'!D10848,'Cross-Page Data'!$I$14:$J$117,2,FALSE),J10848))</f>
        <v>#N/A</v>
      </c>
      <c r="J10848" t="e">
        <f>VLOOKUP(E10848,'Cross-Page Data'!$D$4:$F$48,3,FALSE)</f>
        <v>#N/A</v>
      </c>
      <c r="K10848" t="b">
        <f t="shared" si="169"/>
        <v>1</v>
      </c>
    </row>
    <row r="10849" spans="9:11" x14ac:dyDescent="0.35">
      <c r="I10849" t="e">
        <f>IF(J10849="natural gas",VLOOKUP(D10849,'Cross-Page Data'!$I$4:$J$13,2,FALSE),IF(J10849="solar",VLOOKUP('Form 923'!D10849,'Cross-Page Data'!$I$14:$J$117,2,FALSE),J10849))</f>
        <v>#N/A</v>
      </c>
      <c r="J10849" t="e">
        <f>VLOOKUP(E10849,'Cross-Page Data'!$D$4:$F$48,3,FALSE)</f>
        <v>#N/A</v>
      </c>
      <c r="K10849" t="b">
        <f t="shared" si="169"/>
        <v>1</v>
      </c>
    </row>
    <row r="10850" spans="9:11" x14ac:dyDescent="0.35">
      <c r="I10850" t="e">
        <f>IF(J10850="natural gas",VLOOKUP(D10850,'Cross-Page Data'!$I$4:$J$13,2,FALSE),IF(J10850="solar",VLOOKUP('Form 923'!D10850,'Cross-Page Data'!$I$14:$J$117,2,FALSE),J10850))</f>
        <v>#N/A</v>
      </c>
      <c r="J10850" t="e">
        <f>VLOOKUP(E10850,'Cross-Page Data'!$D$4:$F$48,3,FALSE)</f>
        <v>#N/A</v>
      </c>
      <c r="K10850" t="b">
        <f t="shared" si="169"/>
        <v>1</v>
      </c>
    </row>
    <row r="10851" spans="9:11" x14ac:dyDescent="0.35">
      <c r="I10851" t="e">
        <f>IF(J10851="natural gas",VLOOKUP(D10851,'Cross-Page Data'!$I$4:$J$13,2,FALSE),IF(J10851="solar",VLOOKUP('Form 923'!D10851,'Cross-Page Data'!$I$14:$J$117,2,FALSE),J10851))</f>
        <v>#N/A</v>
      </c>
      <c r="J10851" t="e">
        <f>VLOOKUP(E10851,'Cross-Page Data'!$D$4:$F$48,3,FALSE)</f>
        <v>#N/A</v>
      </c>
      <c r="K10851" t="b">
        <f t="shared" si="169"/>
        <v>1</v>
      </c>
    </row>
    <row r="10852" spans="9:11" x14ac:dyDescent="0.35">
      <c r="I10852" t="e">
        <f>IF(J10852="natural gas",VLOOKUP(D10852,'Cross-Page Data'!$I$4:$J$13,2,FALSE),IF(J10852="solar",VLOOKUP('Form 923'!D10852,'Cross-Page Data'!$I$14:$J$117,2,FALSE),J10852))</f>
        <v>#N/A</v>
      </c>
      <c r="J10852" t="e">
        <f>VLOOKUP(E10852,'Cross-Page Data'!$D$4:$F$48,3,FALSE)</f>
        <v>#N/A</v>
      </c>
      <c r="K10852" t="b">
        <f t="shared" si="169"/>
        <v>1</v>
      </c>
    </row>
    <row r="10853" spans="9:11" x14ac:dyDescent="0.35">
      <c r="I10853" t="e">
        <f>IF(J10853="natural gas",VLOOKUP(D10853,'Cross-Page Data'!$I$4:$J$13,2,FALSE),IF(J10853="solar",VLOOKUP('Form 923'!D10853,'Cross-Page Data'!$I$14:$J$117,2,FALSE),J10853))</f>
        <v>#N/A</v>
      </c>
      <c r="J10853" t="e">
        <f>VLOOKUP(E10853,'Cross-Page Data'!$D$4:$F$48,3,FALSE)</f>
        <v>#N/A</v>
      </c>
      <c r="K10853" t="b">
        <f t="shared" si="169"/>
        <v>1</v>
      </c>
    </row>
    <row r="10854" spans="9:11" x14ac:dyDescent="0.35">
      <c r="I10854" t="e">
        <f>IF(J10854="natural gas",VLOOKUP(D10854,'Cross-Page Data'!$I$4:$J$13,2,FALSE),IF(J10854="solar",VLOOKUP('Form 923'!D10854,'Cross-Page Data'!$I$14:$J$117,2,FALSE),J10854))</f>
        <v>#N/A</v>
      </c>
      <c r="J10854" t="e">
        <f>VLOOKUP(E10854,'Cross-Page Data'!$D$4:$F$48,3,FALSE)</f>
        <v>#N/A</v>
      </c>
      <c r="K10854" t="b">
        <f t="shared" si="169"/>
        <v>1</v>
      </c>
    </row>
    <row r="10855" spans="9:11" x14ac:dyDescent="0.35">
      <c r="I10855" t="e">
        <f>IF(J10855="natural gas",VLOOKUP(D10855,'Cross-Page Data'!$I$4:$J$13,2,FALSE),IF(J10855="solar",VLOOKUP('Form 923'!D10855,'Cross-Page Data'!$I$14:$J$117,2,FALSE),J10855))</f>
        <v>#N/A</v>
      </c>
      <c r="J10855" t="e">
        <f>VLOOKUP(E10855,'Cross-Page Data'!$D$4:$F$48,3,FALSE)</f>
        <v>#N/A</v>
      </c>
      <c r="K10855" t="b">
        <f t="shared" si="169"/>
        <v>1</v>
      </c>
    </row>
    <row r="10856" spans="9:11" x14ac:dyDescent="0.35">
      <c r="I10856" t="e">
        <f>IF(J10856="natural gas",VLOOKUP(D10856,'Cross-Page Data'!$I$4:$J$13,2,FALSE),IF(J10856="solar",VLOOKUP('Form 923'!D10856,'Cross-Page Data'!$I$14:$J$117,2,FALSE),J10856))</f>
        <v>#N/A</v>
      </c>
      <c r="J10856" t="e">
        <f>VLOOKUP(E10856,'Cross-Page Data'!$D$4:$F$48,3,FALSE)</f>
        <v>#N/A</v>
      </c>
      <c r="K10856" t="b">
        <f t="shared" si="169"/>
        <v>1</v>
      </c>
    </row>
    <row r="10857" spans="9:11" x14ac:dyDescent="0.35">
      <c r="I10857" t="e">
        <f>IF(J10857="natural gas",VLOOKUP(D10857,'Cross-Page Data'!$I$4:$J$13,2,FALSE),IF(J10857="solar",VLOOKUP('Form 923'!D10857,'Cross-Page Data'!$I$14:$J$117,2,FALSE),J10857))</f>
        <v>#N/A</v>
      </c>
      <c r="J10857" t="e">
        <f>VLOOKUP(E10857,'Cross-Page Data'!$D$4:$F$48,3,FALSE)</f>
        <v>#N/A</v>
      </c>
      <c r="K10857" t="b">
        <f t="shared" si="169"/>
        <v>1</v>
      </c>
    </row>
    <row r="10858" spans="9:11" x14ac:dyDescent="0.35">
      <c r="I10858" t="e">
        <f>IF(J10858="natural gas",VLOOKUP(D10858,'Cross-Page Data'!$I$4:$J$13,2,FALSE),IF(J10858="solar",VLOOKUP('Form 923'!D10858,'Cross-Page Data'!$I$14:$J$117,2,FALSE),J10858))</f>
        <v>#N/A</v>
      </c>
      <c r="J10858" t="e">
        <f>VLOOKUP(E10858,'Cross-Page Data'!$D$4:$F$48,3,FALSE)</f>
        <v>#N/A</v>
      </c>
      <c r="K10858" t="b">
        <f t="shared" si="169"/>
        <v>1</v>
      </c>
    </row>
    <row r="10859" spans="9:11" x14ac:dyDescent="0.35">
      <c r="I10859" t="e">
        <f>IF(J10859="natural gas",VLOOKUP(D10859,'Cross-Page Data'!$I$4:$J$13,2,FALSE),IF(J10859="solar",VLOOKUP('Form 923'!D10859,'Cross-Page Data'!$I$14:$J$117,2,FALSE),J10859))</f>
        <v>#N/A</v>
      </c>
      <c r="J10859" t="e">
        <f>VLOOKUP(E10859,'Cross-Page Data'!$D$4:$F$48,3,FALSE)</f>
        <v>#N/A</v>
      </c>
      <c r="K10859" t="b">
        <f t="shared" si="169"/>
        <v>1</v>
      </c>
    </row>
    <row r="10860" spans="9:11" x14ac:dyDescent="0.35">
      <c r="I10860" t="e">
        <f>IF(J10860="natural gas",VLOOKUP(D10860,'Cross-Page Data'!$I$4:$J$13,2,FALSE),IF(J10860="solar",VLOOKUP('Form 923'!D10860,'Cross-Page Data'!$I$14:$J$117,2,FALSE),J10860))</f>
        <v>#N/A</v>
      </c>
      <c r="J10860" t="e">
        <f>VLOOKUP(E10860,'Cross-Page Data'!$D$4:$F$48,3,FALSE)</f>
        <v>#N/A</v>
      </c>
      <c r="K10860" t="b">
        <f t="shared" si="169"/>
        <v>1</v>
      </c>
    </row>
    <row r="10861" spans="9:11" x14ac:dyDescent="0.35">
      <c r="I10861" t="e">
        <f>IF(J10861="natural gas",VLOOKUP(D10861,'Cross-Page Data'!$I$4:$J$13,2,FALSE),IF(J10861="solar",VLOOKUP('Form 923'!D10861,'Cross-Page Data'!$I$14:$J$117,2,FALSE),J10861))</f>
        <v>#N/A</v>
      </c>
      <c r="J10861" t="e">
        <f>VLOOKUP(E10861,'Cross-Page Data'!$D$4:$F$48,3,FALSE)</f>
        <v>#N/A</v>
      </c>
      <c r="K10861" t="b">
        <f t="shared" si="169"/>
        <v>1</v>
      </c>
    </row>
    <row r="10862" spans="9:11" x14ac:dyDescent="0.35">
      <c r="I10862" t="e">
        <f>IF(J10862="natural gas",VLOOKUP(D10862,'Cross-Page Data'!$I$4:$J$13,2,FALSE),IF(J10862="solar",VLOOKUP('Form 923'!D10862,'Cross-Page Data'!$I$14:$J$117,2,FALSE),J10862))</f>
        <v>#N/A</v>
      </c>
      <c r="J10862" t="e">
        <f>VLOOKUP(E10862,'Cross-Page Data'!$D$4:$F$48,3,FALSE)</f>
        <v>#N/A</v>
      </c>
      <c r="K10862" t="b">
        <f t="shared" si="169"/>
        <v>1</v>
      </c>
    </row>
    <row r="10863" spans="9:11" x14ac:dyDescent="0.35">
      <c r="I10863" t="e">
        <f>IF(J10863="natural gas",VLOOKUP(D10863,'Cross-Page Data'!$I$4:$J$13,2,FALSE),IF(J10863="solar",VLOOKUP('Form 923'!D10863,'Cross-Page Data'!$I$14:$J$117,2,FALSE),J10863))</f>
        <v>#N/A</v>
      </c>
      <c r="J10863" t="e">
        <f>VLOOKUP(E10863,'Cross-Page Data'!$D$4:$F$48,3,FALSE)</f>
        <v>#N/A</v>
      </c>
      <c r="K10863" t="b">
        <f t="shared" si="169"/>
        <v>1</v>
      </c>
    </row>
    <row r="10864" spans="9:11" x14ac:dyDescent="0.35">
      <c r="I10864" t="e">
        <f>IF(J10864="natural gas",VLOOKUP(D10864,'Cross-Page Data'!$I$4:$J$13,2,FALSE),IF(J10864="solar",VLOOKUP('Form 923'!D10864,'Cross-Page Data'!$I$14:$J$117,2,FALSE),J10864))</f>
        <v>#N/A</v>
      </c>
      <c r="J10864" t="e">
        <f>VLOOKUP(E10864,'Cross-Page Data'!$D$4:$F$48,3,FALSE)</f>
        <v>#N/A</v>
      </c>
      <c r="K10864" t="b">
        <f t="shared" si="169"/>
        <v>1</v>
      </c>
    </row>
    <row r="10865" spans="9:11" x14ac:dyDescent="0.35">
      <c r="I10865" t="e">
        <f>IF(J10865="natural gas",VLOOKUP(D10865,'Cross-Page Data'!$I$4:$J$13,2,FALSE),IF(J10865="solar",VLOOKUP('Form 923'!D10865,'Cross-Page Data'!$I$14:$J$117,2,FALSE),J10865))</f>
        <v>#N/A</v>
      </c>
      <c r="J10865" t="e">
        <f>VLOOKUP(E10865,'Cross-Page Data'!$D$4:$F$48,3,FALSE)</f>
        <v>#N/A</v>
      </c>
      <c r="K10865" t="b">
        <f t="shared" si="169"/>
        <v>1</v>
      </c>
    </row>
    <row r="10866" spans="9:11" x14ac:dyDescent="0.35">
      <c r="I10866" t="e">
        <f>IF(J10866="natural gas",VLOOKUP(D10866,'Cross-Page Data'!$I$4:$J$13,2,FALSE),IF(J10866="solar",VLOOKUP('Form 923'!D10866,'Cross-Page Data'!$I$14:$J$117,2,FALSE),J10866))</f>
        <v>#N/A</v>
      </c>
      <c r="J10866" t="e">
        <f>VLOOKUP(E10866,'Cross-Page Data'!$D$4:$F$48,3,FALSE)</f>
        <v>#N/A</v>
      </c>
      <c r="K10866" t="b">
        <f t="shared" si="169"/>
        <v>1</v>
      </c>
    </row>
    <row r="10867" spans="9:11" x14ac:dyDescent="0.35">
      <c r="I10867" t="e">
        <f>IF(J10867="natural gas",VLOOKUP(D10867,'Cross-Page Data'!$I$4:$J$13,2,FALSE),IF(J10867="solar",VLOOKUP('Form 923'!D10867,'Cross-Page Data'!$I$14:$J$117,2,FALSE),J10867))</f>
        <v>#N/A</v>
      </c>
      <c r="J10867" t="e">
        <f>VLOOKUP(E10867,'Cross-Page Data'!$D$4:$F$48,3,FALSE)</f>
        <v>#N/A</v>
      </c>
      <c r="K10867" t="b">
        <f t="shared" si="169"/>
        <v>1</v>
      </c>
    </row>
    <row r="10868" spans="9:11" x14ac:dyDescent="0.35">
      <c r="I10868" t="e">
        <f>IF(J10868="natural gas",VLOOKUP(D10868,'Cross-Page Data'!$I$4:$J$13,2,FALSE),IF(J10868="solar",VLOOKUP('Form 923'!D10868,'Cross-Page Data'!$I$14:$J$117,2,FALSE),J10868))</f>
        <v>#N/A</v>
      </c>
      <c r="J10868" t="e">
        <f>VLOOKUP(E10868,'Cross-Page Data'!$D$4:$F$48,3,FALSE)</f>
        <v>#N/A</v>
      </c>
      <c r="K10868" t="b">
        <f t="shared" si="169"/>
        <v>1</v>
      </c>
    </row>
    <row r="10869" spans="9:11" x14ac:dyDescent="0.35">
      <c r="I10869" t="e">
        <f>IF(J10869="natural gas",VLOOKUP(D10869,'Cross-Page Data'!$I$4:$J$13,2,FALSE),IF(J10869="solar",VLOOKUP('Form 923'!D10869,'Cross-Page Data'!$I$14:$J$117,2,FALSE),J10869))</f>
        <v>#N/A</v>
      </c>
      <c r="J10869" t="e">
        <f>VLOOKUP(E10869,'Cross-Page Data'!$D$4:$F$48,3,FALSE)</f>
        <v>#N/A</v>
      </c>
      <c r="K10869" t="b">
        <f t="shared" si="169"/>
        <v>1</v>
      </c>
    </row>
    <row r="10870" spans="9:11" x14ac:dyDescent="0.35">
      <c r="I10870" t="e">
        <f>IF(J10870="natural gas",VLOOKUP(D10870,'Cross-Page Data'!$I$4:$J$13,2,FALSE),IF(J10870="solar",VLOOKUP('Form 923'!D10870,'Cross-Page Data'!$I$14:$J$117,2,FALSE),J10870))</f>
        <v>#N/A</v>
      </c>
      <c r="J10870" t="e">
        <f>VLOOKUP(E10870,'Cross-Page Data'!$D$4:$F$48,3,FALSE)</f>
        <v>#N/A</v>
      </c>
      <c r="K10870" t="b">
        <f t="shared" si="169"/>
        <v>1</v>
      </c>
    </row>
    <row r="10871" spans="9:11" x14ac:dyDescent="0.35">
      <c r="I10871" t="e">
        <f>IF(J10871="natural gas",VLOOKUP(D10871,'Cross-Page Data'!$I$4:$J$13,2,FALSE),IF(J10871="solar",VLOOKUP('Form 923'!D10871,'Cross-Page Data'!$I$14:$J$117,2,FALSE),J10871))</f>
        <v>#N/A</v>
      </c>
      <c r="J10871" t="e">
        <f>VLOOKUP(E10871,'Cross-Page Data'!$D$4:$F$48,3,FALSE)</f>
        <v>#N/A</v>
      </c>
      <c r="K10871" t="b">
        <f t="shared" si="169"/>
        <v>1</v>
      </c>
    </row>
    <row r="10872" spans="9:11" x14ac:dyDescent="0.35">
      <c r="I10872" t="e">
        <f>IF(J10872="natural gas",VLOOKUP(D10872,'Cross-Page Data'!$I$4:$J$13,2,FALSE),IF(J10872="solar",VLOOKUP('Form 923'!D10872,'Cross-Page Data'!$I$14:$J$117,2,FALSE),J10872))</f>
        <v>#N/A</v>
      </c>
      <c r="J10872" t="e">
        <f>VLOOKUP(E10872,'Cross-Page Data'!$D$4:$F$48,3,FALSE)</f>
        <v>#N/A</v>
      </c>
      <c r="K10872" t="b">
        <f t="shared" si="169"/>
        <v>1</v>
      </c>
    </row>
    <row r="10873" spans="9:11" x14ac:dyDescent="0.35">
      <c r="I10873" t="e">
        <f>IF(J10873="natural gas",VLOOKUP(D10873,'Cross-Page Data'!$I$4:$J$13,2,FALSE),IF(J10873="solar",VLOOKUP('Form 923'!D10873,'Cross-Page Data'!$I$14:$J$117,2,FALSE),J10873))</f>
        <v>#N/A</v>
      </c>
      <c r="J10873" t="e">
        <f>VLOOKUP(E10873,'Cross-Page Data'!$D$4:$F$48,3,FALSE)</f>
        <v>#N/A</v>
      </c>
      <c r="K10873" t="b">
        <f t="shared" si="169"/>
        <v>1</v>
      </c>
    </row>
    <row r="10874" spans="9:11" x14ac:dyDescent="0.35">
      <c r="I10874" t="e">
        <f>IF(J10874="natural gas",VLOOKUP(D10874,'Cross-Page Data'!$I$4:$J$13,2,FALSE),IF(J10874="solar",VLOOKUP('Form 923'!D10874,'Cross-Page Data'!$I$14:$J$117,2,FALSE),J10874))</f>
        <v>#N/A</v>
      </c>
      <c r="J10874" t="e">
        <f>VLOOKUP(E10874,'Cross-Page Data'!$D$4:$F$48,3,FALSE)</f>
        <v>#N/A</v>
      </c>
      <c r="K10874" t="b">
        <f t="shared" si="169"/>
        <v>1</v>
      </c>
    </row>
    <row r="10875" spans="9:11" x14ac:dyDescent="0.35">
      <c r="I10875" t="e">
        <f>IF(J10875="natural gas",VLOOKUP(D10875,'Cross-Page Data'!$I$4:$J$13,2,FALSE),IF(J10875="solar",VLOOKUP('Form 923'!D10875,'Cross-Page Data'!$I$14:$J$117,2,FALSE),J10875))</f>
        <v>#N/A</v>
      </c>
      <c r="J10875" t="e">
        <f>VLOOKUP(E10875,'Cross-Page Data'!$D$4:$F$48,3,FALSE)</f>
        <v>#N/A</v>
      </c>
      <c r="K10875" t="b">
        <f t="shared" si="169"/>
        <v>1</v>
      </c>
    </row>
    <row r="10876" spans="9:11" x14ac:dyDescent="0.35">
      <c r="I10876" t="e">
        <f>IF(J10876="natural gas",VLOOKUP(D10876,'Cross-Page Data'!$I$4:$J$13,2,FALSE),IF(J10876="solar",VLOOKUP('Form 923'!D10876,'Cross-Page Data'!$I$14:$J$117,2,FALSE),J10876))</f>
        <v>#N/A</v>
      </c>
      <c r="J10876" t="e">
        <f>VLOOKUP(E10876,'Cross-Page Data'!$D$4:$F$48,3,FALSE)</f>
        <v>#N/A</v>
      </c>
      <c r="K10876" t="b">
        <f t="shared" si="169"/>
        <v>1</v>
      </c>
    </row>
    <row r="10877" spans="9:11" x14ac:dyDescent="0.35">
      <c r="I10877" t="e">
        <f>IF(J10877="natural gas",VLOOKUP(D10877,'Cross-Page Data'!$I$4:$J$13,2,FALSE),IF(J10877="solar",VLOOKUP('Form 923'!D10877,'Cross-Page Data'!$I$14:$J$117,2,FALSE),J10877))</f>
        <v>#N/A</v>
      </c>
      <c r="J10877" t="e">
        <f>VLOOKUP(E10877,'Cross-Page Data'!$D$4:$F$48,3,FALSE)</f>
        <v>#N/A</v>
      </c>
      <c r="K10877" t="b">
        <f t="shared" si="169"/>
        <v>1</v>
      </c>
    </row>
    <row r="10878" spans="9:11" x14ac:dyDescent="0.35">
      <c r="I10878" t="e">
        <f>IF(J10878="natural gas",VLOOKUP(D10878,'Cross-Page Data'!$I$4:$J$13,2,FALSE),IF(J10878="solar",VLOOKUP('Form 923'!D10878,'Cross-Page Data'!$I$14:$J$117,2,FALSE),J10878))</f>
        <v>#N/A</v>
      </c>
      <c r="J10878" t="e">
        <f>VLOOKUP(E10878,'Cross-Page Data'!$D$4:$F$48,3,FALSE)</f>
        <v>#N/A</v>
      </c>
      <c r="K10878" t="b">
        <f t="shared" si="169"/>
        <v>1</v>
      </c>
    </row>
    <row r="10879" spans="9:11" x14ac:dyDescent="0.35">
      <c r="I10879" t="e">
        <f>IF(J10879="natural gas",VLOOKUP(D10879,'Cross-Page Data'!$I$4:$J$13,2,FALSE),IF(J10879="solar",VLOOKUP('Form 923'!D10879,'Cross-Page Data'!$I$14:$J$117,2,FALSE),J10879))</f>
        <v>#N/A</v>
      </c>
      <c r="J10879" t="e">
        <f>VLOOKUP(E10879,'Cross-Page Data'!$D$4:$F$48,3,FALSE)</f>
        <v>#N/A</v>
      </c>
      <c r="K10879" t="b">
        <f t="shared" si="169"/>
        <v>1</v>
      </c>
    </row>
    <row r="10880" spans="9:11" x14ac:dyDescent="0.35">
      <c r="I10880" t="e">
        <f>IF(J10880="natural gas",VLOOKUP(D10880,'Cross-Page Data'!$I$4:$J$13,2,FALSE),IF(J10880="solar",VLOOKUP('Form 923'!D10880,'Cross-Page Data'!$I$14:$J$117,2,FALSE),J10880))</f>
        <v>#N/A</v>
      </c>
      <c r="J10880" t="e">
        <f>VLOOKUP(E10880,'Cross-Page Data'!$D$4:$F$48,3,FALSE)</f>
        <v>#N/A</v>
      </c>
      <c r="K10880" t="b">
        <f t="shared" si="169"/>
        <v>1</v>
      </c>
    </row>
    <row r="10881" spans="9:11" x14ac:dyDescent="0.35">
      <c r="I10881" t="e">
        <f>IF(J10881="natural gas",VLOOKUP(D10881,'Cross-Page Data'!$I$4:$J$13,2,FALSE),IF(J10881="solar",VLOOKUP('Form 923'!D10881,'Cross-Page Data'!$I$14:$J$117,2,FALSE),J10881))</f>
        <v>#N/A</v>
      </c>
      <c r="J10881" t="e">
        <f>VLOOKUP(E10881,'Cross-Page Data'!$D$4:$F$48,3,FALSE)</f>
        <v>#N/A</v>
      </c>
      <c r="K10881" t="b">
        <f t="shared" si="169"/>
        <v>1</v>
      </c>
    </row>
    <row r="10882" spans="9:11" x14ac:dyDescent="0.35">
      <c r="I10882" t="e">
        <f>IF(J10882="natural gas",VLOOKUP(D10882,'Cross-Page Data'!$I$4:$J$13,2,FALSE),IF(J10882="solar",VLOOKUP('Form 923'!D10882,'Cross-Page Data'!$I$14:$J$117,2,FALSE),J10882))</f>
        <v>#N/A</v>
      </c>
      <c r="J10882" t="e">
        <f>VLOOKUP(E10882,'Cross-Page Data'!$D$4:$F$48,3,FALSE)</f>
        <v>#N/A</v>
      </c>
      <c r="K10882" t="b">
        <f t="shared" si="169"/>
        <v>1</v>
      </c>
    </row>
    <row r="10883" spans="9:11" x14ac:dyDescent="0.35">
      <c r="I10883" t="e">
        <f>IF(J10883="natural gas",VLOOKUP(D10883,'Cross-Page Data'!$I$4:$J$13,2,FALSE),IF(J10883="solar",VLOOKUP('Form 923'!D10883,'Cross-Page Data'!$I$14:$J$117,2,FALSE),J10883))</f>
        <v>#N/A</v>
      </c>
      <c r="J10883" t="e">
        <f>VLOOKUP(E10883,'Cross-Page Data'!$D$4:$F$48,3,FALSE)</f>
        <v>#N/A</v>
      </c>
      <c r="K10883" t="b">
        <f t="shared" si="169"/>
        <v>1</v>
      </c>
    </row>
    <row r="10884" spans="9:11" x14ac:dyDescent="0.35">
      <c r="I10884" t="e">
        <f>IF(J10884="natural gas",VLOOKUP(D10884,'Cross-Page Data'!$I$4:$J$13,2,FALSE),IF(J10884="solar",VLOOKUP('Form 923'!D10884,'Cross-Page Data'!$I$14:$J$117,2,FALSE),J10884))</f>
        <v>#N/A</v>
      </c>
      <c r="J10884" t="e">
        <f>VLOOKUP(E10884,'Cross-Page Data'!$D$4:$F$48,3,FALSE)</f>
        <v>#N/A</v>
      </c>
      <c r="K10884" t="b">
        <f t="shared" si="169"/>
        <v>1</v>
      </c>
    </row>
    <row r="10885" spans="9:11" x14ac:dyDescent="0.35">
      <c r="I10885" t="e">
        <f>IF(J10885="natural gas",VLOOKUP(D10885,'Cross-Page Data'!$I$4:$J$13,2,FALSE),IF(J10885="solar",VLOOKUP('Form 923'!D10885,'Cross-Page Data'!$I$14:$J$117,2,FALSE),J10885))</f>
        <v>#N/A</v>
      </c>
      <c r="J10885" t="e">
        <f>VLOOKUP(E10885,'Cross-Page Data'!$D$4:$F$48,3,FALSE)</f>
        <v>#N/A</v>
      </c>
      <c r="K10885" t="b">
        <f t="shared" si="169"/>
        <v>1</v>
      </c>
    </row>
    <row r="10886" spans="9:11" x14ac:dyDescent="0.35">
      <c r="I10886" t="e">
        <f>IF(J10886="natural gas",VLOOKUP(D10886,'Cross-Page Data'!$I$4:$J$13,2,FALSE),IF(J10886="solar",VLOOKUP('Form 923'!D10886,'Cross-Page Data'!$I$14:$J$117,2,FALSE),J10886))</f>
        <v>#N/A</v>
      </c>
      <c r="J10886" t="e">
        <f>VLOOKUP(E10886,'Cross-Page Data'!$D$4:$F$48,3,FALSE)</f>
        <v>#N/A</v>
      </c>
      <c r="K10886" t="b">
        <f t="shared" si="169"/>
        <v>1</v>
      </c>
    </row>
    <row r="10887" spans="9:11" x14ac:dyDescent="0.35">
      <c r="I10887" t="e">
        <f>IF(J10887="natural gas",VLOOKUP(D10887,'Cross-Page Data'!$I$4:$J$13,2,FALSE),IF(J10887="solar",VLOOKUP('Form 923'!D10887,'Cross-Page Data'!$I$14:$J$117,2,FALSE),J10887))</f>
        <v>#N/A</v>
      </c>
      <c r="J10887" t="e">
        <f>VLOOKUP(E10887,'Cross-Page Data'!$D$4:$F$48,3,FALSE)</f>
        <v>#N/A</v>
      </c>
      <c r="K10887" t="b">
        <f t="shared" ref="K10887:K10950" si="170">IF(AND($N$5=FALSE,OR(C10887="Commercial NAICS Cogen",C10887="Industrial NAICS Cogen",C10887="NAICS-22 Cogen")),FALSE,IF(AND($N$6=FALSE,OR(C10887="Commercial NAICS Cogen",C10887="Commercial NAICS Non-Cogen",C10887="industrial NAICS Cogen", C10887="industrial NAICS non-cogen")),FALSE,TRUE))</f>
        <v>1</v>
      </c>
    </row>
    <row r="10888" spans="9:11" x14ac:dyDescent="0.35">
      <c r="I10888" t="e">
        <f>IF(J10888="natural gas",VLOOKUP(D10888,'Cross-Page Data'!$I$4:$J$13,2,FALSE),IF(J10888="solar",VLOOKUP('Form 923'!D10888,'Cross-Page Data'!$I$14:$J$117,2,FALSE),J10888))</f>
        <v>#N/A</v>
      </c>
      <c r="J10888" t="e">
        <f>VLOOKUP(E10888,'Cross-Page Data'!$D$4:$F$48,3,FALSE)</f>
        <v>#N/A</v>
      </c>
      <c r="K10888" t="b">
        <f t="shared" si="170"/>
        <v>1</v>
      </c>
    </row>
    <row r="10889" spans="9:11" x14ac:dyDescent="0.35">
      <c r="I10889" t="e">
        <f>IF(J10889="natural gas",VLOOKUP(D10889,'Cross-Page Data'!$I$4:$J$13,2,FALSE),IF(J10889="solar",VLOOKUP('Form 923'!D10889,'Cross-Page Data'!$I$14:$J$117,2,FALSE),J10889))</f>
        <v>#N/A</v>
      </c>
      <c r="J10889" t="e">
        <f>VLOOKUP(E10889,'Cross-Page Data'!$D$4:$F$48,3,FALSE)</f>
        <v>#N/A</v>
      </c>
      <c r="K10889" t="b">
        <f t="shared" si="170"/>
        <v>1</v>
      </c>
    </row>
    <row r="10890" spans="9:11" x14ac:dyDescent="0.35">
      <c r="I10890" t="e">
        <f>IF(J10890="natural gas",VLOOKUP(D10890,'Cross-Page Data'!$I$4:$J$13,2,FALSE),IF(J10890="solar",VLOOKUP('Form 923'!D10890,'Cross-Page Data'!$I$14:$J$117,2,FALSE),J10890))</f>
        <v>#N/A</v>
      </c>
      <c r="J10890" t="e">
        <f>VLOOKUP(E10890,'Cross-Page Data'!$D$4:$F$48,3,FALSE)</f>
        <v>#N/A</v>
      </c>
      <c r="K10890" t="b">
        <f t="shared" si="170"/>
        <v>1</v>
      </c>
    </row>
    <row r="10891" spans="9:11" x14ac:dyDescent="0.35">
      <c r="I10891" t="e">
        <f>IF(J10891="natural gas",VLOOKUP(D10891,'Cross-Page Data'!$I$4:$J$13,2,FALSE),IF(J10891="solar",VLOOKUP('Form 923'!D10891,'Cross-Page Data'!$I$14:$J$117,2,FALSE),J10891))</f>
        <v>#N/A</v>
      </c>
      <c r="J10891" t="e">
        <f>VLOOKUP(E10891,'Cross-Page Data'!$D$4:$F$48,3,FALSE)</f>
        <v>#N/A</v>
      </c>
      <c r="K10891" t="b">
        <f t="shared" si="170"/>
        <v>1</v>
      </c>
    </row>
    <row r="10892" spans="9:11" x14ac:dyDescent="0.35">
      <c r="I10892" t="e">
        <f>IF(J10892="natural gas",VLOOKUP(D10892,'Cross-Page Data'!$I$4:$J$13,2,FALSE),IF(J10892="solar",VLOOKUP('Form 923'!D10892,'Cross-Page Data'!$I$14:$J$117,2,FALSE),J10892))</f>
        <v>#N/A</v>
      </c>
      <c r="J10892" t="e">
        <f>VLOOKUP(E10892,'Cross-Page Data'!$D$4:$F$48,3,FALSE)</f>
        <v>#N/A</v>
      </c>
      <c r="K10892" t="b">
        <f t="shared" si="170"/>
        <v>1</v>
      </c>
    </row>
    <row r="10893" spans="9:11" x14ac:dyDescent="0.35">
      <c r="I10893" t="e">
        <f>IF(J10893="natural gas",VLOOKUP(D10893,'Cross-Page Data'!$I$4:$J$13,2,FALSE),IF(J10893="solar",VLOOKUP('Form 923'!D10893,'Cross-Page Data'!$I$14:$J$117,2,FALSE),J10893))</f>
        <v>#N/A</v>
      </c>
      <c r="J10893" t="e">
        <f>VLOOKUP(E10893,'Cross-Page Data'!$D$4:$F$48,3,FALSE)</f>
        <v>#N/A</v>
      </c>
      <c r="K10893" t="b">
        <f t="shared" si="170"/>
        <v>1</v>
      </c>
    </row>
    <row r="10894" spans="9:11" x14ac:dyDescent="0.35">
      <c r="I10894" t="e">
        <f>IF(J10894="natural gas",VLOOKUP(D10894,'Cross-Page Data'!$I$4:$J$13,2,FALSE),IF(J10894="solar",VLOOKUP('Form 923'!D10894,'Cross-Page Data'!$I$14:$J$117,2,FALSE),J10894))</f>
        <v>#N/A</v>
      </c>
      <c r="J10894" t="e">
        <f>VLOOKUP(E10894,'Cross-Page Data'!$D$4:$F$48,3,FALSE)</f>
        <v>#N/A</v>
      </c>
      <c r="K10894" t="b">
        <f t="shared" si="170"/>
        <v>1</v>
      </c>
    </row>
    <row r="10895" spans="9:11" x14ac:dyDescent="0.35">
      <c r="I10895" t="e">
        <f>IF(J10895="natural gas",VLOOKUP(D10895,'Cross-Page Data'!$I$4:$J$13,2,FALSE),IF(J10895="solar",VLOOKUP('Form 923'!D10895,'Cross-Page Data'!$I$14:$J$117,2,FALSE),J10895))</f>
        <v>#N/A</v>
      </c>
      <c r="J10895" t="e">
        <f>VLOOKUP(E10895,'Cross-Page Data'!$D$4:$F$48,3,FALSE)</f>
        <v>#N/A</v>
      </c>
      <c r="K10895" t="b">
        <f t="shared" si="170"/>
        <v>1</v>
      </c>
    </row>
    <row r="10896" spans="9:11" x14ac:dyDescent="0.35">
      <c r="I10896" t="e">
        <f>IF(J10896="natural gas",VLOOKUP(D10896,'Cross-Page Data'!$I$4:$J$13,2,FALSE),IF(J10896="solar",VLOOKUP('Form 923'!D10896,'Cross-Page Data'!$I$14:$J$117,2,FALSE),J10896))</f>
        <v>#N/A</v>
      </c>
      <c r="J10896" t="e">
        <f>VLOOKUP(E10896,'Cross-Page Data'!$D$4:$F$48,3,FALSE)</f>
        <v>#N/A</v>
      </c>
      <c r="K10896" t="b">
        <f t="shared" si="170"/>
        <v>1</v>
      </c>
    </row>
    <row r="10897" spans="9:11" x14ac:dyDescent="0.35">
      <c r="I10897" t="e">
        <f>IF(J10897="natural gas",VLOOKUP(D10897,'Cross-Page Data'!$I$4:$J$13,2,FALSE),IF(J10897="solar",VLOOKUP('Form 923'!D10897,'Cross-Page Data'!$I$14:$J$117,2,FALSE),J10897))</f>
        <v>#N/A</v>
      </c>
      <c r="J10897" t="e">
        <f>VLOOKUP(E10897,'Cross-Page Data'!$D$4:$F$48,3,FALSE)</f>
        <v>#N/A</v>
      </c>
      <c r="K10897" t="b">
        <f t="shared" si="170"/>
        <v>1</v>
      </c>
    </row>
    <row r="10898" spans="9:11" x14ac:dyDescent="0.35">
      <c r="I10898" t="e">
        <f>IF(J10898="natural gas",VLOOKUP(D10898,'Cross-Page Data'!$I$4:$J$13,2,FALSE),IF(J10898="solar",VLOOKUP('Form 923'!D10898,'Cross-Page Data'!$I$14:$J$117,2,FALSE),J10898))</f>
        <v>#N/A</v>
      </c>
      <c r="J10898" t="e">
        <f>VLOOKUP(E10898,'Cross-Page Data'!$D$4:$F$48,3,FALSE)</f>
        <v>#N/A</v>
      </c>
      <c r="K10898" t="b">
        <f t="shared" si="170"/>
        <v>1</v>
      </c>
    </row>
    <row r="10899" spans="9:11" x14ac:dyDescent="0.35">
      <c r="I10899" t="e">
        <f>IF(J10899="natural gas",VLOOKUP(D10899,'Cross-Page Data'!$I$4:$J$13,2,FALSE),IF(J10899="solar",VLOOKUP('Form 923'!D10899,'Cross-Page Data'!$I$14:$J$117,2,FALSE),J10899))</f>
        <v>#N/A</v>
      </c>
      <c r="J10899" t="e">
        <f>VLOOKUP(E10899,'Cross-Page Data'!$D$4:$F$48,3,FALSE)</f>
        <v>#N/A</v>
      </c>
      <c r="K10899" t="b">
        <f t="shared" si="170"/>
        <v>1</v>
      </c>
    </row>
    <row r="10900" spans="9:11" x14ac:dyDescent="0.35">
      <c r="I10900" t="e">
        <f>IF(J10900="natural gas",VLOOKUP(D10900,'Cross-Page Data'!$I$4:$J$13,2,FALSE),IF(J10900="solar",VLOOKUP('Form 923'!D10900,'Cross-Page Data'!$I$14:$J$117,2,FALSE),J10900))</f>
        <v>#N/A</v>
      </c>
      <c r="J10900" t="e">
        <f>VLOOKUP(E10900,'Cross-Page Data'!$D$4:$F$48,3,FALSE)</f>
        <v>#N/A</v>
      </c>
      <c r="K10900" t="b">
        <f t="shared" si="170"/>
        <v>1</v>
      </c>
    </row>
    <row r="10901" spans="9:11" x14ac:dyDescent="0.35">
      <c r="I10901" t="e">
        <f>IF(J10901="natural gas",VLOOKUP(D10901,'Cross-Page Data'!$I$4:$J$13,2,FALSE),IF(J10901="solar",VLOOKUP('Form 923'!D10901,'Cross-Page Data'!$I$14:$J$117,2,FALSE),J10901))</f>
        <v>#N/A</v>
      </c>
      <c r="J10901" t="e">
        <f>VLOOKUP(E10901,'Cross-Page Data'!$D$4:$F$48,3,FALSE)</f>
        <v>#N/A</v>
      </c>
      <c r="K10901" t="b">
        <f t="shared" si="170"/>
        <v>1</v>
      </c>
    </row>
    <row r="10902" spans="9:11" x14ac:dyDescent="0.35">
      <c r="I10902" t="e">
        <f>IF(J10902="natural gas",VLOOKUP(D10902,'Cross-Page Data'!$I$4:$J$13,2,FALSE),IF(J10902="solar",VLOOKUP('Form 923'!D10902,'Cross-Page Data'!$I$14:$J$117,2,FALSE),J10902))</f>
        <v>#N/A</v>
      </c>
      <c r="J10902" t="e">
        <f>VLOOKUP(E10902,'Cross-Page Data'!$D$4:$F$48,3,FALSE)</f>
        <v>#N/A</v>
      </c>
      <c r="K10902" t="b">
        <f t="shared" si="170"/>
        <v>1</v>
      </c>
    </row>
    <row r="10903" spans="9:11" x14ac:dyDescent="0.35">
      <c r="I10903" t="e">
        <f>IF(J10903="natural gas",VLOOKUP(D10903,'Cross-Page Data'!$I$4:$J$13,2,FALSE),IF(J10903="solar",VLOOKUP('Form 923'!D10903,'Cross-Page Data'!$I$14:$J$117,2,FALSE),J10903))</f>
        <v>#N/A</v>
      </c>
      <c r="J10903" t="e">
        <f>VLOOKUP(E10903,'Cross-Page Data'!$D$4:$F$48,3,FALSE)</f>
        <v>#N/A</v>
      </c>
      <c r="K10903" t="b">
        <f t="shared" si="170"/>
        <v>1</v>
      </c>
    </row>
    <row r="10904" spans="9:11" x14ac:dyDescent="0.35">
      <c r="I10904" t="e">
        <f>IF(J10904="natural gas",VLOOKUP(D10904,'Cross-Page Data'!$I$4:$J$13,2,FALSE),IF(J10904="solar",VLOOKUP('Form 923'!D10904,'Cross-Page Data'!$I$14:$J$117,2,FALSE),J10904))</f>
        <v>#N/A</v>
      </c>
      <c r="J10904" t="e">
        <f>VLOOKUP(E10904,'Cross-Page Data'!$D$4:$F$48,3,FALSE)</f>
        <v>#N/A</v>
      </c>
      <c r="K10904" t="b">
        <f t="shared" si="170"/>
        <v>1</v>
      </c>
    </row>
    <row r="10905" spans="9:11" x14ac:dyDescent="0.35">
      <c r="I10905" t="e">
        <f>IF(J10905="natural gas",VLOOKUP(D10905,'Cross-Page Data'!$I$4:$J$13,2,FALSE),IF(J10905="solar",VLOOKUP('Form 923'!D10905,'Cross-Page Data'!$I$14:$J$117,2,FALSE),J10905))</f>
        <v>#N/A</v>
      </c>
      <c r="J10905" t="e">
        <f>VLOOKUP(E10905,'Cross-Page Data'!$D$4:$F$48,3,FALSE)</f>
        <v>#N/A</v>
      </c>
      <c r="K10905" t="b">
        <f t="shared" si="170"/>
        <v>1</v>
      </c>
    </row>
    <row r="10906" spans="9:11" x14ac:dyDescent="0.35">
      <c r="I10906" t="e">
        <f>IF(J10906="natural gas",VLOOKUP(D10906,'Cross-Page Data'!$I$4:$J$13,2,FALSE),IF(J10906="solar",VLOOKUP('Form 923'!D10906,'Cross-Page Data'!$I$14:$J$117,2,FALSE),J10906))</f>
        <v>#N/A</v>
      </c>
      <c r="J10906" t="e">
        <f>VLOOKUP(E10906,'Cross-Page Data'!$D$4:$F$48,3,FALSE)</f>
        <v>#N/A</v>
      </c>
      <c r="K10906" t="b">
        <f t="shared" si="170"/>
        <v>1</v>
      </c>
    </row>
    <row r="10907" spans="9:11" x14ac:dyDescent="0.35">
      <c r="I10907" t="e">
        <f>IF(J10907="natural gas",VLOOKUP(D10907,'Cross-Page Data'!$I$4:$J$13,2,FALSE),IF(J10907="solar",VLOOKUP('Form 923'!D10907,'Cross-Page Data'!$I$14:$J$117,2,FALSE),J10907))</f>
        <v>#N/A</v>
      </c>
      <c r="J10907" t="e">
        <f>VLOOKUP(E10907,'Cross-Page Data'!$D$4:$F$48,3,FALSE)</f>
        <v>#N/A</v>
      </c>
      <c r="K10907" t="b">
        <f t="shared" si="170"/>
        <v>1</v>
      </c>
    </row>
    <row r="10908" spans="9:11" x14ac:dyDescent="0.35">
      <c r="I10908" t="e">
        <f>IF(J10908="natural gas",VLOOKUP(D10908,'Cross-Page Data'!$I$4:$J$13,2,FALSE),IF(J10908="solar",VLOOKUP('Form 923'!D10908,'Cross-Page Data'!$I$14:$J$117,2,FALSE),J10908))</f>
        <v>#N/A</v>
      </c>
      <c r="J10908" t="e">
        <f>VLOOKUP(E10908,'Cross-Page Data'!$D$4:$F$48,3,FALSE)</f>
        <v>#N/A</v>
      </c>
      <c r="K10908" t="b">
        <f t="shared" si="170"/>
        <v>1</v>
      </c>
    </row>
    <row r="10909" spans="9:11" x14ac:dyDescent="0.35">
      <c r="I10909" t="e">
        <f>IF(J10909="natural gas",VLOOKUP(D10909,'Cross-Page Data'!$I$4:$J$13,2,FALSE),IF(J10909="solar",VLOOKUP('Form 923'!D10909,'Cross-Page Data'!$I$14:$J$117,2,FALSE),J10909))</f>
        <v>#N/A</v>
      </c>
      <c r="J10909" t="e">
        <f>VLOOKUP(E10909,'Cross-Page Data'!$D$4:$F$48,3,FALSE)</f>
        <v>#N/A</v>
      </c>
      <c r="K10909" t="b">
        <f t="shared" si="170"/>
        <v>1</v>
      </c>
    </row>
    <row r="10910" spans="9:11" x14ac:dyDescent="0.35">
      <c r="I10910" t="e">
        <f>IF(J10910="natural gas",VLOOKUP(D10910,'Cross-Page Data'!$I$4:$J$13,2,FALSE),IF(J10910="solar",VLOOKUP('Form 923'!D10910,'Cross-Page Data'!$I$14:$J$117,2,FALSE),J10910))</f>
        <v>#N/A</v>
      </c>
      <c r="J10910" t="e">
        <f>VLOOKUP(E10910,'Cross-Page Data'!$D$4:$F$48,3,FALSE)</f>
        <v>#N/A</v>
      </c>
      <c r="K10910" t="b">
        <f t="shared" si="170"/>
        <v>1</v>
      </c>
    </row>
    <row r="10911" spans="9:11" x14ac:dyDescent="0.35">
      <c r="I10911" t="e">
        <f>IF(J10911="natural gas",VLOOKUP(D10911,'Cross-Page Data'!$I$4:$J$13,2,FALSE),IF(J10911="solar",VLOOKUP('Form 923'!D10911,'Cross-Page Data'!$I$14:$J$117,2,FALSE),J10911))</f>
        <v>#N/A</v>
      </c>
      <c r="J10911" t="e">
        <f>VLOOKUP(E10911,'Cross-Page Data'!$D$4:$F$48,3,FALSE)</f>
        <v>#N/A</v>
      </c>
      <c r="K10911" t="b">
        <f t="shared" si="170"/>
        <v>1</v>
      </c>
    </row>
    <row r="10912" spans="9:11" x14ac:dyDescent="0.35">
      <c r="I10912" t="e">
        <f>IF(J10912="natural gas",VLOOKUP(D10912,'Cross-Page Data'!$I$4:$J$13,2,FALSE),IF(J10912="solar",VLOOKUP('Form 923'!D10912,'Cross-Page Data'!$I$14:$J$117,2,FALSE),J10912))</f>
        <v>#N/A</v>
      </c>
      <c r="J10912" t="e">
        <f>VLOOKUP(E10912,'Cross-Page Data'!$D$4:$F$48,3,FALSE)</f>
        <v>#N/A</v>
      </c>
      <c r="K10912" t="b">
        <f t="shared" si="170"/>
        <v>1</v>
      </c>
    </row>
    <row r="10913" spans="9:11" x14ac:dyDescent="0.35">
      <c r="I10913" t="e">
        <f>IF(J10913="natural gas",VLOOKUP(D10913,'Cross-Page Data'!$I$4:$J$13,2,FALSE),IF(J10913="solar",VLOOKUP('Form 923'!D10913,'Cross-Page Data'!$I$14:$J$117,2,FALSE),J10913))</f>
        <v>#N/A</v>
      </c>
      <c r="J10913" t="e">
        <f>VLOOKUP(E10913,'Cross-Page Data'!$D$4:$F$48,3,FALSE)</f>
        <v>#N/A</v>
      </c>
      <c r="K10913" t="b">
        <f t="shared" si="170"/>
        <v>1</v>
      </c>
    </row>
    <row r="10914" spans="9:11" x14ac:dyDescent="0.35">
      <c r="I10914" t="e">
        <f>IF(J10914="natural gas",VLOOKUP(D10914,'Cross-Page Data'!$I$4:$J$13,2,FALSE),IF(J10914="solar",VLOOKUP('Form 923'!D10914,'Cross-Page Data'!$I$14:$J$117,2,FALSE),J10914))</f>
        <v>#N/A</v>
      </c>
      <c r="J10914" t="e">
        <f>VLOOKUP(E10914,'Cross-Page Data'!$D$4:$F$48,3,FALSE)</f>
        <v>#N/A</v>
      </c>
      <c r="K10914" t="b">
        <f t="shared" si="170"/>
        <v>1</v>
      </c>
    </row>
    <row r="10915" spans="9:11" x14ac:dyDescent="0.35">
      <c r="I10915" t="e">
        <f>IF(J10915="natural gas",VLOOKUP(D10915,'Cross-Page Data'!$I$4:$J$13,2,FALSE),IF(J10915="solar",VLOOKUP('Form 923'!D10915,'Cross-Page Data'!$I$14:$J$117,2,FALSE),J10915))</f>
        <v>#N/A</v>
      </c>
      <c r="J10915" t="e">
        <f>VLOOKUP(E10915,'Cross-Page Data'!$D$4:$F$48,3,FALSE)</f>
        <v>#N/A</v>
      </c>
      <c r="K10915" t="b">
        <f t="shared" si="170"/>
        <v>1</v>
      </c>
    </row>
    <row r="10916" spans="9:11" x14ac:dyDescent="0.35">
      <c r="I10916" t="e">
        <f>IF(J10916="natural gas",VLOOKUP(D10916,'Cross-Page Data'!$I$4:$J$13,2,FALSE),IF(J10916="solar",VLOOKUP('Form 923'!D10916,'Cross-Page Data'!$I$14:$J$117,2,FALSE),J10916))</f>
        <v>#N/A</v>
      </c>
      <c r="J10916" t="e">
        <f>VLOOKUP(E10916,'Cross-Page Data'!$D$4:$F$48,3,FALSE)</f>
        <v>#N/A</v>
      </c>
      <c r="K10916" t="b">
        <f t="shared" si="170"/>
        <v>1</v>
      </c>
    </row>
    <row r="10917" spans="9:11" x14ac:dyDescent="0.35">
      <c r="I10917" t="e">
        <f>IF(J10917="natural gas",VLOOKUP(D10917,'Cross-Page Data'!$I$4:$J$13,2,FALSE),IF(J10917="solar",VLOOKUP('Form 923'!D10917,'Cross-Page Data'!$I$14:$J$117,2,FALSE),J10917))</f>
        <v>#N/A</v>
      </c>
      <c r="J10917" t="e">
        <f>VLOOKUP(E10917,'Cross-Page Data'!$D$4:$F$48,3,FALSE)</f>
        <v>#N/A</v>
      </c>
      <c r="K10917" t="b">
        <f t="shared" si="170"/>
        <v>1</v>
      </c>
    </row>
    <row r="10918" spans="9:11" x14ac:dyDescent="0.35">
      <c r="I10918" t="e">
        <f>IF(J10918="natural gas",VLOOKUP(D10918,'Cross-Page Data'!$I$4:$J$13,2,FALSE),IF(J10918="solar",VLOOKUP('Form 923'!D10918,'Cross-Page Data'!$I$14:$J$117,2,FALSE),J10918))</f>
        <v>#N/A</v>
      </c>
      <c r="J10918" t="e">
        <f>VLOOKUP(E10918,'Cross-Page Data'!$D$4:$F$48,3,FALSE)</f>
        <v>#N/A</v>
      </c>
      <c r="K10918" t="b">
        <f t="shared" si="170"/>
        <v>1</v>
      </c>
    </row>
    <row r="10919" spans="9:11" x14ac:dyDescent="0.35">
      <c r="I10919" t="e">
        <f>IF(J10919="natural gas",VLOOKUP(D10919,'Cross-Page Data'!$I$4:$J$13,2,FALSE),IF(J10919="solar",VLOOKUP('Form 923'!D10919,'Cross-Page Data'!$I$14:$J$117,2,FALSE),J10919))</f>
        <v>#N/A</v>
      </c>
      <c r="J10919" t="e">
        <f>VLOOKUP(E10919,'Cross-Page Data'!$D$4:$F$48,3,FALSE)</f>
        <v>#N/A</v>
      </c>
      <c r="K10919" t="b">
        <f t="shared" si="170"/>
        <v>1</v>
      </c>
    </row>
    <row r="10920" spans="9:11" x14ac:dyDescent="0.35">
      <c r="I10920" t="e">
        <f>IF(J10920="natural gas",VLOOKUP(D10920,'Cross-Page Data'!$I$4:$J$13,2,FALSE),IF(J10920="solar",VLOOKUP('Form 923'!D10920,'Cross-Page Data'!$I$14:$J$117,2,FALSE),J10920))</f>
        <v>#N/A</v>
      </c>
      <c r="J10920" t="e">
        <f>VLOOKUP(E10920,'Cross-Page Data'!$D$4:$F$48,3,FALSE)</f>
        <v>#N/A</v>
      </c>
      <c r="K10920" t="b">
        <f t="shared" si="170"/>
        <v>1</v>
      </c>
    </row>
    <row r="10921" spans="9:11" x14ac:dyDescent="0.35">
      <c r="I10921" t="e">
        <f>IF(J10921="natural gas",VLOOKUP(D10921,'Cross-Page Data'!$I$4:$J$13,2,FALSE),IF(J10921="solar",VLOOKUP('Form 923'!D10921,'Cross-Page Data'!$I$14:$J$117,2,FALSE),J10921))</f>
        <v>#N/A</v>
      </c>
      <c r="J10921" t="e">
        <f>VLOOKUP(E10921,'Cross-Page Data'!$D$4:$F$48,3,FALSE)</f>
        <v>#N/A</v>
      </c>
      <c r="K10921" t="b">
        <f t="shared" si="170"/>
        <v>1</v>
      </c>
    </row>
    <row r="10922" spans="9:11" x14ac:dyDescent="0.35">
      <c r="I10922" t="e">
        <f>IF(J10922="natural gas",VLOOKUP(D10922,'Cross-Page Data'!$I$4:$J$13,2,FALSE),IF(J10922="solar",VLOOKUP('Form 923'!D10922,'Cross-Page Data'!$I$14:$J$117,2,FALSE),J10922))</f>
        <v>#N/A</v>
      </c>
      <c r="J10922" t="e">
        <f>VLOOKUP(E10922,'Cross-Page Data'!$D$4:$F$48,3,FALSE)</f>
        <v>#N/A</v>
      </c>
      <c r="K10922" t="b">
        <f t="shared" si="170"/>
        <v>1</v>
      </c>
    </row>
    <row r="10923" spans="9:11" x14ac:dyDescent="0.35">
      <c r="I10923" t="e">
        <f>IF(J10923="natural gas",VLOOKUP(D10923,'Cross-Page Data'!$I$4:$J$13,2,FALSE),IF(J10923="solar",VLOOKUP('Form 923'!D10923,'Cross-Page Data'!$I$14:$J$117,2,FALSE),J10923))</f>
        <v>#N/A</v>
      </c>
      <c r="J10923" t="e">
        <f>VLOOKUP(E10923,'Cross-Page Data'!$D$4:$F$48,3,FALSE)</f>
        <v>#N/A</v>
      </c>
      <c r="K10923" t="b">
        <f t="shared" si="170"/>
        <v>1</v>
      </c>
    </row>
    <row r="10924" spans="9:11" x14ac:dyDescent="0.35">
      <c r="I10924" t="e">
        <f>IF(J10924="natural gas",VLOOKUP(D10924,'Cross-Page Data'!$I$4:$J$13,2,FALSE),IF(J10924="solar",VLOOKUP('Form 923'!D10924,'Cross-Page Data'!$I$14:$J$117,2,FALSE),J10924))</f>
        <v>#N/A</v>
      </c>
      <c r="J10924" t="e">
        <f>VLOOKUP(E10924,'Cross-Page Data'!$D$4:$F$48,3,FALSE)</f>
        <v>#N/A</v>
      </c>
      <c r="K10924" t="b">
        <f t="shared" si="170"/>
        <v>1</v>
      </c>
    </row>
    <row r="10925" spans="9:11" x14ac:dyDescent="0.35">
      <c r="I10925" t="e">
        <f>IF(J10925="natural gas",VLOOKUP(D10925,'Cross-Page Data'!$I$4:$J$13,2,FALSE),IF(J10925="solar",VLOOKUP('Form 923'!D10925,'Cross-Page Data'!$I$14:$J$117,2,FALSE),J10925))</f>
        <v>#N/A</v>
      </c>
      <c r="J10925" t="e">
        <f>VLOOKUP(E10925,'Cross-Page Data'!$D$4:$F$48,3,FALSE)</f>
        <v>#N/A</v>
      </c>
      <c r="K10925" t="b">
        <f t="shared" si="170"/>
        <v>1</v>
      </c>
    </row>
    <row r="10926" spans="9:11" x14ac:dyDescent="0.35">
      <c r="I10926" t="e">
        <f>IF(J10926="natural gas",VLOOKUP(D10926,'Cross-Page Data'!$I$4:$J$13,2,FALSE),IF(J10926="solar",VLOOKUP('Form 923'!D10926,'Cross-Page Data'!$I$14:$J$117,2,FALSE),J10926))</f>
        <v>#N/A</v>
      </c>
      <c r="J10926" t="e">
        <f>VLOOKUP(E10926,'Cross-Page Data'!$D$4:$F$48,3,FALSE)</f>
        <v>#N/A</v>
      </c>
      <c r="K10926" t="b">
        <f t="shared" si="170"/>
        <v>1</v>
      </c>
    </row>
    <row r="10927" spans="9:11" x14ac:dyDescent="0.35">
      <c r="I10927" t="e">
        <f>IF(J10927="natural gas",VLOOKUP(D10927,'Cross-Page Data'!$I$4:$J$13,2,FALSE),IF(J10927="solar",VLOOKUP('Form 923'!D10927,'Cross-Page Data'!$I$14:$J$117,2,FALSE),J10927))</f>
        <v>#N/A</v>
      </c>
      <c r="J10927" t="e">
        <f>VLOOKUP(E10927,'Cross-Page Data'!$D$4:$F$48,3,FALSE)</f>
        <v>#N/A</v>
      </c>
      <c r="K10927" t="b">
        <f t="shared" si="170"/>
        <v>1</v>
      </c>
    </row>
    <row r="10928" spans="9:11" x14ac:dyDescent="0.35">
      <c r="I10928" t="e">
        <f>IF(J10928="natural gas",VLOOKUP(D10928,'Cross-Page Data'!$I$4:$J$13,2,FALSE),IF(J10928="solar",VLOOKUP('Form 923'!D10928,'Cross-Page Data'!$I$14:$J$117,2,FALSE),J10928))</f>
        <v>#N/A</v>
      </c>
      <c r="J10928" t="e">
        <f>VLOOKUP(E10928,'Cross-Page Data'!$D$4:$F$48,3,FALSE)</f>
        <v>#N/A</v>
      </c>
      <c r="K10928" t="b">
        <f t="shared" si="170"/>
        <v>1</v>
      </c>
    </row>
    <row r="10929" spans="9:11" x14ac:dyDescent="0.35">
      <c r="I10929" t="e">
        <f>IF(J10929="natural gas",VLOOKUP(D10929,'Cross-Page Data'!$I$4:$J$13,2,FALSE),IF(J10929="solar",VLOOKUP('Form 923'!D10929,'Cross-Page Data'!$I$14:$J$117,2,FALSE),J10929))</f>
        <v>#N/A</v>
      </c>
      <c r="J10929" t="e">
        <f>VLOOKUP(E10929,'Cross-Page Data'!$D$4:$F$48,3,FALSE)</f>
        <v>#N/A</v>
      </c>
      <c r="K10929" t="b">
        <f t="shared" si="170"/>
        <v>1</v>
      </c>
    </row>
    <row r="10930" spans="9:11" x14ac:dyDescent="0.35">
      <c r="I10930" t="e">
        <f>IF(J10930="natural gas",VLOOKUP(D10930,'Cross-Page Data'!$I$4:$J$13,2,FALSE),IF(J10930="solar",VLOOKUP('Form 923'!D10930,'Cross-Page Data'!$I$14:$J$117,2,FALSE),J10930))</f>
        <v>#N/A</v>
      </c>
      <c r="J10930" t="e">
        <f>VLOOKUP(E10930,'Cross-Page Data'!$D$4:$F$48,3,FALSE)</f>
        <v>#N/A</v>
      </c>
      <c r="K10930" t="b">
        <f t="shared" si="170"/>
        <v>1</v>
      </c>
    </row>
    <row r="10931" spans="9:11" x14ac:dyDescent="0.35">
      <c r="I10931" t="e">
        <f>IF(J10931="natural gas",VLOOKUP(D10931,'Cross-Page Data'!$I$4:$J$13,2,FALSE),IF(J10931="solar",VLOOKUP('Form 923'!D10931,'Cross-Page Data'!$I$14:$J$117,2,FALSE),J10931))</f>
        <v>#N/A</v>
      </c>
      <c r="J10931" t="e">
        <f>VLOOKUP(E10931,'Cross-Page Data'!$D$4:$F$48,3,FALSE)</f>
        <v>#N/A</v>
      </c>
      <c r="K10931" t="b">
        <f t="shared" si="170"/>
        <v>1</v>
      </c>
    </row>
    <row r="10932" spans="9:11" x14ac:dyDescent="0.35">
      <c r="I10932" t="e">
        <f>IF(J10932="natural gas",VLOOKUP(D10932,'Cross-Page Data'!$I$4:$J$13,2,FALSE),IF(J10932="solar",VLOOKUP('Form 923'!D10932,'Cross-Page Data'!$I$14:$J$117,2,FALSE),J10932))</f>
        <v>#N/A</v>
      </c>
      <c r="J10932" t="e">
        <f>VLOOKUP(E10932,'Cross-Page Data'!$D$4:$F$48,3,FALSE)</f>
        <v>#N/A</v>
      </c>
      <c r="K10932" t="b">
        <f t="shared" si="170"/>
        <v>1</v>
      </c>
    </row>
    <row r="10933" spans="9:11" x14ac:dyDescent="0.35">
      <c r="I10933" t="e">
        <f>IF(J10933="natural gas",VLOOKUP(D10933,'Cross-Page Data'!$I$4:$J$13,2,FALSE),IF(J10933="solar",VLOOKUP('Form 923'!D10933,'Cross-Page Data'!$I$14:$J$117,2,FALSE),J10933))</f>
        <v>#N/A</v>
      </c>
      <c r="J10933" t="e">
        <f>VLOOKUP(E10933,'Cross-Page Data'!$D$4:$F$48,3,FALSE)</f>
        <v>#N/A</v>
      </c>
      <c r="K10933" t="b">
        <f t="shared" si="170"/>
        <v>1</v>
      </c>
    </row>
    <row r="10934" spans="9:11" x14ac:dyDescent="0.35">
      <c r="I10934" t="e">
        <f>IF(J10934="natural gas",VLOOKUP(D10934,'Cross-Page Data'!$I$4:$J$13,2,FALSE),IF(J10934="solar",VLOOKUP('Form 923'!D10934,'Cross-Page Data'!$I$14:$J$117,2,FALSE),J10934))</f>
        <v>#N/A</v>
      </c>
      <c r="J10934" t="e">
        <f>VLOOKUP(E10934,'Cross-Page Data'!$D$4:$F$48,3,FALSE)</f>
        <v>#N/A</v>
      </c>
      <c r="K10934" t="b">
        <f t="shared" si="170"/>
        <v>1</v>
      </c>
    </row>
    <row r="10935" spans="9:11" x14ac:dyDescent="0.35">
      <c r="I10935" t="e">
        <f>IF(J10935="natural gas",VLOOKUP(D10935,'Cross-Page Data'!$I$4:$J$13,2,FALSE),IF(J10935="solar",VLOOKUP('Form 923'!D10935,'Cross-Page Data'!$I$14:$J$117,2,FALSE),J10935))</f>
        <v>#N/A</v>
      </c>
      <c r="J10935" t="e">
        <f>VLOOKUP(E10935,'Cross-Page Data'!$D$4:$F$48,3,FALSE)</f>
        <v>#N/A</v>
      </c>
      <c r="K10935" t="b">
        <f t="shared" si="170"/>
        <v>1</v>
      </c>
    </row>
    <row r="10936" spans="9:11" x14ac:dyDescent="0.35">
      <c r="I10936" t="e">
        <f>IF(J10936="natural gas",VLOOKUP(D10936,'Cross-Page Data'!$I$4:$J$13,2,FALSE),IF(J10936="solar",VLOOKUP('Form 923'!D10936,'Cross-Page Data'!$I$14:$J$117,2,FALSE),J10936))</f>
        <v>#N/A</v>
      </c>
      <c r="J10936" t="e">
        <f>VLOOKUP(E10936,'Cross-Page Data'!$D$4:$F$48,3,FALSE)</f>
        <v>#N/A</v>
      </c>
      <c r="K10936" t="b">
        <f t="shared" si="170"/>
        <v>1</v>
      </c>
    </row>
    <row r="10937" spans="9:11" x14ac:dyDescent="0.35">
      <c r="I10937" t="e">
        <f>IF(J10937="natural gas",VLOOKUP(D10937,'Cross-Page Data'!$I$4:$J$13,2,FALSE),IF(J10937="solar",VLOOKUP('Form 923'!D10937,'Cross-Page Data'!$I$14:$J$117,2,FALSE),J10937))</f>
        <v>#N/A</v>
      </c>
      <c r="J10937" t="e">
        <f>VLOOKUP(E10937,'Cross-Page Data'!$D$4:$F$48,3,FALSE)</f>
        <v>#N/A</v>
      </c>
      <c r="K10937" t="b">
        <f t="shared" si="170"/>
        <v>1</v>
      </c>
    </row>
    <row r="10938" spans="9:11" x14ac:dyDescent="0.35">
      <c r="I10938" t="e">
        <f>IF(J10938="natural gas",VLOOKUP(D10938,'Cross-Page Data'!$I$4:$J$13,2,FALSE),IF(J10938="solar",VLOOKUP('Form 923'!D10938,'Cross-Page Data'!$I$14:$J$117,2,FALSE),J10938))</f>
        <v>#N/A</v>
      </c>
      <c r="J10938" t="e">
        <f>VLOOKUP(E10938,'Cross-Page Data'!$D$4:$F$48,3,FALSE)</f>
        <v>#N/A</v>
      </c>
      <c r="K10938" t="b">
        <f t="shared" si="170"/>
        <v>1</v>
      </c>
    </row>
    <row r="10939" spans="9:11" x14ac:dyDescent="0.35">
      <c r="I10939" t="e">
        <f>IF(J10939="natural gas",VLOOKUP(D10939,'Cross-Page Data'!$I$4:$J$13,2,FALSE),IF(J10939="solar",VLOOKUP('Form 923'!D10939,'Cross-Page Data'!$I$14:$J$117,2,FALSE),J10939))</f>
        <v>#N/A</v>
      </c>
      <c r="J10939" t="e">
        <f>VLOOKUP(E10939,'Cross-Page Data'!$D$4:$F$48,3,FALSE)</f>
        <v>#N/A</v>
      </c>
      <c r="K10939" t="b">
        <f t="shared" si="170"/>
        <v>1</v>
      </c>
    </row>
    <row r="10940" spans="9:11" x14ac:dyDescent="0.35">
      <c r="I10940" t="e">
        <f>IF(J10940="natural gas",VLOOKUP(D10940,'Cross-Page Data'!$I$4:$J$13,2,FALSE),IF(J10940="solar",VLOOKUP('Form 923'!D10940,'Cross-Page Data'!$I$14:$J$117,2,FALSE),J10940))</f>
        <v>#N/A</v>
      </c>
      <c r="J10940" t="e">
        <f>VLOOKUP(E10940,'Cross-Page Data'!$D$4:$F$48,3,FALSE)</f>
        <v>#N/A</v>
      </c>
      <c r="K10940" t="b">
        <f t="shared" si="170"/>
        <v>1</v>
      </c>
    </row>
    <row r="10941" spans="9:11" x14ac:dyDescent="0.35">
      <c r="I10941" t="e">
        <f>IF(J10941="natural gas",VLOOKUP(D10941,'Cross-Page Data'!$I$4:$J$13,2,FALSE),IF(J10941="solar",VLOOKUP('Form 923'!D10941,'Cross-Page Data'!$I$14:$J$117,2,FALSE),J10941))</f>
        <v>#N/A</v>
      </c>
      <c r="J10941" t="e">
        <f>VLOOKUP(E10941,'Cross-Page Data'!$D$4:$F$48,3,FALSE)</f>
        <v>#N/A</v>
      </c>
      <c r="K10941" t="b">
        <f t="shared" si="170"/>
        <v>1</v>
      </c>
    </row>
    <row r="10942" spans="9:11" x14ac:dyDescent="0.35">
      <c r="I10942" t="e">
        <f>IF(J10942="natural gas",VLOOKUP(D10942,'Cross-Page Data'!$I$4:$J$13,2,FALSE),IF(J10942="solar",VLOOKUP('Form 923'!D10942,'Cross-Page Data'!$I$14:$J$117,2,FALSE),J10942))</f>
        <v>#N/A</v>
      </c>
      <c r="J10942" t="e">
        <f>VLOOKUP(E10942,'Cross-Page Data'!$D$4:$F$48,3,FALSE)</f>
        <v>#N/A</v>
      </c>
      <c r="K10942" t="b">
        <f t="shared" si="170"/>
        <v>1</v>
      </c>
    </row>
    <row r="10943" spans="9:11" x14ac:dyDescent="0.35">
      <c r="I10943" t="e">
        <f>IF(J10943="natural gas",VLOOKUP(D10943,'Cross-Page Data'!$I$4:$J$13,2,FALSE),IF(J10943="solar",VLOOKUP('Form 923'!D10943,'Cross-Page Data'!$I$14:$J$117,2,FALSE),J10943))</f>
        <v>#N/A</v>
      </c>
      <c r="J10943" t="e">
        <f>VLOOKUP(E10943,'Cross-Page Data'!$D$4:$F$48,3,FALSE)</f>
        <v>#N/A</v>
      </c>
      <c r="K10943" t="b">
        <f t="shared" si="170"/>
        <v>1</v>
      </c>
    </row>
    <row r="10944" spans="9:11" x14ac:dyDescent="0.35">
      <c r="I10944" t="e">
        <f>IF(J10944="natural gas",VLOOKUP(D10944,'Cross-Page Data'!$I$4:$J$13,2,FALSE),IF(J10944="solar",VLOOKUP('Form 923'!D10944,'Cross-Page Data'!$I$14:$J$117,2,FALSE),J10944))</f>
        <v>#N/A</v>
      </c>
      <c r="J10944" t="e">
        <f>VLOOKUP(E10944,'Cross-Page Data'!$D$4:$F$48,3,FALSE)</f>
        <v>#N/A</v>
      </c>
      <c r="K10944" t="b">
        <f t="shared" si="170"/>
        <v>1</v>
      </c>
    </row>
    <row r="10945" spans="9:11" x14ac:dyDescent="0.35">
      <c r="I10945" t="e">
        <f>IF(J10945="natural gas",VLOOKUP(D10945,'Cross-Page Data'!$I$4:$J$13,2,FALSE),IF(J10945="solar",VLOOKUP('Form 923'!D10945,'Cross-Page Data'!$I$14:$J$117,2,FALSE),J10945))</f>
        <v>#N/A</v>
      </c>
      <c r="J10945" t="e">
        <f>VLOOKUP(E10945,'Cross-Page Data'!$D$4:$F$48,3,FALSE)</f>
        <v>#N/A</v>
      </c>
      <c r="K10945" t="b">
        <f t="shared" si="170"/>
        <v>1</v>
      </c>
    </row>
    <row r="10946" spans="9:11" x14ac:dyDescent="0.35">
      <c r="I10946" t="e">
        <f>IF(J10946="natural gas",VLOOKUP(D10946,'Cross-Page Data'!$I$4:$J$13,2,FALSE),IF(J10946="solar",VLOOKUP('Form 923'!D10946,'Cross-Page Data'!$I$14:$J$117,2,FALSE),J10946))</f>
        <v>#N/A</v>
      </c>
      <c r="J10946" t="e">
        <f>VLOOKUP(E10946,'Cross-Page Data'!$D$4:$F$48,3,FALSE)</f>
        <v>#N/A</v>
      </c>
      <c r="K10946" t="b">
        <f t="shared" si="170"/>
        <v>1</v>
      </c>
    </row>
    <row r="10947" spans="9:11" x14ac:dyDescent="0.35">
      <c r="I10947" t="e">
        <f>IF(J10947="natural gas",VLOOKUP(D10947,'Cross-Page Data'!$I$4:$J$13,2,FALSE),IF(J10947="solar",VLOOKUP('Form 923'!D10947,'Cross-Page Data'!$I$14:$J$117,2,FALSE),J10947))</f>
        <v>#N/A</v>
      </c>
      <c r="J10947" t="e">
        <f>VLOOKUP(E10947,'Cross-Page Data'!$D$4:$F$48,3,FALSE)</f>
        <v>#N/A</v>
      </c>
      <c r="K10947" t="b">
        <f t="shared" si="170"/>
        <v>1</v>
      </c>
    </row>
    <row r="10948" spans="9:11" x14ac:dyDescent="0.35">
      <c r="I10948" t="e">
        <f>IF(J10948="natural gas",VLOOKUP(D10948,'Cross-Page Data'!$I$4:$J$13,2,FALSE),IF(J10948="solar",VLOOKUP('Form 923'!D10948,'Cross-Page Data'!$I$14:$J$117,2,FALSE),J10948))</f>
        <v>#N/A</v>
      </c>
      <c r="J10948" t="e">
        <f>VLOOKUP(E10948,'Cross-Page Data'!$D$4:$F$48,3,FALSE)</f>
        <v>#N/A</v>
      </c>
      <c r="K10948" t="b">
        <f t="shared" si="170"/>
        <v>1</v>
      </c>
    </row>
    <row r="10949" spans="9:11" x14ac:dyDescent="0.35">
      <c r="I10949" t="e">
        <f>IF(J10949="natural gas",VLOOKUP(D10949,'Cross-Page Data'!$I$4:$J$13,2,FALSE),IF(J10949="solar",VLOOKUP('Form 923'!D10949,'Cross-Page Data'!$I$14:$J$117,2,FALSE),J10949))</f>
        <v>#N/A</v>
      </c>
      <c r="J10949" t="e">
        <f>VLOOKUP(E10949,'Cross-Page Data'!$D$4:$F$48,3,FALSE)</f>
        <v>#N/A</v>
      </c>
      <c r="K10949" t="b">
        <f t="shared" si="170"/>
        <v>1</v>
      </c>
    </row>
    <row r="10950" spans="9:11" x14ac:dyDescent="0.35">
      <c r="I10950" t="e">
        <f>IF(J10950="natural gas",VLOOKUP(D10950,'Cross-Page Data'!$I$4:$J$13,2,FALSE),IF(J10950="solar",VLOOKUP('Form 923'!D10950,'Cross-Page Data'!$I$14:$J$117,2,FALSE),J10950))</f>
        <v>#N/A</v>
      </c>
      <c r="J10950" t="e">
        <f>VLOOKUP(E10950,'Cross-Page Data'!$D$4:$F$48,3,FALSE)</f>
        <v>#N/A</v>
      </c>
      <c r="K10950" t="b">
        <f t="shared" si="170"/>
        <v>1</v>
      </c>
    </row>
    <row r="10951" spans="9:11" x14ac:dyDescent="0.35">
      <c r="I10951" t="e">
        <f>IF(J10951="natural gas",VLOOKUP(D10951,'Cross-Page Data'!$I$4:$J$13,2,FALSE),IF(J10951="solar",VLOOKUP('Form 923'!D10951,'Cross-Page Data'!$I$14:$J$117,2,FALSE),J10951))</f>
        <v>#N/A</v>
      </c>
      <c r="J10951" t="e">
        <f>VLOOKUP(E10951,'Cross-Page Data'!$D$4:$F$48,3,FALSE)</f>
        <v>#N/A</v>
      </c>
      <c r="K10951" t="b">
        <f t="shared" ref="K10951:K11014" si="171">IF(AND($N$5=FALSE,OR(C10951="Commercial NAICS Cogen",C10951="Industrial NAICS Cogen",C10951="NAICS-22 Cogen")),FALSE,IF(AND($N$6=FALSE,OR(C10951="Commercial NAICS Cogen",C10951="Commercial NAICS Non-Cogen",C10951="industrial NAICS Cogen", C10951="industrial NAICS non-cogen")),FALSE,TRUE))</f>
        <v>1</v>
      </c>
    </row>
    <row r="10952" spans="9:11" x14ac:dyDescent="0.35">
      <c r="I10952" t="e">
        <f>IF(J10952="natural gas",VLOOKUP(D10952,'Cross-Page Data'!$I$4:$J$13,2,FALSE),IF(J10952="solar",VLOOKUP('Form 923'!D10952,'Cross-Page Data'!$I$14:$J$117,2,FALSE),J10952))</f>
        <v>#N/A</v>
      </c>
      <c r="J10952" t="e">
        <f>VLOOKUP(E10952,'Cross-Page Data'!$D$4:$F$48,3,FALSE)</f>
        <v>#N/A</v>
      </c>
      <c r="K10952" t="b">
        <f t="shared" si="171"/>
        <v>1</v>
      </c>
    </row>
    <row r="10953" spans="9:11" x14ac:dyDescent="0.35">
      <c r="I10953" t="e">
        <f>IF(J10953="natural gas",VLOOKUP(D10953,'Cross-Page Data'!$I$4:$J$13,2,FALSE),IF(J10953="solar",VLOOKUP('Form 923'!D10953,'Cross-Page Data'!$I$14:$J$117,2,FALSE),J10953))</f>
        <v>#N/A</v>
      </c>
      <c r="J10953" t="e">
        <f>VLOOKUP(E10953,'Cross-Page Data'!$D$4:$F$48,3,FALSE)</f>
        <v>#N/A</v>
      </c>
      <c r="K10953" t="b">
        <f t="shared" si="171"/>
        <v>1</v>
      </c>
    </row>
    <row r="10954" spans="9:11" x14ac:dyDescent="0.35">
      <c r="I10954" t="e">
        <f>IF(J10954="natural gas",VLOOKUP(D10954,'Cross-Page Data'!$I$4:$J$13,2,FALSE),IF(J10954="solar",VLOOKUP('Form 923'!D10954,'Cross-Page Data'!$I$14:$J$117,2,FALSE),J10954))</f>
        <v>#N/A</v>
      </c>
      <c r="J10954" t="e">
        <f>VLOOKUP(E10954,'Cross-Page Data'!$D$4:$F$48,3,FALSE)</f>
        <v>#N/A</v>
      </c>
      <c r="K10954" t="b">
        <f t="shared" si="171"/>
        <v>1</v>
      </c>
    </row>
    <row r="10955" spans="9:11" x14ac:dyDescent="0.35">
      <c r="I10955" t="e">
        <f>IF(J10955="natural gas",VLOOKUP(D10955,'Cross-Page Data'!$I$4:$J$13,2,FALSE),IF(J10955="solar",VLOOKUP('Form 923'!D10955,'Cross-Page Data'!$I$14:$J$117,2,FALSE),J10955))</f>
        <v>#N/A</v>
      </c>
      <c r="J10955" t="e">
        <f>VLOOKUP(E10955,'Cross-Page Data'!$D$4:$F$48,3,FALSE)</f>
        <v>#N/A</v>
      </c>
      <c r="K10955" t="b">
        <f t="shared" si="171"/>
        <v>1</v>
      </c>
    </row>
    <row r="10956" spans="9:11" x14ac:dyDescent="0.35">
      <c r="I10956" t="e">
        <f>IF(J10956="natural gas",VLOOKUP(D10956,'Cross-Page Data'!$I$4:$J$13,2,FALSE),IF(J10956="solar",VLOOKUP('Form 923'!D10956,'Cross-Page Data'!$I$14:$J$117,2,FALSE),J10956))</f>
        <v>#N/A</v>
      </c>
      <c r="J10956" t="e">
        <f>VLOOKUP(E10956,'Cross-Page Data'!$D$4:$F$48,3,FALSE)</f>
        <v>#N/A</v>
      </c>
      <c r="K10956" t="b">
        <f t="shared" si="171"/>
        <v>1</v>
      </c>
    </row>
    <row r="10957" spans="9:11" x14ac:dyDescent="0.35">
      <c r="I10957" t="e">
        <f>IF(J10957="natural gas",VLOOKUP(D10957,'Cross-Page Data'!$I$4:$J$13,2,FALSE),IF(J10957="solar",VLOOKUP('Form 923'!D10957,'Cross-Page Data'!$I$14:$J$117,2,FALSE),J10957))</f>
        <v>#N/A</v>
      </c>
      <c r="J10957" t="e">
        <f>VLOOKUP(E10957,'Cross-Page Data'!$D$4:$F$48,3,FALSE)</f>
        <v>#N/A</v>
      </c>
      <c r="K10957" t="b">
        <f t="shared" si="171"/>
        <v>1</v>
      </c>
    </row>
    <row r="10958" spans="9:11" x14ac:dyDescent="0.35">
      <c r="I10958" t="e">
        <f>IF(J10958="natural gas",VLOOKUP(D10958,'Cross-Page Data'!$I$4:$J$13,2,FALSE),IF(J10958="solar",VLOOKUP('Form 923'!D10958,'Cross-Page Data'!$I$14:$J$117,2,FALSE),J10958))</f>
        <v>#N/A</v>
      </c>
      <c r="J10958" t="e">
        <f>VLOOKUP(E10958,'Cross-Page Data'!$D$4:$F$48,3,FALSE)</f>
        <v>#N/A</v>
      </c>
      <c r="K10958" t="b">
        <f t="shared" si="171"/>
        <v>1</v>
      </c>
    </row>
    <row r="10959" spans="9:11" x14ac:dyDescent="0.35">
      <c r="I10959" t="e">
        <f>IF(J10959="natural gas",VLOOKUP(D10959,'Cross-Page Data'!$I$4:$J$13,2,FALSE),IF(J10959="solar",VLOOKUP('Form 923'!D10959,'Cross-Page Data'!$I$14:$J$117,2,FALSE),J10959))</f>
        <v>#N/A</v>
      </c>
      <c r="J10959" t="e">
        <f>VLOOKUP(E10959,'Cross-Page Data'!$D$4:$F$48,3,FALSE)</f>
        <v>#N/A</v>
      </c>
      <c r="K10959" t="b">
        <f t="shared" si="171"/>
        <v>1</v>
      </c>
    </row>
    <row r="10960" spans="9:11" x14ac:dyDescent="0.35">
      <c r="I10960" t="e">
        <f>IF(J10960="natural gas",VLOOKUP(D10960,'Cross-Page Data'!$I$4:$J$13,2,FALSE),IF(J10960="solar",VLOOKUP('Form 923'!D10960,'Cross-Page Data'!$I$14:$J$117,2,FALSE),J10960))</f>
        <v>#N/A</v>
      </c>
      <c r="J10960" t="e">
        <f>VLOOKUP(E10960,'Cross-Page Data'!$D$4:$F$48,3,FALSE)</f>
        <v>#N/A</v>
      </c>
      <c r="K10960" t="b">
        <f t="shared" si="171"/>
        <v>1</v>
      </c>
    </row>
    <row r="10961" spans="9:11" x14ac:dyDescent="0.35">
      <c r="I10961" t="e">
        <f>IF(J10961="natural gas",VLOOKUP(D10961,'Cross-Page Data'!$I$4:$J$13,2,FALSE),IF(J10961="solar",VLOOKUP('Form 923'!D10961,'Cross-Page Data'!$I$14:$J$117,2,FALSE),J10961))</f>
        <v>#N/A</v>
      </c>
      <c r="J10961" t="e">
        <f>VLOOKUP(E10961,'Cross-Page Data'!$D$4:$F$48,3,FALSE)</f>
        <v>#N/A</v>
      </c>
      <c r="K10961" t="b">
        <f t="shared" si="171"/>
        <v>1</v>
      </c>
    </row>
    <row r="10962" spans="9:11" x14ac:dyDescent="0.35">
      <c r="I10962" t="e">
        <f>IF(J10962="natural gas",VLOOKUP(D10962,'Cross-Page Data'!$I$4:$J$13,2,FALSE),IF(J10962="solar",VLOOKUP('Form 923'!D10962,'Cross-Page Data'!$I$14:$J$117,2,FALSE),J10962))</f>
        <v>#N/A</v>
      </c>
      <c r="J10962" t="e">
        <f>VLOOKUP(E10962,'Cross-Page Data'!$D$4:$F$48,3,FALSE)</f>
        <v>#N/A</v>
      </c>
      <c r="K10962" t="b">
        <f t="shared" si="171"/>
        <v>1</v>
      </c>
    </row>
    <row r="10963" spans="9:11" x14ac:dyDescent="0.35">
      <c r="I10963" t="e">
        <f>IF(J10963="natural gas",VLOOKUP(D10963,'Cross-Page Data'!$I$4:$J$13,2,FALSE),IF(J10963="solar",VLOOKUP('Form 923'!D10963,'Cross-Page Data'!$I$14:$J$117,2,FALSE),J10963))</f>
        <v>#N/A</v>
      </c>
      <c r="J10963" t="e">
        <f>VLOOKUP(E10963,'Cross-Page Data'!$D$4:$F$48,3,FALSE)</f>
        <v>#N/A</v>
      </c>
      <c r="K10963" t="b">
        <f t="shared" si="171"/>
        <v>1</v>
      </c>
    </row>
    <row r="10964" spans="9:11" x14ac:dyDescent="0.35">
      <c r="I10964" t="e">
        <f>IF(J10964="natural gas",VLOOKUP(D10964,'Cross-Page Data'!$I$4:$J$13,2,FALSE),IF(J10964="solar",VLOOKUP('Form 923'!D10964,'Cross-Page Data'!$I$14:$J$117,2,FALSE),J10964))</f>
        <v>#N/A</v>
      </c>
      <c r="J10964" t="e">
        <f>VLOOKUP(E10964,'Cross-Page Data'!$D$4:$F$48,3,FALSE)</f>
        <v>#N/A</v>
      </c>
      <c r="K10964" t="b">
        <f t="shared" si="171"/>
        <v>1</v>
      </c>
    </row>
    <row r="10965" spans="9:11" x14ac:dyDescent="0.35">
      <c r="I10965" t="e">
        <f>IF(J10965="natural gas",VLOOKUP(D10965,'Cross-Page Data'!$I$4:$J$13,2,FALSE),IF(J10965="solar",VLOOKUP('Form 923'!D10965,'Cross-Page Data'!$I$14:$J$117,2,FALSE),J10965))</f>
        <v>#N/A</v>
      </c>
      <c r="J10965" t="e">
        <f>VLOOKUP(E10965,'Cross-Page Data'!$D$4:$F$48,3,FALSE)</f>
        <v>#N/A</v>
      </c>
      <c r="K10965" t="b">
        <f t="shared" si="171"/>
        <v>1</v>
      </c>
    </row>
    <row r="10966" spans="9:11" x14ac:dyDescent="0.35">
      <c r="I10966" t="e">
        <f>IF(J10966="natural gas",VLOOKUP(D10966,'Cross-Page Data'!$I$4:$J$13,2,FALSE),IF(J10966="solar",VLOOKUP('Form 923'!D10966,'Cross-Page Data'!$I$14:$J$117,2,FALSE),J10966))</f>
        <v>#N/A</v>
      </c>
      <c r="J10966" t="e">
        <f>VLOOKUP(E10966,'Cross-Page Data'!$D$4:$F$48,3,FALSE)</f>
        <v>#N/A</v>
      </c>
      <c r="K10966" t="b">
        <f t="shared" si="171"/>
        <v>1</v>
      </c>
    </row>
    <row r="10967" spans="9:11" x14ac:dyDescent="0.35">
      <c r="I10967" t="e">
        <f>IF(J10967="natural gas",VLOOKUP(D10967,'Cross-Page Data'!$I$4:$J$13,2,FALSE),IF(J10967="solar",VLOOKUP('Form 923'!D10967,'Cross-Page Data'!$I$14:$J$117,2,FALSE),J10967))</f>
        <v>#N/A</v>
      </c>
      <c r="J10967" t="e">
        <f>VLOOKUP(E10967,'Cross-Page Data'!$D$4:$F$48,3,FALSE)</f>
        <v>#N/A</v>
      </c>
      <c r="K10967" t="b">
        <f t="shared" si="171"/>
        <v>1</v>
      </c>
    </row>
    <row r="10968" spans="9:11" x14ac:dyDescent="0.35">
      <c r="I10968" t="e">
        <f>IF(J10968="natural gas",VLOOKUP(D10968,'Cross-Page Data'!$I$4:$J$13,2,FALSE),IF(J10968="solar",VLOOKUP('Form 923'!D10968,'Cross-Page Data'!$I$14:$J$117,2,FALSE),J10968))</f>
        <v>#N/A</v>
      </c>
      <c r="J10968" t="e">
        <f>VLOOKUP(E10968,'Cross-Page Data'!$D$4:$F$48,3,FALSE)</f>
        <v>#N/A</v>
      </c>
      <c r="K10968" t="b">
        <f t="shared" si="171"/>
        <v>1</v>
      </c>
    </row>
    <row r="10969" spans="9:11" x14ac:dyDescent="0.35">
      <c r="I10969" t="e">
        <f>IF(J10969="natural gas",VLOOKUP(D10969,'Cross-Page Data'!$I$4:$J$13,2,FALSE),IF(J10969="solar",VLOOKUP('Form 923'!D10969,'Cross-Page Data'!$I$14:$J$117,2,FALSE),J10969))</f>
        <v>#N/A</v>
      </c>
      <c r="J10969" t="e">
        <f>VLOOKUP(E10969,'Cross-Page Data'!$D$4:$F$48,3,FALSE)</f>
        <v>#N/A</v>
      </c>
      <c r="K10969" t="b">
        <f t="shared" si="171"/>
        <v>1</v>
      </c>
    </row>
    <row r="10970" spans="9:11" x14ac:dyDescent="0.35">
      <c r="I10970" t="e">
        <f>IF(J10970="natural gas",VLOOKUP(D10970,'Cross-Page Data'!$I$4:$J$13,2,FALSE),IF(J10970="solar",VLOOKUP('Form 923'!D10970,'Cross-Page Data'!$I$14:$J$117,2,FALSE),J10970))</f>
        <v>#N/A</v>
      </c>
      <c r="J10970" t="e">
        <f>VLOOKUP(E10970,'Cross-Page Data'!$D$4:$F$48,3,FALSE)</f>
        <v>#N/A</v>
      </c>
      <c r="K10970" t="b">
        <f t="shared" si="171"/>
        <v>1</v>
      </c>
    </row>
    <row r="10971" spans="9:11" x14ac:dyDescent="0.35">
      <c r="I10971" t="e">
        <f>IF(J10971="natural gas",VLOOKUP(D10971,'Cross-Page Data'!$I$4:$J$13,2,FALSE),IF(J10971="solar",VLOOKUP('Form 923'!D10971,'Cross-Page Data'!$I$14:$J$117,2,FALSE),J10971))</f>
        <v>#N/A</v>
      </c>
      <c r="J10971" t="e">
        <f>VLOOKUP(E10971,'Cross-Page Data'!$D$4:$F$48,3,FALSE)</f>
        <v>#N/A</v>
      </c>
      <c r="K10971" t="b">
        <f t="shared" si="171"/>
        <v>1</v>
      </c>
    </row>
    <row r="10972" spans="9:11" x14ac:dyDescent="0.35">
      <c r="I10972" t="e">
        <f>IF(J10972="natural gas",VLOOKUP(D10972,'Cross-Page Data'!$I$4:$J$13,2,FALSE),IF(J10972="solar",VLOOKUP('Form 923'!D10972,'Cross-Page Data'!$I$14:$J$117,2,FALSE),J10972))</f>
        <v>#N/A</v>
      </c>
      <c r="J10972" t="e">
        <f>VLOOKUP(E10972,'Cross-Page Data'!$D$4:$F$48,3,FALSE)</f>
        <v>#N/A</v>
      </c>
      <c r="K10972" t="b">
        <f t="shared" si="171"/>
        <v>1</v>
      </c>
    </row>
    <row r="10973" spans="9:11" x14ac:dyDescent="0.35">
      <c r="I10973" t="e">
        <f>IF(J10973="natural gas",VLOOKUP(D10973,'Cross-Page Data'!$I$4:$J$13,2,FALSE),IF(J10973="solar",VLOOKUP('Form 923'!D10973,'Cross-Page Data'!$I$14:$J$117,2,FALSE),J10973))</f>
        <v>#N/A</v>
      </c>
      <c r="J10973" t="e">
        <f>VLOOKUP(E10973,'Cross-Page Data'!$D$4:$F$48,3,FALSE)</f>
        <v>#N/A</v>
      </c>
      <c r="K10973" t="b">
        <f t="shared" si="171"/>
        <v>1</v>
      </c>
    </row>
    <row r="10974" spans="9:11" x14ac:dyDescent="0.35">
      <c r="I10974" t="e">
        <f>IF(J10974="natural gas",VLOOKUP(D10974,'Cross-Page Data'!$I$4:$J$13,2,FALSE),IF(J10974="solar",VLOOKUP('Form 923'!D10974,'Cross-Page Data'!$I$14:$J$117,2,FALSE),J10974))</f>
        <v>#N/A</v>
      </c>
      <c r="J10974" t="e">
        <f>VLOOKUP(E10974,'Cross-Page Data'!$D$4:$F$48,3,FALSE)</f>
        <v>#N/A</v>
      </c>
      <c r="K10974" t="b">
        <f t="shared" si="171"/>
        <v>1</v>
      </c>
    </row>
    <row r="10975" spans="9:11" x14ac:dyDescent="0.35">
      <c r="I10975" t="e">
        <f>IF(J10975="natural gas",VLOOKUP(D10975,'Cross-Page Data'!$I$4:$J$13,2,FALSE),IF(J10975="solar",VLOOKUP('Form 923'!D10975,'Cross-Page Data'!$I$14:$J$117,2,FALSE),J10975))</f>
        <v>#N/A</v>
      </c>
      <c r="J10975" t="e">
        <f>VLOOKUP(E10975,'Cross-Page Data'!$D$4:$F$48,3,FALSE)</f>
        <v>#N/A</v>
      </c>
      <c r="K10975" t="b">
        <f t="shared" si="171"/>
        <v>1</v>
      </c>
    </row>
    <row r="10976" spans="9:11" x14ac:dyDescent="0.35">
      <c r="I10976" t="e">
        <f>IF(J10976="natural gas",VLOOKUP(D10976,'Cross-Page Data'!$I$4:$J$13,2,FALSE),IF(J10976="solar",VLOOKUP('Form 923'!D10976,'Cross-Page Data'!$I$14:$J$117,2,FALSE),J10976))</f>
        <v>#N/A</v>
      </c>
      <c r="J10976" t="e">
        <f>VLOOKUP(E10976,'Cross-Page Data'!$D$4:$F$48,3,FALSE)</f>
        <v>#N/A</v>
      </c>
      <c r="K10976" t="b">
        <f t="shared" si="171"/>
        <v>1</v>
      </c>
    </row>
    <row r="10977" spans="9:11" x14ac:dyDescent="0.35">
      <c r="I10977" t="e">
        <f>IF(J10977="natural gas",VLOOKUP(D10977,'Cross-Page Data'!$I$4:$J$13,2,FALSE),IF(J10977="solar",VLOOKUP('Form 923'!D10977,'Cross-Page Data'!$I$14:$J$117,2,FALSE),J10977))</f>
        <v>#N/A</v>
      </c>
      <c r="J10977" t="e">
        <f>VLOOKUP(E10977,'Cross-Page Data'!$D$4:$F$48,3,FALSE)</f>
        <v>#N/A</v>
      </c>
      <c r="K10977" t="b">
        <f t="shared" si="171"/>
        <v>1</v>
      </c>
    </row>
    <row r="10978" spans="9:11" x14ac:dyDescent="0.35">
      <c r="I10978" t="e">
        <f>IF(J10978="natural gas",VLOOKUP(D10978,'Cross-Page Data'!$I$4:$J$13,2,FALSE),IF(J10978="solar",VLOOKUP('Form 923'!D10978,'Cross-Page Data'!$I$14:$J$117,2,FALSE),J10978))</f>
        <v>#N/A</v>
      </c>
      <c r="J10978" t="e">
        <f>VLOOKUP(E10978,'Cross-Page Data'!$D$4:$F$48,3,FALSE)</f>
        <v>#N/A</v>
      </c>
      <c r="K10978" t="b">
        <f t="shared" si="171"/>
        <v>1</v>
      </c>
    </row>
    <row r="10979" spans="9:11" x14ac:dyDescent="0.35">
      <c r="I10979" t="e">
        <f>IF(J10979="natural gas",VLOOKUP(D10979,'Cross-Page Data'!$I$4:$J$13,2,FALSE),IF(J10979="solar",VLOOKUP('Form 923'!D10979,'Cross-Page Data'!$I$14:$J$117,2,FALSE),J10979))</f>
        <v>#N/A</v>
      </c>
      <c r="J10979" t="e">
        <f>VLOOKUP(E10979,'Cross-Page Data'!$D$4:$F$48,3,FALSE)</f>
        <v>#N/A</v>
      </c>
      <c r="K10979" t="b">
        <f t="shared" si="171"/>
        <v>1</v>
      </c>
    </row>
    <row r="10980" spans="9:11" x14ac:dyDescent="0.35">
      <c r="I10980" t="e">
        <f>IF(J10980="natural gas",VLOOKUP(D10980,'Cross-Page Data'!$I$4:$J$13,2,FALSE),IF(J10980="solar",VLOOKUP('Form 923'!D10980,'Cross-Page Data'!$I$14:$J$117,2,FALSE),J10980))</f>
        <v>#N/A</v>
      </c>
      <c r="J10980" t="e">
        <f>VLOOKUP(E10980,'Cross-Page Data'!$D$4:$F$48,3,FALSE)</f>
        <v>#N/A</v>
      </c>
      <c r="K10980" t="b">
        <f t="shared" si="171"/>
        <v>1</v>
      </c>
    </row>
    <row r="10981" spans="9:11" x14ac:dyDescent="0.35">
      <c r="I10981" t="e">
        <f>IF(J10981="natural gas",VLOOKUP(D10981,'Cross-Page Data'!$I$4:$J$13,2,FALSE),IF(J10981="solar",VLOOKUP('Form 923'!D10981,'Cross-Page Data'!$I$14:$J$117,2,FALSE),J10981))</f>
        <v>#N/A</v>
      </c>
      <c r="J10981" t="e">
        <f>VLOOKUP(E10981,'Cross-Page Data'!$D$4:$F$48,3,FALSE)</f>
        <v>#N/A</v>
      </c>
      <c r="K10981" t="b">
        <f t="shared" si="171"/>
        <v>1</v>
      </c>
    </row>
    <row r="10982" spans="9:11" x14ac:dyDescent="0.35">
      <c r="I10982" t="e">
        <f>IF(J10982="natural gas",VLOOKUP(D10982,'Cross-Page Data'!$I$4:$J$13,2,FALSE),IF(J10982="solar",VLOOKUP('Form 923'!D10982,'Cross-Page Data'!$I$14:$J$117,2,FALSE),J10982))</f>
        <v>#N/A</v>
      </c>
      <c r="J10982" t="e">
        <f>VLOOKUP(E10982,'Cross-Page Data'!$D$4:$F$48,3,FALSE)</f>
        <v>#N/A</v>
      </c>
      <c r="K10982" t="b">
        <f t="shared" si="171"/>
        <v>1</v>
      </c>
    </row>
    <row r="10983" spans="9:11" x14ac:dyDescent="0.35">
      <c r="I10983" t="e">
        <f>IF(J10983="natural gas",VLOOKUP(D10983,'Cross-Page Data'!$I$4:$J$13,2,FALSE),IF(J10983="solar",VLOOKUP('Form 923'!D10983,'Cross-Page Data'!$I$14:$J$117,2,FALSE),J10983))</f>
        <v>#N/A</v>
      </c>
      <c r="J10983" t="e">
        <f>VLOOKUP(E10983,'Cross-Page Data'!$D$4:$F$48,3,FALSE)</f>
        <v>#N/A</v>
      </c>
      <c r="K10983" t="b">
        <f t="shared" si="171"/>
        <v>1</v>
      </c>
    </row>
    <row r="10984" spans="9:11" x14ac:dyDescent="0.35">
      <c r="I10984" t="e">
        <f>IF(J10984="natural gas",VLOOKUP(D10984,'Cross-Page Data'!$I$4:$J$13,2,FALSE),IF(J10984="solar",VLOOKUP('Form 923'!D10984,'Cross-Page Data'!$I$14:$J$117,2,FALSE),J10984))</f>
        <v>#N/A</v>
      </c>
      <c r="J10984" t="e">
        <f>VLOOKUP(E10984,'Cross-Page Data'!$D$4:$F$48,3,FALSE)</f>
        <v>#N/A</v>
      </c>
      <c r="K10984" t="b">
        <f t="shared" si="171"/>
        <v>1</v>
      </c>
    </row>
    <row r="10985" spans="9:11" x14ac:dyDescent="0.35">
      <c r="I10985" t="e">
        <f>IF(J10985="natural gas",VLOOKUP(D10985,'Cross-Page Data'!$I$4:$J$13,2,FALSE),IF(J10985="solar",VLOOKUP('Form 923'!D10985,'Cross-Page Data'!$I$14:$J$117,2,FALSE),J10985))</f>
        <v>#N/A</v>
      </c>
      <c r="J10985" t="e">
        <f>VLOOKUP(E10985,'Cross-Page Data'!$D$4:$F$48,3,FALSE)</f>
        <v>#N/A</v>
      </c>
      <c r="K10985" t="b">
        <f t="shared" si="171"/>
        <v>1</v>
      </c>
    </row>
    <row r="10986" spans="9:11" x14ac:dyDescent="0.35">
      <c r="I10986" t="e">
        <f>IF(J10986="natural gas",VLOOKUP(D10986,'Cross-Page Data'!$I$4:$J$13,2,FALSE),IF(J10986="solar",VLOOKUP('Form 923'!D10986,'Cross-Page Data'!$I$14:$J$117,2,FALSE),J10986))</f>
        <v>#N/A</v>
      </c>
      <c r="J10986" t="e">
        <f>VLOOKUP(E10986,'Cross-Page Data'!$D$4:$F$48,3,FALSE)</f>
        <v>#N/A</v>
      </c>
      <c r="K10986" t="b">
        <f t="shared" si="171"/>
        <v>1</v>
      </c>
    </row>
    <row r="10987" spans="9:11" x14ac:dyDescent="0.35">
      <c r="I10987" t="e">
        <f>IF(J10987="natural gas",VLOOKUP(D10987,'Cross-Page Data'!$I$4:$J$13,2,FALSE),IF(J10987="solar",VLOOKUP('Form 923'!D10987,'Cross-Page Data'!$I$14:$J$117,2,FALSE),J10987))</f>
        <v>#N/A</v>
      </c>
      <c r="J10987" t="e">
        <f>VLOOKUP(E10987,'Cross-Page Data'!$D$4:$F$48,3,FALSE)</f>
        <v>#N/A</v>
      </c>
      <c r="K10987" t="b">
        <f t="shared" si="171"/>
        <v>1</v>
      </c>
    </row>
    <row r="10988" spans="9:11" x14ac:dyDescent="0.35">
      <c r="I10988" t="e">
        <f>IF(J10988="natural gas",VLOOKUP(D10988,'Cross-Page Data'!$I$4:$J$13,2,FALSE),IF(J10988="solar",VLOOKUP('Form 923'!D10988,'Cross-Page Data'!$I$14:$J$117,2,FALSE),J10988))</f>
        <v>#N/A</v>
      </c>
      <c r="J10988" t="e">
        <f>VLOOKUP(E10988,'Cross-Page Data'!$D$4:$F$48,3,FALSE)</f>
        <v>#N/A</v>
      </c>
      <c r="K10988" t="b">
        <f t="shared" si="171"/>
        <v>1</v>
      </c>
    </row>
    <row r="10989" spans="9:11" x14ac:dyDescent="0.35">
      <c r="I10989" t="e">
        <f>IF(J10989="natural gas",VLOOKUP(D10989,'Cross-Page Data'!$I$4:$J$13,2,FALSE),IF(J10989="solar",VLOOKUP('Form 923'!D10989,'Cross-Page Data'!$I$14:$J$117,2,FALSE),J10989))</f>
        <v>#N/A</v>
      </c>
      <c r="J10989" t="e">
        <f>VLOOKUP(E10989,'Cross-Page Data'!$D$4:$F$48,3,FALSE)</f>
        <v>#N/A</v>
      </c>
      <c r="K10989" t="b">
        <f t="shared" si="171"/>
        <v>1</v>
      </c>
    </row>
    <row r="10990" spans="9:11" x14ac:dyDescent="0.35">
      <c r="I10990" t="e">
        <f>IF(J10990="natural gas",VLOOKUP(D10990,'Cross-Page Data'!$I$4:$J$13,2,FALSE),IF(J10990="solar",VLOOKUP('Form 923'!D10990,'Cross-Page Data'!$I$14:$J$117,2,FALSE),J10990))</f>
        <v>#N/A</v>
      </c>
      <c r="J10990" t="e">
        <f>VLOOKUP(E10990,'Cross-Page Data'!$D$4:$F$48,3,FALSE)</f>
        <v>#N/A</v>
      </c>
      <c r="K10990" t="b">
        <f t="shared" si="171"/>
        <v>1</v>
      </c>
    </row>
    <row r="10991" spans="9:11" x14ac:dyDescent="0.35">
      <c r="I10991" t="e">
        <f>IF(J10991="natural gas",VLOOKUP(D10991,'Cross-Page Data'!$I$4:$J$13,2,FALSE),IF(J10991="solar",VLOOKUP('Form 923'!D10991,'Cross-Page Data'!$I$14:$J$117,2,FALSE),J10991))</f>
        <v>#N/A</v>
      </c>
      <c r="J10991" t="e">
        <f>VLOOKUP(E10991,'Cross-Page Data'!$D$4:$F$48,3,FALSE)</f>
        <v>#N/A</v>
      </c>
      <c r="K10991" t="b">
        <f t="shared" si="171"/>
        <v>1</v>
      </c>
    </row>
    <row r="10992" spans="9:11" x14ac:dyDescent="0.35">
      <c r="I10992" t="e">
        <f>IF(J10992="natural gas",VLOOKUP(D10992,'Cross-Page Data'!$I$4:$J$13,2,FALSE),IF(J10992="solar",VLOOKUP('Form 923'!D10992,'Cross-Page Data'!$I$14:$J$117,2,FALSE),J10992))</f>
        <v>#N/A</v>
      </c>
      <c r="J10992" t="e">
        <f>VLOOKUP(E10992,'Cross-Page Data'!$D$4:$F$48,3,FALSE)</f>
        <v>#N/A</v>
      </c>
      <c r="K10992" t="b">
        <f t="shared" si="171"/>
        <v>1</v>
      </c>
    </row>
    <row r="10993" spans="9:11" x14ac:dyDescent="0.35">
      <c r="I10993" t="e">
        <f>IF(J10993="natural gas",VLOOKUP(D10993,'Cross-Page Data'!$I$4:$J$13,2,FALSE),IF(J10993="solar",VLOOKUP('Form 923'!D10993,'Cross-Page Data'!$I$14:$J$117,2,FALSE),J10993))</f>
        <v>#N/A</v>
      </c>
      <c r="J10993" t="e">
        <f>VLOOKUP(E10993,'Cross-Page Data'!$D$4:$F$48,3,FALSE)</f>
        <v>#N/A</v>
      </c>
      <c r="K10993" t="b">
        <f t="shared" si="171"/>
        <v>1</v>
      </c>
    </row>
    <row r="10994" spans="9:11" x14ac:dyDescent="0.35">
      <c r="I10994" t="e">
        <f>IF(J10994="natural gas",VLOOKUP(D10994,'Cross-Page Data'!$I$4:$J$13,2,FALSE),IF(J10994="solar",VLOOKUP('Form 923'!D10994,'Cross-Page Data'!$I$14:$J$117,2,FALSE),J10994))</f>
        <v>#N/A</v>
      </c>
      <c r="J10994" t="e">
        <f>VLOOKUP(E10994,'Cross-Page Data'!$D$4:$F$48,3,FALSE)</f>
        <v>#N/A</v>
      </c>
      <c r="K10994" t="b">
        <f t="shared" si="171"/>
        <v>1</v>
      </c>
    </row>
    <row r="10995" spans="9:11" x14ac:dyDescent="0.35">
      <c r="I10995" t="e">
        <f>IF(J10995="natural gas",VLOOKUP(D10995,'Cross-Page Data'!$I$4:$J$13,2,FALSE),IF(J10995="solar",VLOOKUP('Form 923'!D10995,'Cross-Page Data'!$I$14:$J$117,2,FALSE),J10995))</f>
        <v>#N/A</v>
      </c>
      <c r="J10995" t="e">
        <f>VLOOKUP(E10995,'Cross-Page Data'!$D$4:$F$48,3,FALSE)</f>
        <v>#N/A</v>
      </c>
      <c r="K10995" t="b">
        <f t="shared" si="171"/>
        <v>1</v>
      </c>
    </row>
    <row r="10996" spans="9:11" x14ac:dyDescent="0.35">
      <c r="I10996" t="e">
        <f>IF(J10996="natural gas",VLOOKUP(D10996,'Cross-Page Data'!$I$4:$J$13,2,FALSE),IF(J10996="solar",VLOOKUP('Form 923'!D10996,'Cross-Page Data'!$I$14:$J$117,2,FALSE),J10996))</f>
        <v>#N/A</v>
      </c>
      <c r="J10996" t="e">
        <f>VLOOKUP(E10996,'Cross-Page Data'!$D$4:$F$48,3,FALSE)</f>
        <v>#N/A</v>
      </c>
      <c r="K10996" t="b">
        <f t="shared" si="171"/>
        <v>1</v>
      </c>
    </row>
    <row r="10997" spans="9:11" x14ac:dyDescent="0.35">
      <c r="I10997" t="e">
        <f>IF(J10997="natural gas",VLOOKUP(D10997,'Cross-Page Data'!$I$4:$J$13,2,FALSE),IF(J10997="solar",VLOOKUP('Form 923'!D10997,'Cross-Page Data'!$I$14:$J$117,2,FALSE),J10997))</f>
        <v>#N/A</v>
      </c>
      <c r="J10997" t="e">
        <f>VLOOKUP(E10997,'Cross-Page Data'!$D$4:$F$48,3,FALSE)</f>
        <v>#N/A</v>
      </c>
      <c r="K10997" t="b">
        <f t="shared" si="171"/>
        <v>1</v>
      </c>
    </row>
    <row r="10998" spans="9:11" x14ac:dyDescent="0.35">
      <c r="I10998" t="e">
        <f>IF(J10998="natural gas",VLOOKUP(D10998,'Cross-Page Data'!$I$4:$J$13,2,FALSE),IF(J10998="solar",VLOOKUP('Form 923'!D10998,'Cross-Page Data'!$I$14:$J$117,2,FALSE),J10998))</f>
        <v>#N/A</v>
      </c>
      <c r="J10998" t="e">
        <f>VLOOKUP(E10998,'Cross-Page Data'!$D$4:$F$48,3,FALSE)</f>
        <v>#N/A</v>
      </c>
      <c r="K10998" t="b">
        <f t="shared" si="171"/>
        <v>1</v>
      </c>
    </row>
    <row r="10999" spans="9:11" x14ac:dyDescent="0.35">
      <c r="I10999" t="e">
        <f>IF(J10999="natural gas",VLOOKUP(D10999,'Cross-Page Data'!$I$4:$J$13,2,FALSE),IF(J10999="solar",VLOOKUP('Form 923'!D10999,'Cross-Page Data'!$I$14:$J$117,2,FALSE),J10999))</f>
        <v>#N/A</v>
      </c>
      <c r="J10999" t="e">
        <f>VLOOKUP(E10999,'Cross-Page Data'!$D$4:$F$48,3,FALSE)</f>
        <v>#N/A</v>
      </c>
      <c r="K10999" t="b">
        <f t="shared" si="171"/>
        <v>1</v>
      </c>
    </row>
    <row r="11000" spans="9:11" x14ac:dyDescent="0.35">
      <c r="I11000" t="e">
        <f>IF(J11000="natural gas",VLOOKUP(D11000,'Cross-Page Data'!$I$4:$J$13,2,FALSE),IF(J11000="solar",VLOOKUP('Form 923'!D11000,'Cross-Page Data'!$I$14:$J$117,2,FALSE),J11000))</f>
        <v>#N/A</v>
      </c>
      <c r="J11000" t="e">
        <f>VLOOKUP(E11000,'Cross-Page Data'!$D$4:$F$48,3,FALSE)</f>
        <v>#N/A</v>
      </c>
      <c r="K11000" t="b">
        <f t="shared" si="171"/>
        <v>1</v>
      </c>
    </row>
    <row r="11001" spans="9:11" x14ac:dyDescent="0.35">
      <c r="I11001" t="e">
        <f>IF(J11001="natural gas",VLOOKUP(D11001,'Cross-Page Data'!$I$4:$J$13,2,FALSE),IF(J11001="solar",VLOOKUP('Form 923'!D11001,'Cross-Page Data'!$I$14:$J$117,2,FALSE),J11001))</f>
        <v>#N/A</v>
      </c>
      <c r="J11001" t="e">
        <f>VLOOKUP(E11001,'Cross-Page Data'!$D$4:$F$48,3,FALSE)</f>
        <v>#N/A</v>
      </c>
      <c r="K11001" t="b">
        <f t="shared" si="171"/>
        <v>1</v>
      </c>
    </row>
    <row r="11002" spans="9:11" x14ac:dyDescent="0.35">
      <c r="I11002" t="e">
        <f>IF(J11002="natural gas",VLOOKUP(D11002,'Cross-Page Data'!$I$4:$J$13,2,FALSE),IF(J11002="solar",VLOOKUP('Form 923'!D11002,'Cross-Page Data'!$I$14:$J$117,2,FALSE),J11002))</f>
        <v>#N/A</v>
      </c>
      <c r="J11002" t="e">
        <f>VLOOKUP(E11002,'Cross-Page Data'!$D$4:$F$48,3,FALSE)</f>
        <v>#N/A</v>
      </c>
      <c r="K11002" t="b">
        <f t="shared" si="171"/>
        <v>1</v>
      </c>
    </row>
    <row r="11003" spans="9:11" x14ac:dyDescent="0.35">
      <c r="I11003" t="e">
        <f>IF(J11003="natural gas",VLOOKUP(D11003,'Cross-Page Data'!$I$4:$J$13,2,FALSE),IF(J11003="solar",VLOOKUP('Form 923'!D11003,'Cross-Page Data'!$I$14:$J$117,2,FALSE),J11003))</f>
        <v>#N/A</v>
      </c>
      <c r="J11003" t="e">
        <f>VLOOKUP(E11003,'Cross-Page Data'!$D$4:$F$48,3,FALSE)</f>
        <v>#N/A</v>
      </c>
      <c r="K11003" t="b">
        <f t="shared" si="171"/>
        <v>1</v>
      </c>
    </row>
    <row r="11004" spans="9:11" x14ac:dyDescent="0.35">
      <c r="I11004" t="e">
        <f>IF(J11004="natural gas",VLOOKUP(D11004,'Cross-Page Data'!$I$4:$J$13,2,FALSE),IF(J11004="solar",VLOOKUP('Form 923'!D11004,'Cross-Page Data'!$I$14:$J$117,2,FALSE),J11004))</f>
        <v>#N/A</v>
      </c>
      <c r="J11004" t="e">
        <f>VLOOKUP(E11004,'Cross-Page Data'!$D$4:$F$48,3,FALSE)</f>
        <v>#N/A</v>
      </c>
      <c r="K11004" t="b">
        <f t="shared" si="171"/>
        <v>1</v>
      </c>
    </row>
    <row r="11005" spans="9:11" x14ac:dyDescent="0.35">
      <c r="I11005" t="e">
        <f>IF(J11005="natural gas",VLOOKUP(D11005,'Cross-Page Data'!$I$4:$J$13,2,FALSE),IF(J11005="solar",VLOOKUP('Form 923'!D11005,'Cross-Page Data'!$I$14:$J$117,2,FALSE),J11005))</f>
        <v>#N/A</v>
      </c>
      <c r="J11005" t="e">
        <f>VLOOKUP(E11005,'Cross-Page Data'!$D$4:$F$48,3,FALSE)</f>
        <v>#N/A</v>
      </c>
      <c r="K11005" t="b">
        <f t="shared" si="171"/>
        <v>1</v>
      </c>
    </row>
    <row r="11006" spans="9:11" x14ac:dyDescent="0.35">
      <c r="I11006" t="e">
        <f>IF(J11006="natural gas",VLOOKUP(D11006,'Cross-Page Data'!$I$4:$J$13,2,FALSE),IF(J11006="solar",VLOOKUP('Form 923'!D11006,'Cross-Page Data'!$I$14:$J$117,2,FALSE),J11006))</f>
        <v>#N/A</v>
      </c>
      <c r="J11006" t="e">
        <f>VLOOKUP(E11006,'Cross-Page Data'!$D$4:$F$48,3,FALSE)</f>
        <v>#N/A</v>
      </c>
      <c r="K11006" t="b">
        <f t="shared" si="171"/>
        <v>1</v>
      </c>
    </row>
    <row r="11007" spans="9:11" x14ac:dyDescent="0.35">
      <c r="I11007" t="e">
        <f>IF(J11007="natural gas",VLOOKUP(D11007,'Cross-Page Data'!$I$4:$J$13,2,FALSE),IF(J11007="solar",VLOOKUP('Form 923'!D11007,'Cross-Page Data'!$I$14:$J$117,2,FALSE),J11007))</f>
        <v>#N/A</v>
      </c>
      <c r="J11007" t="e">
        <f>VLOOKUP(E11007,'Cross-Page Data'!$D$4:$F$48,3,FALSE)</f>
        <v>#N/A</v>
      </c>
      <c r="K11007" t="b">
        <f t="shared" si="171"/>
        <v>1</v>
      </c>
    </row>
    <row r="11008" spans="9:11" x14ac:dyDescent="0.35">
      <c r="I11008" t="e">
        <f>IF(J11008="natural gas",VLOOKUP(D11008,'Cross-Page Data'!$I$4:$J$13,2,FALSE),IF(J11008="solar",VLOOKUP('Form 923'!D11008,'Cross-Page Data'!$I$14:$J$117,2,FALSE),J11008))</f>
        <v>#N/A</v>
      </c>
      <c r="J11008" t="e">
        <f>VLOOKUP(E11008,'Cross-Page Data'!$D$4:$F$48,3,FALSE)</f>
        <v>#N/A</v>
      </c>
      <c r="K11008" t="b">
        <f t="shared" si="171"/>
        <v>1</v>
      </c>
    </row>
    <row r="11009" spans="9:11" x14ac:dyDescent="0.35">
      <c r="I11009" t="e">
        <f>IF(J11009="natural gas",VLOOKUP(D11009,'Cross-Page Data'!$I$4:$J$13,2,FALSE),IF(J11009="solar",VLOOKUP('Form 923'!D11009,'Cross-Page Data'!$I$14:$J$117,2,FALSE),J11009))</f>
        <v>#N/A</v>
      </c>
      <c r="J11009" t="e">
        <f>VLOOKUP(E11009,'Cross-Page Data'!$D$4:$F$48,3,FALSE)</f>
        <v>#N/A</v>
      </c>
      <c r="K11009" t="b">
        <f t="shared" si="171"/>
        <v>1</v>
      </c>
    </row>
    <row r="11010" spans="9:11" x14ac:dyDescent="0.35">
      <c r="I11010" t="e">
        <f>IF(J11010="natural gas",VLOOKUP(D11010,'Cross-Page Data'!$I$4:$J$13,2,FALSE),IF(J11010="solar",VLOOKUP('Form 923'!D11010,'Cross-Page Data'!$I$14:$J$117,2,FALSE),J11010))</f>
        <v>#N/A</v>
      </c>
      <c r="J11010" t="e">
        <f>VLOOKUP(E11010,'Cross-Page Data'!$D$4:$F$48,3,FALSE)</f>
        <v>#N/A</v>
      </c>
      <c r="K11010" t="b">
        <f t="shared" si="171"/>
        <v>1</v>
      </c>
    </row>
    <row r="11011" spans="9:11" x14ac:dyDescent="0.35">
      <c r="I11011" t="e">
        <f>IF(J11011="natural gas",VLOOKUP(D11011,'Cross-Page Data'!$I$4:$J$13,2,FALSE),IF(J11011="solar",VLOOKUP('Form 923'!D11011,'Cross-Page Data'!$I$14:$J$117,2,FALSE),J11011))</f>
        <v>#N/A</v>
      </c>
      <c r="J11011" t="e">
        <f>VLOOKUP(E11011,'Cross-Page Data'!$D$4:$F$48,3,FALSE)</f>
        <v>#N/A</v>
      </c>
      <c r="K11011" t="b">
        <f t="shared" si="171"/>
        <v>1</v>
      </c>
    </row>
    <row r="11012" spans="9:11" x14ac:dyDescent="0.35">
      <c r="I11012" t="e">
        <f>IF(J11012="natural gas",VLOOKUP(D11012,'Cross-Page Data'!$I$4:$J$13,2,FALSE),IF(J11012="solar",VLOOKUP('Form 923'!D11012,'Cross-Page Data'!$I$14:$J$117,2,FALSE),J11012))</f>
        <v>#N/A</v>
      </c>
      <c r="J11012" t="e">
        <f>VLOOKUP(E11012,'Cross-Page Data'!$D$4:$F$48,3,FALSE)</f>
        <v>#N/A</v>
      </c>
      <c r="K11012" t="b">
        <f t="shared" si="171"/>
        <v>1</v>
      </c>
    </row>
    <row r="11013" spans="9:11" x14ac:dyDescent="0.35">
      <c r="I11013" t="e">
        <f>IF(J11013="natural gas",VLOOKUP(D11013,'Cross-Page Data'!$I$4:$J$13,2,FALSE),IF(J11013="solar",VLOOKUP('Form 923'!D11013,'Cross-Page Data'!$I$14:$J$117,2,FALSE),J11013))</f>
        <v>#N/A</v>
      </c>
      <c r="J11013" t="e">
        <f>VLOOKUP(E11013,'Cross-Page Data'!$D$4:$F$48,3,FALSE)</f>
        <v>#N/A</v>
      </c>
      <c r="K11013" t="b">
        <f t="shared" si="171"/>
        <v>1</v>
      </c>
    </row>
    <row r="11014" spans="9:11" x14ac:dyDescent="0.35">
      <c r="I11014" t="e">
        <f>IF(J11014="natural gas",VLOOKUP(D11014,'Cross-Page Data'!$I$4:$J$13,2,FALSE),IF(J11014="solar",VLOOKUP('Form 923'!D11014,'Cross-Page Data'!$I$14:$J$117,2,FALSE),J11014))</f>
        <v>#N/A</v>
      </c>
      <c r="J11014" t="e">
        <f>VLOOKUP(E11014,'Cross-Page Data'!$D$4:$F$48,3,FALSE)</f>
        <v>#N/A</v>
      </c>
      <c r="K11014" t="b">
        <f t="shared" si="171"/>
        <v>1</v>
      </c>
    </row>
    <row r="11015" spans="9:11" x14ac:dyDescent="0.35">
      <c r="I11015" t="e">
        <f>IF(J11015="natural gas",VLOOKUP(D11015,'Cross-Page Data'!$I$4:$J$13,2,FALSE),IF(J11015="solar",VLOOKUP('Form 923'!D11015,'Cross-Page Data'!$I$14:$J$117,2,FALSE),J11015))</f>
        <v>#N/A</v>
      </c>
      <c r="J11015" t="e">
        <f>VLOOKUP(E11015,'Cross-Page Data'!$D$4:$F$48,3,FALSE)</f>
        <v>#N/A</v>
      </c>
      <c r="K11015" t="b">
        <f t="shared" ref="K11015:K11078" si="172">IF(AND($N$5=FALSE,OR(C11015="Commercial NAICS Cogen",C11015="Industrial NAICS Cogen",C11015="NAICS-22 Cogen")),FALSE,IF(AND($N$6=FALSE,OR(C11015="Commercial NAICS Cogen",C11015="Commercial NAICS Non-Cogen",C11015="industrial NAICS Cogen", C11015="industrial NAICS non-cogen")),FALSE,TRUE))</f>
        <v>1</v>
      </c>
    </row>
    <row r="11016" spans="9:11" x14ac:dyDescent="0.35">
      <c r="I11016" t="e">
        <f>IF(J11016="natural gas",VLOOKUP(D11016,'Cross-Page Data'!$I$4:$J$13,2,FALSE),IF(J11016="solar",VLOOKUP('Form 923'!D11016,'Cross-Page Data'!$I$14:$J$117,2,FALSE),J11016))</f>
        <v>#N/A</v>
      </c>
      <c r="J11016" t="e">
        <f>VLOOKUP(E11016,'Cross-Page Data'!$D$4:$F$48,3,FALSE)</f>
        <v>#N/A</v>
      </c>
      <c r="K11016" t="b">
        <f t="shared" si="172"/>
        <v>1</v>
      </c>
    </row>
    <row r="11017" spans="9:11" x14ac:dyDescent="0.35">
      <c r="I11017" t="e">
        <f>IF(J11017="natural gas",VLOOKUP(D11017,'Cross-Page Data'!$I$4:$J$13,2,FALSE),IF(J11017="solar",VLOOKUP('Form 923'!D11017,'Cross-Page Data'!$I$14:$J$117,2,FALSE),J11017))</f>
        <v>#N/A</v>
      </c>
      <c r="J11017" t="e">
        <f>VLOOKUP(E11017,'Cross-Page Data'!$D$4:$F$48,3,FALSE)</f>
        <v>#N/A</v>
      </c>
      <c r="K11017" t="b">
        <f t="shared" si="172"/>
        <v>1</v>
      </c>
    </row>
    <row r="11018" spans="9:11" x14ac:dyDescent="0.35">
      <c r="I11018" t="e">
        <f>IF(J11018="natural gas",VLOOKUP(D11018,'Cross-Page Data'!$I$4:$J$13,2,FALSE),IF(J11018="solar",VLOOKUP('Form 923'!D11018,'Cross-Page Data'!$I$14:$J$117,2,FALSE),J11018))</f>
        <v>#N/A</v>
      </c>
      <c r="J11018" t="e">
        <f>VLOOKUP(E11018,'Cross-Page Data'!$D$4:$F$48,3,FALSE)</f>
        <v>#N/A</v>
      </c>
      <c r="K11018" t="b">
        <f t="shared" si="172"/>
        <v>1</v>
      </c>
    </row>
    <row r="11019" spans="9:11" x14ac:dyDescent="0.35">
      <c r="I11019" t="e">
        <f>IF(J11019="natural gas",VLOOKUP(D11019,'Cross-Page Data'!$I$4:$J$13,2,FALSE),IF(J11019="solar",VLOOKUP('Form 923'!D11019,'Cross-Page Data'!$I$14:$J$117,2,FALSE),J11019))</f>
        <v>#N/A</v>
      </c>
      <c r="J11019" t="e">
        <f>VLOOKUP(E11019,'Cross-Page Data'!$D$4:$F$48,3,FALSE)</f>
        <v>#N/A</v>
      </c>
      <c r="K11019" t="b">
        <f t="shared" si="172"/>
        <v>1</v>
      </c>
    </row>
    <row r="11020" spans="9:11" x14ac:dyDescent="0.35">
      <c r="I11020" t="e">
        <f>IF(J11020="natural gas",VLOOKUP(D11020,'Cross-Page Data'!$I$4:$J$13,2,FALSE),IF(J11020="solar",VLOOKUP('Form 923'!D11020,'Cross-Page Data'!$I$14:$J$117,2,FALSE),J11020))</f>
        <v>#N/A</v>
      </c>
      <c r="J11020" t="e">
        <f>VLOOKUP(E11020,'Cross-Page Data'!$D$4:$F$48,3,FALSE)</f>
        <v>#N/A</v>
      </c>
      <c r="K11020" t="b">
        <f t="shared" si="172"/>
        <v>1</v>
      </c>
    </row>
    <row r="11021" spans="9:11" x14ac:dyDescent="0.35">
      <c r="I11021" t="e">
        <f>IF(J11021="natural gas",VLOOKUP(D11021,'Cross-Page Data'!$I$4:$J$13,2,FALSE),IF(J11021="solar",VLOOKUP('Form 923'!D11021,'Cross-Page Data'!$I$14:$J$117,2,FALSE),J11021))</f>
        <v>#N/A</v>
      </c>
      <c r="J11021" t="e">
        <f>VLOOKUP(E11021,'Cross-Page Data'!$D$4:$F$48,3,FALSE)</f>
        <v>#N/A</v>
      </c>
      <c r="K11021" t="b">
        <f t="shared" si="172"/>
        <v>1</v>
      </c>
    </row>
    <row r="11022" spans="9:11" x14ac:dyDescent="0.35">
      <c r="I11022" t="e">
        <f>IF(J11022="natural gas",VLOOKUP(D11022,'Cross-Page Data'!$I$4:$J$13,2,FALSE),IF(J11022="solar",VLOOKUP('Form 923'!D11022,'Cross-Page Data'!$I$14:$J$117,2,FALSE),J11022))</f>
        <v>#N/A</v>
      </c>
      <c r="J11022" t="e">
        <f>VLOOKUP(E11022,'Cross-Page Data'!$D$4:$F$48,3,FALSE)</f>
        <v>#N/A</v>
      </c>
      <c r="K11022" t="b">
        <f t="shared" si="172"/>
        <v>1</v>
      </c>
    </row>
    <row r="11023" spans="9:11" x14ac:dyDescent="0.35">
      <c r="I11023" t="e">
        <f>IF(J11023="natural gas",VLOOKUP(D11023,'Cross-Page Data'!$I$4:$J$13,2,FALSE),IF(J11023="solar",VLOOKUP('Form 923'!D11023,'Cross-Page Data'!$I$14:$J$117,2,FALSE),J11023))</f>
        <v>#N/A</v>
      </c>
      <c r="J11023" t="e">
        <f>VLOOKUP(E11023,'Cross-Page Data'!$D$4:$F$48,3,FALSE)</f>
        <v>#N/A</v>
      </c>
      <c r="K11023" t="b">
        <f t="shared" si="172"/>
        <v>1</v>
      </c>
    </row>
    <row r="11024" spans="9:11" x14ac:dyDescent="0.35">
      <c r="I11024" t="e">
        <f>IF(J11024="natural gas",VLOOKUP(D11024,'Cross-Page Data'!$I$4:$J$13,2,FALSE),IF(J11024="solar",VLOOKUP('Form 923'!D11024,'Cross-Page Data'!$I$14:$J$117,2,FALSE),J11024))</f>
        <v>#N/A</v>
      </c>
      <c r="J11024" t="e">
        <f>VLOOKUP(E11024,'Cross-Page Data'!$D$4:$F$48,3,FALSE)</f>
        <v>#N/A</v>
      </c>
      <c r="K11024" t="b">
        <f t="shared" si="172"/>
        <v>1</v>
      </c>
    </row>
    <row r="11025" spans="9:11" x14ac:dyDescent="0.35">
      <c r="I11025" t="e">
        <f>IF(J11025="natural gas",VLOOKUP(D11025,'Cross-Page Data'!$I$4:$J$13,2,FALSE),IF(J11025="solar",VLOOKUP('Form 923'!D11025,'Cross-Page Data'!$I$14:$J$117,2,FALSE),J11025))</f>
        <v>#N/A</v>
      </c>
      <c r="J11025" t="e">
        <f>VLOOKUP(E11025,'Cross-Page Data'!$D$4:$F$48,3,FALSE)</f>
        <v>#N/A</v>
      </c>
      <c r="K11025" t="b">
        <f t="shared" si="172"/>
        <v>1</v>
      </c>
    </row>
    <row r="11026" spans="9:11" x14ac:dyDescent="0.35">
      <c r="I11026" t="e">
        <f>IF(J11026="natural gas",VLOOKUP(D11026,'Cross-Page Data'!$I$4:$J$13,2,FALSE),IF(J11026="solar",VLOOKUP('Form 923'!D11026,'Cross-Page Data'!$I$14:$J$117,2,FALSE),J11026))</f>
        <v>#N/A</v>
      </c>
      <c r="J11026" t="e">
        <f>VLOOKUP(E11026,'Cross-Page Data'!$D$4:$F$48,3,FALSE)</f>
        <v>#N/A</v>
      </c>
      <c r="K11026" t="b">
        <f t="shared" si="172"/>
        <v>1</v>
      </c>
    </row>
    <row r="11027" spans="9:11" x14ac:dyDescent="0.35">
      <c r="I11027" t="e">
        <f>IF(J11027="natural gas",VLOOKUP(D11027,'Cross-Page Data'!$I$4:$J$13,2,FALSE),IF(J11027="solar",VLOOKUP('Form 923'!D11027,'Cross-Page Data'!$I$14:$J$117,2,FALSE),J11027))</f>
        <v>#N/A</v>
      </c>
      <c r="J11027" t="e">
        <f>VLOOKUP(E11027,'Cross-Page Data'!$D$4:$F$48,3,FALSE)</f>
        <v>#N/A</v>
      </c>
      <c r="K11027" t="b">
        <f t="shared" si="172"/>
        <v>1</v>
      </c>
    </row>
    <row r="11028" spans="9:11" x14ac:dyDescent="0.35">
      <c r="I11028" t="e">
        <f>IF(J11028="natural gas",VLOOKUP(D11028,'Cross-Page Data'!$I$4:$J$13,2,FALSE),IF(J11028="solar",VLOOKUP('Form 923'!D11028,'Cross-Page Data'!$I$14:$J$117,2,FALSE),J11028))</f>
        <v>#N/A</v>
      </c>
      <c r="J11028" t="e">
        <f>VLOOKUP(E11028,'Cross-Page Data'!$D$4:$F$48,3,FALSE)</f>
        <v>#N/A</v>
      </c>
      <c r="K11028" t="b">
        <f t="shared" si="172"/>
        <v>1</v>
      </c>
    </row>
    <row r="11029" spans="9:11" x14ac:dyDescent="0.35">
      <c r="I11029" t="e">
        <f>IF(J11029="natural gas",VLOOKUP(D11029,'Cross-Page Data'!$I$4:$J$13,2,FALSE),IF(J11029="solar",VLOOKUP('Form 923'!D11029,'Cross-Page Data'!$I$14:$J$117,2,FALSE),J11029))</f>
        <v>#N/A</v>
      </c>
      <c r="J11029" t="e">
        <f>VLOOKUP(E11029,'Cross-Page Data'!$D$4:$F$48,3,FALSE)</f>
        <v>#N/A</v>
      </c>
      <c r="K11029" t="b">
        <f t="shared" si="172"/>
        <v>1</v>
      </c>
    </row>
    <row r="11030" spans="9:11" x14ac:dyDescent="0.35">
      <c r="I11030" t="e">
        <f>IF(J11030="natural gas",VLOOKUP(D11030,'Cross-Page Data'!$I$4:$J$13,2,FALSE),IF(J11030="solar",VLOOKUP('Form 923'!D11030,'Cross-Page Data'!$I$14:$J$117,2,FALSE),J11030))</f>
        <v>#N/A</v>
      </c>
      <c r="J11030" t="e">
        <f>VLOOKUP(E11030,'Cross-Page Data'!$D$4:$F$48,3,FALSE)</f>
        <v>#N/A</v>
      </c>
      <c r="K11030" t="b">
        <f t="shared" si="172"/>
        <v>1</v>
      </c>
    </row>
    <row r="11031" spans="9:11" x14ac:dyDescent="0.35">
      <c r="I11031" t="e">
        <f>IF(J11031="natural gas",VLOOKUP(D11031,'Cross-Page Data'!$I$4:$J$13,2,FALSE),IF(J11031="solar",VLOOKUP('Form 923'!D11031,'Cross-Page Data'!$I$14:$J$117,2,FALSE),J11031))</f>
        <v>#N/A</v>
      </c>
      <c r="J11031" t="e">
        <f>VLOOKUP(E11031,'Cross-Page Data'!$D$4:$F$48,3,FALSE)</f>
        <v>#N/A</v>
      </c>
      <c r="K11031" t="b">
        <f t="shared" si="172"/>
        <v>1</v>
      </c>
    </row>
    <row r="11032" spans="9:11" x14ac:dyDescent="0.35">
      <c r="I11032" t="e">
        <f>IF(J11032="natural gas",VLOOKUP(D11032,'Cross-Page Data'!$I$4:$J$13,2,FALSE),IF(J11032="solar",VLOOKUP('Form 923'!D11032,'Cross-Page Data'!$I$14:$J$117,2,FALSE),J11032))</f>
        <v>#N/A</v>
      </c>
      <c r="J11032" t="e">
        <f>VLOOKUP(E11032,'Cross-Page Data'!$D$4:$F$48,3,FALSE)</f>
        <v>#N/A</v>
      </c>
      <c r="K11032" t="b">
        <f t="shared" si="172"/>
        <v>1</v>
      </c>
    </row>
    <row r="11033" spans="9:11" x14ac:dyDescent="0.35">
      <c r="I11033" t="e">
        <f>IF(J11033="natural gas",VLOOKUP(D11033,'Cross-Page Data'!$I$4:$J$13,2,FALSE),IF(J11033="solar",VLOOKUP('Form 923'!D11033,'Cross-Page Data'!$I$14:$J$117,2,FALSE),J11033))</f>
        <v>#N/A</v>
      </c>
      <c r="J11033" t="e">
        <f>VLOOKUP(E11033,'Cross-Page Data'!$D$4:$F$48,3,FALSE)</f>
        <v>#N/A</v>
      </c>
      <c r="K11033" t="b">
        <f t="shared" si="172"/>
        <v>1</v>
      </c>
    </row>
    <row r="11034" spans="9:11" x14ac:dyDescent="0.35">
      <c r="I11034" t="e">
        <f>IF(J11034="natural gas",VLOOKUP(D11034,'Cross-Page Data'!$I$4:$J$13,2,FALSE),IF(J11034="solar",VLOOKUP('Form 923'!D11034,'Cross-Page Data'!$I$14:$J$117,2,FALSE),J11034))</f>
        <v>#N/A</v>
      </c>
      <c r="J11034" t="e">
        <f>VLOOKUP(E11034,'Cross-Page Data'!$D$4:$F$48,3,FALSE)</f>
        <v>#N/A</v>
      </c>
      <c r="K11034" t="b">
        <f t="shared" si="172"/>
        <v>1</v>
      </c>
    </row>
    <row r="11035" spans="9:11" x14ac:dyDescent="0.35">
      <c r="I11035" t="e">
        <f>IF(J11035="natural gas",VLOOKUP(D11035,'Cross-Page Data'!$I$4:$J$13,2,FALSE),IF(J11035="solar",VLOOKUP('Form 923'!D11035,'Cross-Page Data'!$I$14:$J$117,2,FALSE),J11035))</f>
        <v>#N/A</v>
      </c>
      <c r="J11035" t="e">
        <f>VLOOKUP(E11035,'Cross-Page Data'!$D$4:$F$48,3,FALSE)</f>
        <v>#N/A</v>
      </c>
      <c r="K11035" t="b">
        <f t="shared" si="172"/>
        <v>1</v>
      </c>
    </row>
    <row r="11036" spans="9:11" x14ac:dyDescent="0.35">
      <c r="I11036" t="e">
        <f>IF(J11036="natural gas",VLOOKUP(D11036,'Cross-Page Data'!$I$4:$J$13,2,FALSE),IF(J11036="solar",VLOOKUP('Form 923'!D11036,'Cross-Page Data'!$I$14:$J$117,2,FALSE),J11036))</f>
        <v>#N/A</v>
      </c>
      <c r="J11036" t="e">
        <f>VLOOKUP(E11036,'Cross-Page Data'!$D$4:$F$48,3,FALSE)</f>
        <v>#N/A</v>
      </c>
      <c r="K11036" t="b">
        <f t="shared" si="172"/>
        <v>1</v>
      </c>
    </row>
    <row r="11037" spans="9:11" x14ac:dyDescent="0.35">
      <c r="I11037" t="e">
        <f>IF(J11037="natural gas",VLOOKUP(D11037,'Cross-Page Data'!$I$4:$J$13,2,FALSE),IF(J11037="solar",VLOOKUP('Form 923'!D11037,'Cross-Page Data'!$I$14:$J$117,2,FALSE),J11037))</f>
        <v>#N/A</v>
      </c>
      <c r="J11037" t="e">
        <f>VLOOKUP(E11037,'Cross-Page Data'!$D$4:$F$48,3,FALSE)</f>
        <v>#N/A</v>
      </c>
      <c r="K11037" t="b">
        <f t="shared" si="172"/>
        <v>1</v>
      </c>
    </row>
    <row r="11038" spans="9:11" x14ac:dyDescent="0.35">
      <c r="I11038" t="e">
        <f>IF(J11038="natural gas",VLOOKUP(D11038,'Cross-Page Data'!$I$4:$J$13,2,FALSE),IF(J11038="solar",VLOOKUP('Form 923'!D11038,'Cross-Page Data'!$I$14:$J$117,2,FALSE),J11038))</f>
        <v>#N/A</v>
      </c>
      <c r="J11038" t="e">
        <f>VLOOKUP(E11038,'Cross-Page Data'!$D$4:$F$48,3,FALSE)</f>
        <v>#N/A</v>
      </c>
      <c r="K11038" t="b">
        <f t="shared" si="172"/>
        <v>1</v>
      </c>
    </row>
    <row r="11039" spans="9:11" x14ac:dyDescent="0.35">
      <c r="I11039" t="e">
        <f>IF(J11039="natural gas",VLOOKUP(D11039,'Cross-Page Data'!$I$4:$J$13,2,FALSE),IF(J11039="solar",VLOOKUP('Form 923'!D11039,'Cross-Page Data'!$I$14:$J$117,2,FALSE),J11039))</f>
        <v>#N/A</v>
      </c>
      <c r="J11039" t="e">
        <f>VLOOKUP(E11039,'Cross-Page Data'!$D$4:$F$48,3,FALSE)</f>
        <v>#N/A</v>
      </c>
      <c r="K11039" t="b">
        <f t="shared" si="172"/>
        <v>1</v>
      </c>
    </row>
    <row r="11040" spans="9:11" x14ac:dyDescent="0.35">
      <c r="I11040" t="e">
        <f>IF(J11040="natural gas",VLOOKUP(D11040,'Cross-Page Data'!$I$4:$J$13,2,FALSE),IF(J11040="solar",VLOOKUP('Form 923'!D11040,'Cross-Page Data'!$I$14:$J$117,2,FALSE),J11040))</f>
        <v>#N/A</v>
      </c>
      <c r="J11040" t="e">
        <f>VLOOKUP(E11040,'Cross-Page Data'!$D$4:$F$48,3,FALSE)</f>
        <v>#N/A</v>
      </c>
      <c r="K11040" t="b">
        <f t="shared" si="172"/>
        <v>1</v>
      </c>
    </row>
    <row r="11041" spans="9:11" x14ac:dyDescent="0.35">
      <c r="I11041" t="e">
        <f>IF(J11041="natural gas",VLOOKUP(D11041,'Cross-Page Data'!$I$4:$J$13,2,FALSE),IF(J11041="solar",VLOOKUP('Form 923'!D11041,'Cross-Page Data'!$I$14:$J$117,2,FALSE),J11041))</f>
        <v>#N/A</v>
      </c>
      <c r="J11041" t="e">
        <f>VLOOKUP(E11041,'Cross-Page Data'!$D$4:$F$48,3,FALSE)</f>
        <v>#N/A</v>
      </c>
      <c r="K11041" t="b">
        <f t="shared" si="172"/>
        <v>1</v>
      </c>
    </row>
    <row r="11042" spans="9:11" x14ac:dyDescent="0.35">
      <c r="I11042" t="e">
        <f>IF(J11042="natural gas",VLOOKUP(D11042,'Cross-Page Data'!$I$4:$J$13,2,FALSE),IF(J11042="solar",VLOOKUP('Form 923'!D11042,'Cross-Page Data'!$I$14:$J$117,2,FALSE),J11042))</f>
        <v>#N/A</v>
      </c>
      <c r="J11042" t="e">
        <f>VLOOKUP(E11042,'Cross-Page Data'!$D$4:$F$48,3,FALSE)</f>
        <v>#N/A</v>
      </c>
      <c r="K11042" t="b">
        <f t="shared" si="172"/>
        <v>1</v>
      </c>
    </row>
    <row r="11043" spans="9:11" x14ac:dyDescent="0.35">
      <c r="I11043" t="e">
        <f>IF(J11043="natural gas",VLOOKUP(D11043,'Cross-Page Data'!$I$4:$J$13,2,FALSE),IF(J11043="solar",VLOOKUP('Form 923'!D11043,'Cross-Page Data'!$I$14:$J$117,2,FALSE),J11043))</f>
        <v>#N/A</v>
      </c>
      <c r="J11043" t="e">
        <f>VLOOKUP(E11043,'Cross-Page Data'!$D$4:$F$48,3,FALSE)</f>
        <v>#N/A</v>
      </c>
      <c r="K11043" t="b">
        <f t="shared" si="172"/>
        <v>1</v>
      </c>
    </row>
    <row r="11044" spans="9:11" x14ac:dyDescent="0.35">
      <c r="I11044" t="e">
        <f>IF(J11044="natural gas",VLOOKUP(D11044,'Cross-Page Data'!$I$4:$J$13,2,FALSE),IF(J11044="solar",VLOOKUP('Form 923'!D11044,'Cross-Page Data'!$I$14:$J$117,2,FALSE),J11044))</f>
        <v>#N/A</v>
      </c>
      <c r="J11044" t="e">
        <f>VLOOKUP(E11044,'Cross-Page Data'!$D$4:$F$48,3,FALSE)</f>
        <v>#N/A</v>
      </c>
      <c r="K11044" t="b">
        <f t="shared" si="172"/>
        <v>1</v>
      </c>
    </row>
    <row r="11045" spans="9:11" x14ac:dyDescent="0.35">
      <c r="I11045" t="e">
        <f>IF(J11045="natural gas",VLOOKUP(D11045,'Cross-Page Data'!$I$4:$J$13,2,FALSE),IF(J11045="solar",VLOOKUP('Form 923'!D11045,'Cross-Page Data'!$I$14:$J$117,2,FALSE),J11045))</f>
        <v>#N/A</v>
      </c>
      <c r="J11045" t="e">
        <f>VLOOKUP(E11045,'Cross-Page Data'!$D$4:$F$48,3,FALSE)</f>
        <v>#N/A</v>
      </c>
      <c r="K11045" t="b">
        <f t="shared" si="172"/>
        <v>1</v>
      </c>
    </row>
    <row r="11046" spans="9:11" x14ac:dyDescent="0.35">
      <c r="I11046" t="e">
        <f>IF(J11046="natural gas",VLOOKUP(D11046,'Cross-Page Data'!$I$4:$J$13,2,FALSE),IF(J11046="solar",VLOOKUP('Form 923'!D11046,'Cross-Page Data'!$I$14:$J$117,2,FALSE),J11046))</f>
        <v>#N/A</v>
      </c>
      <c r="J11046" t="e">
        <f>VLOOKUP(E11046,'Cross-Page Data'!$D$4:$F$48,3,FALSE)</f>
        <v>#N/A</v>
      </c>
      <c r="K11046" t="b">
        <f t="shared" si="172"/>
        <v>1</v>
      </c>
    </row>
    <row r="11047" spans="9:11" x14ac:dyDescent="0.35">
      <c r="I11047" t="e">
        <f>IF(J11047="natural gas",VLOOKUP(D11047,'Cross-Page Data'!$I$4:$J$13,2,FALSE),IF(J11047="solar",VLOOKUP('Form 923'!D11047,'Cross-Page Data'!$I$14:$J$117,2,FALSE),J11047))</f>
        <v>#N/A</v>
      </c>
      <c r="J11047" t="e">
        <f>VLOOKUP(E11047,'Cross-Page Data'!$D$4:$F$48,3,FALSE)</f>
        <v>#N/A</v>
      </c>
      <c r="K11047" t="b">
        <f t="shared" si="172"/>
        <v>1</v>
      </c>
    </row>
    <row r="11048" spans="9:11" x14ac:dyDescent="0.35">
      <c r="I11048" t="e">
        <f>IF(J11048="natural gas",VLOOKUP(D11048,'Cross-Page Data'!$I$4:$J$13,2,FALSE),IF(J11048="solar",VLOOKUP('Form 923'!D11048,'Cross-Page Data'!$I$14:$J$117,2,FALSE),J11048))</f>
        <v>#N/A</v>
      </c>
      <c r="J11048" t="e">
        <f>VLOOKUP(E11048,'Cross-Page Data'!$D$4:$F$48,3,FALSE)</f>
        <v>#N/A</v>
      </c>
      <c r="K11048" t="b">
        <f t="shared" si="172"/>
        <v>1</v>
      </c>
    </row>
    <row r="11049" spans="9:11" x14ac:dyDescent="0.35">
      <c r="I11049" t="e">
        <f>IF(J11049="natural gas",VLOOKUP(D11049,'Cross-Page Data'!$I$4:$J$13,2,FALSE),IF(J11049="solar",VLOOKUP('Form 923'!D11049,'Cross-Page Data'!$I$14:$J$117,2,FALSE),J11049))</f>
        <v>#N/A</v>
      </c>
      <c r="J11049" t="e">
        <f>VLOOKUP(E11049,'Cross-Page Data'!$D$4:$F$48,3,FALSE)</f>
        <v>#N/A</v>
      </c>
      <c r="K11049" t="b">
        <f t="shared" si="172"/>
        <v>1</v>
      </c>
    </row>
    <row r="11050" spans="9:11" x14ac:dyDescent="0.35">
      <c r="I11050" t="e">
        <f>IF(J11050="natural gas",VLOOKUP(D11050,'Cross-Page Data'!$I$4:$J$13,2,FALSE),IF(J11050="solar",VLOOKUP('Form 923'!D11050,'Cross-Page Data'!$I$14:$J$117,2,FALSE),J11050))</f>
        <v>#N/A</v>
      </c>
      <c r="J11050" t="e">
        <f>VLOOKUP(E11050,'Cross-Page Data'!$D$4:$F$48,3,FALSE)</f>
        <v>#N/A</v>
      </c>
      <c r="K11050" t="b">
        <f t="shared" si="172"/>
        <v>1</v>
      </c>
    </row>
    <row r="11051" spans="9:11" x14ac:dyDescent="0.35">
      <c r="I11051" t="e">
        <f>IF(J11051="natural gas",VLOOKUP(D11051,'Cross-Page Data'!$I$4:$J$13,2,FALSE),IF(J11051="solar",VLOOKUP('Form 923'!D11051,'Cross-Page Data'!$I$14:$J$117,2,FALSE),J11051))</f>
        <v>#N/A</v>
      </c>
      <c r="J11051" t="e">
        <f>VLOOKUP(E11051,'Cross-Page Data'!$D$4:$F$48,3,FALSE)</f>
        <v>#N/A</v>
      </c>
      <c r="K11051" t="b">
        <f t="shared" si="172"/>
        <v>1</v>
      </c>
    </row>
    <row r="11052" spans="9:11" x14ac:dyDescent="0.35">
      <c r="I11052" t="e">
        <f>IF(J11052="natural gas",VLOOKUP(D11052,'Cross-Page Data'!$I$4:$J$13,2,FALSE),IF(J11052="solar",VLOOKUP('Form 923'!D11052,'Cross-Page Data'!$I$14:$J$117,2,FALSE),J11052))</f>
        <v>#N/A</v>
      </c>
      <c r="J11052" t="e">
        <f>VLOOKUP(E11052,'Cross-Page Data'!$D$4:$F$48,3,FALSE)</f>
        <v>#N/A</v>
      </c>
      <c r="K11052" t="b">
        <f t="shared" si="172"/>
        <v>1</v>
      </c>
    </row>
    <row r="11053" spans="9:11" x14ac:dyDescent="0.35">
      <c r="I11053" t="e">
        <f>IF(J11053="natural gas",VLOOKUP(D11053,'Cross-Page Data'!$I$4:$J$13,2,FALSE),IF(J11053="solar",VLOOKUP('Form 923'!D11053,'Cross-Page Data'!$I$14:$J$117,2,FALSE),J11053))</f>
        <v>#N/A</v>
      </c>
      <c r="J11053" t="e">
        <f>VLOOKUP(E11053,'Cross-Page Data'!$D$4:$F$48,3,FALSE)</f>
        <v>#N/A</v>
      </c>
      <c r="K11053" t="b">
        <f t="shared" si="172"/>
        <v>1</v>
      </c>
    </row>
    <row r="11054" spans="9:11" x14ac:dyDescent="0.35">
      <c r="I11054" t="e">
        <f>IF(J11054="natural gas",VLOOKUP(D11054,'Cross-Page Data'!$I$4:$J$13,2,FALSE),IF(J11054="solar",VLOOKUP('Form 923'!D11054,'Cross-Page Data'!$I$14:$J$117,2,FALSE),J11054))</f>
        <v>#N/A</v>
      </c>
      <c r="J11054" t="e">
        <f>VLOOKUP(E11054,'Cross-Page Data'!$D$4:$F$48,3,FALSE)</f>
        <v>#N/A</v>
      </c>
      <c r="K11054" t="b">
        <f t="shared" si="172"/>
        <v>1</v>
      </c>
    </row>
    <row r="11055" spans="9:11" x14ac:dyDescent="0.35">
      <c r="I11055" t="e">
        <f>IF(J11055="natural gas",VLOOKUP(D11055,'Cross-Page Data'!$I$4:$J$13,2,FALSE),IF(J11055="solar",VLOOKUP('Form 923'!D11055,'Cross-Page Data'!$I$14:$J$117,2,FALSE),J11055))</f>
        <v>#N/A</v>
      </c>
      <c r="J11055" t="e">
        <f>VLOOKUP(E11055,'Cross-Page Data'!$D$4:$F$48,3,FALSE)</f>
        <v>#N/A</v>
      </c>
      <c r="K11055" t="b">
        <f t="shared" si="172"/>
        <v>1</v>
      </c>
    </row>
    <row r="11056" spans="9:11" x14ac:dyDescent="0.35">
      <c r="I11056" t="e">
        <f>IF(J11056="natural gas",VLOOKUP(D11056,'Cross-Page Data'!$I$4:$J$13,2,FALSE),IF(J11056="solar",VLOOKUP('Form 923'!D11056,'Cross-Page Data'!$I$14:$J$117,2,FALSE),J11056))</f>
        <v>#N/A</v>
      </c>
      <c r="J11056" t="e">
        <f>VLOOKUP(E11056,'Cross-Page Data'!$D$4:$F$48,3,FALSE)</f>
        <v>#N/A</v>
      </c>
      <c r="K11056" t="b">
        <f t="shared" si="172"/>
        <v>1</v>
      </c>
    </row>
    <row r="11057" spans="9:11" x14ac:dyDescent="0.35">
      <c r="I11057" t="e">
        <f>IF(J11057="natural gas",VLOOKUP(D11057,'Cross-Page Data'!$I$4:$J$13,2,FALSE),IF(J11057="solar",VLOOKUP('Form 923'!D11057,'Cross-Page Data'!$I$14:$J$117,2,FALSE),J11057))</f>
        <v>#N/A</v>
      </c>
      <c r="J11057" t="e">
        <f>VLOOKUP(E11057,'Cross-Page Data'!$D$4:$F$48,3,FALSE)</f>
        <v>#N/A</v>
      </c>
      <c r="K11057" t="b">
        <f t="shared" si="172"/>
        <v>1</v>
      </c>
    </row>
    <row r="11058" spans="9:11" x14ac:dyDescent="0.35">
      <c r="I11058" t="e">
        <f>IF(J11058="natural gas",VLOOKUP(D11058,'Cross-Page Data'!$I$4:$J$13,2,FALSE),IF(J11058="solar",VLOOKUP('Form 923'!D11058,'Cross-Page Data'!$I$14:$J$117,2,FALSE),J11058))</f>
        <v>#N/A</v>
      </c>
      <c r="J11058" t="e">
        <f>VLOOKUP(E11058,'Cross-Page Data'!$D$4:$F$48,3,FALSE)</f>
        <v>#N/A</v>
      </c>
      <c r="K11058" t="b">
        <f t="shared" si="172"/>
        <v>1</v>
      </c>
    </row>
    <row r="11059" spans="9:11" x14ac:dyDescent="0.35">
      <c r="I11059" t="e">
        <f>IF(J11059="natural gas",VLOOKUP(D11059,'Cross-Page Data'!$I$4:$J$13,2,FALSE),IF(J11059="solar",VLOOKUP('Form 923'!D11059,'Cross-Page Data'!$I$14:$J$117,2,FALSE),J11059))</f>
        <v>#N/A</v>
      </c>
      <c r="J11059" t="e">
        <f>VLOOKUP(E11059,'Cross-Page Data'!$D$4:$F$48,3,FALSE)</f>
        <v>#N/A</v>
      </c>
      <c r="K11059" t="b">
        <f t="shared" si="172"/>
        <v>1</v>
      </c>
    </row>
    <row r="11060" spans="9:11" x14ac:dyDescent="0.35">
      <c r="I11060" t="e">
        <f>IF(J11060="natural gas",VLOOKUP(D11060,'Cross-Page Data'!$I$4:$J$13,2,FALSE),IF(J11060="solar",VLOOKUP('Form 923'!D11060,'Cross-Page Data'!$I$14:$J$117,2,FALSE),J11060))</f>
        <v>#N/A</v>
      </c>
      <c r="J11060" t="e">
        <f>VLOOKUP(E11060,'Cross-Page Data'!$D$4:$F$48,3,FALSE)</f>
        <v>#N/A</v>
      </c>
      <c r="K11060" t="b">
        <f t="shared" si="172"/>
        <v>1</v>
      </c>
    </row>
    <row r="11061" spans="9:11" x14ac:dyDescent="0.35">
      <c r="I11061" t="e">
        <f>IF(J11061="natural gas",VLOOKUP(D11061,'Cross-Page Data'!$I$4:$J$13,2,FALSE),IF(J11061="solar",VLOOKUP('Form 923'!D11061,'Cross-Page Data'!$I$14:$J$117,2,FALSE),J11061))</f>
        <v>#N/A</v>
      </c>
      <c r="J11061" t="e">
        <f>VLOOKUP(E11061,'Cross-Page Data'!$D$4:$F$48,3,FALSE)</f>
        <v>#N/A</v>
      </c>
      <c r="K11061" t="b">
        <f t="shared" si="172"/>
        <v>1</v>
      </c>
    </row>
    <row r="11062" spans="9:11" x14ac:dyDescent="0.35">
      <c r="I11062" t="e">
        <f>IF(J11062="natural gas",VLOOKUP(D11062,'Cross-Page Data'!$I$4:$J$13,2,FALSE),IF(J11062="solar",VLOOKUP('Form 923'!D11062,'Cross-Page Data'!$I$14:$J$117,2,FALSE),J11062))</f>
        <v>#N/A</v>
      </c>
      <c r="J11062" t="e">
        <f>VLOOKUP(E11062,'Cross-Page Data'!$D$4:$F$48,3,FALSE)</f>
        <v>#N/A</v>
      </c>
      <c r="K11062" t="b">
        <f t="shared" si="172"/>
        <v>1</v>
      </c>
    </row>
    <row r="11063" spans="9:11" x14ac:dyDescent="0.35">
      <c r="I11063" t="e">
        <f>IF(J11063="natural gas",VLOOKUP(D11063,'Cross-Page Data'!$I$4:$J$13,2,FALSE),IF(J11063="solar",VLOOKUP('Form 923'!D11063,'Cross-Page Data'!$I$14:$J$117,2,FALSE),J11063))</f>
        <v>#N/A</v>
      </c>
      <c r="J11063" t="e">
        <f>VLOOKUP(E11063,'Cross-Page Data'!$D$4:$F$48,3,FALSE)</f>
        <v>#N/A</v>
      </c>
      <c r="K11063" t="b">
        <f t="shared" si="172"/>
        <v>1</v>
      </c>
    </row>
    <row r="11064" spans="9:11" x14ac:dyDescent="0.35">
      <c r="I11064" t="e">
        <f>IF(J11064="natural gas",VLOOKUP(D11064,'Cross-Page Data'!$I$4:$J$13,2,FALSE),IF(J11064="solar",VLOOKUP('Form 923'!D11064,'Cross-Page Data'!$I$14:$J$117,2,FALSE),J11064))</f>
        <v>#N/A</v>
      </c>
      <c r="J11064" t="e">
        <f>VLOOKUP(E11064,'Cross-Page Data'!$D$4:$F$48,3,FALSE)</f>
        <v>#N/A</v>
      </c>
      <c r="K11064" t="b">
        <f t="shared" si="172"/>
        <v>1</v>
      </c>
    </row>
    <row r="11065" spans="9:11" x14ac:dyDescent="0.35">
      <c r="I11065" t="e">
        <f>IF(J11065="natural gas",VLOOKUP(D11065,'Cross-Page Data'!$I$4:$J$13,2,FALSE),IF(J11065="solar",VLOOKUP('Form 923'!D11065,'Cross-Page Data'!$I$14:$J$117,2,FALSE),J11065))</f>
        <v>#N/A</v>
      </c>
      <c r="J11065" t="e">
        <f>VLOOKUP(E11065,'Cross-Page Data'!$D$4:$F$48,3,FALSE)</f>
        <v>#N/A</v>
      </c>
      <c r="K11065" t="b">
        <f t="shared" si="172"/>
        <v>1</v>
      </c>
    </row>
    <row r="11066" spans="9:11" x14ac:dyDescent="0.35">
      <c r="I11066" t="e">
        <f>IF(J11066="natural gas",VLOOKUP(D11066,'Cross-Page Data'!$I$4:$J$13,2,FALSE),IF(J11066="solar",VLOOKUP('Form 923'!D11066,'Cross-Page Data'!$I$14:$J$117,2,FALSE),J11066))</f>
        <v>#N/A</v>
      </c>
      <c r="J11066" t="e">
        <f>VLOOKUP(E11066,'Cross-Page Data'!$D$4:$F$48,3,FALSE)</f>
        <v>#N/A</v>
      </c>
      <c r="K11066" t="b">
        <f t="shared" si="172"/>
        <v>1</v>
      </c>
    </row>
    <row r="11067" spans="9:11" x14ac:dyDescent="0.35">
      <c r="I11067" t="e">
        <f>IF(J11067="natural gas",VLOOKUP(D11067,'Cross-Page Data'!$I$4:$J$13,2,FALSE),IF(J11067="solar",VLOOKUP('Form 923'!D11067,'Cross-Page Data'!$I$14:$J$117,2,FALSE),J11067))</f>
        <v>#N/A</v>
      </c>
      <c r="J11067" t="e">
        <f>VLOOKUP(E11067,'Cross-Page Data'!$D$4:$F$48,3,FALSE)</f>
        <v>#N/A</v>
      </c>
      <c r="K11067" t="b">
        <f t="shared" si="172"/>
        <v>1</v>
      </c>
    </row>
    <row r="11068" spans="9:11" x14ac:dyDescent="0.35">
      <c r="I11068" t="e">
        <f>IF(J11068="natural gas",VLOOKUP(D11068,'Cross-Page Data'!$I$4:$J$13,2,FALSE),IF(J11068="solar",VLOOKUP('Form 923'!D11068,'Cross-Page Data'!$I$14:$J$117,2,FALSE),J11068))</f>
        <v>#N/A</v>
      </c>
      <c r="J11068" t="e">
        <f>VLOOKUP(E11068,'Cross-Page Data'!$D$4:$F$48,3,FALSE)</f>
        <v>#N/A</v>
      </c>
      <c r="K11068" t="b">
        <f t="shared" si="172"/>
        <v>1</v>
      </c>
    </row>
    <row r="11069" spans="9:11" x14ac:dyDescent="0.35">
      <c r="I11069" t="e">
        <f>IF(J11069="natural gas",VLOOKUP(D11069,'Cross-Page Data'!$I$4:$J$13,2,FALSE),IF(J11069="solar",VLOOKUP('Form 923'!D11069,'Cross-Page Data'!$I$14:$J$117,2,FALSE),J11069))</f>
        <v>#N/A</v>
      </c>
      <c r="J11069" t="e">
        <f>VLOOKUP(E11069,'Cross-Page Data'!$D$4:$F$48,3,FALSE)</f>
        <v>#N/A</v>
      </c>
      <c r="K11069" t="b">
        <f t="shared" si="172"/>
        <v>1</v>
      </c>
    </row>
    <row r="11070" spans="9:11" x14ac:dyDescent="0.35">
      <c r="I11070" t="e">
        <f>IF(J11070="natural gas",VLOOKUP(D11070,'Cross-Page Data'!$I$4:$J$13,2,FALSE),IF(J11070="solar",VLOOKUP('Form 923'!D11070,'Cross-Page Data'!$I$14:$J$117,2,FALSE),J11070))</f>
        <v>#N/A</v>
      </c>
      <c r="J11070" t="e">
        <f>VLOOKUP(E11070,'Cross-Page Data'!$D$4:$F$48,3,FALSE)</f>
        <v>#N/A</v>
      </c>
      <c r="K11070" t="b">
        <f t="shared" si="172"/>
        <v>1</v>
      </c>
    </row>
    <row r="11071" spans="9:11" x14ac:dyDescent="0.35">
      <c r="I11071" t="e">
        <f>IF(J11071="natural gas",VLOOKUP(D11071,'Cross-Page Data'!$I$4:$J$13,2,FALSE),IF(J11071="solar",VLOOKUP('Form 923'!D11071,'Cross-Page Data'!$I$14:$J$117,2,FALSE),J11071))</f>
        <v>#N/A</v>
      </c>
      <c r="J11071" t="e">
        <f>VLOOKUP(E11071,'Cross-Page Data'!$D$4:$F$48,3,FALSE)</f>
        <v>#N/A</v>
      </c>
      <c r="K11071" t="b">
        <f t="shared" si="172"/>
        <v>1</v>
      </c>
    </row>
    <row r="11072" spans="9:11" x14ac:dyDescent="0.35">
      <c r="I11072" t="e">
        <f>IF(J11072="natural gas",VLOOKUP(D11072,'Cross-Page Data'!$I$4:$J$13,2,FALSE),IF(J11072="solar",VLOOKUP('Form 923'!D11072,'Cross-Page Data'!$I$14:$J$117,2,FALSE),J11072))</f>
        <v>#N/A</v>
      </c>
      <c r="J11072" t="e">
        <f>VLOOKUP(E11072,'Cross-Page Data'!$D$4:$F$48,3,FALSE)</f>
        <v>#N/A</v>
      </c>
      <c r="K11072" t="b">
        <f t="shared" si="172"/>
        <v>1</v>
      </c>
    </row>
    <row r="11073" spans="9:11" x14ac:dyDescent="0.35">
      <c r="I11073" t="e">
        <f>IF(J11073="natural gas",VLOOKUP(D11073,'Cross-Page Data'!$I$4:$J$13,2,FALSE),IF(J11073="solar",VLOOKUP('Form 923'!D11073,'Cross-Page Data'!$I$14:$J$117,2,FALSE),J11073))</f>
        <v>#N/A</v>
      </c>
      <c r="J11073" t="e">
        <f>VLOOKUP(E11073,'Cross-Page Data'!$D$4:$F$48,3,FALSE)</f>
        <v>#N/A</v>
      </c>
      <c r="K11073" t="b">
        <f t="shared" si="172"/>
        <v>1</v>
      </c>
    </row>
    <row r="11074" spans="9:11" x14ac:dyDescent="0.35">
      <c r="I11074" t="e">
        <f>IF(J11074="natural gas",VLOOKUP(D11074,'Cross-Page Data'!$I$4:$J$13,2,FALSE),IF(J11074="solar",VLOOKUP('Form 923'!D11074,'Cross-Page Data'!$I$14:$J$117,2,FALSE),J11074))</f>
        <v>#N/A</v>
      </c>
      <c r="J11074" t="e">
        <f>VLOOKUP(E11074,'Cross-Page Data'!$D$4:$F$48,3,FALSE)</f>
        <v>#N/A</v>
      </c>
      <c r="K11074" t="b">
        <f t="shared" si="172"/>
        <v>1</v>
      </c>
    </row>
    <row r="11075" spans="9:11" x14ac:dyDescent="0.35">
      <c r="I11075" t="e">
        <f>IF(J11075="natural gas",VLOOKUP(D11075,'Cross-Page Data'!$I$4:$J$13,2,FALSE),IF(J11075="solar",VLOOKUP('Form 923'!D11075,'Cross-Page Data'!$I$14:$J$117,2,FALSE),J11075))</f>
        <v>#N/A</v>
      </c>
      <c r="J11075" t="e">
        <f>VLOOKUP(E11075,'Cross-Page Data'!$D$4:$F$48,3,FALSE)</f>
        <v>#N/A</v>
      </c>
      <c r="K11075" t="b">
        <f t="shared" si="172"/>
        <v>1</v>
      </c>
    </row>
    <row r="11076" spans="9:11" x14ac:dyDescent="0.35">
      <c r="I11076" t="e">
        <f>IF(J11076="natural gas",VLOOKUP(D11076,'Cross-Page Data'!$I$4:$J$13,2,FALSE),IF(J11076="solar",VLOOKUP('Form 923'!D11076,'Cross-Page Data'!$I$14:$J$117,2,FALSE),J11076))</f>
        <v>#N/A</v>
      </c>
      <c r="J11076" t="e">
        <f>VLOOKUP(E11076,'Cross-Page Data'!$D$4:$F$48,3,FALSE)</f>
        <v>#N/A</v>
      </c>
      <c r="K11076" t="b">
        <f t="shared" si="172"/>
        <v>1</v>
      </c>
    </row>
    <row r="11077" spans="9:11" x14ac:dyDescent="0.35">
      <c r="I11077" t="e">
        <f>IF(J11077="natural gas",VLOOKUP(D11077,'Cross-Page Data'!$I$4:$J$13,2,FALSE),IF(J11077="solar",VLOOKUP('Form 923'!D11077,'Cross-Page Data'!$I$14:$J$117,2,FALSE),J11077))</f>
        <v>#N/A</v>
      </c>
      <c r="J11077" t="e">
        <f>VLOOKUP(E11077,'Cross-Page Data'!$D$4:$F$48,3,FALSE)</f>
        <v>#N/A</v>
      </c>
      <c r="K11077" t="b">
        <f t="shared" si="172"/>
        <v>1</v>
      </c>
    </row>
    <row r="11078" spans="9:11" x14ac:dyDescent="0.35">
      <c r="I11078" t="e">
        <f>IF(J11078="natural gas",VLOOKUP(D11078,'Cross-Page Data'!$I$4:$J$13,2,FALSE),IF(J11078="solar",VLOOKUP('Form 923'!D11078,'Cross-Page Data'!$I$14:$J$117,2,FALSE),J11078))</f>
        <v>#N/A</v>
      </c>
      <c r="J11078" t="e">
        <f>VLOOKUP(E11078,'Cross-Page Data'!$D$4:$F$48,3,FALSE)</f>
        <v>#N/A</v>
      </c>
      <c r="K11078" t="b">
        <f t="shared" si="172"/>
        <v>1</v>
      </c>
    </row>
    <row r="11079" spans="9:11" x14ac:dyDescent="0.35">
      <c r="I11079" t="e">
        <f>IF(J11079="natural gas",VLOOKUP(D11079,'Cross-Page Data'!$I$4:$J$13,2,FALSE),IF(J11079="solar",VLOOKUP('Form 923'!D11079,'Cross-Page Data'!$I$14:$J$117,2,FALSE),J11079))</f>
        <v>#N/A</v>
      </c>
      <c r="J11079" t="e">
        <f>VLOOKUP(E11079,'Cross-Page Data'!$D$4:$F$48,3,FALSE)</f>
        <v>#N/A</v>
      </c>
      <c r="K11079" t="b">
        <f t="shared" ref="K11079:K11142" si="173">IF(AND($N$5=FALSE,OR(C11079="Commercial NAICS Cogen",C11079="Industrial NAICS Cogen",C11079="NAICS-22 Cogen")),FALSE,IF(AND($N$6=FALSE,OR(C11079="Commercial NAICS Cogen",C11079="Commercial NAICS Non-Cogen",C11079="industrial NAICS Cogen", C11079="industrial NAICS non-cogen")),FALSE,TRUE))</f>
        <v>1</v>
      </c>
    </row>
    <row r="11080" spans="9:11" x14ac:dyDescent="0.35">
      <c r="I11080" t="e">
        <f>IF(J11080="natural gas",VLOOKUP(D11080,'Cross-Page Data'!$I$4:$J$13,2,FALSE),IF(J11080="solar",VLOOKUP('Form 923'!D11080,'Cross-Page Data'!$I$14:$J$117,2,FALSE),J11080))</f>
        <v>#N/A</v>
      </c>
      <c r="J11080" t="e">
        <f>VLOOKUP(E11080,'Cross-Page Data'!$D$4:$F$48,3,FALSE)</f>
        <v>#N/A</v>
      </c>
      <c r="K11080" t="b">
        <f t="shared" si="173"/>
        <v>1</v>
      </c>
    </row>
    <row r="11081" spans="9:11" x14ac:dyDescent="0.35">
      <c r="I11081" t="e">
        <f>IF(J11081="natural gas",VLOOKUP(D11081,'Cross-Page Data'!$I$4:$J$13,2,FALSE),IF(J11081="solar",VLOOKUP('Form 923'!D11081,'Cross-Page Data'!$I$14:$J$117,2,FALSE),J11081))</f>
        <v>#N/A</v>
      </c>
      <c r="J11081" t="e">
        <f>VLOOKUP(E11081,'Cross-Page Data'!$D$4:$F$48,3,FALSE)</f>
        <v>#N/A</v>
      </c>
      <c r="K11081" t="b">
        <f t="shared" si="173"/>
        <v>1</v>
      </c>
    </row>
    <row r="11082" spans="9:11" x14ac:dyDescent="0.35">
      <c r="I11082" t="e">
        <f>IF(J11082="natural gas",VLOOKUP(D11082,'Cross-Page Data'!$I$4:$J$13,2,FALSE),IF(J11082="solar",VLOOKUP('Form 923'!D11082,'Cross-Page Data'!$I$14:$J$117,2,FALSE),J11082))</f>
        <v>#N/A</v>
      </c>
      <c r="J11082" t="e">
        <f>VLOOKUP(E11082,'Cross-Page Data'!$D$4:$F$48,3,FALSE)</f>
        <v>#N/A</v>
      </c>
      <c r="K11082" t="b">
        <f t="shared" si="173"/>
        <v>1</v>
      </c>
    </row>
    <row r="11083" spans="9:11" x14ac:dyDescent="0.35">
      <c r="I11083" t="e">
        <f>IF(J11083="natural gas",VLOOKUP(D11083,'Cross-Page Data'!$I$4:$J$13,2,FALSE),IF(J11083="solar",VLOOKUP('Form 923'!D11083,'Cross-Page Data'!$I$14:$J$117,2,FALSE),J11083))</f>
        <v>#N/A</v>
      </c>
      <c r="J11083" t="e">
        <f>VLOOKUP(E11083,'Cross-Page Data'!$D$4:$F$48,3,FALSE)</f>
        <v>#N/A</v>
      </c>
      <c r="K11083" t="b">
        <f t="shared" si="173"/>
        <v>1</v>
      </c>
    </row>
    <row r="11084" spans="9:11" x14ac:dyDescent="0.35">
      <c r="I11084" t="e">
        <f>IF(J11084="natural gas",VLOOKUP(D11084,'Cross-Page Data'!$I$4:$J$13,2,FALSE),IF(J11084="solar",VLOOKUP('Form 923'!D11084,'Cross-Page Data'!$I$14:$J$117,2,FALSE),J11084))</f>
        <v>#N/A</v>
      </c>
      <c r="J11084" t="e">
        <f>VLOOKUP(E11084,'Cross-Page Data'!$D$4:$F$48,3,FALSE)</f>
        <v>#N/A</v>
      </c>
      <c r="K11084" t="b">
        <f t="shared" si="173"/>
        <v>1</v>
      </c>
    </row>
    <row r="11085" spans="9:11" x14ac:dyDescent="0.35">
      <c r="I11085" t="e">
        <f>IF(J11085="natural gas",VLOOKUP(D11085,'Cross-Page Data'!$I$4:$J$13,2,FALSE),IF(J11085="solar",VLOOKUP('Form 923'!D11085,'Cross-Page Data'!$I$14:$J$117,2,FALSE),J11085))</f>
        <v>#N/A</v>
      </c>
      <c r="J11085" t="e">
        <f>VLOOKUP(E11085,'Cross-Page Data'!$D$4:$F$48,3,FALSE)</f>
        <v>#N/A</v>
      </c>
      <c r="K11085" t="b">
        <f t="shared" si="173"/>
        <v>1</v>
      </c>
    </row>
    <row r="11086" spans="9:11" x14ac:dyDescent="0.35">
      <c r="I11086" t="e">
        <f>IF(J11086="natural gas",VLOOKUP(D11086,'Cross-Page Data'!$I$4:$J$13,2,FALSE),IF(J11086="solar",VLOOKUP('Form 923'!D11086,'Cross-Page Data'!$I$14:$J$117,2,FALSE),J11086))</f>
        <v>#N/A</v>
      </c>
      <c r="J11086" t="e">
        <f>VLOOKUP(E11086,'Cross-Page Data'!$D$4:$F$48,3,FALSE)</f>
        <v>#N/A</v>
      </c>
      <c r="K11086" t="b">
        <f t="shared" si="173"/>
        <v>1</v>
      </c>
    </row>
    <row r="11087" spans="9:11" x14ac:dyDescent="0.35">
      <c r="I11087" t="e">
        <f>IF(J11087="natural gas",VLOOKUP(D11087,'Cross-Page Data'!$I$4:$J$13,2,FALSE),IF(J11087="solar",VLOOKUP('Form 923'!D11087,'Cross-Page Data'!$I$14:$J$117,2,FALSE),J11087))</f>
        <v>#N/A</v>
      </c>
      <c r="J11087" t="e">
        <f>VLOOKUP(E11087,'Cross-Page Data'!$D$4:$F$48,3,FALSE)</f>
        <v>#N/A</v>
      </c>
      <c r="K11087" t="b">
        <f t="shared" si="173"/>
        <v>1</v>
      </c>
    </row>
    <row r="11088" spans="9:11" x14ac:dyDescent="0.35">
      <c r="I11088" t="e">
        <f>IF(J11088="natural gas",VLOOKUP(D11088,'Cross-Page Data'!$I$4:$J$13,2,FALSE),IF(J11088="solar",VLOOKUP('Form 923'!D11088,'Cross-Page Data'!$I$14:$J$117,2,FALSE),J11088))</f>
        <v>#N/A</v>
      </c>
      <c r="J11088" t="e">
        <f>VLOOKUP(E11088,'Cross-Page Data'!$D$4:$F$48,3,FALSE)</f>
        <v>#N/A</v>
      </c>
      <c r="K11088" t="b">
        <f t="shared" si="173"/>
        <v>1</v>
      </c>
    </row>
    <row r="11089" spans="9:11" x14ac:dyDescent="0.35">
      <c r="I11089" t="e">
        <f>IF(J11089="natural gas",VLOOKUP(D11089,'Cross-Page Data'!$I$4:$J$13,2,FALSE),IF(J11089="solar",VLOOKUP('Form 923'!D11089,'Cross-Page Data'!$I$14:$J$117,2,FALSE),J11089))</f>
        <v>#N/A</v>
      </c>
      <c r="J11089" t="e">
        <f>VLOOKUP(E11089,'Cross-Page Data'!$D$4:$F$48,3,FALSE)</f>
        <v>#N/A</v>
      </c>
      <c r="K11089" t="b">
        <f t="shared" si="173"/>
        <v>1</v>
      </c>
    </row>
    <row r="11090" spans="9:11" x14ac:dyDescent="0.35">
      <c r="I11090" t="e">
        <f>IF(J11090="natural gas",VLOOKUP(D11090,'Cross-Page Data'!$I$4:$J$13,2,FALSE),IF(J11090="solar",VLOOKUP('Form 923'!D11090,'Cross-Page Data'!$I$14:$J$117,2,FALSE),J11090))</f>
        <v>#N/A</v>
      </c>
      <c r="J11090" t="e">
        <f>VLOOKUP(E11090,'Cross-Page Data'!$D$4:$F$48,3,FALSE)</f>
        <v>#N/A</v>
      </c>
      <c r="K11090" t="b">
        <f t="shared" si="173"/>
        <v>1</v>
      </c>
    </row>
    <row r="11091" spans="9:11" x14ac:dyDescent="0.35">
      <c r="I11091" t="e">
        <f>IF(J11091="natural gas",VLOOKUP(D11091,'Cross-Page Data'!$I$4:$J$13,2,FALSE),IF(J11091="solar",VLOOKUP('Form 923'!D11091,'Cross-Page Data'!$I$14:$J$117,2,FALSE),J11091))</f>
        <v>#N/A</v>
      </c>
      <c r="J11091" t="e">
        <f>VLOOKUP(E11091,'Cross-Page Data'!$D$4:$F$48,3,FALSE)</f>
        <v>#N/A</v>
      </c>
      <c r="K11091" t="b">
        <f t="shared" si="173"/>
        <v>1</v>
      </c>
    </row>
    <row r="11092" spans="9:11" x14ac:dyDescent="0.35">
      <c r="I11092" t="e">
        <f>IF(J11092="natural gas",VLOOKUP(D11092,'Cross-Page Data'!$I$4:$J$13,2,FALSE),IF(J11092="solar",VLOOKUP('Form 923'!D11092,'Cross-Page Data'!$I$14:$J$117,2,FALSE),J11092))</f>
        <v>#N/A</v>
      </c>
      <c r="J11092" t="e">
        <f>VLOOKUP(E11092,'Cross-Page Data'!$D$4:$F$48,3,FALSE)</f>
        <v>#N/A</v>
      </c>
      <c r="K11092" t="b">
        <f t="shared" si="173"/>
        <v>1</v>
      </c>
    </row>
    <row r="11093" spans="9:11" x14ac:dyDescent="0.35">
      <c r="I11093" t="e">
        <f>IF(J11093="natural gas",VLOOKUP(D11093,'Cross-Page Data'!$I$4:$J$13,2,FALSE),IF(J11093="solar",VLOOKUP('Form 923'!D11093,'Cross-Page Data'!$I$14:$J$117,2,FALSE),J11093))</f>
        <v>#N/A</v>
      </c>
      <c r="J11093" t="e">
        <f>VLOOKUP(E11093,'Cross-Page Data'!$D$4:$F$48,3,FALSE)</f>
        <v>#N/A</v>
      </c>
      <c r="K11093" t="b">
        <f t="shared" si="173"/>
        <v>1</v>
      </c>
    </row>
    <row r="11094" spans="9:11" x14ac:dyDescent="0.35">
      <c r="I11094" t="e">
        <f>IF(J11094="natural gas",VLOOKUP(D11094,'Cross-Page Data'!$I$4:$J$13,2,FALSE),IF(J11094="solar",VLOOKUP('Form 923'!D11094,'Cross-Page Data'!$I$14:$J$117,2,FALSE),J11094))</f>
        <v>#N/A</v>
      </c>
      <c r="J11094" t="e">
        <f>VLOOKUP(E11094,'Cross-Page Data'!$D$4:$F$48,3,FALSE)</f>
        <v>#N/A</v>
      </c>
      <c r="K11094" t="b">
        <f t="shared" si="173"/>
        <v>1</v>
      </c>
    </row>
    <row r="11095" spans="9:11" x14ac:dyDescent="0.35">
      <c r="I11095" t="e">
        <f>IF(J11095="natural gas",VLOOKUP(D11095,'Cross-Page Data'!$I$4:$J$13,2,FALSE),IF(J11095="solar",VLOOKUP('Form 923'!D11095,'Cross-Page Data'!$I$14:$J$117,2,FALSE),J11095))</f>
        <v>#N/A</v>
      </c>
      <c r="J11095" t="e">
        <f>VLOOKUP(E11095,'Cross-Page Data'!$D$4:$F$48,3,FALSE)</f>
        <v>#N/A</v>
      </c>
      <c r="K11095" t="b">
        <f t="shared" si="173"/>
        <v>1</v>
      </c>
    </row>
    <row r="11096" spans="9:11" x14ac:dyDescent="0.35">
      <c r="I11096" t="e">
        <f>IF(J11096="natural gas",VLOOKUP(D11096,'Cross-Page Data'!$I$4:$J$13,2,FALSE),IF(J11096="solar",VLOOKUP('Form 923'!D11096,'Cross-Page Data'!$I$14:$J$117,2,FALSE),J11096))</f>
        <v>#N/A</v>
      </c>
      <c r="J11096" t="e">
        <f>VLOOKUP(E11096,'Cross-Page Data'!$D$4:$F$48,3,FALSE)</f>
        <v>#N/A</v>
      </c>
      <c r="K11096" t="b">
        <f t="shared" si="173"/>
        <v>1</v>
      </c>
    </row>
    <row r="11097" spans="9:11" x14ac:dyDescent="0.35">
      <c r="I11097" t="e">
        <f>IF(J11097="natural gas",VLOOKUP(D11097,'Cross-Page Data'!$I$4:$J$13,2,FALSE),IF(J11097="solar",VLOOKUP('Form 923'!D11097,'Cross-Page Data'!$I$14:$J$117,2,FALSE),J11097))</f>
        <v>#N/A</v>
      </c>
      <c r="J11097" t="e">
        <f>VLOOKUP(E11097,'Cross-Page Data'!$D$4:$F$48,3,FALSE)</f>
        <v>#N/A</v>
      </c>
      <c r="K11097" t="b">
        <f t="shared" si="173"/>
        <v>1</v>
      </c>
    </row>
    <row r="11098" spans="9:11" x14ac:dyDescent="0.35">
      <c r="I11098" t="e">
        <f>IF(J11098="natural gas",VLOOKUP(D11098,'Cross-Page Data'!$I$4:$J$13,2,FALSE),IF(J11098="solar",VLOOKUP('Form 923'!D11098,'Cross-Page Data'!$I$14:$J$117,2,FALSE),J11098))</f>
        <v>#N/A</v>
      </c>
      <c r="J11098" t="e">
        <f>VLOOKUP(E11098,'Cross-Page Data'!$D$4:$F$48,3,FALSE)</f>
        <v>#N/A</v>
      </c>
      <c r="K11098" t="b">
        <f t="shared" si="173"/>
        <v>1</v>
      </c>
    </row>
    <row r="11099" spans="9:11" x14ac:dyDescent="0.35">
      <c r="I11099" t="e">
        <f>IF(J11099="natural gas",VLOOKUP(D11099,'Cross-Page Data'!$I$4:$J$13,2,FALSE),IF(J11099="solar",VLOOKUP('Form 923'!D11099,'Cross-Page Data'!$I$14:$J$117,2,FALSE),J11099))</f>
        <v>#N/A</v>
      </c>
      <c r="J11099" t="e">
        <f>VLOOKUP(E11099,'Cross-Page Data'!$D$4:$F$48,3,FALSE)</f>
        <v>#N/A</v>
      </c>
      <c r="K11099" t="b">
        <f t="shared" si="173"/>
        <v>1</v>
      </c>
    </row>
    <row r="11100" spans="9:11" x14ac:dyDescent="0.35">
      <c r="I11100" t="e">
        <f>IF(J11100="natural gas",VLOOKUP(D11100,'Cross-Page Data'!$I$4:$J$13,2,FALSE),IF(J11100="solar",VLOOKUP('Form 923'!D11100,'Cross-Page Data'!$I$14:$J$117,2,FALSE),J11100))</f>
        <v>#N/A</v>
      </c>
      <c r="J11100" t="e">
        <f>VLOOKUP(E11100,'Cross-Page Data'!$D$4:$F$48,3,FALSE)</f>
        <v>#N/A</v>
      </c>
      <c r="K11100" t="b">
        <f t="shared" si="173"/>
        <v>1</v>
      </c>
    </row>
    <row r="11101" spans="9:11" x14ac:dyDescent="0.35">
      <c r="I11101" t="e">
        <f>IF(J11101="natural gas",VLOOKUP(D11101,'Cross-Page Data'!$I$4:$J$13,2,FALSE),IF(J11101="solar",VLOOKUP('Form 923'!D11101,'Cross-Page Data'!$I$14:$J$117,2,FALSE),J11101))</f>
        <v>#N/A</v>
      </c>
      <c r="J11101" t="e">
        <f>VLOOKUP(E11101,'Cross-Page Data'!$D$4:$F$48,3,FALSE)</f>
        <v>#N/A</v>
      </c>
      <c r="K11101" t="b">
        <f t="shared" si="173"/>
        <v>1</v>
      </c>
    </row>
    <row r="11102" spans="9:11" x14ac:dyDescent="0.35">
      <c r="I11102" t="e">
        <f>IF(J11102="natural gas",VLOOKUP(D11102,'Cross-Page Data'!$I$4:$J$13,2,FALSE),IF(J11102="solar",VLOOKUP('Form 923'!D11102,'Cross-Page Data'!$I$14:$J$117,2,FALSE),J11102))</f>
        <v>#N/A</v>
      </c>
      <c r="J11102" t="e">
        <f>VLOOKUP(E11102,'Cross-Page Data'!$D$4:$F$48,3,FALSE)</f>
        <v>#N/A</v>
      </c>
      <c r="K11102" t="b">
        <f t="shared" si="173"/>
        <v>1</v>
      </c>
    </row>
    <row r="11103" spans="9:11" x14ac:dyDescent="0.35">
      <c r="I11103" t="e">
        <f>IF(J11103="natural gas",VLOOKUP(D11103,'Cross-Page Data'!$I$4:$J$13,2,FALSE),IF(J11103="solar",VLOOKUP('Form 923'!D11103,'Cross-Page Data'!$I$14:$J$117,2,FALSE),J11103))</f>
        <v>#N/A</v>
      </c>
      <c r="J11103" t="e">
        <f>VLOOKUP(E11103,'Cross-Page Data'!$D$4:$F$48,3,FALSE)</f>
        <v>#N/A</v>
      </c>
      <c r="K11103" t="b">
        <f t="shared" si="173"/>
        <v>1</v>
      </c>
    </row>
    <row r="11104" spans="9:11" x14ac:dyDescent="0.35">
      <c r="I11104" t="e">
        <f>IF(J11104="natural gas",VLOOKUP(D11104,'Cross-Page Data'!$I$4:$J$13,2,FALSE),IF(J11104="solar",VLOOKUP('Form 923'!D11104,'Cross-Page Data'!$I$14:$J$117,2,FALSE),J11104))</f>
        <v>#N/A</v>
      </c>
      <c r="J11104" t="e">
        <f>VLOOKUP(E11104,'Cross-Page Data'!$D$4:$F$48,3,FALSE)</f>
        <v>#N/A</v>
      </c>
      <c r="K11104" t="b">
        <f t="shared" si="173"/>
        <v>1</v>
      </c>
    </row>
    <row r="11105" spans="9:11" x14ac:dyDescent="0.35">
      <c r="I11105" t="e">
        <f>IF(J11105="natural gas",VLOOKUP(D11105,'Cross-Page Data'!$I$4:$J$13,2,FALSE),IF(J11105="solar",VLOOKUP('Form 923'!D11105,'Cross-Page Data'!$I$14:$J$117,2,FALSE),J11105))</f>
        <v>#N/A</v>
      </c>
      <c r="J11105" t="e">
        <f>VLOOKUP(E11105,'Cross-Page Data'!$D$4:$F$48,3,FALSE)</f>
        <v>#N/A</v>
      </c>
      <c r="K11105" t="b">
        <f t="shared" si="173"/>
        <v>1</v>
      </c>
    </row>
    <row r="11106" spans="9:11" x14ac:dyDescent="0.35">
      <c r="I11106" t="e">
        <f>IF(J11106="natural gas",VLOOKUP(D11106,'Cross-Page Data'!$I$4:$J$13,2,FALSE),IF(J11106="solar",VLOOKUP('Form 923'!D11106,'Cross-Page Data'!$I$14:$J$117,2,FALSE),J11106))</f>
        <v>#N/A</v>
      </c>
      <c r="J11106" t="e">
        <f>VLOOKUP(E11106,'Cross-Page Data'!$D$4:$F$48,3,FALSE)</f>
        <v>#N/A</v>
      </c>
      <c r="K11106" t="b">
        <f t="shared" si="173"/>
        <v>1</v>
      </c>
    </row>
    <row r="11107" spans="9:11" x14ac:dyDescent="0.35">
      <c r="I11107" t="e">
        <f>IF(J11107="natural gas",VLOOKUP(D11107,'Cross-Page Data'!$I$4:$J$13,2,FALSE),IF(J11107="solar",VLOOKUP('Form 923'!D11107,'Cross-Page Data'!$I$14:$J$117,2,FALSE),J11107))</f>
        <v>#N/A</v>
      </c>
      <c r="J11107" t="e">
        <f>VLOOKUP(E11107,'Cross-Page Data'!$D$4:$F$48,3,FALSE)</f>
        <v>#N/A</v>
      </c>
      <c r="K11107" t="b">
        <f t="shared" si="173"/>
        <v>1</v>
      </c>
    </row>
    <row r="11108" spans="9:11" x14ac:dyDescent="0.35">
      <c r="I11108" t="e">
        <f>IF(J11108="natural gas",VLOOKUP(D11108,'Cross-Page Data'!$I$4:$J$13,2,FALSE),IF(J11108="solar",VLOOKUP('Form 923'!D11108,'Cross-Page Data'!$I$14:$J$117,2,FALSE),J11108))</f>
        <v>#N/A</v>
      </c>
      <c r="J11108" t="e">
        <f>VLOOKUP(E11108,'Cross-Page Data'!$D$4:$F$48,3,FALSE)</f>
        <v>#N/A</v>
      </c>
      <c r="K11108" t="b">
        <f t="shared" si="173"/>
        <v>1</v>
      </c>
    </row>
    <row r="11109" spans="9:11" x14ac:dyDescent="0.35">
      <c r="I11109" t="e">
        <f>IF(J11109="natural gas",VLOOKUP(D11109,'Cross-Page Data'!$I$4:$J$13,2,FALSE),IF(J11109="solar",VLOOKUP('Form 923'!D11109,'Cross-Page Data'!$I$14:$J$117,2,FALSE),J11109))</f>
        <v>#N/A</v>
      </c>
      <c r="J11109" t="e">
        <f>VLOOKUP(E11109,'Cross-Page Data'!$D$4:$F$48,3,FALSE)</f>
        <v>#N/A</v>
      </c>
      <c r="K11109" t="b">
        <f t="shared" si="173"/>
        <v>1</v>
      </c>
    </row>
    <row r="11110" spans="9:11" x14ac:dyDescent="0.35">
      <c r="I11110" t="e">
        <f>IF(J11110="natural gas",VLOOKUP(D11110,'Cross-Page Data'!$I$4:$J$13,2,FALSE),IF(J11110="solar",VLOOKUP('Form 923'!D11110,'Cross-Page Data'!$I$14:$J$117,2,FALSE),J11110))</f>
        <v>#N/A</v>
      </c>
      <c r="J11110" t="e">
        <f>VLOOKUP(E11110,'Cross-Page Data'!$D$4:$F$48,3,FALSE)</f>
        <v>#N/A</v>
      </c>
      <c r="K11110" t="b">
        <f t="shared" si="173"/>
        <v>1</v>
      </c>
    </row>
    <row r="11111" spans="9:11" x14ac:dyDescent="0.35">
      <c r="I11111" t="e">
        <f>IF(J11111="natural gas",VLOOKUP(D11111,'Cross-Page Data'!$I$4:$J$13,2,FALSE),IF(J11111="solar",VLOOKUP('Form 923'!D11111,'Cross-Page Data'!$I$14:$J$117,2,FALSE),J11111))</f>
        <v>#N/A</v>
      </c>
      <c r="J11111" t="e">
        <f>VLOOKUP(E11111,'Cross-Page Data'!$D$4:$F$48,3,FALSE)</f>
        <v>#N/A</v>
      </c>
      <c r="K11111" t="b">
        <f t="shared" si="173"/>
        <v>1</v>
      </c>
    </row>
    <row r="11112" spans="9:11" x14ac:dyDescent="0.35">
      <c r="I11112" t="e">
        <f>IF(J11112="natural gas",VLOOKUP(D11112,'Cross-Page Data'!$I$4:$J$13,2,FALSE),IF(J11112="solar",VLOOKUP('Form 923'!D11112,'Cross-Page Data'!$I$14:$J$117,2,FALSE),J11112))</f>
        <v>#N/A</v>
      </c>
      <c r="J11112" t="e">
        <f>VLOOKUP(E11112,'Cross-Page Data'!$D$4:$F$48,3,FALSE)</f>
        <v>#N/A</v>
      </c>
      <c r="K11112" t="b">
        <f t="shared" si="173"/>
        <v>1</v>
      </c>
    </row>
    <row r="11113" spans="9:11" x14ac:dyDescent="0.35">
      <c r="I11113" t="e">
        <f>IF(J11113="natural gas",VLOOKUP(D11113,'Cross-Page Data'!$I$4:$J$13,2,FALSE),IF(J11113="solar",VLOOKUP('Form 923'!D11113,'Cross-Page Data'!$I$14:$J$117,2,FALSE),J11113))</f>
        <v>#N/A</v>
      </c>
      <c r="J11113" t="e">
        <f>VLOOKUP(E11113,'Cross-Page Data'!$D$4:$F$48,3,FALSE)</f>
        <v>#N/A</v>
      </c>
      <c r="K11113" t="b">
        <f t="shared" si="173"/>
        <v>1</v>
      </c>
    </row>
    <row r="11114" spans="9:11" x14ac:dyDescent="0.35">
      <c r="I11114" t="e">
        <f>IF(J11114="natural gas",VLOOKUP(D11114,'Cross-Page Data'!$I$4:$J$13,2,FALSE),IF(J11114="solar",VLOOKUP('Form 923'!D11114,'Cross-Page Data'!$I$14:$J$117,2,FALSE),J11114))</f>
        <v>#N/A</v>
      </c>
      <c r="J11114" t="e">
        <f>VLOOKUP(E11114,'Cross-Page Data'!$D$4:$F$48,3,FALSE)</f>
        <v>#N/A</v>
      </c>
      <c r="K11114" t="b">
        <f t="shared" si="173"/>
        <v>1</v>
      </c>
    </row>
    <row r="11115" spans="9:11" x14ac:dyDescent="0.35">
      <c r="I11115" t="e">
        <f>IF(J11115="natural gas",VLOOKUP(D11115,'Cross-Page Data'!$I$4:$J$13,2,FALSE),IF(J11115="solar",VLOOKUP('Form 923'!D11115,'Cross-Page Data'!$I$14:$J$117,2,FALSE),J11115))</f>
        <v>#N/A</v>
      </c>
      <c r="J11115" t="e">
        <f>VLOOKUP(E11115,'Cross-Page Data'!$D$4:$F$48,3,FALSE)</f>
        <v>#N/A</v>
      </c>
      <c r="K11115" t="b">
        <f t="shared" si="173"/>
        <v>1</v>
      </c>
    </row>
    <row r="11116" spans="9:11" x14ac:dyDescent="0.35">
      <c r="I11116" t="e">
        <f>IF(J11116="natural gas",VLOOKUP(D11116,'Cross-Page Data'!$I$4:$J$13,2,FALSE),IF(J11116="solar",VLOOKUP('Form 923'!D11116,'Cross-Page Data'!$I$14:$J$117,2,FALSE),J11116))</f>
        <v>#N/A</v>
      </c>
      <c r="J11116" t="e">
        <f>VLOOKUP(E11116,'Cross-Page Data'!$D$4:$F$48,3,FALSE)</f>
        <v>#N/A</v>
      </c>
      <c r="K11116" t="b">
        <f t="shared" si="173"/>
        <v>1</v>
      </c>
    </row>
    <row r="11117" spans="9:11" x14ac:dyDescent="0.35">
      <c r="I11117" t="e">
        <f>IF(J11117="natural gas",VLOOKUP(D11117,'Cross-Page Data'!$I$4:$J$13,2,FALSE),IF(J11117="solar",VLOOKUP('Form 923'!D11117,'Cross-Page Data'!$I$14:$J$117,2,FALSE),J11117))</f>
        <v>#N/A</v>
      </c>
      <c r="J11117" t="e">
        <f>VLOOKUP(E11117,'Cross-Page Data'!$D$4:$F$48,3,FALSE)</f>
        <v>#N/A</v>
      </c>
      <c r="K11117" t="b">
        <f t="shared" si="173"/>
        <v>1</v>
      </c>
    </row>
    <row r="11118" spans="9:11" x14ac:dyDescent="0.35">
      <c r="I11118" t="e">
        <f>IF(J11118="natural gas",VLOOKUP(D11118,'Cross-Page Data'!$I$4:$J$13,2,FALSE),IF(J11118="solar",VLOOKUP('Form 923'!D11118,'Cross-Page Data'!$I$14:$J$117,2,FALSE),J11118))</f>
        <v>#N/A</v>
      </c>
      <c r="J11118" t="e">
        <f>VLOOKUP(E11118,'Cross-Page Data'!$D$4:$F$48,3,FALSE)</f>
        <v>#N/A</v>
      </c>
      <c r="K11118" t="b">
        <f t="shared" si="173"/>
        <v>1</v>
      </c>
    </row>
    <row r="11119" spans="9:11" x14ac:dyDescent="0.35">
      <c r="I11119" t="e">
        <f>IF(J11119="natural gas",VLOOKUP(D11119,'Cross-Page Data'!$I$4:$J$13,2,FALSE),IF(J11119="solar",VLOOKUP('Form 923'!D11119,'Cross-Page Data'!$I$14:$J$117,2,FALSE),J11119))</f>
        <v>#N/A</v>
      </c>
      <c r="J11119" t="e">
        <f>VLOOKUP(E11119,'Cross-Page Data'!$D$4:$F$48,3,FALSE)</f>
        <v>#N/A</v>
      </c>
      <c r="K11119" t="b">
        <f t="shared" si="173"/>
        <v>1</v>
      </c>
    </row>
    <row r="11120" spans="9:11" x14ac:dyDescent="0.35">
      <c r="I11120" t="e">
        <f>IF(J11120="natural gas",VLOOKUP(D11120,'Cross-Page Data'!$I$4:$J$13,2,FALSE),IF(J11120="solar",VLOOKUP('Form 923'!D11120,'Cross-Page Data'!$I$14:$J$117,2,FALSE),J11120))</f>
        <v>#N/A</v>
      </c>
      <c r="J11120" t="e">
        <f>VLOOKUP(E11120,'Cross-Page Data'!$D$4:$F$48,3,FALSE)</f>
        <v>#N/A</v>
      </c>
      <c r="K11120" t="b">
        <f t="shared" si="173"/>
        <v>1</v>
      </c>
    </row>
    <row r="11121" spans="9:11" x14ac:dyDescent="0.35">
      <c r="I11121" t="e">
        <f>IF(J11121="natural gas",VLOOKUP(D11121,'Cross-Page Data'!$I$4:$J$13,2,FALSE),IF(J11121="solar",VLOOKUP('Form 923'!D11121,'Cross-Page Data'!$I$14:$J$117,2,FALSE),J11121))</f>
        <v>#N/A</v>
      </c>
      <c r="J11121" t="e">
        <f>VLOOKUP(E11121,'Cross-Page Data'!$D$4:$F$48,3,FALSE)</f>
        <v>#N/A</v>
      </c>
      <c r="K11121" t="b">
        <f t="shared" si="173"/>
        <v>1</v>
      </c>
    </row>
    <row r="11122" spans="9:11" x14ac:dyDescent="0.35">
      <c r="I11122" t="e">
        <f>IF(J11122="natural gas",VLOOKUP(D11122,'Cross-Page Data'!$I$4:$J$13,2,FALSE),IF(J11122="solar",VLOOKUP('Form 923'!D11122,'Cross-Page Data'!$I$14:$J$117,2,FALSE),J11122))</f>
        <v>#N/A</v>
      </c>
      <c r="J11122" t="e">
        <f>VLOOKUP(E11122,'Cross-Page Data'!$D$4:$F$48,3,FALSE)</f>
        <v>#N/A</v>
      </c>
      <c r="K11122" t="b">
        <f t="shared" si="173"/>
        <v>1</v>
      </c>
    </row>
    <row r="11123" spans="9:11" x14ac:dyDescent="0.35">
      <c r="I11123" t="e">
        <f>IF(J11123="natural gas",VLOOKUP(D11123,'Cross-Page Data'!$I$4:$J$13,2,FALSE),IF(J11123="solar",VLOOKUP('Form 923'!D11123,'Cross-Page Data'!$I$14:$J$117,2,FALSE),J11123))</f>
        <v>#N/A</v>
      </c>
      <c r="J11123" t="e">
        <f>VLOOKUP(E11123,'Cross-Page Data'!$D$4:$F$48,3,FALSE)</f>
        <v>#N/A</v>
      </c>
      <c r="K11123" t="b">
        <f t="shared" si="173"/>
        <v>1</v>
      </c>
    </row>
    <row r="11124" spans="9:11" x14ac:dyDescent="0.35">
      <c r="I11124" t="e">
        <f>IF(J11124="natural gas",VLOOKUP(D11124,'Cross-Page Data'!$I$4:$J$13,2,FALSE),IF(J11124="solar",VLOOKUP('Form 923'!D11124,'Cross-Page Data'!$I$14:$J$117,2,FALSE),J11124))</f>
        <v>#N/A</v>
      </c>
      <c r="J11124" t="e">
        <f>VLOOKUP(E11124,'Cross-Page Data'!$D$4:$F$48,3,FALSE)</f>
        <v>#N/A</v>
      </c>
      <c r="K11124" t="b">
        <f t="shared" si="173"/>
        <v>1</v>
      </c>
    </row>
    <row r="11125" spans="9:11" x14ac:dyDescent="0.35">
      <c r="I11125" t="e">
        <f>IF(J11125="natural gas",VLOOKUP(D11125,'Cross-Page Data'!$I$4:$J$13,2,FALSE),IF(J11125="solar",VLOOKUP('Form 923'!D11125,'Cross-Page Data'!$I$14:$J$117,2,FALSE),J11125))</f>
        <v>#N/A</v>
      </c>
      <c r="J11125" t="e">
        <f>VLOOKUP(E11125,'Cross-Page Data'!$D$4:$F$48,3,FALSE)</f>
        <v>#N/A</v>
      </c>
      <c r="K11125" t="b">
        <f t="shared" si="173"/>
        <v>1</v>
      </c>
    </row>
    <row r="11126" spans="9:11" x14ac:dyDescent="0.35">
      <c r="I11126" t="e">
        <f>IF(J11126="natural gas",VLOOKUP(D11126,'Cross-Page Data'!$I$4:$J$13,2,FALSE),IF(J11126="solar",VLOOKUP('Form 923'!D11126,'Cross-Page Data'!$I$14:$J$117,2,FALSE),J11126))</f>
        <v>#N/A</v>
      </c>
      <c r="J11126" t="e">
        <f>VLOOKUP(E11126,'Cross-Page Data'!$D$4:$F$48,3,FALSE)</f>
        <v>#N/A</v>
      </c>
      <c r="K11126" t="b">
        <f t="shared" si="173"/>
        <v>1</v>
      </c>
    </row>
    <row r="11127" spans="9:11" x14ac:dyDescent="0.35">
      <c r="I11127" t="e">
        <f>IF(J11127="natural gas",VLOOKUP(D11127,'Cross-Page Data'!$I$4:$J$13,2,FALSE),IF(J11127="solar",VLOOKUP('Form 923'!D11127,'Cross-Page Data'!$I$14:$J$117,2,FALSE),J11127))</f>
        <v>#N/A</v>
      </c>
      <c r="J11127" t="e">
        <f>VLOOKUP(E11127,'Cross-Page Data'!$D$4:$F$48,3,FALSE)</f>
        <v>#N/A</v>
      </c>
      <c r="K11127" t="b">
        <f t="shared" si="173"/>
        <v>1</v>
      </c>
    </row>
    <row r="11128" spans="9:11" x14ac:dyDescent="0.35">
      <c r="I11128" t="e">
        <f>IF(J11128="natural gas",VLOOKUP(D11128,'Cross-Page Data'!$I$4:$J$13,2,FALSE),IF(J11128="solar",VLOOKUP('Form 923'!D11128,'Cross-Page Data'!$I$14:$J$117,2,FALSE),J11128))</f>
        <v>#N/A</v>
      </c>
      <c r="J11128" t="e">
        <f>VLOOKUP(E11128,'Cross-Page Data'!$D$4:$F$48,3,FALSE)</f>
        <v>#N/A</v>
      </c>
      <c r="K11128" t="b">
        <f t="shared" si="173"/>
        <v>1</v>
      </c>
    </row>
    <row r="11129" spans="9:11" x14ac:dyDescent="0.35">
      <c r="I11129" t="e">
        <f>IF(J11129="natural gas",VLOOKUP(D11129,'Cross-Page Data'!$I$4:$J$13,2,FALSE),IF(J11129="solar",VLOOKUP('Form 923'!D11129,'Cross-Page Data'!$I$14:$J$117,2,FALSE),J11129))</f>
        <v>#N/A</v>
      </c>
      <c r="J11129" t="e">
        <f>VLOOKUP(E11129,'Cross-Page Data'!$D$4:$F$48,3,FALSE)</f>
        <v>#N/A</v>
      </c>
      <c r="K11129" t="b">
        <f t="shared" si="173"/>
        <v>1</v>
      </c>
    </row>
    <row r="11130" spans="9:11" x14ac:dyDescent="0.35">
      <c r="I11130" t="e">
        <f>IF(J11130="natural gas",VLOOKUP(D11130,'Cross-Page Data'!$I$4:$J$13,2,FALSE),IF(J11130="solar",VLOOKUP('Form 923'!D11130,'Cross-Page Data'!$I$14:$J$117,2,FALSE),J11130))</f>
        <v>#N/A</v>
      </c>
      <c r="J11130" t="e">
        <f>VLOOKUP(E11130,'Cross-Page Data'!$D$4:$F$48,3,FALSE)</f>
        <v>#N/A</v>
      </c>
      <c r="K11130" t="b">
        <f t="shared" si="173"/>
        <v>1</v>
      </c>
    </row>
    <row r="11131" spans="9:11" x14ac:dyDescent="0.35">
      <c r="I11131" t="e">
        <f>IF(J11131="natural gas",VLOOKUP(D11131,'Cross-Page Data'!$I$4:$J$13,2,FALSE),IF(J11131="solar",VLOOKUP('Form 923'!D11131,'Cross-Page Data'!$I$14:$J$117,2,FALSE),J11131))</f>
        <v>#N/A</v>
      </c>
      <c r="J11131" t="e">
        <f>VLOOKUP(E11131,'Cross-Page Data'!$D$4:$F$48,3,FALSE)</f>
        <v>#N/A</v>
      </c>
      <c r="K11131" t="b">
        <f t="shared" si="173"/>
        <v>1</v>
      </c>
    </row>
    <row r="11132" spans="9:11" x14ac:dyDescent="0.35">
      <c r="I11132" t="e">
        <f>IF(J11132="natural gas",VLOOKUP(D11132,'Cross-Page Data'!$I$4:$J$13,2,FALSE),IF(J11132="solar",VLOOKUP('Form 923'!D11132,'Cross-Page Data'!$I$14:$J$117,2,FALSE),J11132))</f>
        <v>#N/A</v>
      </c>
      <c r="J11132" t="e">
        <f>VLOOKUP(E11132,'Cross-Page Data'!$D$4:$F$48,3,FALSE)</f>
        <v>#N/A</v>
      </c>
      <c r="K11132" t="b">
        <f t="shared" si="173"/>
        <v>1</v>
      </c>
    </row>
    <row r="11133" spans="9:11" x14ac:dyDescent="0.35">
      <c r="I11133" t="e">
        <f>IF(J11133="natural gas",VLOOKUP(D11133,'Cross-Page Data'!$I$4:$J$13,2,FALSE),IF(J11133="solar",VLOOKUP('Form 923'!D11133,'Cross-Page Data'!$I$14:$J$117,2,FALSE),J11133))</f>
        <v>#N/A</v>
      </c>
      <c r="J11133" t="e">
        <f>VLOOKUP(E11133,'Cross-Page Data'!$D$4:$F$48,3,FALSE)</f>
        <v>#N/A</v>
      </c>
      <c r="K11133" t="b">
        <f t="shared" si="173"/>
        <v>1</v>
      </c>
    </row>
    <row r="11134" spans="9:11" x14ac:dyDescent="0.35">
      <c r="I11134" t="e">
        <f>IF(J11134="natural gas",VLOOKUP(D11134,'Cross-Page Data'!$I$4:$J$13,2,FALSE),IF(J11134="solar",VLOOKUP('Form 923'!D11134,'Cross-Page Data'!$I$14:$J$117,2,FALSE),J11134))</f>
        <v>#N/A</v>
      </c>
      <c r="J11134" t="e">
        <f>VLOOKUP(E11134,'Cross-Page Data'!$D$4:$F$48,3,FALSE)</f>
        <v>#N/A</v>
      </c>
      <c r="K11134" t="b">
        <f t="shared" si="173"/>
        <v>1</v>
      </c>
    </row>
    <row r="11135" spans="9:11" x14ac:dyDescent="0.35">
      <c r="I11135" t="e">
        <f>IF(J11135="natural gas",VLOOKUP(D11135,'Cross-Page Data'!$I$4:$J$13,2,FALSE),IF(J11135="solar",VLOOKUP('Form 923'!D11135,'Cross-Page Data'!$I$14:$J$117,2,FALSE),J11135))</f>
        <v>#N/A</v>
      </c>
      <c r="J11135" t="e">
        <f>VLOOKUP(E11135,'Cross-Page Data'!$D$4:$F$48,3,FALSE)</f>
        <v>#N/A</v>
      </c>
      <c r="K11135" t="b">
        <f t="shared" si="173"/>
        <v>1</v>
      </c>
    </row>
    <row r="11136" spans="9:11" x14ac:dyDescent="0.35">
      <c r="I11136" t="e">
        <f>IF(J11136="natural gas",VLOOKUP(D11136,'Cross-Page Data'!$I$4:$J$13,2,FALSE),IF(J11136="solar",VLOOKUP('Form 923'!D11136,'Cross-Page Data'!$I$14:$J$117,2,FALSE),J11136))</f>
        <v>#N/A</v>
      </c>
      <c r="J11136" t="e">
        <f>VLOOKUP(E11136,'Cross-Page Data'!$D$4:$F$48,3,FALSE)</f>
        <v>#N/A</v>
      </c>
      <c r="K11136" t="b">
        <f t="shared" si="173"/>
        <v>1</v>
      </c>
    </row>
    <row r="11137" spans="9:11" x14ac:dyDescent="0.35">
      <c r="I11137" t="e">
        <f>IF(J11137="natural gas",VLOOKUP(D11137,'Cross-Page Data'!$I$4:$J$13,2,FALSE),IF(J11137="solar",VLOOKUP('Form 923'!D11137,'Cross-Page Data'!$I$14:$J$117,2,FALSE),J11137))</f>
        <v>#N/A</v>
      </c>
      <c r="J11137" t="e">
        <f>VLOOKUP(E11137,'Cross-Page Data'!$D$4:$F$48,3,FALSE)</f>
        <v>#N/A</v>
      </c>
      <c r="K11137" t="b">
        <f t="shared" si="173"/>
        <v>1</v>
      </c>
    </row>
    <row r="11138" spans="9:11" x14ac:dyDescent="0.35">
      <c r="I11138" t="e">
        <f>IF(J11138="natural gas",VLOOKUP(D11138,'Cross-Page Data'!$I$4:$J$13,2,FALSE),IF(J11138="solar",VLOOKUP('Form 923'!D11138,'Cross-Page Data'!$I$14:$J$117,2,FALSE),J11138))</f>
        <v>#N/A</v>
      </c>
      <c r="J11138" t="e">
        <f>VLOOKUP(E11138,'Cross-Page Data'!$D$4:$F$48,3,FALSE)</f>
        <v>#N/A</v>
      </c>
      <c r="K11138" t="b">
        <f t="shared" si="173"/>
        <v>1</v>
      </c>
    </row>
    <row r="11139" spans="9:11" x14ac:dyDescent="0.35">
      <c r="I11139" t="e">
        <f>IF(J11139="natural gas",VLOOKUP(D11139,'Cross-Page Data'!$I$4:$J$13,2,FALSE),IF(J11139="solar",VLOOKUP('Form 923'!D11139,'Cross-Page Data'!$I$14:$J$117,2,FALSE),J11139))</f>
        <v>#N/A</v>
      </c>
      <c r="J11139" t="e">
        <f>VLOOKUP(E11139,'Cross-Page Data'!$D$4:$F$48,3,FALSE)</f>
        <v>#N/A</v>
      </c>
      <c r="K11139" t="b">
        <f t="shared" si="173"/>
        <v>1</v>
      </c>
    </row>
    <row r="11140" spans="9:11" x14ac:dyDescent="0.35">
      <c r="I11140" t="e">
        <f>IF(J11140="natural gas",VLOOKUP(D11140,'Cross-Page Data'!$I$4:$J$13,2,FALSE),IF(J11140="solar",VLOOKUP('Form 923'!D11140,'Cross-Page Data'!$I$14:$J$117,2,FALSE),J11140))</f>
        <v>#N/A</v>
      </c>
      <c r="J11140" t="e">
        <f>VLOOKUP(E11140,'Cross-Page Data'!$D$4:$F$48,3,FALSE)</f>
        <v>#N/A</v>
      </c>
      <c r="K11140" t="b">
        <f t="shared" si="173"/>
        <v>1</v>
      </c>
    </row>
    <row r="11141" spans="9:11" x14ac:dyDescent="0.35">
      <c r="I11141" t="e">
        <f>IF(J11141="natural gas",VLOOKUP(D11141,'Cross-Page Data'!$I$4:$J$13,2,FALSE),IF(J11141="solar",VLOOKUP('Form 923'!D11141,'Cross-Page Data'!$I$14:$J$117,2,FALSE),J11141))</f>
        <v>#N/A</v>
      </c>
      <c r="J11141" t="e">
        <f>VLOOKUP(E11141,'Cross-Page Data'!$D$4:$F$48,3,FALSE)</f>
        <v>#N/A</v>
      </c>
      <c r="K11141" t="b">
        <f t="shared" si="173"/>
        <v>1</v>
      </c>
    </row>
    <row r="11142" spans="9:11" x14ac:dyDescent="0.35">
      <c r="I11142" t="e">
        <f>IF(J11142="natural gas",VLOOKUP(D11142,'Cross-Page Data'!$I$4:$J$13,2,FALSE),IF(J11142="solar",VLOOKUP('Form 923'!D11142,'Cross-Page Data'!$I$14:$J$117,2,FALSE),J11142))</f>
        <v>#N/A</v>
      </c>
      <c r="J11142" t="e">
        <f>VLOOKUP(E11142,'Cross-Page Data'!$D$4:$F$48,3,FALSE)</f>
        <v>#N/A</v>
      </c>
      <c r="K11142" t="b">
        <f t="shared" si="173"/>
        <v>1</v>
      </c>
    </row>
    <row r="11143" spans="9:11" x14ac:dyDescent="0.35">
      <c r="I11143" t="e">
        <f>IF(J11143="natural gas",VLOOKUP(D11143,'Cross-Page Data'!$I$4:$J$13,2,FALSE),IF(J11143="solar",VLOOKUP('Form 923'!D11143,'Cross-Page Data'!$I$14:$J$117,2,FALSE),J11143))</f>
        <v>#N/A</v>
      </c>
      <c r="J11143" t="e">
        <f>VLOOKUP(E11143,'Cross-Page Data'!$D$4:$F$48,3,FALSE)</f>
        <v>#N/A</v>
      </c>
      <c r="K11143" t="b">
        <f t="shared" ref="K11143:K11206" si="174">IF(AND($N$5=FALSE,OR(C11143="Commercial NAICS Cogen",C11143="Industrial NAICS Cogen",C11143="NAICS-22 Cogen")),FALSE,IF(AND($N$6=FALSE,OR(C11143="Commercial NAICS Cogen",C11143="Commercial NAICS Non-Cogen",C11143="industrial NAICS Cogen", C11143="industrial NAICS non-cogen")),FALSE,TRUE))</f>
        <v>1</v>
      </c>
    </row>
    <row r="11144" spans="9:11" x14ac:dyDescent="0.35">
      <c r="I11144" t="e">
        <f>IF(J11144="natural gas",VLOOKUP(D11144,'Cross-Page Data'!$I$4:$J$13,2,FALSE),IF(J11144="solar",VLOOKUP('Form 923'!D11144,'Cross-Page Data'!$I$14:$J$117,2,FALSE),J11144))</f>
        <v>#N/A</v>
      </c>
      <c r="J11144" t="e">
        <f>VLOOKUP(E11144,'Cross-Page Data'!$D$4:$F$48,3,FALSE)</f>
        <v>#N/A</v>
      </c>
      <c r="K11144" t="b">
        <f t="shared" si="174"/>
        <v>1</v>
      </c>
    </row>
    <row r="11145" spans="9:11" x14ac:dyDescent="0.35">
      <c r="I11145" t="e">
        <f>IF(J11145="natural gas",VLOOKUP(D11145,'Cross-Page Data'!$I$4:$J$13,2,FALSE),IF(J11145="solar",VLOOKUP('Form 923'!D11145,'Cross-Page Data'!$I$14:$J$117,2,FALSE),J11145))</f>
        <v>#N/A</v>
      </c>
      <c r="J11145" t="e">
        <f>VLOOKUP(E11145,'Cross-Page Data'!$D$4:$F$48,3,FALSE)</f>
        <v>#N/A</v>
      </c>
      <c r="K11145" t="b">
        <f t="shared" si="174"/>
        <v>1</v>
      </c>
    </row>
    <row r="11146" spans="9:11" x14ac:dyDescent="0.35">
      <c r="I11146" t="e">
        <f>IF(J11146="natural gas",VLOOKUP(D11146,'Cross-Page Data'!$I$4:$J$13,2,FALSE),IF(J11146="solar",VLOOKUP('Form 923'!D11146,'Cross-Page Data'!$I$14:$J$117,2,FALSE),J11146))</f>
        <v>#N/A</v>
      </c>
      <c r="J11146" t="e">
        <f>VLOOKUP(E11146,'Cross-Page Data'!$D$4:$F$48,3,FALSE)</f>
        <v>#N/A</v>
      </c>
      <c r="K11146" t="b">
        <f t="shared" si="174"/>
        <v>1</v>
      </c>
    </row>
    <row r="11147" spans="9:11" x14ac:dyDescent="0.35">
      <c r="I11147" t="e">
        <f>IF(J11147="natural gas",VLOOKUP(D11147,'Cross-Page Data'!$I$4:$J$13,2,FALSE),IF(J11147="solar",VLOOKUP('Form 923'!D11147,'Cross-Page Data'!$I$14:$J$117,2,FALSE),J11147))</f>
        <v>#N/A</v>
      </c>
      <c r="J11147" t="e">
        <f>VLOOKUP(E11147,'Cross-Page Data'!$D$4:$F$48,3,FALSE)</f>
        <v>#N/A</v>
      </c>
      <c r="K11147" t="b">
        <f t="shared" si="174"/>
        <v>1</v>
      </c>
    </row>
    <row r="11148" spans="9:11" x14ac:dyDescent="0.35">
      <c r="I11148" t="e">
        <f>IF(J11148="natural gas",VLOOKUP(D11148,'Cross-Page Data'!$I$4:$J$13,2,FALSE),IF(J11148="solar",VLOOKUP('Form 923'!D11148,'Cross-Page Data'!$I$14:$J$117,2,FALSE),J11148))</f>
        <v>#N/A</v>
      </c>
      <c r="J11148" t="e">
        <f>VLOOKUP(E11148,'Cross-Page Data'!$D$4:$F$48,3,FALSE)</f>
        <v>#N/A</v>
      </c>
      <c r="K11148" t="b">
        <f t="shared" si="174"/>
        <v>1</v>
      </c>
    </row>
    <row r="11149" spans="9:11" x14ac:dyDescent="0.35">
      <c r="I11149" t="e">
        <f>IF(J11149="natural gas",VLOOKUP(D11149,'Cross-Page Data'!$I$4:$J$13,2,FALSE),IF(J11149="solar",VLOOKUP('Form 923'!D11149,'Cross-Page Data'!$I$14:$J$117,2,FALSE),J11149))</f>
        <v>#N/A</v>
      </c>
      <c r="J11149" t="e">
        <f>VLOOKUP(E11149,'Cross-Page Data'!$D$4:$F$48,3,FALSE)</f>
        <v>#N/A</v>
      </c>
      <c r="K11149" t="b">
        <f t="shared" si="174"/>
        <v>1</v>
      </c>
    </row>
    <row r="11150" spans="9:11" x14ac:dyDescent="0.35">
      <c r="I11150" t="e">
        <f>IF(J11150="natural gas",VLOOKUP(D11150,'Cross-Page Data'!$I$4:$J$13,2,FALSE),IF(J11150="solar",VLOOKUP('Form 923'!D11150,'Cross-Page Data'!$I$14:$J$117,2,FALSE),J11150))</f>
        <v>#N/A</v>
      </c>
      <c r="J11150" t="e">
        <f>VLOOKUP(E11150,'Cross-Page Data'!$D$4:$F$48,3,FALSE)</f>
        <v>#N/A</v>
      </c>
      <c r="K11150" t="b">
        <f t="shared" si="174"/>
        <v>1</v>
      </c>
    </row>
    <row r="11151" spans="9:11" x14ac:dyDescent="0.35">
      <c r="I11151" t="e">
        <f>IF(J11151="natural gas",VLOOKUP(D11151,'Cross-Page Data'!$I$4:$J$13,2,FALSE),IF(J11151="solar",VLOOKUP('Form 923'!D11151,'Cross-Page Data'!$I$14:$J$117,2,FALSE),J11151))</f>
        <v>#N/A</v>
      </c>
      <c r="J11151" t="e">
        <f>VLOOKUP(E11151,'Cross-Page Data'!$D$4:$F$48,3,FALSE)</f>
        <v>#N/A</v>
      </c>
      <c r="K11151" t="b">
        <f t="shared" si="174"/>
        <v>1</v>
      </c>
    </row>
    <row r="11152" spans="9:11" x14ac:dyDescent="0.35">
      <c r="I11152" t="e">
        <f>IF(J11152="natural gas",VLOOKUP(D11152,'Cross-Page Data'!$I$4:$J$13,2,FALSE),IF(J11152="solar",VLOOKUP('Form 923'!D11152,'Cross-Page Data'!$I$14:$J$117,2,FALSE),J11152))</f>
        <v>#N/A</v>
      </c>
      <c r="J11152" t="e">
        <f>VLOOKUP(E11152,'Cross-Page Data'!$D$4:$F$48,3,FALSE)</f>
        <v>#N/A</v>
      </c>
      <c r="K11152" t="b">
        <f t="shared" si="174"/>
        <v>1</v>
      </c>
    </row>
    <row r="11153" spans="9:11" x14ac:dyDescent="0.35">
      <c r="I11153" t="e">
        <f>IF(J11153="natural gas",VLOOKUP(D11153,'Cross-Page Data'!$I$4:$J$13,2,FALSE),IF(J11153="solar",VLOOKUP('Form 923'!D11153,'Cross-Page Data'!$I$14:$J$117,2,FALSE),J11153))</f>
        <v>#N/A</v>
      </c>
      <c r="J11153" t="e">
        <f>VLOOKUP(E11153,'Cross-Page Data'!$D$4:$F$48,3,FALSE)</f>
        <v>#N/A</v>
      </c>
      <c r="K11153" t="b">
        <f t="shared" si="174"/>
        <v>1</v>
      </c>
    </row>
    <row r="11154" spans="9:11" x14ac:dyDescent="0.35">
      <c r="I11154" t="e">
        <f>IF(J11154="natural gas",VLOOKUP(D11154,'Cross-Page Data'!$I$4:$J$13,2,FALSE),IF(J11154="solar",VLOOKUP('Form 923'!D11154,'Cross-Page Data'!$I$14:$J$117,2,FALSE),J11154))</f>
        <v>#N/A</v>
      </c>
      <c r="J11154" t="e">
        <f>VLOOKUP(E11154,'Cross-Page Data'!$D$4:$F$48,3,FALSE)</f>
        <v>#N/A</v>
      </c>
      <c r="K11154" t="b">
        <f t="shared" si="174"/>
        <v>1</v>
      </c>
    </row>
    <row r="11155" spans="9:11" x14ac:dyDescent="0.35">
      <c r="I11155" t="e">
        <f>IF(J11155="natural gas",VLOOKUP(D11155,'Cross-Page Data'!$I$4:$J$13,2,FALSE),IF(J11155="solar",VLOOKUP('Form 923'!D11155,'Cross-Page Data'!$I$14:$J$117,2,FALSE),J11155))</f>
        <v>#N/A</v>
      </c>
      <c r="J11155" t="e">
        <f>VLOOKUP(E11155,'Cross-Page Data'!$D$4:$F$48,3,FALSE)</f>
        <v>#N/A</v>
      </c>
      <c r="K11155" t="b">
        <f t="shared" si="174"/>
        <v>1</v>
      </c>
    </row>
    <row r="11156" spans="9:11" x14ac:dyDescent="0.35">
      <c r="I11156" t="e">
        <f>IF(J11156="natural gas",VLOOKUP(D11156,'Cross-Page Data'!$I$4:$J$13,2,FALSE),IF(J11156="solar",VLOOKUP('Form 923'!D11156,'Cross-Page Data'!$I$14:$J$117,2,FALSE),J11156))</f>
        <v>#N/A</v>
      </c>
      <c r="J11156" t="e">
        <f>VLOOKUP(E11156,'Cross-Page Data'!$D$4:$F$48,3,FALSE)</f>
        <v>#N/A</v>
      </c>
      <c r="K11156" t="b">
        <f t="shared" si="174"/>
        <v>1</v>
      </c>
    </row>
    <row r="11157" spans="9:11" x14ac:dyDescent="0.35">
      <c r="I11157" t="e">
        <f>IF(J11157="natural gas",VLOOKUP(D11157,'Cross-Page Data'!$I$4:$J$13,2,FALSE),IF(J11157="solar",VLOOKUP('Form 923'!D11157,'Cross-Page Data'!$I$14:$J$117,2,FALSE),J11157))</f>
        <v>#N/A</v>
      </c>
      <c r="J11157" t="e">
        <f>VLOOKUP(E11157,'Cross-Page Data'!$D$4:$F$48,3,FALSE)</f>
        <v>#N/A</v>
      </c>
      <c r="K11157" t="b">
        <f t="shared" si="174"/>
        <v>1</v>
      </c>
    </row>
    <row r="11158" spans="9:11" x14ac:dyDescent="0.35">
      <c r="I11158" t="e">
        <f>IF(J11158="natural gas",VLOOKUP(D11158,'Cross-Page Data'!$I$4:$J$13,2,FALSE),IF(J11158="solar",VLOOKUP('Form 923'!D11158,'Cross-Page Data'!$I$14:$J$117,2,FALSE),J11158))</f>
        <v>#N/A</v>
      </c>
      <c r="J11158" t="e">
        <f>VLOOKUP(E11158,'Cross-Page Data'!$D$4:$F$48,3,FALSE)</f>
        <v>#N/A</v>
      </c>
      <c r="K11158" t="b">
        <f t="shared" si="174"/>
        <v>1</v>
      </c>
    </row>
    <row r="11159" spans="9:11" x14ac:dyDescent="0.35">
      <c r="I11159" t="e">
        <f>IF(J11159="natural gas",VLOOKUP(D11159,'Cross-Page Data'!$I$4:$J$13,2,FALSE),IF(J11159="solar",VLOOKUP('Form 923'!D11159,'Cross-Page Data'!$I$14:$J$117,2,FALSE),J11159))</f>
        <v>#N/A</v>
      </c>
      <c r="J11159" t="e">
        <f>VLOOKUP(E11159,'Cross-Page Data'!$D$4:$F$48,3,FALSE)</f>
        <v>#N/A</v>
      </c>
      <c r="K11159" t="b">
        <f t="shared" si="174"/>
        <v>1</v>
      </c>
    </row>
    <row r="11160" spans="9:11" x14ac:dyDescent="0.35">
      <c r="I11160" t="e">
        <f>IF(J11160="natural gas",VLOOKUP(D11160,'Cross-Page Data'!$I$4:$J$13,2,FALSE),IF(J11160="solar",VLOOKUP('Form 923'!D11160,'Cross-Page Data'!$I$14:$J$117,2,FALSE),J11160))</f>
        <v>#N/A</v>
      </c>
      <c r="J11160" t="e">
        <f>VLOOKUP(E11160,'Cross-Page Data'!$D$4:$F$48,3,FALSE)</f>
        <v>#N/A</v>
      </c>
      <c r="K11160" t="b">
        <f t="shared" si="174"/>
        <v>1</v>
      </c>
    </row>
    <row r="11161" spans="9:11" x14ac:dyDescent="0.35">
      <c r="I11161" t="e">
        <f>IF(J11161="natural gas",VLOOKUP(D11161,'Cross-Page Data'!$I$4:$J$13,2,FALSE),IF(J11161="solar",VLOOKUP('Form 923'!D11161,'Cross-Page Data'!$I$14:$J$117,2,FALSE),J11161))</f>
        <v>#N/A</v>
      </c>
      <c r="J11161" t="e">
        <f>VLOOKUP(E11161,'Cross-Page Data'!$D$4:$F$48,3,FALSE)</f>
        <v>#N/A</v>
      </c>
      <c r="K11161" t="b">
        <f t="shared" si="174"/>
        <v>1</v>
      </c>
    </row>
    <row r="11162" spans="9:11" x14ac:dyDescent="0.35">
      <c r="I11162" t="e">
        <f>IF(J11162="natural gas",VLOOKUP(D11162,'Cross-Page Data'!$I$4:$J$13,2,FALSE),IF(J11162="solar",VLOOKUP('Form 923'!D11162,'Cross-Page Data'!$I$14:$J$117,2,FALSE),J11162))</f>
        <v>#N/A</v>
      </c>
      <c r="J11162" t="e">
        <f>VLOOKUP(E11162,'Cross-Page Data'!$D$4:$F$48,3,FALSE)</f>
        <v>#N/A</v>
      </c>
      <c r="K11162" t="b">
        <f t="shared" si="174"/>
        <v>1</v>
      </c>
    </row>
    <row r="11163" spans="9:11" x14ac:dyDescent="0.35">
      <c r="I11163" t="e">
        <f>IF(J11163="natural gas",VLOOKUP(D11163,'Cross-Page Data'!$I$4:$J$13,2,FALSE),IF(J11163="solar",VLOOKUP('Form 923'!D11163,'Cross-Page Data'!$I$14:$J$117,2,FALSE),J11163))</f>
        <v>#N/A</v>
      </c>
      <c r="J11163" t="e">
        <f>VLOOKUP(E11163,'Cross-Page Data'!$D$4:$F$48,3,FALSE)</f>
        <v>#N/A</v>
      </c>
      <c r="K11163" t="b">
        <f t="shared" si="174"/>
        <v>1</v>
      </c>
    </row>
    <row r="11164" spans="9:11" x14ac:dyDescent="0.35">
      <c r="I11164" t="e">
        <f>IF(J11164="natural gas",VLOOKUP(D11164,'Cross-Page Data'!$I$4:$J$13,2,FALSE),IF(J11164="solar",VLOOKUP('Form 923'!D11164,'Cross-Page Data'!$I$14:$J$117,2,FALSE),J11164))</f>
        <v>#N/A</v>
      </c>
      <c r="J11164" t="e">
        <f>VLOOKUP(E11164,'Cross-Page Data'!$D$4:$F$48,3,FALSE)</f>
        <v>#N/A</v>
      </c>
      <c r="K11164" t="b">
        <f t="shared" si="174"/>
        <v>1</v>
      </c>
    </row>
    <row r="11165" spans="9:11" x14ac:dyDescent="0.35">
      <c r="I11165" t="e">
        <f>IF(J11165="natural gas",VLOOKUP(D11165,'Cross-Page Data'!$I$4:$J$13,2,FALSE),IF(J11165="solar",VLOOKUP('Form 923'!D11165,'Cross-Page Data'!$I$14:$J$117,2,FALSE),J11165))</f>
        <v>#N/A</v>
      </c>
      <c r="J11165" t="e">
        <f>VLOOKUP(E11165,'Cross-Page Data'!$D$4:$F$48,3,FALSE)</f>
        <v>#N/A</v>
      </c>
      <c r="K11165" t="b">
        <f t="shared" si="174"/>
        <v>1</v>
      </c>
    </row>
    <row r="11166" spans="9:11" x14ac:dyDescent="0.35">
      <c r="I11166" t="e">
        <f>IF(J11166="natural gas",VLOOKUP(D11166,'Cross-Page Data'!$I$4:$J$13,2,FALSE),IF(J11166="solar",VLOOKUP('Form 923'!D11166,'Cross-Page Data'!$I$14:$J$117,2,FALSE),J11166))</f>
        <v>#N/A</v>
      </c>
      <c r="J11166" t="e">
        <f>VLOOKUP(E11166,'Cross-Page Data'!$D$4:$F$48,3,FALSE)</f>
        <v>#N/A</v>
      </c>
      <c r="K11166" t="b">
        <f t="shared" si="174"/>
        <v>1</v>
      </c>
    </row>
    <row r="11167" spans="9:11" x14ac:dyDescent="0.35">
      <c r="I11167" t="e">
        <f>IF(J11167="natural gas",VLOOKUP(D11167,'Cross-Page Data'!$I$4:$J$13,2,FALSE),IF(J11167="solar",VLOOKUP('Form 923'!D11167,'Cross-Page Data'!$I$14:$J$117,2,FALSE),J11167))</f>
        <v>#N/A</v>
      </c>
      <c r="J11167" t="e">
        <f>VLOOKUP(E11167,'Cross-Page Data'!$D$4:$F$48,3,FALSE)</f>
        <v>#N/A</v>
      </c>
      <c r="K11167" t="b">
        <f t="shared" si="174"/>
        <v>1</v>
      </c>
    </row>
    <row r="11168" spans="9:11" x14ac:dyDescent="0.35">
      <c r="I11168" t="e">
        <f>IF(J11168="natural gas",VLOOKUP(D11168,'Cross-Page Data'!$I$4:$J$13,2,FALSE),IF(J11168="solar",VLOOKUP('Form 923'!D11168,'Cross-Page Data'!$I$14:$J$117,2,FALSE),J11168))</f>
        <v>#N/A</v>
      </c>
      <c r="J11168" t="e">
        <f>VLOOKUP(E11168,'Cross-Page Data'!$D$4:$F$48,3,FALSE)</f>
        <v>#N/A</v>
      </c>
      <c r="K11168" t="b">
        <f t="shared" si="174"/>
        <v>1</v>
      </c>
    </row>
    <row r="11169" spans="9:11" x14ac:dyDescent="0.35">
      <c r="I11169" t="e">
        <f>IF(J11169="natural gas",VLOOKUP(D11169,'Cross-Page Data'!$I$4:$J$13,2,FALSE),IF(J11169="solar",VLOOKUP('Form 923'!D11169,'Cross-Page Data'!$I$14:$J$117,2,FALSE),J11169))</f>
        <v>#N/A</v>
      </c>
      <c r="J11169" t="e">
        <f>VLOOKUP(E11169,'Cross-Page Data'!$D$4:$F$48,3,FALSE)</f>
        <v>#N/A</v>
      </c>
      <c r="K11169" t="b">
        <f t="shared" si="174"/>
        <v>1</v>
      </c>
    </row>
    <row r="11170" spans="9:11" x14ac:dyDescent="0.35">
      <c r="I11170" t="e">
        <f>IF(J11170="natural gas",VLOOKUP(D11170,'Cross-Page Data'!$I$4:$J$13,2,FALSE),IF(J11170="solar",VLOOKUP('Form 923'!D11170,'Cross-Page Data'!$I$14:$J$117,2,FALSE),J11170))</f>
        <v>#N/A</v>
      </c>
      <c r="J11170" t="e">
        <f>VLOOKUP(E11170,'Cross-Page Data'!$D$4:$F$48,3,FALSE)</f>
        <v>#N/A</v>
      </c>
      <c r="K11170" t="b">
        <f t="shared" si="174"/>
        <v>1</v>
      </c>
    </row>
    <row r="11171" spans="9:11" x14ac:dyDescent="0.35">
      <c r="I11171" t="e">
        <f>IF(J11171="natural gas",VLOOKUP(D11171,'Cross-Page Data'!$I$4:$J$13,2,FALSE),IF(J11171="solar",VLOOKUP('Form 923'!D11171,'Cross-Page Data'!$I$14:$J$117,2,FALSE),J11171))</f>
        <v>#N/A</v>
      </c>
      <c r="J11171" t="e">
        <f>VLOOKUP(E11171,'Cross-Page Data'!$D$4:$F$48,3,FALSE)</f>
        <v>#N/A</v>
      </c>
      <c r="K11171" t="b">
        <f t="shared" si="174"/>
        <v>1</v>
      </c>
    </row>
    <row r="11172" spans="9:11" x14ac:dyDescent="0.35">
      <c r="I11172" t="e">
        <f>IF(J11172="natural gas",VLOOKUP(D11172,'Cross-Page Data'!$I$4:$J$13,2,FALSE),IF(J11172="solar",VLOOKUP('Form 923'!D11172,'Cross-Page Data'!$I$14:$J$117,2,FALSE),J11172))</f>
        <v>#N/A</v>
      </c>
      <c r="J11172" t="e">
        <f>VLOOKUP(E11172,'Cross-Page Data'!$D$4:$F$48,3,FALSE)</f>
        <v>#N/A</v>
      </c>
      <c r="K11172" t="b">
        <f t="shared" si="174"/>
        <v>1</v>
      </c>
    </row>
    <row r="11173" spans="9:11" x14ac:dyDescent="0.35">
      <c r="I11173" t="e">
        <f>IF(J11173="natural gas",VLOOKUP(D11173,'Cross-Page Data'!$I$4:$J$13,2,FALSE),IF(J11173="solar",VLOOKUP('Form 923'!D11173,'Cross-Page Data'!$I$14:$J$117,2,FALSE),J11173))</f>
        <v>#N/A</v>
      </c>
      <c r="J11173" t="e">
        <f>VLOOKUP(E11173,'Cross-Page Data'!$D$4:$F$48,3,FALSE)</f>
        <v>#N/A</v>
      </c>
      <c r="K11173" t="b">
        <f t="shared" si="174"/>
        <v>1</v>
      </c>
    </row>
    <row r="11174" spans="9:11" x14ac:dyDescent="0.35">
      <c r="I11174" t="e">
        <f>IF(J11174="natural gas",VLOOKUP(D11174,'Cross-Page Data'!$I$4:$J$13,2,FALSE),IF(J11174="solar",VLOOKUP('Form 923'!D11174,'Cross-Page Data'!$I$14:$J$117,2,FALSE),J11174))</f>
        <v>#N/A</v>
      </c>
      <c r="J11174" t="e">
        <f>VLOOKUP(E11174,'Cross-Page Data'!$D$4:$F$48,3,FALSE)</f>
        <v>#N/A</v>
      </c>
      <c r="K11174" t="b">
        <f t="shared" si="174"/>
        <v>1</v>
      </c>
    </row>
    <row r="11175" spans="9:11" x14ac:dyDescent="0.35">
      <c r="I11175" t="e">
        <f>IF(J11175="natural gas",VLOOKUP(D11175,'Cross-Page Data'!$I$4:$J$13,2,FALSE),IF(J11175="solar",VLOOKUP('Form 923'!D11175,'Cross-Page Data'!$I$14:$J$117,2,FALSE),J11175))</f>
        <v>#N/A</v>
      </c>
      <c r="J11175" t="e">
        <f>VLOOKUP(E11175,'Cross-Page Data'!$D$4:$F$48,3,FALSE)</f>
        <v>#N/A</v>
      </c>
      <c r="K11175" t="b">
        <f t="shared" si="174"/>
        <v>1</v>
      </c>
    </row>
    <row r="11176" spans="9:11" x14ac:dyDescent="0.35">
      <c r="I11176" t="e">
        <f>IF(J11176="natural gas",VLOOKUP(D11176,'Cross-Page Data'!$I$4:$J$13,2,FALSE),IF(J11176="solar",VLOOKUP('Form 923'!D11176,'Cross-Page Data'!$I$14:$J$117,2,FALSE),J11176))</f>
        <v>#N/A</v>
      </c>
      <c r="J11176" t="e">
        <f>VLOOKUP(E11176,'Cross-Page Data'!$D$4:$F$48,3,FALSE)</f>
        <v>#N/A</v>
      </c>
      <c r="K11176" t="b">
        <f t="shared" si="174"/>
        <v>1</v>
      </c>
    </row>
    <row r="11177" spans="9:11" x14ac:dyDescent="0.35">
      <c r="I11177" t="e">
        <f>IF(J11177="natural gas",VLOOKUP(D11177,'Cross-Page Data'!$I$4:$J$13,2,FALSE),IF(J11177="solar",VLOOKUP('Form 923'!D11177,'Cross-Page Data'!$I$14:$J$117,2,FALSE),J11177))</f>
        <v>#N/A</v>
      </c>
      <c r="J11177" t="e">
        <f>VLOOKUP(E11177,'Cross-Page Data'!$D$4:$F$48,3,FALSE)</f>
        <v>#N/A</v>
      </c>
      <c r="K11177" t="b">
        <f t="shared" si="174"/>
        <v>1</v>
      </c>
    </row>
    <row r="11178" spans="9:11" x14ac:dyDescent="0.35">
      <c r="I11178" t="e">
        <f>IF(J11178="natural gas",VLOOKUP(D11178,'Cross-Page Data'!$I$4:$J$13,2,FALSE),IF(J11178="solar",VLOOKUP('Form 923'!D11178,'Cross-Page Data'!$I$14:$J$117,2,FALSE),J11178))</f>
        <v>#N/A</v>
      </c>
      <c r="J11178" t="e">
        <f>VLOOKUP(E11178,'Cross-Page Data'!$D$4:$F$48,3,FALSE)</f>
        <v>#N/A</v>
      </c>
      <c r="K11178" t="b">
        <f t="shared" si="174"/>
        <v>1</v>
      </c>
    </row>
    <row r="11179" spans="9:11" x14ac:dyDescent="0.35">
      <c r="I11179" t="e">
        <f>IF(J11179="natural gas",VLOOKUP(D11179,'Cross-Page Data'!$I$4:$J$13,2,FALSE),IF(J11179="solar",VLOOKUP('Form 923'!D11179,'Cross-Page Data'!$I$14:$J$117,2,FALSE),J11179))</f>
        <v>#N/A</v>
      </c>
      <c r="J11179" t="e">
        <f>VLOOKUP(E11179,'Cross-Page Data'!$D$4:$F$48,3,FALSE)</f>
        <v>#N/A</v>
      </c>
      <c r="K11179" t="b">
        <f t="shared" si="174"/>
        <v>1</v>
      </c>
    </row>
    <row r="11180" spans="9:11" x14ac:dyDescent="0.35">
      <c r="I11180" t="e">
        <f>IF(J11180="natural gas",VLOOKUP(D11180,'Cross-Page Data'!$I$4:$J$13,2,FALSE),IF(J11180="solar",VLOOKUP('Form 923'!D11180,'Cross-Page Data'!$I$14:$J$117,2,FALSE),J11180))</f>
        <v>#N/A</v>
      </c>
      <c r="J11180" t="e">
        <f>VLOOKUP(E11180,'Cross-Page Data'!$D$4:$F$48,3,FALSE)</f>
        <v>#N/A</v>
      </c>
      <c r="K11180" t="b">
        <f t="shared" si="174"/>
        <v>1</v>
      </c>
    </row>
    <row r="11181" spans="9:11" x14ac:dyDescent="0.35">
      <c r="I11181" t="e">
        <f>IF(J11181="natural gas",VLOOKUP(D11181,'Cross-Page Data'!$I$4:$J$13,2,FALSE),IF(J11181="solar",VLOOKUP('Form 923'!D11181,'Cross-Page Data'!$I$14:$J$117,2,FALSE),J11181))</f>
        <v>#N/A</v>
      </c>
      <c r="J11181" t="e">
        <f>VLOOKUP(E11181,'Cross-Page Data'!$D$4:$F$48,3,FALSE)</f>
        <v>#N/A</v>
      </c>
      <c r="K11181" t="b">
        <f t="shared" si="174"/>
        <v>1</v>
      </c>
    </row>
    <row r="11182" spans="9:11" x14ac:dyDescent="0.35">
      <c r="I11182" t="e">
        <f>IF(J11182="natural gas",VLOOKUP(D11182,'Cross-Page Data'!$I$4:$J$13,2,FALSE),IF(J11182="solar",VLOOKUP('Form 923'!D11182,'Cross-Page Data'!$I$14:$J$117,2,FALSE),J11182))</f>
        <v>#N/A</v>
      </c>
      <c r="J11182" t="e">
        <f>VLOOKUP(E11182,'Cross-Page Data'!$D$4:$F$48,3,FALSE)</f>
        <v>#N/A</v>
      </c>
      <c r="K11182" t="b">
        <f t="shared" si="174"/>
        <v>1</v>
      </c>
    </row>
    <row r="11183" spans="9:11" x14ac:dyDescent="0.35">
      <c r="I11183" t="e">
        <f>IF(J11183="natural gas",VLOOKUP(D11183,'Cross-Page Data'!$I$4:$J$13,2,FALSE),IF(J11183="solar",VLOOKUP('Form 923'!D11183,'Cross-Page Data'!$I$14:$J$117,2,FALSE),J11183))</f>
        <v>#N/A</v>
      </c>
      <c r="J11183" t="e">
        <f>VLOOKUP(E11183,'Cross-Page Data'!$D$4:$F$48,3,FALSE)</f>
        <v>#N/A</v>
      </c>
      <c r="K11183" t="b">
        <f t="shared" si="174"/>
        <v>1</v>
      </c>
    </row>
    <row r="11184" spans="9:11" x14ac:dyDescent="0.35">
      <c r="I11184" t="e">
        <f>IF(J11184="natural gas",VLOOKUP(D11184,'Cross-Page Data'!$I$4:$J$13,2,FALSE),IF(J11184="solar",VLOOKUP('Form 923'!D11184,'Cross-Page Data'!$I$14:$J$117,2,FALSE),J11184))</f>
        <v>#N/A</v>
      </c>
      <c r="J11184" t="e">
        <f>VLOOKUP(E11184,'Cross-Page Data'!$D$4:$F$48,3,FALSE)</f>
        <v>#N/A</v>
      </c>
      <c r="K11184" t="b">
        <f t="shared" si="174"/>
        <v>1</v>
      </c>
    </row>
    <row r="11185" spans="9:11" x14ac:dyDescent="0.35">
      <c r="I11185" t="e">
        <f>IF(J11185="natural gas",VLOOKUP(D11185,'Cross-Page Data'!$I$4:$J$13,2,FALSE),IF(J11185="solar",VLOOKUP('Form 923'!D11185,'Cross-Page Data'!$I$14:$J$117,2,FALSE),J11185))</f>
        <v>#N/A</v>
      </c>
      <c r="J11185" t="e">
        <f>VLOOKUP(E11185,'Cross-Page Data'!$D$4:$F$48,3,FALSE)</f>
        <v>#N/A</v>
      </c>
      <c r="K11185" t="b">
        <f t="shared" si="174"/>
        <v>1</v>
      </c>
    </row>
    <row r="11186" spans="9:11" x14ac:dyDescent="0.35">
      <c r="I11186" t="e">
        <f>IF(J11186="natural gas",VLOOKUP(D11186,'Cross-Page Data'!$I$4:$J$13,2,FALSE),IF(J11186="solar",VLOOKUP('Form 923'!D11186,'Cross-Page Data'!$I$14:$J$117,2,FALSE),J11186))</f>
        <v>#N/A</v>
      </c>
      <c r="J11186" t="e">
        <f>VLOOKUP(E11186,'Cross-Page Data'!$D$4:$F$48,3,FALSE)</f>
        <v>#N/A</v>
      </c>
      <c r="K11186" t="b">
        <f t="shared" si="174"/>
        <v>1</v>
      </c>
    </row>
    <row r="11187" spans="9:11" x14ac:dyDescent="0.35">
      <c r="I11187" t="e">
        <f>IF(J11187="natural gas",VLOOKUP(D11187,'Cross-Page Data'!$I$4:$J$13,2,FALSE),IF(J11187="solar",VLOOKUP('Form 923'!D11187,'Cross-Page Data'!$I$14:$J$117,2,FALSE),J11187))</f>
        <v>#N/A</v>
      </c>
      <c r="J11187" t="e">
        <f>VLOOKUP(E11187,'Cross-Page Data'!$D$4:$F$48,3,FALSE)</f>
        <v>#N/A</v>
      </c>
      <c r="K11187" t="b">
        <f t="shared" si="174"/>
        <v>1</v>
      </c>
    </row>
    <row r="11188" spans="9:11" x14ac:dyDescent="0.35">
      <c r="I11188" t="e">
        <f>IF(J11188="natural gas",VLOOKUP(D11188,'Cross-Page Data'!$I$4:$J$13,2,FALSE),IF(J11188="solar",VLOOKUP('Form 923'!D11188,'Cross-Page Data'!$I$14:$J$117,2,FALSE),J11188))</f>
        <v>#N/A</v>
      </c>
      <c r="J11188" t="e">
        <f>VLOOKUP(E11188,'Cross-Page Data'!$D$4:$F$48,3,FALSE)</f>
        <v>#N/A</v>
      </c>
      <c r="K11188" t="b">
        <f t="shared" si="174"/>
        <v>1</v>
      </c>
    </row>
    <row r="11189" spans="9:11" x14ac:dyDescent="0.35">
      <c r="I11189" t="e">
        <f>IF(J11189="natural gas",VLOOKUP(D11189,'Cross-Page Data'!$I$4:$J$13,2,FALSE),IF(J11189="solar",VLOOKUP('Form 923'!D11189,'Cross-Page Data'!$I$14:$J$117,2,FALSE),J11189))</f>
        <v>#N/A</v>
      </c>
      <c r="J11189" t="e">
        <f>VLOOKUP(E11189,'Cross-Page Data'!$D$4:$F$48,3,FALSE)</f>
        <v>#N/A</v>
      </c>
      <c r="K11189" t="b">
        <f t="shared" si="174"/>
        <v>1</v>
      </c>
    </row>
    <row r="11190" spans="9:11" x14ac:dyDescent="0.35">
      <c r="I11190" t="e">
        <f>IF(J11190="natural gas",VLOOKUP(D11190,'Cross-Page Data'!$I$4:$J$13,2,FALSE),IF(J11190="solar",VLOOKUP('Form 923'!D11190,'Cross-Page Data'!$I$14:$J$117,2,FALSE),J11190))</f>
        <v>#N/A</v>
      </c>
      <c r="J11190" t="e">
        <f>VLOOKUP(E11190,'Cross-Page Data'!$D$4:$F$48,3,FALSE)</f>
        <v>#N/A</v>
      </c>
      <c r="K11190" t="b">
        <f t="shared" si="174"/>
        <v>1</v>
      </c>
    </row>
    <row r="11191" spans="9:11" x14ac:dyDescent="0.35">
      <c r="I11191" t="e">
        <f>IF(J11191="natural gas",VLOOKUP(D11191,'Cross-Page Data'!$I$4:$J$13,2,FALSE),IF(J11191="solar",VLOOKUP('Form 923'!D11191,'Cross-Page Data'!$I$14:$J$117,2,FALSE),J11191))</f>
        <v>#N/A</v>
      </c>
      <c r="J11191" t="e">
        <f>VLOOKUP(E11191,'Cross-Page Data'!$D$4:$F$48,3,FALSE)</f>
        <v>#N/A</v>
      </c>
      <c r="K11191" t="b">
        <f t="shared" si="174"/>
        <v>1</v>
      </c>
    </row>
    <row r="11192" spans="9:11" x14ac:dyDescent="0.35">
      <c r="I11192" t="e">
        <f>IF(J11192="natural gas",VLOOKUP(D11192,'Cross-Page Data'!$I$4:$J$13,2,FALSE),IF(J11192="solar",VLOOKUP('Form 923'!D11192,'Cross-Page Data'!$I$14:$J$117,2,FALSE),J11192))</f>
        <v>#N/A</v>
      </c>
      <c r="J11192" t="e">
        <f>VLOOKUP(E11192,'Cross-Page Data'!$D$4:$F$48,3,FALSE)</f>
        <v>#N/A</v>
      </c>
      <c r="K11192" t="b">
        <f t="shared" si="174"/>
        <v>1</v>
      </c>
    </row>
    <row r="11193" spans="9:11" x14ac:dyDescent="0.35">
      <c r="I11193" t="e">
        <f>IF(J11193="natural gas",VLOOKUP(D11193,'Cross-Page Data'!$I$4:$J$13,2,FALSE),IF(J11193="solar",VLOOKUP('Form 923'!D11193,'Cross-Page Data'!$I$14:$J$117,2,FALSE),J11193))</f>
        <v>#N/A</v>
      </c>
      <c r="J11193" t="e">
        <f>VLOOKUP(E11193,'Cross-Page Data'!$D$4:$F$48,3,FALSE)</f>
        <v>#N/A</v>
      </c>
      <c r="K11193" t="b">
        <f t="shared" si="174"/>
        <v>1</v>
      </c>
    </row>
    <row r="11194" spans="9:11" x14ac:dyDescent="0.35">
      <c r="I11194" t="e">
        <f>IF(J11194="natural gas",VLOOKUP(D11194,'Cross-Page Data'!$I$4:$J$13,2,FALSE),IF(J11194="solar",VLOOKUP('Form 923'!D11194,'Cross-Page Data'!$I$14:$J$117,2,FALSE),J11194))</f>
        <v>#N/A</v>
      </c>
      <c r="J11194" t="e">
        <f>VLOOKUP(E11194,'Cross-Page Data'!$D$4:$F$48,3,FALSE)</f>
        <v>#N/A</v>
      </c>
      <c r="K11194" t="b">
        <f t="shared" si="174"/>
        <v>1</v>
      </c>
    </row>
    <row r="11195" spans="9:11" x14ac:dyDescent="0.35">
      <c r="I11195" t="e">
        <f>IF(J11195="natural gas",VLOOKUP(D11195,'Cross-Page Data'!$I$4:$J$13,2,FALSE),IF(J11195="solar",VLOOKUP('Form 923'!D11195,'Cross-Page Data'!$I$14:$J$117,2,FALSE),J11195))</f>
        <v>#N/A</v>
      </c>
      <c r="J11195" t="e">
        <f>VLOOKUP(E11195,'Cross-Page Data'!$D$4:$F$48,3,FALSE)</f>
        <v>#N/A</v>
      </c>
      <c r="K11195" t="b">
        <f t="shared" si="174"/>
        <v>1</v>
      </c>
    </row>
    <row r="11196" spans="9:11" x14ac:dyDescent="0.35">
      <c r="I11196" t="e">
        <f>IF(J11196="natural gas",VLOOKUP(D11196,'Cross-Page Data'!$I$4:$J$13,2,FALSE),IF(J11196="solar",VLOOKUP('Form 923'!D11196,'Cross-Page Data'!$I$14:$J$117,2,FALSE),J11196))</f>
        <v>#N/A</v>
      </c>
      <c r="J11196" t="e">
        <f>VLOOKUP(E11196,'Cross-Page Data'!$D$4:$F$48,3,FALSE)</f>
        <v>#N/A</v>
      </c>
      <c r="K11196" t="b">
        <f t="shared" si="174"/>
        <v>1</v>
      </c>
    </row>
    <row r="11197" spans="9:11" x14ac:dyDescent="0.35">
      <c r="I11197" t="e">
        <f>IF(J11197="natural gas",VLOOKUP(D11197,'Cross-Page Data'!$I$4:$J$13,2,FALSE),IF(J11197="solar",VLOOKUP('Form 923'!D11197,'Cross-Page Data'!$I$14:$J$117,2,FALSE),J11197))</f>
        <v>#N/A</v>
      </c>
      <c r="J11197" t="e">
        <f>VLOOKUP(E11197,'Cross-Page Data'!$D$4:$F$48,3,FALSE)</f>
        <v>#N/A</v>
      </c>
      <c r="K11197" t="b">
        <f t="shared" si="174"/>
        <v>1</v>
      </c>
    </row>
    <row r="11198" spans="9:11" x14ac:dyDescent="0.35">
      <c r="I11198" t="e">
        <f>IF(J11198="natural gas",VLOOKUP(D11198,'Cross-Page Data'!$I$4:$J$13,2,FALSE),IF(J11198="solar",VLOOKUP('Form 923'!D11198,'Cross-Page Data'!$I$14:$J$117,2,FALSE),J11198))</f>
        <v>#N/A</v>
      </c>
      <c r="J11198" t="e">
        <f>VLOOKUP(E11198,'Cross-Page Data'!$D$4:$F$48,3,FALSE)</f>
        <v>#N/A</v>
      </c>
      <c r="K11198" t="b">
        <f t="shared" si="174"/>
        <v>1</v>
      </c>
    </row>
    <row r="11199" spans="9:11" x14ac:dyDescent="0.35">
      <c r="I11199" t="e">
        <f>IF(J11199="natural gas",VLOOKUP(D11199,'Cross-Page Data'!$I$4:$J$13,2,FALSE),IF(J11199="solar",VLOOKUP('Form 923'!D11199,'Cross-Page Data'!$I$14:$J$117,2,FALSE),J11199))</f>
        <v>#N/A</v>
      </c>
      <c r="J11199" t="e">
        <f>VLOOKUP(E11199,'Cross-Page Data'!$D$4:$F$48,3,FALSE)</f>
        <v>#N/A</v>
      </c>
      <c r="K11199" t="b">
        <f t="shared" si="174"/>
        <v>1</v>
      </c>
    </row>
    <row r="11200" spans="9:11" x14ac:dyDescent="0.35">
      <c r="I11200" t="e">
        <f>IF(J11200="natural gas",VLOOKUP(D11200,'Cross-Page Data'!$I$4:$J$13,2,FALSE),IF(J11200="solar",VLOOKUP('Form 923'!D11200,'Cross-Page Data'!$I$14:$J$117,2,FALSE),J11200))</f>
        <v>#N/A</v>
      </c>
      <c r="J11200" t="e">
        <f>VLOOKUP(E11200,'Cross-Page Data'!$D$4:$F$48,3,FALSE)</f>
        <v>#N/A</v>
      </c>
      <c r="K11200" t="b">
        <f t="shared" si="174"/>
        <v>1</v>
      </c>
    </row>
    <row r="11201" spans="9:11" x14ac:dyDescent="0.35">
      <c r="I11201" t="e">
        <f>IF(J11201="natural gas",VLOOKUP(D11201,'Cross-Page Data'!$I$4:$J$13,2,FALSE),IF(J11201="solar",VLOOKUP('Form 923'!D11201,'Cross-Page Data'!$I$14:$J$117,2,FALSE),J11201))</f>
        <v>#N/A</v>
      </c>
      <c r="J11201" t="e">
        <f>VLOOKUP(E11201,'Cross-Page Data'!$D$4:$F$48,3,FALSE)</f>
        <v>#N/A</v>
      </c>
      <c r="K11201" t="b">
        <f t="shared" si="174"/>
        <v>1</v>
      </c>
    </row>
    <row r="11202" spans="9:11" x14ac:dyDescent="0.35">
      <c r="I11202" t="e">
        <f>IF(J11202="natural gas",VLOOKUP(D11202,'Cross-Page Data'!$I$4:$J$13,2,FALSE),IF(J11202="solar",VLOOKUP('Form 923'!D11202,'Cross-Page Data'!$I$14:$J$117,2,FALSE),J11202))</f>
        <v>#N/A</v>
      </c>
      <c r="J11202" t="e">
        <f>VLOOKUP(E11202,'Cross-Page Data'!$D$4:$F$48,3,FALSE)</f>
        <v>#N/A</v>
      </c>
      <c r="K11202" t="b">
        <f t="shared" si="174"/>
        <v>1</v>
      </c>
    </row>
    <row r="11203" spans="9:11" x14ac:dyDescent="0.35">
      <c r="I11203" t="e">
        <f>IF(J11203="natural gas",VLOOKUP(D11203,'Cross-Page Data'!$I$4:$J$13,2,FALSE),IF(J11203="solar",VLOOKUP('Form 923'!D11203,'Cross-Page Data'!$I$14:$J$117,2,FALSE),J11203))</f>
        <v>#N/A</v>
      </c>
      <c r="J11203" t="e">
        <f>VLOOKUP(E11203,'Cross-Page Data'!$D$4:$F$48,3,FALSE)</f>
        <v>#N/A</v>
      </c>
      <c r="K11203" t="b">
        <f t="shared" si="174"/>
        <v>1</v>
      </c>
    </row>
    <row r="11204" spans="9:11" x14ac:dyDescent="0.35">
      <c r="I11204" t="e">
        <f>IF(J11204="natural gas",VLOOKUP(D11204,'Cross-Page Data'!$I$4:$J$13,2,FALSE),IF(J11204="solar",VLOOKUP('Form 923'!D11204,'Cross-Page Data'!$I$14:$J$117,2,FALSE),J11204))</f>
        <v>#N/A</v>
      </c>
      <c r="J11204" t="e">
        <f>VLOOKUP(E11204,'Cross-Page Data'!$D$4:$F$48,3,FALSE)</f>
        <v>#N/A</v>
      </c>
      <c r="K11204" t="b">
        <f t="shared" si="174"/>
        <v>1</v>
      </c>
    </row>
    <row r="11205" spans="9:11" x14ac:dyDescent="0.35">
      <c r="I11205" t="e">
        <f>IF(J11205="natural gas",VLOOKUP(D11205,'Cross-Page Data'!$I$4:$J$13,2,FALSE),IF(J11205="solar",VLOOKUP('Form 923'!D11205,'Cross-Page Data'!$I$14:$J$117,2,FALSE),J11205))</f>
        <v>#N/A</v>
      </c>
      <c r="J11205" t="e">
        <f>VLOOKUP(E11205,'Cross-Page Data'!$D$4:$F$48,3,FALSE)</f>
        <v>#N/A</v>
      </c>
      <c r="K11205" t="b">
        <f t="shared" si="174"/>
        <v>1</v>
      </c>
    </row>
    <row r="11206" spans="9:11" x14ac:dyDescent="0.35">
      <c r="I11206" t="e">
        <f>IF(J11206="natural gas",VLOOKUP(D11206,'Cross-Page Data'!$I$4:$J$13,2,FALSE),IF(J11206="solar",VLOOKUP('Form 923'!D11206,'Cross-Page Data'!$I$14:$J$117,2,FALSE),J11206))</f>
        <v>#N/A</v>
      </c>
      <c r="J11206" t="e">
        <f>VLOOKUP(E11206,'Cross-Page Data'!$D$4:$F$48,3,FALSE)</f>
        <v>#N/A</v>
      </c>
      <c r="K11206" t="b">
        <f t="shared" si="174"/>
        <v>1</v>
      </c>
    </row>
    <row r="11207" spans="9:11" x14ac:dyDescent="0.35">
      <c r="I11207" t="e">
        <f>IF(J11207="natural gas",VLOOKUP(D11207,'Cross-Page Data'!$I$4:$J$13,2,FALSE),IF(J11207="solar",VLOOKUP('Form 923'!D11207,'Cross-Page Data'!$I$14:$J$117,2,FALSE),J11207))</f>
        <v>#N/A</v>
      </c>
      <c r="J11207" t="e">
        <f>VLOOKUP(E11207,'Cross-Page Data'!$D$4:$F$48,3,FALSE)</f>
        <v>#N/A</v>
      </c>
      <c r="K11207" t="b">
        <f t="shared" ref="K11207:K11270" si="175">IF(AND($N$5=FALSE,OR(C11207="Commercial NAICS Cogen",C11207="Industrial NAICS Cogen",C11207="NAICS-22 Cogen")),FALSE,IF(AND($N$6=FALSE,OR(C11207="Commercial NAICS Cogen",C11207="Commercial NAICS Non-Cogen",C11207="industrial NAICS Cogen", C11207="industrial NAICS non-cogen")),FALSE,TRUE))</f>
        <v>1</v>
      </c>
    </row>
    <row r="11208" spans="9:11" x14ac:dyDescent="0.35">
      <c r="I11208" t="e">
        <f>IF(J11208="natural gas",VLOOKUP(D11208,'Cross-Page Data'!$I$4:$J$13,2,FALSE),IF(J11208="solar",VLOOKUP('Form 923'!D11208,'Cross-Page Data'!$I$14:$J$117,2,FALSE),J11208))</f>
        <v>#N/A</v>
      </c>
      <c r="J11208" t="e">
        <f>VLOOKUP(E11208,'Cross-Page Data'!$D$4:$F$48,3,FALSE)</f>
        <v>#N/A</v>
      </c>
      <c r="K11208" t="b">
        <f t="shared" si="175"/>
        <v>1</v>
      </c>
    </row>
    <row r="11209" spans="9:11" x14ac:dyDescent="0.35">
      <c r="I11209" t="e">
        <f>IF(J11209="natural gas",VLOOKUP(D11209,'Cross-Page Data'!$I$4:$J$13,2,FALSE),IF(J11209="solar",VLOOKUP('Form 923'!D11209,'Cross-Page Data'!$I$14:$J$117,2,FALSE),J11209))</f>
        <v>#N/A</v>
      </c>
      <c r="J11209" t="e">
        <f>VLOOKUP(E11209,'Cross-Page Data'!$D$4:$F$48,3,FALSE)</f>
        <v>#N/A</v>
      </c>
      <c r="K11209" t="b">
        <f t="shared" si="175"/>
        <v>1</v>
      </c>
    </row>
    <row r="11210" spans="9:11" x14ac:dyDescent="0.35">
      <c r="I11210" t="e">
        <f>IF(J11210="natural gas",VLOOKUP(D11210,'Cross-Page Data'!$I$4:$J$13,2,FALSE),IF(J11210="solar",VLOOKUP('Form 923'!D11210,'Cross-Page Data'!$I$14:$J$117,2,FALSE),J11210))</f>
        <v>#N/A</v>
      </c>
      <c r="J11210" t="e">
        <f>VLOOKUP(E11210,'Cross-Page Data'!$D$4:$F$48,3,FALSE)</f>
        <v>#N/A</v>
      </c>
      <c r="K11210" t="b">
        <f t="shared" si="175"/>
        <v>1</v>
      </c>
    </row>
    <row r="11211" spans="9:11" x14ac:dyDescent="0.35">
      <c r="I11211" t="e">
        <f>IF(J11211="natural gas",VLOOKUP(D11211,'Cross-Page Data'!$I$4:$J$13,2,FALSE),IF(J11211="solar",VLOOKUP('Form 923'!D11211,'Cross-Page Data'!$I$14:$J$117,2,FALSE),J11211))</f>
        <v>#N/A</v>
      </c>
      <c r="J11211" t="e">
        <f>VLOOKUP(E11211,'Cross-Page Data'!$D$4:$F$48,3,FALSE)</f>
        <v>#N/A</v>
      </c>
      <c r="K11211" t="b">
        <f t="shared" si="175"/>
        <v>1</v>
      </c>
    </row>
    <row r="11212" spans="9:11" x14ac:dyDescent="0.35">
      <c r="I11212" t="e">
        <f>IF(J11212="natural gas",VLOOKUP(D11212,'Cross-Page Data'!$I$4:$J$13,2,FALSE),IF(J11212="solar",VLOOKUP('Form 923'!D11212,'Cross-Page Data'!$I$14:$J$117,2,FALSE),J11212))</f>
        <v>#N/A</v>
      </c>
      <c r="J11212" t="e">
        <f>VLOOKUP(E11212,'Cross-Page Data'!$D$4:$F$48,3,FALSE)</f>
        <v>#N/A</v>
      </c>
      <c r="K11212" t="b">
        <f t="shared" si="175"/>
        <v>1</v>
      </c>
    </row>
    <row r="11213" spans="9:11" x14ac:dyDescent="0.35">
      <c r="I11213" t="e">
        <f>IF(J11213="natural gas",VLOOKUP(D11213,'Cross-Page Data'!$I$4:$J$13,2,FALSE),IF(J11213="solar",VLOOKUP('Form 923'!D11213,'Cross-Page Data'!$I$14:$J$117,2,FALSE),J11213))</f>
        <v>#N/A</v>
      </c>
      <c r="J11213" t="e">
        <f>VLOOKUP(E11213,'Cross-Page Data'!$D$4:$F$48,3,FALSE)</f>
        <v>#N/A</v>
      </c>
      <c r="K11213" t="b">
        <f t="shared" si="175"/>
        <v>1</v>
      </c>
    </row>
    <row r="11214" spans="9:11" x14ac:dyDescent="0.35">
      <c r="I11214" t="e">
        <f>IF(J11214="natural gas",VLOOKUP(D11214,'Cross-Page Data'!$I$4:$J$13,2,FALSE),IF(J11214="solar",VLOOKUP('Form 923'!D11214,'Cross-Page Data'!$I$14:$J$117,2,FALSE),J11214))</f>
        <v>#N/A</v>
      </c>
      <c r="J11214" t="e">
        <f>VLOOKUP(E11214,'Cross-Page Data'!$D$4:$F$48,3,FALSE)</f>
        <v>#N/A</v>
      </c>
      <c r="K11214" t="b">
        <f t="shared" si="175"/>
        <v>1</v>
      </c>
    </row>
    <row r="11215" spans="9:11" x14ac:dyDescent="0.35">
      <c r="I11215" t="e">
        <f>IF(J11215="natural gas",VLOOKUP(D11215,'Cross-Page Data'!$I$4:$J$13,2,FALSE),IF(J11215="solar",VLOOKUP('Form 923'!D11215,'Cross-Page Data'!$I$14:$J$117,2,FALSE),J11215))</f>
        <v>#N/A</v>
      </c>
      <c r="J11215" t="e">
        <f>VLOOKUP(E11215,'Cross-Page Data'!$D$4:$F$48,3,FALSE)</f>
        <v>#N/A</v>
      </c>
      <c r="K11215" t="b">
        <f t="shared" si="175"/>
        <v>1</v>
      </c>
    </row>
    <row r="11216" spans="9:11" x14ac:dyDescent="0.35">
      <c r="I11216" t="e">
        <f>IF(J11216="natural gas",VLOOKUP(D11216,'Cross-Page Data'!$I$4:$J$13,2,FALSE),IF(J11216="solar",VLOOKUP('Form 923'!D11216,'Cross-Page Data'!$I$14:$J$117,2,FALSE),J11216))</f>
        <v>#N/A</v>
      </c>
      <c r="J11216" t="e">
        <f>VLOOKUP(E11216,'Cross-Page Data'!$D$4:$F$48,3,FALSE)</f>
        <v>#N/A</v>
      </c>
      <c r="K11216" t="b">
        <f t="shared" si="175"/>
        <v>1</v>
      </c>
    </row>
    <row r="11217" spans="9:11" x14ac:dyDescent="0.35">
      <c r="I11217" t="e">
        <f>IF(J11217="natural gas",VLOOKUP(D11217,'Cross-Page Data'!$I$4:$J$13,2,FALSE),IF(J11217="solar",VLOOKUP('Form 923'!D11217,'Cross-Page Data'!$I$14:$J$117,2,FALSE),J11217))</f>
        <v>#N/A</v>
      </c>
      <c r="J11217" t="e">
        <f>VLOOKUP(E11217,'Cross-Page Data'!$D$4:$F$48,3,FALSE)</f>
        <v>#N/A</v>
      </c>
      <c r="K11217" t="b">
        <f t="shared" si="175"/>
        <v>1</v>
      </c>
    </row>
    <row r="11218" spans="9:11" x14ac:dyDescent="0.35">
      <c r="I11218" t="e">
        <f>IF(J11218="natural gas",VLOOKUP(D11218,'Cross-Page Data'!$I$4:$J$13,2,FALSE),IF(J11218="solar",VLOOKUP('Form 923'!D11218,'Cross-Page Data'!$I$14:$J$117,2,FALSE),J11218))</f>
        <v>#N/A</v>
      </c>
      <c r="J11218" t="e">
        <f>VLOOKUP(E11218,'Cross-Page Data'!$D$4:$F$48,3,FALSE)</f>
        <v>#N/A</v>
      </c>
      <c r="K11218" t="b">
        <f t="shared" si="175"/>
        <v>1</v>
      </c>
    </row>
    <row r="11219" spans="9:11" x14ac:dyDescent="0.35">
      <c r="I11219" t="e">
        <f>IF(J11219="natural gas",VLOOKUP(D11219,'Cross-Page Data'!$I$4:$J$13,2,FALSE),IF(J11219="solar",VLOOKUP('Form 923'!D11219,'Cross-Page Data'!$I$14:$J$117,2,FALSE),J11219))</f>
        <v>#N/A</v>
      </c>
      <c r="J11219" t="e">
        <f>VLOOKUP(E11219,'Cross-Page Data'!$D$4:$F$48,3,FALSE)</f>
        <v>#N/A</v>
      </c>
      <c r="K11219" t="b">
        <f t="shared" si="175"/>
        <v>1</v>
      </c>
    </row>
    <row r="11220" spans="9:11" x14ac:dyDescent="0.35">
      <c r="I11220" t="e">
        <f>IF(J11220="natural gas",VLOOKUP(D11220,'Cross-Page Data'!$I$4:$J$13,2,FALSE),IF(J11220="solar",VLOOKUP('Form 923'!D11220,'Cross-Page Data'!$I$14:$J$117,2,FALSE),J11220))</f>
        <v>#N/A</v>
      </c>
      <c r="J11220" t="e">
        <f>VLOOKUP(E11220,'Cross-Page Data'!$D$4:$F$48,3,FALSE)</f>
        <v>#N/A</v>
      </c>
      <c r="K11220" t="b">
        <f t="shared" si="175"/>
        <v>1</v>
      </c>
    </row>
    <row r="11221" spans="9:11" x14ac:dyDescent="0.35">
      <c r="I11221" t="e">
        <f>IF(J11221="natural gas",VLOOKUP(D11221,'Cross-Page Data'!$I$4:$J$13,2,FALSE),IF(J11221="solar",VLOOKUP('Form 923'!D11221,'Cross-Page Data'!$I$14:$J$117,2,FALSE),J11221))</f>
        <v>#N/A</v>
      </c>
      <c r="J11221" t="e">
        <f>VLOOKUP(E11221,'Cross-Page Data'!$D$4:$F$48,3,FALSE)</f>
        <v>#N/A</v>
      </c>
      <c r="K11221" t="b">
        <f t="shared" si="175"/>
        <v>1</v>
      </c>
    </row>
    <row r="11222" spans="9:11" x14ac:dyDescent="0.35">
      <c r="I11222" t="e">
        <f>IF(J11222="natural gas",VLOOKUP(D11222,'Cross-Page Data'!$I$4:$J$13,2,FALSE),IF(J11222="solar",VLOOKUP('Form 923'!D11222,'Cross-Page Data'!$I$14:$J$117,2,FALSE),J11222))</f>
        <v>#N/A</v>
      </c>
      <c r="J11222" t="e">
        <f>VLOOKUP(E11222,'Cross-Page Data'!$D$4:$F$48,3,FALSE)</f>
        <v>#N/A</v>
      </c>
      <c r="K11222" t="b">
        <f t="shared" si="175"/>
        <v>1</v>
      </c>
    </row>
    <row r="11223" spans="9:11" x14ac:dyDescent="0.35">
      <c r="I11223" t="e">
        <f>IF(J11223="natural gas",VLOOKUP(D11223,'Cross-Page Data'!$I$4:$J$13,2,FALSE),IF(J11223="solar",VLOOKUP('Form 923'!D11223,'Cross-Page Data'!$I$14:$J$117,2,FALSE),J11223))</f>
        <v>#N/A</v>
      </c>
      <c r="J11223" t="e">
        <f>VLOOKUP(E11223,'Cross-Page Data'!$D$4:$F$48,3,FALSE)</f>
        <v>#N/A</v>
      </c>
      <c r="K11223" t="b">
        <f t="shared" si="175"/>
        <v>1</v>
      </c>
    </row>
    <row r="11224" spans="9:11" x14ac:dyDescent="0.35">
      <c r="I11224" t="e">
        <f>IF(J11224="natural gas",VLOOKUP(D11224,'Cross-Page Data'!$I$4:$J$13,2,FALSE),IF(J11224="solar",VLOOKUP('Form 923'!D11224,'Cross-Page Data'!$I$14:$J$117,2,FALSE),J11224))</f>
        <v>#N/A</v>
      </c>
      <c r="J11224" t="e">
        <f>VLOOKUP(E11224,'Cross-Page Data'!$D$4:$F$48,3,FALSE)</f>
        <v>#N/A</v>
      </c>
      <c r="K11224" t="b">
        <f t="shared" si="175"/>
        <v>1</v>
      </c>
    </row>
    <row r="11225" spans="9:11" x14ac:dyDescent="0.35">
      <c r="I11225" t="e">
        <f>IF(J11225="natural gas",VLOOKUP(D11225,'Cross-Page Data'!$I$4:$J$13,2,FALSE),IF(J11225="solar",VLOOKUP('Form 923'!D11225,'Cross-Page Data'!$I$14:$J$117,2,FALSE),J11225))</f>
        <v>#N/A</v>
      </c>
      <c r="J11225" t="e">
        <f>VLOOKUP(E11225,'Cross-Page Data'!$D$4:$F$48,3,FALSE)</f>
        <v>#N/A</v>
      </c>
      <c r="K11225" t="b">
        <f t="shared" si="175"/>
        <v>1</v>
      </c>
    </row>
    <row r="11226" spans="9:11" x14ac:dyDescent="0.35">
      <c r="I11226" t="e">
        <f>IF(J11226="natural gas",VLOOKUP(D11226,'Cross-Page Data'!$I$4:$J$13,2,FALSE),IF(J11226="solar",VLOOKUP('Form 923'!D11226,'Cross-Page Data'!$I$14:$J$117,2,FALSE),J11226))</f>
        <v>#N/A</v>
      </c>
      <c r="J11226" t="e">
        <f>VLOOKUP(E11226,'Cross-Page Data'!$D$4:$F$48,3,FALSE)</f>
        <v>#N/A</v>
      </c>
      <c r="K11226" t="b">
        <f t="shared" si="175"/>
        <v>1</v>
      </c>
    </row>
    <row r="11227" spans="9:11" x14ac:dyDescent="0.35">
      <c r="I11227" t="e">
        <f>IF(J11227="natural gas",VLOOKUP(D11227,'Cross-Page Data'!$I$4:$J$13,2,FALSE),IF(J11227="solar",VLOOKUP('Form 923'!D11227,'Cross-Page Data'!$I$14:$J$117,2,FALSE),J11227))</f>
        <v>#N/A</v>
      </c>
      <c r="J11227" t="e">
        <f>VLOOKUP(E11227,'Cross-Page Data'!$D$4:$F$48,3,FALSE)</f>
        <v>#N/A</v>
      </c>
      <c r="K11227" t="b">
        <f t="shared" si="175"/>
        <v>1</v>
      </c>
    </row>
    <row r="11228" spans="9:11" x14ac:dyDescent="0.35">
      <c r="I11228" t="e">
        <f>IF(J11228="natural gas",VLOOKUP(D11228,'Cross-Page Data'!$I$4:$J$13,2,FALSE),IF(J11228="solar",VLOOKUP('Form 923'!D11228,'Cross-Page Data'!$I$14:$J$117,2,FALSE),J11228))</f>
        <v>#N/A</v>
      </c>
      <c r="J11228" t="e">
        <f>VLOOKUP(E11228,'Cross-Page Data'!$D$4:$F$48,3,FALSE)</f>
        <v>#N/A</v>
      </c>
      <c r="K11228" t="b">
        <f t="shared" si="175"/>
        <v>1</v>
      </c>
    </row>
    <row r="11229" spans="9:11" x14ac:dyDescent="0.35">
      <c r="I11229" t="e">
        <f>IF(J11229="natural gas",VLOOKUP(D11229,'Cross-Page Data'!$I$4:$J$13,2,FALSE),IF(J11229="solar",VLOOKUP('Form 923'!D11229,'Cross-Page Data'!$I$14:$J$117,2,FALSE),J11229))</f>
        <v>#N/A</v>
      </c>
      <c r="J11229" t="e">
        <f>VLOOKUP(E11229,'Cross-Page Data'!$D$4:$F$48,3,FALSE)</f>
        <v>#N/A</v>
      </c>
      <c r="K11229" t="b">
        <f t="shared" si="175"/>
        <v>1</v>
      </c>
    </row>
    <row r="11230" spans="9:11" x14ac:dyDescent="0.35">
      <c r="I11230" t="e">
        <f>IF(J11230="natural gas",VLOOKUP(D11230,'Cross-Page Data'!$I$4:$J$13,2,FALSE),IF(J11230="solar",VLOOKUP('Form 923'!D11230,'Cross-Page Data'!$I$14:$J$117,2,FALSE),J11230))</f>
        <v>#N/A</v>
      </c>
      <c r="J11230" t="e">
        <f>VLOOKUP(E11230,'Cross-Page Data'!$D$4:$F$48,3,FALSE)</f>
        <v>#N/A</v>
      </c>
      <c r="K11230" t="b">
        <f t="shared" si="175"/>
        <v>1</v>
      </c>
    </row>
    <row r="11231" spans="9:11" x14ac:dyDescent="0.35">
      <c r="I11231" t="e">
        <f>IF(J11231="natural gas",VLOOKUP(D11231,'Cross-Page Data'!$I$4:$J$13,2,FALSE),IF(J11231="solar",VLOOKUP('Form 923'!D11231,'Cross-Page Data'!$I$14:$J$117,2,FALSE),J11231))</f>
        <v>#N/A</v>
      </c>
      <c r="J11231" t="e">
        <f>VLOOKUP(E11231,'Cross-Page Data'!$D$4:$F$48,3,FALSE)</f>
        <v>#N/A</v>
      </c>
      <c r="K11231" t="b">
        <f t="shared" si="175"/>
        <v>1</v>
      </c>
    </row>
    <row r="11232" spans="9:11" x14ac:dyDescent="0.35">
      <c r="I11232" t="e">
        <f>IF(J11232="natural gas",VLOOKUP(D11232,'Cross-Page Data'!$I$4:$J$13,2,FALSE),IF(J11232="solar",VLOOKUP('Form 923'!D11232,'Cross-Page Data'!$I$14:$J$117,2,FALSE),J11232))</f>
        <v>#N/A</v>
      </c>
      <c r="J11232" t="e">
        <f>VLOOKUP(E11232,'Cross-Page Data'!$D$4:$F$48,3,FALSE)</f>
        <v>#N/A</v>
      </c>
      <c r="K11232" t="b">
        <f t="shared" si="175"/>
        <v>1</v>
      </c>
    </row>
    <row r="11233" spans="9:11" x14ac:dyDescent="0.35">
      <c r="I11233" t="e">
        <f>IF(J11233="natural gas",VLOOKUP(D11233,'Cross-Page Data'!$I$4:$J$13,2,FALSE),IF(J11233="solar",VLOOKUP('Form 923'!D11233,'Cross-Page Data'!$I$14:$J$117,2,FALSE),J11233))</f>
        <v>#N/A</v>
      </c>
      <c r="J11233" t="e">
        <f>VLOOKUP(E11233,'Cross-Page Data'!$D$4:$F$48,3,FALSE)</f>
        <v>#N/A</v>
      </c>
      <c r="K11233" t="b">
        <f t="shared" si="175"/>
        <v>1</v>
      </c>
    </row>
    <row r="11234" spans="9:11" x14ac:dyDescent="0.35">
      <c r="I11234" t="e">
        <f>IF(J11234="natural gas",VLOOKUP(D11234,'Cross-Page Data'!$I$4:$J$13,2,FALSE),IF(J11234="solar",VLOOKUP('Form 923'!D11234,'Cross-Page Data'!$I$14:$J$117,2,FALSE),J11234))</f>
        <v>#N/A</v>
      </c>
      <c r="J11234" t="e">
        <f>VLOOKUP(E11234,'Cross-Page Data'!$D$4:$F$48,3,FALSE)</f>
        <v>#N/A</v>
      </c>
      <c r="K11234" t="b">
        <f t="shared" si="175"/>
        <v>1</v>
      </c>
    </row>
    <row r="11235" spans="9:11" x14ac:dyDescent="0.35">
      <c r="I11235" t="e">
        <f>IF(J11235="natural gas",VLOOKUP(D11235,'Cross-Page Data'!$I$4:$J$13,2,FALSE),IF(J11235="solar",VLOOKUP('Form 923'!D11235,'Cross-Page Data'!$I$14:$J$117,2,FALSE),J11235))</f>
        <v>#N/A</v>
      </c>
      <c r="J11235" t="e">
        <f>VLOOKUP(E11235,'Cross-Page Data'!$D$4:$F$48,3,FALSE)</f>
        <v>#N/A</v>
      </c>
      <c r="K11235" t="b">
        <f t="shared" si="175"/>
        <v>1</v>
      </c>
    </row>
    <row r="11236" spans="9:11" x14ac:dyDescent="0.35">
      <c r="I11236" t="e">
        <f>IF(J11236="natural gas",VLOOKUP(D11236,'Cross-Page Data'!$I$4:$J$13,2,FALSE),IF(J11236="solar",VLOOKUP('Form 923'!D11236,'Cross-Page Data'!$I$14:$J$117,2,FALSE),J11236))</f>
        <v>#N/A</v>
      </c>
      <c r="J11236" t="e">
        <f>VLOOKUP(E11236,'Cross-Page Data'!$D$4:$F$48,3,FALSE)</f>
        <v>#N/A</v>
      </c>
      <c r="K11236" t="b">
        <f t="shared" si="175"/>
        <v>1</v>
      </c>
    </row>
    <row r="11237" spans="9:11" x14ac:dyDescent="0.35">
      <c r="I11237" t="e">
        <f>IF(J11237="natural gas",VLOOKUP(D11237,'Cross-Page Data'!$I$4:$J$13,2,FALSE),IF(J11237="solar",VLOOKUP('Form 923'!D11237,'Cross-Page Data'!$I$14:$J$117,2,FALSE),J11237))</f>
        <v>#N/A</v>
      </c>
      <c r="J11237" t="e">
        <f>VLOOKUP(E11237,'Cross-Page Data'!$D$4:$F$48,3,FALSE)</f>
        <v>#N/A</v>
      </c>
      <c r="K11237" t="b">
        <f t="shared" si="175"/>
        <v>1</v>
      </c>
    </row>
    <row r="11238" spans="9:11" x14ac:dyDescent="0.35">
      <c r="I11238" t="e">
        <f>IF(J11238="natural gas",VLOOKUP(D11238,'Cross-Page Data'!$I$4:$J$13,2,FALSE),IF(J11238="solar",VLOOKUP('Form 923'!D11238,'Cross-Page Data'!$I$14:$J$117,2,FALSE),J11238))</f>
        <v>#N/A</v>
      </c>
      <c r="J11238" t="e">
        <f>VLOOKUP(E11238,'Cross-Page Data'!$D$4:$F$48,3,FALSE)</f>
        <v>#N/A</v>
      </c>
      <c r="K11238" t="b">
        <f t="shared" si="175"/>
        <v>1</v>
      </c>
    </row>
    <row r="11239" spans="9:11" x14ac:dyDescent="0.35">
      <c r="I11239" t="e">
        <f>IF(J11239="natural gas",VLOOKUP(D11239,'Cross-Page Data'!$I$4:$J$13,2,FALSE),IF(J11239="solar",VLOOKUP('Form 923'!D11239,'Cross-Page Data'!$I$14:$J$117,2,FALSE),J11239))</f>
        <v>#N/A</v>
      </c>
      <c r="J11239" t="e">
        <f>VLOOKUP(E11239,'Cross-Page Data'!$D$4:$F$48,3,FALSE)</f>
        <v>#N/A</v>
      </c>
      <c r="K11239" t="b">
        <f t="shared" si="175"/>
        <v>1</v>
      </c>
    </row>
    <row r="11240" spans="9:11" x14ac:dyDescent="0.35">
      <c r="I11240" t="e">
        <f>IF(J11240="natural gas",VLOOKUP(D11240,'Cross-Page Data'!$I$4:$J$13,2,FALSE),IF(J11240="solar",VLOOKUP('Form 923'!D11240,'Cross-Page Data'!$I$14:$J$117,2,FALSE),J11240))</f>
        <v>#N/A</v>
      </c>
      <c r="J11240" t="e">
        <f>VLOOKUP(E11240,'Cross-Page Data'!$D$4:$F$48,3,FALSE)</f>
        <v>#N/A</v>
      </c>
      <c r="K11240" t="b">
        <f t="shared" si="175"/>
        <v>1</v>
      </c>
    </row>
    <row r="11241" spans="9:11" x14ac:dyDescent="0.35">
      <c r="I11241" t="e">
        <f>IF(J11241="natural gas",VLOOKUP(D11241,'Cross-Page Data'!$I$4:$J$13,2,FALSE),IF(J11241="solar",VLOOKUP('Form 923'!D11241,'Cross-Page Data'!$I$14:$J$117,2,FALSE),J11241))</f>
        <v>#N/A</v>
      </c>
      <c r="J11241" t="e">
        <f>VLOOKUP(E11241,'Cross-Page Data'!$D$4:$F$48,3,FALSE)</f>
        <v>#N/A</v>
      </c>
      <c r="K11241" t="b">
        <f t="shared" si="175"/>
        <v>1</v>
      </c>
    </row>
    <row r="11242" spans="9:11" x14ac:dyDescent="0.35">
      <c r="I11242" t="e">
        <f>IF(J11242="natural gas",VLOOKUP(D11242,'Cross-Page Data'!$I$4:$J$13,2,FALSE),IF(J11242="solar",VLOOKUP('Form 923'!D11242,'Cross-Page Data'!$I$14:$J$117,2,FALSE),J11242))</f>
        <v>#N/A</v>
      </c>
      <c r="J11242" t="e">
        <f>VLOOKUP(E11242,'Cross-Page Data'!$D$4:$F$48,3,FALSE)</f>
        <v>#N/A</v>
      </c>
      <c r="K11242" t="b">
        <f t="shared" si="175"/>
        <v>1</v>
      </c>
    </row>
    <row r="11243" spans="9:11" x14ac:dyDescent="0.35">
      <c r="I11243" t="e">
        <f>IF(J11243="natural gas",VLOOKUP(D11243,'Cross-Page Data'!$I$4:$J$13,2,FALSE),IF(J11243="solar",VLOOKUP('Form 923'!D11243,'Cross-Page Data'!$I$14:$J$117,2,FALSE),J11243))</f>
        <v>#N/A</v>
      </c>
      <c r="J11243" t="e">
        <f>VLOOKUP(E11243,'Cross-Page Data'!$D$4:$F$48,3,FALSE)</f>
        <v>#N/A</v>
      </c>
      <c r="K11243" t="b">
        <f t="shared" si="175"/>
        <v>1</v>
      </c>
    </row>
    <row r="11244" spans="9:11" x14ac:dyDescent="0.35">
      <c r="I11244" t="e">
        <f>IF(J11244="natural gas",VLOOKUP(D11244,'Cross-Page Data'!$I$4:$J$13,2,FALSE),IF(J11244="solar",VLOOKUP('Form 923'!D11244,'Cross-Page Data'!$I$14:$J$117,2,FALSE),J11244))</f>
        <v>#N/A</v>
      </c>
      <c r="J11244" t="e">
        <f>VLOOKUP(E11244,'Cross-Page Data'!$D$4:$F$48,3,FALSE)</f>
        <v>#N/A</v>
      </c>
      <c r="K11244" t="b">
        <f t="shared" si="175"/>
        <v>1</v>
      </c>
    </row>
    <row r="11245" spans="9:11" x14ac:dyDescent="0.35">
      <c r="I11245" t="e">
        <f>IF(J11245="natural gas",VLOOKUP(D11245,'Cross-Page Data'!$I$4:$J$13,2,FALSE),IF(J11245="solar",VLOOKUP('Form 923'!D11245,'Cross-Page Data'!$I$14:$J$117,2,FALSE),J11245))</f>
        <v>#N/A</v>
      </c>
      <c r="J11245" t="e">
        <f>VLOOKUP(E11245,'Cross-Page Data'!$D$4:$F$48,3,FALSE)</f>
        <v>#N/A</v>
      </c>
      <c r="K11245" t="b">
        <f t="shared" si="175"/>
        <v>1</v>
      </c>
    </row>
    <row r="11246" spans="9:11" x14ac:dyDescent="0.35">
      <c r="I11246" t="e">
        <f>IF(J11246="natural gas",VLOOKUP(D11246,'Cross-Page Data'!$I$4:$J$13,2,FALSE),IF(J11246="solar",VLOOKUP('Form 923'!D11246,'Cross-Page Data'!$I$14:$J$117,2,FALSE),J11246))</f>
        <v>#N/A</v>
      </c>
      <c r="J11246" t="e">
        <f>VLOOKUP(E11246,'Cross-Page Data'!$D$4:$F$48,3,FALSE)</f>
        <v>#N/A</v>
      </c>
      <c r="K11246" t="b">
        <f t="shared" si="175"/>
        <v>1</v>
      </c>
    </row>
    <row r="11247" spans="9:11" x14ac:dyDescent="0.35">
      <c r="I11247" t="e">
        <f>IF(J11247="natural gas",VLOOKUP(D11247,'Cross-Page Data'!$I$4:$J$13,2,FALSE),IF(J11247="solar",VLOOKUP('Form 923'!D11247,'Cross-Page Data'!$I$14:$J$117,2,FALSE),J11247))</f>
        <v>#N/A</v>
      </c>
      <c r="J11247" t="e">
        <f>VLOOKUP(E11247,'Cross-Page Data'!$D$4:$F$48,3,FALSE)</f>
        <v>#N/A</v>
      </c>
      <c r="K11247" t="b">
        <f t="shared" si="175"/>
        <v>1</v>
      </c>
    </row>
    <row r="11248" spans="9:11" x14ac:dyDescent="0.35">
      <c r="I11248" t="e">
        <f>IF(J11248="natural gas",VLOOKUP(D11248,'Cross-Page Data'!$I$4:$J$13,2,FALSE),IF(J11248="solar",VLOOKUP('Form 923'!D11248,'Cross-Page Data'!$I$14:$J$117,2,FALSE),J11248))</f>
        <v>#N/A</v>
      </c>
      <c r="J11248" t="e">
        <f>VLOOKUP(E11248,'Cross-Page Data'!$D$4:$F$48,3,FALSE)</f>
        <v>#N/A</v>
      </c>
      <c r="K11248" t="b">
        <f t="shared" si="175"/>
        <v>1</v>
      </c>
    </row>
    <row r="11249" spans="9:11" x14ac:dyDescent="0.35">
      <c r="I11249" t="e">
        <f>IF(J11249="natural gas",VLOOKUP(D11249,'Cross-Page Data'!$I$4:$J$13,2,FALSE),IF(J11249="solar",VLOOKUP('Form 923'!D11249,'Cross-Page Data'!$I$14:$J$117,2,FALSE),J11249))</f>
        <v>#N/A</v>
      </c>
      <c r="J11249" t="e">
        <f>VLOOKUP(E11249,'Cross-Page Data'!$D$4:$F$48,3,FALSE)</f>
        <v>#N/A</v>
      </c>
      <c r="K11249" t="b">
        <f t="shared" si="175"/>
        <v>1</v>
      </c>
    </row>
    <row r="11250" spans="9:11" x14ac:dyDescent="0.35">
      <c r="I11250" t="e">
        <f>IF(J11250="natural gas",VLOOKUP(D11250,'Cross-Page Data'!$I$4:$J$13,2,FALSE),IF(J11250="solar",VLOOKUP('Form 923'!D11250,'Cross-Page Data'!$I$14:$J$117,2,FALSE),J11250))</f>
        <v>#N/A</v>
      </c>
      <c r="J11250" t="e">
        <f>VLOOKUP(E11250,'Cross-Page Data'!$D$4:$F$48,3,FALSE)</f>
        <v>#N/A</v>
      </c>
      <c r="K11250" t="b">
        <f t="shared" si="175"/>
        <v>1</v>
      </c>
    </row>
    <row r="11251" spans="9:11" x14ac:dyDescent="0.35">
      <c r="I11251" t="e">
        <f>IF(J11251="natural gas",VLOOKUP(D11251,'Cross-Page Data'!$I$4:$J$13,2,FALSE),IF(J11251="solar",VLOOKUP('Form 923'!D11251,'Cross-Page Data'!$I$14:$J$117,2,FALSE),J11251))</f>
        <v>#N/A</v>
      </c>
      <c r="J11251" t="e">
        <f>VLOOKUP(E11251,'Cross-Page Data'!$D$4:$F$48,3,FALSE)</f>
        <v>#N/A</v>
      </c>
      <c r="K11251" t="b">
        <f t="shared" si="175"/>
        <v>1</v>
      </c>
    </row>
    <row r="11252" spans="9:11" x14ac:dyDescent="0.35">
      <c r="I11252" t="e">
        <f>IF(J11252="natural gas",VLOOKUP(D11252,'Cross-Page Data'!$I$4:$J$13,2,FALSE),IF(J11252="solar",VLOOKUP('Form 923'!D11252,'Cross-Page Data'!$I$14:$J$117,2,FALSE),J11252))</f>
        <v>#N/A</v>
      </c>
      <c r="J11252" t="e">
        <f>VLOOKUP(E11252,'Cross-Page Data'!$D$4:$F$48,3,FALSE)</f>
        <v>#N/A</v>
      </c>
      <c r="K11252" t="b">
        <f t="shared" si="175"/>
        <v>1</v>
      </c>
    </row>
    <row r="11253" spans="9:11" x14ac:dyDescent="0.35">
      <c r="I11253" t="e">
        <f>IF(J11253="natural gas",VLOOKUP(D11253,'Cross-Page Data'!$I$4:$J$13,2,FALSE),IF(J11253="solar",VLOOKUP('Form 923'!D11253,'Cross-Page Data'!$I$14:$J$117,2,FALSE),J11253))</f>
        <v>#N/A</v>
      </c>
      <c r="J11253" t="e">
        <f>VLOOKUP(E11253,'Cross-Page Data'!$D$4:$F$48,3,FALSE)</f>
        <v>#N/A</v>
      </c>
      <c r="K11253" t="b">
        <f t="shared" si="175"/>
        <v>1</v>
      </c>
    </row>
    <row r="11254" spans="9:11" x14ac:dyDescent="0.35">
      <c r="I11254" t="e">
        <f>IF(J11254="natural gas",VLOOKUP(D11254,'Cross-Page Data'!$I$4:$J$13,2,FALSE),IF(J11254="solar",VLOOKUP('Form 923'!D11254,'Cross-Page Data'!$I$14:$J$117,2,FALSE),J11254))</f>
        <v>#N/A</v>
      </c>
      <c r="J11254" t="e">
        <f>VLOOKUP(E11254,'Cross-Page Data'!$D$4:$F$48,3,FALSE)</f>
        <v>#N/A</v>
      </c>
      <c r="K11254" t="b">
        <f t="shared" si="175"/>
        <v>1</v>
      </c>
    </row>
    <row r="11255" spans="9:11" x14ac:dyDescent="0.35">
      <c r="I11255" t="e">
        <f>IF(J11255="natural gas",VLOOKUP(D11255,'Cross-Page Data'!$I$4:$J$13,2,FALSE),IF(J11255="solar",VLOOKUP('Form 923'!D11255,'Cross-Page Data'!$I$14:$J$117,2,FALSE),J11255))</f>
        <v>#N/A</v>
      </c>
      <c r="J11255" t="e">
        <f>VLOOKUP(E11255,'Cross-Page Data'!$D$4:$F$48,3,FALSE)</f>
        <v>#N/A</v>
      </c>
      <c r="K11255" t="b">
        <f t="shared" si="175"/>
        <v>1</v>
      </c>
    </row>
    <row r="11256" spans="9:11" x14ac:dyDescent="0.35">
      <c r="I11256" t="e">
        <f>IF(J11256="natural gas",VLOOKUP(D11256,'Cross-Page Data'!$I$4:$J$13,2,FALSE),IF(J11256="solar",VLOOKUP('Form 923'!D11256,'Cross-Page Data'!$I$14:$J$117,2,FALSE),J11256))</f>
        <v>#N/A</v>
      </c>
      <c r="J11256" t="e">
        <f>VLOOKUP(E11256,'Cross-Page Data'!$D$4:$F$48,3,FALSE)</f>
        <v>#N/A</v>
      </c>
      <c r="K11256" t="b">
        <f t="shared" si="175"/>
        <v>1</v>
      </c>
    </row>
    <row r="11257" spans="9:11" x14ac:dyDescent="0.35">
      <c r="I11257" t="e">
        <f>IF(J11257="natural gas",VLOOKUP(D11257,'Cross-Page Data'!$I$4:$J$13,2,FALSE),IF(J11257="solar",VLOOKUP('Form 923'!D11257,'Cross-Page Data'!$I$14:$J$117,2,FALSE),J11257))</f>
        <v>#N/A</v>
      </c>
      <c r="J11257" t="e">
        <f>VLOOKUP(E11257,'Cross-Page Data'!$D$4:$F$48,3,FALSE)</f>
        <v>#N/A</v>
      </c>
      <c r="K11257" t="b">
        <f t="shared" si="175"/>
        <v>1</v>
      </c>
    </row>
    <row r="11258" spans="9:11" x14ac:dyDescent="0.35">
      <c r="I11258" t="e">
        <f>IF(J11258="natural gas",VLOOKUP(D11258,'Cross-Page Data'!$I$4:$J$13,2,FALSE),IF(J11258="solar",VLOOKUP('Form 923'!D11258,'Cross-Page Data'!$I$14:$J$117,2,FALSE),J11258))</f>
        <v>#N/A</v>
      </c>
      <c r="J11258" t="e">
        <f>VLOOKUP(E11258,'Cross-Page Data'!$D$4:$F$48,3,FALSE)</f>
        <v>#N/A</v>
      </c>
      <c r="K11258" t="b">
        <f t="shared" si="175"/>
        <v>1</v>
      </c>
    </row>
    <row r="11259" spans="9:11" x14ac:dyDescent="0.35">
      <c r="I11259" t="e">
        <f>IF(J11259="natural gas",VLOOKUP(D11259,'Cross-Page Data'!$I$4:$J$13,2,FALSE),IF(J11259="solar",VLOOKUP('Form 923'!D11259,'Cross-Page Data'!$I$14:$J$117,2,FALSE),J11259))</f>
        <v>#N/A</v>
      </c>
      <c r="J11259" t="e">
        <f>VLOOKUP(E11259,'Cross-Page Data'!$D$4:$F$48,3,FALSE)</f>
        <v>#N/A</v>
      </c>
      <c r="K11259" t="b">
        <f t="shared" si="175"/>
        <v>1</v>
      </c>
    </row>
    <row r="11260" spans="9:11" x14ac:dyDescent="0.35">
      <c r="I11260" t="e">
        <f>IF(J11260="natural gas",VLOOKUP(D11260,'Cross-Page Data'!$I$4:$J$13,2,FALSE),IF(J11260="solar",VLOOKUP('Form 923'!D11260,'Cross-Page Data'!$I$14:$J$117,2,FALSE),J11260))</f>
        <v>#N/A</v>
      </c>
      <c r="J11260" t="e">
        <f>VLOOKUP(E11260,'Cross-Page Data'!$D$4:$F$48,3,FALSE)</f>
        <v>#N/A</v>
      </c>
      <c r="K11260" t="b">
        <f t="shared" si="175"/>
        <v>1</v>
      </c>
    </row>
    <row r="11261" spans="9:11" x14ac:dyDescent="0.35">
      <c r="I11261" t="e">
        <f>IF(J11261="natural gas",VLOOKUP(D11261,'Cross-Page Data'!$I$4:$J$13,2,FALSE),IF(J11261="solar",VLOOKUP('Form 923'!D11261,'Cross-Page Data'!$I$14:$J$117,2,FALSE),J11261))</f>
        <v>#N/A</v>
      </c>
      <c r="J11261" t="e">
        <f>VLOOKUP(E11261,'Cross-Page Data'!$D$4:$F$48,3,FALSE)</f>
        <v>#N/A</v>
      </c>
      <c r="K11261" t="b">
        <f t="shared" si="175"/>
        <v>1</v>
      </c>
    </row>
    <row r="11262" spans="9:11" x14ac:dyDescent="0.35">
      <c r="I11262" t="e">
        <f>IF(J11262="natural gas",VLOOKUP(D11262,'Cross-Page Data'!$I$4:$J$13,2,FALSE),IF(J11262="solar",VLOOKUP('Form 923'!D11262,'Cross-Page Data'!$I$14:$J$117,2,FALSE),J11262))</f>
        <v>#N/A</v>
      </c>
      <c r="J11262" t="e">
        <f>VLOOKUP(E11262,'Cross-Page Data'!$D$4:$F$48,3,FALSE)</f>
        <v>#N/A</v>
      </c>
      <c r="K11262" t="b">
        <f t="shared" si="175"/>
        <v>1</v>
      </c>
    </row>
    <row r="11263" spans="9:11" x14ac:dyDescent="0.35">
      <c r="I11263" t="e">
        <f>IF(J11263="natural gas",VLOOKUP(D11263,'Cross-Page Data'!$I$4:$J$13,2,FALSE),IF(J11263="solar",VLOOKUP('Form 923'!D11263,'Cross-Page Data'!$I$14:$J$117,2,FALSE),J11263))</f>
        <v>#N/A</v>
      </c>
      <c r="J11263" t="e">
        <f>VLOOKUP(E11263,'Cross-Page Data'!$D$4:$F$48,3,FALSE)</f>
        <v>#N/A</v>
      </c>
      <c r="K11263" t="b">
        <f t="shared" si="175"/>
        <v>1</v>
      </c>
    </row>
    <row r="11264" spans="9:11" x14ac:dyDescent="0.35">
      <c r="I11264" t="e">
        <f>IF(J11264="natural gas",VLOOKUP(D11264,'Cross-Page Data'!$I$4:$J$13,2,FALSE),IF(J11264="solar",VLOOKUP('Form 923'!D11264,'Cross-Page Data'!$I$14:$J$117,2,FALSE),J11264))</f>
        <v>#N/A</v>
      </c>
      <c r="J11264" t="e">
        <f>VLOOKUP(E11264,'Cross-Page Data'!$D$4:$F$48,3,FALSE)</f>
        <v>#N/A</v>
      </c>
      <c r="K11264" t="b">
        <f t="shared" si="175"/>
        <v>1</v>
      </c>
    </row>
    <row r="11265" spans="9:11" x14ac:dyDescent="0.35">
      <c r="I11265" t="e">
        <f>IF(J11265="natural gas",VLOOKUP(D11265,'Cross-Page Data'!$I$4:$J$13,2,FALSE),IF(J11265="solar",VLOOKUP('Form 923'!D11265,'Cross-Page Data'!$I$14:$J$117,2,FALSE),J11265))</f>
        <v>#N/A</v>
      </c>
      <c r="J11265" t="e">
        <f>VLOOKUP(E11265,'Cross-Page Data'!$D$4:$F$48,3,FALSE)</f>
        <v>#N/A</v>
      </c>
      <c r="K11265" t="b">
        <f t="shared" si="175"/>
        <v>1</v>
      </c>
    </row>
    <row r="11266" spans="9:11" x14ac:dyDescent="0.35">
      <c r="I11266" t="e">
        <f>IF(J11266="natural gas",VLOOKUP(D11266,'Cross-Page Data'!$I$4:$J$13,2,FALSE),IF(J11266="solar",VLOOKUP('Form 923'!D11266,'Cross-Page Data'!$I$14:$J$117,2,FALSE),J11266))</f>
        <v>#N/A</v>
      </c>
      <c r="J11266" t="e">
        <f>VLOOKUP(E11266,'Cross-Page Data'!$D$4:$F$48,3,FALSE)</f>
        <v>#N/A</v>
      </c>
      <c r="K11266" t="b">
        <f t="shared" si="175"/>
        <v>1</v>
      </c>
    </row>
    <row r="11267" spans="9:11" x14ac:dyDescent="0.35">
      <c r="I11267" t="e">
        <f>IF(J11267="natural gas",VLOOKUP(D11267,'Cross-Page Data'!$I$4:$J$13,2,FALSE),IF(J11267="solar",VLOOKUP('Form 923'!D11267,'Cross-Page Data'!$I$14:$J$117,2,FALSE),J11267))</f>
        <v>#N/A</v>
      </c>
      <c r="J11267" t="e">
        <f>VLOOKUP(E11267,'Cross-Page Data'!$D$4:$F$48,3,FALSE)</f>
        <v>#N/A</v>
      </c>
      <c r="K11267" t="b">
        <f t="shared" si="175"/>
        <v>1</v>
      </c>
    </row>
    <row r="11268" spans="9:11" x14ac:dyDescent="0.35">
      <c r="I11268" t="e">
        <f>IF(J11268="natural gas",VLOOKUP(D11268,'Cross-Page Data'!$I$4:$J$13,2,FALSE),IF(J11268="solar",VLOOKUP('Form 923'!D11268,'Cross-Page Data'!$I$14:$J$117,2,FALSE),J11268))</f>
        <v>#N/A</v>
      </c>
      <c r="J11268" t="e">
        <f>VLOOKUP(E11268,'Cross-Page Data'!$D$4:$F$48,3,FALSE)</f>
        <v>#N/A</v>
      </c>
      <c r="K11268" t="b">
        <f t="shared" si="175"/>
        <v>1</v>
      </c>
    </row>
    <row r="11269" spans="9:11" x14ac:dyDescent="0.35">
      <c r="I11269" t="e">
        <f>IF(J11269="natural gas",VLOOKUP(D11269,'Cross-Page Data'!$I$4:$J$13,2,FALSE),IF(J11269="solar",VLOOKUP('Form 923'!D11269,'Cross-Page Data'!$I$14:$J$117,2,FALSE),J11269))</f>
        <v>#N/A</v>
      </c>
      <c r="J11269" t="e">
        <f>VLOOKUP(E11269,'Cross-Page Data'!$D$4:$F$48,3,FALSE)</f>
        <v>#N/A</v>
      </c>
      <c r="K11269" t="b">
        <f t="shared" si="175"/>
        <v>1</v>
      </c>
    </row>
    <row r="11270" spans="9:11" x14ac:dyDescent="0.35">
      <c r="I11270" t="e">
        <f>IF(J11270="natural gas",VLOOKUP(D11270,'Cross-Page Data'!$I$4:$J$13,2,FALSE),IF(J11270="solar",VLOOKUP('Form 923'!D11270,'Cross-Page Data'!$I$14:$J$117,2,FALSE),J11270))</f>
        <v>#N/A</v>
      </c>
      <c r="J11270" t="e">
        <f>VLOOKUP(E11270,'Cross-Page Data'!$D$4:$F$48,3,FALSE)</f>
        <v>#N/A</v>
      </c>
      <c r="K11270" t="b">
        <f t="shared" si="175"/>
        <v>1</v>
      </c>
    </row>
    <row r="11271" spans="9:11" x14ac:dyDescent="0.35">
      <c r="I11271" t="e">
        <f>IF(J11271="natural gas",VLOOKUP(D11271,'Cross-Page Data'!$I$4:$J$13,2,FALSE),IF(J11271="solar",VLOOKUP('Form 923'!D11271,'Cross-Page Data'!$I$14:$J$117,2,FALSE),J11271))</f>
        <v>#N/A</v>
      </c>
      <c r="J11271" t="e">
        <f>VLOOKUP(E11271,'Cross-Page Data'!$D$4:$F$48,3,FALSE)</f>
        <v>#N/A</v>
      </c>
      <c r="K11271" t="b">
        <f t="shared" ref="K11271:K11334" si="176">IF(AND($N$5=FALSE,OR(C11271="Commercial NAICS Cogen",C11271="Industrial NAICS Cogen",C11271="NAICS-22 Cogen")),FALSE,IF(AND($N$6=FALSE,OR(C11271="Commercial NAICS Cogen",C11271="Commercial NAICS Non-Cogen",C11271="industrial NAICS Cogen", C11271="industrial NAICS non-cogen")),FALSE,TRUE))</f>
        <v>1</v>
      </c>
    </row>
    <row r="11272" spans="9:11" x14ac:dyDescent="0.35">
      <c r="I11272" t="e">
        <f>IF(J11272="natural gas",VLOOKUP(D11272,'Cross-Page Data'!$I$4:$J$13,2,FALSE),IF(J11272="solar",VLOOKUP('Form 923'!D11272,'Cross-Page Data'!$I$14:$J$117,2,FALSE),J11272))</f>
        <v>#N/A</v>
      </c>
      <c r="J11272" t="e">
        <f>VLOOKUP(E11272,'Cross-Page Data'!$D$4:$F$48,3,FALSE)</f>
        <v>#N/A</v>
      </c>
      <c r="K11272" t="b">
        <f t="shared" si="176"/>
        <v>1</v>
      </c>
    </row>
    <row r="11273" spans="9:11" x14ac:dyDescent="0.35">
      <c r="I11273" t="e">
        <f>IF(J11273="natural gas",VLOOKUP(D11273,'Cross-Page Data'!$I$4:$J$13,2,FALSE),IF(J11273="solar",VLOOKUP('Form 923'!D11273,'Cross-Page Data'!$I$14:$J$117,2,FALSE),J11273))</f>
        <v>#N/A</v>
      </c>
      <c r="J11273" t="e">
        <f>VLOOKUP(E11273,'Cross-Page Data'!$D$4:$F$48,3,FALSE)</f>
        <v>#N/A</v>
      </c>
      <c r="K11273" t="b">
        <f t="shared" si="176"/>
        <v>1</v>
      </c>
    </row>
    <row r="11274" spans="9:11" x14ac:dyDescent="0.35">
      <c r="I11274" t="e">
        <f>IF(J11274="natural gas",VLOOKUP(D11274,'Cross-Page Data'!$I$4:$J$13,2,FALSE),IF(J11274="solar",VLOOKUP('Form 923'!D11274,'Cross-Page Data'!$I$14:$J$117,2,FALSE),J11274))</f>
        <v>#N/A</v>
      </c>
      <c r="J11274" t="e">
        <f>VLOOKUP(E11274,'Cross-Page Data'!$D$4:$F$48,3,FALSE)</f>
        <v>#N/A</v>
      </c>
      <c r="K11274" t="b">
        <f t="shared" si="176"/>
        <v>1</v>
      </c>
    </row>
    <row r="11275" spans="9:11" x14ac:dyDescent="0.35">
      <c r="I11275" t="e">
        <f>IF(J11275="natural gas",VLOOKUP(D11275,'Cross-Page Data'!$I$4:$J$13,2,FALSE),IF(J11275="solar",VLOOKUP('Form 923'!D11275,'Cross-Page Data'!$I$14:$J$117,2,FALSE),J11275))</f>
        <v>#N/A</v>
      </c>
      <c r="J11275" t="e">
        <f>VLOOKUP(E11275,'Cross-Page Data'!$D$4:$F$48,3,FALSE)</f>
        <v>#N/A</v>
      </c>
      <c r="K11275" t="b">
        <f t="shared" si="176"/>
        <v>1</v>
      </c>
    </row>
    <row r="11276" spans="9:11" x14ac:dyDescent="0.35">
      <c r="I11276" t="e">
        <f>IF(J11276="natural gas",VLOOKUP(D11276,'Cross-Page Data'!$I$4:$J$13,2,FALSE),IF(J11276="solar",VLOOKUP('Form 923'!D11276,'Cross-Page Data'!$I$14:$J$117,2,FALSE),J11276))</f>
        <v>#N/A</v>
      </c>
      <c r="J11276" t="e">
        <f>VLOOKUP(E11276,'Cross-Page Data'!$D$4:$F$48,3,FALSE)</f>
        <v>#N/A</v>
      </c>
      <c r="K11276" t="b">
        <f t="shared" si="176"/>
        <v>1</v>
      </c>
    </row>
    <row r="11277" spans="9:11" x14ac:dyDescent="0.35">
      <c r="I11277" t="e">
        <f>IF(J11277="natural gas",VLOOKUP(D11277,'Cross-Page Data'!$I$4:$J$13,2,FALSE),IF(J11277="solar",VLOOKUP('Form 923'!D11277,'Cross-Page Data'!$I$14:$J$117,2,FALSE),J11277))</f>
        <v>#N/A</v>
      </c>
      <c r="J11277" t="e">
        <f>VLOOKUP(E11277,'Cross-Page Data'!$D$4:$F$48,3,FALSE)</f>
        <v>#N/A</v>
      </c>
      <c r="K11277" t="b">
        <f t="shared" si="176"/>
        <v>1</v>
      </c>
    </row>
    <row r="11278" spans="9:11" x14ac:dyDescent="0.35">
      <c r="I11278" t="e">
        <f>IF(J11278="natural gas",VLOOKUP(D11278,'Cross-Page Data'!$I$4:$J$13,2,FALSE),IF(J11278="solar",VLOOKUP('Form 923'!D11278,'Cross-Page Data'!$I$14:$J$117,2,FALSE),J11278))</f>
        <v>#N/A</v>
      </c>
      <c r="J11278" t="e">
        <f>VLOOKUP(E11278,'Cross-Page Data'!$D$4:$F$48,3,FALSE)</f>
        <v>#N/A</v>
      </c>
      <c r="K11278" t="b">
        <f t="shared" si="176"/>
        <v>1</v>
      </c>
    </row>
    <row r="11279" spans="9:11" x14ac:dyDescent="0.35">
      <c r="I11279" t="e">
        <f>IF(J11279="natural gas",VLOOKUP(D11279,'Cross-Page Data'!$I$4:$J$13,2,FALSE),IF(J11279="solar",VLOOKUP('Form 923'!D11279,'Cross-Page Data'!$I$14:$J$117,2,FALSE),J11279))</f>
        <v>#N/A</v>
      </c>
      <c r="J11279" t="e">
        <f>VLOOKUP(E11279,'Cross-Page Data'!$D$4:$F$48,3,FALSE)</f>
        <v>#N/A</v>
      </c>
      <c r="K11279" t="b">
        <f t="shared" si="176"/>
        <v>1</v>
      </c>
    </row>
    <row r="11280" spans="9:11" x14ac:dyDescent="0.35">
      <c r="I11280" t="e">
        <f>IF(J11280="natural gas",VLOOKUP(D11280,'Cross-Page Data'!$I$4:$J$13,2,FALSE),IF(J11280="solar",VLOOKUP('Form 923'!D11280,'Cross-Page Data'!$I$14:$J$117,2,FALSE),J11280))</f>
        <v>#N/A</v>
      </c>
      <c r="J11280" t="e">
        <f>VLOOKUP(E11280,'Cross-Page Data'!$D$4:$F$48,3,FALSE)</f>
        <v>#N/A</v>
      </c>
      <c r="K11280" t="b">
        <f t="shared" si="176"/>
        <v>1</v>
      </c>
    </row>
    <row r="11281" spans="9:11" x14ac:dyDescent="0.35">
      <c r="I11281" t="e">
        <f>IF(J11281="natural gas",VLOOKUP(D11281,'Cross-Page Data'!$I$4:$J$13,2,FALSE),IF(J11281="solar",VLOOKUP('Form 923'!D11281,'Cross-Page Data'!$I$14:$J$117,2,FALSE),J11281))</f>
        <v>#N/A</v>
      </c>
      <c r="J11281" t="e">
        <f>VLOOKUP(E11281,'Cross-Page Data'!$D$4:$F$48,3,FALSE)</f>
        <v>#N/A</v>
      </c>
      <c r="K11281" t="b">
        <f t="shared" si="176"/>
        <v>1</v>
      </c>
    </row>
    <row r="11282" spans="9:11" x14ac:dyDescent="0.35">
      <c r="I11282" t="e">
        <f>IF(J11282="natural gas",VLOOKUP(D11282,'Cross-Page Data'!$I$4:$J$13,2,FALSE),IF(J11282="solar",VLOOKUP('Form 923'!D11282,'Cross-Page Data'!$I$14:$J$117,2,FALSE),J11282))</f>
        <v>#N/A</v>
      </c>
      <c r="J11282" t="e">
        <f>VLOOKUP(E11282,'Cross-Page Data'!$D$4:$F$48,3,FALSE)</f>
        <v>#N/A</v>
      </c>
      <c r="K11282" t="b">
        <f t="shared" si="176"/>
        <v>1</v>
      </c>
    </row>
    <row r="11283" spans="9:11" x14ac:dyDescent="0.35">
      <c r="I11283" t="e">
        <f>IF(J11283="natural gas",VLOOKUP(D11283,'Cross-Page Data'!$I$4:$J$13,2,FALSE),IF(J11283="solar",VLOOKUP('Form 923'!D11283,'Cross-Page Data'!$I$14:$J$117,2,FALSE),J11283))</f>
        <v>#N/A</v>
      </c>
      <c r="J11283" t="e">
        <f>VLOOKUP(E11283,'Cross-Page Data'!$D$4:$F$48,3,FALSE)</f>
        <v>#N/A</v>
      </c>
      <c r="K11283" t="b">
        <f t="shared" si="176"/>
        <v>1</v>
      </c>
    </row>
    <row r="11284" spans="9:11" x14ac:dyDescent="0.35">
      <c r="I11284" t="e">
        <f>IF(J11284="natural gas",VLOOKUP(D11284,'Cross-Page Data'!$I$4:$J$13,2,FALSE),IF(J11284="solar",VLOOKUP('Form 923'!D11284,'Cross-Page Data'!$I$14:$J$117,2,FALSE),J11284))</f>
        <v>#N/A</v>
      </c>
      <c r="J11284" t="e">
        <f>VLOOKUP(E11284,'Cross-Page Data'!$D$4:$F$48,3,FALSE)</f>
        <v>#N/A</v>
      </c>
      <c r="K11284" t="b">
        <f t="shared" si="176"/>
        <v>1</v>
      </c>
    </row>
    <row r="11285" spans="9:11" x14ac:dyDescent="0.35">
      <c r="I11285" t="e">
        <f>IF(J11285="natural gas",VLOOKUP(D11285,'Cross-Page Data'!$I$4:$J$13,2,FALSE),IF(J11285="solar",VLOOKUP('Form 923'!D11285,'Cross-Page Data'!$I$14:$J$117,2,FALSE),J11285))</f>
        <v>#N/A</v>
      </c>
      <c r="J11285" t="e">
        <f>VLOOKUP(E11285,'Cross-Page Data'!$D$4:$F$48,3,FALSE)</f>
        <v>#N/A</v>
      </c>
      <c r="K11285" t="b">
        <f t="shared" si="176"/>
        <v>1</v>
      </c>
    </row>
    <row r="11286" spans="9:11" x14ac:dyDescent="0.35">
      <c r="I11286" t="e">
        <f>IF(J11286="natural gas",VLOOKUP(D11286,'Cross-Page Data'!$I$4:$J$13,2,FALSE),IF(J11286="solar",VLOOKUP('Form 923'!D11286,'Cross-Page Data'!$I$14:$J$117,2,FALSE),J11286))</f>
        <v>#N/A</v>
      </c>
      <c r="J11286" t="e">
        <f>VLOOKUP(E11286,'Cross-Page Data'!$D$4:$F$48,3,FALSE)</f>
        <v>#N/A</v>
      </c>
      <c r="K11286" t="b">
        <f t="shared" si="176"/>
        <v>1</v>
      </c>
    </row>
    <row r="11287" spans="9:11" x14ac:dyDescent="0.35">
      <c r="I11287" t="e">
        <f>IF(J11287="natural gas",VLOOKUP(D11287,'Cross-Page Data'!$I$4:$J$13,2,FALSE),IF(J11287="solar",VLOOKUP('Form 923'!D11287,'Cross-Page Data'!$I$14:$J$117,2,FALSE),J11287))</f>
        <v>#N/A</v>
      </c>
      <c r="J11287" t="e">
        <f>VLOOKUP(E11287,'Cross-Page Data'!$D$4:$F$48,3,FALSE)</f>
        <v>#N/A</v>
      </c>
      <c r="K11287" t="b">
        <f t="shared" si="176"/>
        <v>1</v>
      </c>
    </row>
    <row r="11288" spans="9:11" x14ac:dyDescent="0.35">
      <c r="I11288" t="e">
        <f>IF(J11288="natural gas",VLOOKUP(D11288,'Cross-Page Data'!$I$4:$J$13,2,FALSE),IF(J11288="solar",VLOOKUP('Form 923'!D11288,'Cross-Page Data'!$I$14:$J$117,2,FALSE),J11288))</f>
        <v>#N/A</v>
      </c>
      <c r="J11288" t="e">
        <f>VLOOKUP(E11288,'Cross-Page Data'!$D$4:$F$48,3,FALSE)</f>
        <v>#N/A</v>
      </c>
      <c r="K11288" t="b">
        <f t="shared" si="176"/>
        <v>1</v>
      </c>
    </row>
    <row r="11289" spans="9:11" x14ac:dyDescent="0.35">
      <c r="I11289" t="e">
        <f>IF(J11289="natural gas",VLOOKUP(D11289,'Cross-Page Data'!$I$4:$J$13,2,FALSE),IF(J11289="solar",VLOOKUP('Form 923'!D11289,'Cross-Page Data'!$I$14:$J$117,2,FALSE),J11289))</f>
        <v>#N/A</v>
      </c>
      <c r="J11289" t="e">
        <f>VLOOKUP(E11289,'Cross-Page Data'!$D$4:$F$48,3,FALSE)</f>
        <v>#N/A</v>
      </c>
      <c r="K11289" t="b">
        <f t="shared" si="176"/>
        <v>1</v>
      </c>
    </row>
    <row r="11290" spans="9:11" x14ac:dyDescent="0.35">
      <c r="I11290" t="e">
        <f>IF(J11290="natural gas",VLOOKUP(D11290,'Cross-Page Data'!$I$4:$J$13,2,FALSE),IF(J11290="solar",VLOOKUP('Form 923'!D11290,'Cross-Page Data'!$I$14:$J$117,2,FALSE),J11290))</f>
        <v>#N/A</v>
      </c>
      <c r="J11290" t="e">
        <f>VLOOKUP(E11290,'Cross-Page Data'!$D$4:$F$48,3,FALSE)</f>
        <v>#N/A</v>
      </c>
      <c r="K11290" t="b">
        <f t="shared" si="176"/>
        <v>1</v>
      </c>
    </row>
    <row r="11291" spans="9:11" x14ac:dyDescent="0.35">
      <c r="I11291" t="e">
        <f>IF(J11291="natural gas",VLOOKUP(D11291,'Cross-Page Data'!$I$4:$J$13,2,FALSE),IF(J11291="solar",VLOOKUP('Form 923'!D11291,'Cross-Page Data'!$I$14:$J$117,2,FALSE),J11291))</f>
        <v>#N/A</v>
      </c>
      <c r="J11291" t="e">
        <f>VLOOKUP(E11291,'Cross-Page Data'!$D$4:$F$48,3,FALSE)</f>
        <v>#N/A</v>
      </c>
      <c r="K11291" t="b">
        <f t="shared" si="176"/>
        <v>1</v>
      </c>
    </row>
    <row r="11292" spans="9:11" x14ac:dyDescent="0.35">
      <c r="I11292" t="e">
        <f>IF(J11292="natural gas",VLOOKUP(D11292,'Cross-Page Data'!$I$4:$J$13,2,FALSE),IF(J11292="solar",VLOOKUP('Form 923'!D11292,'Cross-Page Data'!$I$14:$J$117,2,FALSE),J11292))</f>
        <v>#N/A</v>
      </c>
      <c r="J11292" t="e">
        <f>VLOOKUP(E11292,'Cross-Page Data'!$D$4:$F$48,3,FALSE)</f>
        <v>#N/A</v>
      </c>
      <c r="K11292" t="b">
        <f t="shared" si="176"/>
        <v>1</v>
      </c>
    </row>
    <row r="11293" spans="9:11" x14ac:dyDescent="0.35">
      <c r="I11293" t="e">
        <f>IF(J11293="natural gas",VLOOKUP(D11293,'Cross-Page Data'!$I$4:$J$13,2,FALSE),IF(J11293="solar",VLOOKUP('Form 923'!D11293,'Cross-Page Data'!$I$14:$J$117,2,FALSE),J11293))</f>
        <v>#N/A</v>
      </c>
      <c r="J11293" t="e">
        <f>VLOOKUP(E11293,'Cross-Page Data'!$D$4:$F$48,3,FALSE)</f>
        <v>#N/A</v>
      </c>
      <c r="K11293" t="b">
        <f t="shared" si="176"/>
        <v>1</v>
      </c>
    </row>
    <row r="11294" spans="9:11" x14ac:dyDescent="0.35">
      <c r="I11294" t="e">
        <f>IF(J11294="natural gas",VLOOKUP(D11294,'Cross-Page Data'!$I$4:$J$13,2,FALSE),IF(J11294="solar",VLOOKUP('Form 923'!D11294,'Cross-Page Data'!$I$14:$J$117,2,FALSE),J11294))</f>
        <v>#N/A</v>
      </c>
      <c r="J11294" t="e">
        <f>VLOOKUP(E11294,'Cross-Page Data'!$D$4:$F$48,3,FALSE)</f>
        <v>#N/A</v>
      </c>
      <c r="K11294" t="b">
        <f t="shared" si="176"/>
        <v>1</v>
      </c>
    </row>
    <row r="11295" spans="9:11" x14ac:dyDescent="0.35">
      <c r="I11295" t="e">
        <f>IF(J11295="natural gas",VLOOKUP(D11295,'Cross-Page Data'!$I$4:$J$13,2,FALSE),IF(J11295="solar",VLOOKUP('Form 923'!D11295,'Cross-Page Data'!$I$14:$J$117,2,FALSE),J11295))</f>
        <v>#N/A</v>
      </c>
      <c r="J11295" t="e">
        <f>VLOOKUP(E11295,'Cross-Page Data'!$D$4:$F$48,3,FALSE)</f>
        <v>#N/A</v>
      </c>
      <c r="K11295" t="b">
        <f t="shared" si="176"/>
        <v>1</v>
      </c>
    </row>
    <row r="11296" spans="9:11" x14ac:dyDescent="0.35">
      <c r="I11296" t="e">
        <f>IF(J11296="natural gas",VLOOKUP(D11296,'Cross-Page Data'!$I$4:$J$13,2,FALSE),IF(J11296="solar",VLOOKUP('Form 923'!D11296,'Cross-Page Data'!$I$14:$J$117,2,FALSE),J11296))</f>
        <v>#N/A</v>
      </c>
      <c r="J11296" t="e">
        <f>VLOOKUP(E11296,'Cross-Page Data'!$D$4:$F$48,3,FALSE)</f>
        <v>#N/A</v>
      </c>
      <c r="K11296" t="b">
        <f t="shared" si="176"/>
        <v>1</v>
      </c>
    </row>
    <row r="11297" spans="9:11" x14ac:dyDescent="0.35">
      <c r="I11297" t="e">
        <f>IF(J11297="natural gas",VLOOKUP(D11297,'Cross-Page Data'!$I$4:$J$13,2,FALSE),IF(J11297="solar",VLOOKUP('Form 923'!D11297,'Cross-Page Data'!$I$14:$J$117,2,FALSE),J11297))</f>
        <v>#N/A</v>
      </c>
      <c r="J11297" t="e">
        <f>VLOOKUP(E11297,'Cross-Page Data'!$D$4:$F$48,3,FALSE)</f>
        <v>#N/A</v>
      </c>
      <c r="K11297" t="b">
        <f t="shared" si="176"/>
        <v>1</v>
      </c>
    </row>
    <row r="11298" spans="9:11" x14ac:dyDescent="0.35">
      <c r="I11298" t="e">
        <f>IF(J11298="natural gas",VLOOKUP(D11298,'Cross-Page Data'!$I$4:$J$13,2,FALSE),IF(J11298="solar",VLOOKUP('Form 923'!D11298,'Cross-Page Data'!$I$14:$J$117,2,FALSE),J11298))</f>
        <v>#N/A</v>
      </c>
      <c r="J11298" t="e">
        <f>VLOOKUP(E11298,'Cross-Page Data'!$D$4:$F$48,3,FALSE)</f>
        <v>#N/A</v>
      </c>
      <c r="K11298" t="b">
        <f t="shared" si="176"/>
        <v>1</v>
      </c>
    </row>
    <row r="11299" spans="9:11" x14ac:dyDescent="0.35">
      <c r="I11299" t="e">
        <f>IF(J11299="natural gas",VLOOKUP(D11299,'Cross-Page Data'!$I$4:$J$13,2,FALSE),IF(J11299="solar",VLOOKUP('Form 923'!D11299,'Cross-Page Data'!$I$14:$J$117,2,FALSE),J11299))</f>
        <v>#N/A</v>
      </c>
      <c r="J11299" t="e">
        <f>VLOOKUP(E11299,'Cross-Page Data'!$D$4:$F$48,3,FALSE)</f>
        <v>#N/A</v>
      </c>
      <c r="K11299" t="b">
        <f t="shared" si="176"/>
        <v>1</v>
      </c>
    </row>
    <row r="11300" spans="9:11" x14ac:dyDescent="0.35">
      <c r="I11300" t="e">
        <f>IF(J11300="natural gas",VLOOKUP(D11300,'Cross-Page Data'!$I$4:$J$13,2,FALSE),IF(J11300="solar",VLOOKUP('Form 923'!D11300,'Cross-Page Data'!$I$14:$J$117,2,FALSE),J11300))</f>
        <v>#N/A</v>
      </c>
      <c r="J11300" t="e">
        <f>VLOOKUP(E11300,'Cross-Page Data'!$D$4:$F$48,3,FALSE)</f>
        <v>#N/A</v>
      </c>
      <c r="K11300" t="b">
        <f t="shared" si="176"/>
        <v>1</v>
      </c>
    </row>
    <row r="11301" spans="9:11" x14ac:dyDescent="0.35">
      <c r="I11301" t="e">
        <f>IF(J11301="natural gas",VLOOKUP(D11301,'Cross-Page Data'!$I$4:$J$13,2,FALSE),IF(J11301="solar",VLOOKUP('Form 923'!D11301,'Cross-Page Data'!$I$14:$J$117,2,FALSE),J11301))</f>
        <v>#N/A</v>
      </c>
      <c r="J11301" t="e">
        <f>VLOOKUP(E11301,'Cross-Page Data'!$D$4:$F$48,3,FALSE)</f>
        <v>#N/A</v>
      </c>
      <c r="K11301" t="b">
        <f t="shared" si="176"/>
        <v>1</v>
      </c>
    </row>
    <row r="11302" spans="9:11" x14ac:dyDescent="0.35">
      <c r="I11302" t="e">
        <f>IF(J11302="natural gas",VLOOKUP(D11302,'Cross-Page Data'!$I$4:$J$13,2,FALSE),IF(J11302="solar",VLOOKUP('Form 923'!D11302,'Cross-Page Data'!$I$14:$J$117,2,FALSE),J11302))</f>
        <v>#N/A</v>
      </c>
      <c r="J11302" t="e">
        <f>VLOOKUP(E11302,'Cross-Page Data'!$D$4:$F$48,3,FALSE)</f>
        <v>#N/A</v>
      </c>
      <c r="K11302" t="b">
        <f t="shared" si="176"/>
        <v>1</v>
      </c>
    </row>
    <row r="11303" spans="9:11" x14ac:dyDescent="0.35">
      <c r="I11303" t="e">
        <f>IF(J11303="natural gas",VLOOKUP(D11303,'Cross-Page Data'!$I$4:$J$13,2,FALSE),IF(J11303="solar",VLOOKUP('Form 923'!D11303,'Cross-Page Data'!$I$14:$J$117,2,FALSE),J11303))</f>
        <v>#N/A</v>
      </c>
      <c r="J11303" t="e">
        <f>VLOOKUP(E11303,'Cross-Page Data'!$D$4:$F$48,3,FALSE)</f>
        <v>#N/A</v>
      </c>
      <c r="K11303" t="b">
        <f t="shared" si="176"/>
        <v>1</v>
      </c>
    </row>
    <row r="11304" spans="9:11" x14ac:dyDescent="0.35">
      <c r="I11304" t="e">
        <f>IF(J11304="natural gas",VLOOKUP(D11304,'Cross-Page Data'!$I$4:$J$13,2,FALSE),IF(J11304="solar",VLOOKUP('Form 923'!D11304,'Cross-Page Data'!$I$14:$J$117,2,FALSE),J11304))</f>
        <v>#N/A</v>
      </c>
      <c r="J11304" t="e">
        <f>VLOOKUP(E11304,'Cross-Page Data'!$D$4:$F$48,3,FALSE)</f>
        <v>#N/A</v>
      </c>
      <c r="K11304" t="b">
        <f t="shared" si="176"/>
        <v>1</v>
      </c>
    </row>
    <row r="11305" spans="9:11" x14ac:dyDescent="0.35">
      <c r="I11305" t="e">
        <f>IF(J11305="natural gas",VLOOKUP(D11305,'Cross-Page Data'!$I$4:$J$13,2,FALSE),IF(J11305="solar",VLOOKUP('Form 923'!D11305,'Cross-Page Data'!$I$14:$J$117,2,FALSE),J11305))</f>
        <v>#N/A</v>
      </c>
      <c r="J11305" t="e">
        <f>VLOOKUP(E11305,'Cross-Page Data'!$D$4:$F$48,3,FALSE)</f>
        <v>#N/A</v>
      </c>
      <c r="K11305" t="b">
        <f t="shared" si="176"/>
        <v>1</v>
      </c>
    </row>
    <row r="11306" spans="9:11" x14ac:dyDescent="0.35">
      <c r="I11306" t="e">
        <f>IF(J11306="natural gas",VLOOKUP(D11306,'Cross-Page Data'!$I$4:$J$13,2,FALSE),IF(J11306="solar",VLOOKUP('Form 923'!D11306,'Cross-Page Data'!$I$14:$J$117,2,FALSE),J11306))</f>
        <v>#N/A</v>
      </c>
      <c r="J11306" t="e">
        <f>VLOOKUP(E11306,'Cross-Page Data'!$D$4:$F$48,3,FALSE)</f>
        <v>#N/A</v>
      </c>
      <c r="K11306" t="b">
        <f t="shared" si="176"/>
        <v>1</v>
      </c>
    </row>
    <row r="11307" spans="9:11" x14ac:dyDescent="0.35">
      <c r="I11307" t="e">
        <f>IF(J11307="natural gas",VLOOKUP(D11307,'Cross-Page Data'!$I$4:$J$13,2,FALSE),IF(J11307="solar",VLOOKUP('Form 923'!D11307,'Cross-Page Data'!$I$14:$J$117,2,FALSE),J11307))</f>
        <v>#N/A</v>
      </c>
      <c r="J11307" t="e">
        <f>VLOOKUP(E11307,'Cross-Page Data'!$D$4:$F$48,3,FALSE)</f>
        <v>#N/A</v>
      </c>
      <c r="K11307" t="b">
        <f t="shared" si="176"/>
        <v>1</v>
      </c>
    </row>
    <row r="11308" spans="9:11" x14ac:dyDescent="0.35">
      <c r="I11308" t="e">
        <f>IF(J11308="natural gas",VLOOKUP(D11308,'Cross-Page Data'!$I$4:$J$13,2,FALSE),IF(J11308="solar",VLOOKUP('Form 923'!D11308,'Cross-Page Data'!$I$14:$J$117,2,FALSE),J11308))</f>
        <v>#N/A</v>
      </c>
      <c r="J11308" t="e">
        <f>VLOOKUP(E11308,'Cross-Page Data'!$D$4:$F$48,3,FALSE)</f>
        <v>#N/A</v>
      </c>
      <c r="K11308" t="b">
        <f t="shared" si="176"/>
        <v>1</v>
      </c>
    </row>
    <row r="11309" spans="9:11" x14ac:dyDescent="0.35">
      <c r="I11309" t="e">
        <f>IF(J11309="natural gas",VLOOKUP(D11309,'Cross-Page Data'!$I$4:$J$13,2,FALSE),IF(J11309="solar",VLOOKUP('Form 923'!D11309,'Cross-Page Data'!$I$14:$J$117,2,FALSE),J11309))</f>
        <v>#N/A</v>
      </c>
      <c r="J11309" t="e">
        <f>VLOOKUP(E11309,'Cross-Page Data'!$D$4:$F$48,3,FALSE)</f>
        <v>#N/A</v>
      </c>
      <c r="K11309" t="b">
        <f t="shared" si="176"/>
        <v>1</v>
      </c>
    </row>
    <row r="11310" spans="9:11" x14ac:dyDescent="0.35">
      <c r="I11310" t="e">
        <f>IF(J11310="natural gas",VLOOKUP(D11310,'Cross-Page Data'!$I$4:$J$13,2,FALSE),IF(J11310="solar",VLOOKUP('Form 923'!D11310,'Cross-Page Data'!$I$14:$J$117,2,FALSE),J11310))</f>
        <v>#N/A</v>
      </c>
      <c r="J11310" t="e">
        <f>VLOOKUP(E11310,'Cross-Page Data'!$D$4:$F$48,3,FALSE)</f>
        <v>#N/A</v>
      </c>
      <c r="K11310" t="b">
        <f t="shared" si="176"/>
        <v>1</v>
      </c>
    </row>
    <row r="11311" spans="9:11" x14ac:dyDescent="0.35">
      <c r="I11311" t="e">
        <f>IF(J11311="natural gas",VLOOKUP(D11311,'Cross-Page Data'!$I$4:$J$13,2,FALSE),IF(J11311="solar",VLOOKUP('Form 923'!D11311,'Cross-Page Data'!$I$14:$J$117,2,FALSE),J11311))</f>
        <v>#N/A</v>
      </c>
      <c r="J11311" t="e">
        <f>VLOOKUP(E11311,'Cross-Page Data'!$D$4:$F$48,3,FALSE)</f>
        <v>#N/A</v>
      </c>
      <c r="K11311" t="b">
        <f t="shared" si="176"/>
        <v>1</v>
      </c>
    </row>
    <row r="11312" spans="9:11" x14ac:dyDescent="0.35">
      <c r="I11312" t="e">
        <f>IF(J11312="natural gas",VLOOKUP(D11312,'Cross-Page Data'!$I$4:$J$13,2,FALSE),IF(J11312="solar",VLOOKUP('Form 923'!D11312,'Cross-Page Data'!$I$14:$J$117,2,FALSE),J11312))</f>
        <v>#N/A</v>
      </c>
      <c r="J11312" t="e">
        <f>VLOOKUP(E11312,'Cross-Page Data'!$D$4:$F$48,3,FALSE)</f>
        <v>#N/A</v>
      </c>
      <c r="K11312" t="b">
        <f t="shared" si="176"/>
        <v>1</v>
      </c>
    </row>
    <row r="11313" spans="9:11" x14ac:dyDescent="0.35">
      <c r="I11313" t="e">
        <f>IF(J11313="natural gas",VLOOKUP(D11313,'Cross-Page Data'!$I$4:$J$13,2,FALSE),IF(J11313="solar",VLOOKUP('Form 923'!D11313,'Cross-Page Data'!$I$14:$J$117,2,FALSE),J11313))</f>
        <v>#N/A</v>
      </c>
      <c r="J11313" t="e">
        <f>VLOOKUP(E11313,'Cross-Page Data'!$D$4:$F$48,3,FALSE)</f>
        <v>#N/A</v>
      </c>
      <c r="K11313" t="b">
        <f t="shared" si="176"/>
        <v>1</v>
      </c>
    </row>
    <row r="11314" spans="9:11" x14ac:dyDescent="0.35">
      <c r="I11314" t="e">
        <f>IF(J11314="natural gas",VLOOKUP(D11314,'Cross-Page Data'!$I$4:$J$13,2,FALSE),IF(J11314="solar",VLOOKUP('Form 923'!D11314,'Cross-Page Data'!$I$14:$J$117,2,FALSE),J11314))</f>
        <v>#N/A</v>
      </c>
      <c r="J11314" t="e">
        <f>VLOOKUP(E11314,'Cross-Page Data'!$D$4:$F$48,3,FALSE)</f>
        <v>#N/A</v>
      </c>
      <c r="K11314" t="b">
        <f t="shared" si="176"/>
        <v>1</v>
      </c>
    </row>
    <row r="11315" spans="9:11" x14ac:dyDescent="0.35">
      <c r="I11315" t="e">
        <f>IF(J11315="natural gas",VLOOKUP(D11315,'Cross-Page Data'!$I$4:$J$13,2,FALSE),IF(J11315="solar",VLOOKUP('Form 923'!D11315,'Cross-Page Data'!$I$14:$J$117,2,FALSE),J11315))</f>
        <v>#N/A</v>
      </c>
      <c r="J11315" t="e">
        <f>VLOOKUP(E11315,'Cross-Page Data'!$D$4:$F$48,3,FALSE)</f>
        <v>#N/A</v>
      </c>
      <c r="K11315" t="b">
        <f t="shared" si="176"/>
        <v>1</v>
      </c>
    </row>
    <row r="11316" spans="9:11" x14ac:dyDescent="0.35">
      <c r="I11316" t="e">
        <f>IF(J11316="natural gas",VLOOKUP(D11316,'Cross-Page Data'!$I$4:$J$13,2,FALSE),IF(J11316="solar",VLOOKUP('Form 923'!D11316,'Cross-Page Data'!$I$14:$J$117,2,FALSE),J11316))</f>
        <v>#N/A</v>
      </c>
      <c r="J11316" t="e">
        <f>VLOOKUP(E11316,'Cross-Page Data'!$D$4:$F$48,3,FALSE)</f>
        <v>#N/A</v>
      </c>
      <c r="K11316" t="b">
        <f t="shared" si="176"/>
        <v>1</v>
      </c>
    </row>
    <row r="11317" spans="9:11" x14ac:dyDescent="0.35">
      <c r="I11317" t="e">
        <f>IF(J11317="natural gas",VLOOKUP(D11317,'Cross-Page Data'!$I$4:$J$13,2,FALSE),IF(J11317="solar",VLOOKUP('Form 923'!D11317,'Cross-Page Data'!$I$14:$J$117,2,FALSE),J11317))</f>
        <v>#N/A</v>
      </c>
      <c r="J11317" t="e">
        <f>VLOOKUP(E11317,'Cross-Page Data'!$D$4:$F$48,3,FALSE)</f>
        <v>#N/A</v>
      </c>
      <c r="K11317" t="b">
        <f t="shared" si="176"/>
        <v>1</v>
      </c>
    </row>
    <row r="11318" spans="9:11" x14ac:dyDescent="0.35">
      <c r="I11318" t="e">
        <f>IF(J11318="natural gas",VLOOKUP(D11318,'Cross-Page Data'!$I$4:$J$13,2,FALSE),IF(J11318="solar",VLOOKUP('Form 923'!D11318,'Cross-Page Data'!$I$14:$J$117,2,FALSE),J11318))</f>
        <v>#N/A</v>
      </c>
      <c r="J11318" t="e">
        <f>VLOOKUP(E11318,'Cross-Page Data'!$D$4:$F$48,3,FALSE)</f>
        <v>#N/A</v>
      </c>
      <c r="K11318" t="b">
        <f t="shared" si="176"/>
        <v>1</v>
      </c>
    </row>
    <row r="11319" spans="9:11" x14ac:dyDescent="0.35">
      <c r="I11319" t="e">
        <f>IF(J11319="natural gas",VLOOKUP(D11319,'Cross-Page Data'!$I$4:$J$13,2,FALSE),IF(J11319="solar",VLOOKUP('Form 923'!D11319,'Cross-Page Data'!$I$14:$J$117,2,FALSE),J11319))</f>
        <v>#N/A</v>
      </c>
      <c r="J11319" t="e">
        <f>VLOOKUP(E11319,'Cross-Page Data'!$D$4:$F$48,3,FALSE)</f>
        <v>#N/A</v>
      </c>
      <c r="K11319" t="b">
        <f t="shared" si="176"/>
        <v>1</v>
      </c>
    </row>
    <row r="11320" spans="9:11" x14ac:dyDescent="0.35">
      <c r="I11320" t="e">
        <f>IF(J11320="natural gas",VLOOKUP(D11320,'Cross-Page Data'!$I$4:$J$13,2,FALSE),IF(J11320="solar",VLOOKUP('Form 923'!D11320,'Cross-Page Data'!$I$14:$J$117,2,FALSE),J11320))</f>
        <v>#N/A</v>
      </c>
      <c r="J11320" t="e">
        <f>VLOOKUP(E11320,'Cross-Page Data'!$D$4:$F$48,3,FALSE)</f>
        <v>#N/A</v>
      </c>
      <c r="K11320" t="b">
        <f t="shared" si="176"/>
        <v>1</v>
      </c>
    </row>
    <row r="11321" spans="9:11" x14ac:dyDescent="0.35">
      <c r="I11321" t="e">
        <f>IF(J11321="natural gas",VLOOKUP(D11321,'Cross-Page Data'!$I$4:$J$13,2,FALSE),IF(J11321="solar",VLOOKUP('Form 923'!D11321,'Cross-Page Data'!$I$14:$J$117,2,FALSE),J11321))</f>
        <v>#N/A</v>
      </c>
      <c r="J11321" t="e">
        <f>VLOOKUP(E11321,'Cross-Page Data'!$D$4:$F$48,3,FALSE)</f>
        <v>#N/A</v>
      </c>
      <c r="K11321" t="b">
        <f t="shared" si="176"/>
        <v>1</v>
      </c>
    </row>
    <row r="11322" spans="9:11" x14ac:dyDescent="0.35">
      <c r="I11322" t="e">
        <f>IF(J11322="natural gas",VLOOKUP(D11322,'Cross-Page Data'!$I$4:$J$13,2,FALSE),IF(J11322="solar",VLOOKUP('Form 923'!D11322,'Cross-Page Data'!$I$14:$J$117,2,FALSE),J11322))</f>
        <v>#N/A</v>
      </c>
      <c r="J11322" t="e">
        <f>VLOOKUP(E11322,'Cross-Page Data'!$D$4:$F$48,3,FALSE)</f>
        <v>#N/A</v>
      </c>
      <c r="K11322" t="b">
        <f t="shared" si="176"/>
        <v>1</v>
      </c>
    </row>
    <row r="11323" spans="9:11" x14ac:dyDescent="0.35">
      <c r="I11323" t="e">
        <f>IF(J11323="natural gas",VLOOKUP(D11323,'Cross-Page Data'!$I$4:$J$13,2,FALSE),IF(J11323="solar",VLOOKUP('Form 923'!D11323,'Cross-Page Data'!$I$14:$J$117,2,FALSE),J11323))</f>
        <v>#N/A</v>
      </c>
      <c r="J11323" t="e">
        <f>VLOOKUP(E11323,'Cross-Page Data'!$D$4:$F$48,3,FALSE)</f>
        <v>#N/A</v>
      </c>
      <c r="K11323" t="b">
        <f t="shared" si="176"/>
        <v>1</v>
      </c>
    </row>
    <row r="11324" spans="9:11" x14ac:dyDescent="0.35">
      <c r="I11324" t="e">
        <f>IF(J11324="natural gas",VLOOKUP(D11324,'Cross-Page Data'!$I$4:$J$13,2,FALSE),IF(J11324="solar",VLOOKUP('Form 923'!D11324,'Cross-Page Data'!$I$14:$J$117,2,FALSE),J11324))</f>
        <v>#N/A</v>
      </c>
      <c r="J11324" t="e">
        <f>VLOOKUP(E11324,'Cross-Page Data'!$D$4:$F$48,3,FALSE)</f>
        <v>#N/A</v>
      </c>
      <c r="K11324" t="b">
        <f t="shared" si="176"/>
        <v>1</v>
      </c>
    </row>
    <row r="11325" spans="9:11" x14ac:dyDescent="0.35">
      <c r="I11325" t="e">
        <f>IF(J11325="natural gas",VLOOKUP(D11325,'Cross-Page Data'!$I$4:$J$13,2,FALSE),IF(J11325="solar",VLOOKUP('Form 923'!D11325,'Cross-Page Data'!$I$14:$J$117,2,FALSE),J11325))</f>
        <v>#N/A</v>
      </c>
      <c r="J11325" t="e">
        <f>VLOOKUP(E11325,'Cross-Page Data'!$D$4:$F$48,3,FALSE)</f>
        <v>#N/A</v>
      </c>
      <c r="K11325" t="b">
        <f t="shared" si="176"/>
        <v>1</v>
      </c>
    </row>
    <row r="11326" spans="9:11" x14ac:dyDescent="0.35">
      <c r="I11326" t="e">
        <f>IF(J11326="natural gas",VLOOKUP(D11326,'Cross-Page Data'!$I$4:$J$13,2,FALSE),IF(J11326="solar",VLOOKUP('Form 923'!D11326,'Cross-Page Data'!$I$14:$J$117,2,FALSE),J11326))</f>
        <v>#N/A</v>
      </c>
      <c r="J11326" t="e">
        <f>VLOOKUP(E11326,'Cross-Page Data'!$D$4:$F$48,3,FALSE)</f>
        <v>#N/A</v>
      </c>
      <c r="K11326" t="b">
        <f t="shared" si="176"/>
        <v>1</v>
      </c>
    </row>
    <row r="11327" spans="9:11" x14ac:dyDescent="0.35">
      <c r="I11327" t="e">
        <f>IF(J11327="natural gas",VLOOKUP(D11327,'Cross-Page Data'!$I$4:$J$13,2,FALSE),IF(J11327="solar",VLOOKUP('Form 923'!D11327,'Cross-Page Data'!$I$14:$J$117,2,FALSE),J11327))</f>
        <v>#N/A</v>
      </c>
      <c r="J11327" t="e">
        <f>VLOOKUP(E11327,'Cross-Page Data'!$D$4:$F$48,3,FALSE)</f>
        <v>#N/A</v>
      </c>
      <c r="K11327" t="b">
        <f t="shared" si="176"/>
        <v>1</v>
      </c>
    </row>
    <row r="11328" spans="9:11" x14ac:dyDescent="0.35">
      <c r="I11328" t="e">
        <f>IF(J11328="natural gas",VLOOKUP(D11328,'Cross-Page Data'!$I$4:$J$13,2,FALSE),IF(J11328="solar",VLOOKUP('Form 923'!D11328,'Cross-Page Data'!$I$14:$J$117,2,FALSE),J11328))</f>
        <v>#N/A</v>
      </c>
      <c r="J11328" t="e">
        <f>VLOOKUP(E11328,'Cross-Page Data'!$D$4:$F$48,3,FALSE)</f>
        <v>#N/A</v>
      </c>
      <c r="K11328" t="b">
        <f t="shared" si="176"/>
        <v>1</v>
      </c>
    </row>
    <row r="11329" spans="9:11" x14ac:dyDescent="0.35">
      <c r="I11329" t="e">
        <f>IF(J11329="natural gas",VLOOKUP(D11329,'Cross-Page Data'!$I$4:$J$13,2,FALSE),IF(J11329="solar",VLOOKUP('Form 923'!D11329,'Cross-Page Data'!$I$14:$J$117,2,FALSE),J11329))</f>
        <v>#N/A</v>
      </c>
      <c r="J11329" t="e">
        <f>VLOOKUP(E11329,'Cross-Page Data'!$D$4:$F$48,3,FALSE)</f>
        <v>#N/A</v>
      </c>
      <c r="K11329" t="b">
        <f t="shared" si="176"/>
        <v>1</v>
      </c>
    </row>
    <row r="11330" spans="9:11" x14ac:dyDescent="0.35">
      <c r="I11330" t="e">
        <f>IF(J11330="natural gas",VLOOKUP(D11330,'Cross-Page Data'!$I$4:$J$13,2,FALSE),IF(J11330="solar",VLOOKUP('Form 923'!D11330,'Cross-Page Data'!$I$14:$J$117,2,FALSE),J11330))</f>
        <v>#N/A</v>
      </c>
      <c r="J11330" t="e">
        <f>VLOOKUP(E11330,'Cross-Page Data'!$D$4:$F$48,3,FALSE)</f>
        <v>#N/A</v>
      </c>
      <c r="K11330" t="b">
        <f t="shared" si="176"/>
        <v>1</v>
      </c>
    </row>
    <row r="11331" spans="9:11" x14ac:dyDescent="0.35">
      <c r="I11331" t="e">
        <f>IF(J11331="natural gas",VLOOKUP(D11331,'Cross-Page Data'!$I$4:$J$13,2,FALSE),IF(J11331="solar",VLOOKUP('Form 923'!D11331,'Cross-Page Data'!$I$14:$J$117,2,FALSE),J11331))</f>
        <v>#N/A</v>
      </c>
      <c r="J11331" t="e">
        <f>VLOOKUP(E11331,'Cross-Page Data'!$D$4:$F$48,3,FALSE)</f>
        <v>#N/A</v>
      </c>
      <c r="K11331" t="b">
        <f t="shared" si="176"/>
        <v>1</v>
      </c>
    </row>
    <row r="11332" spans="9:11" x14ac:dyDescent="0.35">
      <c r="I11332" t="e">
        <f>IF(J11332="natural gas",VLOOKUP(D11332,'Cross-Page Data'!$I$4:$J$13,2,FALSE),IF(J11332="solar",VLOOKUP('Form 923'!D11332,'Cross-Page Data'!$I$14:$J$117,2,FALSE),J11332))</f>
        <v>#N/A</v>
      </c>
      <c r="J11332" t="e">
        <f>VLOOKUP(E11332,'Cross-Page Data'!$D$4:$F$48,3,FALSE)</f>
        <v>#N/A</v>
      </c>
      <c r="K11332" t="b">
        <f t="shared" si="176"/>
        <v>1</v>
      </c>
    </row>
    <row r="11333" spans="9:11" x14ac:dyDescent="0.35">
      <c r="I11333" t="e">
        <f>IF(J11333="natural gas",VLOOKUP(D11333,'Cross-Page Data'!$I$4:$J$13,2,FALSE),IF(J11333="solar",VLOOKUP('Form 923'!D11333,'Cross-Page Data'!$I$14:$J$117,2,FALSE),J11333))</f>
        <v>#N/A</v>
      </c>
      <c r="J11333" t="e">
        <f>VLOOKUP(E11333,'Cross-Page Data'!$D$4:$F$48,3,FALSE)</f>
        <v>#N/A</v>
      </c>
      <c r="K11333" t="b">
        <f t="shared" si="176"/>
        <v>1</v>
      </c>
    </row>
    <row r="11334" spans="9:11" x14ac:dyDescent="0.35">
      <c r="I11334" t="e">
        <f>IF(J11334="natural gas",VLOOKUP(D11334,'Cross-Page Data'!$I$4:$J$13,2,FALSE),IF(J11334="solar",VLOOKUP('Form 923'!D11334,'Cross-Page Data'!$I$14:$J$117,2,FALSE),J11334))</f>
        <v>#N/A</v>
      </c>
      <c r="J11334" t="e">
        <f>VLOOKUP(E11334,'Cross-Page Data'!$D$4:$F$48,3,FALSE)</f>
        <v>#N/A</v>
      </c>
      <c r="K11334" t="b">
        <f t="shared" si="176"/>
        <v>1</v>
      </c>
    </row>
    <row r="11335" spans="9:11" x14ac:dyDescent="0.35">
      <c r="I11335" t="e">
        <f>IF(J11335="natural gas",VLOOKUP(D11335,'Cross-Page Data'!$I$4:$J$13,2,FALSE),IF(J11335="solar",VLOOKUP('Form 923'!D11335,'Cross-Page Data'!$I$14:$J$117,2,FALSE),J11335))</f>
        <v>#N/A</v>
      </c>
      <c r="J11335" t="e">
        <f>VLOOKUP(E11335,'Cross-Page Data'!$D$4:$F$48,3,FALSE)</f>
        <v>#N/A</v>
      </c>
      <c r="K11335" t="b">
        <f t="shared" ref="K11335:K11398" si="177">IF(AND($N$5=FALSE,OR(C11335="Commercial NAICS Cogen",C11335="Industrial NAICS Cogen",C11335="NAICS-22 Cogen")),FALSE,IF(AND($N$6=FALSE,OR(C11335="Commercial NAICS Cogen",C11335="Commercial NAICS Non-Cogen",C11335="industrial NAICS Cogen", C11335="industrial NAICS non-cogen")),FALSE,TRUE))</f>
        <v>1</v>
      </c>
    </row>
    <row r="11336" spans="9:11" x14ac:dyDescent="0.35">
      <c r="I11336" t="e">
        <f>IF(J11336="natural gas",VLOOKUP(D11336,'Cross-Page Data'!$I$4:$J$13,2,FALSE),IF(J11336="solar",VLOOKUP('Form 923'!D11336,'Cross-Page Data'!$I$14:$J$117,2,FALSE),J11336))</f>
        <v>#N/A</v>
      </c>
      <c r="J11336" t="e">
        <f>VLOOKUP(E11336,'Cross-Page Data'!$D$4:$F$48,3,FALSE)</f>
        <v>#N/A</v>
      </c>
      <c r="K11336" t="b">
        <f t="shared" si="177"/>
        <v>1</v>
      </c>
    </row>
    <row r="11337" spans="9:11" x14ac:dyDescent="0.35">
      <c r="I11337" t="e">
        <f>IF(J11337="natural gas",VLOOKUP(D11337,'Cross-Page Data'!$I$4:$J$13,2,FALSE),IF(J11337="solar",VLOOKUP('Form 923'!D11337,'Cross-Page Data'!$I$14:$J$117,2,FALSE),J11337))</f>
        <v>#N/A</v>
      </c>
      <c r="J11337" t="e">
        <f>VLOOKUP(E11337,'Cross-Page Data'!$D$4:$F$48,3,FALSE)</f>
        <v>#N/A</v>
      </c>
      <c r="K11337" t="b">
        <f t="shared" si="177"/>
        <v>1</v>
      </c>
    </row>
    <row r="11338" spans="9:11" x14ac:dyDescent="0.35">
      <c r="I11338" t="e">
        <f>IF(J11338="natural gas",VLOOKUP(D11338,'Cross-Page Data'!$I$4:$J$13,2,FALSE),IF(J11338="solar",VLOOKUP('Form 923'!D11338,'Cross-Page Data'!$I$14:$J$117,2,FALSE),J11338))</f>
        <v>#N/A</v>
      </c>
      <c r="J11338" t="e">
        <f>VLOOKUP(E11338,'Cross-Page Data'!$D$4:$F$48,3,FALSE)</f>
        <v>#N/A</v>
      </c>
      <c r="K11338" t="b">
        <f t="shared" si="177"/>
        <v>1</v>
      </c>
    </row>
    <row r="11339" spans="9:11" x14ac:dyDescent="0.35">
      <c r="I11339" t="e">
        <f>IF(J11339="natural gas",VLOOKUP(D11339,'Cross-Page Data'!$I$4:$J$13,2,FALSE),IF(J11339="solar",VLOOKUP('Form 923'!D11339,'Cross-Page Data'!$I$14:$J$117,2,FALSE),J11339))</f>
        <v>#N/A</v>
      </c>
      <c r="J11339" t="e">
        <f>VLOOKUP(E11339,'Cross-Page Data'!$D$4:$F$48,3,FALSE)</f>
        <v>#N/A</v>
      </c>
      <c r="K11339" t="b">
        <f t="shared" si="177"/>
        <v>1</v>
      </c>
    </row>
    <row r="11340" spans="9:11" x14ac:dyDescent="0.35">
      <c r="I11340" t="e">
        <f>IF(J11340="natural gas",VLOOKUP(D11340,'Cross-Page Data'!$I$4:$J$13,2,FALSE),IF(J11340="solar",VLOOKUP('Form 923'!D11340,'Cross-Page Data'!$I$14:$J$117,2,FALSE),J11340))</f>
        <v>#N/A</v>
      </c>
      <c r="J11340" t="e">
        <f>VLOOKUP(E11340,'Cross-Page Data'!$D$4:$F$48,3,FALSE)</f>
        <v>#N/A</v>
      </c>
      <c r="K11340" t="b">
        <f t="shared" si="177"/>
        <v>1</v>
      </c>
    </row>
    <row r="11341" spans="9:11" x14ac:dyDescent="0.35">
      <c r="I11341" t="e">
        <f>IF(J11341="natural gas",VLOOKUP(D11341,'Cross-Page Data'!$I$4:$J$13,2,FALSE),IF(J11341="solar",VLOOKUP('Form 923'!D11341,'Cross-Page Data'!$I$14:$J$117,2,FALSE),J11341))</f>
        <v>#N/A</v>
      </c>
      <c r="J11341" t="e">
        <f>VLOOKUP(E11341,'Cross-Page Data'!$D$4:$F$48,3,FALSE)</f>
        <v>#N/A</v>
      </c>
      <c r="K11341" t="b">
        <f t="shared" si="177"/>
        <v>1</v>
      </c>
    </row>
    <row r="11342" spans="9:11" x14ac:dyDescent="0.35">
      <c r="I11342" t="e">
        <f>IF(J11342="natural gas",VLOOKUP(D11342,'Cross-Page Data'!$I$4:$J$13,2,FALSE),IF(J11342="solar",VLOOKUP('Form 923'!D11342,'Cross-Page Data'!$I$14:$J$117,2,FALSE),J11342))</f>
        <v>#N/A</v>
      </c>
      <c r="J11342" t="e">
        <f>VLOOKUP(E11342,'Cross-Page Data'!$D$4:$F$48,3,FALSE)</f>
        <v>#N/A</v>
      </c>
      <c r="K11342" t="b">
        <f t="shared" si="177"/>
        <v>1</v>
      </c>
    </row>
    <row r="11343" spans="9:11" x14ac:dyDescent="0.35">
      <c r="I11343" t="e">
        <f>IF(J11343="natural gas",VLOOKUP(D11343,'Cross-Page Data'!$I$4:$J$13,2,FALSE),IF(J11343="solar",VLOOKUP('Form 923'!D11343,'Cross-Page Data'!$I$14:$J$117,2,FALSE),J11343))</f>
        <v>#N/A</v>
      </c>
      <c r="J11343" t="e">
        <f>VLOOKUP(E11343,'Cross-Page Data'!$D$4:$F$48,3,FALSE)</f>
        <v>#N/A</v>
      </c>
      <c r="K11343" t="b">
        <f t="shared" si="177"/>
        <v>1</v>
      </c>
    </row>
    <row r="11344" spans="9:11" x14ac:dyDescent="0.35">
      <c r="I11344" t="e">
        <f>IF(J11344="natural gas",VLOOKUP(D11344,'Cross-Page Data'!$I$4:$J$13,2,FALSE),IF(J11344="solar",VLOOKUP('Form 923'!D11344,'Cross-Page Data'!$I$14:$J$117,2,FALSE),J11344))</f>
        <v>#N/A</v>
      </c>
      <c r="J11344" t="e">
        <f>VLOOKUP(E11344,'Cross-Page Data'!$D$4:$F$48,3,FALSE)</f>
        <v>#N/A</v>
      </c>
      <c r="K11344" t="b">
        <f t="shared" si="177"/>
        <v>1</v>
      </c>
    </row>
    <row r="11345" spans="9:11" x14ac:dyDescent="0.35">
      <c r="I11345" t="e">
        <f>IF(J11345="natural gas",VLOOKUP(D11345,'Cross-Page Data'!$I$4:$J$13,2,FALSE),IF(J11345="solar",VLOOKUP('Form 923'!D11345,'Cross-Page Data'!$I$14:$J$117,2,FALSE),J11345))</f>
        <v>#N/A</v>
      </c>
      <c r="J11345" t="e">
        <f>VLOOKUP(E11345,'Cross-Page Data'!$D$4:$F$48,3,FALSE)</f>
        <v>#N/A</v>
      </c>
      <c r="K11345" t="b">
        <f t="shared" si="177"/>
        <v>1</v>
      </c>
    </row>
    <row r="11346" spans="9:11" x14ac:dyDescent="0.35">
      <c r="I11346" t="e">
        <f>IF(J11346="natural gas",VLOOKUP(D11346,'Cross-Page Data'!$I$4:$J$13,2,FALSE),IF(J11346="solar",VLOOKUP('Form 923'!D11346,'Cross-Page Data'!$I$14:$J$117,2,FALSE),J11346))</f>
        <v>#N/A</v>
      </c>
      <c r="J11346" t="e">
        <f>VLOOKUP(E11346,'Cross-Page Data'!$D$4:$F$48,3,FALSE)</f>
        <v>#N/A</v>
      </c>
      <c r="K11346" t="b">
        <f t="shared" si="177"/>
        <v>1</v>
      </c>
    </row>
    <row r="11347" spans="9:11" x14ac:dyDescent="0.35">
      <c r="I11347" t="e">
        <f>IF(J11347="natural gas",VLOOKUP(D11347,'Cross-Page Data'!$I$4:$J$13,2,FALSE),IF(J11347="solar",VLOOKUP('Form 923'!D11347,'Cross-Page Data'!$I$14:$J$117,2,FALSE),J11347))</f>
        <v>#N/A</v>
      </c>
      <c r="J11347" t="e">
        <f>VLOOKUP(E11347,'Cross-Page Data'!$D$4:$F$48,3,FALSE)</f>
        <v>#N/A</v>
      </c>
      <c r="K11347" t="b">
        <f t="shared" si="177"/>
        <v>1</v>
      </c>
    </row>
    <row r="11348" spans="9:11" x14ac:dyDescent="0.35">
      <c r="I11348" t="e">
        <f>IF(J11348="natural gas",VLOOKUP(D11348,'Cross-Page Data'!$I$4:$J$13,2,FALSE),IF(J11348="solar",VLOOKUP('Form 923'!D11348,'Cross-Page Data'!$I$14:$J$117,2,FALSE),J11348))</f>
        <v>#N/A</v>
      </c>
      <c r="J11348" t="e">
        <f>VLOOKUP(E11348,'Cross-Page Data'!$D$4:$F$48,3,FALSE)</f>
        <v>#N/A</v>
      </c>
      <c r="K11348" t="b">
        <f t="shared" si="177"/>
        <v>1</v>
      </c>
    </row>
    <row r="11349" spans="9:11" x14ac:dyDescent="0.35">
      <c r="I11349" t="e">
        <f>IF(J11349="natural gas",VLOOKUP(D11349,'Cross-Page Data'!$I$4:$J$13,2,FALSE),IF(J11349="solar",VLOOKUP('Form 923'!D11349,'Cross-Page Data'!$I$14:$J$117,2,FALSE),J11349))</f>
        <v>#N/A</v>
      </c>
      <c r="J11349" t="e">
        <f>VLOOKUP(E11349,'Cross-Page Data'!$D$4:$F$48,3,FALSE)</f>
        <v>#N/A</v>
      </c>
      <c r="K11349" t="b">
        <f t="shared" si="177"/>
        <v>1</v>
      </c>
    </row>
    <row r="11350" spans="9:11" x14ac:dyDescent="0.35">
      <c r="I11350" t="e">
        <f>IF(J11350="natural gas",VLOOKUP(D11350,'Cross-Page Data'!$I$4:$J$13,2,FALSE),IF(J11350="solar",VLOOKUP('Form 923'!D11350,'Cross-Page Data'!$I$14:$J$117,2,FALSE),J11350))</f>
        <v>#N/A</v>
      </c>
      <c r="J11350" t="e">
        <f>VLOOKUP(E11350,'Cross-Page Data'!$D$4:$F$48,3,FALSE)</f>
        <v>#N/A</v>
      </c>
      <c r="K11350" t="b">
        <f t="shared" si="177"/>
        <v>1</v>
      </c>
    </row>
    <row r="11351" spans="9:11" x14ac:dyDescent="0.35">
      <c r="I11351" t="e">
        <f>IF(J11351="natural gas",VLOOKUP(D11351,'Cross-Page Data'!$I$4:$J$13,2,FALSE),IF(J11351="solar",VLOOKUP('Form 923'!D11351,'Cross-Page Data'!$I$14:$J$117,2,FALSE),J11351))</f>
        <v>#N/A</v>
      </c>
      <c r="J11351" t="e">
        <f>VLOOKUP(E11351,'Cross-Page Data'!$D$4:$F$48,3,FALSE)</f>
        <v>#N/A</v>
      </c>
      <c r="K11351" t="b">
        <f t="shared" si="177"/>
        <v>1</v>
      </c>
    </row>
    <row r="11352" spans="9:11" x14ac:dyDescent="0.35">
      <c r="I11352" t="e">
        <f>IF(J11352="natural gas",VLOOKUP(D11352,'Cross-Page Data'!$I$4:$J$13,2,FALSE),IF(J11352="solar",VLOOKUP('Form 923'!D11352,'Cross-Page Data'!$I$14:$J$117,2,FALSE),J11352))</f>
        <v>#N/A</v>
      </c>
      <c r="J11352" t="e">
        <f>VLOOKUP(E11352,'Cross-Page Data'!$D$4:$F$48,3,FALSE)</f>
        <v>#N/A</v>
      </c>
      <c r="K11352" t="b">
        <f t="shared" si="177"/>
        <v>1</v>
      </c>
    </row>
    <row r="11353" spans="9:11" x14ac:dyDescent="0.35">
      <c r="I11353" t="e">
        <f>IF(J11353="natural gas",VLOOKUP(D11353,'Cross-Page Data'!$I$4:$J$13,2,FALSE),IF(J11353="solar",VLOOKUP('Form 923'!D11353,'Cross-Page Data'!$I$14:$J$117,2,FALSE),J11353))</f>
        <v>#N/A</v>
      </c>
      <c r="J11353" t="e">
        <f>VLOOKUP(E11353,'Cross-Page Data'!$D$4:$F$48,3,FALSE)</f>
        <v>#N/A</v>
      </c>
      <c r="K11353" t="b">
        <f t="shared" si="177"/>
        <v>1</v>
      </c>
    </row>
    <row r="11354" spans="9:11" x14ac:dyDescent="0.35">
      <c r="I11354" t="e">
        <f>IF(J11354="natural gas",VLOOKUP(D11354,'Cross-Page Data'!$I$4:$J$13,2,FALSE),IF(J11354="solar",VLOOKUP('Form 923'!D11354,'Cross-Page Data'!$I$14:$J$117,2,FALSE),J11354))</f>
        <v>#N/A</v>
      </c>
      <c r="J11354" t="e">
        <f>VLOOKUP(E11354,'Cross-Page Data'!$D$4:$F$48,3,FALSE)</f>
        <v>#N/A</v>
      </c>
      <c r="K11354" t="b">
        <f t="shared" si="177"/>
        <v>1</v>
      </c>
    </row>
    <row r="11355" spans="9:11" x14ac:dyDescent="0.35">
      <c r="I11355" t="e">
        <f>IF(J11355="natural gas",VLOOKUP(D11355,'Cross-Page Data'!$I$4:$J$13,2,FALSE),IF(J11355="solar",VLOOKUP('Form 923'!D11355,'Cross-Page Data'!$I$14:$J$117,2,FALSE),J11355))</f>
        <v>#N/A</v>
      </c>
      <c r="J11355" t="e">
        <f>VLOOKUP(E11355,'Cross-Page Data'!$D$4:$F$48,3,FALSE)</f>
        <v>#N/A</v>
      </c>
      <c r="K11355" t="b">
        <f t="shared" si="177"/>
        <v>1</v>
      </c>
    </row>
    <row r="11356" spans="9:11" x14ac:dyDescent="0.35">
      <c r="I11356" t="e">
        <f>IF(J11356="natural gas",VLOOKUP(D11356,'Cross-Page Data'!$I$4:$J$13,2,FALSE),IF(J11356="solar",VLOOKUP('Form 923'!D11356,'Cross-Page Data'!$I$14:$J$117,2,FALSE),J11356))</f>
        <v>#N/A</v>
      </c>
      <c r="J11356" t="e">
        <f>VLOOKUP(E11356,'Cross-Page Data'!$D$4:$F$48,3,FALSE)</f>
        <v>#N/A</v>
      </c>
      <c r="K11356" t="b">
        <f t="shared" si="177"/>
        <v>1</v>
      </c>
    </row>
    <row r="11357" spans="9:11" x14ac:dyDescent="0.35">
      <c r="I11357" t="e">
        <f>IF(J11357="natural gas",VLOOKUP(D11357,'Cross-Page Data'!$I$4:$J$13,2,FALSE),IF(J11357="solar",VLOOKUP('Form 923'!D11357,'Cross-Page Data'!$I$14:$J$117,2,FALSE),J11357))</f>
        <v>#N/A</v>
      </c>
      <c r="J11357" t="e">
        <f>VLOOKUP(E11357,'Cross-Page Data'!$D$4:$F$48,3,FALSE)</f>
        <v>#N/A</v>
      </c>
      <c r="K11357" t="b">
        <f t="shared" si="177"/>
        <v>1</v>
      </c>
    </row>
    <row r="11358" spans="9:11" x14ac:dyDescent="0.35">
      <c r="I11358" t="e">
        <f>IF(J11358="natural gas",VLOOKUP(D11358,'Cross-Page Data'!$I$4:$J$13,2,FALSE),IF(J11358="solar",VLOOKUP('Form 923'!D11358,'Cross-Page Data'!$I$14:$J$117,2,FALSE),J11358))</f>
        <v>#N/A</v>
      </c>
      <c r="J11358" t="e">
        <f>VLOOKUP(E11358,'Cross-Page Data'!$D$4:$F$48,3,FALSE)</f>
        <v>#N/A</v>
      </c>
      <c r="K11358" t="b">
        <f t="shared" si="177"/>
        <v>1</v>
      </c>
    </row>
    <row r="11359" spans="9:11" x14ac:dyDescent="0.35">
      <c r="I11359" t="e">
        <f>IF(J11359="natural gas",VLOOKUP(D11359,'Cross-Page Data'!$I$4:$J$13,2,FALSE),IF(J11359="solar",VLOOKUP('Form 923'!D11359,'Cross-Page Data'!$I$14:$J$117,2,FALSE),J11359))</f>
        <v>#N/A</v>
      </c>
      <c r="J11359" t="e">
        <f>VLOOKUP(E11359,'Cross-Page Data'!$D$4:$F$48,3,FALSE)</f>
        <v>#N/A</v>
      </c>
      <c r="K11359" t="b">
        <f t="shared" si="177"/>
        <v>1</v>
      </c>
    </row>
    <row r="11360" spans="9:11" x14ac:dyDescent="0.35">
      <c r="I11360" t="e">
        <f>IF(J11360="natural gas",VLOOKUP(D11360,'Cross-Page Data'!$I$4:$J$13,2,FALSE),IF(J11360="solar",VLOOKUP('Form 923'!D11360,'Cross-Page Data'!$I$14:$J$117,2,FALSE),J11360))</f>
        <v>#N/A</v>
      </c>
      <c r="J11360" t="e">
        <f>VLOOKUP(E11360,'Cross-Page Data'!$D$4:$F$48,3,FALSE)</f>
        <v>#N/A</v>
      </c>
      <c r="K11360" t="b">
        <f t="shared" si="177"/>
        <v>1</v>
      </c>
    </row>
    <row r="11361" spans="9:11" x14ac:dyDescent="0.35">
      <c r="I11361" t="e">
        <f>IF(J11361="natural gas",VLOOKUP(D11361,'Cross-Page Data'!$I$4:$J$13,2,FALSE),IF(J11361="solar",VLOOKUP('Form 923'!D11361,'Cross-Page Data'!$I$14:$J$117,2,FALSE),J11361))</f>
        <v>#N/A</v>
      </c>
      <c r="J11361" t="e">
        <f>VLOOKUP(E11361,'Cross-Page Data'!$D$4:$F$48,3,FALSE)</f>
        <v>#N/A</v>
      </c>
      <c r="K11361" t="b">
        <f t="shared" si="177"/>
        <v>1</v>
      </c>
    </row>
    <row r="11362" spans="9:11" x14ac:dyDescent="0.35">
      <c r="I11362" t="e">
        <f>IF(J11362="natural gas",VLOOKUP(D11362,'Cross-Page Data'!$I$4:$J$13,2,FALSE),IF(J11362="solar",VLOOKUP('Form 923'!D11362,'Cross-Page Data'!$I$14:$J$117,2,FALSE),J11362))</f>
        <v>#N/A</v>
      </c>
      <c r="J11362" t="e">
        <f>VLOOKUP(E11362,'Cross-Page Data'!$D$4:$F$48,3,FALSE)</f>
        <v>#N/A</v>
      </c>
      <c r="K11362" t="b">
        <f t="shared" si="177"/>
        <v>1</v>
      </c>
    </row>
    <row r="11363" spans="9:11" x14ac:dyDescent="0.35">
      <c r="I11363" t="e">
        <f>IF(J11363="natural gas",VLOOKUP(D11363,'Cross-Page Data'!$I$4:$J$13,2,FALSE),IF(J11363="solar",VLOOKUP('Form 923'!D11363,'Cross-Page Data'!$I$14:$J$117,2,FALSE),J11363))</f>
        <v>#N/A</v>
      </c>
      <c r="J11363" t="e">
        <f>VLOOKUP(E11363,'Cross-Page Data'!$D$4:$F$48,3,FALSE)</f>
        <v>#N/A</v>
      </c>
      <c r="K11363" t="b">
        <f t="shared" si="177"/>
        <v>1</v>
      </c>
    </row>
    <row r="11364" spans="9:11" x14ac:dyDescent="0.35">
      <c r="I11364" t="e">
        <f>IF(J11364="natural gas",VLOOKUP(D11364,'Cross-Page Data'!$I$4:$J$13,2,FALSE),IF(J11364="solar",VLOOKUP('Form 923'!D11364,'Cross-Page Data'!$I$14:$J$117,2,FALSE),J11364))</f>
        <v>#N/A</v>
      </c>
      <c r="J11364" t="e">
        <f>VLOOKUP(E11364,'Cross-Page Data'!$D$4:$F$48,3,FALSE)</f>
        <v>#N/A</v>
      </c>
      <c r="K11364" t="b">
        <f t="shared" si="177"/>
        <v>1</v>
      </c>
    </row>
    <row r="11365" spans="9:11" x14ac:dyDescent="0.35">
      <c r="I11365" t="e">
        <f>IF(J11365="natural gas",VLOOKUP(D11365,'Cross-Page Data'!$I$4:$J$13,2,FALSE),IF(J11365="solar",VLOOKUP('Form 923'!D11365,'Cross-Page Data'!$I$14:$J$117,2,FALSE),J11365))</f>
        <v>#N/A</v>
      </c>
      <c r="J11365" t="e">
        <f>VLOOKUP(E11365,'Cross-Page Data'!$D$4:$F$48,3,FALSE)</f>
        <v>#N/A</v>
      </c>
      <c r="K11365" t="b">
        <f t="shared" si="177"/>
        <v>1</v>
      </c>
    </row>
    <row r="11366" spans="9:11" x14ac:dyDescent="0.35">
      <c r="I11366" t="e">
        <f>IF(J11366="natural gas",VLOOKUP(D11366,'Cross-Page Data'!$I$4:$J$13,2,FALSE),IF(J11366="solar",VLOOKUP('Form 923'!D11366,'Cross-Page Data'!$I$14:$J$117,2,FALSE),J11366))</f>
        <v>#N/A</v>
      </c>
      <c r="J11366" t="e">
        <f>VLOOKUP(E11366,'Cross-Page Data'!$D$4:$F$48,3,FALSE)</f>
        <v>#N/A</v>
      </c>
      <c r="K11366" t="b">
        <f t="shared" si="177"/>
        <v>1</v>
      </c>
    </row>
    <row r="11367" spans="9:11" x14ac:dyDescent="0.35">
      <c r="I11367" t="e">
        <f>IF(J11367="natural gas",VLOOKUP(D11367,'Cross-Page Data'!$I$4:$J$13,2,FALSE),IF(J11367="solar",VLOOKUP('Form 923'!D11367,'Cross-Page Data'!$I$14:$J$117,2,FALSE),J11367))</f>
        <v>#N/A</v>
      </c>
      <c r="J11367" t="e">
        <f>VLOOKUP(E11367,'Cross-Page Data'!$D$4:$F$48,3,FALSE)</f>
        <v>#N/A</v>
      </c>
      <c r="K11367" t="b">
        <f t="shared" si="177"/>
        <v>1</v>
      </c>
    </row>
    <row r="11368" spans="9:11" x14ac:dyDescent="0.35">
      <c r="I11368" t="e">
        <f>IF(J11368="natural gas",VLOOKUP(D11368,'Cross-Page Data'!$I$4:$J$13,2,FALSE),IF(J11368="solar",VLOOKUP('Form 923'!D11368,'Cross-Page Data'!$I$14:$J$117,2,FALSE),J11368))</f>
        <v>#N/A</v>
      </c>
      <c r="J11368" t="e">
        <f>VLOOKUP(E11368,'Cross-Page Data'!$D$4:$F$48,3,FALSE)</f>
        <v>#N/A</v>
      </c>
      <c r="K11368" t="b">
        <f t="shared" si="177"/>
        <v>1</v>
      </c>
    </row>
    <row r="11369" spans="9:11" x14ac:dyDescent="0.35">
      <c r="I11369" t="e">
        <f>IF(J11369="natural gas",VLOOKUP(D11369,'Cross-Page Data'!$I$4:$J$13,2,FALSE),IF(J11369="solar",VLOOKUP('Form 923'!D11369,'Cross-Page Data'!$I$14:$J$117,2,FALSE),J11369))</f>
        <v>#N/A</v>
      </c>
      <c r="J11369" t="e">
        <f>VLOOKUP(E11369,'Cross-Page Data'!$D$4:$F$48,3,FALSE)</f>
        <v>#N/A</v>
      </c>
      <c r="K11369" t="b">
        <f t="shared" si="177"/>
        <v>1</v>
      </c>
    </row>
    <row r="11370" spans="9:11" x14ac:dyDescent="0.35">
      <c r="I11370" t="e">
        <f>IF(J11370="natural gas",VLOOKUP(D11370,'Cross-Page Data'!$I$4:$J$13,2,FALSE),IF(J11370="solar",VLOOKUP('Form 923'!D11370,'Cross-Page Data'!$I$14:$J$117,2,FALSE),J11370))</f>
        <v>#N/A</v>
      </c>
      <c r="J11370" t="e">
        <f>VLOOKUP(E11370,'Cross-Page Data'!$D$4:$F$48,3,FALSE)</f>
        <v>#N/A</v>
      </c>
      <c r="K11370" t="b">
        <f t="shared" si="177"/>
        <v>1</v>
      </c>
    </row>
    <row r="11371" spans="9:11" x14ac:dyDescent="0.35">
      <c r="I11371" t="e">
        <f>IF(J11371="natural gas",VLOOKUP(D11371,'Cross-Page Data'!$I$4:$J$13,2,FALSE),IF(J11371="solar",VLOOKUP('Form 923'!D11371,'Cross-Page Data'!$I$14:$J$117,2,FALSE),J11371))</f>
        <v>#N/A</v>
      </c>
      <c r="J11371" t="e">
        <f>VLOOKUP(E11371,'Cross-Page Data'!$D$4:$F$48,3,FALSE)</f>
        <v>#N/A</v>
      </c>
      <c r="K11371" t="b">
        <f t="shared" si="177"/>
        <v>1</v>
      </c>
    </row>
    <row r="11372" spans="9:11" x14ac:dyDescent="0.35">
      <c r="I11372" t="e">
        <f>IF(J11372="natural gas",VLOOKUP(D11372,'Cross-Page Data'!$I$4:$J$13,2,FALSE),IF(J11372="solar",VLOOKUP('Form 923'!D11372,'Cross-Page Data'!$I$14:$J$117,2,FALSE),J11372))</f>
        <v>#N/A</v>
      </c>
      <c r="J11372" t="e">
        <f>VLOOKUP(E11372,'Cross-Page Data'!$D$4:$F$48,3,FALSE)</f>
        <v>#N/A</v>
      </c>
      <c r="K11372" t="b">
        <f t="shared" si="177"/>
        <v>1</v>
      </c>
    </row>
    <row r="11373" spans="9:11" x14ac:dyDescent="0.35">
      <c r="I11373" t="e">
        <f>IF(J11373="natural gas",VLOOKUP(D11373,'Cross-Page Data'!$I$4:$J$13,2,FALSE),IF(J11373="solar",VLOOKUP('Form 923'!D11373,'Cross-Page Data'!$I$14:$J$117,2,FALSE),J11373))</f>
        <v>#N/A</v>
      </c>
      <c r="J11373" t="e">
        <f>VLOOKUP(E11373,'Cross-Page Data'!$D$4:$F$48,3,FALSE)</f>
        <v>#N/A</v>
      </c>
      <c r="K11373" t="b">
        <f t="shared" si="177"/>
        <v>1</v>
      </c>
    </row>
    <row r="11374" spans="9:11" x14ac:dyDescent="0.35">
      <c r="I11374" t="e">
        <f>IF(J11374="natural gas",VLOOKUP(D11374,'Cross-Page Data'!$I$4:$J$13,2,FALSE),IF(J11374="solar",VLOOKUP('Form 923'!D11374,'Cross-Page Data'!$I$14:$J$117,2,FALSE),J11374))</f>
        <v>#N/A</v>
      </c>
      <c r="J11374" t="e">
        <f>VLOOKUP(E11374,'Cross-Page Data'!$D$4:$F$48,3,FALSE)</f>
        <v>#N/A</v>
      </c>
      <c r="K11374" t="b">
        <f t="shared" si="177"/>
        <v>1</v>
      </c>
    </row>
    <row r="11375" spans="9:11" x14ac:dyDescent="0.35">
      <c r="I11375" t="e">
        <f>IF(J11375="natural gas",VLOOKUP(D11375,'Cross-Page Data'!$I$4:$J$13,2,FALSE),IF(J11375="solar",VLOOKUP('Form 923'!D11375,'Cross-Page Data'!$I$14:$J$117,2,FALSE),J11375))</f>
        <v>#N/A</v>
      </c>
      <c r="J11375" t="e">
        <f>VLOOKUP(E11375,'Cross-Page Data'!$D$4:$F$48,3,FALSE)</f>
        <v>#N/A</v>
      </c>
      <c r="K11375" t="b">
        <f t="shared" si="177"/>
        <v>1</v>
      </c>
    </row>
    <row r="11376" spans="9:11" x14ac:dyDescent="0.35">
      <c r="I11376" t="e">
        <f>IF(J11376="natural gas",VLOOKUP(D11376,'Cross-Page Data'!$I$4:$J$13,2,FALSE),IF(J11376="solar",VLOOKUP('Form 923'!D11376,'Cross-Page Data'!$I$14:$J$117,2,FALSE),J11376))</f>
        <v>#N/A</v>
      </c>
      <c r="J11376" t="e">
        <f>VLOOKUP(E11376,'Cross-Page Data'!$D$4:$F$48,3,FALSE)</f>
        <v>#N/A</v>
      </c>
      <c r="K11376" t="b">
        <f t="shared" si="177"/>
        <v>1</v>
      </c>
    </row>
    <row r="11377" spans="9:11" x14ac:dyDescent="0.35">
      <c r="I11377" t="e">
        <f>IF(J11377="natural gas",VLOOKUP(D11377,'Cross-Page Data'!$I$4:$J$13,2,FALSE),IF(J11377="solar",VLOOKUP('Form 923'!D11377,'Cross-Page Data'!$I$14:$J$117,2,FALSE),J11377))</f>
        <v>#N/A</v>
      </c>
      <c r="J11377" t="e">
        <f>VLOOKUP(E11377,'Cross-Page Data'!$D$4:$F$48,3,FALSE)</f>
        <v>#N/A</v>
      </c>
      <c r="K11377" t="b">
        <f t="shared" si="177"/>
        <v>1</v>
      </c>
    </row>
    <row r="11378" spans="9:11" x14ac:dyDescent="0.35">
      <c r="I11378" t="e">
        <f>IF(J11378="natural gas",VLOOKUP(D11378,'Cross-Page Data'!$I$4:$J$13,2,FALSE),IF(J11378="solar",VLOOKUP('Form 923'!D11378,'Cross-Page Data'!$I$14:$J$117,2,FALSE),J11378))</f>
        <v>#N/A</v>
      </c>
      <c r="J11378" t="e">
        <f>VLOOKUP(E11378,'Cross-Page Data'!$D$4:$F$48,3,FALSE)</f>
        <v>#N/A</v>
      </c>
      <c r="K11378" t="b">
        <f t="shared" si="177"/>
        <v>1</v>
      </c>
    </row>
    <row r="11379" spans="9:11" x14ac:dyDescent="0.35">
      <c r="I11379" t="e">
        <f>IF(J11379="natural gas",VLOOKUP(D11379,'Cross-Page Data'!$I$4:$J$13,2,FALSE),IF(J11379="solar",VLOOKUP('Form 923'!D11379,'Cross-Page Data'!$I$14:$J$117,2,FALSE),J11379))</f>
        <v>#N/A</v>
      </c>
      <c r="J11379" t="e">
        <f>VLOOKUP(E11379,'Cross-Page Data'!$D$4:$F$48,3,FALSE)</f>
        <v>#N/A</v>
      </c>
      <c r="K11379" t="b">
        <f t="shared" si="177"/>
        <v>1</v>
      </c>
    </row>
    <row r="11380" spans="9:11" x14ac:dyDescent="0.35">
      <c r="I11380" t="e">
        <f>IF(J11380="natural gas",VLOOKUP(D11380,'Cross-Page Data'!$I$4:$J$13,2,FALSE),IF(J11380="solar",VLOOKUP('Form 923'!D11380,'Cross-Page Data'!$I$14:$J$117,2,FALSE),J11380))</f>
        <v>#N/A</v>
      </c>
      <c r="J11380" t="e">
        <f>VLOOKUP(E11380,'Cross-Page Data'!$D$4:$F$48,3,FALSE)</f>
        <v>#N/A</v>
      </c>
      <c r="K11380" t="b">
        <f t="shared" si="177"/>
        <v>1</v>
      </c>
    </row>
    <row r="11381" spans="9:11" x14ac:dyDescent="0.35">
      <c r="I11381" t="e">
        <f>IF(J11381="natural gas",VLOOKUP(D11381,'Cross-Page Data'!$I$4:$J$13,2,FALSE),IF(J11381="solar",VLOOKUP('Form 923'!D11381,'Cross-Page Data'!$I$14:$J$117,2,FALSE),J11381))</f>
        <v>#N/A</v>
      </c>
      <c r="J11381" t="e">
        <f>VLOOKUP(E11381,'Cross-Page Data'!$D$4:$F$48,3,FALSE)</f>
        <v>#N/A</v>
      </c>
      <c r="K11381" t="b">
        <f t="shared" si="177"/>
        <v>1</v>
      </c>
    </row>
    <row r="11382" spans="9:11" x14ac:dyDescent="0.35">
      <c r="I11382" t="e">
        <f>IF(J11382="natural gas",VLOOKUP(D11382,'Cross-Page Data'!$I$4:$J$13,2,FALSE),IF(J11382="solar",VLOOKUP('Form 923'!D11382,'Cross-Page Data'!$I$14:$J$117,2,FALSE),J11382))</f>
        <v>#N/A</v>
      </c>
      <c r="J11382" t="e">
        <f>VLOOKUP(E11382,'Cross-Page Data'!$D$4:$F$48,3,FALSE)</f>
        <v>#N/A</v>
      </c>
      <c r="K11382" t="b">
        <f t="shared" si="177"/>
        <v>1</v>
      </c>
    </row>
    <row r="11383" spans="9:11" x14ac:dyDescent="0.35">
      <c r="I11383" t="e">
        <f>IF(J11383="natural gas",VLOOKUP(D11383,'Cross-Page Data'!$I$4:$J$13,2,FALSE),IF(J11383="solar",VLOOKUP('Form 923'!D11383,'Cross-Page Data'!$I$14:$J$117,2,FALSE),J11383))</f>
        <v>#N/A</v>
      </c>
      <c r="J11383" t="e">
        <f>VLOOKUP(E11383,'Cross-Page Data'!$D$4:$F$48,3,FALSE)</f>
        <v>#N/A</v>
      </c>
      <c r="K11383" t="b">
        <f t="shared" si="177"/>
        <v>1</v>
      </c>
    </row>
    <row r="11384" spans="9:11" x14ac:dyDescent="0.35">
      <c r="I11384" t="e">
        <f>IF(J11384="natural gas",VLOOKUP(D11384,'Cross-Page Data'!$I$4:$J$13,2,FALSE),IF(J11384="solar",VLOOKUP('Form 923'!D11384,'Cross-Page Data'!$I$14:$J$117,2,FALSE),J11384))</f>
        <v>#N/A</v>
      </c>
      <c r="J11384" t="e">
        <f>VLOOKUP(E11384,'Cross-Page Data'!$D$4:$F$48,3,FALSE)</f>
        <v>#N/A</v>
      </c>
      <c r="K11384" t="b">
        <f t="shared" si="177"/>
        <v>1</v>
      </c>
    </row>
    <row r="11385" spans="9:11" x14ac:dyDescent="0.35">
      <c r="I11385" t="e">
        <f>IF(J11385="natural gas",VLOOKUP(D11385,'Cross-Page Data'!$I$4:$J$13,2,FALSE),IF(J11385="solar",VLOOKUP('Form 923'!D11385,'Cross-Page Data'!$I$14:$J$117,2,FALSE),J11385))</f>
        <v>#N/A</v>
      </c>
      <c r="J11385" t="e">
        <f>VLOOKUP(E11385,'Cross-Page Data'!$D$4:$F$48,3,FALSE)</f>
        <v>#N/A</v>
      </c>
      <c r="K11385" t="b">
        <f t="shared" si="177"/>
        <v>1</v>
      </c>
    </row>
    <row r="11386" spans="9:11" x14ac:dyDescent="0.35">
      <c r="I11386" t="e">
        <f>IF(J11386="natural gas",VLOOKUP(D11386,'Cross-Page Data'!$I$4:$J$13,2,FALSE),IF(J11386="solar",VLOOKUP('Form 923'!D11386,'Cross-Page Data'!$I$14:$J$117,2,FALSE),J11386))</f>
        <v>#N/A</v>
      </c>
      <c r="J11386" t="e">
        <f>VLOOKUP(E11386,'Cross-Page Data'!$D$4:$F$48,3,FALSE)</f>
        <v>#N/A</v>
      </c>
      <c r="K11386" t="b">
        <f t="shared" si="177"/>
        <v>1</v>
      </c>
    </row>
    <row r="11387" spans="9:11" x14ac:dyDescent="0.35">
      <c r="I11387" t="e">
        <f>IF(J11387="natural gas",VLOOKUP(D11387,'Cross-Page Data'!$I$4:$J$13,2,FALSE),IF(J11387="solar",VLOOKUP('Form 923'!D11387,'Cross-Page Data'!$I$14:$J$117,2,FALSE),J11387))</f>
        <v>#N/A</v>
      </c>
      <c r="J11387" t="e">
        <f>VLOOKUP(E11387,'Cross-Page Data'!$D$4:$F$48,3,FALSE)</f>
        <v>#N/A</v>
      </c>
      <c r="K11387" t="b">
        <f t="shared" si="177"/>
        <v>1</v>
      </c>
    </row>
    <row r="11388" spans="9:11" x14ac:dyDescent="0.35">
      <c r="I11388" t="e">
        <f>IF(J11388="natural gas",VLOOKUP(D11388,'Cross-Page Data'!$I$4:$J$13,2,FALSE),IF(J11388="solar",VLOOKUP('Form 923'!D11388,'Cross-Page Data'!$I$14:$J$117,2,FALSE),J11388))</f>
        <v>#N/A</v>
      </c>
      <c r="J11388" t="e">
        <f>VLOOKUP(E11388,'Cross-Page Data'!$D$4:$F$48,3,FALSE)</f>
        <v>#N/A</v>
      </c>
      <c r="K11388" t="b">
        <f t="shared" si="177"/>
        <v>1</v>
      </c>
    </row>
    <row r="11389" spans="9:11" x14ac:dyDescent="0.35">
      <c r="I11389" t="e">
        <f>IF(J11389="natural gas",VLOOKUP(D11389,'Cross-Page Data'!$I$4:$J$13,2,FALSE),IF(J11389="solar",VLOOKUP('Form 923'!D11389,'Cross-Page Data'!$I$14:$J$117,2,FALSE),J11389))</f>
        <v>#N/A</v>
      </c>
      <c r="J11389" t="e">
        <f>VLOOKUP(E11389,'Cross-Page Data'!$D$4:$F$48,3,FALSE)</f>
        <v>#N/A</v>
      </c>
      <c r="K11389" t="b">
        <f t="shared" si="177"/>
        <v>1</v>
      </c>
    </row>
    <row r="11390" spans="9:11" x14ac:dyDescent="0.35">
      <c r="I11390" t="e">
        <f>IF(J11390="natural gas",VLOOKUP(D11390,'Cross-Page Data'!$I$4:$J$13,2,FALSE),IF(J11390="solar",VLOOKUP('Form 923'!D11390,'Cross-Page Data'!$I$14:$J$117,2,FALSE),J11390))</f>
        <v>#N/A</v>
      </c>
      <c r="J11390" t="e">
        <f>VLOOKUP(E11390,'Cross-Page Data'!$D$4:$F$48,3,FALSE)</f>
        <v>#N/A</v>
      </c>
      <c r="K11390" t="b">
        <f t="shared" si="177"/>
        <v>1</v>
      </c>
    </row>
    <row r="11391" spans="9:11" x14ac:dyDescent="0.35">
      <c r="I11391" t="e">
        <f>IF(J11391="natural gas",VLOOKUP(D11391,'Cross-Page Data'!$I$4:$J$13,2,FALSE),IF(J11391="solar",VLOOKUP('Form 923'!D11391,'Cross-Page Data'!$I$14:$J$117,2,FALSE),J11391))</f>
        <v>#N/A</v>
      </c>
      <c r="J11391" t="e">
        <f>VLOOKUP(E11391,'Cross-Page Data'!$D$4:$F$48,3,FALSE)</f>
        <v>#N/A</v>
      </c>
      <c r="K11391" t="b">
        <f t="shared" si="177"/>
        <v>1</v>
      </c>
    </row>
    <row r="11392" spans="9:11" x14ac:dyDescent="0.35">
      <c r="I11392" t="e">
        <f>IF(J11392="natural gas",VLOOKUP(D11392,'Cross-Page Data'!$I$4:$J$13,2,FALSE),IF(J11392="solar",VLOOKUP('Form 923'!D11392,'Cross-Page Data'!$I$14:$J$117,2,FALSE),J11392))</f>
        <v>#N/A</v>
      </c>
      <c r="J11392" t="e">
        <f>VLOOKUP(E11392,'Cross-Page Data'!$D$4:$F$48,3,FALSE)</f>
        <v>#N/A</v>
      </c>
      <c r="K11392" t="b">
        <f t="shared" si="177"/>
        <v>1</v>
      </c>
    </row>
    <row r="11393" spans="9:11" x14ac:dyDescent="0.35">
      <c r="I11393" t="e">
        <f>IF(J11393="natural gas",VLOOKUP(D11393,'Cross-Page Data'!$I$4:$J$13,2,FALSE),IF(J11393="solar",VLOOKUP('Form 923'!D11393,'Cross-Page Data'!$I$14:$J$117,2,FALSE),J11393))</f>
        <v>#N/A</v>
      </c>
      <c r="J11393" t="e">
        <f>VLOOKUP(E11393,'Cross-Page Data'!$D$4:$F$48,3,FALSE)</f>
        <v>#N/A</v>
      </c>
      <c r="K11393" t="b">
        <f t="shared" si="177"/>
        <v>1</v>
      </c>
    </row>
    <row r="11394" spans="9:11" x14ac:dyDescent="0.35">
      <c r="I11394" t="e">
        <f>IF(J11394="natural gas",VLOOKUP(D11394,'Cross-Page Data'!$I$4:$J$13,2,FALSE),IF(J11394="solar",VLOOKUP('Form 923'!D11394,'Cross-Page Data'!$I$14:$J$117,2,FALSE),J11394))</f>
        <v>#N/A</v>
      </c>
      <c r="J11394" t="e">
        <f>VLOOKUP(E11394,'Cross-Page Data'!$D$4:$F$48,3,FALSE)</f>
        <v>#N/A</v>
      </c>
      <c r="K11394" t="b">
        <f t="shared" si="177"/>
        <v>1</v>
      </c>
    </row>
    <row r="11395" spans="9:11" x14ac:dyDescent="0.35">
      <c r="I11395" t="e">
        <f>IF(J11395="natural gas",VLOOKUP(D11395,'Cross-Page Data'!$I$4:$J$13,2,FALSE),IF(J11395="solar",VLOOKUP('Form 923'!D11395,'Cross-Page Data'!$I$14:$J$117,2,FALSE),J11395))</f>
        <v>#N/A</v>
      </c>
      <c r="J11395" t="e">
        <f>VLOOKUP(E11395,'Cross-Page Data'!$D$4:$F$48,3,FALSE)</f>
        <v>#N/A</v>
      </c>
      <c r="K11395" t="b">
        <f t="shared" si="177"/>
        <v>1</v>
      </c>
    </row>
    <row r="11396" spans="9:11" x14ac:dyDescent="0.35">
      <c r="I11396" t="e">
        <f>IF(J11396="natural gas",VLOOKUP(D11396,'Cross-Page Data'!$I$4:$J$13,2,FALSE),IF(J11396="solar",VLOOKUP('Form 923'!D11396,'Cross-Page Data'!$I$14:$J$117,2,FALSE),J11396))</f>
        <v>#N/A</v>
      </c>
      <c r="J11396" t="e">
        <f>VLOOKUP(E11396,'Cross-Page Data'!$D$4:$F$48,3,FALSE)</f>
        <v>#N/A</v>
      </c>
      <c r="K11396" t="b">
        <f t="shared" si="177"/>
        <v>1</v>
      </c>
    </row>
    <row r="11397" spans="9:11" x14ac:dyDescent="0.35">
      <c r="I11397" t="e">
        <f>IF(J11397="natural gas",VLOOKUP(D11397,'Cross-Page Data'!$I$4:$J$13,2,FALSE),IF(J11397="solar",VLOOKUP('Form 923'!D11397,'Cross-Page Data'!$I$14:$J$117,2,FALSE),J11397))</f>
        <v>#N/A</v>
      </c>
      <c r="J11397" t="e">
        <f>VLOOKUP(E11397,'Cross-Page Data'!$D$4:$F$48,3,FALSE)</f>
        <v>#N/A</v>
      </c>
      <c r="K11397" t="b">
        <f t="shared" si="177"/>
        <v>1</v>
      </c>
    </row>
    <row r="11398" spans="9:11" x14ac:dyDescent="0.35">
      <c r="I11398" t="e">
        <f>IF(J11398="natural gas",VLOOKUP(D11398,'Cross-Page Data'!$I$4:$J$13,2,FALSE),IF(J11398="solar",VLOOKUP('Form 923'!D11398,'Cross-Page Data'!$I$14:$J$117,2,FALSE),J11398))</f>
        <v>#N/A</v>
      </c>
      <c r="J11398" t="e">
        <f>VLOOKUP(E11398,'Cross-Page Data'!$D$4:$F$48,3,FALSE)</f>
        <v>#N/A</v>
      </c>
      <c r="K11398" t="b">
        <f t="shared" si="177"/>
        <v>1</v>
      </c>
    </row>
    <row r="11399" spans="9:11" x14ac:dyDescent="0.35">
      <c r="I11399" t="e">
        <f>IF(J11399="natural gas",VLOOKUP(D11399,'Cross-Page Data'!$I$4:$J$13,2,FALSE),IF(J11399="solar",VLOOKUP('Form 923'!D11399,'Cross-Page Data'!$I$14:$J$117,2,FALSE),J11399))</f>
        <v>#N/A</v>
      </c>
      <c r="J11399" t="e">
        <f>VLOOKUP(E11399,'Cross-Page Data'!$D$4:$F$48,3,FALSE)</f>
        <v>#N/A</v>
      </c>
      <c r="K11399" t="b">
        <f t="shared" ref="K11399:K11462" si="178">IF(AND($N$5=FALSE,OR(C11399="Commercial NAICS Cogen",C11399="Industrial NAICS Cogen",C11399="NAICS-22 Cogen")),FALSE,IF(AND($N$6=FALSE,OR(C11399="Commercial NAICS Cogen",C11399="Commercial NAICS Non-Cogen",C11399="industrial NAICS Cogen", C11399="industrial NAICS non-cogen")),FALSE,TRUE))</f>
        <v>1</v>
      </c>
    </row>
    <row r="11400" spans="9:11" x14ac:dyDescent="0.35">
      <c r="I11400" t="e">
        <f>IF(J11400="natural gas",VLOOKUP(D11400,'Cross-Page Data'!$I$4:$J$13,2,FALSE),IF(J11400="solar",VLOOKUP('Form 923'!D11400,'Cross-Page Data'!$I$14:$J$117,2,FALSE),J11400))</f>
        <v>#N/A</v>
      </c>
      <c r="J11400" t="e">
        <f>VLOOKUP(E11400,'Cross-Page Data'!$D$4:$F$48,3,FALSE)</f>
        <v>#N/A</v>
      </c>
      <c r="K11400" t="b">
        <f t="shared" si="178"/>
        <v>1</v>
      </c>
    </row>
    <row r="11401" spans="9:11" x14ac:dyDescent="0.35">
      <c r="I11401" t="e">
        <f>IF(J11401="natural gas",VLOOKUP(D11401,'Cross-Page Data'!$I$4:$J$13,2,FALSE),IF(J11401="solar",VLOOKUP('Form 923'!D11401,'Cross-Page Data'!$I$14:$J$117,2,FALSE),J11401))</f>
        <v>#N/A</v>
      </c>
      <c r="J11401" t="e">
        <f>VLOOKUP(E11401,'Cross-Page Data'!$D$4:$F$48,3,FALSE)</f>
        <v>#N/A</v>
      </c>
      <c r="K11401" t="b">
        <f t="shared" si="178"/>
        <v>1</v>
      </c>
    </row>
    <row r="11402" spans="9:11" x14ac:dyDescent="0.35">
      <c r="I11402" t="e">
        <f>IF(J11402="natural gas",VLOOKUP(D11402,'Cross-Page Data'!$I$4:$J$13,2,FALSE),IF(J11402="solar",VLOOKUP('Form 923'!D11402,'Cross-Page Data'!$I$14:$J$117,2,FALSE),J11402))</f>
        <v>#N/A</v>
      </c>
      <c r="J11402" t="e">
        <f>VLOOKUP(E11402,'Cross-Page Data'!$D$4:$F$48,3,FALSE)</f>
        <v>#N/A</v>
      </c>
      <c r="K11402" t="b">
        <f t="shared" si="178"/>
        <v>1</v>
      </c>
    </row>
    <row r="11403" spans="9:11" x14ac:dyDescent="0.35">
      <c r="I11403" t="e">
        <f>IF(J11403="natural gas",VLOOKUP(D11403,'Cross-Page Data'!$I$4:$J$13,2,FALSE),IF(J11403="solar",VLOOKUP('Form 923'!D11403,'Cross-Page Data'!$I$14:$J$117,2,FALSE),J11403))</f>
        <v>#N/A</v>
      </c>
      <c r="J11403" t="e">
        <f>VLOOKUP(E11403,'Cross-Page Data'!$D$4:$F$48,3,FALSE)</f>
        <v>#N/A</v>
      </c>
      <c r="K11403" t="b">
        <f t="shared" si="178"/>
        <v>1</v>
      </c>
    </row>
    <row r="11404" spans="9:11" x14ac:dyDescent="0.35">
      <c r="I11404" t="e">
        <f>IF(J11404="natural gas",VLOOKUP(D11404,'Cross-Page Data'!$I$4:$J$13,2,FALSE),IF(J11404="solar",VLOOKUP('Form 923'!D11404,'Cross-Page Data'!$I$14:$J$117,2,FALSE),J11404))</f>
        <v>#N/A</v>
      </c>
      <c r="J11404" t="e">
        <f>VLOOKUP(E11404,'Cross-Page Data'!$D$4:$F$48,3,FALSE)</f>
        <v>#N/A</v>
      </c>
      <c r="K11404" t="b">
        <f t="shared" si="178"/>
        <v>1</v>
      </c>
    </row>
    <row r="11405" spans="9:11" x14ac:dyDescent="0.35">
      <c r="I11405" t="e">
        <f>IF(J11405="natural gas",VLOOKUP(D11405,'Cross-Page Data'!$I$4:$J$13,2,FALSE),IF(J11405="solar",VLOOKUP('Form 923'!D11405,'Cross-Page Data'!$I$14:$J$117,2,FALSE),J11405))</f>
        <v>#N/A</v>
      </c>
      <c r="J11405" t="e">
        <f>VLOOKUP(E11405,'Cross-Page Data'!$D$4:$F$48,3,FALSE)</f>
        <v>#N/A</v>
      </c>
      <c r="K11405" t="b">
        <f t="shared" si="178"/>
        <v>1</v>
      </c>
    </row>
    <row r="11406" spans="9:11" x14ac:dyDescent="0.35">
      <c r="I11406" t="e">
        <f>IF(J11406="natural gas",VLOOKUP(D11406,'Cross-Page Data'!$I$4:$J$13,2,FALSE),IF(J11406="solar",VLOOKUP('Form 923'!D11406,'Cross-Page Data'!$I$14:$J$117,2,FALSE),J11406))</f>
        <v>#N/A</v>
      </c>
      <c r="J11406" t="e">
        <f>VLOOKUP(E11406,'Cross-Page Data'!$D$4:$F$48,3,FALSE)</f>
        <v>#N/A</v>
      </c>
      <c r="K11406" t="b">
        <f t="shared" si="178"/>
        <v>1</v>
      </c>
    </row>
    <row r="11407" spans="9:11" x14ac:dyDescent="0.35">
      <c r="I11407" t="e">
        <f>IF(J11407="natural gas",VLOOKUP(D11407,'Cross-Page Data'!$I$4:$J$13,2,FALSE),IF(J11407="solar",VLOOKUP('Form 923'!D11407,'Cross-Page Data'!$I$14:$J$117,2,FALSE),J11407))</f>
        <v>#N/A</v>
      </c>
      <c r="J11407" t="e">
        <f>VLOOKUP(E11407,'Cross-Page Data'!$D$4:$F$48,3,FALSE)</f>
        <v>#N/A</v>
      </c>
      <c r="K11407" t="b">
        <f t="shared" si="178"/>
        <v>1</v>
      </c>
    </row>
    <row r="11408" spans="9:11" x14ac:dyDescent="0.35">
      <c r="I11408" t="e">
        <f>IF(J11408="natural gas",VLOOKUP(D11408,'Cross-Page Data'!$I$4:$J$13,2,FALSE),IF(J11408="solar",VLOOKUP('Form 923'!D11408,'Cross-Page Data'!$I$14:$J$117,2,FALSE),J11408))</f>
        <v>#N/A</v>
      </c>
      <c r="J11408" t="e">
        <f>VLOOKUP(E11408,'Cross-Page Data'!$D$4:$F$48,3,FALSE)</f>
        <v>#N/A</v>
      </c>
      <c r="K11408" t="b">
        <f t="shared" si="178"/>
        <v>1</v>
      </c>
    </row>
    <row r="11409" spans="9:11" x14ac:dyDescent="0.35">
      <c r="I11409" t="e">
        <f>IF(J11409="natural gas",VLOOKUP(D11409,'Cross-Page Data'!$I$4:$J$13,2,FALSE),IF(J11409="solar",VLOOKUP('Form 923'!D11409,'Cross-Page Data'!$I$14:$J$117,2,FALSE),J11409))</f>
        <v>#N/A</v>
      </c>
      <c r="J11409" t="e">
        <f>VLOOKUP(E11409,'Cross-Page Data'!$D$4:$F$48,3,FALSE)</f>
        <v>#N/A</v>
      </c>
      <c r="K11409" t="b">
        <f t="shared" si="178"/>
        <v>1</v>
      </c>
    </row>
    <row r="11410" spans="9:11" x14ac:dyDescent="0.35">
      <c r="I11410" t="e">
        <f>IF(J11410="natural gas",VLOOKUP(D11410,'Cross-Page Data'!$I$4:$J$13,2,FALSE),IF(J11410="solar",VLOOKUP('Form 923'!D11410,'Cross-Page Data'!$I$14:$J$117,2,FALSE),J11410))</f>
        <v>#N/A</v>
      </c>
      <c r="J11410" t="e">
        <f>VLOOKUP(E11410,'Cross-Page Data'!$D$4:$F$48,3,FALSE)</f>
        <v>#N/A</v>
      </c>
      <c r="K11410" t="b">
        <f t="shared" si="178"/>
        <v>1</v>
      </c>
    </row>
    <row r="11411" spans="9:11" x14ac:dyDescent="0.35">
      <c r="I11411" t="e">
        <f>IF(J11411="natural gas",VLOOKUP(D11411,'Cross-Page Data'!$I$4:$J$13,2,FALSE),IF(J11411="solar",VLOOKUP('Form 923'!D11411,'Cross-Page Data'!$I$14:$J$117,2,FALSE),J11411))</f>
        <v>#N/A</v>
      </c>
      <c r="J11411" t="e">
        <f>VLOOKUP(E11411,'Cross-Page Data'!$D$4:$F$48,3,FALSE)</f>
        <v>#N/A</v>
      </c>
      <c r="K11411" t="b">
        <f t="shared" si="178"/>
        <v>1</v>
      </c>
    </row>
    <row r="11412" spans="9:11" x14ac:dyDescent="0.35">
      <c r="I11412" t="e">
        <f>IF(J11412="natural gas",VLOOKUP(D11412,'Cross-Page Data'!$I$4:$J$13,2,FALSE),IF(J11412="solar",VLOOKUP('Form 923'!D11412,'Cross-Page Data'!$I$14:$J$117,2,FALSE),J11412))</f>
        <v>#N/A</v>
      </c>
      <c r="J11412" t="e">
        <f>VLOOKUP(E11412,'Cross-Page Data'!$D$4:$F$48,3,FALSE)</f>
        <v>#N/A</v>
      </c>
      <c r="K11412" t="b">
        <f t="shared" si="178"/>
        <v>1</v>
      </c>
    </row>
    <row r="11413" spans="9:11" x14ac:dyDescent="0.35">
      <c r="I11413" t="e">
        <f>IF(J11413="natural gas",VLOOKUP(D11413,'Cross-Page Data'!$I$4:$J$13,2,FALSE),IF(J11413="solar",VLOOKUP('Form 923'!D11413,'Cross-Page Data'!$I$14:$J$117,2,FALSE),J11413))</f>
        <v>#N/A</v>
      </c>
      <c r="J11413" t="e">
        <f>VLOOKUP(E11413,'Cross-Page Data'!$D$4:$F$48,3,FALSE)</f>
        <v>#N/A</v>
      </c>
      <c r="K11413" t="b">
        <f t="shared" si="178"/>
        <v>1</v>
      </c>
    </row>
    <row r="11414" spans="9:11" x14ac:dyDescent="0.35">
      <c r="I11414" t="e">
        <f>IF(J11414="natural gas",VLOOKUP(D11414,'Cross-Page Data'!$I$4:$J$13,2,FALSE),IF(J11414="solar",VLOOKUP('Form 923'!D11414,'Cross-Page Data'!$I$14:$J$117,2,FALSE),J11414))</f>
        <v>#N/A</v>
      </c>
      <c r="J11414" t="e">
        <f>VLOOKUP(E11414,'Cross-Page Data'!$D$4:$F$48,3,FALSE)</f>
        <v>#N/A</v>
      </c>
      <c r="K11414" t="b">
        <f t="shared" si="178"/>
        <v>1</v>
      </c>
    </row>
    <row r="11415" spans="9:11" x14ac:dyDescent="0.35">
      <c r="I11415" t="e">
        <f>IF(J11415="natural gas",VLOOKUP(D11415,'Cross-Page Data'!$I$4:$J$13,2,FALSE),IF(J11415="solar",VLOOKUP('Form 923'!D11415,'Cross-Page Data'!$I$14:$J$117,2,FALSE),J11415))</f>
        <v>#N/A</v>
      </c>
      <c r="J11415" t="e">
        <f>VLOOKUP(E11415,'Cross-Page Data'!$D$4:$F$48,3,FALSE)</f>
        <v>#N/A</v>
      </c>
      <c r="K11415" t="b">
        <f t="shared" si="178"/>
        <v>1</v>
      </c>
    </row>
    <row r="11416" spans="9:11" x14ac:dyDescent="0.35">
      <c r="I11416" t="e">
        <f>IF(J11416="natural gas",VLOOKUP(D11416,'Cross-Page Data'!$I$4:$J$13,2,FALSE),IF(J11416="solar",VLOOKUP('Form 923'!D11416,'Cross-Page Data'!$I$14:$J$117,2,FALSE),J11416))</f>
        <v>#N/A</v>
      </c>
      <c r="J11416" t="e">
        <f>VLOOKUP(E11416,'Cross-Page Data'!$D$4:$F$48,3,FALSE)</f>
        <v>#N/A</v>
      </c>
      <c r="K11416" t="b">
        <f t="shared" si="178"/>
        <v>1</v>
      </c>
    </row>
    <row r="11417" spans="9:11" x14ac:dyDescent="0.35">
      <c r="I11417" t="e">
        <f>IF(J11417="natural gas",VLOOKUP(D11417,'Cross-Page Data'!$I$4:$J$13,2,FALSE),IF(J11417="solar",VLOOKUP('Form 923'!D11417,'Cross-Page Data'!$I$14:$J$117,2,FALSE),J11417))</f>
        <v>#N/A</v>
      </c>
      <c r="J11417" t="e">
        <f>VLOOKUP(E11417,'Cross-Page Data'!$D$4:$F$48,3,FALSE)</f>
        <v>#N/A</v>
      </c>
      <c r="K11417" t="b">
        <f t="shared" si="178"/>
        <v>1</v>
      </c>
    </row>
    <row r="11418" spans="9:11" x14ac:dyDescent="0.35">
      <c r="I11418" t="e">
        <f>IF(J11418="natural gas",VLOOKUP(D11418,'Cross-Page Data'!$I$4:$J$13,2,FALSE),IF(J11418="solar",VLOOKUP('Form 923'!D11418,'Cross-Page Data'!$I$14:$J$117,2,FALSE),J11418))</f>
        <v>#N/A</v>
      </c>
      <c r="J11418" t="e">
        <f>VLOOKUP(E11418,'Cross-Page Data'!$D$4:$F$48,3,FALSE)</f>
        <v>#N/A</v>
      </c>
      <c r="K11418" t="b">
        <f t="shared" si="178"/>
        <v>1</v>
      </c>
    </row>
    <row r="11419" spans="9:11" x14ac:dyDescent="0.35">
      <c r="I11419" t="e">
        <f>IF(J11419="natural gas",VLOOKUP(D11419,'Cross-Page Data'!$I$4:$J$13,2,FALSE),IF(J11419="solar",VLOOKUP('Form 923'!D11419,'Cross-Page Data'!$I$14:$J$117,2,FALSE),J11419))</f>
        <v>#N/A</v>
      </c>
      <c r="J11419" t="e">
        <f>VLOOKUP(E11419,'Cross-Page Data'!$D$4:$F$48,3,FALSE)</f>
        <v>#N/A</v>
      </c>
      <c r="K11419" t="b">
        <f t="shared" si="178"/>
        <v>1</v>
      </c>
    </row>
    <row r="11420" spans="9:11" x14ac:dyDescent="0.35">
      <c r="I11420" t="e">
        <f>IF(J11420="natural gas",VLOOKUP(D11420,'Cross-Page Data'!$I$4:$J$13,2,FALSE),IF(J11420="solar",VLOOKUP('Form 923'!D11420,'Cross-Page Data'!$I$14:$J$117,2,FALSE),J11420))</f>
        <v>#N/A</v>
      </c>
      <c r="J11420" t="e">
        <f>VLOOKUP(E11420,'Cross-Page Data'!$D$4:$F$48,3,FALSE)</f>
        <v>#N/A</v>
      </c>
      <c r="K11420" t="b">
        <f t="shared" si="178"/>
        <v>1</v>
      </c>
    </row>
    <row r="11421" spans="9:11" x14ac:dyDescent="0.35">
      <c r="I11421" t="e">
        <f>IF(J11421="natural gas",VLOOKUP(D11421,'Cross-Page Data'!$I$4:$J$13,2,FALSE),IF(J11421="solar",VLOOKUP('Form 923'!D11421,'Cross-Page Data'!$I$14:$J$117,2,FALSE),J11421))</f>
        <v>#N/A</v>
      </c>
      <c r="J11421" t="e">
        <f>VLOOKUP(E11421,'Cross-Page Data'!$D$4:$F$48,3,FALSE)</f>
        <v>#N/A</v>
      </c>
      <c r="K11421" t="b">
        <f t="shared" si="178"/>
        <v>1</v>
      </c>
    </row>
    <row r="11422" spans="9:11" x14ac:dyDescent="0.35">
      <c r="I11422" t="e">
        <f>IF(J11422="natural gas",VLOOKUP(D11422,'Cross-Page Data'!$I$4:$J$13,2,FALSE),IF(J11422="solar",VLOOKUP('Form 923'!D11422,'Cross-Page Data'!$I$14:$J$117,2,FALSE),J11422))</f>
        <v>#N/A</v>
      </c>
      <c r="J11422" t="e">
        <f>VLOOKUP(E11422,'Cross-Page Data'!$D$4:$F$48,3,FALSE)</f>
        <v>#N/A</v>
      </c>
      <c r="K11422" t="b">
        <f t="shared" si="178"/>
        <v>1</v>
      </c>
    </row>
    <row r="11423" spans="9:11" x14ac:dyDescent="0.35">
      <c r="I11423" t="e">
        <f>IF(J11423="natural gas",VLOOKUP(D11423,'Cross-Page Data'!$I$4:$J$13,2,FALSE),IF(J11423="solar",VLOOKUP('Form 923'!D11423,'Cross-Page Data'!$I$14:$J$117,2,FALSE),J11423))</f>
        <v>#N/A</v>
      </c>
      <c r="J11423" t="e">
        <f>VLOOKUP(E11423,'Cross-Page Data'!$D$4:$F$48,3,FALSE)</f>
        <v>#N/A</v>
      </c>
      <c r="K11423" t="b">
        <f t="shared" si="178"/>
        <v>1</v>
      </c>
    </row>
    <row r="11424" spans="9:11" x14ac:dyDescent="0.35">
      <c r="I11424" t="e">
        <f>IF(J11424="natural gas",VLOOKUP(D11424,'Cross-Page Data'!$I$4:$J$13,2,FALSE),IF(J11424="solar",VLOOKUP('Form 923'!D11424,'Cross-Page Data'!$I$14:$J$117,2,FALSE),J11424))</f>
        <v>#N/A</v>
      </c>
      <c r="J11424" t="e">
        <f>VLOOKUP(E11424,'Cross-Page Data'!$D$4:$F$48,3,FALSE)</f>
        <v>#N/A</v>
      </c>
      <c r="K11424" t="b">
        <f t="shared" si="178"/>
        <v>1</v>
      </c>
    </row>
    <row r="11425" spans="9:11" x14ac:dyDescent="0.35">
      <c r="I11425" t="e">
        <f>IF(J11425="natural gas",VLOOKUP(D11425,'Cross-Page Data'!$I$4:$J$13,2,FALSE),IF(J11425="solar",VLOOKUP('Form 923'!D11425,'Cross-Page Data'!$I$14:$J$117,2,FALSE),J11425))</f>
        <v>#N/A</v>
      </c>
      <c r="J11425" t="e">
        <f>VLOOKUP(E11425,'Cross-Page Data'!$D$4:$F$48,3,FALSE)</f>
        <v>#N/A</v>
      </c>
      <c r="K11425" t="b">
        <f t="shared" si="178"/>
        <v>1</v>
      </c>
    </row>
    <row r="11426" spans="9:11" x14ac:dyDescent="0.35">
      <c r="I11426" t="e">
        <f>IF(J11426="natural gas",VLOOKUP(D11426,'Cross-Page Data'!$I$4:$J$13,2,FALSE),IF(J11426="solar",VLOOKUP('Form 923'!D11426,'Cross-Page Data'!$I$14:$J$117,2,FALSE),J11426))</f>
        <v>#N/A</v>
      </c>
      <c r="J11426" t="e">
        <f>VLOOKUP(E11426,'Cross-Page Data'!$D$4:$F$48,3,FALSE)</f>
        <v>#N/A</v>
      </c>
      <c r="K11426" t="b">
        <f t="shared" si="178"/>
        <v>1</v>
      </c>
    </row>
    <row r="11427" spans="9:11" x14ac:dyDescent="0.35">
      <c r="I11427" t="e">
        <f>IF(J11427="natural gas",VLOOKUP(D11427,'Cross-Page Data'!$I$4:$J$13,2,FALSE),IF(J11427="solar",VLOOKUP('Form 923'!D11427,'Cross-Page Data'!$I$14:$J$117,2,FALSE),J11427))</f>
        <v>#N/A</v>
      </c>
      <c r="J11427" t="e">
        <f>VLOOKUP(E11427,'Cross-Page Data'!$D$4:$F$48,3,FALSE)</f>
        <v>#N/A</v>
      </c>
      <c r="K11427" t="b">
        <f t="shared" si="178"/>
        <v>1</v>
      </c>
    </row>
    <row r="11428" spans="9:11" x14ac:dyDescent="0.35">
      <c r="I11428" t="e">
        <f>IF(J11428="natural gas",VLOOKUP(D11428,'Cross-Page Data'!$I$4:$J$13,2,FALSE),IF(J11428="solar",VLOOKUP('Form 923'!D11428,'Cross-Page Data'!$I$14:$J$117,2,FALSE),J11428))</f>
        <v>#N/A</v>
      </c>
      <c r="J11428" t="e">
        <f>VLOOKUP(E11428,'Cross-Page Data'!$D$4:$F$48,3,FALSE)</f>
        <v>#N/A</v>
      </c>
      <c r="K11428" t="b">
        <f t="shared" si="178"/>
        <v>1</v>
      </c>
    </row>
    <row r="11429" spans="9:11" x14ac:dyDescent="0.35">
      <c r="I11429" t="e">
        <f>IF(J11429="natural gas",VLOOKUP(D11429,'Cross-Page Data'!$I$4:$J$13,2,FALSE),IF(J11429="solar",VLOOKUP('Form 923'!D11429,'Cross-Page Data'!$I$14:$J$117,2,FALSE),J11429))</f>
        <v>#N/A</v>
      </c>
      <c r="J11429" t="e">
        <f>VLOOKUP(E11429,'Cross-Page Data'!$D$4:$F$48,3,FALSE)</f>
        <v>#N/A</v>
      </c>
      <c r="K11429" t="b">
        <f t="shared" si="178"/>
        <v>1</v>
      </c>
    </row>
    <row r="11430" spans="9:11" x14ac:dyDescent="0.35">
      <c r="I11430" t="e">
        <f>IF(J11430="natural gas",VLOOKUP(D11430,'Cross-Page Data'!$I$4:$J$13,2,FALSE),IF(J11430="solar",VLOOKUP('Form 923'!D11430,'Cross-Page Data'!$I$14:$J$117,2,FALSE),J11430))</f>
        <v>#N/A</v>
      </c>
      <c r="J11430" t="e">
        <f>VLOOKUP(E11430,'Cross-Page Data'!$D$4:$F$48,3,FALSE)</f>
        <v>#N/A</v>
      </c>
      <c r="K11430" t="b">
        <f t="shared" si="178"/>
        <v>1</v>
      </c>
    </row>
    <row r="11431" spans="9:11" x14ac:dyDescent="0.35">
      <c r="I11431" t="e">
        <f>IF(J11431="natural gas",VLOOKUP(D11431,'Cross-Page Data'!$I$4:$J$13,2,FALSE),IF(J11431="solar",VLOOKUP('Form 923'!D11431,'Cross-Page Data'!$I$14:$J$117,2,FALSE),J11431))</f>
        <v>#N/A</v>
      </c>
      <c r="J11431" t="e">
        <f>VLOOKUP(E11431,'Cross-Page Data'!$D$4:$F$48,3,FALSE)</f>
        <v>#N/A</v>
      </c>
      <c r="K11431" t="b">
        <f t="shared" si="178"/>
        <v>1</v>
      </c>
    </row>
    <row r="11432" spans="9:11" x14ac:dyDescent="0.35">
      <c r="I11432" t="e">
        <f>IF(J11432="natural gas",VLOOKUP(D11432,'Cross-Page Data'!$I$4:$J$13,2,FALSE),IF(J11432="solar",VLOOKUP('Form 923'!D11432,'Cross-Page Data'!$I$14:$J$117,2,FALSE),J11432))</f>
        <v>#N/A</v>
      </c>
      <c r="J11432" t="e">
        <f>VLOOKUP(E11432,'Cross-Page Data'!$D$4:$F$48,3,FALSE)</f>
        <v>#N/A</v>
      </c>
      <c r="K11432" t="b">
        <f t="shared" si="178"/>
        <v>1</v>
      </c>
    </row>
    <row r="11433" spans="9:11" x14ac:dyDescent="0.35">
      <c r="I11433" t="e">
        <f>IF(J11433="natural gas",VLOOKUP(D11433,'Cross-Page Data'!$I$4:$J$13,2,FALSE),IF(J11433="solar",VLOOKUP('Form 923'!D11433,'Cross-Page Data'!$I$14:$J$117,2,FALSE),J11433))</f>
        <v>#N/A</v>
      </c>
      <c r="J11433" t="e">
        <f>VLOOKUP(E11433,'Cross-Page Data'!$D$4:$F$48,3,FALSE)</f>
        <v>#N/A</v>
      </c>
      <c r="K11433" t="b">
        <f t="shared" si="178"/>
        <v>1</v>
      </c>
    </row>
    <row r="11434" spans="9:11" x14ac:dyDescent="0.35">
      <c r="I11434" t="e">
        <f>IF(J11434="natural gas",VLOOKUP(D11434,'Cross-Page Data'!$I$4:$J$13,2,FALSE),IF(J11434="solar",VLOOKUP('Form 923'!D11434,'Cross-Page Data'!$I$14:$J$117,2,FALSE),J11434))</f>
        <v>#N/A</v>
      </c>
      <c r="J11434" t="e">
        <f>VLOOKUP(E11434,'Cross-Page Data'!$D$4:$F$48,3,FALSE)</f>
        <v>#N/A</v>
      </c>
      <c r="K11434" t="b">
        <f t="shared" si="178"/>
        <v>1</v>
      </c>
    </row>
    <row r="11435" spans="9:11" x14ac:dyDescent="0.35">
      <c r="I11435" t="e">
        <f>IF(J11435="natural gas",VLOOKUP(D11435,'Cross-Page Data'!$I$4:$J$13,2,FALSE),IF(J11435="solar",VLOOKUP('Form 923'!D11435,'Cross-Page Data'!$I$14:$J$117,2,FALSE),J11435))</f>
        <v>#N/A</v>
      </c>
      <c r="J11435" t="e">
        <f>VLOOKUP(E11435,'Cross-Page Data'!$D$4:$F$48,3,FALSE)</f>
        <v>#N/A</v>
      </c>
      <c r="K11435" t="b">
        <f t="shared" si="178"/>
        <v>1</v>
      </c>
    </row>
    <row r="11436" spans="9:11" x14ac:dyDescent="0.35">
      <c r="I11436" t="e">
        <f>IF(J11436="natural gas",VLOOKUP(D11436,'Cross-Page Data'!$I$4:$J$13,2,FALSE),IF(J11436="solar",VLOOKUP('Form 923'!D11436,'Cross-Page Data'!$I$14:$J$117,2,FALSE),J11436))</f>
        <v>#N/A</v>
      </c>
      <c r="J11436" t="e">
        <f>VLOOKUP(E11436,'Cross-Page Data'!$D$4:$F$48,3,FALSE)</f>
        <v>#N/A</v>
      </c>
      <c r="K11436" t="b">
        <f t="shared" si="178"/>
        <v>1</v>
      </c>
    </row>
    <row r="11437" spans="9:11" x14ac:dyDescent="0.35">
      <c r="I11437" t="e">
        <f>IF(J11437="natural gas",VLOOKUP(D11437,'Cross-Page Data'!$I$4:$J$13,2,FALSE),IF(J11437="solar",VLOOKUP('Form 923'!D11437,'Cross-Page Data'!$I$14:$J$117,2,FALSE),J11437))</f>
        <v>#N/A</v>
      </c>
      <c r="J11437" t="e">
        <f>VLOOKUP(E11437,'Cross-Page Data'!$D$4:$F$48,3,FALSE)</f>
        <v>#N/A</v>
      </c>
      <c r="K11437" t="b">
        <f t="shared" si="178"/>
        <v>1</v>
      </c>
    </row>
    <row r="11438" spans="9:11" x14ac:dyDescent="0.35">
      <c r="I11438" t="e">
        <f>IF(J11438="natural gas",VLOOKUP(D11438,'Cross-Page Data'!$I$4:$J$13,2,FALSE),IF(J11438="solar",VLOOKUP('Form 923'!D11438,'Cross-Page Data'!$I$14:$J$117,2,FALSE),J11438))</f>
        <v>#N/A</v>
      </c>
      <c r="J11438" t="e">
        <f>VLOOKUP(E11438,'Cross-Page Data'!$D$4:$F$48,3,FALSE)</f>
        <v>#N/A</v>
      </c>
      <c r="K11438" t="b">
        <f t="shared" si="178"/>
        <v>1</v>
      </c>
    </row>
    <row r="11439" spans="9:11" x14ac:dyDescent="0.35">
      <c r="I11439" t="e">
        <f>IF(J11439="natural gas",VLOOKUP(D11439,'Cross-Page Data'!$I$4:$J$13,2,FALSE),IF(J11439="solar",VLOOKUP('Form 923'!D11439,'Cross-Page Data'!$I$14:$J$117,2,FALSE),J11439))</f>
        <v>#N/A</v>
      </c>
      <c r="J11439" t="e">
        <f>VLOOKUP(E11439,'Cross-Page Data'!$D$4:$F$48,3,FALSE)</f>
        <v>#N/A</v>
      </c>
      <c r="K11439" t="b">
        <f t="shared" si="178"/>
        <v>1</v>
      </c>
    </row>
    <row r="11440" spans="9:11" x14ac:dyDescent="0.35">
      <c r="I11440" t="e">
        <f>IF(J11440="natural gas",VLOOKUP(D11440,'Cross-Page Data'!$I$4:$J$13,2,FALSE),IF(J11440="solar",VLOOKUP('Form 923'!D11440,'Cross-Page Data'!$I$14:$J$117,2,FALSE),J11440))</f>
        <v>#N/A</v>
      </c>
      <c r="J11440" t="e">
        <f>VLOOKUP(E11440,'Cross-Page Data'!$D$4:$F$48,3,FALSE)</f>
        <v>#N/A</v>
      </c>
      <c r="K11440" t="b">
        <f t="shared" si="178"/>
        <v>1</v>
      </c>
    </row>
    <row r="11441" spans="9:11" x14ac:dyDescent="0.35">
      <c r="I11441" t="e">
        <f>IF(J11441="natural gas",VLOOKUP(D11441,'Cross-Page Data'!$I$4:$J$13,2,FALSE),IF(J11441="solar",VLOOKUP('Form 923'!D11441,'Cross-Page Data'!$I$14:$J$117,2,FALSE),J11441))</f>
        <v>#N/A</v>
      </c>
      <c r="J11441" t="e">
        <f>VLOOKUP(E11441,'Cross-Page Data'!$D$4:$F$48,3,FALSE)</f>
        <v>#N/A</v>
      </c>
      <c r="K11441" t="b">
        <f t="shared" si="178"/>
        <v>1</v>
      </c>
    </row>
    <row r="11442" spans="9:11" x14ac:dyDescent="0.35">
      <c r="I11442" t="e">
        <f>IF(J11442="natural gas",VLOOKUP(D11442,'Cross-Page Data'!$I$4:$J$13,2,FALSE),IF(J11442="solar",VLOOKUP('Form 923'!D11442,'Cross-Page Data'!$I$14:$J$117,2,FALSE),J11442))</f>
        <v>#N/A</v>
      </c>
      <c r="J11442" t="e">
        <f>VLOOKUP(E11442,'Cross-Page Data'!$D$4:$F$48,3,FALSE)</f>
        <v>#N/A</v>
      </c>
      <c r="K11442" t="b">
        <f t="shared" si="178"/>
        <v>1</v>
      </c>
    </row>
    <row r="11443" spans="9:11" x14ac:dyDescent="0.35">
      <c r="I11443" t="e">
        <f>IF(J11443="natural gas",VLOOKUP(D11443,'Cross-Page Data'!$I$4:$J$13,2,FALSE),IF(J11443="solar",VLOOKUP('Form 923'!D11443,'Cross-Page Data'!$I$14:$J$117,2,FALSE),J11443))</f>
        <v>#N/A</v>
      </c>
      <c r="J11443" t="e">
        <f>VLOOKUP(E11443,'Cross-Page Data'!$D$4:$F$48,3,FALSE)</f>
        <v>#N/A</v>
      </c>
      <c r="K11443" t="b">
        <f t="shared" si="178"/>
        <v>1</v>
      </c>
    </row>
    <row r="11444" spans="9:11" x14ac:dyDescent="0.35">
      <c r="I11444" t="e">
        <f>IF(J11444="natural gas",VLOOKUP(D11444,'Cross-Page Data'!$I$4:$J$13,2,FALSE),IF(J11444="solar",VLOOKUP('Form 923'!D11444,'Cross-Page Data'!$I$14:$J$117,2,FALSE),J11444))</f>
        <v>#N/A</v>
      </c>
      <c r="J11444" t="e">
        <f>VLOOKUP(E11444,'Cross-Page Data'!$D$4:$F$48,3,FALSE)</f>
        <v>#N/A</v>
      </c>
      <c r="K11444" t="b">
        <f t="shared" si="178"/>
        <v>1</v>
      </c>
    </row>
    <row r="11445" spans="9:11" x14ac:dyDescent="0.35">
      <c r="I11445" t="e">
        <f>IF(J11445="natural gas",VLOOKUP(D11445,'Cross-Page Data'!$I$4:$J$13,2,FALSE),IF(J11445="solar",VLOOKUP('Form 923'!D11445,'Cross-Page Data'!$I$14:$J$117,2,FALSE),J11445))</f>
        <v>#N/A</v>
      </c>
      <c r="J11445" t="e">
        <f>VLOOKUP(E11445,'Cross-Page Data'!$D$4:$F$48,3,FALSE)</f>
        <v>#N/A</v>
      </c>
      <c r="K11445" t="b">
        <f t="shared" si="178"/>
        <v>1</v>
      </c>
    </row>
    <row r="11446" spans="9:11" x14ac:dyDescent="0.35">
      <c r="I11446" t="e">
        <f>IF(J11446="natural gas",VLOOKUP(D11446,'Cross-Page Data'!$I$4:$J$13,2,FALSE),IF(J11446="solar",VLOOKUP('Form 923'!D11446,'Cross-Page Data'!$I$14:$J$117,2,FALSE),J11446))</f>
        <v>#N/A</v>
      </c>
      <c r="J11446" t="e">
        <f>VLOOKUP(E11446,'Cross-Page Data'!$D$4:$F$48,3,FALSE)</f>
        <v>#N/A</v>
      </c>
      <c r="K11446" t="b">
        <f t="shared" si="178"/>
        <v>1</v>
      </c>
    </row>
    <row r="11447" spans="9:11" x14ac:dyDescent="0.35">
      <c r="I11447" t="e">
        <f>IF(J11447="natural gas",VLOOKUP(D11447,'Cross-Page Data'!$I$4:$J$13,2,FALSE),IF(J11447="solar",VLOOKUP('Form 923'!D11447,'Cross-Page Data'!$I$14:$J$117,2,FALSE),J11447))</f>
        <v>#N/A</v>
      </c>
      <c r="J11447" t="e">
        <f>VLOOKUP(E11447,'Cross-Page Data'!$D$4:$F$48,3,FALSE)</f>
        <v>#N/A</v>
      </c>
      <c r="K11447" t="b">
        <f t="shared" si="178"/>
        <v>1</v>
      </c>
    </row>
    <row r="11448" spans="9:11" x14ac:dyDescent="0.35">
      <c r="I11448" t="e">
        <f>IF(J11448="natural gas",VLOOKUP(D11448,'Cross-Page Data'!$I$4:$J$13,2,FALSE),IF(J11448="solar",VLOOKUP('Form 923'!D11448,'Cross-Page Data'!$I$14:$J$117,2,FALSE),J11448))</f>
        <v>#N/A</v>
      </c>
      <c r="J11448" t="e">
        <f>VLOOKUP(E11448,'Cross-Page Data'!$D$4:$F$48,3,FALSE)</f>
        <v>#N/A</v>
      </c>
      <c r="K11448" t="b">
        <f t="shared" si="178"/>
        <v>1</v>
      </c>
    </row>
    <row r="11449" spans="9:11" x14ac:dyDescent="0.35">
      <c r="I11449" t="e">
        <f>IF(J11449="natural gas",VLOOKUP(D11449,'Cross-Page Data'!$I$4:$J$13,2,FALSE),IF(J11449="solar",VLOOKUP('Form 923'!D11449,'Cross-Page Data'!$I$14:$J$117,2,FALSE),J11449))</f>
        <v>#N/A</v>
      </c>
      <c r="J11449" t="e">
        <f>VLOOKUP(E11449,'Cross-Page Data'!$D$4:$F$48,3,FALSE)</f>
        <v>#N/A</v>
      </c>
      <c r="K11449" t="b">
        <f t="shared" si="178"/>
        <v>1</v>
      </c>
    </row>
    <row r="11450" spans="9:11" x14ac:dyDescent="0.35">
      <c r="I11450" t="e">
        <f>IF(J11450="natural gas",VLOOKUP(D11450,'Cross-Page Data'!$I$4:$J$13,2,FALSE),IF(J11450="solar",VLOOKUP('Form 923'!D11450,'Cross-Page Data'!$I$14:$J$117,2,FALSE),J11450))</f>
        <v>#N/A</v>
      </c>
      <c r="J11450" t="e">
        <f>VLOOKUP(E11450,'Cross-Page Data'!$D$4:$F$48,3,FALSE)</f>
        <v>#N/A</v>
      </c>
      <c r="K11450" t="b">
        <f t="shared" si="178"/>
        <v>1</v>
      </c>
    </row>
    <row r="11451" spans="9:11" x14ac:dyDescent="0.35">
      <c r="I11451" t="e">
        <f>IF(J11451="natural gas",VLOOKUP(D11451,'Cross-Page Data'!$I$4:$J$13,2,FALSE),IF(J11451="solar",VLOOKUP('Form 923'!D11451,'Cross-Page Data'!$I$14:$J$117,2,FALSE),J11451))</f>
        <v>#N/A</v>
      </c>
      <c r="J11451" t="e">
        <f>VLOOKUP(E11451,'Cross-Page Data'!$D$4:$F$48,3,FALSE)</f>
        <v>#N/A</v>
      </c>
      <c r="K11451" t="b">
        <f t="shared" si="178"/>
        <v>1</v>
      </c>
    </row>
    <row r="11452" spans="9:11" x14ac:dyDescent="0.35">
      <c r="I11452" t="e">
        <f>IF(J11452="natural gas",VLOOKUP(D11452,'Cross-Page Data'!$I$4:$J$13,2,FALSE),IF(J11452="solar",VLOOKUP('Form 923'!D11452,'Cross-Page Data'!$I$14:$J$117,2,FALSE),J11452))</f>
        <v>#N/A</v>
      </c>
      <c r="J11452" t="e">
        <f>VLOOKUP(E11452,'Cross-Page Data'!$D$4:$F$48,3,FALSE)</f>
        <v>#N/A</v>
      </c>
      <c r="K11452" t="b">
        <f t="shared" si="178"/>
        <v>1</v>
      </c>
    </row>
    <row r="11453" spans="9:11" x14ac:dyDescent="0.35">
      <c r="I11453" t="e">
        <f>IF(J11453="natural gas",VLOOKUP(D11453,'Cross-Page Data'!$I$4:$J$13,2,FALSE),IF(J11453="solar",VLOOKUP('Form 923'!D11453,'Cross-Page Data'!$I$14:$J$117,2,FALSE),J11453))</f>
        <v>#N/A</v>
      </c>
      <c r="J11453" t="e">
        <f>VLOOKUP(E11453,'Cross-Page Data'!$D$4:$F$48,3,FALSE)</f>
        <v>#N/A</v>
      </c>
      <c r="K11453" t="b">
        <f t="shared" si="178"/>
        <v>1</v>
      </c>
    </row>
    <row r="11454" spans="9:11" x14ac:dyDescent="0.35">
      <c r="I11454" t="e">
        <f>IF(J11454="natural gas",VLOOKUP(D11454,'Cross-Page Data'!$I$4:$J$13,2,FALSE),IF(J11454="solar",VLOOKUP('Form 923'!D11454,'Cross-Page Data'!$I$14:$J$117,2,FALSE),J11454))</f>
        <v>#N/A</v>
      </c>
      <c r="J11454" t="e">
        <f>VLOOKUP(E11454,'Cross-Page Data'!$D$4:$F$48,3,FALSE)</f>
        <v>#N/A</v>
      </c>
      <c r="K11454" t="b">
        <f t="shared" si="178"/>
        <v>1</v>
      </c>
    </row>
    <row r="11455" spans="9:11" x14ac:dyDescent="0.35">
      <c r="I11455" t="e">
        <f>IF(J11455="natural gas",VLOOKUP(D11455,'Cross-Page Data'!$I$4:$J$13,2,FALSE),IF(J11455="solar",VLOOKUP('Form 923'!D11455,'Cross-Page Data'!$I$14:$J$117,2,FALSE),J11455))</f>
        <v>#N/A</v>
      </c>
      <c r="J11455" t="e">
        <f>VLOOKUP(E11455,'Cross-Page Data'!$D$4:$F$48,3,FALSE)</f>
        <v>#N/A</v>
      </c>
      <c r="K11455" t="b">
        <f t="shared" si="178"/>
        <v>1</v>
      </c>
    </row>
    <row r="11456" spans="9:11" x14ac:dyDescent="0.35">
      <c r="I11456" t="e">
        <f>IF(J11456="natural gas",VLOOKUP(D11456,'Cross-Page Data'!$I$4:$J$13,2,FALSE),IF(J11456="solar",VLOOKUP('Form 923'!D11456,'Cross-Page Data'!$I$14:$J$117,2,FALSE),J11456))</f>
        <v>#N/A</v>
      </c>
      <c r="J11456" t="e">
        <f>VLOOKUP(E11456,'Cross-Page Data'!$D$4:$F$48,3,FALSE)</f>
        <v>#N/A</v>
      </c>
      <c r="K11456" t="b">
        <f t="shared" si="178"/>
        <v>1</v>
      </c>
    </row>
    <row r="11457" spans="9:11" x14ac:dyDescent="0.35">
      <c r="I11457" t="e">
        <f>IF(J11457="natural gas",VLOOKUP(D11457,'Cross-Page Data'!$I$4:$J$13,2,FALSE),IF(J11457="solar",VLOOKUP('Form 923'!D11457,'Cross-Page Data'!$I$14:$J$117,2,FALSE),J11457))</f>
        <v>#N/A</v>
      </c>
      <c r="J11457" t="e">
        <f>VLOOKUP(E11457,'Cross-Page Data'!$D$4:$F$48,3,FALSE)</f>
        <v>#N/A</v>
      </c>
      <c r="K11457" t="b">
        <f t="shared" si="178"/>
        <v>1</v>
      </c>
    </row>
    <row r="11458" spans="9:11" x14ac:dyDescent="0.35">
      <c r="I11458" t="e">
        <f>IF(J11458="natural gas",VLOOKUP(D11458,'Cross-Page Data'!$I$4:$J$13,2,FALSE),IF(J11458="solar",VLOOKUP('Form 923'!D11458,'Cross-Page Data'!$I$14:$J$117,2,FALSE),J11458))</f>
        <v>#N/A</v>
      </c>
      <c r="J11458" t="e">
        <f>VLOOKUP(E11458,'Cross-Page Data'!$D$4:$F$48,3,FALSE)</f>
        <v>#N/A</v>
      </c>
      <c r="K11458" t="b">
        <f t="shared" si="178"/>
        <v>1</v>
      </c>
    </row>
    <row r="11459" spans="9:11" x14ac:dyDescent="0.35">
      <c r="I11459" t="e">
        <f>IF(J11459="natural gas",VLOOKUP(D11459,'Cross-Page Data'!$I$4:$J$13,2,FALSE),IF(J11459="solar",VLOOKUP('Form 923'!D11459,'Cross-Page Data'!$I$14:$J$117,2,FALSE),J11459))</f>
        <v>#N/A</v>
      </c>
      <c r="J11459" t="e">
        <f>VLOOKUP(E11459,'Cross-Page Data'!$D$4:$F$48,3,FALSE)</f>
        <v>#N/A</v>
      </c>
      <c r="K11459" t="b">
        <f t="shared" si="178"/>
        <v>1</v>
      </c>
    </row>
    <row r="11460" spans="9:11" x14ac:dyDescent="0.35">
      <c r="I11460" t="e">
        <f>IF(J11460="natural gas",VLOOKUP(D11460,'Cross-Page Data'!$I$4:$J$13,2,FALSE),IF(J11460="solar",VLOOKUP('Form 923'!D11460,'Cross-Page Data'!$I$14:$J$117,2,FALSE),J11460))</f>
        <v>#N/A</v>
      </c>
      <c r="J11460" t="e">
        <f>VLOOKUP(E11460,'Cross-Page Data'!$D$4:$F$48,3,FALSE)</f>
        <v>#N/A</v>
      </c>
      <c r="K11460" t="b">
        <f t="shared" si="178"/>
        <v>1</v>
      </c>
    </row>
    <row r="11461" spans="9:11" x14ac:dyDescent="0.35">
      <c r="I11461" t="e">
        <f>IF(J11461="natural gas",VLOOKUP(D11461,'Cross-Page Data'!$I$4:$J$13,2,FALSE),IF(J11461="solar",VLOOKUP('Form 923'!D11461,'Cross-Page Data'!$I$14:$J$117,2,FALSE),J11461))</f>
        <v>#N/A</v>
      </c>
      <c r="J11461" t="e">
        <f>VLOOKUP(E11461,'Cross-Page Data'!$D$4:$F$48,3,FALSE)</f>
        <v>#N/A</v>
      </c>
      <c r="K11461" t="b">
        <f t="shared" si="178"/>
        <v>1</v>
      </c>
    </row>
    <row r="11462" spans="9:11" x14ac:dyDescent="0.35">
      <c r="I11462" t="e">
        <f>IF(J11462="natural gas",VLOOKUP(D11462,'Cross-Page Data'!$I$4:$J$13,2,FALSE),IF(J11462="solar",VLOOKUP('Form 923'!D11462,'Cross-Page Data'!$I$14:$J$117,2,FALSE),J11462))</f>
        <v>#N/A</v>
      </c>
      <c r="J11462" t="e">
        <f>VLOOKUP(E11462,'Cross-Page Data'!$D$4:$F$48,3,FALSE)</f>
        <v>#N/A</v>
      </c>
      <c r="K11462" t="b">
        <f t="shared" si="178"/>
        <v>1</v>
      </c>
    </row>
    <row r="11463" spans="9:11" x14ac:dyDescent="0.35">
      <c r="I11463" t="e">
        <f>IF(J11463="natural gas",VLOOKUP(D11463,'Cross-Page Data'!$I$4:$J$13,2,FALSE),IF(J11463="solar",VLOOKUP('Form 923'!D11463,'Cross-Page Data'!$I$14:$J$117,2,FALSE),J11463))</f>
        <v>#N/A</v>
      </c>
      <c r="J11463" t="e">
        <f>VLOOKUP(E11463,'Cross-Page Data'!$D$4:$F$48,3,FALSE)</f>
        <v>#N/A</v>
      </c>
      <c r="K11463" t="b">
        <f t="shared" ref="K11463:K11526" si="179">IF(AND($N$5=FALSE,OR(C11463="Commercial NAICS Cogen",C11463="Industrial NAICS Cogen",C11463="NAICS-22 Cogen")),FALSE,IF(AND($N$6=FALSE,OR(C11463="Commercial NAICS Cogen",C11463="Commercial NAICS Non-Cogen",C11463="industrial NAICS Cogen", C11463="industrial NAICS non-cogen")),FALSE,TRUE))</f>
        <v>1</v>
      </c>
    </row>
    <row r="11464" spans="9:11" x14ac:dyDescent="0.35">
      <c r="I11464" t="e">
        <f>IF(J11464="natural gas",VLOOKUP(D11464,'Cross-Page Data'!$I$4:$J$13,2,FALSE),IF(J11464="solar",VLOOKUP('Form 923'!D11464,'Cross-Page Data'!$I$14:$J$117,2,FALSE),J11464))</f>
        <v>#N/A</v>
      </c>
      <c r="J11464" t="e">
        <f>VLOOKUP(E11464,'Cross-Page Data'!$D$4:$F$48,3,FALSE)</f>
        <v>#N/A</v>
      </c>
      <c r="K11464" t="b">
        <f t="shared" si="179"/>
        <v>1</v>
      </c>
    </row>
    <row r="11465" spans="9:11" x14ac:dyDescent="0.35">
      <c r="I11465" t="e">
        <f>IF(J11465="natural gas",VLOOKUP(D11465,'Cross-Page Data'!$I$4:$J$13,2,FALSE),IF(J11465="solar",VLOOKUP('Form 923'!D11465,'Cross-Page Data'!$I$14:$J$117,2,FALSE),J11465))</f>
        <v>#N/A</v>
      </c>
      <c r="J11465" t="e">
        <f>VLOOKUP(E11465,'Cross-Page Data'!$D$4:$F$48,3,FALSE)</f>
        <v>#N/A</v>
      </c>
      <c r="K11465" t="b">
        <f t="shared" si="179"/>
        <v>1</v>
      </c>
    </row>
    <row r="11466" spans="9:11" x14ac:dyDescent="0.35">
      <c r="I11466" t="e">
        <f>IF(J11466="natural gas",VLOOKUP(D11466,'Cross-Page Data'!$I$4:$J$13,2,FALSE),IF(J11466="solar",VLOOKUP('Form 923'!D11466,'Cross-Page Data'!$I$14:$J$117,2,FALSE),J11466))</f>
        <v>#N/A</v>
      </c>
      <c r="J11466" t="e">
        <f>VLOOKUP(E11466,'Cross-Page Data'!$D$4:$F$48,3,FALSE)</f>
        <v>#N/A</v>
      </c>
      <c r="K11466" t="b">
        <f t="shared" si="179"/>
        <v>1</v>
      </c>
    </row>
    <row r="11467" spans="9:11" x14ac:dyDescent="0.35">
      <c r="I11467" t="e">
        <f>IF(J11467="natural gas",VLOOKUP(D11467,'Cross-Page Data'!$I$4:$J$13,2,FALSE),IF(J11467="solar",VLOOKUP('Form 923'!D11467,'Cross-Page Data'!$I$14:$J$117,2,FALSE),J11467))</f>
        <v>#N/A</v>
      </c>
      <c r="J11467" t="e">
        <f>VLOOKUP(E11467,'Cross-Page Data'!$D$4:$F$48,3,FALSE)</f>
        <v>#N/A</v>
      </c>
      <c r="K11467" t="b">
        <f t="shared" si="179"/>
        <v>1</v>
      </c>
    </row>
    <row r="11468" spans="9:11" x14ac:dyDescent="0.35">
      <c r="I11468" t="e">
        <f>IF(J11468="natural gas",VLOOKUP(D11468,'Cross-Page Data'!$I$4:$J$13,2,FALSE),IF(J11468="solar",VLOOKUP('Form 923'!D11468,'Cross-Page Data'!$I$14:$J$117,2,FALSE),J11468))</f>
        <v>#N/A</v>
      </c>
      <c r="J11468" t="e">
        <f>VLOOKUP(E11468,'Cross-Page Data'!$D$4:$F$48,3,FALSE)</f>
        <v>#N/A</v>
      </c>
      <c r="K11468" t="b">
        <f t="shared" si="179"/>
        <v>1</v>
      </c>
    </row>
    <row r="11469" spans="9:11" x14ac:dyDescent="0.35">
      <c r="I11469" t="e">
        <f>IF(J11469="natural gas",VLOOKUP(D11469,'Cross-Page Data'!$I$4:$J$13,2,FALSE),IF(J11469="solar",VLOOKUP('Form 923'!D11469,'Cross-Page Data'!$I$14:$J$117,2,FALSE),J11469))</f>
        <v>#N/A</v>
      </c>
      <c r="J11469" t="e">
        <f>VLOOKUP(E11469,'Cross-Page Data'!$D$4:$F$48,3,FALSE)</f>
        <v>#N/A</v>
      </c>
      <c r="K11469" t="b">
        <f t="shared" si="179"/>
        <v>1</v>
      </c>
    </row>
    <row r="11470" spans="9:11" x14ac:dyDescent="0.35">
      <c r="I11470" t="e">
        <f>IF(J11470="natural gas",VLOOKUP(D11470,'Cross-Page Data'!$I$4:$J$13,2,FALSE),IF(J11470="solar",VLOOKUP('Form 923'!D11470,'Cross-Page Data'!$I$14:$J$117,2,FALSE),J11470))</f>
        <v>#N/A</v>
      </c>
      <c r="J11470" t="e">
        <f>VLOOKUP(E11470,'Cross-Page Data'!$D$4:$F$48,3,FALSE)</f>
        <v>#N/A</v>
      </c>
      <c r="K11470" t="b">
        <f t="shared" si="179"/>
        <v>1</v>
      </c>
    </row>
    <row r="11471" spans="9:11" x14ac:dyDescent="0.35">
      <c r="I11471" t="e">
        <f>IF(J11471="natural gas",VLOOKUP(D11471,'Cross-Page Data'!$I$4:$J$13,2,FALSE),IF(J11471="solar",VLOOKUP('Form 923'!D11471,'Cross-Page Data'!$I$14:$J$117,2,FALSE),J11471))</f>
        <v>#N/A</v>
      </c>
      <c r="J11471" t="e">
        <f>VLOOKUP(E11471,'Cross-Page Data'!$D$4:$F$48,3,FALSE)</f>
        <v>#N/A</v>
      </c>
      <c r="K11471" t="b">
        <f t="shared" si="179"/>
        <v>1</v>
      </c>
    </row>
    <row r="11472" spans="9:11" x14ac:dyDescent="0.35">
      <c r="I11472" t="e">
        <f>IF(J11472="natural gas",VLOOKUP(D11472,'Cross-Page Data'!$I$4:$J$13,2,FALSE),IF(J11472="solar",VLOOKUP('Form 923'!D11472,'Cross-Page Data'!$I$14:$J$117,2,FALSE),J11472))</f>
        <v>#N/A</v>
      </c>
      <c r="J11472" t="e">
        <f>VLOOKUP(E11472,'Cross-Page Data'!$D$4:$F$48,3,FALSE)</f>
        <v>#N/A</v>
      </c>
      <c r="K11472" t="b">
        <f t="shared" si="179"/>
        <v>1</v>
      </c>
    </row>
    <row r="11473" spans="9:11" x14ac:dyDescent="0.35">
      <c r="I11473" t="e">
        <f>IF(J11473="natural gas",VLOOKUP(D11473,'Cross-Page Data'!$I$4:$J$13,2,FALSE),IF(J11473="solar",VLOOKUP('Form 923'!D11473,'Cross-Page Data'!$I$14:$J$117,2,FALSE),J11473))</f>
        <v>#N/A</v>
      </c>
      <c r="J11473" t="e">
        <f>VLOOKUP(E11473,'Cross-Page Data'!$D$4:$F$48,3,FALSE)</f>
        <v>#N/A</v>
      </c>
      <c r="K11473" t="b">
        <f t="shared" si="179"/>
        <v>1</v>
      </c>
    </row>
    <row r="11474" spans="9:11" x14ac:dyDescent="0.35">
      <c r="I11474" t="e">
        <f>IF(J11474="natural gas",VLOOKUP(D11474,'Cross-Page Data'!$I$4:$J$13,2,FALSE),IF(J11474="solar",VLOOKUP('Form 923'!D11474,'Cross-Page Data'!$I$14:$J$117,2,FALSE),J11474))</f>
        <v>#N/A</v>
      </c>
      <c r="J11474" t="e">
        <f>VLOOKUP(E11474,'Cross-Page Data'!$D$4:$F$48,3,FALSE)</f>
        <v>#N/A</v>
      </c>
      <c r="K11474" t="b">
        <f t="shared" si="179"/>
        <v>1</v>
      </c>
    </row>
    <row r="11475" spans="9:11" x14ac:dyDescent="0.35">
      <c r="I11475" t="e">
        <f>IF(J11475="natural gas",VLOOKUP(D11475,'Cross-Page Data'!$I$4:$J$13,2,FALSE),IF(J11475="solar",VLOOKUP('Form 923'!D11475,'Cross-Page Data'!$I$14:$J$117,2,FALSE),J11475))</f>
        <v>#N/A</v>
      </c>
      <c r="J11475" t="e">
        <f>VLOOKUP(E11475,'Cross-Page Data'!$D$4:$F$48,3,FALSE)</f>
        <v>#N/A</v>
      </c>
      <c r="K11475" t="b">
        <f t="shared" si="179"/>
        <v>1</v>
      </c>
    </row>
    <row r="11476" spans="9:11" x14ac:dyDescent="0.35">
      <c r="I11476" t="e">
        <f>IF(J11476="natural gas",VLOOKUP(D11476,'Cross-Page Data'!$I$4:$J$13,2,FALSE),IF(J11476="solar",VLOOKUP('Form 923'!D11476,'Cross-Page Data'!$I$14:$J$117,2,FALSE),J11476))</f>
        <v>#N/A</v>
      </c>
      <c r="J11476" t="e">
        <f>VLOOKUP(E11476,'Cross-Page Data'!$D$4:$F$48,3,FALSE)</f>
        <v>#N/A</v>
      </c>
      <c r="K11476" t="b">
        <f t="shared" si="179"/>
        <v>1</v>
      </c>
    </row>
    <row r="11477" spans="9:11" x14ac:dyDescent="0.35">
      <c r="I11477" t="e">
        <f>IF(J11477="natural gas",VLOOKUP(D11477,'Cross-Page Data'!$I$4:$J$13,2,FALSE),IF(J11477="solar",VLOOKUP('Form 923'!D11477,'Cross-Page Data'!$I$14:$J$117,2,FALSE),J11477))</f>
        <v>#N/A</v>
      </c>
      <c r="J11477" t="e">
        <f>VLOOKUP(E11477,'Cross-Page Data'!$D$4:$F$48,3,FALSE)</f>
        <v>#N/A</v>
      </c>
      <c r="K11477" t="b">
        <f t="shared" si="179"/>
        <v>1</v>
      </c>
    </row>
    <row r="11478" spans="9:11" x14ac:dyDescent="0.35">
      <c r="I11478" t="e">
        <f>IF(J11478="natural gas",VLOOKUP(D11478,'Cross-Page Data'!$I$4:$J$13,2,FALSE),IF(J11478="solar",VLOOKUP('Form 923'!D11478,'Cross-Page Data'!$I$14:$J$117,2,FALSE),J11478))</f>
        <v>#N/A</v>
      </c>
      <c r="J11478" t="e">
        <f>VLOOKUP(E11478,'Cross-Page Data'!$D$4:$F$48,3,FALSE)</f>
        <v>#N/A</v>
      </c>
      <c r="K11478" t="b">
        <f t="shared" si="179"/>
        <v>1</v>
      </c>
    </row>
    <row r="11479" spans="9:11" x14ac:dyDescent="0.35">
      <c r="I11479" t="e">
        <f>IF(J11479="natural gas",VLOOKUP(D11479,'Cross-Page Data'!$I$4:$J$13,2,FALSE),IF(J11479="solar",VLOOKUP('Form 923'!D11479,'Cross-Page Data'!$I$14:$J$117,2,FALSE),J11479))</f>
        <v>#N/A</v>
      </c>
      <c r="J11479" t="e">
        <f>VLOOKUP(E11479,'Cross-Page Data'!$D$4:$F$48,3,FALSE)</f>
        <v>#N/A</v>
      </c>
      <c r="K11479" t="b">
        <f t="shared" si="179"/>
        <v>1</v>
      </c>
    </row>
    <row r="11480" spans="9:11" x14ac:dyDescent="0.35">
      <c r="I11480" t="e">
        <f>IF(J11480="natural gas",VLOOKUP(D11480,'Cross-Page Data'!$I$4:$J$13,2,FALSE),IF(J11480="solar",VLOOKUP('Form 923'!D11480,'Cross-Page Data'!$I$14:$J$117,2,FALSE),J11480))</f>
        <v>#N/A</v>
      </c>
      <c r="J11480" t="e">
        <f>VLOOKUP(E11480,'Cross-Page Data'!$D$4:$F$48,3,FALSE)</f>
        <v>#N/A</v>
      </c>
      <c r="K11480" t="b">
        <f t="shared" si="179"/>
        <v>1</v>
      </c>
    </row>
    <row r="11481" spans="9:11" x14ac:dyDescent="0.35">
      <c r="I11481" t="e">
        <f>IF(J11481="natural gas",VLOOKUP(D11481,'Cross-Page Data'!$I$4:$J$13,2,FALSE),IF(J11481="solar",VLOOKUP('Form 923'!D11481,'Cross-Page Data'!$I$14:$J$117,2,FALSE),J11481))</f>
        <v>#N/A</v>
      </c>
      <c r="J11481" t="e">
        <f>VLOOKUP(E11481,'Cross-Page Data'!$D$4:$F$48,3,FALSE)</f>
        <v>#N/A</v>
      </c>
      <c r="K11481" t="b">
        <f t="shared" si="179"/>
        <v>1</v>
      </c>
    </row>
    <row r="11482" spans="9:11" x14ac:dyDescent="0.35">
      <c r="I11482" t="e">
        <f>IF(J11482="natural gas",VLOOKUP(D11482,'Cross-Page Data'!$I$4:$J$13,2,FALSE),IF(J11482="solar",VLOOKUP('Form 923'!D11482,'Cross-Page Data'!$I$14:$J$117,2,FALSE),J11482))</f>
        <v>#N/A</v>
      </c>
      <c r="J11482" t="e">
        <f>VLOOKUP(E11482,'Cross-Page Data'!$D$4:$F$48,3,FALSE)</f>
        <v>#N/A</v>
      </c>
      <c r="K11482" t="b">
        <f t="shared" si="179"/>
        <v>1</v>
      </c>
    </row>
    <row r="11483" spans="9:11" x14ac:dyDescent="0.35">
      <c r="I11483" t="e">
        <f>IF(J11483="natural gas",VLOOKUP(D11483,'Cross-Page Data'!$I$4:$J$13,2,FALSE),IF(J11483="solar",VLOOKUP('Form 923'!D11483,'Cross-Page Data'!$I$14:$J$117,2,FALSE),J11483))</f>
        <v>#N/A</v>
      </c>
      <c r="J11483" t="e">
        <f>VLOOKUP(E11483,'Cross-Page Data'!$D$4:$F$48,3,FALSE)</f>
        <v>#N/A</v>
      </c>
      <c r="K11483" t="b">
        <f t="shared" si="179"/>
        <v>1</v>
      </c>
    </row>
    <row r="11484" spans="9:11" x14ac:dyDescent="0.35">
      <c r="I11484" t="e">
        <f>IF(J11484="natural gas",VLOOKUP(D11484,'Cross-Page Data'!$I$4:$J$13,2,FALSE),IF(J11484="solar",VLOOKUP('Form 923'!D11484,'Cross-Page Data'!$I$14:$J$117,2,FALSE),J11484))</f>
        <v>#N/A</v>
      </c>
      <c r="J11484" t="e">
        <f>VLOOKUP(E11484,'Cross-Page Data'!$D$4:$F$48,3,FALSE)</f>
        <v>#N/A</v>
      </c>
      <c r="K11484" t="b">
        <f t="shared" si="179"/>
        <v>1</v>
      </c>
    </row>
    <row r="11485" spans="9:11" x14ac:dyDescent="0.35">
      <c r="I11485" t="e">
        <f>IF(J11485="natural gas",VLOOKUP(D11485,'Cross-Page Data'!$I$4:$J$13,2,FALSE),IF(J11485="solar",VLOOKUP('Form 923'!D11485,'Cross-Page Data'!$I$14:$J$117,2,FALSE),J11485))</f>
        <v>#N/A</v>
      </c>
      <c r="J11485" t="e">
        <f>VLOOKUP(E11485,'Cross-Page Data'!$D$4:$F$48,3,FALSE)</f>
        <v>#N/A</v>
      </c>
      <c r="K11485" t="b">
        <f t="shared" si="179"/>
        <v>1</v>
      </c>
    </row>
    <row r="11486" spans="9:11" x14ac:dyDescent="0.35">
      <c r="I11486" t="e">
        <f>IF(J11486="natural gas",VLOOKUP(D11486,'Cross-Page Data'!$I$4:$J$13,2,FALSE),IF(J11486="solar",VLOOKUP('Form 923'!D11486,'Cross-Page Data'!$I$14:$J$117,2,FALSE),J11486))</f>
        <v>#N/A</v>
      </c>
      <c r="J11486" t="e">
        <f>VLOOKUP(E11486,'Cross-Page Data'!$D$4:$F$48,3,FALSE)</f>
        <v>#N/A</v>
      </c>
      <c r="K11486" t="b">
        <f t="shared" si="179"/>
        <v>1</v>
      </c>
    </row>
    <row r="11487" spans="9:11" x14ac:dyDescent="0.35">
      <c r="I11487" t="e">
        <f>IF(J11487="natural gas",VLOOKUP(D11487,'Cross-Page Data'!$I$4:$J$13,2,FALSE),IF(J11487="solar",VLOOKUP('Form 923'!D11487,'Cross-Page Data'!$I$14:$J$117,2,FALSE),J11487))</f>
        <v>#N/A</v>
      </c>
      <c r="J11487" t="e">
        <f>VLOOKUP(E11487,'Cross-Page Data'!$D$4:$F$48,3,FALSE)</f>
        <v>#N/A</v>
      </c>
      <c r="K11487" t="b">
        <f t="shared" si="179"/>
        <v>1</v>
      </c>
    </row>
    <row r="11488" spans="9:11" x14ac:dyDescent="0.35">
      <c r="I11488" t="e">
        <f>IF(J11488="natural gas",VLOOKUP(D11488,'Cross-Page Data'!$I$4:$J$13,2,FALSE),IF(J11488="solar",VLOOKUP('Form 923'!D11488,'Cross-Page Data'!$I$14:$J$117,2,FALSE),J11488))</f>
        <v>#N/A</v>
      </c>
      <c r="J11488" t="e">
        <f>VLOOKUP(E11488,'Cross-Page Data'!$D$4:$F$48,3,FALSE)</f>
        <v>#N/A</v>
      </c>
      <c r="K11488" t="b">
        <f t="shared" si="179"/>
        <v>1</v>
      </c>
    </row>
    <row r="11489" spans="9:11" x14ac:dyDescent="0.35">
      <c r="I11489" t="e">
        <f>IF(J11489="natural gas",VLOOKUP(D11489,'Cross-Page Data'!$I$4:$J$13,2,FALSE),IF(J11489="solar",VLOOKUP('Form 923'!D11489,'Cross-Page Data'!$I$14:$J$117,2,FALSE),J11489))</f>
        <v>#N/A</v>
      </c>
      <c r="J11489" t="e">
        <f>VLOOKUP(E11489,'Cross-Page Data'!$D$4:$F$48,3,FALSE)</f>
        <v>#N/A</v>
      </c>
      <c r="K11489" t="b">
        <f t="shared" si="179"/>
        <v>1</v>
      </c>
    </row>
    <row r="11490" spans="9:11" x14ac:dyDescent="0.35">
      <c r="I11490" t="e">
        <f>IF(J11490="natural gas",VLOOKUP(D11490,'Cross-Page Data'!$I$4:$J$13,2,FALSE),IF(J11490="solar",VLOOKUP('Form 923'!D11490,'Cross-Page Data'!$I$14:$J$117,2,FALSE),J11490))</f>
        <v>#N/A</v>
      </c>
      <c r="J11490" t="e">
        <f>VLOOKUP(E11490,'Cross-Page Data'!$D$4:$F$48,3,FALSE)</f>
        <v>#N/A</v>
      </c>
      <c r="K11490" t="b">
        <f t="shared" si="179"/>
        <v>1</v>
      </c>
    </row>
    <row r="11491" spans="9:11" x14ac:dyDescent="0.35">
      <c r="I11491" t="e">
        <f>IF(J11491="natural gas",VLOOKUP(D11491,'Cross-Page Data'!$I$4:$J$13,2,FALSE),IF(J11491="solar",VLOOKUP('Form 923'!D11491,'Cross-Page Data'!$I$14:$J$117,2,FALSE),J11491))</f>
        <v>#N/A</v>
      </c>
      <c r="J11491" t="e">
        <f>VLOOKUP(E11491,'Cross-Page Data'!$D$4:$F$48,3,FALSE)</f>
        <v>#N/A</v>
      </c>
      <c r="K11491" t="b">
        <f t="shared" si="179"/>
        <v>1</v>
      </c>
    </row>
    <row r="11492" spans="9:11" x14ac:dyDescent="0.35">
      <c r="I11492" t="e">
        <f>IF(J11492="natural gas",VLOOKUP(D11492,'Cross-Page Data'!$I$4:$J$13,2,FALSE),IF(J11492="solar",VLOOKUP('Form 923'!D11492,'Cross-Page Data'!$I$14:$J$117,2,FALSE),J11492))</f>
        <v>#N/A</v>
      </c>
      <c r="J11492" t="e">
        <f>VLOOKUP(E11492,'Cross-Page Data'!$D$4:$F$48,3,FALSE)</f>
        <v>#N/A</v>
      </c>
      <c r="K11492" t="b">
        <f t="shared" si="179"/>
        <v>1</v>
      </c>
    </row>
    <row r="11493" spans="9:11" x14ac:dyDescent="0.35">
      <c r="I11493" t="e">
        <f>IF(J11493="natural gas",VLOOKUP(D11493,'Cross-Page Data'!$I$4:$J$13,2,FALSE),IF(J11493="solar",VLOOKUP('Form 923'!D11493,'Cross-Page Data'!$I$14:$J$117,2,FALSE),J11493))</f>
        <v>#N/A</v>
      </c>
      <c r="J11493" t="e">
        <f>VLOOKUP(E11493,'Cross-Page Data'!$D$4:$F$48,3,FALSE)</f>
        <v>#N/A</v>
      </c>
      <c r="K11493" t="b">
        <f t="shared" si="179"/>
        <v>1</v>
      </c>
    </row>
    <row r="11494" spans="9:11" x14ac:dyDescent="0.35">
      <c r="I11494" t="e">
        <f>IF(J11494="natural gas",VLOOKUP(D11494,'Cross-Page Data'!$I$4:$J$13,2,FALSE),IF(J11494="solar",VLOOKUP('Form 923'!D11494,'Cross-Page Data'!$I$14:$J$117,2,FALSE),J11494))</f>
        <v>#N/A</v>
      </c>
      <c r="J11494" t="e">
        <f>VLOOKUP(E11494,'Cross-Page Data'!$D$4:$F$48,3,FALSE)</f>
        <v>#N/A</v>
      </c>
      <c r="K11494" t="b">
        <f t="shared" si="179"/>
        <v>1</v>
      </c>
    </row>
    <row r="11495" spans="9:11" x14ac:dyDescent="0.35">
      <c r="I11495" t="e">
        <f>IF(J11495="natural gas",VLOOKUP(D11495,'Cross-Page Data'!$I$4:$J$13,2,FALSE),IF(J11495="solar",VLOOKUP('Form 923'!D11495,'Cross-Page Data'!$I$14:$J$117,2,FALSE),J11495))</f>
        <v>#N/A</v>
      </c>
      <c r="J11495" t="e">
        <f>VLOOKUP(E11495,'Cross-Page Data'!$D$4:$F$48,3,FALSE)</f>
        <v>#N/A</v>
      </c>
      <c r="K11495" t="b">
        <f t="shared" si="179"/>
        <v>1</v>
      </c>
    </row>
    <row r="11496" spans="9:11" x14ac:dyDescent="0.35">
      <c r="I11496" t="e">
        <f>IF(J11496="natural gas",VLOOKUP(D11496,'Cross-Page Data'!$I$4:$J$13,2,FALSE),IF(J11496="solar",VLOOKUP('Form 923'!D11496,'Cross-Page Data'!$I$14:$J$117,2,FALSE),J11496))</f>
        <v>#N/A</v>
      </c>
      <c r="J11496" t="e">
        <f>VLOOKUP(E11496,'Cross-Page Data'!$D$4:$F$48,3,FALSE)</f>
        <v>#N/A</v>
      </c>
      <c r="K11496" t="b">
        <f t="shared" si="179"/>
        <v>1</v>
      </c>
    </row>
    <row r="11497" spans="9:11" x14ac:dyDescent="0.35">
      <c r="I11497" t="e">
        <f>IF(J11497="natural gas",VLOOKUP(D11497,'Cross-Page Data'!$I$4:$J$13,2,FALSE),IF(J11497="solar",VLOOKUP('Form 923'!D11497,'Cross-Page Data'!$I$14:$J$117,2,FALSE),J11497))</f>
        <v>#N/A</v>
      </c>
      <c r="J11497" t="e">
        <f>VLOOKUP(E11497,'Cross-Page Data'!$D$4:$F$48,3,FALSE)</f>
        <v>#N/A</v>
      </c>
      <c r="K11497" t="b">
        <f t="shared" si="179"/>
        <v>1</v>
      </c>
    </row>
    <row r="11498" spans="9:11" x14ac:dyDescent="0.35">
      <c r="I11498" t="e">
        <f>IF(J11498="natural gas",VLOOKUP(D11498,'Cross-Page Data'!$I$4:$J$13,2,FALSE),IF(J11498="solar",VLOOKUP('Form 923'!D11498,'Cross-Page Data'!$I$14:$J$117,2,FALSE),J11498))</f>
        <v>#N/A</v>
      </c>
      <c r="J11498" t="e">
        <f>VLOOKUP(E11498,'Cross-Page Data'!$D$4:$F$48,3,FALSE)</f>
        <v>#N/A</v>
      </c>
      <c r="K11498" t="b">
        <f t="shared" si="179"/>
        <v>1</v>
      </c>
    </row>
    <row r="11499" spans="9:11" x14ac:dyDescent="0.35">
      <c r="I11499" t="e">
        <f>IF(J11499="natural gas",VLOOKUP(D11499,'Cross-Page Data'!$I$4:$J$13,2,FALSE),IF(J11499="solar",VLOOKUP('Form 923'!D11499,'Cross-Page Data'!$I$14:$J$117,2,FALSE),J11499))</f>
        <v>#N/A</v>
      </c>
      <c r="J11499" t="e">
        <f>VLOOKUP(E11499,'Cross-Page Data'!$D$4:$F$48,3,FALSE)</f>
        <v>#N/A</v>
      </c>
      <c r="K11499" t="b">
        <f t="shared" si="179"/>
        <v>1</v>
      </c>
    </row>
    <row r="11500" spans="9:11" x14ac:dyDescent="0.35">
      <c r="I11500" t="e">
        <f>IF(J11500="natural gas",VLOOKUP(D11500,'Cross-Page Data'!$I$4:$J$13,2,FALSE),IF(J11500="solar",VLOOKUP('Form 923'!D11500,'Cross-Page Data'!$I$14:$J$117,2,FALSE),J11500))</f>
        <v>#N/A</v>
      </c>
      <c r="J11500" t="e">
        <f>VLOOKUP(E11500,'Cross-Page Data'!$D$4:$F$48,3,FALSE)</f>
        <v>#N/A</v>
      </c>
      <c r="K11500" t="b">
        <f t="shared" si="179"/>
        <v>1</v>
      </c>
    </row>
    <row r="11501" spans="9:11" x14ac:dyDescent="0.35">
      <c r="I11501" t="e">
        <f>IF(J11501="natural gas",VLOOKUP(D11501,'Cross-Page Data'!$I$4:$J$13,2,FALSE),IF(J11501="solar",VLOOKUP('Form 923'!D11501,'Cross-Page Data'!$I$14:$J$117,2,FALSE),J11501))</f>
        <v>#N/A</v>
      </c>
      <c r="J11501" t="e">
        <f>VLOOKUP(E11501,'Cross-Page Data'!$D$4:$F$48,3,FALSE)</f>
        <v>#N/A</v>
      </c>
      <c r="K11501" t="b">
        <f t="shared" si="179"/>
        <v>1</v>
      </c>
    </row>
    <row r="11502" spans="9:11" x14ac:dyDescent="0.35">
      <c r="I11502" t="e">
        <f>IF(J11502="natural gas",VLOOKUP(D11502,'Cross-Page Data'!$I$4:$J$13,2,FALSE),IF(J11502="solar",VLOOKUP('Form 923'!D11502,'Cross-Page Data'!$I$14:$J$117,2,FALSE),J11502))</f>
        <v>#N/A</v>
      </c>
      <c r="J11502" t="e">
        <f>VLOOKUP(E11502,'Cross-Page Data'!$D$4:$F$48,3,FALSE)</f>
        <v>#N/A</v>
      </c>
      <c r="K11502" t="b">
        <f t="shared" si="179"/>
        <v>1</v>
      </c>
    </row>
    <row r="11503" spans="9:11" x14ac:dyDescent="0.35">
      <c r="I11503" t="e">
        <f>IF(J11503="natural gas",VLOOKUP(D11503,'Cross-Page Data'!$I$4:$J$13,2,FALSE),IF(J11503="solar",VLOOKUP('Form 923'!D11503,'Cross-Page Data'!$I$14:$J$117,2,FALSE),J11503))</f>
        <v>#N/A</v>
      </c>
      <c r="J11503" t="e">
        <f>VLOOKUP(E11503,'Cross-Page Data'!$D$4:$F$48,3,FALSE)</f>
        <v>#N/A</v>
      </c>
      <c r="K11503" t="b">
        <f t="shared" si="179"/>
        <v>1</v>
      </c>
    </row>
    <row r="11504" spans="9:11" x14ac:dyDescent="0.35">
      <c r="I11504" t="e">
        <f>IF(J11504="natural gas",VLOOKUP(D11504,'Cross-Page Data'!$I$4:$J$13,2,FALSE),IF(J11504="solar",VLOOKUP('Form 923'!D11504,'Cross-Page Data'!$I$14:$J$117,2,FALSE),J11504))</f>
        <v>#N/A</v>
      </c>
      <c r="J11504" t="e">
        <f>VLOOKUP(E11504,'Cross-Page Data'!$D$4:$F$48,3,FALSE)</f>
        <v>#N/A</v>
      </c>
      <c r="K11504" t="b">
        <f t="shared" si="179"/>
        <v>1</v>
      </c>
    </row>
    <row r="11505" spans="9:11" x14ac:dyDescent="0.35">
      <c r="I11505" t="e">
        <f>IF(J11505="natural gas",VLOOKUP(D11505,'Cross-Page Data'!$I$4:$J$13,2,FALSE),IF(J11505="solar",VLOOKUP('Form 923'!D11505,'Cross-Page Data'!$I$14:$J$117,2,FALSE),J11505))</f>
        <v>#N/A</v>
      </c>
      <c r="J11505" t="e">
        <f>VLOOKUP(E11505,'Cross-Page Data'!$D$4:$F$48,3,FALSE)</f>
        <v>#N/A</v>
      </c>
      <c r="K11505" t="b">
        <f t="shared" si="179"/>
        <v>1</v>
      </c>
    </row>
    <row r="11506" spans="9:11" x14ac:dyDescent="0.35">
      <c r="I11506" t="e">
        <f>IF(J11506="natural gas",VLOOKUP(D11506,'Cross-Page Data'!$I$4:$J$13,2,FALSE),IF(J11506="solar",VLOOKUP('Form 923'!D11506,'Cross-Page Data'!$I$14:$J$117,2,FALSE),J11506))</f>
        <v>#N/A</v>
      </c>
      <c r="J11506" t="e">
        <f>VLOOKUP(E11506,'Cross-Page Data'!$D$4:$F$48,3,FALSE)</f>
        <v>#N/A</v>
      </c>
      <c r="K11506" t="b">
        <f t="shared" si="179"/>
        <v>1</v>
      </c>
    </row>
    <row r="11507" spans="9:11" x14ac:dyDescent="0.35">
      <c r="I11507" t="e">
        <f>IF(J11507="natural gas",VLOOKUP(D11507,'Cross-Page Data'!$I$4:$J$13,2,FALSE),IF(J11507="solar",VLOOKUP('Form 923'!D11507,'Cross-Page Data'!$I$14:$J$117,2,FALSE),J11507))</f>
        <v>#N/A</v>
      </c>
      <c r="J11507" t="e">
        <f>VLOOKUP(E11507,'Cross-Page Data'!$D$4:$F$48,3,FALSE)</f>
        <v>#N/A</v>
      </c>
      <c r="K11507" t="b">
        <f t="shared" si="179"/>
        <v>1</v>
      </c>
    </row>
    <row r="11508" spans="9:11" x14ac:dyDescent="0.35">
      <c r="I11508" t="e">
        <f>IF(J11508="natural gas",VLOOKUP(D11508,'Cross-Page Data'!$I$4:$J$13,2,FALSE),IF(J11508="solar",VLOOKUP('Form 923'!D11508,'Cross-Page Data'!$I$14:$J$117,2,FALSE),J11508))</f>
        <v>#N/A</v>
      </c>
      <c r="J11508" t="e">
        <f>VLOOKUP(E11508,'Cross-Page Data'!$D$4:$F$48,3,FALSE)</f>
        <v>#N/A</v>
      </c>
      <c r="K11508" t="b">
        <f t="shared" si="179"/>
        <v>1</v>
      </c>
    </row>
    <row r="11509" spans="9:11" x14ac:dyDescent="0.35">
      <c r="I11509" t="e">
        <f>IF(J11509="natural gas",VLOOKUP(D11509,'Cross-Page Data'!$I$4:$J$13,2,FALSE),IF(J11509="solar",VLOOKUP('Form 923'!D11509,'Cross-Page Data'!$I$14:$J$117,2,FALSE),J11509))</f>
        <v>#N/A</v>
      </c>
      <c r="J11509" t="e">
        <f>VLOOKUP(E11509,'Cross-Page Data'!$D$4:$F$48,3,FALSE)</f>
        <v>#N/A</v>
      </c>
      <c r="K11509" t="b">
        <f t="shared" si="179"/>
        <v>1</v>
      </c>
    </row>
    <row r="11510" spans="9:11" x14ac:dyDescent="0.35">
      <c r="I11510" t="e">
        <f>IF(J11510="natural gas",VLOOKUP(D11510,'Cross-Page Data'!$I$4:$J$13,2,FALSE),IF(J11510="solar",VLOOKUP('Form 923'!D11510,'Cross-Page Data'!$I$14:$J$117,2,FALSE),J11510))</f>
        <v>#N/A</v>
      </c>
      <c r="J11510" t="e">
        <f>VLOOKUP(E11510,'Cross-Page Data'!$D$4:$F$48,3,FALSE)</f>
        <v>#N/A</v>
      </c>
      <c r="K11510" t="b">
        <f t="shared" si="179"/>
        <v>1</v>
      </c>
    </row>
    <row r="11511" spans="9:11" x14ac:dyDescent="0.35">
      <c r="I11511" t="e">
        <f>IF(J11511="natural gas",VLOOKUP(D11511,'Cross-Page Data'!$I$4:$J$13,2,FALSE),IF(J11511="solar",VLOOKUP('Form 923'!D11511,'Cross-Page Data'!$I$14:$J$117,2,FALSE),J11511))</f>
        <v>#N/A</v>
      </c>
      <c r="J11511" t="e">
        <f>VLOOKUP(E11511,'Cross-Page Data'!$D$4:$F$48,3,FALSE)</f>
        <v>#N/A</v>
      </c>
      <c r="K11511" t="b">
        <f t="shared" si="179"/>
        <v>1</v>
      </c>
    </row>
    <row r="11512" spans="9:11" x14ac:dyDescent="0.35">
      <c r="I11512" t="e">
        <f>IF(J11512="natural gas",VLOOKUP(D11512,'Cross-Page Data'!$I$4:$J$13,2,FALSE),IF(J11512="solar",VLOOKUP('Form 923'!D11512,'Cross-Page Data'!$I$14:$J$117,2,FALSE),J11512))</f>
        <v>#N/A</v>
      </c>
      <c r="J11512" t="e">
        <f>VLOOKUP(E11512,'Cross-Page Data'!$D$4:$F$48,3,FALSE)</f>
        <v>#N/A</v>
      </c>
      <c r="K11512" t="b">
        <f t="shared" si="179"/>
        <v>1</v>
      </c>
    </row>
    <row r="11513" spans="9:11" x14ac:dyDescent="0.35">
      <c r="I11513" t="e">
        <f>IF(J11513="natural gas",VLOOKUP(D11513,'Cross-Page Data'!$I$4:$J$13,2,FALSE),IF(J11513="solar",VLOOKUP('Form 923'!D11513,'Cross-Page Data'!$I$14:$J$117,2,FALSE),J11513))</f>
        <v>#N/A</v>
      </c>
      <c r="J11513" t="e">
        <f>VLOOKUP(E11513,'Cross-Page Data'!$D$4:$F$48,3,FALSE)</f>
        <v>#N/A</v>
      </c>
      <c r="K11513" t="b">
        <f t="shared" si="179"/>
        <v>1</v>
      </c>
    </row>
    <row r="11514" spans="9:11" x14ac:dyDescent="0.35">
      <c r="I11514" t="e">
        <f>IF(J11514="natural gas",VLOOKUP(D11514,'Cross-Page Data'!$I$4:$J$13,2,FALSE),IF(J11514="solar",VLOOKUP('Form 923'!D11514,'Cross-Page Data'!$I$14:$J$117,2,FALSE),J11514))</f>
        <v>#N/A</v>
      </c>
      <c r="J11514" t="e">
        <f>VLOOKUP(E11514,'Cross-Page Data'!$D$4:$F$48,3,FALSE)</f>
        <v>#N/A</v>
      </c>
      <c r="K11514" t="b">
        <f t="shared" si="179"/>
        <v>1</v>
      </c>
    </row>
    <row r="11515" spans="9:11" x14ac:dyDescent="0.35">
      <c r="I11515" t="e">
        <f>IF(J11515="natural gas",VLOOKUP(D11515,'Cross-Page Data'!$I$4:$J$13,2,FALSE),IF(J11515="solar",VLOOKUP('Form 923'!D11515,'Cross-Page Data'!$I$14:$J$117,2,FALSE),J11515))</f>
        <v>#N/A</v>
      </c>
      <c r="J11515" t="e">
        <f>VLOOKUP(E11515,'Cross-Page Data'!$D$4:$F$48,3,FALSE)</f>
        <v>#N/A</v>
      </c>
      <c r="K11515" t="b">
        <f t="shared" si="179"/>
        <v>1</v>
      </c>
    </row>
    <row r="11516" spans="9:11" x14ac:dyDescent="0.35">
      <c r="I11516" t="e">
        <f>IF(J11516="natural gas",VLOOKUP(D11516,'Cross-Page Data'!$I$4:$J$13,2,FALSE),IF(J11516="solar",VLOOKUP('Form 923'!D11516,'Cross-Page Data'!$I$14:$J$117,2,FALSE),J11516))</f>
        <v>#N/A</v>
      </c>
      <c r="J11516" t="e">
        <f>VLOOKUP(E11516,'Cross-Page Data'!$D$4:$F$48,3,FALSE)</f>
        <v>#N/A</v>
      </c>
      <c r="K11516" t="b">
        <f t="shared" si="179"/>
        <v>1</v>
      </c>
    </row>
    <row r="11517" spans="9:11" x14ac:dyDescent="0.35">
      <c r="I11517" t="e">
        <f>IF(J11517="natural gas",VLOOKUP(D11517,'Cross-Page Data'!$I$4:$J$13,2,FALSE),IF(J11517="solar",VLOOKUP('Form 923'!D11517,'Cross-Page Data'!$I$14:$J$117,2,FALSE),J11517))</f>
        <v>#N/A</v>
      </c>
      <c r="J11517" t="e">
        <f>VLOOKUP(E11517,'Cross-Page Data'!$D$4:$F$48,3,FALSE)</f>
        <v>#N/A</v>
      </c>
      <c r="K11517" t="b">
        <f t="shared" si="179"/>
        <v>1</v>
      </c>
    </row>
    <row r="11518" spans="9:11" x14ac:dyDescent="0.35">
      <c r="I11518" t="e">
        <f>IF(J11518="natural gas",VLOOKUP(D11518,'Cross-Page Data'!$I$4:$J$13,2,FALSE),IF(J11518="solar",VLOOKUP('Form 923'!D11518,'Cross-Page Data'!$I$14:$J$117,2,FALSE),J11518))</f>
        <v>#N/A</v>
      </c>
      <c r="J11518" t="e">
        <f>VLOOKUP(E11518,'Cross-Page Data'!$D$4:$F$48,3,FALSE)</f>
        <v>#N/A</v>
      </c>
      <c r="K11518" t="b">
        <f t="shared" si="179"/>
        <v>1</v>
      </c>
    </row>
    <row r="11519" spans="9:11" x14ac:dyDescent="0.35">
      <c r="I11519" t="e">
        <f>IF(J11519="natural gas",VLOOKUP(D11519,'Cross-Page Data'!$I$4:$J$13,2,FALSE),IF(J11519="solar",VLOOKUP('Form 923'!D11519,'Cross-Page Data'!$I$14:$J$117,2,FALSE),J11519))</f>
        <v>#N/A</v>
      </c>
      <c r="J11519" t="e">
        <f>VLOOKUP(E11519,'Cross-Page Data'!$D$4:$F$48,3,FALSE)</f>
        <v>#N/A</v>
      </c>
      <c r="K11519" t="b">
        <f t="shared" si="179"/>
        <v>1</v>
      </c>
    </row>
    <row r="11520" spans="9:11" x14ac:dyDescent="0.35">
      <c r="I11520" t="e">
        <f>IF(J11520="natural gas",VLOOKUP(D11520,'Cross-Page Data'!$I$4:$J$13,2,FALSE),IF(J11520="solar",VLOOKUP('Form 923'!D11520,'Cross-Page Data'!$I$14:$J$117,2,FALSE),J11520))</f>
        <v>#N/A</v>
      </c>
      <c r="J11520" t="e">
        <f>VLOOKUP(E11520,'Cross-Page Data'!$D$4:$F$48,3,FALSE)</f>
        <v>#N/A</v>
      </c>
      <c r="K11520" t="b">
        <f t="shared" si="179"/>
        <v>1</v>
      </c>
    </row>
    <row r="11521" spans="9:11" x14ac:dyDescent="0.35">
      <c r="I11521" t="e">
        <f>IF(J11521="natural gas",VLOOKUP(D11521,'Cross-Page Data'!$I$4:$J$13,2,FALSE),IF(J11521="solar",VLOOKUP('Form 923'!D11521,'Cross-Page Data'!$I$14:$J$117,2,FALSE),J11521))</f>
        <v>#N/A</v>
      </c>
      <c r="J11521" t="e">
        <f>VLOOKUP(E11521,'Cross-Page Data'!$D$4:$F$48,3,FALSE)</f>
        <v>#N/A</v>
      </c>
      <c r="K11521" t="b">
        <f t="shared" si="179"/>
        <v>1</v>
      </c>
    </row>
    <row r="11522" spans="9:11" x14ac:dyDescent="0.35">
      <c r="I11522" t="e">
        <f>IF(J11522="natural gas",VLOOKUP(D11522,'Cross-Page Data'!$I$4:$J$13,2,FALSE),IF(J11522="solar",VLOOKUP('Form 923'!D11522,'Cross-Page Data'!$I$14:$J$117,2,FALSE),J11522))</f>
        <v>#N/A</v>
      </c>
      <c r="J11522" t="e">
        <f>VLOOKUP(E11522,'Cross-Page Data'!$D$4:$F$48,3,FALSE)</f>
        <v>#N/A</v>
      </c>
      <c r="K11522" t="b">
        <f t="shared" si="179"/>
        <v>1</v>
      </c>
    </row>
    <row r="11523" spans="9:11" x14ac:dyDescent="0.35">
      <c r="I11523" t="e">
        <f>IF(J11523="natural gas",VLOOKUP(D11523,'Cross-Page Data'!$I$4:$J$13,2,FALSE),IF(J11523="solar",VLOOKUP('Form 923'!D11523,'Cross-Page Data'!$I$14:$J$117,2,FALSE),J11523))</f>
        <v>#N/A</v>
      </c>
      <c r="J11523" t="e">
        <f>VLOOKUP(E11523,'Cross-Page Data'!$D$4:$F$48,3,FALSE)</f>
        <v>#N/A</v>
      </c>
      <c r="K11523" t="b">
        <f t="shared" si="179"/>
        <v>1</v>
      </c>
    </row>
    <row r="11524" spans="9:11" x14ac:dyDescent="0.35">
      <c r="I11524" t="e">
        <f>IF(J11524="natural gas",VLOOKUP(D11524,'Cross-Page Data'!$I$4:$J$13,2,FALSE),IF(J11524="solar",VLOOKUP('Form 923'!D11524,'Cross-Page Data'!$I$14:$J$117,2,FALSE),J11524))</f>
        <v>#N/A</v>
      </c>
      <c r="J11524" t="e">
        <f>VLOOKUP(E11524,'Cross-Page Data'!$D$4:$F$48,3,FALSE)</f>
        <v>#N/A</v>
      </c>
      <c r="K11524" t="b">
        <f t="shared" si="179"/>
        <v>1</v>
      </c>
    </row>
    <row r="11525" spans="9:11" x14ac:dyDescent="0.35">
      <c r="I11525" t="e">
        <f>IF(J11525="natural gas",VLOOKUP(D11525,'Cross-Page Data'!$I$4:$J$13,2,FALSE),IF(J11525="solar",VLOOKUP('Form 923'!D11525,'Cross-Page Data'!$I$14:$J$117,2,FALSE),J11525))</f>
        <v>#N/A</v>
      </c>
      <c r="J11525" t="e">
        <f>VLOOKUP(E11525,'Cross-Page Data'!$D$4:$F$48,3,FALSE)</f>
        <v>#N/A</v>
      </c>
      <c r="K11525" t="b">
        <f t="shared" si="179"/>
        <v>1</v>
      </c>
    </row>
    <row r="11526" spans="9:11" x14ac:dyDescent="0.35">
      <c r="I11526" t="e">
        <f>IF(J11526="natural gas",VLOOKUP(D11526,'Cross-Page Data'!$I$4:$J$13,2,FALSE),IF(J11526="solar",VLOOKUP('Form 923'!D11526,'Cross-Page Data'!$I$14:$J$117,2,FALSE),J11526))</f>
        <v>#N/A</v>
      </c>
      <c r="J11526" t="e">
        <f>VLOOKUP(E11526,'Cross-Page Data'!$D$4:$F$48,3,FALSE)</f>
        <v>#N/A</v>
      </c>
      <c r="K11526" t="b">
        <f t="shared" si="179"/>
        <v>1</v>
      </c>
    </row>
    <row r="11527" spans="9:11" x14ac:dyDescent="0.35">
      <c r="I11527" t="e">
        <f>IF(J11527="natural gas",VLOOKUP(D11527,'Cross-Page Data'!$I$4:$J$13,2,FALSE),IF(J11527="solar",VLOOKUP('Form 923'!D11527,'Cross-Page Data'!$I$14:$J$117,2,FALSE),J11527))</f>
        <v>#N/A</v>
      </c>
      <c r="J11527" t="e">
        <f>VLOOKUP(E11527,'Cross-Page Data'!$D$4:$F$48,3,FALSE)</f>
        <v>#N/A</v>
      </c>
      <c r="K11527" t="b">
        <f t="shared" ref="K11527:K11590" si="180">IF(AND($N$5=FALSE,OR(C11527="Commercial NAICS Cogen",C11527="Industrial NAICS Cogen",C11527="NAICS-22 Cogen")),FALSE,IF(AND($N$6=FALSE,OR(C11527="Commercial NAICS Cogen",C11527="Commercial NAICS Non-Cogen",C11527="industrial NAICS Cogen", C11527="industrial NAICS non-cogen")),FALSE,TRUE))</f>
        <v>1</v>
      </c>
    </row>
    <row r="11528" spans="9:11" x14ac:dyDescent="0.35">
      <c r="I11528" t="e">
        <f>IF(J11528="natural gas",VLOOKUP(D11528,'Cross-Page Data'!$I$4:$J$13,2,FALSE),IF(J11528="solar",VLOOKUP('Form 923'!D11528,'Cross-Page Data'!$I$14:$J$117,2,FALSE),J11528))</f>
        <v>#N/A</v>
      </c>
      <c r="J11528" t="e">
        <f>VLOOKUP(E11528,'Cross-Page Data'!$D$4:$F$48,3,FALSE)</f>
        <v>#N/A</v>
      </c>
      <c r="K11528" t="b">
        <f t="shared" si="180"/>
        <v>1</v>
      </c>
    </row>
    <row r="11529" spans="9:11" x14ac:dyDescent="0.35">
      <c r="I11529" t="e">
        <f>IF(J11529="natural gas",VLOOKUP(D11529,'Cross-Page Data'!$I$4:$J$13,2,FALSE),IF(J11529="solar",VLOOKUP('Form 923'!D11529,'Cross-Page Data'!$I$14:$J$117,2,FALSE),J11529))</f>
        <v>#N/A</v>
      </c>
      <c r="J11529" t="e">
        <f>VLOOKUP(E11529,'Cross-Page Data'!$D$4:$F$48,3,FALSE)</f>
        <v>#N/A</v>
      </c>
      <c r="K11529" t="b">
        <f t="shared" si="180"/>
        <v>1</v>
      </c>
    </row>
    <row r="11530" spans="9:11" x14ac:dyDescent="0.35">
      <c r="I11530" t="e">
        <f>IF(J11530="natural gas",VLOOKUP(D11530,'Cross-Page Data'!$I$4:$J$13,2,FALSE),IF(J11530="solar",VLOOKUP('Form 923'!D11530,'Cross-Page Data'!$I$14:$J$117,2,FALSE),J11530))</f>
        <v>#N/A</v>
      </c>
      <c r="J11530" t="e">
        <f>VLOOKUP(E11530,'Cross-Page Data'!$D$4:$F$48,3,FALSE)</f>
        <v>#N/A</v>
      </c>
      <c r="K11530" t="b">
        <f t="shared" si="180"/>
        <v>1</v>
      </c>
    </row>
    <row r="11531" spans="9:11" x14ac:dyDescent="0.35">
      <c r="I11531" t="e">
        <f>IF(J11531="natural gas",VLOOKUP(D11531,'Cross-Page Data'!$I$4:$J$13,2,FALSE),IF(J11531="solar",VLOOKUP('Form 923'!D11531,'Cross-Page Data'!$I$14:$J$117,2,FALSE),J11531))</f>
        <v>#N/A</v>
      </c>
      <c r="J11531" t="e">
        <f>VLOOKUP(E11531,'Cross-Page Data'!$D$4:$F$48,3,FALSE)</f>
        <v>#N/A</v>
      </c>
      <c r="K11531" t="b">
        <f t="shared" si="180"/>
        <v>1</v>
      </c>
    </row>
    <row r="11532" spans="9:11" x14ac:dyDescent="0.35">
      <c r="I11532" t="e">
        <f>IF(J11532="natural gas",VLOOKUP(D11532,'Cross-Page Data'!$I$4:$J$13,2,FALSE),IF(J11532="solar",VLOOKUP('Form 923'!D11532,'Cross-Page Data'!$I$14:$J$117,2,FALSE),J11532))</f>
        <v>#N/A</v>
      </c>
      <c r="J11532" t="e">
        <f>VLOOKUP(E11532,'Cross-Page Data'!$D$4:$F$48,3,FALSE)</f>
        <v>#N/A</v>
      </c>
      <c r="K11532" t="b">
        <f t="shared" si="180"/>
        <v>1</v>
      </c>
    </row>
    <row r="11533" spans="9:11" x14ac:dyDescent="0.35">
      <c r="I11533" t="e">
        <f>IF(J11533="natural gas",VLOOKUP(D11533,'Cross-Page Data'!$I$4:$J$13,2,FALSE),IF(J11533="solar",VLOOKUP('Form 923'!D11533,'Cross-Page Data'!$I$14:$J$117,2,FALSE),J11533))</f>
        <v>#N/A</v>
      </c>
      <c r="J11533" t="e">
        <f>VLOOKUP(E11533,'Cross-Page Data'!$D$4:$F$48,3,FALSE)</f>
        <v>#N/A</v>
      </c>
      <c r="K11533" t="b">
        <f t="shared" si="180"/>
        <v>1</v>
      </c>
    </row>
    <row r="11534" spans="9:11" x14ac:dyDescent="0.35">
      <c r="I11534" t="e">
        <f>IF(J11534="natural gas",VLOOKUP(D11534,'Cross-Page Data'!$I$4:$J$13,2,FALSE),IF(J11534="solar",VLOOKUP('Form 923'!D11534,'Cross-Page Data'!$I$14:$J$117,2,FALSE),J11534))</f>
        <v>#N/A</v>
      </c>
      <c r="J11534" t="e">
        <f>VLOOKUP(E11534,'Cross-Page Data'!$D$4:$F$48,3,FALSE)</f>
        <v>#N/A</v>
      </c>
      <c r="K11534" t="b">
        <f t="shared" si="180"/>
        <v>1</v>
      </c>
    </row>
    <row r="11535" spans="9:11" x14ac:dyDescent="0.35">
      <c r="I11535" t="e">
        <f>IF(J11535="natural gas",VLOOKUP(D11535,'Cross-Page Data'!$I$4:$J$13,2,FALSE),IF(J11535="solar",VLOOKUP('Form 923'!D11535,'Cross-Page Data'!$I$14:$J$117,2,FALSE),J11535))</f>
        <v>#N/A</v>
      </c>
      <c r="J11535" t="e">
        <f>VLOOKUP(E11535,'Cross-Page Data'!$D$4:$F$48,3,FALSE)</f>
        <v>#N/A</v>
      </c>
      <c r="K11535" t="b">
        <f t="shared" si="180"/>
        <v>1</v>
      </c>
    </row>
    <row r="11536" spans="9:11" x14ac:dyDescent="0.35">
      <c r="I11536" t="e">
        <f>IF(J11536="natural gas",VLOOKUP(D11536,'Cross-Page Data'!$I$4:$J$13,2,FALSE),IF(J11536="solar",VLOOKUP('Form 923'!D11536,'Cross-Page Data'!$I$14:$J$117,2,FALSE),J11536))</f>
        <v>#N/A</v>
      </c>
      <c r="J11536" t="e">
        <f>VLOOKUP(E11536,'Cross-Page Data'!$D$4:$F$48,3,FALSE)</f>
        <v>#N/A</v>
      </c>
      <c r="K11536" t="b">
        <f t="shared" si="180"/>
        <v>1</v>
      </c>
    </row>
    <row r="11537" spans="9:11" x14ac:dyDescent="0.35">
      <c r="I11537" t="e">
        <f>IF(J11537="natural gas",VLOOKUP(D11537,'Cross-Page Data'!$I$4:$J$13,2,FALSE),IF(J11537="solar",VLOOKUP('Form 923'!D11537,'Cross-Page Data'!$I$14:$J$117,2,FALSE),J11537))</f>
        <v>#N/A</v>
      </c>
      <c r="J11537" t="e">
        <f>VLOOKUP(E11537,'Cross-Page Data'!$D$4:$F$48,3,FALSE)</f>
        <v>#N/A</v>
      </c>
      <c r="K11537" t="b">
        <f t="shared" si="180"/>
        <v>1</v>
      </c>
    </row>
    <row r="11538" spans="9:11" x14ac:dyDescent="0.35">
      <c r="I11538" t="e">
        <f>IF(J11538="natural gas",VLOOKUP(D11538,'Cross-Page Data'!$I$4:$J$13,2,FALSE),IF(J11538="solar",VLOOKUP('Form 923'!D11538,'Cross-Page Data'!$I$14:$J$117,2,FALSE),J11538))</f>
        <v>#N/A</v>
      </c>
      <c r="J11538" t="e">
        <f>VLOOKUP(E11538,'Cross-Page Data'!$D$4:$F$48,3,FALSE)</f>
        <v>#N/A</v>
      </c>
      <c r="K11538" t="b">
        <f t="shared" si="180"/>
        <v>1</v>
      </c>
    </row>
    <row r="11539" spans="9:11" x14ac:dyDescent="0.35">
      <c r="I11539" t="e">
        <f>IF(J11539="natural gas",VLOOKUP(D11539,'Cross-Page Data'!$I$4:$J$13,2,FALSE),IF(J11539="solar",VLOOKUP('Form 923'!D11539,'Cross-Page Data'!$I$14:$J$117,2,FALSE),J11539))</f>
        <v>#N/A</v>
      </c>
      <c r="J11539" t="e">
        <f>VLOOKUP(E11539,'Cross-Page Data'!$D$4:$F$48,3,FALSE)</f>
        <v>#N/A</v>
      </c>
      <c r="K11539" t="b">
        <f t="shared" si="180"/>
        <v>1</v>
      </c>
    </row>
    <row r="11540" spans="9:11" x14ac:dyDescent="0.35">
      <c r="I11540" t="e">
        <f>IF(J11540="natural gas",VLOOKUP(D11540,'Cross-Page Data'!$I$4:$J$13,2,FALSE),IF(J11540="solar",VLOOKUP('Form 923'!D11540,'Cross-Page Data'!$I$14:$J$117,2,FALSE),J11540))</f>
        <v>#N/A</v>
      </c>
      <c r="J11540" t="e">
        <f>VLOOKUP(E11540,'Cross-Page Data'!$D$4:$F$48,3,FALSE)</f>
        <v>#N/A</v>
      </c>
      <c r="K11540" t="b">
        <f t="shared" si="180"/>
        <v>1</v>
      </c>
    </row>
    <row r="11541" spans="9:11" x14ac:dyDescent="0.35">
      <c r="I11541" t="e">
        <f>IF(J11541="natural gas",VLOOKUP(D11541,'Cross-Page Data'!$I$4:$J$13,2,FALSE),IF(J11541="solar",VLOOKUP('Form 923'!D11541,'Cross-Page Data'!$I$14:$J$117,2,FALSE),J11541))</f>
        <v>#N/A</v>
      </c>
      <c r="J11541" t="e">
        <f>VLOOKUP(E11541,'Cross-Page Data'!$D$4:$F$48,3,FALSE)</f>
        <v>#N/A</v>
      </c>
      <c r="K11541" t="b">
        <f t="shared" si="180"/>
        <v>1</v>
      </c>
    </row>
    <row r="11542" spans="9:11" x14ac:dyDescent="0.35">
      <c r="I11542" t="e">
        <f>IF(J11542="natural gas",VLOOKUP(D11542,'Cross-Page Data'!$I$4:$J$13,2,FALSE),IF(J11542="solar",VLOOKUP('Form 923'!D11542,'Cross-Page Data'!$I$14:$J$117,2,FALSE),J11542))</f>
        <v>#N/A</v>
      </c>
      <c r="J11542" t="e">
        <f>VLOOKUP(E11542,'Cross-Page Data'!$D$4:$F$48,3,FALSE)</f>
        <v>#N/A</v>
      </c>
      <c r="K11542" t="b">
        <f t="shared" si="180"/>
        <v>1</v>
      </c>
    </row>
    <row r="11543" spans="9:11" x14ac:dyDescent="0.35">
      <c r="I11543" t="e">
        <f>IF(J11543="natural gas",VLOOKUP(D11543,'Cross-Page Data'!$I$4:$J$13,2,FALSE),IF(J11543="solar",VLOOKUP('Form 923'!D11543,'Cross-Page Data'!$I$14:$J$117,2,FALSE),J11543))</f>
        <v>#N/A</v>
      </c>
      <c r="J11543" t="e">
        <f>VLOOKUP(E11543,'Cross-Page Data'!$D$4:$F$48,3,FALSE)</f>
        <v>#N/A</v>
      </c>
      <c r="K11543" t="b">
        <f t="shared" si="180"/>
        <v>1</v>
      </c>
    </row>
    <row r="11544" spans="9:11" x14ac:dyDescent="0.35">
      <c r="I11544" t="e">
        <f>IF(J11544="natural gas",VLOOKUP(D11544,'Cross-Page Data'!$I$4:$J$13,2,FALSE),IF(J11544="solar",VLOOKUP('Form 923'!D11544,'Cross-Page Data'!$I$14:$J$117,2,FALSE),J11544))</f>
        <v>#N/A</v>
      </c>
      <c r="J11544" t="e">
        <f>VLOOKUP(E11544,'Cross-Page Data'!$D$4:$F$48,3,FALSE)</f>
        <v>#N/A</v>
      </c>
      <c r="K11544" t="b">
        <f t="shared" si="180"/>
        <v>1</v>
      </c>
    </row>
    <row r="11545" spans="9:11" x14ac:dyDescent="0.35">
      <c r="I11545" t="e">
        <f>IF(J11545="natural gas",VLOOKUP(D11545,'Cross-Page Data'!$I$4:$J$13,2,FALSE),IF(J11545="solar",VLOOKUP('Form 923'!D11545,'Cross-Page Data'!$I$14:$J$117,2,FALSE),J11545))</f>
        <v>#N/A</v>
      </c>
      <c r="J11545" t="e">
        <f>VLOOKUP(E11545,'Cross-Page Data'!$D$4:$F$48,3,FALSE)</f>
        <v>#N/A</v>
      </c>
      <c r="K11545" t="b">
        <f t="shared" si="180"/>
        <v>1</v>
      </c>
    </row>
    <row r="11546" spans="9:11" x14ac:dyDescent="0.35">
      <c r="I11546" t="e">
        <f>IF(J11546="natural gas",VLOOKUP(D11546,'Cross-Page Data'!$I$4:$J$13,2,FALSE),IF(J11546="solar",VLOOKUP('Form 923'!D11546,'Cross-Page Data'!$I$14:$J$117,2,FALSE),J11546))</f>
        <v>#N/A</v>
      </c>
      <c r="J11546" t="e">
        <f>VLOOKUP(E11546,'Cross-Page Data'!$D$4:$F$48,3,FALSE)</f>
        <v>#N/A</v>
      </c>
      <c r="K11546" t="b">
        <f t="shared" si="180"/>
        <v>1</v>
      </c>
    </row>
    <row r="11547" spans="9:11" x14ac:dyDescent="0.35">
      <c r="I11547" t="e">
        <f>IF(J11547="natural gas",VLOOKUP(D11547,'Cross-Page Data'!$I$4:$J$13,2,FALSE),IF(J11547="solar",VLOOKUP('Form 923'!D11547,'Cross-Page Data'!$I$14:$J$117,2,FALSE),J11547))</f>
        <v>#N/A</v>
      </c>
      <c r="J11547" t="e">
        <f>VLOOKUP(E11547,'Cross-Page Data'!$D$4:$F$48,3,FALSE)</f>
        <v>#N/A</v>
      </c>
      <c r="K11547" t="b">
        <f t="shared" si="180"/>
        <v>1</v>
      </c>
    </row>
    <row r="11548" spans="9:11" x14ac:dyDescent="0.35">
      <c r="I11548" t="e">
        <f>IF(J11548="natural gas",VLOOKUP(D11548,'Cross-Page Data'!$I$4:$J$13,2,FALSE),IF(J11548="solar",VLOOKUP('Form 923'!D11548,'Cross-Page Data'!$I$14:$J$117,2,FALSE),J11548))</f>
        <v>#N/A</v>
      </c>
      <c r="J11548" t="e">
        <f>VLOOKUP(E11548,'Cross-Page Data'!$D$4:$F$48,3,FALSE)</f>
        <v>#N/A</v>
      </c>
      <c r="K11548" t="b">
        <f t="shared" si="180"/>
        <v>1</v>
      </c>
    </row>
    <row r="11549" spans="9:11" x14ac:dyDescent="0.35">
      <c r="I11549" t="e">
        <f>IF(J11549="natural gas",VLOOKUP(D11549,'Cross-Page Data'!$I$4:$J$13,2,FALSE),IF(J11549="solar",VLOOKUP('Form 923'!D11549,'Cross-Page Data'!$I$14:$J$117,2,FALSE),J11549))</f>
        <v>#N/A</v>
      </c>
      <c r="J11549" t="e">
        <f>VLOOKUP(E11549,'Cross-Page Data'!$D$4:$F$48,3,FALSE)</f>
        <v>#N/A</v>
      </c>
      <c r="K11549" t="b">
        <f t="shared" si="180"/>
        <v>1</v>
      </c>
    </row>
    <row r="11550" spans="9:11" x14ac:dyDescent="0.35">
      <c r="I11550" t="e">
        <f>IF(J11550="natural gas",VLOOKUP(D11550,'Cross-Page Data'!$I$4:$J$13,2,FALSE),IF(J11550="solar",VLOOKUP('Form 923'!D11550,'Cross-Page Data'!$I$14:$J$117,2,FALSE),J11550))</f>
        <v>#N/A</v>
      </c>
      <c r="J11550" t="e">
        <f>VLOOKUP(E11550,'Cross-Page Data'!$D$4:$F$48,3,FALSE)</f>
        <v>#N/A</v>
      </c>
      <c r="K11550" t="b">
        <f t="shared" si="180"/>
        <v>1</v>
      </c>
    </row>
    <row r="11551" spans="9:11" x14ac:dyDescent="0.35">
      <c r="I11551" t="e">
        <f>IF(J11551="natural gas",VLOOKUP(D11551,'Cross-Page Data'!$I$4:$J$13,2,FALSE),IF(J11551="solar",VLOOKUP('Form 923'!D11551,'Cross-Page Data'!$I$14:$J$117,2,FALSE),J11551))</f>
        <v>#N/A</v>
      </c>
      <c r="J11551" t="e">
        <f>VLOOKUP(E11551,'Cross-Page Data'!$D$4:$F$48,3,FALSE)</f>
        <v>#N/A</v>
      </c>
      <c r="K11551" t="b">
        <f t="shared" si="180"/>
        <v>1</v>
      </c>
    </row>
    <row r="11552" spans="9:11" x14ac:dyDescent="0.35">
      <c r="I11552" t="e">
        <f>IF(J11552="natural gas",VLOOKUP(D11552,'Cross-Page Data'!$I$4:$J$13,2,FALSE),IF(J11552="solar",VLOOKUP('Form 923'!D11552,'Cross-Page Data'!$I$14:$J$117,2,FALSE),J11552))</f>
        <v>#N/A</v>
      </c>
      <c r="J11552" t="e">
        <f>VLOOKUP(E11552,'Cross-Page Data'!$D$4:$F$48,3,FALSE)</f>
        <v>#N/A</v>
      </c>
      <c r="K11552" t="b">
        <f t="shared" si="180"/>
        <v>1</v>
      </c>
    </row>
    <row r="11553" spans="9:11" x14ac:dyDescent="0.35">
      <c r="I11553" t="e">
        <f>IF(J11553="natural gas",VLOOKUP(D11553,'Cross-Page Data'!$I$4:$J$13,2,FALSE),IF(J11553="solar",VLOOKUP('Form 923'!D11553,'Cross-Page Data'!$I$14:$J$117,2,FALSE),J11553))</f>
        <v>#N/A</v>
      </c>
      <c r="J11553" t="e">
        <f>VLOOKUP(E11553,'Cross-Page Data'!$D$4:$F$48,3,FALSE)</f>
        <v>#N/A</v>
      </c>
      <c r="K11553" t="b">
        <f t="shared" si="180"/>
        <v>1</v>
      </c>
    </row>
    <row r="11554" spans="9:11" x14ac:dyDescent="0.35">
      <c r="I11554" t="e">
        <f>IF(J11554="natural gas",VLOOKUP(D11554,'Cross-Page Data'!$I$4:$J$13,2,FALSE),IF(J11554="solar",VLOOKUP('Form 923'!D11554,'Cross-Page Data'!$I$14:$J$117,2,FALSE),J11554))</f>
        <v>#N/A</v>
      </c>
      <c r="J11554" t="e">
        <f>VLOOKUP(E11554,'Cross-Page Data'!$D$4:$F$48,3,FALSE)</f>
        <v>#N/A</v>
      </c>
      <c r="K11554" t="b">
        <f t="shared" si="180"/>
        <v>1</v>
      </c>
    </row>
    <row r="11555" spans="9:11" x14ac:dyDescent="0.35">
      <c r="I11555" t="e">
        <f>IF(J11555="natural gas",VLOOKUP(D11555,'Cross-Page Data'!$I$4:$J$13,2,FALSE),IF(J11555="solar",VLOOKUP('Form 923'!D11555,'Cross-Page Data'!$I$14:$J$117,2,FALSE),J11555))</f>
        <v>#N/A</v>
      </c>
      <c r="J11555" t="e">
        <f>VLOOKUP(E11555,'Cross-Page Data'!$D$4:$F$48,3,FALSE)</f>
        <v>#N/A</v>
      </c>
      <c r="K11555" t="b">
        <f t="shared" si="180"/>
        <v>1</v>
      </c>
    </row>
    <row r="11556" spans="9:11" x14ac:dyDescent="0.35">
      <c r="I11556" t="e">
        <f>IF(J11556="natural gas",VLOOKUP(D11556,'Cross-Page Data'!$I$4:$J$13,2,FALSE),IF(J11556="solar",VLOOKUP('Form 923'!D11556,'Cross-Page Data'!$I$14:$J$117,2,FALSE),J11556))</f>
        <v>#N/A</v>
      </c>
      <c r="J11556" t="e">
        <f>VLOOKUP(E11556,'Cross-Page Data'!$D$4:$F$48,3,FALSE)</f>
        <v>#N/A</v>
      </c>
      <c r="K11556" t="b">
        <f t="shared" si="180"/>
        <v>1</v>
      </c>
    </row>
    <row r="11557" spans="9:11" x14ac:dyDescent="0.35">
      <c r="I11557" t="e">
        <f>IF(J11557="natural gas",VLOOKUP(D11557,'Cross-Page Data'!$I$4:$J$13,2,FALSE),IF(J11557="solar",VLOOKUP('Form 923'!D11557,'Cross-Page Data'!$I$14:$J$117,2,FALSE),J11557))</f>
        <v>#N/A</v>
      </c>
      <c r="J11557" t="e">
        <f>VLOOKUP(E11557,'Cross-Page Data'!$D$4:$F$48,3,FALSE)</f>
        <v>#N/A</v>
      </c>
      <c r="K11557" t="b">
        <f t="shared" si="180"/>
        <v>1</v>
      </c>
    </row>
    <row r="11558" spans="9:11" x14ac:dyDescent="0.35">
      <c r="I11558" t="e">
        <f>IF(J11558="natural gas",VLOOKUP(D11558,'Cross-Page Data'!$I$4:$J$13,2,FALSE),IF(J11558="solar",VLOOKUP('Form 923'!D11558,'Cross-Page Data'!$I$14:$J$117,2,FALSE),J11558))</f>
        <v>#N/A</v>
      </c>
      <c r="J11558" t="e">
        <f>VLOOKUP(E11558,'Cross-Page Data'!$D$4:$F$48,3,FALSE)</f>
        <v>#N/A</v>
      </c>
      <c r="K11558" t="b">
        <f t="shared" si="180"/>
        <v>1</v>
      </c>
    </row>
    <row r="11559" spans="9:11" x14ac:dyDescent="0.35">
      <c r="I11559" t="e">
        <f>IF(J11559="natural gas",VLOOKUP(D11559,'Cross-Page Data'!$I$4:$J$13,2,FALSE),IF(J11559="solar",VLOOKUP('Form 923'!D11559,'Cross-Page Data'!$I$14:$J$117,2,FALSE),J11559))</f>
        <v>#N/A</v>
      </c>
      <c r="J11559" t="e">
        <f>VLOOKUP(E11559,'Cross-Page Data'!$D$4:$F$48,3,FALSE)</f>
        <v>#N/A</v>
      </c>
      <c r="K11559" t="b">
        <f t="shared" si="180"/>
        <v>1</v>
      </c>
    </row>
    <row r="11560" spans="9:11" x14ac:dyDescent="0.35">
      <c r="I11560" t="e">
        <f>IF(J11560="natural gas",VLOOKUP(D11560,'Cross-Page Data'!$I$4:$J$13,2,FALSE),IF(J11560="solar",VLOOKUP('Form 923'!D11560,'Cross-Page Data'!$I$14:$J$117,2,FALSE),J11560))</f>
        <v>#N/A</v>
      </c>
      <c r="J11560" t="e">
        <f>VLOOKUP(E11560,'Cross-Page Data'!$D$4:$F$48,3,FALSE)</f>
        <v>#N/A</v>
      </c>
      <c r="K11560" t="b">
        <f t="shared" si="180"/>
        <v>1</v>
      </c>
    </row>
    <row r="11561" spans="9:11" x14ac:dyDescent="0.35">
      <c r="I11561" t="e">
        <f>IF(J11561="natural gas",VLOOKUP(D11561,'Cross-Page Data'!$I$4:$J$13,2,FALSE),IF(J11561="solar",VLOOKUP('Form 923'!D11561,'Cross-Page Data'!$I$14:$J$117,2,FALSE),J11561))</f>
        <v>#N/A</v>
      </c>
      <c r="J11561" t="e">
        <f>VLOOKUP(E11561,'Cross-Page Data'!$D$4:$F$48,3,FALSE)</f>
        <v>#N/A</v>
      </c>
      <c r="K11561" t="b">
        <f t="shared" si="180"/>
        <v>1</v>
      </c>
    </row>
    <row r="11562" spans="9:11" x14ac:dyDescent="0.35">
      <c r="I11562" t="e">
        <f>IF(J11562="natural gas",VLOOKUP(D11562,'Cross-Page Data'!$I$4:$J$13,2,FALSE),IF(J11562="solar",VLOOKUP('Form 923'!D11562,'Cross-Page Data'!$I$14:$J$117,2,FALSE),J11562))</f>
        <v>#N/A</v>
      </c>
      <c r="J11562" t="e">
        <f>VLOOKUP(E11562,'Cross-Page Data'!$D$4:$F$48,3,FALSE)</f>
        <v>#N/A</v>
      </c>
      <c r="K11562" t="b">
        <f t="shared" si="180"/>
        <v>1</v>
      </c>
    </row>
    <row r="11563" spans="9:11" x14ac:dyDescent="0.35">
      <c r="I11563" t="e">
        <f>IF(J11563="natural gas",VLOOKUP(D11563,'Cross-Page Data'!$I$4:$J$13,2,FALSE),IF(J11563="solar",VLOOKUP('Form 923'!D11563,'Cross-Page Data'!$I$14:$J$117,2,FALSE),J11563))</f>
        <v>#N/A</v>
      </c>
      <c r="J11563" t="e">
        <f>VLOOKUP(E11563,'Cross-Page Data'!$D$4:$F$48,3,FALSE)</f>
        <v>#N/A</v>
      </c>
      <c r="K11563" t="b">
        <f t="shared" si="180"/>
        <v>1</v>
      </c>
    </row>
    <row r="11564" spans="9:11" x14ac:dyDescent="0.35">
      <c r="I11564" t="e">
        <f>IF(J11564="natural gas",VLOOKUP(D11564,'Cross-Page Data'!$I$4:$J$13,2,FALSE),IF(J11564="solar",VLOOKUP('Form 923'!D11564,'Cross-Page Data'!$I$14:$J$117,2,FALSE),J11564))</f>
        <v>#N/A</v>
      </c>
      <c r="J11564" t="e">
        <f>VLOOKUP(E11564,'Cross-Page Data'!$D$4:$F$48,3,FALSE)</f>
        <v>#N/A</v>
      </c>
      <c r="K11564" t="b">
        <f t="shared" si="180"/>
        <v>1</v>
      </c>
    </row>
    <row r="11565" spans="9:11" x14ac:dyDescent="0.35">
      <c r="I11565" t="e">
        <f>IF(J11565="natural gas",VLOOKUP(D11565,'Cross-Page Data'!$I$4:$J$13,2,FALSE),IF(J11565="solar",VLOOKUP('Form 923'!D11565,'Cross-Page Data'!$I$14:$J$117,2,FALSE),J11565))</f>
        <v>#N/A</v>
      </c>
      <c r="J11565" t="e">
        <f>VLOOKUP(E11565,'Cross-Page Data'!$D$4:$F$48,3,FALSE)</f>
        <v>#N/A</v>
      </c>
      <c r="K11565" t="b">
        <f t="shared" si="180"/>
        <v>1</v>
      </c>
    </row>
    <row r="11566" spans="9:11" x14ac:dyDescent="0.35">
      <c r="I11566" t="e">
        <f>IF(J11566="natural gas",VLOOKUP(D11566,'Cross-Page Data'!$I$4:$J$13,2,FALSE),IF(J11566="solar",VLOOKUP('Form 923'!D11566,'Cross-Page Data'!$I$14:$J$117,2,FALSE),J11566))</f>
        <v>#N/A</v>
      </c>
      <c r="J11566" t="e">
        <f>VLOOKUP(E11566,'Cross-Page Data'!$D$4:$F$48,3,FALSE)</f>
        <v>#N/A</v>
      </c>
      <c r="K11566" t="b">
        <f t="shared" si="180"/>
        <v>1</v>
      </c>
    </row>
    <row r="11567" spans="9:11" x14ac:dyDescent="0.35">
      <c r="I11567" t="e">
        <f>IF(J11567="natural gas",VLOOKUP(D11567,'Cross-Page Data'!$I$4:$J$13,2,FALSE),IF(J11567="solar",VLOOKUP('Form 923'!D11567,'Cross-Page Data'!$I$14:$J$117,2,FALSE),J11567))</f>
        <v>#N/A</v>
      </c>
      <c r="J11567" t="e">
        <f>VLOOKUP(E11567,'Cross-Page Data'!$D$4:$F$48,3,FALSE)</f>
        <v>#N/A</v>
      </c>
      <c r="K11567" t="b">
        <f t="shared" si="180"/>
        <v>1</v>
      </c>
    </row>
    <row r="11568" spans="9:11" x14ac:dyDescent="0.35">
      <c r="I11568" t="e">
        <f>IF(J11568="natural gas",VLOOKUP(D11568,'Cross-Page Data'!$I$4:$J$13,2,FALSE),IF(J11568="solar",VLOOKUP('Form 923'!D11568,'Cross-Page Data'!$I$14:$J$117,2,FALSE),J11568))</f>
        <v>#N/A</v>
      </c>
      <c r="J11568" t="e">
        <f>VLOOKUP(E11568,'Cross-Page Data'!$D$4:$F$48,3,FALSE)</f>
        <v>#N/A</v>
      </c>
      <c r="K11568" t="b">
        <f t="shared" si="180"/>
        <v>1</v>
      </c>
    </row>
    <row r="11569" spans="9:11" x14ac:dyDescent="0.35">
      <c r="I11569" t="e">
        <f>IF(J11569="natural gas",VLOOKUP(D11569,'Cross-Page Data'!$I$4:$J$13,2,FALSE),IF(J11569="solar",VLOOKUP('Form 923'!D11569,'Cross-Page Data'!$I$14:$J$117,2,FALSE),J11569))</f>
        <v>#N/A</v>
      </c>
      <c r="J11569" t="e">
        <f>VLOOKUP(E11569,'Cross-Page Data'!$D$4:$F$48,3,FALSE)</f>
        <v>#N/A</v>
      </c>
      <c r="K11569" t="b">
        <f t="shared" si="180"/>
        <v>1</v>
      </c>
    </row>
    <row r="11570" spans="9:11" x14ac:dyDescent="0.35">
      <c r="I11570" t="e">
        <f>IF(J11570="natural gas",VLOOKUP(D11570,'Cross-Page Data'!$I$4:$J$13,2,FALSE),IF(J11570="solar",VLOOKUP('Form 923'!D11570,'Cross-Page Data'!$I$14:$J$117,2,FALSE),J11570))</f>
        <v>#N/A</v>
      </c>
      <c r="J11570" t="e">
        <f>VLOOKUP(E11570,'Cross-Page Data'!$D$4:$F$48,3,FALSE)</f>
        <v>#N/A</v>
      </c>
      <c r="K11570" t="b">
        <f t="shared" si="180"/>
        <v>1</v>
      </c>
    </row>
    <row r="11571" spans="9:11" x14ac:dyDescent="0.35">
      <c r="I11571" t="e">
        <f>IF(J11571="natural gas",VLOOKUP(D11571,'Cross-Page Data'!$I$4:$J$13,2,FALSE),IF(J11571="solar",VLOOKUP('Form 923'!D11571,'Cross-Page Data'!$I$14:$J$117,2,FALSE),J11571))</f>
        <v>#N/A</v>
      </c>
      <c r="J11571" t="e">
        <f>VLOOKUP(E11571,'Cross-Page Data'!$D$4:$F$48,3,FALSE)</f>
        <v>#N/A</v>
      </c>
      <c r="K11571" t="b">
        <f t="shared" si="180"/>
        <v>1</v>
      </c>
    </row>
    <row r="11572" spans="9:11" x14ac:dyDescent="0.35">
      <c r="I11572" t="e">
        <f>IF(J11572="natural gas",VLOOKUP(D11572,'Cross-Page Data'!$I$4:$J$13,2,FALSE),IF(J11572="solar",VLOOKUP('Form 923'!D11572,'Cross-Page Data'!$I$14:$J$117,2,FALSE),J11572))</f>
        <v>#N/A</v>
      </c>
      <c r="J11572" t="e">
        <f>VLOOKUP(E11572,'Cross-Page Data'!$D$4:$F$48,3,FALSE)</f>
        <v>#N/A</v>
      </c>
      <c r="K11572" t="b">
        <f t="shared" si="180"/>
        <v>1</v>
      </c>
    </row>
    <row r="11573" spans="9:11" x14ac:dyDescent="0.35">
      <c r="I11573" t="e">
        <f>IF(J11573="natural gas",VLOOKUP(D11573,'Cross-Page Data'!$I$4:$J$13,2,FALSE),IF(J11573="solar",VLOOKUP('Form 923'!D11573,'Cross-Page Data'!$I$14:$J$117,2,FALSE),J11573))</f>
        <v>#N/A</v>
      </c>
      <c r="J11573" t="e">
        <f>VLOOKUP(E11573,'Cross-Page Data'!$D$4:$F$48,3,FALSE)</f>
        <v>#N/A</v>
      </c>
      <c r="K11573" t="b">
        <f t="shared" si="180"/>
        <v>1</v>
      </c>
    </row>
    <row r="11574" spans="9:11" x14ac:dyDescent="0.35">
      <c r="I11574" t="e">
        <f>IF(J11574="natural gas",VLOOKUP(D11574,'Cross-Page Data'!$I$4:$J$13,2,FALSE),IF(J11574="solar",VLOOKUP('Form 923'!D11574,'Cross-Page Data'!$I$14:$J$117,2,FALSE),J11574))</f>
        <v>#N/A</v>
      </c>
      <c r="J11574" t="e">
        <f>VLOOKUP(E11574,'Cross-Page Data'!$D$4:$F$48,3,FALSE)</f>
        <v>#N/A</v>
      </c>
      <c r="K11574" t="b">
        <f t="shared" si="180"/>
        <v>1</v>
      </c>
    </row>
    <row r="11575" spans="9:11" x14ac:dyDescent="0.35">
      <c r="I11575" t="e">
        <f>IF(J11575="natural gas",VLOOKUP(D11575,'Cross-Page Data'!$I$4:$J$13,2,FALSE),IF(J11575="solar",VLOOKUP('Form 923'!D11575,'Cross-Page Data'!$I$14:$J$117,2,FALSE),J11575))</f>
        <v>#N/A</v>
      </c>
      <c r="J11575" t="e">
        <f>VLOOKUP(E11575,'Cross-Page Data'!$D$4:$F$48,3,FALSE)</f>
        <v>#N/A</v>
      </c>
      <c r="K11575" t="b">
        <f t="shared" si="180"/>
        <v>1</v>
      </c>
    </row>
    <row r="11576" spans="9:11" x14ac:dyDescent="0.35">
      <c r="I11576" t="e">
        <f>IF(J11576="natural gas",VLOOKUP(D11576,'Cross-Page Data'!$I$4:$J$13,2,FALSE),IF(J11576="solar",VLOOKUP('Form 923'!D11576,'Cross-Page Data'!$I$14:$J$117,2,FALSE),J11576))</f>
        <v>#N/A</v>
      </c>
      <c r="J11576" t="e">
        <f>VLOOKUP(E11576,'Cross-Page Data'!$D$4:$F$48,3,FALSE)</f>
        <v>#N/A</v>
      </c>
      <c r="K11576" t="b">
        <f t="shared" si="180"/>
        <v>1</v>
      </c>
    </row>
    <row r="11577" spans="9:11" x14ac:dyDescent="0.35">
      <c r="I11577" t="e">
        <f>IF(J11577="natural gas",VLOOKUP(D11577,'Cross-Page Data'!$I$4:$J$13,2,FALSE),IF(J11577="solar",VLOOKUP('Form 923'!D11577,'Cross-Page Data'!$I$14:$J$117,2,FALSE),J11577))</f>
        <v>#N/A</v>
      </c>
      <c r="J11577" t="e">
        <f>VLOOKUP(E11577,'Cross-Page Data'!$D$4:$F$48,3,FALSE)</f>
        <v>#N/A</v>
      </c>
      <c r="K11577" t="b">
        <f t="shared" si="180"/>
        <v>1</v>
      </c>
    </row>
    <row r="11578" spans="9:11" x14ac:dyDescent="0.35">
      <c r="I11578" t="e">
        <f>IF(J11578="natural gas",VLOOKUP(D11578,'Cross-Page Data'!$I$4:$J$13,2,FALSE),IF(J11578="solar",VLOOKUP('Form 923'!D11578,'Cross-Page Data'!$I$14:$J$117,2,FALSE),J11578))</f>
        <v>#N/A</v>
      </c>
      <c r="J11578" t="e">
        <f>VLOOKUP(E11578,'Cross-Page Data'!$D$4:$F$48,3,FALSE)</f>
        <v>#N/A</v>
      </c>
      <c r="K11578" t="b">
        <f t="shared" si="180"/>
        <v>1</v>
      </c>
    </row>
    <row r="11579" spans="9:11" x14ac:dyDescent="0.35">
      <c r="I11579" t="e">
        <f>IF(J11579="natural gas",VLOOKUP(D11579,'Cross-Page Data'!$I$4:$J$13,2,FALSE),IF(J11579="solar",VLOOKUP('Form 923'!D11579,'Cross-Page Data'!$I$14:$J$117,2,FALSE),J11579))</f>
        <v>#N/A</v>
      </c>
      <c r="J11579" t="e">
        <f>VLOOKUP(E11579,'Cross-Page Data'!$D$4:$F$48,3,FALSE)</f>
        <v>#N/A</v>
      </c>
      <c r="K11579" t="b">
        <f t="shared" si="180"/>
        <v>1</v>
      </c>
    </row>
    <row r="11580" spans="9:11" x14ac:dyDescent="0.35">
      <c r="I11580" t="e">
        <f>IF(J11580="natural gas",VLOOKUP(D11580,'Cross-Page Data'!$I$4:$J$13,2,FALSE),IF(J11580="solar",VLOOKUP('Form 923'!D11580,'Cross-Page Data'!$I$14:$J$117,2,FALSE),J11580))</f>
        <v>#N/A</v>
      </c>
      <c r="J11580" t="e">
        <f>VLOOKUP(E11580,'Cross-Page Data'!$D$4:$F$48,3,FALSE)</f>
        <v>#N/A</v>
      </c>
      <c r="K11580" t="b">
        <f t="shared" si="180"/>
        <v>1</v>
      </c>
    </row>
    <row r="11581" spans="9:11" x14ac:dyDescent="0.35">
      <c r="I11581" t="e">
        <f>IF(J11581="natural gas",VLOOKUP(D11581,'Cross-Page Data'!$I$4:$J$13,2,FALSE),IF(J11581="solar",VLOOKUP('Form 923'!D11581,'Cross-Page Data'!$I$14:$J$117,2,FALSE),J11581))</f>
        <v>#N/A</v>
      </c>
      <c r="J11581" t="e">
        <f>VLOOKUP(E11581,'Cross-Page Data'!$D$4:$F$48,3,FALSE)</f>
        <v>#N/A</v>
      </c>
      <c r="K11581" t="b">
        <f t="shared" si="180"/>
        <v>1</v>
      </c>
    </row>
    <row r="11582" spans="9:11" x14ac:dyDescent="0.35">
      <c r="I11582" t="e">
        <f>IF(J11582="natural gas",VLOOKUP(D11582,'Cross-Page Data'!$I$4:$J$13,2,FALSE),IF(J11582="solar",VLOOKUP('Form 923'!D11582,'Cross-Page Data'!$I$14:$J$117,2,FALSE),J11582))</f>
        <v>#N/A</v>
      </c>
      <c r="J11582" t="e">
        <f>VLOOKUP(E11582,'Cross-Page Data'!$D$4:$F$48,3,FALSE)</f>
        <v>#N/A</v>
      </c>
      <c r="K11582" t="b">
        <f t="shared" si="180"/>
        <v>1</v>
      </c>
    </row>
    <row r="11583" spans="9:11" x14ac:dyDescent="0.35">
      <c r="I11583" t="e">
        <f>IF(J11583="natural gas",VLOOKUP(D11583,'Cross-Page Data'!$I$4:$J$13,2,FALSE),IF(J11583="solar",VLOOKUP('Form 923'!D11583,'Cross-Page Data'!$I$14:$J$117,2,FALSE),J11583))</f>
        <v>#N/A</v>
      </c>
      <c r="J11583" t="e">
        <f>VLOOKUP(E11583,'Cross-Page Data'!$D$4:$F$48,3,FALSE)</f>
        <v>#N/A</v>
      </c>
      <c r="K11583" t="b">
        <f t="shared" si="180"/>
        <v>1</v>
      </c>
    </row>
    <row r="11584" spans="9:11" x14ac:dyDescent="0.35">
      <c r="I11584" t="e">
        <f>IF(J11584="natural gas",VLOOKUP(D11584,'Cross-Page Data'!$I$4:$J$13,2,FALSE),IF(J11584="solar",VLOOKUP('Form 923'!D11584,'Cross-Page Data'!$I$14:$J$117,2,FALSE),J11584))</f>
        <v>#N/A</v>
      </c>
      <c r="J11584" t="e">
        <f>VLOOKUP(E11584,'Cross-Page Data'!$D$4:$F$48,3,FALSE)</f>
        <v>#N/A</v>
      </c>
      <c r="K11584" t="b">
        <f t="shared" si="180"/>
        <v>1</v>
      </c>
    </row>
    <row r="11585" spans="9:11" x14ac:dyDescent="0.35">
      <c r="I11585" t="e">
        <f>IF(J11585="natural gas",VLOOKUP(D11585,'Cross-Page Data'!$I$4:$J$13,2,FALSE),IF(J11585="solar",VLOOKUP('Form 923'!D11585,'Cross-Page Data'!$I$14:$J$117,2,FALSE),J11585))</f>
        <v>#N/A</v>
      </c>
      <c r="J11585" t="e">
        <f>VLOOKUP(E11585,'Cross-Page Data'!$D$4:$F$48,3,FALSE)</f>
        <v>#N/A</v>
      </c>
      <c r="K11585" t="b">
        <f t="shared" si="180"/>
        <v>1</v>
      </c>
    </row>
    <row r="11586" spans="9:11" x14ac:dyDescent="0.35">
      <c r="I11586" t="e">
        <f>IF(J11586="natural gas",VLOOKUP(D11586,'Cross-Page Data'!$I$4:$J$13,2,FALSE),IF(J11586="solar",VLOOKUP('Form 923'!D11586,'Cross-Page Data'!$I$14:$J$117,2,FALSE),J11586))</f>
        <v>#N/A</v>
      </c>
      <c r="J11586" t="e">
        <f>VLOOKUP(E11586,'Cross-Page Data'!$D$4:$F$48,3,FALSE)</f>
        <v>#N/A</v>
      </c>
      <c r="K11586" t="b">
        <f t="shared" si="180"/>
        <v>1</v>
      </c>
    </row>
    <row r="11587" spans="9:11" x14ac:dyDescent="0.35">
      <c r="I11587" t="e">
        <f>IF(J11587="natural gas",VLOOKUP(D11587,'Cross-Page Data'!$I$4:$J$13,2,FALSE),IF(J11587="solar",VLOOKUP('Form 923'!D11587,'Cross-Page Data'!$I$14:$J$117,2,FALSE),J11587))</f>
        <v>#N/A</v>
      </c>
      <c r="J11587" t="e">
        <f>VLOOKUP(E11587,'Cross-Page Data'!$D$4:$F$48,3,FALSE)</f>
        <v>#N/A</v>
      </c>
      <c r="K11587" t="b">
        <f t="shared" si="180"/>
        <v>1</v>
      </c>
    </row>
    <row r="11588" spans="9:11" x14ac:dyDescent="0.35">
      <c r="I11588" t="e">
        <f>IF(J11588="natural gas",VLOOKUP(D11588,'Cross-Page Data'!$I$4:$J$13,2,FALSE),IF(J11588="solar",VLOOKUP('Form 923'!D11588,'Cross-Page Data'!$I$14:$J$117,2,FALSE),J11588))</f>
        <v>#N/A</v>
      </c>
      <c r="J11588" t="e">
        <f>VLOOKUP(E11588,'Cross-Page Data'!$D$4:$F$48,3,FALSE)</f>
        <v>#N/A</v>
      </c>
      <c r="K11588" t="b">
        <f t="shared" si="180"/>
        <v>1</v>
      </c>
    </row>
    <row r="11589" spans="9:11" x14ac:dyDescent="0.35">
      <c r="I11589" t="e">
        <f>IF(J11589="natural gas",VLOOKUP(D11589,'Cross-Page Data'!$I$4:$J$13,2,FALSE),IF(J11589="solar",VLOOKUP('Form 923'!D11589,'Cross-Page Data'!$I$14:$J$117,2,FALSE),J11589))</f>
        <v>#N/A</v>
      </c>
      <c r="J11589" t="e">
        <f>VLOOKUP(E11589,'Cross-Page Data'!$D$4:$F$48,3,FALSE)</f>
        <v>#N/A</v>
      </c>
      <c r="K11589" t="b">
        <f t="shared" si="180"/>
        <v>1</v>
      </c>
    </row>
    <row r="11590" spans="9:11" x14ac:dyDescent="0.35">
      <c r="I11590" t="e">
        <f>IF(J11590="natural gas",VLOOKUP(D11590,'Cross-Page Data'!$I$4:$J$13,2,FALSE),IF(J11590="solar",VLOOKUP('Form 923'!D11590,'Cross-Page Data'!$I$14:$J$117,2,FALSE),J11590))</f>
        <v>#N/A</v>
      </c>
      <c r="J11590" t="e">
        <f>VLOOKUP(E11590,'Cross-Page Data'!$D$4:$F$48,3,FALSE)</f>
        <v>#N/A</v>
      </c>
      <c r="K11590" t="b">
        <f t="shared" si="180"/>
        <v>1</v>
      </c>
    </row>
    <row r="11591" spans="9:11" x14ac:dyDescent="0.35">
      <c r="I11591" t="e">
        <f>IF(J11591="natural gas",VLOOKUP(D11591,'Cross-Page Data'!$I$4:$J$13,2,FALSE),IF(J11591="solar",VLOOKUP('Form 923'!D11591,'Cross-Page Data'!$I$14:$J$117,2,FALSE),J11591))</f>
        <v>#N/A</v>
      </c>
      <c r="J11591" t="e">
        <f>VLOOKUP(E11591,'Cross-Page Data'!$D$4:$F$48,3,FALSE)</f>
        <v>#N/A</v>
      </c>
      <c r="K11591" t="b">
        <f t="shared" ref="K11591:K11654" si="181">IF(AND($N$5=FALSE,OR(C11591="Commercial NAICS Cogen",C11591="Industrial NAICS Cogen",C11591="NAICS-22 Cogen")),FALSE,IF(AND($N$6=FALSE,OR(C11591="Commercial NAICS Cogen",C11591="Commercial NAICS Non-Cogen",C11591="industrial NAICS Cogen", C11591="industrial NAICS non-cogen")),FALSE,TRUE))</f>
        <v>1</v>
      </c>
    </row>
    <row r="11592" spans="9:11" x14ac:dyDescent="0.35">
      <c r="I11592" t="e">
        <f>IF(J11592="natural gas",VLOOKUP(D11592,'Cross-Page Data'!$I$4:$J$13,2,FALSE),IF(J11592="solar",VLOOKUP('Form 923'!D11592,'Cross-Page Data'!$I$14:$J$117,2,FALSE),J11592))</f>
        <v>#N/A</v>
      </c>
      <c r="J11592" t="e">
        <f>VLOOKUP(E11592,'Cross-Page Data'!$D$4:$F$48,3,FALSE)</f>
        <v>#N/A</v>
      </c>
      <c r="K11592" t="b">
        <f t="shared" si="181"/>
        <v>1</v>
      </c>
    </row>
    <row r="11593" spans="9:11" x14ac:dyDescent="0.35">
      <c r="I11593" t="e">
        <f>IF(J11593="natural gas",VLOOKUP(D11593,'Cross-Page Data'!$I$4:$J$13,2,FALSE),IF(J11593="solar",VLOOKUP('Form 923'!D11593,'Cross-Page Data'!$I$14:$J$117,2,FALSE),J11593))</f>
        <v>#N/A</v>
      </c>
      <c r="J11593" t="e">
        <f>VLOOKUP(E11593,'Cross-Page Data'!$D$4:$F$48,3,FALSE)</f>
        <v>#N/A</v>
      </c>
      <c r="K11593" t="b">
        <f t="shared" si="181"/>
        <v>1</v>
      </c>
    </row>
    <row r="11594" spans="9:11" x14ac:dyDescent="0.35">
      <c r="I11594" t="e">
        <f>IF(J11594="natural gas",VLOOKUP(D11594,'Cross-Page Data'!$I$4:$J$13,2,FALSE),IF(J11594="solar",VLOOKUP('Form 923'!D11594,'Cross-Page Data'!$I$14:$J$117,2,FALSE),J11594))</f>
        <v>#N/A</v>
      </c>
      <c r="J11594" t="e">
        <f>VLOOKUP(E11594,'Cross-Page Data'!$D$4:$F$48,3,FALSE)</f>
        <v>#N/A</v>
      </c>
      <c r="K11594" t="b">
        <f t="shared" si="181"/>
        <v>1</v>
      </c>
    </row>
    <row r="11595" spans="9:11" x14ac:dyDescent="0.35">
      <c r="I11595" t="e">
        <f>IF(J11595="natural gas",VLOOKUP(D11595,'Cross-Page Data'!$I$4:$J$13,2,FALSE),IF(J11595="solar",VLOOKUP('Form 923'!D11595,'Cross-Page Data'!$I$14:$J$117,2,FALSE),J11595))</f>
        <v>#N/A</v>
      </c>
      <c r="J11595" t="e">
        <f>VLOOKUP(E11595,'Cross-Page Data'!$D$4:$F$48,3,FALSE)</f>
        <v>#N/A</v>
      </c>
      <c r="K11595" t="b">
        <f t="shared" si="181"/>
        <v>1</v>
      </c>
    </row>
    <row r="11596" spans="9:11" x14ac:dyDescent="0.35">
      <c r="I11596" t="e">
        <f>IF(J11596="natural gas",VLOOKUP(D11596,'Cross-Page Data'!$I$4:$J$13,2,FALSE),IF(J11596="solar",VLOOKUP('Form 923'!D11596,'Cross-Page Data'!$I$14:$J$117,2,FALSE),J11596))</f>
        <v>#N/A</v>
      </c>
      <c r="J11596" t="e">
        <f>VLOOKUP(E11596,'Cross-Page Data'!$D$4:$F$48,3,FALSE)</f>
        <v>#N/A</v>
      </c>
      <c r="K11596" t="b">
        <f t="shared" si="181"/>
        <v>1</v>
      </c>
    </row>
    <row r="11597" spans="9:11" x14ac:dyDescent="0.35">
      <c r="I11597" t="e">
        <f>IF(J11597="natural gas",VLOOKUP(D11597,'Cross-Page Data'!$I$4:$J$13,2,FALSE),IF(J11597="solar",VLOOKUP('Form 923'!D11597,'Cross-Page Data'!$I$14:$J$117,2,FALSE),J11597))</f>
        <v>#N/A</v>
      </c>
      <c r="J11597" t="e">
        <f>VLOOKUP(E11597,'Cross-Page Data'!$D$4:$F$48,3,FALSE)</f>
        <v>#N/A</v>
      </c>
      <c r="K11597" t="b">
        <f t="shared" si="181"/>
        <v>1</v>
      </c>
    </row>
    <row r="11598" spans="9:11" x14ac:dyDescent="0.35">
      <c r="I11598" t="e">
        <f>IF(J11598="natural gas",VLOOKUP(D11598,'Cross-Page Data'!$I$4:$J$13,2,FALSE),IF(J11598="solar",VLOOKUP('Form 923'!D11598,'Cross-Page Data'!$I$14:$J$117,2,FALSE),J11598))</f>
        <v>#N/A</v>
      </c>
      <c r="J11598" t="e">
        <f>VLOOKUP(E11598,'Cross-Page Data'!$D$4:$F$48,3,FALSE)</f>
        <v>#N/A</v>
      </c>
      <c r="K11598" t="b">
        <f t="shared" si="181"/>
        <v>1</v>
      </c>
    </row>
    <row r="11599" spans="9:11" x14ac:dyDescent="0.35">
      <c r="I11599" t="e">
        <f>IF(J11599="natural gas",VLOOKUP(D11599,'Cross-Page Data'!$I$4:$J$13,2,FALSE),IF(J11599="solar",VLOOKUP('Form 923'!D11599,'Cross-Page Data'!$I$14:$J$117,2,FALSE),J11599))</f>
        <v>#N/A</v>
      </c>
      <c r="J11599" t="e">
        <f>VLOOKUP(E11599,'Cross-Page Data'!$D$4:$F$48,3,FALSE)</f>
        <v>#N/A</v>
      </c>
      <c r="K11599" t="b">
        <f t="shared" si="181"/>
        <v>1</v>
      </c>
    </row>
    <row r="11600" spans="9:11" x14ac:dyDescent="0.35">
      <c r="I11600" t="e">
        <f>IF(J11600="natural gas",VLOOKUP(D11600,'Cross-Page Data'!$I$4:$J$13,2,FALSE),IF(J11600="solar",VLOOKUP('Form 923'!D11600,'Cross-Page Data'!$I$14:$J$117,2,FALSE),J11600))</f>
        <v>#N/A</v>
      </c>
      <c r="J11600" t="e">
        <f>VLOOKUP(E11600,'Cross-Page Data'!$D$4:$F$48,3,FALSE)</f>
        <v>#N/A</v>
      </c>
      <c r="K11600" t="b">
        <f t="shared" si="181"/>
        <v>1</v>
      </c>
    </row>
    <row r="11601" spans="9:11" x14ac:dyDescent="0.35">
      <c r="I11601" t="e">
        <f>IF(J11601="natural gas",VLOOKUP(D11601,'Cross-Page Data'!$I$4:$J$13,2,FALSE),IF(J11601="solar",VLOOKUP('Form 923'!D11601,'Cross-Page Data'!$I$14:$J$117,2,FALSE),J11601))</f>
        <v>#N/A</v>
      </c>
      <c r="J11601" t="e">
        <f>VLOOKUP(E11601,'Cross-Page Data'!$D$4:$F$48,3,FALSE)</f>
        <v>#N/A</v>
      </c>
      <c r="K11601" t="b">
        <f t="shared" si="181"/>
        <v>1</v>
      </c>
    </row>
    <row r="11602" spans="9:11" x14ac:dyDescent="0.35">
      <c r="I11602" t="e">
        <f>IF(J11602="natural gas",VLOOKUP(D11602,'Cross-Page Data'!$I$4:$J$13,2,FALSE),IF(J11602="solar",VLOOKUP('Form 923'!D11602,'Cross-Page Data'!$I$14:$J$117,2,FALSE),J11602))</f>
        <v>#N/A</v>
      </c>
      <c r="J11602" t="e">
        <f>VLOOKUP(E11602,'Cross-Page Data'!$D$4:$F$48,3,FALSE)</f>
        <v>#N/A</v>
      </c>
      <c r="K11602" t="b">
        <f t="shared" si="181"/>
        <v>1</v>
      </c>
    </row>
    <row r="11603" spans="9:11" x14ac:dyDescent="0.35">
      <c r="I11603" t="e">
        <f>IF(J11603="natural gas",VLOOKUP(D11603,'Cross-Page Data'!$I$4:$J$13,2,FALSE),IF(J11603="solar",VLOOKUP('Form 923'!D11603,'Cross-Page Data'!$I$14:$J$117,2,FALSE),J11603))</f>
        <v>#N/A</v>
      </c>
      <c r="J11603" t="e">
        <f>VLOOKUP(E11603,'Cross-Page Data'!$D$4:$F$48,3,FALSE)</f>
        <v>#N/A</v>
      </c>
      <c r="K11603" t="b">
        <f t="shared" si="181"/>
        <v>1</v>
      </c>
    </row>
    <row r="11604" spans="9:11" x14ac:dyDescent="0.35">
      <c r="I11604" t="e">
        <f>IF(J11604="natural gas",VLOOKUP(D11604,'Cross-Page Data'!$I$4:$J$13,2,FALSE),IF(J11604="solar",VLOOKUP('Form 923'!D11604,'Cross-Page Data'!$I$14:$J$117,2,FALSE),J11604))</f>
        <v>#N/A</v>
      </c>
      <c r="J11604" t="e">
        <f>VLOOKUP(E11604,'Cross-Page Data'!$D$4:$F$48,3,FALSE)</f>
        <v>#N/A</v>
      </c>
      <c r="K11604" t="b">
        <f t="shared" si="181"/>
        <v>1</v>
      </c>
    </row>
    <row r="11605" spans="9:11" x14ac:dyDescent="0.35">
      <c r="I11605" t="e">
        <f>IF(J11605="natural gas",VLOOKUP(D11605,'Cross-Page Data'!$I$4:$J$13,2,FALSE),IF(J11605="solar",VLOOKUP('Form 923'!D11605,'Cross-Page Data'!$I$14:$J$117,2,FALSE),J11605))</f>
        <v>#N/A</v>
      </c>
      <c r="J11605" t="e">
        <f>VLOOKUP(E11605,'Cross-Page Data'!$D$4:$F$48,3,FALSE)</f>
        <v>#N/A</v>
      </c>
      <c r="K11605" t="b">
        <f t="shared" si="181"/>
        <v>1</v>
      </c>
    </row>
    <row r="11606" spans="9:11" x14ac:dyDescent="0.35">
      <c r="I11606" t="e">
        <f>IF(J11606="natural gas",VLOOKUP(D11606,'Cross-Page Data'!$I$4:$J$13,2,FALSE),IF(J11606="solar",VLOOKUP('Form 923'!D11606,'Cross-Page Data'!$I$14:$J$117,2,FALSE),J11606))</f>
        <v>#N/A</v>
      </c>
      <c r="J11606" t="e">
        <f>VLOOKUP(E11606,'Cross-Page Data'!$D$4:$F$48,3,FALSE)</f>
        <v>#N/A</v>
      </c>
      <c r="K11606" t="b">
        <f t="shared" si="181"/>
        <v>1</v>
      </c>
    </row>
    <row r="11607" spans="9:11" x14ac:dyDescent="0.35">
      <c r="I11607" t="e">
        <f>IF(J11607="natural gas",VLOOKUP(D11607,'Cross-Page Data'!$I$4:$J$13,2,FALSE),IF(J11607="solar",VLOOKUP('Form 923'!D11607,'Cross-Page Data'!$I$14:$J$117,2,FALSE),J11607))</f>
        <v>#N/A</v>
      </c>
      <c r="J11607" t="e">
        <f>VLOOKUP(E11607,'Cross-Page Data'!$D$4:$F$48,3,FALSE)</f>
        <v>#N/A</v>
      </c>
      <c r="K11607" t="b">
        <f t="shared" si="181"/>
        <v>1</v>
      </c>
    </row>
    <row r="11608" spans="9:11" x14ac:dyDescent="0.35">
      <c r="I11608" t="e">
        <f>IF(J11608="natural gas",VLOOKUP(D11608,'Cross-Page Data'!$I$4:$J$13,2,FALSE),IF(J11608="solar",VLOOKUP('Form 923'!D11608,'Cross-Page Data'!$I$14:$J$117,2,FALSE),J11608))</f>
        <v>#N/A</v>
      </c>
      <c r="J11608" t="e">
        <f>VLOOKUP(E11608,'Cross-Page Data'!$D$4:$F$48,3,FALSE)</f>
        <v>#N/A</v>
      </c>
      <c r="K11608" t="b">
        <f t="shared" si="181"/>
        <v>1</v>
      </c>
    </row>
    <row r="11609" spans="9:11" x14ac:dyDescent="0.35">
      <c r="I11609" t="e">
        <f>IF(J11609="natural gas",VLOOKUP(D11609,'Cross-Page Data'!$I$4:$J$13,2,FALSE),IF(J11609="solar",VLOOKUP('Form 923'!D11609,'Cross-Page Data'!$I$14:$J$117,2,FALSE),J11609))</f>
        <v>#N/A</v>
      </c>
      <c r="J11609" t="e">
        <f>VLOOKUP(E11609,'Cross-Page Data'!$D$4:$F$48,3,FALSE)</f>
        <v>#N/A</v>
      </c>
      <c r="K11609" t="b">
        <f t="shared" si="181"/>
        <v>1</v>
      </c>
    </row>
    <row r="11610" spans="9:11" x14ac:dyDescent="0.35">
      <c r="I11610" t="e">
        <f>IF(J11610="natural gas",VLOOKUP(D11610,'Cross-Page Data'!$I$4:$J$13,2,FALSE),IF(J11610="solar",VLOOKUP('Form 923'!D11610,'Cross-Page Data'!$I$14:$J$117,2,FALSE),J11610))</f>
        <v>#N/A</v>
      </c>
      <c r="J11610" t="e">
        <f>VLOOKUP(E11610,'Cross-Page Data'!$D$4:$F$48,3,FALSE)</f>
        <v>#N/A</v>
      </c>
      <c r="K11610" t="b">
        <f t="shared" si="181"/>
        <v>1</v>
      </c>
    </row>
    <row r="11611" spans="9:11" x14ac:dyDescent="0.35">
      <c r="I11611" t="e">
        <f>IF(J11611="natural gas",VLOOKUP(D11611,'Cross-Page Data'!$I$4:$J$13,2,FALSE),IF(J11611="solar",VLOOKUP('Form 923'!D11611,'Cross-Page Data'!$I$14:$J$117,2,FALSE),J11611))</f>
        <v>#N/A</v>
      </c>
      <c r="J11611" t="e">
        <f>VLOOKUP(E11611,'Cross-Page Data'!$D$4:$F$48,3,FALSE)</f>
        <v>#N/A</v>
      </c>
      <c r="K11611" t="b">
        <f t="shared" si="181"/>
        <v>1</v>
      </c>
    </row>
    <row r="11612" spans="9:11" x14ac:dyDescent="0.35">
      <c r="I11612" t="e">
        <f>IF(J11612="natural gas",VLOOKUP(D11612,'Cross-Page Data'!$I$4:$J$13,2,FALSE),IF(J11612="solar",VLOOKUP('Form 923'!D11612,'Cross-Page Data'!$I$14:$J$117,2,FALSE),J11612))</f>
        <v>#N/A</v>
      </c>
      <c r="J11612" t="e">
        <f>VLOOKUP(E11612,'Cross-Page Data'!$D$4:$F$48,3,FALSE)</f>
        <v>#N/A</v>
      </c>
      <c r="K11612" t="b">
        <f t="shared" si="181"/>
        <v>1</v>
      </c>
    </row>
    <row r="11613" spans="9:11" x14ac:dyDescent="0.35">
      <c r="I11613" t="e">
        <f>IF(J11613="natural gas",VLOOKUP(D11613,'Cross-Page Data'!$I$4:$J$13,2,FALSE),IF(J11613="solar",VLOOKUP('Form 923'!D11613,'Cross-Page Data'!$I$14:$J$117,2,FALSE),J11613))</f>
        <v>#N/A</v>
      </c>
      <c r="J11613" t="e">
        <f>VLOOKUP(E11613,'Cross-Page Data'!$D$4:$F$48,3,FALSE)</f>
        <v>#N/A</v>
      </c>
      <c r="K11613" t="b">
        <f t="shared" si="181"/>
        <v>1</v>
      </c>
    </row>
    <row r="11614" spans="9:11" x14ac:dyDescent="0.35">
      <c r="I11614" t="e">
        <f>IF(J11614="natural gas",VLOOKUP(D11614,'Cross-Page Data'!$I$4:$J$13,2,FALSE),IF(J11614="solar",VLOOKUP('Form 923'!D11614,'Cross-Page Data'!$I$14:$J$117,2,FALSE),J11614))</f>
        <v>#N/A</v>
      </c>
      <c r="J11614" t="e">
        <f>VLOOKUP(E11614,'Cross-Page Data'!$D$4:$F$48,3,FALSE)</f>
        <v>#N/A</v>
      </c>
      <c r="K11614" t="b">
        <f t="shared" si="181"/>
        <v>1</v>
      </c>
    </row>
    <row r="11615" spans="9:11" x14ac:dyDescent="0.35">
      <c r="I11615" t="e">
        <f>IF(J11615="natural gas",VLOOKUP(D11615,'Cross-Page Data'!$I$4:$J$13,2,FALSE),IF(J11615="solar",VLOOKUP('Form 923'!D11615,'Cross-Page Data'!$I$14:$J$117,2,FALSE),J11615))</f>
        <v>#N/A</v>
      </c>
      <c r="J11615" t="e">
        <f>VLOOKUP(E11615,'Cross-Page Data'!$D$4:$F$48,3,FALSE)</f>
        <v>#N/A</v>
      </c>
      <c r="K11615" t="b">
        <f t="shared" si="181"/>
        <v>1</v>
      </c>
    </row>
    <row r="11616" spans="9:11" x14ac:dyDescent="0.35">
      <c r="I11616" t="e">
        <f>IF(J11616="natural gas",VLOOKUP(D11616,'Cross-Page Data'!$I$4:$J$13,2,FALSE),IF(J11616="solar",VLOOKUP('Form 923'!D11616,'Cross-Page Data'!$I$14:$J$117,2,FALSE),J11616))</f>
        <v>#N/A</v>
      </c>
      <c r="J11616" t="e">
        <f>VLOOKUP(E11616,'Cross-Page Data'!$D$4:$F$48,3,FALSE)</f>
        <v>#N/A</v>
      </c>
      <c r="K11616" t="b">
        <f t="shared" si="181"/>
        <v>1</v>
      </c>
    </row>
    <row r="11617" spans="9:11" x14ac:dyDescent="0.35">
      <c r="I11617" t="e">
        <f>IF(J11617="natural gas",VLOOKUP(D11617,'Cross-Page Data'!$I$4:$J$13,2,FALSE),IF(J11617="solar",VLOOKUP('Form 923'!D11617,'Cross-Page Data'!$I$14:$J$117,2,FALSE),J11617))</f>
        <v>#N/A</v>
      </c>
      <c r="J11617" t="e">
        <f>VLOOKUP(E11617,'Cross-Page Data'!$D$4:$F$48,3,FALSE)</f>
        <v>#N/A</v>
      </c>
      <c r="K11617" t="b">
        <f t="shared" si="181"/>
        <v>1</v>
      </c>
    </row>
    <row r="11618" spans="9:11" x14ac:dyDescent="0.35">
      <c r="I11618" t="e">
        <f>IF(J11618="natural gas",VLOOKUP(D11618,'Cross-Page Data'!$I$4:$J$13,2,FALSE),IF(J11618="solar",VLOOKUP('Form 923'!D11618,'Cross-Page Data'!$I$14:$J$117,2,FALSE),J11618))</f>
        <v>#N/A</v>
      </c>
      <c r="J11618" t="e">
        <f>VLOOKUP(E11618,'Cross-Page Data'!$D$4:$F$48,3,FALSE)</f>
        <v>#N/A</v>
      </c>
      <c r="K11618" t="b">
        <f t="shared" si="181"/>
        <v>1</v>
      </c>
    </row>
    <row r="11619" spans="9:11" x14ac:dyDescent="0.35">
      <c r="I11619" t="e">
        <f>IF(J11619="natural gas",VLOOKUP(D11619,'Cross-Page Data'!$I$4:$J$13,2,FALSE),IF(J11619="solar",VLOOKUP('Form 923'!D11619,'Cross-Page Data'!$I$14:$J$117,2,FALSE),J11619))</f>
        <v>#N/A</v>
      </c>
      <c r="J11619" t="e">
        <f>VLOOKUP(E11619,'Cross-Page Data'!$D$4:$F$48,3,FALSE)</f>
        <v>#N/A</v>
      </c>
      <c r="K11619" t="b">
        <f t="shared" si="181"/>
        <v>1</v>
      </c>
    </row>
    <row r="11620" spans="9:11" x14ac:dyDescent="0.35">
      <c r="I11620" t="e">
        <f>IF(J11620="natural gas",VLOOKUP(D11620,'Cross-Page Data'!$I$4:$J$13,2,FALSE),IF(J11620="solar",VLOOKUP('Form 923'!D11620,'Cross-Page Data'!$I$14:$J$117,2,FALSE),J11620))</f>
        <v>#N/A</v>
      </c>
      <c r="J11620" t="e">
        <f>VLOOKUP(E11620,'Cross-Page Data'!$D$4:$F$48,3,FALSE)</f>
        <v>#N/A</v>
      </c>
      <c r="K11620" t="b">
        <f t="shared" si="181"/>
        <v>1</v>
      </c>
    </row>
    <row r="11621" spans="9:11" x14ac:dyDescent="0.35">
      <c r="I11621" t="e">
        <f>IF(J11621="natural gas",VLOOKUP(D11621,'Cross-Page Data'!$I$4:$J$13,2,FALSE),IF(J11621="solar",VLOOKUP('Form 923'!D11621,'Cross-Page Data'!$I$14:$J$117,2,FALSE),J11621))</f>
        <v>#N/A</v>
      </c>
      <c r="J11621" t="e">
        <f>VLOOKUP(E11621,'Cross-Page Data'!$D$4:$F$48,3,FALSE)</f>
        <v>#N/A</v>
      </c>
      <c r="K11621" t="b">
        <f t="shared" si="181"/>
        <v>1</v>
      </c>
    </row>
    <row r="11622" spans="9:11" x14ac:dyDescent="0.35">
      <c r="I11622" t="e">
        <f>IF(J11622="natural gas",VLOOKUP(D11622,'Cross-Page Data'!$I$4:$J$13,2,FALSE),IF(J11622="solar",VLOOKUP('Form 923'!D11622,'Cross-Page Data'!$I$14:$J$117,2,FALSE),J11622))</f>
        <v>#N/A</v>
      </c>
      <c r="J11622" t="e">
        <f>VLOOKUP(E11622,'Cross-Page Data'!$D$4:$F$48,3,FALSE)</f>
        <v>#N/A</v>
      </c>
      <c r="K11622" t="b">
        <f t="shared" si="181"/>
        <v>1</v>
      </c>
    </row>
    <row r="11623" spans="9:11" x14ac:dyDescent="0.35">
      <c r="I11623" t="e">
        <f>IF(J11623="natural gas",VLOOKUP(D11623,'Cross-Page Data'!$I$4:$J$13,2,FALSE),IF(J11623="solar",VLOOKUP('Form 923'!D11623,'Cross-Page Data'!$I$14:$J$117,2,FALSE),J11623))</f>
        <v>#N/A</v>
      </c>
      <c r="J11623" t="e">
        <f>VLOOKUP(E11623,'Cross-Page Data'!$D$4:$F$48,3,FALSE)</f>
        <v>#N/A</v>
      </c>
      <c r="K11623" t="b">
        <f t="shared" si="181"/>
        <v>1</v>
      </c>
    </row>
    <row r="11624" spans="9:11" x14ac:dyDescent="0.35">
      <c r="I11624" t="e">
        <f>IF(J11624="natural gas",VLOOKUP(D11624,'Cross-Page Data'!$I$4:$J$13,2,FALSE),IF(J11624="solar",VLOOKUP('Form 923'!D11624,'Cross-Page Data'!$I$14:$J$117,2,FALSE),J11624))</f>
        <v>#N/A</v>
      </c>
      <c r="J11624" t="e">
        <f>VLOOKUP(E11624,'Cross-Page Data'!$D$4:$F$48,3,FALSE)</f>
        <v>#N/A</v>
      </c>
      <c r="K11624" t="b">
        <f t="shared" si="181"/>
        <v>1</v>
      </c>
    </row>
    <row r="11625" spans="9:11" x14ac:dyDescent="0.35">
      <c r="I11625" t="e">
        <f>IF(J11625="natural gas",VLOOKUP(D11625,'Cross-Page Data'!$I$4:$J$13,2,FALSE),IF(J11625="solar",VLOOKUP('Form 923'!D11625,'Cross-Page Data'!$I$14:$J$117,2,FALSE),J11625))</f>
        <v>#N/A</v>
      </c>
      <c r="J11625" t="e">
        <f>VLOOKUP(E11625,'Cross-Page Data'!$D$4:$F$48,3,FALSE)</f>
        <v>#N/A</v>
      </c>
      <c r="K11625" t="b">
        <f t="shared" si="181"/>
        <v>1</v>
      </c>
    </row>
    <row r="11626" spans="9:11" x14ac:dyDescent="0.35">
      <c r="I11626" t="e">
        <f>IF(J11626="natural gas",VLOOKUP(D11626,'Cross-Page Data'!$I$4:$J$13,2,FALSE),IF(J11626="solar",VLOOKUP('Form 923'!D11626,'Cross-Page Data'!$I$14:$J$117,2,FALSE),J11626))</f>
        <v>#N/A</v>
      </c>
      <c r="J11626" t="e">
        <f>VLOOKUP(E11626,'Cross-Page Data'!$D$4:$F$48,3,FALSE)</f>
        <v>#N/A</v>
      </c>
      <c r="K11626" t="b">
        <f t="shared" si="181"/>
        <v>1</v>
      </c>
    </row>
    <row r="11627" spans="9:11" x14ac:dyDescent="0.35">
      <c r="I11627" t="e">
        <f>IF(J11627="natural gas",VLOOKUP(D11627,'Cross-Page Data'!$I$4:$J$13,2,FALSE),IF(J11627="solar",VLOOKUP('Form 923'!D11627,'Cross-Page Data'!$I$14:$J$117,2,FALSE),J11627))</f>
        <v>#N/A</v>
      </c>
      <c r="J11627" t="e">
        <f>VLOOKUP(E11627,'Cross-Page Data'!$D$4:$F$48,3,FALSE)</f>
        <v>#N/A</v>
      </c>
      <c r="K11627" t="b">
        <f t="shared" si="181"/>
        <v>1</v>
      </c>
    </row>
    <row r="11628" spans="9:11" x14ac:dyDescent="0.35">
      <c r="I11628" t="e">
        <f>IF(J11628="natural gas",VLOOKUP(D11628,'Cross-Page Data'!$I$4:$J$13,2,FALSE),IF(J11628="solar",VLOOKUP('Form 923'!D11628,'Cross-Page Data'!$I$14:$J$117,2,FALSE),J11628))</f>
        <v>#N/A</v>
      </c>
      <c r="J11628" t="e">
        <f>VLOOKUP(E11628,'Cross-Page Data'!$D$4:$F$48,3,FALSE)</f>
        <v>#N/A</v>
      </c>
      <c r="K11628" t="b">
        <f t="shared" si="181"/>
        <v>1</v>
      </c>
    </row>
    <row r="11629" spans="9:11" x14ac:dyDescent="0.35">
      <c r="I11629" t="e">
        <f>IF(J11629="natural gas",VLOOKUP(D11629,'Cross-Page Data'!$I$4:$J$13,2,FALSE),IF(J11629="solar",VLOOKUP('Form 923'!D11629,'Cross-Page Data'!$I$14:$J$117,2,FALSE),J11629))</f>
        <v>#N/A</v>
      </c>
      <c r="J11629" t="e">
        <f>VLOOKUP(E11629,'Cross-Page Data'!$D$4:$F$48,3,FALSE)</f>
        <v>#N/A</v>
      </c>
      <c r="K11629" t="b">
        <f t="shared" si="181"/>
        <v>1</v>
      </c>
    </row>
    <row r="11630" spans="9:11" x14ac:dyDescent="0.35">
      <c r="I11630" t="e">
        <f>IF(J11630="natural gas",VLOOKUP(D11630,'Cross-Page Data'!$I$4:$J$13,2,FALSE),IF(J11630="solar",VLOOKUP('Form 923'!D11630,'Cross-Page Data'!$I$14:$J$117,2,FALSE),J11630))</f>
        <v>#N/A</v>
      </c>
      <c r="J11630" t="e">
        <f>VLOOKUP(E11630,'Cross-Page Data'!$D$4:$F$48,3,FALSE)</f>
        <v>#N/A</v>
      </c>
      <c r="K11630" t="b">
        <f t="shared" si="181"/>
        <v>1</v>
      </c>
    </row>
    <row r="11631" spans="9:11" x14ac:dyDescent="0.35">
      <c r="I11631" t="e">
        <f>IF(J11631="natural gas",VLOOKUP(D11631,'Cross-Page Data'!$I$4:$J$13,2,FALSE),IF(J11631="solar",VLOOKUP('Form 923'!D11631,'Cross-Page Data'!$I$14:$J$117,2,FALSE),J11631))</f>
        <v>#N/A</v>
      </c>
      <c r="J11631" t="e">
        <f>VLOOKUP(E11631,'Cross-Page Data'!$D$4:$F$48,3,FALSE)</f>
        <v>#N/A</v>
      </c>
      <c r="K11631" t="b">
        <f t="shared" si="181"/>
        <v>1</v>
      </c>
    </row>
    <row r="11632" spans="9:11" x14ac:dyDescent="0.35">
      <c r="I11632" t="e">
        <f>IF(J11632="natural gas",VLOOKUP(D11632,'Cross-Page Data'!$I$4:$J$13,2,FALSE),IF(J11632="solar",VLOOKUP('Form 923'!D11632,'Cross-Page Data'!$I$14:$J$117,2,FALSE),J11632))</f>
        <v>#N/A</v>
      </c>
      <c r="J11632" t="e">
        <f>VLOOKUP(E11632,'Cross-Page Data'!$D$4:$F$48,3,FALSE)</f>
        <v>#N/A</v>
      </c>
      <c r="K11632" t="b">
        <f t="shared" si="181"/>
        <v>1</v>
      </c>
    </row>
    <row r="11633" spans="9:11" x14ac:dyDescent="0.35">
      <c r="I11633" t="e">
        <f>IF(J11633="natural gas",VLOOKUP(D11633,'Cross-Page Data'!$I$4:$J$13,2,FALSE),IF(J11633="solar",VLOOKUP('Form 923'!D11633,'Cross-Page Data'!$I$14:$J$117,2,FALSE),J11633))</f>
        <v>#N/A</v>
      </c>
      <c r="J11633" t="e">
        <f>VLOOKUP(E11633,'Cross-Page Data'!$D$4:$F$48,3,FALSE)</f>
        <v>#N/A</v>
      </c>
      <c r="K11633" t="b">
        <f t="shared" si="181"/>
        <v>1</v>
      </c>
    </row>
    <row r="11634" spans="9:11" x14ac:dyDescent="0.35">
      <c r="I11634" t="e">
        <f>IF(J11634="natural gas",VLOOKUP(D11634,'Cross-Page Data'!$I$4:$J$13,2,FALSE),IF(J11634="solar",VLOOKUP('Form 923'!D11634,'Cross-Page Data'!$I$14:$J$117,2,FALSE),J11634))</f>
        <v>#N/A</v>
      </c>
      <c r="J11634" t="e">
        <f>VLOOKUP(E11634,'Cross-Page Data'!$D$4:$F$48,3,FALSE)</f>
        <v>#N/A</v>
      </c>
      <c r="K11634" t="b">
        <f t="shared" si="181"/>
        <v>1</v>
      </c>
    </row>
    <row r="11635" spans="9:11" x14ac:dyDescent="0.35">
      <c r="I11635" t="e">
        <f>IF(J11635="natural gas",VLOOKUP(D11635,'Cross-Page Data'!$I$4:$J$13,2,FALSE),IF(J11635="solar",VLOOKUP('Form 923'!D11635,'Cross-Page Data'!$I$14:$J$117,2,FALSE),J11635))</f>
        <v>#N/A</v>
      </c>
      <c r="J11635" t="e">
        <f>VLOOKUP(E11635,'Cross-Page Data'!$D$4:$F$48,3,FALSE)</f>
        <v>#N/A</v>
      </c>
      <c r="K11635" t="b">
        <f t="shared" si="181"/>
        <v>1</v>
      </c>
    </row>
    <row r="11636" spans="9:11" x14ac:dyDescent="0.35">
      <c r="I11636" t="e">
        <f>IF(J11636="natural gas",VLOOKUP(D11636,'Cross-Page Data'!$I$4:$J$13,2,FALSE),IF(J11636="solar",VLOOKUP('Form 923'!D11636,'Cross-Page Data'!$I$14:$J$117,2,FALSE),J11636))</f>
        <v>#N/A</v>
      </c>
      <c r="J11636" t="e">
        <f>VLOOKUP(E11636,'Cross-Page Data'!$D$4:$F$48,3,FALSE)</f>
        <v>#N/A</v>
      </c>
      <c r="K11636" t="b">
        <f t="shared" si="181"/>
        <v>1</v>
      </c>
    </row>
    <row r="11637" spans="9:11" x14ac:dyDescent="0.35">
      <c r="I11637" t="e">
        <f>IF(J11637="natural gas",VLOOKUP(D11637,'Cross-Page Data'!$I$4:$J$13,2,FALSE),IF(J11637="solar",VLOOKUP('Form 923'!D11637,'Cross-Page Data'!$I$14:$J$117,2,FALSE),J11637))</f>
        <v>#N/A</v>
      </c>
      <c r="J11637" t="e">
        <f>VLOOKUP(E11637,'Cross-Page Data'!$D$4:$F$48,3,FALSE)</f>
        <v>#N/A</v>
      </c>
      <c r="K11637" t="b">
        <f t="shared" si="181"/>
        <v>1</v>
      </c>
    </row>
    <row r="11638" spans="9:11" x14ac:dyDescent="0.35">
      <c r="I11638" t="e">
        <f>IF(J11638="natural gas",VLOOKUP(D11638,'Cross-Page Data'!$I$4:$J$13,2,FALSE),IF(J11638="solar",VLOOKUP('Form 923'!D11638,'Cross-Page Data'!$I$14:$J$117,2,FALSE),J11638))</f>
        <v>#N/A</v>
      </c>
      <c r="J11638" t="e">
        <f>VLOOKUP(E11638,'Cross-Page Data'!$D$4:$F$48,3,FALSE)</f>
        <v>#N/A</v>
      </c>
      <c r="K11638" t="b">
        <f t="shared" si="181"/>
        <v>1</v>
      </c>
    </row>
    <row r="11639" spans="9:11" x14ac:dyDescent="0.35">
      <c r="I11639" t="e">
        <f>IF(J11639="natural gas",VLOOKUP(D11639,'Cross-Page Data'!$I$4:$J$13,2,FALSE),IF(J11639="solar",VLOOKUP('Form 923'!D11639,'Cross-Page Data'!$I$14:$J$117,2,FALSE),J11639))</f>
        <v>#N/A</v>
      </c>
      <c r="J11639" t="e">
        <f>VLOOKUP(E11639,'Cross-Page Data'!$D$4:$F$48,3,FALSE)</f>
        <v>#N/A</v>
      </c>
      <c r="K11639" t="b">
        <f t="shared" si="181"/>
        <v>1</v>
      </c>
    </row>
    <row r="11640" spans="9:11" x14ac:dyDescent="0.35">
      <c r="I11640" t="e">
        <f>IF(J11640="natural gas",VLOOKUP(D11640,'Cross-Page Data'!$I$4:$J$13,2,FALSE),IF(J11640="solar",VLOOKUP('Form 923'!D11640,'Cross-Page Data'!$I$14:$J$117,2,FALSE),J11640))</f>
        <v>#N/A</v>
      </c>
      <c r="J11640" t="e">
        <f>VLOOKUP(E11640,'Cross-Page Data'!$D$4:$F$48,3,FALSE)</f>
        <v>#N/A</v>
      </c>
      <c r="K11640" t="b">
        <f t="shared" si="181"/>
        <v>1</v>
      </c>
    </row>
    <row r="11641" spans="9:11" x14ac:dyDescent="0.35">
      <c r="I11641" t="e">
        <f>IF(J11641="natural gas",VLOOKUP(D11641,'Cross-Page Data'!$I$4:$J$13,2,FALSE),IF(J11641="solar",VLOOKUP('Form 923'!D11641,'Cross-Page Data'!$I$14:$J$117,2,FALSE),J11641))</f>
        <v>#N/A</v>
      </c>
      <c r="J11641" t="e">
        <f>VLOOKUP(E11641,'Cross-Page Data'!$D$4:$F$48,3,FALSE)</f>
        <v>#N/A</v>
      </c>
      <c r="K11641" t="b">
        <f t="shared" si="181"/>
        <v>1</v>
      </c>
    </row>
    <row r="11642" spans="9:11" x14ac:dyDescent="0.35">
      <c r="I11642" t="e">
        <f>IF(J11642="natural gas",VLOOKUP(D11642,'Cross-Page Data'!$I$4:$J$13,2,FALSE),IF(J11642="solar",VLOOKUP('Form 923'!D11642,'Cross-Page Data'!$I$14:$J$117,2,FALSE),J11642))</f>
        <v>#N/A</v>
      </c>
      <c r="J11642" t="e">
        <f>VLOOKUP(E11642,'Cross-Page Data'!$D$4:$F$48,3,FALSE)</f>
        <v>#N/A</v>
      </c>
      <c r="K11642" t="b">
        <f t="shared" si="181"/>
        <v>1</v>
      </c>
    </row>
    <row r="11643" spans="9:11" x14ac:dyDescent="0.35">
      <c r="I11643" t="e">
        <f>IF(J11643="natural gas",VLOOKUP(D11643,'Cross-Page Data'!$I$4:$J$13,2,FALSE),IF(J11643="solar",VLOOKUP('Form 923'!D11643,'Cross-Page Data'!$I$14:$J$117,2,FALSE),J11643))</f>
        <v>#N/A</v>
      </c>
      <c r="J11643" t="e">
        <f>VLOOKUP(E11643,'Cross-Page Data'!$D$4:$F$48,3,FALSE)</f>
        <v>#N/A</v>
      </c>
      <c r="K11643" t="b">
        <f t="shared" si="181"/>
        <v>1</v>
      </c>
    </row>
    <row r="11644" spans="9:11" x14ac:dyDescent="0.35">
      <c r="I11644" t="e">
        <f>IF(J11644="natural gas",VLOOKUP(D11644,'Cross-Page Data'!$I$4:$J$13,2,FALSE),IF(J11644="solar",VLOOKUP('Form 923'!D11644,'Cross-Page Data'!$I$14:$J$117,2,FALSE),J11644))</f>
        <v>#N/A</v>
      </c>
      <c r="J11644" t="e">
        <f>VLOOKUP(E11644,'Cross-Page Data'!$D$4:$F$48,3,FALSE)</f>
        <v>#N/A</v>
      </c>
      <c r="K11644" t="b">
        <f t="shared" si="181"/>
        <v>1</v>
      </c>
    </row>
    <row r="11645" spans="9:11" x14ac:dyDescent="0.35">
      <c r="I11645" t="e">
        <f>IF(J11645="natural gas",VLOOKUP(D11645,'Cross-Page Data'!$I$4:$J$13,2,FALSE),IF(J11645="solar",VLOOKUP('Form 923'!D11645,'Cross-Page Data'!$I$14:$J$117,2,FALSE),J11645))</f>
        <v>#N/A</v>
      </c>
      <c r="J11645" t="e">
        <f>VLOOKUP(E11645,'Cross-Page Data'!$D$4:$F$48,3,FALSE)</f>
        <v>#N/A</v>
      </c>
      <c r="K11645" t="b">
        <f t="shared" si="181"/>
        <v>1</v>
      </c>
    </row>
    <row r="11646" spans="9:11" x14ac:dyDescent="0.35">
      <c r="I11646" t="e">
        <f>IF(J11646="natural gas",VLOOKUP(D11646,'Cross-Page Data'!$I$4:$J$13,2,FALSE),IF(J11646="solar",VLOOKUP('Form 923'!D11646,'Cross-Page Data'!$I$14:$J$117,2,FALSE),J11646))</f>
        <v>#N/A</v>
      </c>
      <c r="J11646" t="e">
        <f>VLOOKUP(E11646,'Cross-Page Data'!$D$4:$F$48,3,FALSE)</f>
        <v>#N/A</v>
      </c>
      <c r="K11646" t="b">
        <f t="shared" si="181"/>
        <v>1</v>
      </c>
    </row>
    <row r="11647" spans="9:11" x14ac:dyDescent="0.35">
      <c r="I11647" t="e">
        <f>IF(J11647="natural gas",VLOOKUP(D11647,'Cross-Page Data'!$I$4:$J$13,2,FALSE),IF(J11647="solar",VLOOKUP('Form 923'!D11647,'Cross-Page Data'!$I$14:$J$117,2,FALSE),J11647))</f>
        <v>#N/A</v>
      </c>
      <c r="J11647" t="e">
        <f>VLOOKUP(E11647,'Cross-Page Data'!$D$4:$F$48,3,FALSE)</f>
        <v>#N/A</v>
      </c>
      <c r="K11647" t="b">
        <f t="shared" si="181"/>
        <v>1</v>
      </c>
    </row>
    <row r="11648" spans="9:11" x14ac:dyDescent="0.35">
      <c r="I11648" t="e">
        <f>IF(J11648="natural gas",VLOOKUP(D11648,'Cross-Page Data'!$I$4:$J$13,2,FALSE),IF(J11648="solar",VLOOKUP('Form 923'!D11648,'Cross-Page Data'!$I$14:$J$117,2,FALSE),J11648))</f>
        <v>#N/A</v>
      </c>
      <c r="J11648" t="e">
        <f>VLOOKUP(E11648,'Cross-Page Data'!$D$4:$F$48,3,FALSE)</f>
        <v>#N/A</v>
      </c>
      <c r="K11648" t="b">
        <f t="shared" si="181"/>
        <v>1</v>
      </c>
    </row>
    <row r="11649" spans="9:11" x14ac:dyDescent="0.35">
      <c r="I11649" t="e">
        <f>IF(J11649="natural gas",VLOOKUP(D11649,'Cross-Page Data'!$I$4:$J$13,2,FALSE),IF(J11649="solar",VLOOKUP('Form 923'!D11649,'Cross-Page Data'!$I$14:$J$117,2,FALSE),J11649))</f>
        <v>#N/A</v>
      </c>
      <c r="J11649" t="e">
        <f>VLOOKUP(E11649,'Cross-Page Data'!$D$4:$F$48,3,FALSE)</f>
        <v>#N/A</v>
      </c>
      <c r="K11649" t="b">
        <f t="shared" si="181"/>
        <v>1</v>
      </c>
    </row>
    <row r="11650" spans="9:11" x14ac:dyDescent="0.35">
      <c r="I11650" t="e">
        <f>IF(J11650="natural gas",VLOOKUP(D11650,'Cross-Page Data'!$I$4:$J$13,2,FALSE),IF(J11650="solar",VLOOKUP('Form 923'!D11650,'Cross-Page Data'!$I$14:$J$117,2,FALSE),J11650))</f>
        <v>#N/A</v>
      </c>
      <c r="J11650" t="e">
        <f>VLOOKUP(E11650,'Cross-Page Data'!$D$4:$F$48,3,FALSE)</f>
        <v>#N/A</v>
      </c>
      <c r="K11650" t="b">
        <f t="shared" si="181"/>
        <v>1</v>
      </c>
    </row>
    <row r="11651" spans="9:11" x14ac:dyDescent="0.35">
      <c r="I11651" t="e">
        <f>IF(J11651="natural gas",VLOOKUP(D11651,'Cross-Page Data'!$I$4:$J$13,2,FALSE),IF(J11651="solar",VLOOKUP('Form 923'!D11651,'Cross-Page Data'!$I$14:$J$117,2,FALSE),J11651))</f>
        <v>#N/A</v>
      </c>
      <c r="J11651" t="e">
        <f>VLOOKUP(E11651,'Cross-Page Data'!$D$4:$F$48,3,FALSE)</f>
        <v>#N/A</v>
      </c>
      <c r="K11651" t="b">
        <f t="shared" si="181"/>
        <v>1</v>
      </c>
    </row>
    <row r="11652" spans="9:11" x14ac:dyDescent="0.35">
      <c r="I11652" t="e">
        <f>IF(J11652="natural gas",VLOOKUP(D11652,'Cross-Page Data'!$I$4:$J$13,2,FALSE),IF(J11652="solar",VLOOKUP('Form 923'!D11652,'Cross-Page Data'!$I$14:$J$117,2,FALSE),J11652))</f>
        <v>#N/A</v>
      </c>
      <c r="J11652" t="e">
        <f>VLOOKUP(E11652,'Cross-Page Data'!$D$4:$F$48,3,FALSE)</f>
        <v>#N/A</v>
      </c>
      <c r="K11652" t="b">
        <f t="shared" si="181"/>
        <v>1</v>
      </c>
    </row>
    <row r="11653" spans="9:11" x14ac:dyDescent="0.35">
      <c r="I11653" t="e">
        <f>IF(J11653="natural gas",VLOOKUP(D11653,'Cross-Page Data'!$I$4:$J$13,2,FALSE),IF(J11653="solar",VLOOKUP('Form 923'!D11653,'Cross-Page Data'!$I$14:$J$117,2,FALSE),J11653))</f>
        <v>#N/A</v>
      </c>
      <c r="J11653" t="e">
        <f>VLOOKUP(E11653,'Cross-Page Data'!$D$4:$F$48,3,FALSE)</f>
        <v>#N/A</v>
      </c>
      <c r="K11653" t="b">
        <f t="shared" si="181"/>
        <v>1</v>
      </c>
    </row>
    <row r="11654" spans="9:11" x14ac:dyDescent="0.35">
      <c r="I11654" t="e">
        <f>IF(J11654="natural gas",VLOOKUP(D11654,'Cross-Page Data'!$I$4:$J$13,2,FALSE),IF(J11654="solar",VLOOKUP('Form 923'!D11654,'Cross-Page Data'!$I$14:$J$117,2,FALSE),J11654))</f>
        <v>#N/A</v>
      </c>
      <c r="J11654" t="e">
        <f>VLOOKUP(E11654,'Cross-Page Data'!$D$4:$F$48,3,FALSE)</f>
        <v>#N/A</v>
      </c>
      <c r="K11654" t="b">
        <f t="shared" si="181"/>
        <v>1</v>
      </c>
    </row>
    <row r="11655" spans="9:11" x14ac:dyDescent="0.35">
      <c r="I11655" t="e">
        <f>IF(J11655="natural gas",VLOOKUP(D11655,'Cross-Page Data'!$I$4:$J$13,2,FALSE),IF(J11655="solar",VLOOKUP('Form 923'!D11655,'Cross-Page Data'!$I$14:$J$117,2,FALSE),J11655))</f>
        <v>#N/A</v>
      </c>
      <c r="J11655" t="e">
        <f>VLOOKUP(E11655,'Cross-Page Data'!$D$4:$F$48,3,FALSE)</f>
        <v>#N/A</v>
      </c>
      <c r="K11655" t="b">
        <f t="shared" ref="K11655:K11718" si="182">IF(AND($N$5=FALSE,OR(C11655="Commercial NAICS Cogen",C11655="Industrial NAICS Cogen",C11655="NAICS-22 Cogen")),FALSE,IF(AND($N$6=FALSE,OR(C11655="Commercial NAICS Cogen",C11655="Commercial NAICS Non-Cogen",C11655="industrial NAICS Cogen", C11655="industrial NAICS non-cogen")),FALSE,TRUE))</f>
        <v>1</v>
      </c>
    </row>
    <row r="11656" spans="9:11" x14ac:dyDescent="0.35">
      <c r="I11656" t="e">
        <f>IF(J11656="natural gas",VLOOKUP(D11656,'Cross-Page Data'!$I$4:$J$13,2,FALSE),IF(J11656="solar",VLOOKUP('Form 923'!D11656,'Cross-Page Data'!$I$14:$J$117,2,FALSE),J11656))</f>
        <v>#N/A</v>
      </c>
      <c r="J11656" t="e">
        <f>VLOOKUP(E11656,'Cross-Page Data'!$D$4:$F$48,3,FALSE)</f>
        <v>#N/A</v>
      </c>
      <c r="K11656" t="b">
        <f t="shared" si="182"/>
        <v>1</v>
      </c>
    </row>
    <row r="11657" spans="9:11" x14ac:dyDescent="0.35">
      <c r="I11657" t="e">
        <f>IF(J11657="natural gas",VLOOKUP(D11657,'Cross-Page Data'!$I$4:$J$13,2,FALSE),IF(J11657="solar",VLOOKUP('Form 923'!D11657,'Cross-Page Data'!$I$14:$J$117,2,FALSE),J11657))</f>
        <v>#N/A</v>
      </c>
      <c r="J11657" t="e">
        <f>VLOOKUP(E11657,'Cross-Page Data'!$D$4:$F$48,3,FALSE)</f>
        <v>#N/A</v>
      </c>
      <c r="K11657" t="b">
        <f t="shared" si="182"/>
        <v>1</v>
      </c>
    </row>
    <row r="11658" spans="9:11" x14ac:dyDescent="0.35">
      <c r="I11658" t="e">
        <f>IF(J11658="natural gas",VLOOKUP(D11658,'Cross-Page Data'!$I$4:$J$13,2,FALSE),IF(J11658="solar",VLOOKUP('Form 923'!D11658,'Cross-Page Data'!$I$14:$J$117,2,FALSE),J11658))</f>
        <v>#N/A</v>
      </c>
      <c r="J11658" t="e">
        <f>VLOOKUP(E11658,'Cross-Page Data'!$D$4:$F$48,3,FALSE)</f>
        <v>#N/A</v>
      </c>
      <c r="K11658" t="b">
        <f t="shared" si="182"/>
        <v>1</v>
      </c>
    </row>
    <row r="11659" spans="9:11" x14ac:dyDescent="0.35">
      <c r="I11659" t="e">
        <f>IF(J11659="natural gas",VLOOKUP(D11659,'Cross-Page Data'!$I$4:$J$13,2,FALSE),IF(J11659="solar",VLOOKUP('Form 923'!D11659,'Cross-Page Data'!$I$14:$J$117,2,FALSE),J11659))</f>
        <v>#N/A</v>
      </c>
      <c r="J11659" t="e">
        <f>VLOOKUP(E11659,'Cross-Page Data'!$D$4:$F$48,3,FALSE)</f>
        <v>#N/A</v>
      </c>
      <c r="K11659" t="b">
        <f t="shared" si="182"/>
        <v>1</v>
      </c>
    </row>
    <row r="11660" spans="9:11" x14ac:dyDescent="0.35">
      <c r="I11660" t="e">
        <f>IF(J11660="natural gas",VLOOKUP(D11660,'Cross-Page Data'!$I$4:$J$13,2,FALSE),IF(J11660="solar",VLOOKUP('Form 923'!D11660,'Cross-Page Data'!$I$14:$J$117,2,FALSE),J11660))</f>
        <v>#N/A</v>
      </c>
      <c r="J11660" t="e">
        <f>VLOOKUP(E11660,'Cross-Page Data'!$D$4:$F$48,3,FALSE)</f>
        <v>#N/A</v>
      </c>
      <c r="K11660" t="b">
        <f t="shared" si="182"/>
        <v>1</v>
      </c>
    </row>
    <row r="11661" spans="9:11" x14ac:dyDescent="0.35">
      <c r="I11661" t="e">
        <f>IF(J11661="natural gas",VLOOKUP(D11661,'Cross-Page Data'!$I$4:$J$13,2,FALSE),IF(J11661="solar",VLOOKUP('Form 923'!D11661,'Cross-Page Data'!$I$14:$J$117,2,FALSE),J11661))</f>
        <v>#N/A</v>
      </c>
      <c r="J11661" t="e">
        <f>VLOOKUP(E11661,'Cross-Page Data'!$D$4:$F$48,3,FALSE)</f>
        <v>#N/A</v>
      </c>
      <c r="K11661" t="b">
        <f t="shared" si="182"/>
        <v>1</v>
      </c>
    </row>
    <row r="11662" spans="9:11" x14ac:dyDescent="0.35">
      <c r="I11662" t="e">
        <f>IF(J11662="natural gas",VLOOKUP(D11662,'Cross-Page Data'!$I$4:$J$13,2,FALSE),IF(J11662="solar",VLOOKUP('Form 923'!D11662,'Cross-Page Data'!$I$14:$J$117,2,FALSE),J11662))</f>
        <v>#N/A</v>
      </c>
      <c r="J11662" t="e">
        <f>VLOOKUP(E11662,'Cross-Page Data'!$D$4:$F$48,3,FALSE)</f>
        <v>#N/A</v>
      </c>
      <c r="K11662" t="b">
        <f t="shared" si="182"/>
        <v>1</v>
      </c>
    </row>
    <row r="11663" spans="9:11" x14ac:dyDescent="0.35">
      <c r="I11663" t="e">
        <f>IF(J11663="natural gas",VLOOKUP(D11663,'Cross-Page Data'!$I$4:$J$13,2,FALSE),IF(J11663="solar",VLOOKUP('Form 923'!D11663,'Cross-Page Data'!$I$14:$J$117,2,FALSE),J11663))</f>
        <v>#N/A</v>
      </c>
      <c r="J11663" t="e">
        <f>VLOOKUP(E11663,'Cross-Page Data'!$D$4:$F$48,3,FALSE)</f>
        <v>#N/A</v>
      </c>
      <c r="K11663" t="b">
        <f t="shared" si="182"/>
        <v>1</v>
      </c>
    </row>
    <row r="11664" spans="9:11" x14ac:dyDescent="0.35">
      <c r="I11664" t="e">
        <f>IF(J11664="natural gas",VLOOKUP(D11664,'Cross-Page Data'!$I$4:$J$13,2,FALSE),IF(J11664="solar",VLOOKUP('Form 923'!D11664,'Cross-Page Data'!$I$14:$J$117,2,FALSE),J11664))</f>
        <v>#N/A</v>
      </c>
      <c r="J11664" t="e">
        <f>VLOOKUP(E11664,'Cross-Page Data'!$D$4:$F$48,3,FALSE)</f>
        <v>#N/A</v>
      </c>
      <c r="K11664" t="b">
        <f t="shared" si="182"/>
        <v>1</v>
      </c>
    </row>
    <row r="11665" spans="9:11" x14ac:dyDescent="0.35">
      <c r="I11665" t="e">
        <f>IF(J11665="natural gas",VLOOKUP(D11665,'Cross-Page Data'!$I$4:$J$13,2,FALSE),IF(J11665="solar",VLOOKUP('Form 923'!D11665,'Cross-Page Data'!$I$14:$J$117,2,FALSE),J11665))</f>
        <v>#N/A</v>
      </c>
      <c r="J11665" t="e">
        <f>VLOOKUP(E11665,'Cross-Page Data'!$D$4:$F$48,3,FALSE)</f>
        <v>#N/A</v>
      </c>
      <c r="K11665" t="b">
        <f t="shared" si="182"/>
        <v>1</v>
      </c>
    </row>
    <row r="11666" spans="9:11" x14ac:dyDescent="0.35">
      <c r="I11666" t="e">
        <f>IF(J11666="natural gas",VLOOKUP(D11666,'Cross-Page Data'!$I$4:$J$13,2,FALSE),IF(J11666="solar",VLOOKUP('Form 923'!D11666,'Cross-Page Data'!$I$14:$J$117,2,FALSE),J11666))</f>
        <v>#N/A</v>
      </c>
      <c r="J11666" t="e">
        <f>VLOOKUP(E11666,'Cross-Page Data'!$D$4:$F$48,3,FALSE)</f>
        <v>#N/A</v>
      </c>
      <c r="K11666" t="b">
        <f t="shared" si="182"/>
        <v>1</v>
      </c>
    </row>
    <row r="11667" spans="9:11" x14ac:dyDescent="0.35">
      <c r="I11667" t="e">
        <f>IF(J11667="natural gas",VLOOKUP(D11667,'Cross-Page Data'!$I$4:$J$13,2,FALSE),IF(J11667="solar",VLOOKUP('Form 923'!D11667,'Cross-Page Data'!$I$14:$J$117,2,FALSE),J11667))</f>
        <v>#N/A</v>
      </c>
      <c r="J11667" t="e">
        <f>VLOOKUP(E11667,'Cross-Page Data'!$D$4:$F$48,3,FALSE)</f>
        <v>#N/A</v>
      </c>
      <c r="K11667" t="b">
        <f t="shared" si="182"/>
        <v>1</v>
      </c>
    </row>
    <row r="11668" spans="9:11" x14ac:dyDescent="0.35">
      <c r="I11668" t="e">
        <f>IF(J11668="natural gas",VLOOKUP(D11668,'Cross-Page Data'!$I$4:$J$13,2,FALSE),IF(J11668="solar",VLOOKUP('Form 923'!D11668,'Cross-Page Data'!$I$14:$J$117,2,FALSE),J11668))</f>
        <v>#N/A</v>
      </c>
      <c r="J11668" t="e">
        <f>VLOOKUP(E11668,'Cross-Page Data'!$D$4:$F$48,3,FALSE)</f>
        <v>#N/A</v>
      </c>
      <c r="K11668" t="b">
        <f t="shared" si="182"/>
        <v>1</v>
      </c>
    </row>
    <row r="11669" spans="9:11" x14ac:dyDescent="0.35">
      <c r="I11669" t="e">
        <f>IF(J11669="natural gas",VLOOKUP(D11669,'Cross-Page Data'!$I$4:$J$13,2,FALSE),IF(J11669="solar",VLOOKUP('Form 923'!D11669,'Cross-Page Data'!$I$14:$J$117,2,FALSE),J11669))</f>
        <v>#N/A</v>
      </c>
      <c r="J11669" t="e">
        <f>VLOOKUP(E11669,'Cross-Page Data'!$D$4:$F$48,3,FALSE)</f>
        <v>#N/A</v>
      </c>
      <c r="K11669" t="b">
        <f t="shared" si="182"/>
        <v>1</v>
      </c>
    </row>
    <row r="11670" spans="9:11" x14ac:dyDescent="0.35">
      <c r="I11670" t="e">
        <f>IF(J11670="natural gas",VLOOKUP(D11670,'Cross-Page Data'!$I$4:$J$13,2,FALSE),IF(J11670="solar",VLOOKUP('Form 923'!D11670,'Cross-Page Data'!$I$14:$J$117,2,FALSE),J11670))</f>
        <v>#N/A</v>
      </c>
      <c r="J11670" t="e">
        <f>VLOOKUP(E11670,'Cross-Page Data'!$D$4:$F$48,3,FALSE)</f>
        <v>#N/A</v>
      </c>
      <c r="K11670" t="b">
        <f t="shared" si="182"/>
        <v>1</v>
      </c>
    </row>
    <row r="11671" spans="9:11" x14ac:dyDescent="0.35">
      <c r="I11671" t="e">
        <f>IF(J11671="natural gas",VLOOKUP(D11671,'Cross-Page Data'!$I$4:$J$13,2,FALSE),IF(J11671="solar",VLOOKUP('Form 923'!D11671,'Cross-Page Data'!$I$14:$J$117,2,FALSE),J11671))</f>
        <v>#N/A</v>
      </c>
      <c r="J11671" t="e">
        <f>VLOOKUP(E11671,'Cross-Page Data'!$D$4:$F$48,3,FALSE)</f>
        <v>#N/A</v>
      </c>
      <c r="K11671" t="b">
        <f t="shared" si="182"/>
        <v>1</v>
      </c>
    </row>
    <row r="11672" spans="9:11" x14ac:dyDescent="0.35">
      <c r="I11672" t="e">
        <f>IF(J11672="natural gas",VLOOKUP(D11672,'Cross-Page Data'!$I$4:$J$13,2,FALSE),IF(J11672="solar",VLOOKUP('Form 923'!D11672,'Cross-Page Data'!$I$14:$J$117,2,FALSE),J11672))</f>
        <v>#N/A</v>
      </c>
      <c r="J11672" t="e">
        <f>VLOOKUP(E11672,'Cross-Page Data'!$D$4:$F$48,3,FALSE)</f>
        <v>#N/A</v>
      </c>
      <c r="K11672" t="b">
        <f t="shared" si="182"/>
        <v>1</v>
      </c>
    </row>
    <row r="11673" spans="9:11" x14ac:dyDescent="0.35">
      <c r="I11673" t="e">
        <f>IF(J11673="natural gas",VLOOKUP(D11673,'Cross-Page Data'!$I$4:$J$13,2,FALSE),IF(J11673="solar",VLOOKUP('Form 923'!D11673,'Cross-Page Data'!$I$14:$J$117,2,FALSE),J11673))</f>
        <v>#N/A</v>
      </c>
      <c r="J11673" t="e">
        <f>VLOOKUP(E11673,'Cross-Page Data'!$D$4:$F$48,3,FALSE)</f>
        <v>#N/A</v>
      </c>
      <c r="K11673" t="b">
        <f t="shared" si="182"/>
        <v>1</v>
      </c>
    </row>
    <row r="11674" spans="9:11" x14ac:dyDescent="0.35">
      <c r="I11674" t="e">
        <f>IF(J11674="natural gas",VLOOKUP(D11674,'Cross-Page Data'!$I$4:$J$13,2,FALSE),IF(J11674="solar",VLOOKUP('Form 923'!D11674,'Cross-Page Data'!$I$14:$J$117,2,FALSE),J11674))</f>
        <v>#N/A</v>
      </c>
      <c r="J11674" t="e">
        <f>VLOOKUP(E11674,'Cross-Page Data'!$D$4:$F$48,3,FALSE)</f>
        <v>#N/A</v>
      </c>
      <c r="K11674" t="b">
        <f t="shared" si="182"/>
        <v>1</v>
      </c>
    </row>
    <row r="11675" spans="9:11" x14ac:dyDescent="0.35">
      <c r="I11675" t="e">
        <f>IF(J11675="natural gas",VLOOKUP(D11675,'Cross-Page Data'!$I$4:$J$13,2,FALSE),IF(J11675="solar",VLOOKUP('Form 923'!D11675,'Cross-Page Data'!$I$14:$J$117,2,FALSE),J11675))</f>
        <v>#N/A</v>
      </c>
      <c r="J11675" t="e">
        <f>VLOOKUP(E11675,'Cross-Page Data'!$D$4:$F$48,3,FALSE)</f>
        <v>#N/A</v>
      </c>
      <c r="K11675" t="b">
        <f t="shared" si="182"/>
        <v>1</v>
      </c>
    </row>
    <row r="11676" spans="9:11" x14ac:dyDescent="0.35">
      <c r="I11676" t="e">
        <f>IF(J11676="natural gas",VLOOKUP(D11676,'Cross-Page Data'!$I$4:$J$13,2,FALSE),IF(J11676="solar",VLOOKUP('Form 923'!D11676,'Cross-Page Data'!$I$14:$J$117,2,FALSE),J11676))</f>
        <v>#N/A</v>
      </c>
      <c r="J11676" t="e">
        <f>VLOOKUP(E11676,'Cross-Page Data'!$D$4:$F$48,3,FALSE)</f>
        <v>#N/A</v>
      </c>
      <c r="K11676" t="b">
        <f t="shared" si="182"/>
        <v>1</v>
      </c>
    </row>
    <row r="11677" spans="9:11" x14ac:dyDescent="0.35">
      <c r="I11677" t="e">
        <f>IF(J11677="natural gas",VLOOKUP(D11677,'Cross-Page Data'!$I$4:$J$13,2,FALSE),IF(J11677="solar",VLOOKUP('Form 923'!D11677,'Cross-Page Data'!$I$14:$J$117,2,FALSE),J11677))</f>
        <v>#N/A</v>
      </c>
      <c r="J11677" t="e">
        <f>VLOOKUP(E11677,'Cross-Page Data'!$D$4:$F$48,3,FALSE)</f>
        <v>#N/A</v>
      </c>
      <c r="K11677" t="b">
        <f t="shared" si="182"/>
        <v>1</v>
      </c>
    </row>
    <row r="11678" spans="9:11" x14ac:dyDescent="0.35">
      <c r="I11678" t="e">
        <f>IF(J11678="natural gas",VLOOKUP(D11678,'Cross-Page Data'!$I$4:$J$13,2,FALSE),IF(J11678="solar",VLOOKUP('Form 923'!D11678,'Cross-Page Data'!$I$14:$J$117,2,FALSE),J11678))</f>
        <v>#N/A</v>
      </c>
      <c r="J11678" t="e">
        <f>VLOOKUP(E11678,'Cross-Page Data'!$D$4:$F$48,3,FALSE)</f>
        <v>#N/A</v>
      </c>
      <c r="K11678" t="b">
        <f t="shared" si="182"/>
        <v>1</v>
      </c>
    </row>
    <row r="11679" spans="9:11" x14ac:dyDescent="0.35">
      <c r="I11679" t="e">
        <f>IF(J11679="natural gas",VLOOKUP(D11679,'Cross-Page Data'!$I$4:$J$13,2,FALSE),IF(J11679="solar",VLOOKUP('Form 923'!D11679,'Cross-Page Data'!$I$14:$J$117,2,FALSE),J11679))</f>
        <v>#N/A</v>
      </c>
      <c r="J11679" t="e">
        <f>VLOOKUP(E11679,'Cross-Page Data'!$D$4:$F$48,3,FALSE)</f>
        <v>#N/A</v>
      </c>
      <c r="K11679" t="b">
        <f t="shared" si="182"/>
        <v>1</v>
      </c>
    </row>
    <row r="11680" spans="9:11" x14ac:dyDescent="0.35">
      <c r="I11680" t="e">
        <f>IF(J11680="natural gas",VLOOKUP(D11680,'Cross-Page Data'!$I$4:$J$13,2,FALSE),IF(J11680="solar",VLOOKUP('Form 923'!D11680,'Cross-Page Data'!$I$14:$J$117,2,FALSE),J11680))</f>
        <v>#N/A</v>
      </c>
      <c r="J11680" t="e">
        <f>VLOOKUP(E11680,'Cross-Page Data'!$D$4:$F$48,3,FALSE)</f>
        <v>#N/A</v>
      </c>
      <c r="K11680" t="b">
        <f t="shared" si="182"/>
        <v>1</v>
      </c>
    </row>
    <row r="11681" spans="9:11" x14ac:dyDescent="0.35">
      <c r="I11681" t="e">
        <f>IF(J11681="natural gas",VLOOKUP(D11681,'Cross-Page Data'!$I$4:$J$13,2,FALSE),IF(J11681="solar",VLOOKUP('Form 923'!D11681,'Cross-Page Data'!$I$14:$J$117,2,FALSE),J11681))</f>
        <v>#N/A</v>
      </c>
      <c r="J11681" t="e">
        <f>VLOOKUP(E11681,'Cross-Page Data'!$D$4:$F$48,3,FALSE)</f>
        <v>#N/A</v>
      </c>
      <c r="K11681" t="b">
        <f t="shared" si="182"/>
        <v>1</v>
      </c>
    </row>
    <row r="11682" spans="9:11" x14ac:dyDescent="0.35">
      <c r="I11682" t="e">
        <f>IF(J11682="natural gas",VLOOKUP(D11682,'Cross-Page Data'!$I$4:$J$13,2,FALSE),IF(J11682="solar",VLOOKUP('Form 923'!D11682,'Cross-Page Data'!$I$14:$J$117,2,FALSE),J11682))</f>
        <v>#N/A</v>
      </c>
      <c r="J11682" t="e">
        <f>VLOOKUP(E11682,'Cross-Page Data'!$D$4:$F$48,3,FALSE)</f>
        <v>#N/A</v>
      </c>
      <c r="K11682" t="b">
        <f t="shared" si="182"/>
        <v>1</v>
      </c>
    </row>
    <row r="11683" spans="9:11" x14ac:dyDescent="0.35">
      <c r="I11683" t="e">
        <f>IF(J11683="natural gas",VLOOKUP(D11683,'Cross-Page Data'!$I$4:$J$13,2,FALSE),IF(J11683="solar",VLOOKUP('Form 923'!D11683,'Cross-Page Data'!$I$14:$J$117,2,FALSE),J11683))</f>
        <v>#N/A</v>
      </c>
      <c r="J11683" t="e">
        <f>VLOOKUP(E11683,'Cross-Page Data'!$D$4:$F$48,3,FALSE)</f>
        <v>#N/A</v>
      </c>
      <c r="K11683" t="b">
        <f t="shared" si="182"/>
        <v>1</v>
      </c>
    </row>
    <row r="11684" spans="9:11" x14ac:dyDescent="0.35">
      <c r="I11684" t="e">
        <f>IF(J11684="natural gas",VLOOKUP(D11684,'Cross-Page Data'!$I$4:$J$13,2,FALSE),IF(J11684="solar",VLOOKUP('Form 923'!D11684,'Cross-Page Data'!$I$14:$J$117,2,FALSE),J11684))</f>
        <v>#N/A</v>
      </c>
      <c r="J11684" t="e">
        <f>VLOOKUP(E11684,'Cross-Page Data'!$D$4:$F$48,3,FALSE)</f>
        <v>#N/A</v>
      </c>
      <c r="K11684" t="b">
        <f t="shared" si="182"/>
        <v>1</v>
      </c>
    </row>
    <row r="11685" spans="9:11" x14ac:dyDescent="0.35">
      <c r="I11685" t="e">
        <f>IF(J11685="natural gas",VLOOKUP(D11685,'Cross-Page Data'!$I$4:$J$13,2,FALSE),IF(J11685="solar",VLOOKUP('Form 923'!D11685,'Cross-Page Data'!$I$14:$J$117,2,FALSE),J11685))</f>
        <v>#N/A</v>
      </c>
      <c r="J11685" t="e">
        <f>VLOOKUP(E11685,'Cross-Page Data'!$D$4:$F$48,3,FALSE)</f>
        <v>#N/A</v>
      </c>
      <c r="K11685" t="b">
        <f t="shared" si="182"/>
        <v>1</v>
      </c>
    </row>
    <row r="11686" spans="9:11" x14ac:dyDescent="0.35">
      <c r="I11686" t="e">
        <f>IF(J11686="natural gas",VLOOKUP(D11686,'Cross-Page Data'!$I$4:$J$13,2,FALSE),IF(J11686="solar",VLOOKUP('Form 923'!D11686,'Cross-Page Data'!$I$14:$J$117,2,FALSE),J11686))</f>
        <v>#N/A</v>
      </c>
      <c r="J11686" t="e">
        <f>VLOOKUP(E11686,'Cross-Page Data'!$D$4:$F$48,3,FALSE)</f>
        <v>#N/A</v>
      </c>
      <c r="K11686" t="b">
        <f t="shared" si="182"/>
        <v>1</v>
      </c>
    </row>
    <row r="11687" spans="9:11" x14ac:dyDescent="0.35">
      <c r="I11687" t="e">
        <f>IF(J11687="natural gas",VLOOKUP(D11687,'Cross-Page Data'!$I$4:$J$13,2,FALSE),IF(J11687="solar",VLOOKUP('Form 923'!D11687,'Cross-Page Data'!$I$14:$J$117,2,FALSE),J11687))</f>
        <v>#N/A</v>
      </c>
      <c r="J11687" t="e">
        <f>VLOOKUP(E11687,'Cross-Page Data'!$D$4:$F$48,3,FALSE)</f>
        <v>#N/A</v>
      </c>
      <c r="K11687" t="b">
        <f t="shared" si="182"/>
        <v>1</v>
      </c>
    </row>
    <row r="11688" spans="9:11" x14ac:dyDescent="0.35">
      <c r="I11688" t="e">
        <f>IF(J11688="natural gas",VLOOKUP(D11688,'Cross-Page Data'!$I$4:$J$13,2,FALSE),IF(J11688="solar",VLOOKUP('Form 923'!D11688,'Cross-Page Data'!$I$14:$J$117,2,FALSE),J11688))</f>
        <v>#N/A</v>
      </c>
      <c r="J11688" t="e">
        <f>VLOOKUP(E11688,'Cross-Page Data'!$D$4:$F$48,3,FALSE)</f>
        <v>#N/A</v>
      </c>
      <c r="K11688" t="b">
        <f t="shared" si="182"/>
        <v>1</v>
      </c>
    </row>
    <row r="11689" spans="9:11" x14ac:dyDescent="0.35">
      <c r="I11689" t="e">
        <f>IF(J11689="natural gas",VLOOKUP(D11689,'Cross-Page Data'!$I$4:$J$13,2,FALSE),IF(J11689="solar",VLOOKUP('Form 923'!D11689,'Cross-Page Data'!$I$14:$J$117,2,FALSE),J11689))</f>
        <v>#N/A</v>
      </c>
      <c r="J11689" t="e">
        <f>VLOOKUP(E11689,'Cross-Page Data'!$D$4:$F$48,3,FALSE)</f>
        <v>#N/A</v>
      </c>
      <c r="K11689" t="b">
        <f t="shared" si="182"/>
        <v>1</v>
      </c>
    </row>
    <row r="11690" spans="9:11" x14ac:dyDescent="0.35">
      <c r="I11690" t="e">
        <f>IF(J11690="natural gas",VLOOKUP(D11690,'Cross-Page Data'!$I$4:$J$13,2,FALSE),IF(J11690="solar",VLOOKUP('Form 923'!D11690,'Cross-Page Data'!$I$14:$J$117,2,FALSE),J11690))</f>
        <v>#N/A</v>
      </c>
      <c r="J11690" t="e">
        <f>VLOOKUP(E11690,'Cross-Page Data'!$D$4:$F$48,3,FALSE)</f>
        <v>#N/A</v>
      </c>
      <c r="K11690" t="b">
        <f t="shared" si="182"/>
        <v>1</v>
      </c>
    </row>
    <row r="11691" spans="9:11" x14ac:dyDescent="0.35">
      <c r="I11691" t="e">
        <f>IF(J11691="natural gas",VLOOKUP(D11691,'Cross-Page Data'!$I$4:$J$13,2,FALSE),IF(J11691="solar",VLOOKUP('Form 923'!D11691,'Cross-Page Data'!$I$14:$J$117,2,FALSE),J11691))</f>
        <v>#N/A</v>
      </c>
      <c r="J11691" t="e">
        <f>VLOOKUP(E11691,'Cross-Page Data'!$D$4:$F$48,3,FALSE)</f>
        <v>#N/A</v>
      </c>
      <c r="K11691" t="b">
        <f t="shared" si="182"/>
        <v>1</v>
      </c>
    </row>
    <row r="11692" spans="9:11" x14ac:dyDescent="0.35">
      <c r="I11692" t="e">
        <f>IF(J11692="natural gas",VLOOKUP(D11692,'Cross-Page Data'!$I$4:$J$13,2,FALSE),IF(J11692="solar",VLOOKUP('Form 923'!D11692,'Cross-Page Data'!$I$14:$J$117,2,FALSE),J11692))</f>
        <v>#N/A</v>
      </c>
      <c r="J11692" t="e">
        <f>VLOOKUP(E11692,'Cross-Page Data'!$D$4:$F$48,3,FALSE)</f>
        <v>#N/A</v>
      </c>
      <c r="K11692" t="b">
        <f t="shared" si="182"/>
        <v>1</v>
      </c>
    </row>
    <row r="11693" spans="9:11" x14ac:dyDescent="0.35">
      <c r="I11693" t="e">
        <f>IF(J11693="natural gas",VLOOKUP(D11693,'Cross-Page Data'!$I$4:$J$13,2,FALSE),IF(J11693="solar",VLOOKUP('Form 923'!D11693,'Cross-Page Data'!$I$14:$J$117,2,FALSE),J11693))</f>
        <v>#N/A</v>
      </c>
      <c r="J11693" t="e">
        <f>VLOOKUP(E11693,'Cross-Page Data'!$D$4:$F$48,3,FALSE)</f>
        <v>#N/A</v>
      </c>
      <c r="K11693" t="b">
        <f t="shared" si="182"/>
        <v>1</v>
      </c>
    </row>
    <row r="11694" spans="9:11" x14ac:dyDescent="0.35">
      <c r="I11694" t="e">
        <f>IF(J11694="natural gas",VLOOKUP(D11694,'Cross-Page Data'!$I$4:$J$13,2,FALSE),IF(J11694="solar",VLOOKUP('Form 923'!D11694,'Cross-Page Data'!$I$14:$J$117,2,FALSE),J11694))</f>
        <v>#N/A</v>
      </c>
      <c r="J11694" t="e">
        <f>VLOOKUP(E11694,'Cross-Page Data'!$D$4:$F$48,3,FALSE)</f>
        <v>#N/A</v>
      </c>
      <c r="K11694" t="b">
        <f t="shared" si="182"/>
        <v>1</v>
      </c>
    </row>
    <row r="11695" spans="9:11" x14ac:dyDescent="0.35">
      <c r="I11695" t="e">
        <f>IF(J11695="natural gas",VLOOKUP(D11695,'Cross-Page Data'!$I$4:$J$13,2,FALSE),IF(J11695="solar",VLOOKUP('Form 923'!D11695,'Cross-Page Data'!$I$14:$J$117,2,FALSE),J11695))</f>
        <v>#N/A</v>
      </c>
      <c r="J11695" t="e">
        <f>VLOOKUP(E11695,'Cross-Page Data'!$D$4:$F$48,3,FALSE)</f>
        <v>#N/A</v>
      </c>
      <c r="K11695" t="b">
        <f t="shared" si="182"/>
        <v>1</v>
      </c>
    </row>
    <row r="11696" spans="9:11" x14ac:dyDescent="0.35">
      <c r="I11696" t="e">
        <f>IF(J11696="natural gas",VLOOKUP(D11696,'Cross-Page Data'!$I$4:$J$13,2,FALSE),IF(J11696="solar",VLOOKUP('Form 923'!D11696,'Cross-Page Data'!$I$14:$J$117,2,FALSE),J11696))</f>
        <v>#N/A</v>
      </c>
      <c r="J11696" t="e">
        <f>VLOOKUP(E11696,'Cross-Page Data'!$D$4:$F$48,3,FALSE)</f>
        <v>#N/A</v>
      </c>
      <c r="K11696" t="b">
        <f t="shared" si="182"/>
        <v>1</v>
      </c>
    </row>
    <row r="11697" spans="9:11" x14ac:dyDescent="0.35">
      <c r="I11697" t="e">
        <f>IF(J11697="natural gas",VLOOKUP(D11697,'Cross-Page Data'!$I$4:$J$13,2,FALSE),IF(J11697="solar",VLOOKUP('Form 923'!D11697,'Cross-Page Data'!$I$14:$J$117,2,FALSE),J11697))</f>
        <v>#N/A</v>
      </c>
      <c r="J11697" t="e">
        <f>VLOOKUP(E11697,'Cross-Page Data'!$D$4:$F$48,3,FALSE)</f>
        <v>#N/A</v>
      </c>
      <c r="K11697" t="b">
        <f t="shared" si="182"/>
        <v>1</v>
      </c>
    </row>
    <row r="11698" spans="9:11" x14ac:dyDescent="0.35">
      <c r="I11698" t="e">
        <f>IF(J11698="natural gas",VLOOKUP(D11698,'Cross-Page Data'!$I$4:$J$13,2,FALSE),IF(J11698="solar",VLOOKUP('Form 923'!D11698,'Cross-Page Data'!$I$14:$J$117,2,FALSE),J11698))</f>
        <v>#N/A</v>
      </c>
      <c r="J11698" t="e">
        <f>VLOOKUP(E11698,'Cross-Page Data'!$D$4:$F$48,3,FALSE)</f>
        <v>#N/A</v>
      </c>
      <c r="K11698" t="b">
        <f t="shared" si="182"/>
        <v>1</v>
      </c>
    </row>
    <row r="11699" spans="9:11" x14ac:dyDescent="0.35">
      <c r="I11699" t="e">
        <f>IF(J11699="natural gas",VLOOKUP(D11699,'Cross-Page Data'!$I$4:$J$13,2,FALSE),IF(J11699="solar",VLOOKUP('Form 923'!D11699,'Cross-Page Data'!$I$14:$J$117,2,FALSE),J11699))</f>
        <v>#N/A</v>
      </c>
      <c r="J11699" t="e">
        <f>VLOOKUP(E11699,'Cross-Page Data'!$D$4:$F$48,3,FALSE)</f>
        <v>#N/A</v>
      </c>
      <c r="K11699" t="b">
        <f t="shared" si="182"/>
        <v>1</v>
      </c>
    </row>
    <row r="11700" spans="9:11" x14ac:dyDescent="0.35">
      <c r="I11700" t="e">
        <f>IF(J11700="natural gas",VLOOKUP(D11700,'Cross-Page Data'!$I$4:$J$13,2,FALSE),IF(J11700="solar",VLOOKUP('Form 923'!D11700,'Cross-Page Data'!$I$14:$J$117,2,FALSE),J11700))</f>
        <v>#N/A</v>
      </c>
      <c r="J11700" t="e">
        <f>VLOOKUP(E11700,'Cross-Page Data'!$D$4:$F$48,3,FALSE)</f>
        <v>#N/A</v>
      </c>
      <c r="K11700" t="b">
        <f t="shared" si="182"/>
        <v>1</v>
      </c>
    </row>
    <row r="11701" spans="9:11" x14ac:dyDescent="0.35">
      <c r="I11701" t="e">
        <f>IF(J11701="natural gas",VLOOKUP(D11701,'Cross-Page Data'!$I$4:$J$13,2,FALSE),IF(J11701="solar",VLOOKUP('Form 923'!D11701,'Cross-Page Data'!$I$14:$J$117,2,FALSE),J11701))</f>
        <v>#N/A</v>
      </c>
      <c r="J11701" t="e">
        <f>VLOOKUP(E11701,'Cross-Page Data'!$D$4:$F$48,3,FALSE)</f>
        <v>#N/A</v>
      </c>
      <c r="K11701" t="b">
        <f t="shared" si="182"/>
        <v>1</v>
      </c>
    </row>
    <row r="11702" spans="9:11" x14ac:dyDescent="0.35">
      <c r="I11702" t="e">
        <f>IF(J11702="natural gas",VLOOKUP(D11702,'Cross-Page Data'!$I$4:$J$13,2,FALSE),IF(J11702="solar",VLOOKUP('Form 923'!D11702,'Cross-Page Data'!$I$14:$J$117,2,FALSE),J11702))</f>
        <v>#N/A</v>
      </c>
      <c r="J11702" t="e">
        <f>VLOOKUP(E11702,'Cross-Page Data'!$D$4:$F$48,3,FALSE)</f>
        <v>#N/A</v>
      </c>
      <c r="K11702" t="b">
        <f t="shared" si="182"/>
        <v>1</v>
      </c>
    </row>
    <row r="11703" spans="9:11" x14ac:dyDescent="0.35">
      <c r="I11703" t="e">
        <f>IF(J11703="natural gas",VLOOKUP(D11703,'Cross-Page Data'!$I$4:$J$13,2,FALSE),IF(J11703="solar",VLOOKUP('Form 923'!D11703,'Cross-Page Data'!$I$14:$J$117,2,FALSE),J11703))</f>
        <v>#N/A</v>
      </c>
      <c r="J11703" t="e">
        <f>VLOOKUP(E11703,'Cross-Page Data'!$D$4:$F$48,3,FALSE)</f>
        <v>#N/A</v>
      </c>
      <c r="K11703" t="b">
        <f t="shared" si="182"/>
        <v>1</v>
      </c>
    </row>
    <row r="11704" spans="9:11" x14ac:dyDescent="0.35">
      <c r="I11704" t="e">
        <f>IF(J11704="natural gas",VLOOKUP(D11704,'Cross-Page Data'!$I$4:$J$13,2,FALSE),IF(J11704="solar",VLOOKUP('Form 923'!D11704,'Cross-Page Data'!$I$14:$J$117,2,FALSE),J11704))</f>
        <v>#N/A</v>
      </c>
      <c r="J11704" t="e">
        <f>VLOOKUP(E11704,'Cross-Page Data'!$D$4:$F$48,3,FALSE)</f>
        <v>#N/A</v>
      </c>
      <c r="K11704" t="b">
        <f t="shared" si="182"/>
        <v>1</v>
      </c>
    </row>
    <row r="11705" spans="9:11" x14ac:dyDescent="0.35">
      <c r="I11705" t="e">
        <f>IF(J11705="natural gas",VLOOKUP(D11705,'Cross-Page Data'!$I$4:$J$13,2,FALSE),IF(J11705="solar",VLOOKUP('Form 923'!D11705,'Cross-Page Data'!$I$14:$J$117,2,FALSE),J11705))</f>
        <v>#N/A</v>
      </c>
      <c r="J11705" t="e">
        <f>VLOOKUP(E11705,'Cross-Page Data'!$D$4:$F$48,3,FALSE)</f>
        <v>#N/A</v>
      </c>
      <c r="K11705" t="b">
        <f t="shared" si="182"/>
        <v>1</v>
      </c>
    </row>
    <row r="11706" spans="9:11" x14ac:dyDescent="0.35">
      <c r="I11706" t="e">
        <f>IF(J11706="natural gas",VLOOKUP(D11706,'Cross-Page Data'!$I$4:$J$13,2,FALSE),IF(J11706="solar",VLOOKUP('Form 923'!D11706,'Cross-Page Data'!$I$14:$J$117,2,FALSE),J11706))</f>
        <v>#N/A</v>
      </c>
      <c r="J11706" t="e">
        <f>VLOOKUP(E11706,'Cross-Page Data'!$D$4:$F$48,3,FALSE)</f>
        <v>#N/A</v>
      </c>
      <c r="K11706" t="b">
        <f t="shared" si="182"/>
        <v>1</v>
      </c>
    </row>
    <row r="11707" spans="9:11" x14ac:dyDescent="0.35">
      <c r="I11707" t="e">
        <f>IF(J11707="natural gas",VLOOKUP(D11707,'Cross-Page Data'!$I$4:$J$13,2,FALSE),IF(J11707="solar",VLOOKUP('Form 923'!D11707,'Cross-Page Data'!$I$14:$J$117,2,FALSE),J11707))</f>
        <v>#N/A</v>
      </c>
      <c r="J11707" t="e">
        <f>VLOOKUP(E11707,'Cross-Page Data'!$D$4:$F$48,3,FALSE)</f>
        <v>#N/A</v>
      </c>
      <c r="K11707" t="b">
        <f t="shared" si="182"/>
        <v>1</v>
      </c>
    </row>
    <row r="11708" spans="9:11" x14ac:dyDescent="0.35">
      <c r="I11708" t="e">
        <f>IF(J11708="natural gas",VLOOKUP(D11708,'Cross-Page Data'!$I$4:$J$13,2,FALSE),IF(J11708="solar",VLOOKUP('Form 923'!D11708,'Cross-Page Data'!$I$14:$J$117,2,FALSE),J11708))</f>
        <v>#N/A</v>
      </c>
      <c r="J11708" t="e">
        <f>VLOOKUP(E11708,'Cross-Page Data'!$D$4:$F$48,3,FALSE)</f>
        <v>#N/A</v>
      </c>
      <c r="K11708" t="b">
        <f t="shared" si="182"/>
        <v>1</v>
      </c>
    </row>
    <row r="11709" spans="9:11" x14ac:dyDescent="0.35">
      <c r="I11709" t="e">
        <f>IF(J11709="natural gas",VLOOKUP(D11709,'Cross-Page Data'!$I$4:$J$13,2,FALSE),IF(J11709="solar",VLOOKUP('Form 923'!D11709,'Cross-Page Data'!$I$14:$J$117,2,FALSE),J11709))</f>
        <v>#N/A</v>
      </c>
      <c r="J11709" t="e">
        <f>VLOOKUP(E11709,'Cross-Page Data'!$D$4:$F$48,3,FALSE)</f>
        <v>#N/A</v>
      </c>
      <c r="K11709" t="b">
        <f t="shared" si="182"/>
        <v>1</v>
      </c>
    </row>
    <row r="11710" spans="9:11" x14ac:dyDescent="0.35">
      <c r="I11710" t="e">
        <f>IF(J11710="natural gas",VLOOKUP(D11710,'Cross-Page Data'!$I$4:$J$13,2,FALSE),IF(J11710="solar",VLOOKUP('Form 923'!D11710,'Cross-Page Data'!$I$14:$J$117,2,FALSE),J11710))</f>
        <v>#N/A</v>
      </c>
      <c r="J11710" t="e">
        <f>VLOOKUP(E11710,'Cross-Page Data'!$D$4:$F$48,3,FALSE)</f>
        <v>#N/A</v>
      </c>
      <c r="K11710" t="b">
        <f t="shared" si="182"/>
        <v>1</v>
      </c>
    </row>
    <row r="11711" spans="9:11" x14ac:dyDescent="0.35">
      <c r="I11711" t="e">
        <f>IF(J11711="natural gas",VLOOKUP(D11711,'Cross-Page Data'!$I$4:$J$13,2,FALSE),IF(J11711="solar",VLOOKUP('Form 923'!D11711,'Cross-Page Data'!$I$14:$J$117,2,FALSE),J11711))</f>
        <v>#N/A</v>
      </c>
      <c r="J11711" t="e">
        <f>VLOOKUP(E11711,'Cross-Page Data'!$D$4:$F$48,3,FALSE)</f>
        <v>#N/A</v>
      </c>
      <c r="K11711" t="b">
        <f t="shared" si="182"/>
        <v>1</v>
      </c>
    </row>
    <row r="11712" spans="9:11" x14ac:dyDescent="0.35">
      <c r="I11712" t="e">
        <f>IF(J11712="natural gas",VLOOKUP(D11712,'Cross-Page Data'!$I$4:$J$13,2,FALSE),IF(J11712="solar",VLOOKUP('Form 923'!D11712,'Cross-Page Data'!$I$14:$J$117,2,FALSE),J11712))</f>
        <v>#N/A</v>
      </c>
      <c r="J11712" t="e">
        <f>VLOOKUP(E11712,'Cross-Page Data'!$D$4:$F$48,3,FALSE)</f>
        <v>#N/A</v>
      </c>
      <c r="K11712" t="b">
        <f t="shared" si="182"/>
        <v>1</v>
      </c>
    </row>
    <row r="11713" spans="9:11" x14ac:dyDescent="0.35">
      <c r="I11713" t="e">
        <f>IF(J11713="natural gas",VLOOKUP(D11713,'Cross-Page Data'!$I$4:$J$13,2,FALSE),IF(J11713="solar",VLOOKUP('Form 923'!D11713,'Cross-Page Data'!$I$14:$J$117,2,FALSE),J11713))</f>
        <v>#N/A</v>
      </c>
      <c r="J11713" t="e">
        <f>VLOOKUP(E11713,'Cross-Page Data'!$D$4:$F$48,3,FALSE)</f>
        <v>#N/A</v>
      </c>
      <c r="K11713" t="b">
        <f t="shared" si="182"/>
        <v>1</v>
      </c>
    </row>
    <row r="11714" spans="9:11" x14ac:dyDescent="0.35">
      <c r="I11714" t="e">
        <f>IF(J11714="natural gas",VLOOKUP(D11714,'Cross-Page Data'!$I$4:$J$13,2,FALSE),IF(J11714="solar",VLOOKUP('Form 923'!D11714,'Cross-Page Data'!$I$14:$J$117,2,FALSE),J11714))</f>
        <v>#N/A</v>
      </c>
      <c r="J11714" t="e">
        <f>VLOOKUP(E11714,'Cross-Page Data'!$D$4:$F$48,3,FALSE)</f>
        <v>#N/A</v>
      </c>
      <c r="K11714" t="b">
        <f t="shared" si="182"/>
        <v>1</v>
      </c>
    </row>
    <row r="11715" spans="9:11" x14ac:dyDescent="0.35">
      <c r="I11715" t="e">
        <f>IF(J11715="natural gas",VLOOKUP(D11715,'Cross-Page Data'!$I$4:$J$13,2,FALSE),IF(J11715="solar",VLOOKUP('Form 923'!D11715,'Cross-Page Data'!$I$14:$J$117,2,FALSE),J11715))</f>
        <v>#N/A</v>
      </c>
      <c r="J11715" t="e">
        <f>VLOOKUP(E11715,'Cross-Page Data'!$D$4:$F$48,3,FALSE)</f>
        <v>#N/A</v>
      </c>
      <c r="K11715" t="b">
        <f t="shared" si="182"/>
        <v>1</v>
      </c>
    </row>
    <row r="11716" spans="9:11" x14ac:dyDescent="0.35">
      <c r="I11716" t="e">
        <f>IF(J11716="natural gas",VLOOKUP(D11716,'Cross-Page Data'!$I$4:$J$13,2,FALSE),IF(J11716="solar",VLOOKUP('Form 923'!D11716,'Cross-Page Data'!$I$14:$J$117,2,FALSE),J11716))</f>
        <v>#N/A</v>
      </c>
      <c r="J11716" t="e">
        <f>VLOOKUP(E11716,'Cross-Page Data'!$D$4:$F$48,3,FALSE)</f>
        <v>#N/A</v>
      </c>
      <c r="K11716" t="b">
        <f t="shared" si="182"/>
        <v>1</v>
      </c>
    </row>
    <row r="11717" spans="9:11" x14ac:dyDescent="0.35">
      <c r="I11717" t="e">
        <f>IF(J11717="natural gas",VLOOKUP(D11717,'Cross-Page Data'!$I$4:$J$13,2,FALSE),IF(J11717="solar",VLOOKUP('Form 923'!D11717,'Cross-Page Data'!$I$14:$J$117,2,FALSE),J11717))</f>
        <v>#N/A</v>
      </c>
      <c r="J11717" t="e">
        <f>VLOOKUP(E11717,'Cross-Page Data'!$D$4:$F$48,3,FALSE)</f>
        <v>#N/A</v>
      </c>
      <c r="K11717" t="b">
        <f t="shared" si="182"/>
        <v>1</v>
      </c>
    </row>
    <row r="11718" spans="9:11" x14ac:dyDescent="0.35">
      <c r="I11718" t="e">
        <f>IF(J11718="natural gas",VLOOKUP(D11718,'Cross-Page Data'!$I$4:$J$13,2,FALSE),IF(J11718="solar",VLOOKUP('Form 923'!D11718,'Cross-Page Data'!$I$14:$J$117,2,FALSE),J11718))</f>
        <v>#N/A</v>
      </c>
      <c r="J11718" t="e">
        <f>VLOOKUP(E11718,'Cross-Page Data'!$D$4:$F$48,3,FALSE)</f>
        <v>#N/A</v>
      </c>
      <c r="K11718" t="b">
        <f t="shared" si="182"/>
        <v>1</v>
      </c>
    </row>
    <row r="11719" spans="9:11" x14ac:dyDescent="0.35">
      <c r="I11719" t="e">
        <f>IF(J11719="natural gas",VLOOKUP(D11719,'Cross-Page Data'!$I$4:$J$13,2,FALSE),IF(J11719="solar",VLOOKUP('Form 923'!D11719,'Cross-Page Data'!$I$14:$J$117,2,FALSE),J11719))</f>
        <v>#N/A</v>
      </c>
      <c r="J11719" t="e">
        <f>VLOOKUP(E11719,'Cross-Page Data'!$D$4:$F$48,3,FALSE)</f>
        <v>#N/A</v>
      </c>
      <c r="K11719" t="b">
        <f t="shared" ref="K11719:K11782" si="183">IF(AND($N$5=FALSE,OR(C11719="Commercial NAICS Cogen",C11719="Industrial NAICS Cogen",C11719="NAICS-22 Cogen")),FALSE,IF(AND($N$6=FALSE,OR(C11719="Commercial NAICS Cogen",C11719="Commercial NAICS Non-Cogen",C11719="industrial NAICS Cogen", C11719="industrial NAICS non-cogen")),FALSE,TRUE))</f>
        <v>1</v>
      </c>
    </row>
    <row r="11720" spans="9:11" x14ac:dyDescent="0.35">
      <c r="I11720" t="e">
        <f>IF(J11720="natural gas",VLOOKUP(D11720,'Cross-Page Data'!$I$4:$J$13,2,FALSE),IF(J11720="solar",VLOOKUP('Form 923'!D11720,'Cross-Page Data'!$I$14:$J$117,2,FALSE),J11720))</f>
        <v>#N/A</v>
      </c>
      <c r="J11720" t="e">
        <f>VLOOKUP(E11720,'Cross-Page Data'!$D$4:$F$48,3,FALSE)</f>
        <v>#N/A</v>
      </c>
      <c r="K11720" t="b">
        <f t="shared" si="183"/>
        <v>1</v>
      </c>
    </row>
    <row r="11721" spans="9:11" x14ac:dyDescent="0.35">
      <c r="I11721" t="e">
        <f>IF(J11721="natural gas",VLOOKUP(D11721,'Cross-Page Data'!$I$4:$J$13,2,FALSE),IF(J11721="solar",VLOOKUP('Form 923'!D11721,'Cross-Page Data'!$I$14:$J$117,2,FALSE),J11721))</f>
        <v>#N/A</v>
      </c>
      <c r="J11721" t="e">
        <f>VLOOKUP(E11721,'Cross-Page Data'!$D$4:$F$48,3,FALSE)</f>
        <v>#N/A</v>
      </c>
      <c r="K11721" t="b">
        <f t="shared" si="183"/>
        <v>1</v>
      </c>
    </row>
    <row r="11722" spans="9:11" x14ac:dyDescent="0.35">
      <c r="I11722" t="e">
        <f>IF(J11722="natural gas",VLOOKUP(D11722,'Cross-Page Data'!$I$4:$J$13,2,FALSE),IF(J11722="solar",VLOOKUP('Form 923'!D11722,'Cross-Page Data'!$I$14:$J$117,2,FALSE),J11722))</f>
        <v>#N/A</v>
      </c>
      <c r="J11722" t="e">
        <f>VLOOKUP(E11722,'Cross-Page Data'!$D$4:$F$48,3,FALSE)</f>
        <v>#N/A</v>
      </c>
      <c r="K11722" t="b">
        <f t="shared" si="183"/>
        <v>1</v>
      </c>
    </row>
    <row r="11723" spans="9:11" x14ac:dyDescent="0.35">
      <c r="I11723" t="e">
        <f>IF(J11723="natural gas",VLOOKUP(D11723,'Cross-Page Data'!$I$4:$J$13,2,FALSE),IF(J11723="solar",VLOOKUP('Form 923'!D11723,'Cross-Page Data'!$I$14:$J$117,2,FALSE),J11723))</f>
        <v>#N/A</v>
      </c>
      <c r="J11723" t="e">
        <f>VLOOKUP(E11723,'Cross-Page Data'!$D$4:$F$48,3,FALSE)</f>
        <v>#N/A</v>
      </c>
      <c r="K11723" t="b">
        <f t="shared" si="183"/>
        <v>1</v>
      </c>
    </row>
    <row r="11724" spans="9:11" x14ac:dyDescent="0.35">
      <c r="I11724" t="e">
        <f>IF(J11724="natural gas",VLOOKUP(D11724,'Cross-Page Data'!$I$4:$J$13,2,FALSE),IF(J11724="solar",VLOOKUP('Form 923'!D11724,'Cross-Page Data'!$I$14:$J$117,2,FALSE),J11724))</f>
        <v>#N/A</v>
      </c>
      <c r="J11724" t="e">
        <f>VLOOKUP(E11724,'Cross-Page Data'!$D$4:$F$48,3,FALSE)</f>
        <v>#N/A</v>
      </c>
      <c r="K11724" t="b">
        <f t="shared" si="183"/>
        <v>1</v>
      </c>
    </row>
    <row r="11725" spans="9:11" x14ac:dyDescent="0.35">
      <c r="I11725" t="e">
        <f>IF(J11725="natural gas",VLOOKUP(D11725,'Cross-Page Data'!$I$4:$J$13,2,FALSE),IF(J11725="solar",VLOOKUP('Form 923'!D11725,'Cross-Page Data'!$I$14:$J$117,2,FALSE),J11725))</f>
        <v>#N/A</v>
      </c>
      <c r="J11725" t="e">
        <f>VLOOKUP(E11725,'Cross-Page Data'!$D$4:$F$48,3,FALSE)</f>
        <v>#N/A</v>
      </c>
      <c r="K11725" t="b">
        <f t="shared" si="183"/>
        <v>1</v>
      </c>
    </row>
    <row r="11726" spans="9:11" x14ac:dyDescent="0.35">
      <c r="I11726" t="e">
        <f>IF(J11726="natural gas",VLOOKUP(D11726,'Cross-Page Data'!$I$4:$J$13,2,FALSE),IF(J11726="solar",VLOOKUP('Form 923'!D11726,'Cross-Page Data'!$I$14:$J$117,2,FALSE),J11726))</f>
        <v>#N/A</v>
      </c>
      <c r="J11726" t="e">
        <f>VLOOKUP(E11726,'Cross-Page Data'!$D$4:$F$48,3,FALSE)</f>
        <v>#N/A</v>
      </c>
      <c r="K11726" t="b">
        <f t="shared" si="183"/>
        <v>1</v>
      </c>
    </row>
    <row r="11727" spans="9:11" x14ac:dyDescent="0.35">
      <c r="I11727" t="e">
        <f>IF(J11727="natural gas",VLOOKUP(D11727,'Cross-Page Data'!$I$4:$J$13,2,FALSE),IF(J11727="solar",VLOOKUP('Form 923'!D11727,'Cross-Page Data'!$I$14:$J$117,2,FALSE),J11727))</f>
        <v>#N/A</v>
      </c>
      <c r="J11727" t="e">
        <f>VLOOKUP(E11727,'Cross-Page Data'!$D$4:$F$48,3,FALSE)</f>
        <v>#N/A</v>
      </c>
      <c r="K11727" t="b">
        <f t="shared" si="183"/>
        <v>1</v>
      </c>
    </row>
    <row r="11728" spans="9:11" x14ac:dyDescent="0.35">
      <c r="I11728" t="e">
        <f>IF(J11728="natural gas",VLOOKUP(D11728,'Cross-Page Data'!$I$4:$J$13,2,FALSE),IF(J11728="solar",VLOOKUP('Form 923'!D11728,'Cross-Page Data'!$I$14:$J$117,2,FALSE),J11728))</f>
        <v>#N/A</v>
      </c>
      <c r="J11728" t="e">
        <f>VLOOKUP(E11728,'Cross-Page Data'!$D$4:$F$48,3,FALSE)</f>
        <v>#N/A</v>
      </c>
      <c r="K11728" t="b">
        <f t="shared" si="183"/>
        <v>1</v>
      </c>
    </row>
    <row r="11729" spans="9:11" x14ac:dyDescent="0.35">
      <c r="I11729" t="e">
        <f>IF(J11729="natural gas",VLOOKUP(D11729,'Cross-Page Data'!$I$4:$J$13,2,FALSE),IF(J11729="solar",VLOOKUP('Form 923'!D11729,'Cross-Page Data'!$I$14:$J$117,2,FALSE),J11729))</f>
        <v>#N/A</v>
      </c>
      <c r="J11729" t="e">
        <f>VLOOKUP(E11729,'Cross-Page Data'!$D$4:$F$48,3,FALSE)</f>
        <v>#N/A</v>
      </c>
      <c r="K11729" t="b">
        <f t="shared" si="183"/>
        <v>1</v>
      </c>
    </row>
    <row r="11730" spans="9:11" x14ac:dyDescent="0.35">
      <c r="I11730" t="e">
        <f>IF(J11730="natural gas",VLOOKUP(D11730,'Cross-Page Data'!$I$4:$J$13,2,FALSE),IF(J11730="solar",VLOOKUP('Form 923'!D11730,'Cross-Page Data'!$I$14:$J$117,2,FALSE),J11730))</f>
        <v>#N/A</v>
      </c>
      <c r="J11730" t="e">
        <f>VLOOKUP(E11730,'Cross-Page Data'!$D$4:$F$48,3,FALSE)</f>
        <v>#N/A</v>
      </c>
      <c r="K11730" t="b">
        <f t="shared" si="183"/>
        <v>1</v>
      </c>
    </row>
    <row r="11731" spans="9:11" x14ac:dyDescent="0.35">
      <c r="I11731" t="e">
        <f>IF(J11731="natural gas",VLOOKUP(D11731,'Cross-Page Data'!$I$4:$J$13,2,FALSE),IF(J11731="solar",VLOOKUP('Form 923'!D11731,'Cross-Page Data'!$I$14:$J$117,2,FALSE),J11731))</f>
        <v>#N/A</v>
      </c>
      <c r="J11731" t="e">
        <f>VLOOKUP(E11731,'Cross-Page Data'!$D$4:$F$48,3,FALSE)</f>
        <v>#N/A</v>
      </c>
      <c r="K11731" t="b">
        <f t="shared" si="183"/>
        <v>1</v>
      </c>
    </row>
    <row r="11732" spans="9:11" x14ac:dyDescent="0.35">
      <c r="I11732" t="e">
        <f>IF(J11732="natural gas",VLOOKUP(D11732,'Cross-Page Data'!$I$4:$J$13,2,FALSE),IF(J11732="solar",VLOOKUP('Form 923'!D11732,'Cross-Page Data'!$I$14:$J$117,2,FALSE),J11732))</f>
        <v>#N/A</v>
      </c>
      <c r="J11732" t="e">
        <f>VLOOKUP(E11732,'Cross-Page Data'!$D$4:$F$48,3,FALSE)</f>
        <v>#N/A</v>
      </c>
      <c r="K11732" t="b">
        <f t="shared" si="183"/>
        <v>1</v>
      </c>
    </row>
    <row r="11733" spans="9:11" x14ac:dyDescent="0.35">
      <c r="I11733" t="e">
        <f>IF(J11733="natural gas",VLOOKUP(D11733,'Cross-Page Data'!$I$4:$J$13,2,FALSE),IF(J11733="solar",VLOOKUP('Form 923'!D11733,'Cross-Page Data'!$I$14:$J$117,2,FALSE),J11733))</f>
        <v>#N/A</v>
      </c>
      <c r="J11733" t="e">
        <f>VLOOKUP(E11733,'Cross-Page Data'!$D$4:$F$48,3,FALSE)</f>
        <v>#N/A</v>
      </c>
      <c r="K11733" t="b">
        <f t="shared" si="183"/>
        <v>1</v>
      </c>
    </row>
    <row r="11734" spans="9:11" x14ac:dyDescent="0.35">
      <c r="I11734" t="e">
        <f>IF(J11734="natural gas",VLOOKUP(D11734,'Cross-Page Data'!$I$4:$J$13,2,FALSE),IF(J11734="solar",VLOOKUP('Form 923'!D11734,'Cross-Page Data'!$I$14:$J$117,2,FALSE),J11734))</f>
        <v>#N/A</v>
      </c>
      <c r="J11734" t="e">
        <f>VLOOKUP(E11734,'Cross-Page Data'!$D$4:$F$48,3,FALSE)</f>
        <v>#N/A</v>
      </c>
      <c r="K11734" t="b">
        <f t="shared" si="183"/>
        <v>1</v>
      </c>
    </row>
    <row r="11735" spans="9:11" x14ac:dyDescent="0.35">
      <c r="I11735" t="e">
        <f>IF(J11735="natural gas",VLOOKUP(D11735,'Cross-Page Data'!$I$4:$J$13,2,FALSE),IF(J11735="solar",VLOOKUP('Form 923'!D11735,'Cross-Page Data'!$I$14:$J$117,2,FALSE),J11735))</f>
        <v>#N/A</v>
      </c>
      <c r="J11735" t="e">
        <f>VLOOKUP(E11735,'Cross-Page Data'!$D$4:$F$48,3,FALSE)</f>
        <v>#N/A</v>
      </c>
      <c r="K11735" t="b">
        <f t="shared" si="183"/>
        <v>1</v>
      </c>
    </row>
    <row r="11736" spans="9:11" x14ac:dyDescent="0.35">
      <c r="I11736" t="e">
        <f>IF(J11736="natural gas",VLOOKUP(D11736,'Cross-Page Data'!$I$4:$J$13,2,FALSE),IF(J11736="solar",VLOOKUP('Form 923'!D11736,'Cross-Page Data'!$I$14:$J$117,2,FALSE),J11736))</f>
        <v>#N/A</v>
      </c>
      <c r="J11736" t="e">
        <f>VLOOKUP(E11736,'Cross-Page Data'!$D$4:$F$48,3,FALSE)</f>
        <v>#N/A</v>
      </c>
      <c r="K11736" t="b">
        <f t="shared" si="183"/>
        <v>1</v>
      </c>
    </row>
    <row r="11737" spans="9:11" x14ac:dyDescent="0.35">
      <c r="I11737" t="e">
        <f>IF(J11737="natural gas",VLOOKUP(D11737,'Cross-Page Data'!$I$4:$J$13,2,FALSE),IF(J11737="solar",VLOOKUP('Form 923'!D11737,'Cross-Page Data'!$I$14:$J$117,2,FALSE),J11737))</f>
        <v>#N/A</v>
      </c>
      <c r="J11737" t="e">
        <f>VLOOKUP(E11737,'Cross-Page Data'!$D$4:$F$48,3,FALSE)</f>
        <v>#N/A</v>
      </c>
      <c r="K11737" t="b">
        <f t="shared" si="183"/>
        <v>1</v>
      </c>
    </row>
    <row r="11738" spans="9:11" x14ac:dyDescent="0.35">
      <c r="I11738" t="e">
        <f>IF(J11738="natural gas",VLOOKUP(D11738,'Cross-Page Data'!$I$4:$J$13,2,FALSE),IF(J11738="solar",VLOOKUP('Form 923'!D11738,'Cross-Page Data'!$I$14:$J$117,2,FALSE),J11738))</f>
        <v>#N/A</v>
      </c>
      <c r="J11738" t="e">
        <f>VLOOKUP(E11738,'Cross-Page Data'!$D$4:$F$48,3,FALSE)</f>
        <v>#N/A</v>
      </c>
      <c r="K11738" t="b">
        <f t="shared" si="183"/>
        <v>1</v>
      </c>
    </row>
    <row r="11739" spans="9:11" x14ac:dyDescent="0.35">
      <c r="I11739" t="e">
        <f>IF(J11739="natural gas",VLOOKUP(D11739,'Cross-Page Data'!$I$4:$J$13,2,FALSE),IF(J11739="solar",VLOOKUP('Form 923'!D11739,'Cross-Page Data'!$I$14:$J$117,2,FALSE),J11739))</f>
        <v>#N/A</v>
      </c>
      <c r="J11739" t="e">
        <f>VLOOKUP(E11739,'Cross-Page Data'!$D$4:$F$48,3,FALSE)</f>
        <v>#N/A</v>
      </c>
      <c r="K11739" t="b">
        <f t="shared" si="183"/>
        <v>1</v>
      </c>
    </row>
    <row r="11740" spans="9:11" x14ac:dyDescent="0.35">
      <c r="I11740" t="e">
        <f>IF(J11740="natural gas",VLOOKUP(D11740,'Cross-Page Data'!$I$4:$J$13,2,FALSE),IF(J11740="solar",VLOOKUP('Form 923'!D11740,'Cross-Page Data'!$I$14:$J$117,2,FALSE),J11740))</f>
        <v>#N/A</v>
      </c>
      <c r="J11740" t="e">
        <f>VLOOKUP(E11740,'Cross-Page Data'!$D$4:$F$48,3,FALSE)</f>
        <v>#N/A</v>
      </c>
      <c r="K11740" t="b">
        <f t="shared" si="183"/>
        <v>1</v>
      </c>
    </row>
    <row r="11741" spans="9:11" x14ac:dyDescent="0.35">
      <c r="I11741" t="e">
        <f>IF(J11741="natural gas",VLOOKUP(D11741,'Cross-Page Data'!$I$4:$J$13,2,FALSE),IF(J11741="solar",VLOOKUP('Form 923'!D11741,'Cross-Page Data'!$I$14:$J$117,2,FALSE),J11741))</f>
        <v>#N/A</v>
      </c>
      <c r="J11741" t="e">
        <f>VLOOKUP(E11741,'Cross-Page Data'!$D$4:$F$48,3,FALSE)</f>
        <v>#N/A</v>
      </c>
      <c r="K11741" t="b">
        <f t="shared" si="183"/>
        <v>1</v>
      </c>
    </row>
    <row r="11742" spans="9:11" x14ac:dyDescent="0.35">
      <c r="I11742" t="e">
        <f>IF(J11742="natural gas",VLOOKUP(D11742,'Cross-Page Data'!$I$4:$J$13,2,FALSE),IF(J11742="solar",VLOOKUP('Form 923'!D11742,'Cross-Page Data'!$I$14:$J$117,2,FALSE),J11742))</f>
        <v>#N/A</v>
      </c>
      <c r="J11742" t="e">
        <f>VLOOKUP(E11742,'Cross-Page Data'!$D$4:$F$48,3,FALSE)</f>
        <v>#N/A</v>
      </c>
      <c r="K11742" t="b">
        <f t="shared" si="183"/>
        <v>1</v>
      </c>
    </row>
    <row r="11743" spans="9:11" x14ac:dyDescent="0.35">
      <c r="I11743" t="e">
        <f>IF(J11743="natural gas",VLOOKUP(D11743,'Cross-Page Data'!$I$4:$J$13,2,FALSE),IF(J11743="solar",VLOOKUP('Form 923'!D11743,'Cross-Page Data'!$I$14:$J$117,2,FALSE),J11743))</f>
        <v>#N/A</v>
      </c>
      <c r="J11743" t="e">
        <f>VLOOKUP(E11743,'Cross-Page Data'!$D$4:$F$48,3,FALSE)</f>
        <v>#N/A</v>
      </c>
      <c r="K11743" t="b">
        <f t="shared" si="183"/>
        <v>1</v>
      </c>
    </row>
    <row r="11744" spans="9:11" x14ac:dyDescent="0.35">
      <c r="I11744" t="e">
        <f>IF(J11744="natural gas",VLOOKUP(D11744,'Cross-Page Data'!$I$4:$J$13,2,FALSE),IF(J11744="solar",VLOOKUP('Form 923'!D11744,'Cross-Page Data'!$I$14:$J$117,2,FALSE),J11744))</f>
        <v>#N/A</v>
      </c>
      <c r="J11744" t="e">
        <f>VLOOKUP(E11744,'Cross-Page Data'!$D$4:$F$48,3,FALSE)</f>
        <v>#N/A</v>
      </c>
      <c r="K11744" t="b">
        <f t="shared" si="183"/>
        <v>1</v>
      </c>
    </row>
    <row r="11745" spans="9:11" x14ac:dyDescent="0.35">
      <c r="I11745" t="e">
        <f>IF(J11745="natural gas",VLOOKUP(D11745,'Cross-Page Data'!$I$4:$J$13,2,FALSE),IF(J11745="solar",VLOOKUP('Form 923'!D11745,'Cross-Page Data'!$I$14:$J$117,2,FALSE),J11745))</f>
        <v>#N/A</v>
      </c>
      <c r="J11745" t="e">
        <f>VLOOKUP(E11745,'Cross-Page Data'!$D$4:$F$48,3,FALSE)</f>
        <v>#N/A</v>
      </c>
      <c r="K11745" t="b">
        <f t="shared" si="183"/>
        <v>1</v>
      </c>
    </row>
    <row r="11746" spans="9:11" x14ac:dyDescent="0.35">
      <c r="I11746" t="e">
        <f>IF(J11746="natural gas",VLOOKUP(D11746,'Cross-Page Data'!$I$4:$J$13,2,FALSE),IF(J11746="solar",VLOOKUP('Form 923'!D11746,'Cross-Page Data'!$I$14:$J$117,2,FALSE),J11746))</f>
        <v>#N/A</v>
      </c>
      <c r="J11746" t="e">
        <f>VLOOKUP(E11746,'Cross-Page Data'!$D$4:$F$48,3,FALSE)</f>
        <v>#N/A</v>
      </c>
      <c r="K11746" t="b">
        <f t="shared" si="183"/>
        <v>1</v>
      </c>
    </row>
    <row r="11747" spans="9:11" x14ac:dyDescent="0.35">
      <c r="I11747" t="e">
        <f>IF(J11747="natural gas",VLOOKUP(D11747,'Cross-Page Data'!$I$4:$J$13,2,FALSE),IF(J11747="solar",VLOOKUP('Form 923'!D11747,'Cross-Page Data'!$I$14:$J$117,2,FALSE),J11747))</f>
        <v>#N/A</v>
      </c>
      <c r="J11747" t="e">
        <f>VLOOKUP(E11747,'Cross-Page Data'!$D$4:$F$48,3,FALSE)</f>
        <v>#N/A</v>
      </c>
      <c r="K11747" t="b">
        <f t="shared" si="183"/>
        <v>1</v>
      </c>
    </row>
    <row r="11748" spans="9:11" x14ac:dyDescent="0.35">
      <c r="I11748" t="e">
        <f>IF(J11748="natural gas",VLOOKUP(D11748,'Cross-Page Data'!$I$4:$J$13,2,FALSE),IF(J11748="solar",VLOOKUP('Form 923'!D11748,'Cross-Page Data'!$I$14:$J$117,2,FALSE),J11748))</f>
        <v>#N/A</v>
      </c>
      <c r="J11748" t="e">
        <f>VLOOKUP(E11748,'Cross-Page Data'!$D$4:$F$48,3,FALSE)</f>
        <v>#N/A</v>
      </c>
      <c r="K11748" t="b">
        <f t="shared" si="183"/>
        <v>1</v>
      </c>
    </row>
    <row r="11749" spans="9:11" x14ac:dyDescent="0.35">
      <c r="I11749" t="e">
        <f>IF(J11749="natural gas",VLOOKUP(D11749,'Cross-Page Data'!$I$4:$J$13,2,FALSE),IF(J11749="solar",VLOOKUP('Form 923'!D11749,'Cross-Page Data'!$I$14:$J$117,2,FALSE),J11749))</f>
        <v>#N/A</v>
      </c>
      <c r="J11749" t="e">
        <f>VLOOKUP(E11749,'Cross-Page Data'!$D$4:$F$48,3,FALSE)</f>
        <v>#N/A</v>
      </c>
      <c r="K11749" t="b">
        <f t="shared" si="183"/>
        <v>1</v>
      </c>
    </row>
    <row r="11750" spans="9:11" x14ac:dyDescent="0.35">
      <c r="I11750" t="e">
        <f>IF(J11750="natural gas",VLOOKUP(D11750,'Cross-Page Data'!$I$4:$J$13,2,FALSE),IF(J11750="solar",VLOOKUP('Form 923'!D11750,'Cross-Page Data'!$I$14:$J$117,2,FALSE),J11750))</f>
        <v>#N/A</v>
      </c>
      <c r="J11750" t="e">
        <f>VLOOKUP(E11750,'Cross-Page Data'!$D$4:$F$48,3,FALSE)</f>
        <v>#N/A</v>
      </c>
      <c r="K11750" t="b">
        <f t="shared" si="183"/>
        <v>1</v>
      </c>
    </row>
    <row r="11751" spans="9:11" x14ac:dyDescent="0.35">
      <c r="I11751" t="e">
        <f>IF(J11751="natural gas",VLOOKUP(D11751,'Cross-Page Data'!$I$4:$J$13,2,FALSE),IF(J11751="solar",VLOOKUP('Form 923'!D11751,'Cross-Page Data'!$I$14:$J$117,2,FALSE),J11751))</f>
        <v>#N/A</v>
      </c>
      <c r="J11751" t="e">
        <f>VLOOKUP(E11751,'Cross-Page Data'!$D$4:$F$48,3,FALSE)</f>
        <v>#N/A</v>
      </c>
      <c r="K11751" t="b">
        <f t="shared" si="183"/>
        <v>1</v>
      </c>
    </row>
    <row r="11752" spans="9:11" x14ac:dyDescent="0.35">
      <c r="I11752" t="e">
        <f>IF(J11752="natural gas",VLOOKUP(D11752,'Cross-Page Data'!$I$4:$J$13,2,FALSE),IF(J11752="solar",VLOOKUP('Form 923'!D11752,'Cross-Page Data'!$I$14:$J$117,2,FALSE),J11752))</f>
        <v>#N/A</v>
      </c>
      <c r="J11752" t="e">
        <f>VLOOKUP(E11752,'Cross-Page Data'!$D$4:$F$48,3,FALSE)</f>
        <v>#N/A</v>
      </c>
      <c r="K11752" t="b">
        <f t="shared" si="183"/>
        <v>1</v>
      </c>
    </row>
    <row r="11753" spans="9:11" x14ac:dyDescent="0.35">
      <c r="I11753" t="e">
        <f>IF(J11753="natural gas",VLOOKUP(D11753,'Cross-Page Data'!$I$4:$J$13,2,FALSE),IF(J11753="solar",VLOOKUP('Form 923'!D11753,'Cross-Page Data'!$I$14:$J$117,2,FALSE),J11753))</f>
        <v>#N/A</v>
      </c>
      <c r="J11753" t="e">
        <f>VLOOKUP(E11753,'Cross-Page Data'!$D$4:$F$48,3,FALSE)</f>
        <v>#N/A</v>
      </c>
      <c r="K11753" t="b">
        <f t="shared" si="183"/>
        <v>1</v>
      </c>
    </row>
    <row r="11754" spans="9:11" x14ac:dyDescent="0.35">
      <c r="I11754" t="e">
        <f>IF(J11754="natural gas",VLOOKUP(D11754,'Cross-Page Data'!$I$4:$J$13,2,FALSE),IF(J11754="solar",VLOOKUP('Form 923'!D11754,'Cross-Page Data'!$I$14:$J$117,2,FALSE),J11754))</f>
        <v>#N/A</v>
      </c>
      <c r="J11754" t="e">
        <f>VLOOKUP(E11754,'Cross-Page Data'!$D$4:$F$48,3,FALSE)</f>
        <v>#N/A</v>
      </c>
      <c r="K11754" t="b">
        <f t="shared" si="183"/>
        <v>1</v>
      </c>
    </row>
    <row r="11755" spans="9:11" x14ac:dyDescent="0.35">
      <c r="I11755" t="e">
        <f>IF(J11755="natural gas",VLOOKUP(D11755,'Cross-Page Data'!$I$4:$J$13,2,FALSE),IF(J11755="solar",VLOOKUP('Form 923'!D11755,'Cross-Page Data'!$I$14:$J$117,2,FALSE),J11755))</f>
        <v>#N/A</v>
      </c>
      <c r="J11755" t="e">
        <f>VLOOKUP(E11755,'Cross-Page Data'!$D$4:$F$48,3,FALSE)</f>
        <v>#N/A</v>
      </c>
      <c r="K11755" t="b">
        <f t="shared" si="183"/>
        <v>1</v>
      </c>
    </row>
    <row r="11756" spans="9:11" x14ac:dyDescent="0.35">
      <c r="I11756" t="e">
        <f>IF(J11756="natural gas",VLOOKUP(D11756,'Cross-Page Data'!$I$4:$J$13,2,FALSE),IF(J11756="solar",VLOOKUP('Form 923'!D11756,'Cross-Page Data'!$I$14:$J$117,2,FALSE),J11756))</f>
        <v>#N/A</v>
      </c>
      <c r="J11756" t="e">
        <f>VLOOKUP(E11756,'Cross-Page Data'!$D$4:$F$48,3,FALSE)</f>
        <v>#N/A</v>
      </c>
      <c r="K11756" t="b">
        <f t="shared" si="183"/>
        <v>1</v>
      </c>
    </row>
    <row r="11757" spans="9:11" x14ac:dyDescent="0.35">
      <c r="I11757" t="e">
        <f>IF(J11757="natural gas",VLOOKUP(D11757,'Cross-Page Data'!$I$4:$J$13,2,FALSE),IF(J11757="solar",VLOOKUP('Form 923'!D11757,'Cross-Page Data'!$I$14:$J$117,2,FALSE),J11757))</f>
        <v>#N/A</v>
      </c>
      <c r="J11757" t="e">
        <f>VLOOKUP(E11757,'Cross-Page Data'!$D$4:$F$48,3,FALSE)</f>
        <v>#N/A</v>
      </c>
      <c r="K11757" t="b">
        <f t="shared" si="183"/>
        <v>1</v>
      </c>
    </row>
    <row r="11758" spans="9:11" x14ac:dyDescent="0.35">
      <c r="I11758" t="e">
        <f>IF(J11758="natural gas",VLOOKUP(D11758,'Cross-Page Data'!$I$4:$J$13,2,FALSE),IF(J11758="solar",VLOOKUP('Form 923'!D11758,'Cross-Page Data'!$I$14:$J$117,2,FALSE),J11758))</f>
        <v>#N/A</v>
      </c>
      <c r="J11758" t="e">
        <f>VLOOKUP(E11758,'Cross-Page Data'!$D$4:$F$48,3,FALSE)</f>
        <v>#N/A</v>
      </c>
      <c r="K11758" t="b">
        <f t="shared" si="183"/>
        <v>1</v>
      </c>
    </row>
    <row r="11759" spans="9:11" x14ac:dyDescent="0.35">
      <c r="I11759" t="e">
        <f>IF(J11759="natural gas",VLOOKUP(D11759,'Cross-Page Data'!$I$4:$J$13,2,FALSE),IF(J11759="solar",VLOOKUP('Form 923'!D11759,'Cross-Page Data'!$I$14:$J$117,2,FALSE),J11759))</f>
        <v>#N/A</v>
      </c>
      <c r="J11759" t="e">
        <f>VLOOKUP(E11759,'Cross-Page Data'!$D$4:$F$48,3,FALSE)</f>
        <v>#N/A</v>
      </c>
      <c r="K11759" t="b">
        <f t="shared" si="183"/>
        <v>1</v>
      </c>
    </row>
    <row r="11760" spans="9:11" x14ac:dyDescent="0.35">
      <c r="I11760" t="e">
        <f>IF(J11760="natural gas",VLOOKUP(D11760,'Cross-Page Data'!$I$4:$J$13,2,FALSE),IF(J11760="solar",VLOOKUP('Form 923'!D11760,'Cross-Page Data'!$I$14:$J$117,2,FALSE),J11760))</f>
        <v>#N/A</v>
      </c>
      <c r="J11760" t="e">
        <f>VLOOKUP(E11760,'Cross-Page Data'!$D$4:$F$48,3,FALSE)</f>
        <v>#N/A</v>
      </c>
      <c r="K11760" t="b">
        <f t="shared" si="183"/>
        <v>1</v>
      </c>
    </row>
    <row r="11761" spans="9:11" x14ac:dyDescent="0.35">
      <c r="I11761" t="e">
        <f>IF(J11761="natural gas",VLOOKUP(D11761,'Cross-Page Data'!$I$4:$J$13,2,FALSE),IF(J11761="solar",VLOOKUP('Form 923'!D11761,'Cross-Page Data'!$I$14:$J$117,2,FALSE),J11761))</f>
        <v>#N/A</v>
      </c>
      <c r="J11761" t="e">
        <f>VLOOKUP(E11761,'Cross-Page Data'!$D$4:$F$48,3,FALSE)</f>
        <v>#N/A</v>
      </c>
      <c r="K11761" t="b">
        <f t="shared" si="183"/>
        <v>1</v>
      </c>
    </row>
    <row r="11762" spans="9:11" x14ac:dyDescent="0.35">
      <c r="I11762" t="e">
        <f>IF(J11762="natural gas",VLOOKUP(D11762,'Cross-Page Data'!$I$4:$J$13,2,FALSE),IF(J11762="solar",VLOOKUP('Form 923'!D11762,'Cross-Page Data'!$I$14:$J$117,2,FALSE),J11762))</f>
        <v>#N/A</v>
      </c>
      <c r="J11762" t="e">
        <f>VLOOKUP(E11762,'Cross-Page Data'!$D$4:$F$48,3,FALSE)</f>
        <v>#N/A</v>
      </c>
      <c r="K11762" t="b">
        <f t="shared" si="183"/>
        <v>1</v>
      </c>
    </row>
    <row r="11763" spans="9:11" x14ac:dyDescent="0.35">
      <c r="I11763" t="e">
        <f>IF(J11763="natural gas",VLOOKUP(D11763,'Cross-Page Data'!$I$4:$J$13,2,FALSE),IF(J11763="solar",VLOOKUP('Form 923'!D11763,'Cross-Page Data'!$I$14:$J$117,2,FALSE),J11763))</f>
        <v>#N/A</v>
      </c>
      <c r="J11763" t="e">
        <f>VLOOKUP(E11763,'Cross-Page Data'!$D$4:$F$48,3,FALSE)</f>
        <v>#N/A</v>
      </c>
      <c r="K11763" t="b">
        <f t="shared" si="183"/>
        <v>1</v>
      </c>
    </row>
    <row r="11764" spans="9:11" x14ac:dyDescent="0.35">
      <c r="I11764" t="e">
        <f>IF(J11764="natural gas",VLOOKUP(D11764,'Cross-Page Data'!$I$4:$J$13,2,FALSE),IF(J11764="solar",VLOOKUP('Form 923'!D11764,'Cross-Page Data'!$I$14:$J$117,2,FALSE),J11764))</f>
        <v>#N/A</v>
      </c>
      <c r="J11764" t="e">
        <f>VLOOKUP(E11764,'Cross-Page Data'!$D$4:$F$48,3,FALSE)</f>
        <v>#N/A</v>
      </c>
      <c r="K11764" t="b">
        <f t="shared" si="183"/>
        <v>1</v>
      </c>
    </row>
    <row r="11765" spans="9:11" x14ac:dyDescent="0.35">
      <c r="I11765" t="e">
        <f>IF(J11765="natural gas",VLOOKUP(D11765,'Cross-Page Data'!$I$4:$J$13,2,FALSE),IF(J11765="solar",VLOOKUP('Form 923'!D11765,'Cross-Page Data'!$I$14:$J$117,2,FALSE),J11765))</f>
        <v>#N/A</v>
      </c>
      <c r="J11765" t="e">
        <f>VLOOKUP(E11765,'Cross-Page Data'!$D$4:$F$48,3,FALSE)</f>
        <v>#N/A</v>
      </c>
      <c r="K11765" t="b">
        <f t="shared" si="183"/>
        <v>1</v>
      </c>
    </row>
    <row r="11766" spans="9:11" x14ac:dyDescent="0.35">
      <c r="I11766" t="e">
        <f>IF(J11766="natural gas",VLOOKUP(D11766,'Cross-Page Data'!$I$4:$J$13,2,FALSE),IF(J11766="solar",VLOOKUP('Form 923'!D11766,'Cross-Page Data'!$I$14:$J$117,2,FALSE),J11766))</f>
        <v>#N/A</v>
      </c>
      <c r="J11766" t="e">
        <f>VLOOKUP(E11766,'Cross-Page Data'!$D$4:$F$48,3,FALSE)</f>
        <v>#N/A</v>
      </c>
      <c r="K11766" t="b">
        <f t="shared" si="183"/>
        <v>1</v>
      </c>
    </row>
    <row r="11767" spans="9:11" x14ac:dyDescent="0.35">
      <c r="I11767" t="e">
        <f>IF(J11767="natural gas",VLOOKUP(D11767,'Cross-Page Data'!$I$4:$J$13,2,FALSE),IF(J11767="solar",VLOOKUP('Form 923'!D11767,'Cross-Page Data'!$I$14:$J$117,2,FALSE),J11767))</f>
        <v>#N/A</v>
      </c>
      <c r="J11767" t="e">
        <f>VLOOKUP(E11767,'Cross-Page Data'!$D$4:$F$48,3,FALSE)</f>
        <v>#N/A</v>
      </c>
      <c r="K11767" t="b">
        <f t="shared" si="183"/>
        <v>1</v>
      </c>
    </row>
    <row r="11768" spans="9:11" x14ac:dyDescent="0.35">
      <c r="I11768" t="e">
        <f>IF(J11768="natural gas",VLOOKUP(D11768,'Cross-Page Data'!$I$4:$J$13,2,FALSE),IF(J11768="solar",VLOOKUP('Form 923'!D11768,'Cross-Page Data'!$I$14:$J$117,2,FALSE),J11768))</f>
        <v>#N/A</v>
      </c>
      <c r="J11768" t="e">
        <f>VLOOKUP(E11768,'Cross-Page Data'!$D$4:$F$48,3,FALSE)</f>
        <v>#N/A</v>
      </c>
      <c r="K11768" t="b">
        <f t="shared" si="183"/>
        <v>1</v>
      </c>
    </row>
    <row r="11769" spans="9:11" x14ac:dyDescent="0.35">
      <c r="I11769" t="e">
        <f>IF(J11769="natural gas",VLOOKUP(D11769,'Cross-Page Data'!$I$4:$J$13,2,FALSE),IF(J11769="solar",VLOOKUP('Form 923'!D11769,'Cross-Page Data'!$I$14:$J$117,2,FALSE),J11769))</f>
        <v>#N/A</v>
      </c>
      <c r="J11769" t="e">
        <f>VLOOKUP(E11769,'Cross-Page Data'!$D$4:$F$48,3,FALSE)</f>
        <v>#N/A</v>
      </c>
      <c r="K11769" t="b">
        <f t="shared" si="183"/>
        <v>1</v>
      </c>
    </row>
    <row r="11770" spans="9:11" x14ac:dyDescent="0.35">
      <c r="I11770" t="e">
        <f>IF(J11770="natural gas",VLOOKUP(D11770,'Cross-Page Data'!$I$4:$J$13,2,FALSE),IF(J11770="solar",VLOOKUP('Form 923'!D11770,'Cross-Page Data'!$I$14:$J$117,2,FALSE),J11770))</f>
        <v>#N/A</v>
      </c>
      <c r="J11770" t="e">
        <f>VLOOKUP(E11770,'Cross-Page Data'!$D$4:$F$48,3,FALSE)</f>
        <v>#N/A</v>
      </c>
      <c r="K11770" t="b">
        <f t="shared" si="183"/>
        <v>1</v>
      </c>
    </row>
    <row r="11771" spans="9:11" x14ac:dyDescent="0.35">
      <c r="I11771" t="e">
        <f>IF(J11771="natural gas",VLOOKUP(D11771,'Cross-Page Data'!$I$4:$J$13,2,FALSE),IF(J11771="solar",VLOOKUP('Form 923'!D11771,'Cross-Page Data'!$I$14:$J$117,2,FALSE),J11771))</f>
        <v>#N/A</v>
      </c>
      <c r="J11771" t="e">
        <f>VLOOKUP(E11771,'Cross-Page Data'!$D$4:$F$48,3,FALSE)</f>
        <v>#N/A</v>
      </c>
      <c r="K11771" t="b">
        <f t="shared" si="183"/>
        <v>1</v>
      </c>
    </row>
    <row r="11772" spans="9:11" x14ac:dyDescent="0.35">
      <c r="I11772" t="e">
        <f>IF(J11772="natural gas",VLOOKUP(D11772,'Cross-Page Data'!$I$4:$J$13,2,FALSE),IF(J11772="solar",VLOOKUP('Form 923'!D11772,'Cross-Page Data'!$I$14:$J$117,2,FALSE),J11772))</f>
        <v>#N/A</v>
      </c>
      <c r="J11772" t="e">
        <f>VLOOKUP(E11772,'Cross-Page Data'!$D$4:$F$48,3,FALSE)</f>
        <v>#N/A</v>
      </c>
      <c r="K11772" t="b">
        <f t="shared" si="183"/>
        <v>1</v>
      </c>
    </row>
    <row r="11773" spans="9:11" x14ac:dyDescent="0.35">
      <c r="I11773" t="e">
        <f>IF(J11773="natural gas",VLOOKUP(D11773,'Cross-Page Data'!$I$4:$J$13,2,FALSE),IF(J11773="solar",VLOOKUP('Form 923'!D11773,'Cross-Page Data'!$I$14:$J$117,2,FALSE),J11773))</f>
        <v>#N/A</v>
      </c>
      <c r="J11773" t="e">
        <f>VLOOKUP(E11773,'Cross-Page Data'!$D$4:$F$48,3,FALSE)</f>
        <v>#N/A</v>
      </c>
      <c r="K11773" t="b">
        <f t="shared" si="183"/>
        <v>1</v>
      </c>
    </row>
    <row r="11774" spans="9:11" x14ac:dyDescent="0.35">
      <c r="I11774" t="e">
        <f>IF(J11774="natural gas",VLOOKUP(D11774,'Cross-Page Data'!$I$4:$J$13,2,FALSE),IF(J11774="solar",VLOOKUP('Form 923'!D11774,'Cross-Page Data'!$I$14:$J$117,2,FALSE),J11774))</f>
        <v>#N/A</v>
      </c>
      <c r="J11774" t="e">
        <f>VLOOKUP(E11774,'Cross-Page Data'!$D$4:$F$48,3,FALSE)</f>
        <v>#N/A</v>
      </c>
      <c r="K11774" t="b">
        <f t="shared" si="183"/>
        <v>1</v>
      </c>
    </row>
    <row r="11775" spans="9:11" x14ac:dyDescent="0.35">
      <c r="I11775" t="e">
        <f>IF(J11775="natural gas",VLOOKUP(D11775,'Cross-Page Data'!$I$4:$J$13,2,FALSE),IF(J11775="solar",VLOOKUP('Form 923'!D11775,'Cross-Page Data'!$I$14:$J$117,2,FALSE),J11775))</f>
        <v>#N/A</v>
      </c>
      <c r="J11775" t="e">
        <f>VLOOKUP(E11775,'Cross-Page Data'!$D$4:$F$48,3,FALSE)</f>
        <v>#N/A</v>
      </c>
      <c r="K11775" t="b">
        <f t="shared" si="183"/>
        <v>1</v>
      </c>
    </row>
    <row r="11776" spans="9:11" x14ac:dyDescent="0.35">
      <c r="I11776" t="e">
        <f>IF(J11776="natural gas",VLOOKUP(D11776,'Cross-Page Data'!$I$4:$J$13,2,FALSE),IF(J11776="solar",VLOOKUP('Form 923'!D11776,'Cross-Page Data'!$I$14:$J$117,2,FALSE),J11776))</f>
        <v>#N/A</v>
      </c>
      <c r="J11776" t="e">
        <f>VLOOKUP(E11776,'Cross-Page Data'!$D$4:$F$48,3,FALSE)</f>
        <v>#N/A</v>
      </c>
      <c r="K11776" t="b">
        <f t="shared" si="183"/>
        <v>1</v>
      </c>
    </row>
    <row r="11777" spans="9:11" x14ac:dyDescent="0.35">
      <c r="I11777" t="e">
        <f>IF(J11777="natural gas",VLOOKUP(D11777,'Cross-Page Data'!$I$4:$J$13,2,FALSE),IF(J11777="solar",VLOOKUP('Form 923'!D11777,'Cross-Page Data'!$I$14:$J$117,2,FALSE),J11777))</f>
        <v>#N/A</v>
      </c>
      <c r="J11777" t="e">
        <f>VLOOKUP(E11777,'Cross-Page Data'!$D$4:$F$48,3,FALSE)</f>
        <v>#N/A</v>
      </c>
      <c r="K11777" t="b">
        <f t="shared" si="183"/>
        <v>1</v>
      </c>
    </row>
    <row r="11778" spans="9:11" x14ac:dyDescent="0.35">
      <c r="I11778" t="e">
        <f>IF(J11778="natural gas",VLOOKUP(D11778,'Cross-Page Data'!$I$4:$J$13,2,FALSE),IF(J11778="solar",VLOOKUP('Form 923'!D11778,'Cross-Page Data'!$I$14:$J$117,2,FALSE),J11778))</f>
        <v>#N/A</v>
      </c>
      <c r="J11778" t="e">
        <f>VLOOKUP(E11778,'Cross-Page Data'!$D$4:$F$48,3,FALSE)</f>
        <v>#N/A</v>
      </c>
      <c r="K11778" t="b">
        <f t="shared" si="183"/>
        <v>1</v>
      </c>
    </row>
    <row r="11779" spans="9:11" x14ac:dyDescent="0.35">
      <c r="I11779" t="e">
        <f>IF(J11779="natural gas",VLOOKUP(D11779,'Cross-Page Data'!$I$4:$J$13,2,FALSE),IF(J11779="solar",VLOOKUP('Form 923'!D11779,'Cross-Page Data'!$I$14:$J$117,2,FALSE),J11779))</f>
        <v>#N/A</v>
      </c>
      <c r="J11779" t="e">
        <f>VLOOKUP(E11779,'Cross-Page Data'!$D$4:$F$48,3,FALSE)</f>
        <v>#N/A</v>
      </c>
      <c r="K11779" t="b">
        <f t="shared" si="183"/>
        <v>1</v>
      </c>
    </row>
    <row r="11780" spans="9:11" x14ac:dyDescent="0.35">
      <c r="I11780" t="e">
        <f>IF(J11780="natural gas",VLOOKUP(D11780,'Cross-Page Data'!$I$4:$J$13,2,FALSE),IF(J11780="solar",VLOOKUP('Form 923'!D11780,'Cross-Page Data'!$I$14:$J$117,2,FALSE),J11780))</f>
        <v>#N/A</v>
      </c>
      <c r="J11780" t="e">
        <f>VLOOKUP(E11780,'Cross-Page Data'!$D$4:$F$48,3,FALSE)</f>
        <v>#N/A</v>
      </c>
      <c r="K11780" t="b">
        <f t="shared" si="183"/>
        <v>1</v>
      </c>
    </row>
    <row r="11781" spans="9:11" x14ac:dyDescent="0.35">
      <c r="I11781" t="e">
        <f>IF(J11781="natural gas",VLOOKUP(D11781,'Cross-Page Data'!$I$4:$J$13,2,FALSE),IF(J11781="solar",VLOOKUP('Form 923'!D11781,'Cross-Page Data'!$I$14:$J$117,2,FALSE),J11781))</f>
        <v>#N/A</v>
      </c>
      <c r="J11781" t="e">
        <f>VLOOKUP(E11781,'Cross-Page Data'!$D$4:$F$48,3,FALSE)</f>
        <v>#N/A</v>
      </c>
      <c r="K11781" t="b">
        <f t="shared" si="183"/>
        <v>1</v>
      </c>
    </row>
    <row r="11782" spans="9:11" x14ac:dyDescent="0.35">
      <c r="I11782" t="e">
        <f>IF(J11782="natural gas",VLOOKUP(D11782,'Cross-Page Data'!$I$4:$J$13,2,FALSE),IF(J11782="solar",VLOOKUP('Form 923'!D11782,'Cross-Page Data'!$I$14:$J$117,2,FALSE),J11782))</f>
        <v>#N/A</v>
      </c>
      <c r="J11782" t="e">
        <f>VLOOKUP(E11782,'Cross-Page Data'!$D$4:$F$48,3,FALSE)</f>
        <v>#N/A</v>
      </c>
      <c r="K11782" t="b">
        <f t="shared" si="183"/>
        <v>1</v>
      </c>
    </row>
    <row r="11783" spans="9:11" x14ac:dyDescent="0.35">
      <c r="I11783" t="e">
        <f>IF(J11783="natural gas",VLOOKUP(D11783,'Cross-Page Data'!$I$4:$J$13,2,FALSE),IF(J11783="solar",VLOOKUP('Form 923'!D11783,'Cross-Page Data'!$I$14:$J$117,2,FALSE),J11783))</f>
        <v>#N/A</v>
      </c>
      <c r="J11783" t="e">
        <f>VLOOKUP(E11783,'Cross-Page Data'!$D$4:$F$48,3,FALSE)</f>
        <v>#N/A</v>
      </c>
      <c r="K11783" t="b">
        <f t="shared" ref="K11783:K11846" si="184">IF(AND($N$5=FALSE,OR(C11783="Commercial NAICS Cogen",C11783="Industrial NAICS Cogen",C11783="NAICS-22 Cogen")),FALSE,IF(AND($N$6=FALSE,OR(C11783="Commercial NAICS Cogen",C11783="Commercial NAICS Non-Cogen",C11783="industrial NAICS Cogen", C11783="industrial NAICS non-cogen")),FALSE,TRUE))</f>
        <v>1</v>
      </c>
    </row>
    <row r="11784" spans="9:11" x14ac:dyDescent="0.35">
      <c r="I11784" t="e">
        <f>IF(J11784="natural gas",VLOOKUP(D11784,'Cross-Page Data'!$I$4:$J$13,2,FALSE),IF(J11784="solar",VLOOKUP('Form 923'!D11784,'Cross-Page Data'!$I$14:$J$117,2,FALSE),J11784))</f>
        <v>#N/A</v>
      </c>
      <c r="J11784" t="e">
        <f>VLOOKUP(E11784,'Cross-Page Data'!$D$4:$F$48,3,FALSE)</f>
        <v>#N/A</v>
      </c>
      <c r="K11784" t="b">
        <f t="shared" si="184"/>
        <v>1</v>
      </c>
    </row>
    <row r="11785" spans="9:11" x14ac:dyDescent="0.35">
      <c r="I11785" t="e">
        <f>IF(J11785="natural gas",VLOOKUP(D11785,'Cross-Page Data'!$I$4:$J$13,2,FALSE),IF(J11785="solar",VLOOKUP('Form 923'!D11785,'Cross-Page Data'!$I$14:$J$117,2,FALSE),J11785))</f>
        <v>#N/A</v>
      </c>
      <c r="J11785" t="e">
        <f>VLOOKUP(E11785,'Cross-Page Data'!$D$4:$F$48,3,FALSE)</f>
        <v>#N/A</v>
      </c>
      <c r="K11785" t="b">
        <f t="shared" si="184"/>
        <v>1</v>
      </c>
    </row>
    <row r="11786" spans="9:11" x14ac:dyDescent="0.35">
      <c r="I11786" t="e">
        <f>IF(J11786="natural gas",VLOOKUP(D11786,'Cross-Page Data'!$I$4:$J$13,2,FALSE),IF(J11786="solar",VLOOKUP('Form 923'!D11786,'Cross-Page Data'!$I$14:$J$117,2,FALSE),J11786))</f>
        <v>#N/A</v>
      </c>
      <c r="J11786" t="e">
        <f>VLOOKUP(E11786,'Cross-Page Data'!$D$4:$F$48,3,FALSE)</f>
        <v>#N/A</v>
      </c>
      <c r="K11786" t="b">
        <f t="shared" si="184"/>
        <v>1</v>
      </c>
    </row>
    <row r="11787" spans="9:11" x14ac:dyDescent="0.35">
      <c r="I11787" t="e">
        <f>IF(J11787="natural gas",VLOOKUP(D11787,'Cross-Page Data'!$I$4:$J$13,2,FALSE),IF(J11787="solar",VLOOKUP('Form 923'!D11787,'Cross-Page Data'!$I$14:$J$117,2,FALSE),J11787))</f>
        <v>#N/A</v>
      </c>
      <c r="J11787" t="e">
        <f>VLOOKUP(E11787,'Cross-Page Data'!$D$4:$F$48,3,FALSE)</f>
        <v>#N/A</v>
      </c>
      <c r="K11787" t="b">
        <f t="shared" si="184"/>
        <v>1</v>
      </c>
    </row>
    <row r="11788" spans="9:11" x14ac:dyDescent="0.35">
      <c r="I11788" t="e">
        <f>IF(J11788="natural gas",VLOOKUP(D11788,'Cross-Page Data'!$I$4:$J$13,2,FALSE),IF(J11788="solar",VLOOKUP('Form 923'!D11788,'Cross-Page Data'!$I$14:$J$117,2,FALSE),J11788))</f>
        <v>#N/A</v>
      </c>
      <c r="J11788" t="e">
        <f>VLOOKUP(E11788,'Cross-Page Data'!$D$4:$F$48,3,FALSE)</f>
        <v>#N/A</v>
      </c>
      <c r="K11788" t="b">
        <f t="shared" si="184"/>
        <v>1</v>
      </c>
    </row>
    <row r="11789" spans="9:11" x14ac:dyDescent="0.35">
      <c r="I11789" t="e">
        <f>IF(J11789="natural gas",VLOOKUP(D11789,'Cross-Page Data'!$I$4:$J$13,2,FALSE),IF(J11789="solar",VLOOKUP('Form 923'!D11789,'Cross-Page Data'!$I$14:$J$117,2,FALSE),J11789))</f>
        <v>#N/A</v>
      </c>
      <c r="J11789" t="e">
        <f>VLOOKUP(E11789,'Cross-Page Data'!$D$4:$F$48,3,FALSE)</f>
        <v>#N/A</v>
      </c>
      <c r="K11789" t="b">
        <f t="shared" si="184"/>
        <v>1</v>
      </c>
    </row>
    <row r="11790" spans="9:11" x14ac:dyDescent="0.35">
      <c r="I11790" t="e">
        <f>IF(J11790="natural gas",VLOOKUP(D11790,'Cross-Page Data'!$I$4:$J$13,2,FALSE),IF(J11790="solar",VLOOKUP('Form 923'!D11790,'Cross-Page Data'!$I$14:$J$117,2,FALSE),J11790))</f>
        <v>#N/A</v>
      </c>
      <c r="J11790" t="e">
        <f>VLOOKUP(E11790,'Cross-Page Data'!$D$4:$F$48,3,FALSE)</f>
        <v>#N/A</v>
      </c>
      <c r="K11790" t="b">
        <f t="shared" si="184"/>
        <v>1</v>
      </c>
    </row>
    <row r="11791" spans="9:11" x14ac:dyDescent="0.35">
      <c r="I11791" t="e">
        <f>IF(J11791="natural gas",VLOOKUP(D11791,'Cross-Page Data'!$I$4:$J$13,2,FALSE),IF(J11791="solar",VLOOKUP('Form 923'!D11791,'Cross-Page Data'!$I$14:$J$117,2,FALSE),J11791))</f>
        <v>#N/A</v>
      </c>
      <c r="J11791" t="e">
        <f>VLOOKUP(E11791,'Cross-Page Data'!$D$4:$F$48,3,FALSE)</f>
        <v>#N/A</v>
      </c>
      <c r="K11791" t="b">
        <f t="shared" si="184"/>
        <v>1</v>
      </c>
    </row>
    <row r="11792" spans="9:11" x14ac:dyDescent="0.35">
      <c r="I11792" t="e">
        <f>IF(J11792="natural gas",VLOOKUP(D11792,'Cross-Page Data'!$I$4:$J$13,2,FALSE),IF(J11792="solar",VLOOKUP('Form 923'!D11792,'Cross-Page Data'!$I$14:$J$117,2,FALSE),J11792))</f>
        <v>#N/A</v>
      </c>
      <c r="J11792" t="e">
        <f>VLOOKUP(E11792,'Cross-Page Data'!$D$4:$F$48,3,FALSE)</f>
        <v>#N/A</v>
      </c>
      <c r="K11792" t="b">
        <f t="shared" si="184"/>
        <v>1</v>
      </c>
    </row>
    <row r="11793" spans="9:11" x14ac:dyDescent="0.35">
      <c r="I11793" t="e">
        <f>IF(J11793="natural gas",VLOOKUP(D11793,'Cross-Page Data'!$I$4:$J$13,2,FALSE),IF(J11793="solar",VLOOKUP('Form 923'!D11793,'Cross-Page Data'!$I$14:$J$117,2,FALSE),J11793))</f>
        <v>#N/A</v>
      </c>
      <c r="J11793" t="e">
        <f>VLOOKUP(E11793,'Cross-Page Data'!$D$4:$F$48,3,FALSE)</f>
        <v>#N/A</v>
      </c>
      <c r="K11793" t="b">
        <f t="shared" si="184"/>
        <v>1</v>
      </c>
    </row>
    <row r="11794" spans="9:11" x14ac:dyDescent="0.35">
      <c r="I11794" t="e">
        <f>IF(J11794="natural gas",VLOOKUP(D11794,'Cross-Page Data'!$I$4:$J$13,2,FALSE),IF(J11794="solar",VLOOKUP('Form 923'!D11794,'Cross-Page Data'!$I$14:$J$117,2,FALSE),J11794))</f>
        <v>#N/A</v>
      </c>
      <c r="J11794" t="e">
        <f>VLOOKUP(E11794,'Cross-Page Data'!$D$4:$F$48,3,FALSE)</f>
        <v>#N/A</v>
      </c>
      <c r="K11794" t="b">
        <f t="shared" si="184"/>
        <v>1</v>
      </c>
    </row>
    <row r="11795" spans="9:11" x14ac:dyDescent="0.35">
      <c r="I11795" t="e">
        <f>IF(J11795="natural gas",VLOOKUP(D11795,'Cross-Page Data'!$I$4:$J$13,2,FALSE),IF(J11795="solar",VLOOKUP('Form 923'!D11795,'Cross-Page Data'!$I$14:$J$117,2,FALSE),J11795))</f>
        <v>#N/A</v>
      </c>
      <c r="J11795" t="e">
        <f>VLOOKUP(E11795,'Cross-Page Data'!$D$4:$F$48,3,FALSE)</f>
        <v>#N/A</v>
      </c>
      <c r="K11795" t="b">
        <f t="shared" si="184"/>
        <v>1</v>
      </c>
    </row>
    <row r="11796" spans="9:11" x14ac:dyDescent="0.35">
      <c r="I11796" t="e">
        <f>IF(J11796="natural gas",VLOOKUP(D11796,'Cross-Page Data'!$I$4:$J$13,2,FALSE),IF(J11796="solar",VLOOKUP('Form 923'!D11796,'Cross-Page Data'!$I$14:$J$117,2,FALSE),J11796))</f>
        <v>#N/A</v>
      </c>
      <c r="J11796" t="e">
        <f>VLOOKUP(E11796,'Cross-Page Data'!$D$4:$F$48,3,FALSE)</f>
        <v>#N/A</v>
      </c>
      <c r="K11796" t="b">
        <f t="shared" si="184"/>
        <v>1</v>
      </c>
    </row>
    <row r="11797" spans="9:11" x14ac:dyDescent="0.35">
      <c r="I11797" t="e">
        <f>IF(J11797="natural gas",VLOOKUP(D11797,'Cross-Page Data'!$I$4:$J$13,2,FALSE),IF(J11797="solar",VLOOKUP('Form 923'!D11797,'Cross-Page Data'!$I$14:$J$117,2,FALSE),J11797))</f>
        <v>#N/A</v>
      </c>
      <c r="J11797" t="e">
        <f>VLOOKUP(E11797,'Cross-Page Data'!$D$4:$F$48,3,FALSE)</f>
        <v>#N/A</v>
      </c>
      <c r="K11797" t="b">
        <f t="shared" si="184"/>
        <v>1</v>
      </c>
    </row>
    <row r="11798" spans="9:11" x14ac:dyDescent="0.35">
      <c r="I11798" t="e">
        <f>IF(J11798="natural gas",VLOOKUP(D11798,'Cross-Page Data'!$I$4:$J$13,2,FALSE),IF(J11798="solar",VLOOKUP('Form 923'!D11798,'Cross-Page Data'!$I$14:$J$117,2,FALSE),J11798))</f>
        <v>#N/A</v>
      </c>
      <c r="J11798" t="e">
        <f>VLOOKUP(E11798,'Cross-Page Data'!$D$4:$F$48,3,FALSE)</f>
        <v>#N/A</v>
      </c>
      <c r="K11798" t="b">
        <f t="shared" si="184"/>
        <v>1</v>
      </c>
    </row>
    <row r="11799" spans="9:11" x14ac:dyDescent="0.35">
      <c r="I11799" t="e">
        <f>IF(J11799="natural gas",VLOOKUP(D11799,'Cross-Page Data'!$I$4:$J$13,2,FALSE),IF(J11799="solar",VLOOKUP('Form 923'!D11799,'Cross-Page Data'!$I$14:$J$117,2,FALSE),J11799))</f>
        <v>#N/A</v>
      </c>
      <c r="J11799" t="e">
        <f>VLOOKUP(E11799,'Cross-Page Data'!$D$4:$F$48,3,FALSE)</f>
        <v>#N/A</v>
      </c>
      <c r="K11799" t="b">
        <f t="shared" si="184"/>
        <v>1</v>
      </c>
    </row>
    <row r="11800" spans="9:11" x14ac:dyDescent="0.35">
      <c r="I11800" t="e">
        <f>IF(J11800="natural gas",VLOOKUP(D11800,'Cross-Page Data'!$I$4:$J$13,2,FALSE),IF(J11800="solar",VLOOKUP('Form 923'!D11800,'Cross-Page Data'!$I$14:$J$117,2,FALSE),J11800))</f>
        <v>#N/A</v>
      </c>
      <c r="J11800" t="e">
        <f>VLOOKUP(E11800,'Cross-Page Data'!$D$4:$F$48,3,FALSE)</f>
        <v>#N/A</v>
      </c>
      <c r="K11800" t="b">
        <f t="shared" si="184"/>
        <v>1</v>
      </c>
    </row>
    <row r="11801" spans="9:11" x14ac:dyDescent="0.35">
      <c r="I11801" t="e">
        <f>IF(J11801="natural gas",VLOOKUP(D11801,'Cross-Page Data'!$I$4:$J$13,2,FALSE),IF(J11801="solar",VLOOKUP('Form 923'!D11801,'Cross-Page Data'!$I$14:$J$117,2,FALSE),J11801))</f>
        <v>#N/A</v>
      </c>
      <c r="J11801" t="e">
        <f>VLOOKUP(E11801,'Cross-Page Data'!$D$4:$F$48,3,FALSE)</f>
        <v>#N/A</v>
      </c>
      <c r="K11801" t="b">
        <f t="shared" si="184"/>
        <v>1</v>
      </c>
    </row>
    <row r="11802" spans="9:11" x14ac:dyDescent="0.35">
      <c r="I11802" t="e">
        <f>IF(J11802="natural gas",VLOOKUP(D11802,'Cross-Page Data'!$I$4:$J$13,2,FALSE),IF(J11802="solar",VLOOKUP('Form 923'!D11802,'Cross-Page Data'!$I$14:$J$117,2,FALSE),J11802))</f>
        <v>#N/A</v>
      </c>
      <c r="J11802" t="e">
        <f>VLOOKUP(E11802,'Cross-Page Data'!$D$4:$F$48,3,FALSE)</f>
        <v>#N/A</v>
      </c>
      <c r="K11802" t="b">
        <f t="shared" si="184"/>
        <v>1</v>
      </c>
    </row>
    <row r="11803" spans="9:11" x14ac:dyDescent="0.35">
      <c r="I11803" t="e">
        <f>IF(J11803="natural gas",VLOOKUP(D11803,'Cross-Page Data'!$I$4:$J$13,2,FALSE),IF(J11803="solar",VLOOKUP('Form 923'!D11803,'Cross-Page Data'!$I$14:$J$117,2,FALSE),J11803))</f>
        <v>#N/A</v>
      </c>
      <c r="J11803" t="e">
        <f>VLOOKUP(E11803,'Cross-Page Data'!$D$4:$F$48,3,FALSE)</f>
        <v>#N/A</v>
      </c>
      <c r="K11803" t="b">
        <f t="shared" si="184"/>
        <v>1</v>
      </c>
    </row>
    <row r="11804" spans="9:11" x14ac:dyDescent="0.35">
      <c r="I11804" t="e">
        <f>IF(J11804="natural gas",VLOOKUP(D11804,'Cross-Page Data'!$I$4:$J$13,2,FALSE),IF(J11804="solar",VLOOKUP('Form 923'!D11804,'Cross-Page Data'!$I$14:$J$117,2,FALSE),J11804))</f>
        <v>#N/A</v>
      </c>
      <c r="J11804" t="e">
        <f>VLOOKUP(E11804,'Cross-Page Data'!$D$4:$F$48,3,FALSE)</f>
        <v>#N/A</v>
      </c>
      <c r="K11804" t="b">
        <f t="shared" si="184"/>
        <v>1</v>
      </c>
    </row>
    <row r="11805" spans="9:11" x14ac:dyDescent="0.35">
      <c r="I11805" t="e">
        <f>IF(J11805="natural gas",VLOOKUP(D11805,'Cross-Page Data'!$I$4:$J$13,2,FALSE),IF(J11805="solar",VLOOKUP('Form 923'!D11805,'Cross-Page Data'!$I$14:$J$117,2,FALSE),J11805))</f>
        <v>#N/A</v>
      </c>
      <c r="J11805" t="e">
        <f>VLOOKUP(E11805,'Cross-Page Data'!$D$4:$F$48,3,FALSE)</f>
        <v>#N/A</v>
      </c>
      <c r="K11805" t="b">
        <f t="shared" si="184"/>
        <v>1</v>
      </c>
    </row>
    <row r="11806" spans="9:11" x14ac:dyDescent="0.35">
      <c r="I11806" t="e">
        <f>IF(J11806="natural gas",VLOOKUP(D11806,'Cross-Page Data'!$I$4:$J$13,2,FALSE),IF(J11806="solar",VLOOKUP('Form 923'!D11806,'Cross-Page Data'!$I$14:$J$117,2,FALSE),J11806))</f>
        <v>#N/A</v>
      </c>
      <c r="J11806" t="e">
        <f>VLOOKUP(E11806,'Cross-Page Data'!$D$4:$F$48,3,FALSE)</f>
        <v>#N/A</v>
      </c>
      <c r="K11806" t="b">
        <f t="shared" si="184"/>
        <v>1</v>
      </c>
    </row>
    <row r="11807" spans="9:11" x14ac:dyDescent="0.35">
      <c r="I11807" t="e">
        <f>IF(J11807="natural gas",VLOOKUP(D11807,'Cross-Page Data'!$I$4:$J$13,2,FALSE),IF(J11807="solar",VLOOKUP('Form 923'!D11807,'Cross-Page Data'!$I$14:$J$117,2,FALSE),J11807))</f>
        <v>#N/A</v>
      </c>
      <c r="J11807" t="e">
        <f>VLOOKUP(E11807,'Cross-Page Data'!$D$4:$F$48,3,FALSE)</f>
        <v>#N/A</v>
      </c>
      <c r="K11807" t="b">
        <f t="shared" si="184"/>
        <v>1</v>
      </c>
    </row>
    <row r="11808" spans="9:11" x14ac:dyDescent="0.35">
      <c r="I11808" t="e">
        <f>IF(J11808="natural gas",VLOOKUP(D11808,'Cross-Page Data'!$I$4:$J$13,2,FALSE),IF(J11808="solar",VLOOKUP('Form 923'!D11808,'Cross-Page Data'!$I$14:$J$117,2,FALSE),J11808))</f>
        <v>#N/A</v>
      </c>
      <c r="J11808" t="e">
        <f>VLOOKUP(E11808,'Cross-Page Data'!$D$4:$F$48,3,FALSE)</f>
        <v>#N/A</v>
      </c>
      <c r="K11808" t="b">
        <f t="shared" si="184"/>
        <v>1</v>
      </c>
    </row>
    <row r="11809" spans="9:11" x14ac:dyDescent="0.35">
      <c r="I11809" t="e">
        <f>IF(J11809="natural gas",VLOOKUP(D11809,'Cross-Page Data'!$I$4:$J$13,2,FALSE),IF(J11809="solar",VLOOKUP('Form 923'!D11809,'Cross-Page Data'!$I$14:$J$117,2,FALSE),J11809))</f>
        <v>#N/A</v>
      </c>
      <c r="J11809" t="e">
        <f>VLOOKUP(E11809,'Cross-Page Data'!$D$4:$F$48,3,FALSE)</f>
        <v>#N/A</v>
      </c>
      <c r="K11809" t="b">
        <f t="shared" si="184"/>
        <v>1</v>
      </c>
    </row>
    <row r="11810" spans="9:11" x14ac:dyDescent="0.35">
      <c r="I11810" t="e">
        <f>IF(J11810="natural gas",VLOOKUP(D11810,'Cross-Page Data'!$I$4:$J$13,2,FALSE),IF(J11810="solar",VLOOKUP('Form 923'!D11810,'Cross-Page Data'!$I$14:$J$117,2,FALSE),J11810))</f>
        <v>#N/A</v>
      </c>
      <c r="J11810" t="e">
        <f>VLOOKUP(E11810,'Cross-Page Data'!$D$4:$F$48,3,FALSE)</f>
        <v>#N/A</v>
      </c>
      <c r="K11810" t="b">
        <f t="shared" si="184"/>
        <v>1</v>
      </c>
    </row>
    <row r="11811" spans="9:11" x14ac:dyDescent="0.35">
      <c r="I11811" t="e">
        <f>IF(J11811="natural gas",VLOOKUP(D11811,'Cross-Page Data'!$I$4:$J$13,2,FALSE),IF(J11811="solar",VLOOKUP('Form 923'!D11811,'Cross-Page Data'!$I$14:$J$117,2,FALSE),J11811))</f>
        <v>#N/A</v>
      </c>
      <c r="J11811" t="e">
        <f>VLOOKUP(E11811,'Cross-Page Data'!$D$4:$F$48,3,FALSE)</f>
        <v>#N/A</v>
      </c>
      <c r="K11811" t="b">
        <f t="shared" si="184"/>
        <v>1</v>
      </c>
    </row>
    <row r="11812" spans="9:11" x14ac:dyDescent="0.35">
      <c r="I11812" t="e">
        <f>IF(J11812="natural gas",VLOOKUP(D11812,'Cross-Page Data'!$I$4:$J$13,2,FALSE),IF(J11812="solar",VLOOKUP('Form 923'!D11812,'Cross-Page Data'!$I$14:$J$117,2,FALSE),J11812))</f>
        <v>#N/A</v>
      </c>
      <c r="J11812" t="e">
        <f>VLOOKUP(E11812,'Cross-Page Data'!$D$4:$F$48,3,FALSE)</f>
        <v>#N/A</v>
      </c>
      <c r="K11812" t="b">
        <f t="shared" si="184"/>
        <v>1</v>
      </c>
    </row>
    <row r="11813" spans="9:11" x14ac:dyDescent="0.35">
      <c r="I11813" t="e">
        <f>IF(J11813="natural gas",VLOOKUP(D11813,'Cross-Page Data'!$I$4:$J$13,2,FALSE),IF(J11813="solar",VLOOKUP('Form 923'!D11813,'Cross-Page Data'!$I$14:$J$117,2,FALSE),J11813))</f>
        <v>#N/A</v>
      </c>
      <c r="J11813" t="e">
        <f>VLOOKUP(E11813,'Cross-Page Data'!$D$4:$F$48,3,FALSE)</f>
        <v>#N/A</v>
      </c>
      <c r="K11813" t="b">
        <f t="shared" si="184"/>
        <v>1</v>
      </c>
    </row>
    <row r="11814" spans="9:11" x14ac:dyDescent="0.35">
      <c r="I11814" t="e">
        <f>IF(J11814="natural gas",VLOOKUP(D11814,'Cross-Page Data'!$I$4:$J$13,2,FALSE),IF(J11814="solar",VLOOKUP('Form 923'!D11814,'Cross-Page Data'!$I$14:$J$117,2,FALSE),J11814))</f>
        <v>#N/A</v>
      </c>
      <c r="J11814" t="e">
        <f>VLOOKUP(E11814,'Cross-Page Data'!$D$4:$F$48,3,FALSE)</f>
        <v>#N/A</v>
      </c>
      <c r="K11814" t="b">
        <f t="shared" si="184"/>
        <v>1</v>
      </c>
    </row>
    <row r="11815" spans="9:11" x14ac:dyDescent="0.35">
      <c r="I11815" t="e">
        <f>IF(J11815="natural gas",VLOOKUP(D11815,'Cross-Page Data'!$I$4:$J$13,2,FALSE),IF(J11815="solar",VLOOKUP('Form 923'!D11815,'Cross-Page Data'!$I$14:$J$117,2,FALSE),J11815))</f>
        <v>#N/A</v>
      </c>
      <c r="J11815" t="e">
        <f>VLOOKUP(E11815,'Cross-Page Data'!$D$4:$F$48,3,FALSE)</f>
        <v>#N/A</v>
      </c>
      <c r="K11815" t="b">
        <f t="shared" si="184"/>
        <v>1</v>
      </c>
    </row>
    <row r="11816" spans="9:11" x14ac:dyDescent="0.35">
      <c r="I11816" t="e">
        <f>IF(J11816="natural gas",VLOOKUP(D11816,'Cross-Page Data'!$I$4:$J$13,2,FALSE),IF(J11816="solar",VLOOKUP('Form 923'!D11816,'Cross-Page Data'!$I$14:$J$117,2,FALSE),J11816))</f>
        <v>#N/A</v>
      </c>
      <c r="J11816" t="e">
        <f>VLOOKUP(E11816,'Cross-Page Data'!$D$4:$F$48,3,FALSE)</f>
        <v>#N/A</v>
      </c>
      <c r="K11816" t="b">
        <f t="shared" si="184"/>
        <v>1</v>
      </c>
    </row>
    <row r="11817" spans="9:11" x14ac:dyDescent="0.35">
      <c r="I11817" t="e">
        <f>IF(J11817="natural gas",VLOOKUP(D11817,'Cross-Page Data'!$I$4:$J$13,2,FALSE),IF(J11817="solar",VLOOKUP('Form 923'!D11817,'Cross-Page Data'!$I$14:$J$117,2,FALSE),J11817))</f>
        <v>#N/A</v>
      </c>
      <c r="J11817" t="e">
        <f>VLOOKUP(E11817,'Cross-Page Data'!$D$4:$F$48,3,FALSE)</f>
        <v>#N/A</v>
      </c>
      <c r="K11817" t="b">
        <f t="shared" si="184"/>
        <v>1</v>
      </c>
    </row>
    <row r="11818" spans="9:11" x14ac:dyDescent="0.35">
      <c r="I11818" t="e">
        <f>IF(J11818="natural gas",VLOOKUP(D11818,'Cross-Page Data'!$I$4:$J$13,2,FALSE),IF(J11818="solar",VLOOKUP('Form 923'!D11818,'Cross-Page Data'!$I$14:$J$117,2,FALSE),J11818))</f>
        <v>#N/A</v>
      </c>
      <c r="J11818" t="e">
        <f>VLOOKUP(E11818,'Cross-Page Data'!$D$4:$F$48,3,FALSE)</f>
        <v>#N/A</v>
      </c>
      <c r="K11818" t="b">
        <f t="shared" si="184"/>
        <v>1</v>
      </c>
    </row>
    <row r="11819" spans="9:11" x14ac:dyDescent="0.35">
      <c r="I11819" t="e">
        <f>IF(J11819="natural gas",VLOOKUP(D11819,'Cross-Page Data'!$I$4:$J$13,2,FALSE),IF(J11819="solar",VLOOKUP('Form 923'!D11819,'Cross-Page Data'!$I$14:$J$117,2,FALSE),J11819))</f>
        <v>#N/A</v>
      </c>
      <c r="J11819" t="e">
        <f>VLOOKUP(E11819,'Cross-Page Data'!$D$4:$F$48,3,FALSE)</f>
        <v>#N/A</v>
      </c>
      <c r="K11819" t="b">
        <f t="shared" si="184"/>
        <v>1</v>
      </c>
    </row>
    <row r="11820" spans="9:11" x14ac:dyDescent="0.35">
      <c r="I11820" t="e">
        <f>IF(J11820="natural gas",VLOOKUP(D11820,'Cross-Page Data'!$I$4:$J$13,2,FALSE),IF(J11820="solar",VLOOKUP('Form 923'!D11820,'Cross-Page Data'!$I$14:$J$117,2,FALSE),J11820))</f>
        <v>#N/A</v>
      </c>
      <c r="J11820" t="e">
        <f>VLOOKUP(E11820,'Cross-Page Data'!$D$4:$F$48,3,FALSE)</f>
        <v>#N/A</v>
      </c>
      <c r="K11820" t="b">
        <f t="shared" si="184"/>
        <v>1</v>
      </c>
    </row>
    <row r="11821" spans="9:11" x14ac:dyDescent="0.35">
      <c r="I11821" t="e">
        <f>IF(J11821="natural gas",VLOOKUP(D11821,'Cross-Page Data'!$I$4:$J$13,2,FALSE),IF(J11821="solar",VLOOKUP('Form 923'!D11821,'Cross-Page Data'!$I$14:$J$117,2,FALSE),J11821))</f>
        <v>#N/A</v>
      </c>
      <c r="J11821" t="e">
        <f>VLOOKUP(E11821,'Cross-Page Data'!$D$4:$F$48,3,FALSE)</f>
        <v>#N/A</v>
      </c>
      <c r="K11821" t="b">
        <f t="shared" si="184"/>
        <v>1</v>
      </c>
    </row>
    <row r="11822" spans="9:11" x14ac:dyDescent="0.35">
      <c r="I11822" t="e">
        <f>IF(J11822="natural gas",VLOOKUP(D11822,'Cross-Page Data'!$I$4:$J$13,2,FALSE),IF(J11822="solar",VLOOKUP('Form 923'!D11822,'Cross-Page Data'!$I$14:$J$117,2,FALSE),J11822))</f>
        <v>#N/A</v>
      </c>
      <c r="J11822" t="e">
        <f>VLOOKUP(E11822,'Cross-Page Data'!$D$4:$F$48,3,FALSE)</f>
        <v>#N/A</v>
      </c>
      <c r="K11822" t="b">
        <f t="shared" si="184"/>
        <v>1</v>
      </c>
    </row>
    <row r="11823" spans="9:11" x14ac:dyDescent="0.35">
      <c r="I11823" t="e">
        <f>IF(J11823="natural gas",VLOOKUP(D11823,'Cross-Page Data'!$I$4:$J$13,2,FALSE),IF(J11823="solar",VLOOKUP('Form 923'!D11823,'Cross-Page Data'!$I$14:$J$117,2,FALSE),J11823))</f>
        <v>#N/A</v>
      </c>
      <c r="J11823" t="e">
        <f>VLOOKUP(E11823,'Cross-Page Data'!$D$4:$F$48,3,FALSE)</f>
        <v>#N/A</v>
      </c>
      <c r="K11823" t="b">
        <f t="shared" si="184"/>
        <v>1</v>
      </c>
    </row>
    <row r="11824" spans="9:11" x14ac:dyDescent="0.35">
      <c r="I11824" t="e">
        <f>IF(J11824="natural gas",VLOOKUP(D11824,'Cross-Page Data'!$I$4:$J$13,2,FALSE),IF(J11824="solar",VLOOKUP('Form 923'!D11824,'Cross-Page Data'!$I$14:$J$117,2,FALSE),J11824))</f>
        <v>#N/A</v>
      </c>
      <c r="J11824" t="e">
        <f>VLOOKUP(E11824,'Cross-Page Data'!$D$4:$F$48,3,FALSE)</f>
        <v>#N/A</v>
      </c>
      <c r="K11824" t="b">
        <f t="shared" si="184"/>
        <v>1</v>
      </c>
    </row>
    <row r="11825" spans="9:11" x14ac:dyDescent="0.35">
      <c r="I11825" t="e">
        <f>IF(J11825="natural gas",VLOOKUP(D11825,'Cross-Page Data'!$I$4:$J$13,2,FALSE),IF(J11825="solar",VLOOKUP('Form 923'!D11825,'Cross-Page Data'!$I$14:$J$117,2,FALSE),J11825))</f>
        <v>#N/A</v>
      </c>
      <c r="J11825" t="e">
        <f>VLOOKUP(E11825,'Cross-Page Data'!$D$4:$F$48,3,FALSE)</f>
        <v>#N/A</v>
      </c>
      <c r="K11825" t="b">
        <f t="shared" si="184"/>
        <v>1</v>
      </c>
    </row>
    <row r="11826" spans="9:11" x14ac:dyDescent="0.35">
      <c r="I11826" t="e">
        <f>IF(J11826="natural gas",VLOOKUP(D11826,'Cross-Page Data'!$I$4:$J$13,2,FALSE),IF(J11826="solar",VLOOKUP('Form 923'!D11826,'Cross-Page Data'!$I$14:$J$117,2,FALSE),J11826))</f>
        <v>#N/A</v>
      </c>
      <c r="J11826" t="e">
        <f>VLOOKUP(E11826,'Cross-Page Data'!$D$4:$F$48,3,FALSE)</f>
        <v>#N/A</v>
      </c>
      <c r="K11826" t="b">
        <f t="shared" si="184"/>
        <v>1</v>
      </c>
    </row>
    <row r="11827" spans="9:11" x14ac:dyDescent="0.35">
      <c r="I11827" t="e">
        <f>IF(J11827="natural gas",VLOOKUP(D11827,'Cross-Page Data'!$I$4:$J$13,2,FALSE),IF(J11827="solar",VLOOKUP('Form 923'!D11827,'Cross-Page Data'!$I$14:$J$117,2,FALSE),J11827))</f>
        <v>#N/A</v>
      </c>
      <c r="J11827" t="e">
        <f>VLOOKUP(E11827,'Cross-Page Data'!$D$4:$F$48,3,FALSE)</f>
        <v>#N/A</v>
      </c>
      <c r="K11827" t="b">
        <f t="shared" si="184"/>
        <v>1</v>
      </c>
    </row>
    <row r="11828" spans="9:11" x14ac:dyDescent="0.35">
      <c r="I11828" t="e">
        <f>IF(J11828="natural gas",VLOOKUP(D11828,'Cross-Page Data'!$I$4:$J$13,2,FALSE),IF(J11828="solar",VLOOKUP('Form 923'!D11828,'Cross-Page Data'!$I$14:$J$117,2,FALSE),J11828))</f>
        <v>#N/A</v>
      </c>
      <c r="J11828" t="e">
        <f>VLOOKUP(E11828,'Cross-Page Data'!$D$4:$F$48,3,FALSE)</f>
        <v>#N/A</v>
      </c>
      <c r="K11828" t="b">
        <f t="shared" si="184"/>
        <v>1</v>
      </c>
    </row>
    <row r="11829" spans="9:11" x14ac:dyDescent="0.35">
      <c r="I11829" t="e">
        <f>IF(J11829="natural gas",VLOOKUP(D11829,'Cross-Page Data'!$I$4:$J$13,2,FALSE),IF(J11829="solar",VLOOKUP('Form 923'!D11829,'Cross-Page Data'!$I$14:$J$117,2,FALSE),J11829))</f>
        <v>#N/A</v>
      </c>
      <c r="J11829" t="e">
        <f>VLOOKUP(E11829,'Cross-Page Data'!$D$4:$F$48,3,FALSE)</f>
        <v>#N/A</v>
      </c>
      <c r="K11829" t="b">
        <f t="shared" si="184"/>
        <v>1</v>
      </c>
    </row>
    <row r="11830" spans="9:11" x14ac:dyDescent="0.35">
      <c r="I11830" t="e">
        <f>IF(J11830="natural gas",VLOOKUP(D11830,'Cross-Page Data'!$I$4:$J$13,2,FALSE),IF(J11830="solar",VLOOKUP('Form 923'!D11830,'Cross-Page Data'!$I$14:$J$117,2,FALSE),J11830))</f>
        <v>#N/A</v>
      </c>
      <c r="J11830" t="e">
        <f>VLOOKUP(E11830,'Cross-Page Data'!$D$4:$F$48,3,FALSE)</f>
        <v>#N/A</v>
      </c>
      <c r="K11830" t="b">
        <f t="shared" si="184"/>
        <v>1</v>
      </c>
    </row>
    <row r="11831" spans="9:11" x14ac:dyDescent="0.35">
      <c r="I11831" t="e">
        <f>IF(J11831="natural gas",VLOOKUP(D11831,'Cross-Page Data'!$I$4:$J$13,2,FALSE),IF(J11831="solar",VLOOKUP('Form 923'!D11831,'Cross-Page Data'!$I$14:$J$117,2,FALSE),J11831))</f>
        <v>#N/A</v>
      </c>
      <c r="J11831" t="e">
        <f>VLOOKUP(E11831,'Cross-Page Data'!$D$4:$F$48,3,FALSE)</f>
        <v>#N/A</v>
      </c>
      <c r="K11831" t="b">
        <f t="shared" si="184"/>
        <v>1</v>
      </c>
    </row>
    <row r="11832" spans="9:11" x14ac:dyDescent="0.35">
      <c r="I11832" t="e">
        <f>IF(J11832="natural gas",VLOOKUP(D11832,'Cross-Page Data'!$I$4:$J$13,2,FALSE),IF(J11832="solar",VLOOKUP('Form 923'!D11832,'Cross-Page Data'!$I$14:$J$117,2,FALSE),J11832))</f>
        <v>#N/A</v>
      </c>
      <c r="J11832" t="e">
        <f>VLOOKUP(E11832,'Cross-Page Data'!$D$4:$F$48,3,FALSE)</f>
        <v>#N/A</v>
      </c>
      <c r="K11832" t="b">
        <f t="shared" si="184"/>
        <v>1</v>
      </c>
    </row>
    <row r="11833" spans="9:11" x14ac:dyDescent="0.35">
      <c r="I11833" t="e">
        <f>IF(J11833="natural gas",VLOOKUP(D11833,'Cross-Page Data'!$I$4:$J$13,2,FALSE),IF(J11833="solar",VLOOKUP('Form 923'!D11833,'Cross-Page Data'!$I$14:$J$117,2,FALSE),J11833))</f>
        <v>#N/A</v>
      </c>
      <c r="J11833" t="e">
        <f>VLOOKUP(E11833,'Cross-Page Data'!$D$4:$F$48,3,FALSE)</f>
        <v>#N/A</v>
      </c>
      <c r="K11833" t="b">
        <f t="shared" si="184"/>
        <v>1</v>
      </c>
    </row>
    <row r="11834" spans="9:11" x14ac:dyDescent="0.35">
      <c r="I11834" t="e">
        <f>IF(J11834="natural gas",VLOOKUP(D11834,'Cross-Page Data'!$I$4:$J$13,2,FALSE),IF(J11834="solar",VLOOKUP('Form 923'!D11834,'Cross-Page Data'!$I$14:$J$117,2,FALSE),J11834))</f>
        <v>#N/A</v>
      </c>
      <c r="J11834" t="e">
        <f>VLOOKUP(E11834,'Cross-Page Data'!$D$4:$F$48,3,FALSE)</f>
        <v>#N/A</v>
      </c>
      <c r="K11834" t="b">
        <f t="shared" si="184"/>
        <v>1</v>
      </c>
    </row>
    <row r="11835" spans="9:11" x14ac:dyDescent="0.35">
      <c r="I11835" t="e">
        <f>IF(J11835="natural gas",VLOOKUP(D11835,'Cross-Page Data'!$I$4:$J$13,2,FALSE),IF(J11835="solar",VLOOKUP('Form 923'!D11835,'Cross-Page Data'!$I$14:$J$117,2,FALSE),J11835))</f>
        <v>#N/A</v>
      </c>
      <c r="J11835" t="e">
        <f>VLOOKUP(E11835,'Cross-Page Data'!$D$4:$F$48,3,FALSE)</f>
        <v>#N/A</v>
      </c>
      <c r="K11835" t="b">
        <f t="shared" si="184"/>
        <v>1</v>
      </c>
    </row>
    <row r="11836" spans="9:11" x14ac:dyDescent="0.35">
      <c r="I11836" t="e">
        <f>IF(J11836="natural gas",VLOOKUP(D11836,'Cross-Page Data'!$I$4:$J$13,2,FALSE),IF(J11836="solar",VLOOKUP('Form 923'!D11836,'Cross-Page Data'!$I$14:$J$117,2,FALSE),J11836))</f>
        <v>#N/A</v>
      </c>
      <c r="J11836" t="e">
        <f>VLOOKUP(E11836,'Cross-Page Data'!$D$4:$F$48,3,FALSE)</f>
        <v>#N/A</v>
      </c>
      <c r="K11836" t="b">
        <f t="shared" si="184"/>
        <v>1</v>
      </c>
    </row>
    <row r="11837" spans="9:11" x14ac:dyDescent="0.35">
      <c r="I11837" t="e">
        <f>IF(J11837="natural gas",VLOOKUP(D11837,'Cross-Page Data'!$I$4:$J$13,2,FALSE),IF(J11837="solar",VLOOKUP('Form 923'!D11837,'Cross-Page Data'!$I$14:$J$117,2,FALSE),J11837))</f>
        <v>#N/A</v>
      </c>
      <c r="J11837" t="e">
        <f>VLOOKUP(E11837,'Cross-Page Data'!$D$4:$F$48,3,FALSE)</f>
        <v>#N/A</v>
      </c>
      <c r="K11837" t="b">
        <f t="shared" si="184"/>
        <v>1</v>
      </c>
    </row>
    <row r="11838" spans="9:11" x14ac:dyDescent="0.35">
      <c r="I11838" t="e">
        <f>IF(J11838="natural gas",VLOOKUP(D11838,'Cross-Page Data'!$I$4:$J$13,2,FALSE),IF(J11838="solar",VLOOKUP('Form 923'!D11838,'Cross-Page Data'!$I$14:$J$117,2,FALSE),J11838))</f>
        <v>#N/A</v>
      </c>
      <c r="J11838" t="e">
        <f>VLOOKUP(E11838,'Cross-Page Data'!$D$4:$F$48,3,FALSE)</f>
        <v>#N/A</v>
      </c>
      <c r="K11838" t="b">
        <f t="shared" si="184"/>
        <v>1</v>
      </c>
    </row>
    <row r="11839" spans="9:11" x14ac:dyDescent="0.35">
      <c r="I11839" t="e">
        <f>IF(J11839="natural gas",VLOOKUP(D11839,'Cross-Page Data'!$I$4:$J$13,2,FALSE),IF(J11839="solar",VLOOKUP('Form 923'!D11839,'Cross-Page Data'!$I$14:$J$117,2,FALSE),J11839))</f>
        <v>#N/A</v>
      </c>
      <c r="J11839" t="e">
        <f>VLOOKUP(E11839,'Cross-Page Data'!$D$4:$F$48,3,FALSE)</f>
        <v>#N/A</v>
      </c>
      <c r="K11839" t="b">
        <f t="shared" si="184"/>
        <v>1</v>
      </c>
    </row>
    <row r="11840" spans="9:11" x14ac:dyDescent="0.35">
      <c r="I11840" t="e">
        <f>IF(J11840="natural gas",VLOOKUP(D11840,'Cross-Page Data'!$I$4:$J$13,2,FALSE),IF(J11840="solar",VLOOKUP('Form 923'!D11840,'Cross-Page Data'!$I$14:$J$117,2,FALSE),J11840))</f>
        <v>#N/A</v>
      </c>
      <c r="J11840" t="e">
        <f>VLOOKUP(E11840,'Cross-Page Data'!$D$4:$F$48,3,FALSE)</f>
        <v>#N/A</v>
      </c>
      <c r="K11840" t="b">
        <f t="shared" si="184"/>
        <v>1</v>
      </c>
    </row>
    <row r="11841" spans="9:11" x14ac:dyDescent="0.35">
      <c r="I11841" t="e">
        <f>IF(J11841="natural gas",VLOOKUP(D11841,'Cross-Page Data'!$I$4:$J$13,2,FALSE),IF(J11841="solar",VLOOKUP('Form 923'!D11841,'Cross-Page Data'!$I$14:$J$117,2,FALSE),J11841))</f>
        <v>#N/A</v>
      </c>
      <c r="J11841" t="e">
        <f>VLOOKUP(E11841,'Cross-Page Data'!$D$4:$F$48,3,FALSE)</f>
        <v>#N/A</v>
      </c>
      <c r="K11841" t="b">
        <f t="shared" si="184"/>
        <v>1</v>
      </c>
    </row>
    <row r="11842" spans="9:11" x14ac:dyDescent="0.35">
      <c r="I11842" t="e">
        <f>IF(J11842="natural gas",VLOOKUP(D11842,'Cross-Page Data'!$I$4:$J$13,2,FALSE),IF(J11842="solar",VLOOKUP('Form 923'!D11842,'Cross-Page Data'!$I$14:$J$117,2,FALSE),J11842))</f>
        <v>#N/A</v>
      </c>
      <c r="J11842" t="e">
        <f>VLOOKUP(E11842,'Cross-Page Data'!$D$4:$F$48,3,FALSE)</f>
        <v>#N/A</v>
      </c>
      <c r="K11842" t="b">
        <f t="shared" si="184"/>
        <v>1</v>
      </c>
    </row>
    <row r="11843" spans="9:11" x14ac:dyDescent="0.35">
      <c r="I11843" t="e">
        <f>IF(J11843="natural gas",VLOOKUP(D11843,'Cross-Page Data'!$I$4:$J$13,2,FALSE),IF(J11843="solar",VLOOKUP('Form 923'!D11843,'Cross-Page Data'!$I$14:$J$117,2,FALSE),J11843))</f>
        <v>#N/A</v>
      </c>
      <c r="J11843" t="e">
        <f>VLOOKUP(E11843,'Cross-Page Data'!$D$4:$F$48,3,FALSE)</f>
        <v>#N/A</v>
      </c>
      <c r="K11843" t="b">
        <f t="shared" si="184"/>
        <v>1</v>
      </c>
    </row>
    <row r="11844" spans="9:11" x14ac:dyDescent="0.35">
      <c r="I11844" t="e">
        <f>IF(J11844="natural gas",VLOOKUP(D11844,'Cross-Page Data'!$I$4:$J$13,2,FALSE),IF(J11844="solar",VLOOKUP('Form 923'!D11844,'Cross-Page Data'!$I$14:$J$117,2,FALSE),J11844))</f>
        <v>#N/A</v>
      </c>
      <c r="J11844" t="e">
        <f>VLOOKUP(E11844,'Cross-Page Data'!$D$4:$F$48,3,FALSE)</f>
        <v>#N/A</v>
      </c>
      <c r="K11844" t="b">
        <f t="shared" si="184"/>
        <v>1</v>
      </c>
    </row>
    <row r="11845" spans="9:11" x14ac:dyDescent="0.35">
      <c r="I11845" t="e">
        <f>IF(J11845="natural gas",VLOOKUP(D11845,'Cross-Page Data'!$I$4:$J$13,2,FALSE),IF(J11845="solar",VLOOKUP('Form 923'!D11845,'Cross-Page Data'!$I$14:$J$117,2,FALSE),J11845))</f>
        <v>#N/A</v>
      </c>
      <c r="J11845" t="e">
        <f>VLOOKUP(E11845,'Cross-Page Data'!$D$4:$F$48,3,FALSE)</f>
        <v>#N/A</v>
      </c>
      <c r="K11845" t="b">
        <f t="shared" si="184"/>
        <v>1</v>
      </c>
    </row>
    <row r="11846" spans="9:11" x14ac:dyDescent="0.35">
      <c r="I11846" t="e">
        <f>IF(J11846="natural gas",VLOOKUP(D11846,'Cross-Page Data'!$I$4:$J$13,2,FALSE),IF(J11846="solar",VLOOKUP('Form 923'!D11846,'Cross-Page Data'!$I$14:$J$117,2,FALSE),J11846))</f>
        <v>#N/A</v>
      </c>
      <c r="J11846" t="e">
        <f>VLOOKUP(E11846,'Cross-Page Data'!$D$4:$F$48,3,FALSE)</f>
        <v>#N/A</v>
      </c>
      <c r="K11846" t="b">
        <f t="shared" si="184"/>
        <v>1</v>
      </c>
    </row>
    <row r="11847" spans="9:11" x14ac:dyDescent="0.35">
      <c r="I11847" t="e">
        <f>IF(J11847="natural gas",VLOOKUP(D11847,'Cross-Page Data'!$I$4:$J$13,2,FALSE),IF(J11847="solar",VLOOKUP('Form 923'!D11847,'Cross-Page Data'!$I$14:$J$117,2,FALSE),J11847))</f>
        <v>#N/A</v>
      </c>
      <c r="J11847" t="e">
        <f>VLOOKUP(E11847,'Cross-Page Data'!$D$4:$F$48,3,FALSE)</f>
        <v>#N/A</v>
      </c>
      <c r="K11847" t="b">
        <f t="shared" ref="K11847:K11910" si="185">IF(AND($N$5=FALSE,OR(C11847="Commercial NAICS Cogen",C11847="Industrial NAICS Cogen",C11847="NAICS-22 Cogen")),FALSE,IF(AND($N$6=FALSE,OR(C11847="Commercial NAICS Cogen",C11847="Commercial NAICS Non-Cogen",C11847="industrial NAICS Cogen", C11847="industrial NAICS non-cogen")),FALSE,TRUE))</f>
        <v>1</v>
      </c>
    </row>
    <row r="11848" spans="9:11" x14ac:dyDescent="0.35">
      <c r="I11848" t="e">
        <f>IF(J11848="natural gas",VLOOKUP(D11848,'Cross-Page Data'!$I$4:$J$13,2,FALSE),IF(J11848="solar",VLOOKUP('Form 923'!D11848,'Cross-Page Data'!$I$14:$J$117,2,FALSE),J11848))</f>
        <v>#N/A</v>
      </c>
      <c r="J11848" t="e">
        <f>VLOOKUP(E11848,'Cross-Page Data'!$D$4:$F$48,3,FALSE)</f>
        <v>#N/A</v>
      </c>
      <c r="K11848" t="b">
        <f t="shared" si="185"/>
        <v>1</v>
      </c>
    </row>
    <row r="11849" spans="9:11" x14ac:dyDescent="0.35">
      <c r="I11849" t="e">
        <f>IF(J11849="natural gas",VLOOKUP(D11849,'Cross-Page Data'!$I$4:$J$13,2,FALSE),IF(J11849="solar",VLOOKUP('Form 923'!D11849,'Cross-Page Data'!$I$14:$J$117,2,FALSE),J11849))</f>
        <v>#N/A</v>
      </c>
      <c r="J11849" t="e">
        <f>VLOOKUP(E11849,'Cross-Page Data'!$D$4:$F$48,3,FALSE)</f>
        <v>#N/A</v>
      </c>
      <c r="K11849" t="b">
        <f t="shared" si="185"/>
        <v>1</v>
      </c>
    </row>
    <row r="11850" spans="9:11" x14ac:dyDescent="0.35">
      <c r="I11850" t="e">
        <f>IF(J11850="natural gas",VLOOKUP(D11850,'Cross-Page Data'!$I$4:$J$13,2,FALSE),IF(J11850="solar",VLOOKUP('Form 923'!D11850,'Cross-Page Data'!$I$14:$J$117,2,FALSE),J11850))</f>
        <v>#N/A</v>
      </c>
      <c r="J11850" t="e">
        <f>VLOOKUP(E11850,'Cross-Page Data'!$D$4:$F$48,3,FALSE)</f>
        <v>#N/A</v>
      </c>
      <c r="K11850" t="b">
        <f t="shared" si="185"/>
        <v>1</v>
      </c>
    </row>
    <row r="11851" spans="9:11" x14ac:dyDescent="0.35">
      <c r="I11851" t="e">
        <f>IF(J11851="natural gas",VLOOKUP(D11851,'Cross-Page Data'!$I$4:$J$13,2,FALSE),IF(J11851="solar",VLOOKUP('Form 923'!D11851,'Cross-Page Data'!$I$14:$J$117,2,FALSE),J11851))</f>
        <v>#N/A</v>
      </c>
      <c r="J11851" t="e">
        <f>VLOOKUP(E11851,'Cross-Page Data'!$D$4:$F$48,3,FALSE)</f>
        <v>#N/A</v>
      </c>
      <c r="K11851" t="b">
        <f t="shared" si="185"/>
        <v>1</v>
      </c>
    </row>
    <row r="11852" spans="9:11" x14ac:dyDescent="0.35">
      <c r="I11852" t="e">
        <f>IF(J11852="natural gas",VLOOKUP(D11852,'Cross-Page Data'!$I$4:$J$13,2,FALSE),IF(J11852="solar",VLOOKUP('Form 923'!D11852,'Cross-Page Data'!$I$14:$J$117,2,FALSE),J11852))</f>
        <v>#N/A</v>
      </c>
      <c r="J11852" t="e">
        <f>VLOOKUP(E11852,'Cross-Page Data'!$D$4:$F$48,3,FALSE)</f>
        <v>#N/A</v>
      </c>
      <c r="K11852" t="b">
        <f t="shared" si="185"/>
        <v>1</v>
      </c>
    </row>
    <row r="11853" spans="9:11" x14ac:dyDescent="0.35">
      <c r="I11853" t="e">
        <f>IF(J11853="natural gas",VLOOKUP(D11853,'Cross-Page Data'!$I$4:$J$13,2,FALSE),IF(J11853="solar",VLOOKUP('Form 923'!D11853,'Cross-Page Data'!$I$14:$J$117,2,FALSE),J11853))</f>
        <v>#N/A</v>
      </c>
      <c r="J11853" t="e">
        <f>VLOOKUP(E11853,'Cross-Page Data'!$D$4:$F$48,3,FALSE)</f>
        <v>#N/A</v>
      </c>
      <c r="K11853" t="b">
        <f t="shared" si="185"/>
        <v>1</v>
      </c>
    </row>
    <row r="11854" spans="9:11" x14ac:dyDescent="0.35">
      <c r="I11854" t="e">
        <f>IF(J11854="natural gas",VLOOKUP(D11854,'Cross-Page Data'!$I$4:$J$13,2,FALSE),IF(J11854="solar",VLOOKUP('Form 923'!D11854,'Cross-Page Data'!$I$14:$J$117,2,FALSE),J11854))</f>
        <v>#N/A</v>
      </c>
      <c r="J11854" t="e">
        <f>VLOOKUP(E11854,'Cross-Page Data'!$D$4:$F$48,3,FALSE)</f>
        <v>#N/A</v>
      </c>
      <c r="K11854" t="b">
        <f t="shared" si="185"/>
        <v>1</v>
      </c>
    </row>
    <row r="11855" spans="9:11" x14ac:dyDescent="0.35">
      <c r="I11855" t="e">
        <f>IF(J11855="natural gas",VLOOKUP(D11855,'Cross-Page Data'!$I$4:$J$13,2,FALSE),IF(J11855="solar",VLOOKUP('Form 923'!D11855,'Cross-Page Data'!$I$14:$J$117,2,FALSE),J11855))</f>
        <v>#N/A</v>
      </c>
      <c r="J11855" t="e">
        <f>VLOOKUP(E11855,'Cross-Page Data'!$D$4:$F$48,3,FALSE)</f>
        <v>#N/A</v>
      </c>
      <c r="K11855" t="b">
        <f t="shared" si="185"/>
        <v>1</v>
      </c>
    </row>
    <row r="11856" spans="9:11" x14ac:dyDescent="0.35">
      <c r="I11856" t="e">
        <f>IF(J11856="natural gas",VLOOKUP(D11856,'Cross-Page Data'!$I$4:$J$13,2,FALSE),IF(J11856="solar",VLOOKUP('Form 923'!D11856,'Cross-Page Data'!$I$14:$J$117,2,FALSE),J11856))</f>
        <v>#N/A</v>
      </c>
      <c r="J11856" t="e">
        <f>VLOOKUP(E11856,'Cross-Page Data'!$D$4:$F$48,3,FALSE)</f>
        <v>#N/A</v>
      </c>
      <c r="K11856" t="b">
        <f t="shared" si="185"/>
        <v>1</v>
      </c>
    </row>
    <row r="11857" spans="9:11" x14ac:dyDescent="0.35">
      <c r="I11857" t="e">
        <f>IF(J11857="natural gas",VLOOKUP(D11857,'Cross-Page Data'!$I$4:$J$13,2,FALSE),IF(J11857="solar",VLOOKUP('Form 923'!D11857,'Cross-Page Data'!$I$14:$J$117,2,FALSE),J11857))</f>
        <v>#N/A</v>
      </c>
      <c r="J11857" t="e">
        <f>VLOOKUP(E11857,'Cross-Page Data'!$D$4:$F$48,3,FALSE)</f>
        <v>#N/A</v>
      </c>
      <c r="K11857" t="b">
        <f t="shared" si="185"/>
        <v>1</v>
      </c>
    </row>
    <row r="11858" spans="9:11" x14ac:dyDescent="0.35">
      <c r="I11858" t="e">
        <f>IF(J11858="natural gas",VLOOKUP(D11858,'Cross-Page Data'!$I$4:$J$13,2,FALSE),IF(J11858="solar",VLOOKUP('Form 923'!D11858,'Cross-Page Data'!$I$14:$J$117,2,FALSE),J11858))</f>
        <v>#N/A</v>
      </c>
      <c r="J11858" t="e">
        <f>VLOOKUP(E11858,'Cross-Page Data'!$D$4:$F$48,3,FALSE)</f>
        <v>#N/A</v>
      </c>
      <c r="K11858" t="b">
        <f t="shared" si="185"/>
        <v>1</v>
      </c>
    </row>
    <row r="11859" spans="9:11" x14ac:dyDescent="0.35">
      <c r="I11859" t="e">
        <f>IF(J11859="natural gas",VLOOKUP(D11859,'Cross-Page Data'!$I$4:$J$13,2,FALSE),IF(J11859="solar",VLOOKUP('Form 923'!D11859,'Cross-Page Data'!$I$14:$J$117,2,FALSE),J11859))</f>
        <v>#N/A</v>
      </c>
      <c r="J11859" t="e">
        <f>VLOOKUP(E11859,'Cross-Page Data'!$D$4:$F$48,3,FALSE)</f>
        <v>#N/A</v>
      </c>
      <c r="K11859" t="b">
        <f t="shared" si="185"/>
        <v>1</v>
      </c>
    </row>
    <row r="11860" spans="9:11" x14ac:dyDescent="0.35">
      <c r="I11860" t="e">
        <f>IF(J11860="natural gas",VLOOKUP(D11860,'Cross-Page Data'!$I$4:$J$13,2,FALSE),IF(J11860="solar",VLOOKUP('Form 923'!D11860,'Cross-Page Data'!$I$14:$J$117,2,FALSE),J11860))</f>
        <v>#N/A</v>
      </c>
      <c r="J11860" t="e">
        <f>VLOOKUP(E11860,'Cross-Page Data'!$D$4:$F$48,3,FALSE)</f>
        <v>#N/A</v>
      </c>
      <c r="K11860" t="b">
        <f t="shared" si="185"/>
        <v>1</v>
      </c>
    </row>
    <row r="11861" spans="9:11" x14ac:dyDescent="0.35">
      <c r="I11861" t="e">
        <f>IF(J11861="natural gas",VLOOKUP(D11861,'Cross-Page Data'!$I$4:$J$13,2,FALSE),IF(J11861="solar",VLOOKUP('Form 923'!D11861,'Cross-Page Data'!$I$14:$J$117,2,FALSE),J11861))</f>
        <v>#N/A</v>
      </c>
      <c r="J11861" t="e">
        <f>VLOOKUP(E11861,'Cross-Page Data'!$D$4:$F$48,3,FALSE)</f>
        <v>#N/A</v>
      </c>
      <c r="K11861" t="b">
        <f t="shared" si="185"/>
        <v>1</v>
      </c>
    </row>
    <row r="11862" spans="9:11" x14ac:dyDescent="0.35">
      <c r="I11862" t="e">
        <f>IF(J11862="natural gas",VLOOKUP(D11862,'Cross-Page Data'!$I$4:$J$13,2,FALSE),IF(J11862="solar",VLOOKUP('Form 923'!D11862,'Cross-Page Data'!$I$14:$J$117,2,FALSE),J11862))</f>
        <v>#N/A</v>
      </c>
      <c r="J11862" t="e">
        <f>VLOOKUP(E11862,'Cross-Page Data'!$D$4:$F$48,3,FALSE)</f>
        <v>#N/A</v>
      </c>
      <c r="K11862" t="b">
        <f t="shared" si="185"/>
        <v>1</v>
      </c>
    </row>
    <row r="11863" spans="9:11" x14ac:dyDescent="0.35">
      <c r="I11863" t="e">
        <f>IF(J11863="natural gas",VLOOKUP(D11863,'Cross-Page Data'!$I$4:$J$13,2,FALSE),IF(J11863="solar",VLOOKUP('Form 923'!D11863,'Cross-Page Data'!$I$14:$J$117,2,FALSE),J11863))</f>
        <v>#N/A</v>
      </c>
      <c r="J11863" t="e">
        <f>VLOOKUP(E11863,'Cross-Page Data'!$D$4:$F$48,3,FALSE)</f>
        <v>#N/A</v>
      </c>
      <c r="K11863" t="b">
        <f t="shared" si="185"/>
        <v>1</v>
      </c>
    </row>
    <row r="11864" spans="9:11" x14ac:dyDescent="0.35">
      <c r="I11864" t="e">
        <f>IF(J11864="natural gas",VLOOKUP(D11864,'Cross-Page Data'!$I$4:$J$13,2,FALSE),IF(J11864="solar",VLOOKUP('Form 923'!D11864,'Cross-Page Data'!$I$14:$J$117,2,FALSE),J11864))</f>
        <v>#N/A</v>
      </c>
      <c r="J11864" t="e">
        <f>VLOOKUP(E11864,'Cross-Page Data'!$D$4:$F$48,3,FALSE)</f>
        <v>#N/A</v>
      </c>
      <c r="K11864" t="b">
        <f t="shared" si="185"/>
        <v>1</v>
      </c>
    </row>
    <row r="11865" spans="9:11" x14ac:dyDescent="0.35">
      <c r="I11865" t="e">
        <f>IF(J11865="natural gas",VLOOKUP(D11865,'Cross-Page Data'!$I$4:$J$13,2,FALSE),IF(J11865="solar",VLOOKUP('Form 923'!D11865,'Cross-Page Data'!$I$14:$J$117,2,FALSE),J11865))</f>
        <v>#N/A</v>
      </c>
      <c r="J11865" t="e">
        <f>VLOOKUP(E11865,'Cross-Page Data'!$D$4:$F$48,3,FALSE)</f>
        <v>#N/A</v>
      </c>
      <c r="K11865" t="b">
        <f t="shared" si="185"/>
        <v>1</v>
      </c>
    </row>
    <row r="11866" spans="9:11" x14ac:dyDescent="0.35">
      <c r="I11866" t="e">
        <f>IF(J11866="natural gas",VLOOKUP(D11866,'Cross-Page Data'!$I$4:$J$13,2,FALSE),IF(J11866="solar",VLOOKUP('Form 923'!D11866,'Cross-Page Data'!$I$14:$J$117,2,FALSE),J11866))</f>
        <v>#N/A</v>
      </c>
      <c r="J11866" t="e">
        <f>VLOOKUP(E11866,'Cross-Page Data'!$D$4:$F$48,3,FALSE)</f>
        <v>#N/A</v>
      </c>
      <c r="K11866" t="b">
        <f t="shared" si="185"/>
        <v>1</v>
      </c>
    </row>
    <row r="11867" spans="9:11" x14ac:dyDescent="0.35">
      <c r="I11867" t="e">
        <f>IF(J11867="natural gas",VLOOKUP(D11867,'Cross-Page Data'!$I$4:$J$13,2,FALSE),IF(J11867="solar",VLOOKUP('Form 923'!D11867,'Cross-Page Data'!$I$14:$J$117,2,FALSE),J11867))</f>
        <v>#N/A</v>
      </c>
      <c r="J11867" t="e">
        <f>VLOOKUP(E11867,'Cross-Page Data'!$D$4:$F$48,3,FALSE)</f>
        <v>#N/A</v>
      </c>
      <c r="K11867" t="b">
        <f t="shared" si="185"/>
        <v>1</v>
      </c>
    </row>
    <row r="11868" spans="9:11" x14ac:dyDescent="0.35">
      <c r="I11868" t="e">
        <f>IF(J11868="natural gas",VLOOKUP(D11868,'Cross-Page Data'!$I$4:$J$13,2,FALSE),IF(J11868="solar",VLOOKUP('Form 923'!D11868,'Cross-Page Data'!$I$14:$J$117,2,FALSE),J11868))</f>
        <v>#N/A</v>
      </c>
      <c r="J11868" t="e">
        <f>VLOOKUP(E11868,'Cross-Page Data'!$D$4:$F$48,3,FALSE)</f>
        <v>#N/A</v>
      </c>
      <c r="K11868" t="b">
        <f t="shared" si="185"/>
        <v>1</v>
      </c>
    </row>
    <row r="11869" spans="9:11" x14ac:dyDescent="0.35">
      <c r="I11869" t="e">
        <f>IF(J11869="natural gas",VLOOKUP(D11869,'Cross-Page Data'!$I$4:$J$13,2,FALSE),IF(J11869="solar",VLOOKUP('Form 923'!D11869,'Cross-Page Data'!$I$14:$J$117,2,FALSE),J11869))</f>
        <v>#N/A</v>
      </c>
      <c r="J11869" t="e">
        <f>VLOOKUP(E11869,'Cross-Page Data'!$D$4:$F$48,3,FALSE)</f>
        <v>#N/A</v>
      </c>
      <c r="K11869" t="b">
        <f t="shared" si="185"/>
        <v>1</v>
      </c>
    </row>
    <row r="11870" spans="9:11" x14ac:dyDescent="0.35">
      <c r="I11870" t="e">
        <f>IF(J11870="natural gas",VLOOKUP(D11870,'Cross-Page Data'!$I$4:$J$13,2,FALSE),IF(J11870="solar",VLOOKUP('Form 923'!D11870,'Cross-Page Data'!$I$14:$J$117,2,FALSE),J11870))</f>
        <v>#N/A</v>
      </c>
      <c r="J11870" t="e">
        <f>VLOOKUP(E11870,'Cross-Page Data'!$D$4:$F$48,3,FALSE)</f>
        <v>#N/A</v>
      </c>
      <c r="K11870" t="b">
        <f t="shared" si="185"/>
        <v>1</v>
      </c>
    </row>
    <row r="11871" spans="9:11" x14ac:dyDescent="0.35">
      <c r="I11871" t="e">
        <f>IF(J11871="natural gas",VLOOKUP(D11871,'Cross-Page Data'!$I$4:$J$13,2,FALSE),IF(J11871="solar",VLOOKUP('Form 923'!D11871,'Cross-Page Data'!$I$14:$J$117,2,FALSE),J11871))</f>
        <v>#N/A</v>
      </c>
      <c r="J11871" t="e">
        <f>VLOOKUP(E11871,'Cross-Page Data'!$D$4:$F$48,3,FALSE)</f>
        <v>#N/A</v>
      </c>
      <c r="K11871" t="b">
        <f t="shared" si="185"/>
        <v>1</v>
      </c>
    </row>
    <row r="11872" spans="9:11" x14ac:dyDescent="0.35">
      <c r="I11872" t="e">
        <f>IF(J11872="natural gas",VLOOKUP(D11872,'Cross-Page Data'!$I$4:$J$13,2,FALSE),IF(J11872="solar",VLOOKUP('Form 923'!D11872,'Cross-Page Data'!$I$14:$J$117,2,FALSE),J11872))</f>
        <v>#N/A</v>
      </c>
      <c r="J11872" t="e">
        <f>VLOOKUP(E11872,'Cross-Page Data'!$D$4:$F$48,3,FALSE)</f>
        <v>#N/A</v>
      </c>
      <c r="K11872" t="b">
        <f t="shared" si="185"/>
        <v>1</v>
      </c>
    </row>
    <row r="11873" spans="9:11" x14ac:dyDescent="0.35">
      <c r="I11873" t="e">
        <f>IF(J11873="natural gas",VLOOKUP(D11873,'Cross-Page Data'!$I$4:$J$13,2,FALSE),IF(J11873="solar",VLOOKUP('Form 923'!D11873,'Cross-Page Data'!$I$14:$J$117,2,FALSE),J11873))</f>
        <v>#N/A</v>
      </c>
      <c r="J11873" t="e">
        <f>VLOOKUP(E11873,'Cross-Page Data'!$D$4:$F$48,3,FALSE)</f>
        <v>#N/A</v>
      </c>
      <c r="K11873" t="b">
        <f t="shared" si="185"/>
        <v>1</v>
      </c>
    </row>
    <row r="11874" spans="9:11" x14ac:dyDescent="0.35">
      <c r="I11874" t="e">
        <f>IF(J11874="natural gas",VLOOKUP(D11874,'Cross-Page Data'!$I$4:$J$13,2,FALSE),IF(J11874="solar",VLOOKUP('Form 923'!D11874,'Cross-Page Data'!$I$14:$J$117,2,FALSE),J11874))</f>
        <v>#N/A</v>
      </c>
      <c r="J11874" t="e">
        <f>VLOOKUP(E11874,'Cross-Page Data'!$D$4:$F$48,3,FALSE)</f>
        <v>#N/A</v>
      </c>
      <c r="K11874" t="b">
        <f t="shared" si="185"/>
        <v>1</v>
      </c>
    </row>
    <row r="11875" spans="9:11" x14ac:dyDescent="0.35">
      <c r="I11875" t="e">
        <f>IF(J11875="natural gas",VLOOKUP(D11875,'Cross-Page Data'!$I$4:$J$13,2,FALSE),IF(J11875="solar",VLOOKUP('Form 923'!D11875,'Cross-Page Data'!$I$14:$J$117,2,FALSE),J11875))</f>
        <v>#N/A</v>
      </c>
      <c r="J11875" t="e">
        <f>VLOOKUP(E11875,'Cross-Page Data'!$D$4:$F$48,3,FALSE)</f>
        <v>#N/A</v>
      </c>
      <c r="K11875" t="b">
        <f t="shared" si="185"/>
        <v>1</v>
      </c>
    </row>
    <row r="11876" spans="9:11" x14ac:dyDescent="0.35">
      <c r="I11876" t="e">
        <f>IF(J11876="natural gas",VLOOKUP(D11876,'Cross-Page Data'!$I$4:$J$13,2,FALSE),IF(J11876="solar",VLOOKUP('Form 923'!D11876,'Cross-Page Data'!$I$14:$J$117,2,FALSE),J11876))</f>
        <v>#N/A</v>
      </c>
      <c r="J11876" t="e">
        <f>VLOOKUP(E11876,'Cross-Page Data'!$D$4:$F$48,3,FALSE)</f>
        <v>#N/A</v>
      </c>
      <c r="K11876" t="b">
        <f t="shared" si="185"/>
        <v>1</v>
      </c>
    </row>
    <row r="11877" spans="9:11" x14ac:dyDescent="0.35">
      <c r="I11877" t="e">
        <f>IF(J11877="natural gas",VLOOKUP(D11877,'Cross-Page Data'!$I$4:$J$13,2,FALSE),IF(J11877="solar",VLOOKUP('Form 923'!D11877,'Cross-Page Data'!$I$14:$J$117,2,FALSE),J11877))</f>
        <v>#N/A</v>
      </c>
      <c r="J11877" t="e">
        <f>VLOOKUP(E11877,'Cross-Page Data'!$D$4:$F$48,3,FALSE)</f>
        <v>#N/A</v>
      </c>
      <c r="K11877" t="b">
        <f t="shared" si="185"/>
        <v>1</v>
      </c>
    </row>
    <row r="11878" spans="9:11" x14ac:dyDescent="0.35">
      <c r="I11878" t="e">
        <f>IF(J11878="natural gas",VLOOKUP(D11878,'Cross-Page Data'!$I$4:$J$13,2,FALSE),IF(J11878="solar",VLOOKUP('Form 923'!D11878,'Cross-Page Data'!$I$14:$J$117,2,FALSE),J11878))</f>
        <v>#N/A</v>
      </c>
      <c r="J11878" t="e">
        <f>VLOOKUP(E11878,'Cross-Page Data'!$D$4:$F$48,3,FALSE)</f>
        <v>#N/A</v>
      </c>
      <c r="K11878" t="b">
        <f t="shared" si="185"/>
        <v>1</v>
      </c>
    </row>
    <row r="11879" spans="9:11" x14ac:dyDescent="0.35">
      <c r="I11879" t="e">
        <f>IF(J11879="natural gas",VLOOKUP(D11879,'Cross-Page Data'!$I$4:$J$13,2,FALSE),IF(J11879="solar",VLOOKUP('Form 923'!D11879,'Cross-Page Data'!$I$14:$J$117,2,FALSE),J11879))</f>
        <v>#N/A</v>
      </c>
      <c r="J11879" t="e">
        <f>VLOOKUP(E11879,'Cross-Page Data'!$D$4:$F$48,3,FALSE)</f>
        <v>#N/A</v>
      </c>
      <c r="K11879" t="b">
        <f t="shared" si="185"/>
        <v>1</v>
      </c>
    </row>
    <row r="11880" spans="9:11" x14ac:dyDescent="0.35">
      <c r="I11880" t="e">
        <f>IF(J11880="natural gas",VLOOKUP(D11880,'Cross-Page Data'!$I$4:$J$13,2,FALSE),IF(J11880="solar",VLOOKUP('Form 923'!D11880,'Cross-Page Data'!$I$14:$J$117,2,FALSE),J11880))</f>
        <v>#N/A</v>
      </c>
      <c r="J11880" t="e">
        <f>VLOOKUP(E11880,'Cross-Page Data'!$D$4:$F$48,3,FALSE)</f>
        <v>#N/A</v>
      </c>
      <c r="K11880" t="b">
        <f t="shared" si="185"/>
        <v>1</v>
      </c>
    </row>
    <row r="11881" spans="9:11" x14ac:dyDescent="0.35">
      <c r="I11881" t="e">
        <f>IF(J11881="natural gas",VLOOKUP(D11881,'Cross-Page Data'!$I$4:$J$13,2,FALSE),IF(J11881="solar",VLOOKUP('Form 923'!D11881,'Cross-Page Data'!$I$14:$J$117,2,FALSE),J11881))</f>
        <v>#N/A</v>
      </c>
      <c r="J11881" t="e">
        <f>VLOOKUP(E11881,'Cross-Page Data'!$D$4:$F$48,3,FALSE)</f>
        <v>#N/A</v>
      </c>
      <c r="K11881" t="b">
        <f t="shared" si="185"/>
        <v>1</v>
      </c>
    </row>
    <row r="11882" spans="9:11" x14ac:dyDescent="0.35">
      <c r="I11882" t="e">
        <f>IF(J11882="natural gas",VLOOKUP(D11882,'Cross-Page Data'!$I$4:$J$13,2,FALSE),IF(J11882="solar",VLOOKUP('Form 923'!D11882,'Cross-Page Data'!$I$14:$J$117,2,FALSE),J11882))</f>
        <v>#N/A</v>
      </c>
      <c r="J11882" t="e">
        <f>VLOOKUP(E11882,'Cross-Page Data'!$D$4:$F$48,3,FALSE)</f>
        <v>#N/A</v>
      </c>
      <c r="K11882" t="b">
        <f t="shared" si="185"/>
        <v>1</v>
      </c>
    </row>
    <row r="11883" spans="9:11" x14ac:dyDescent="0.35">
      <c r="I11883" t="e">
        <f>IF(J11883="natural gas",VLOOKUP(D11883,'Cross-Page Data'!$I$4:$J$13,2,FALSE),IF(J11883="solar",VLOOKUP('Form 923'!D11883,'Cross-Page Data'!$I$14:$J$117,2,FALSE),J11883))</f>
        <v>#N/A</v>
      </c>
      <c r="J11883" t="e">
        <f>VLOOKUP(E11883,'Cross-Page Data'!$D$4:$F$48,3,FALSE)</f>
        <v>#N/A</v>
      </c>
      <c r="K11883" t="b">
        <f t="shared" si="185"/>
        <v>1</v>
      </c>
    </row>
    <row r="11884" spans="9:11" x14ac:dyDescent="0.35">
      <c r="I11884" t="e">
        <f>IF(J11884="natural gas",VLOOKUP(D11884,'Cross-Page Data'!$I$4:$J$13,2,FALSE),IF(J11884="solar",VLOOKUP('Form 923'!D11884,'Cross-Page Data'!$I$14:$J$117,2,FALSE),J11884))</f>
        <v>#N/A</v>
      </c>
      <c r="J11884" t="e">
        <f>VLOOKUP(E11884,'Cross-Page Data'!$D$4:$F$48,3,FALSE)</f>
        <v>#N/A</v>
      </c>
      <c r="K11884" t="b">
        <f t="shared" si="185"/>
        <v>1</v>
      </c>
    </row>
    <row r="11885" spans="9:11" x14ac:dyDescent="0.35">
      <c r="I11885" t="e">
        <f>IF(J11885="natural gas",VLOOKUP(D11885,'Cross-Page Data'!$I$4:$J$13,2,FALSE),IF(J11885="solar",VLOOKUP('Form 923'!D11885,'Cross-Page Data'!$I$14:$J$117,2,FALSE),J11885))</f>
        <v>#N/A</v>
      </c>
      <c r="J11885" t="e">
        <f>VLOOKUP(E11885,'Cross-Page Data'!$D$4:$F$48,3,FALSE)</f>
        <v>#N/A</v>
      </c>
      <c r="K11885" t="b">
        <f t="shared" si="185"/>
        <v>1</v>
      </c>
    </row>
    <row r="11886" spans="9:11" x14ac:dyDescent="0.35">
      <c r="I11886" t="e">
        <f>IF(J11886="natural gas",VLOOKUP(D11886,'Cross-Page Data'!$I$4:$J$13,2,FALSE),IF(J11886="solar",VLOOKUP('Form 923'!D11886,'Cross-Page Data'!$I$14:$J$117,2,FALSE),J11886))</f>
        <v>#N/A</v>
      </c>
      <c r="J11886" t="e">
        <f>VLOOKUP(E11886,'Cross-Page Data'!$D$4:$F$48,3,FALSE)</f>
        <v>#N/A</v>
      </c>
      <c r="K11886" t="b">
        <f t="shared" si="185"/>
        <v>1</v>
      </c>
    </row>
    <row r="11887" spans="9:11" x14ac:dyDescent="0.35">
      <c r="I11887" t="e">
        <f>IF(J11887="natural gas",VLOOKUP(D11887,'Cross-Page Data'!$I$4:$J$13,2,FALSE),IF(J11887="solar",VLOOKUP('Form 923'!D11887,'Cross-Page Data'!$I$14:$J$117,2,FALSE),J11887))</f>
        <v>#N/A</v>
      </c>
      <c r="J11887" t="e">
        <f>VLOOKUP(E11887,'Cross-Page Data'!$D$4:$F$48,3,FALSE)</f>
        <v>#N/A</v>
      </c>
      <c r="K11887" t="b">
        <f t="shared" si="185"/>
        <v>1</v>
      </c>
    </row>
    <row r="11888" spans="9:11" x14ac:dyDescent="0.35">
      <c r="I11888" t="e">
        <f>IF(J11888="natural gas",VLOOKUP(D11888,'Cross-Page Data'!$I$4:$J$13,2,FALSE),IF(J11888="solar",VLOOKUP('Form 923'!D11888,'Cross-Page Data'!$I$14:$J$117,2,FALSE),J11888))</f>
        <v>#N/A</v>
      </c>
      <c r="J11888" t="e">
        <f>VLOOKUP(E11888,'Cross-Page Data'!$D$4:$F$48,3,FALSE)</f>
        <v>#N/A</v>
      </c>
      <c r="K11888" t="b">
        <f t="shared" si="185"/>
        <v>1</v>
      </c>
    </row>
    <row r="11889" spans="9:11" x14ac:dyDescent="0.35">
      <c r="I11889" t="e">
        <f>IF(J11889="natural gas",VLOOKUP(D11889,'Cross-Page Data'!$I$4:$J$13,2,FALSE),IF(J11889="solar",VLOOKUP('Form 923'!D11889,'Cross-Page Data'!$I$14:$J$117,2,FALSE),J11889))</f>
        <v>#N/A</v>
      </c>
      <c r="J11889" t="e">
        <f>VLOOKUP(E11889,'Cross-Page Data'!$D$4:$F$48,3,FALSE)</f>
        <v>#N/A</v>
      </c>
      <c r="K11889" t="b">
        <f t="shared" si="185"/>
        <v>1</v>
      </c>
    </row>
    <row r="11890" spans="9:11" x14ac:dyDescent="0.35">
      <c r="I11890" t="e">
        <f>IF(J11890="natural gas",VLOOKUP(D11890,'Cross-Page Data'!$I$4:$J$13,2,FALSE),IF(J11890="solar",VLOOKUP('Form 923'!D11890,'Cross-Page Data'!$I$14:$J$117,2,FALSE),J11890))</f>
        <v>#N/A</v>
      </c>
      <c r="J11890" t="e">
        <f>VLOOKUP(E11890,'Cross-Page Data'!$D$4:$F$48,3,FALSE)</f>
        <v>#N/A</v>
      </c>
      <c r="K11890" t="b">
        <f t="shared" si="185"/>
        <v>1</v>
      </c>
    </row>
    <row r="11891" spans="9:11" x14ac:dyDescent="0.35">
      <c r="I11891" t="e">
        <f>IF(J11891="natural gas",VLOOKUP(D11891,'Cross-Page Data'!$I$4:$J$13,2,FALSE),IF(J11891="solar",VLOOKUP('Form 923'!D11891,'Cross-Page Data'!$I$14:$J$117,2,FALSE),J11891))</f>
        <v>#N/A</v>
      </c>
      <c r="J11891" t="e">
        <f>VLOOKUP(E11891,'Cross-Page Data'!$D$4:$F$48,3,FALSE)</f>
        <v>#N/A</v>
      </c>
      <c r="K11891" t="b">
        <f t="shared" si="185"/>
        <v>1</v>
      </c>
    </row>
    <row r="11892" spans="9:11" x14ac:dyDescent="0.35">
      <c r="I11892" t="e">
        <f>IF(J11892="natural gas",VLOOKUP(D11892,'Cross-Page Data'!$I$4:$J$13,2,FALSE),IF(J11892="solar",VLOOKUP('Form 923'!D11892,'Cross-Page Data'!$I$14:$J$117,2,FALSE),J11892))</f>
        <v>#N/A</v>
      </c>
      <c r="J11892" t="e">
        <f>VLOOKUP(E11892,'Cross-Page Data'!$D$4:$F$48,3,FALSE)</f>
        <v>#N/A</v>
      </c>
      <c r="K11892" t="b">
        <f t="shared" si="185"/>
        <v>1</v>
      </c>
    </row>
    <row r="11893" spans="9:11" x14ac:dyDescent="0.35">
      <c r="I11893" t="e">
        <f>IF(J11893="natural gas",VLOOKUP(D11893,'Cross-Page Data'!$I$4:$J$13,2,FALSE),IF(J11893="solar",VLOOKUP('Form 923'!D11893,'Cross-Page Data'!$I$14:$J$117,2,FALSE),J11893))</f>
        <v>#N/A</v>
      </c>
      <c r="J11893" t="e">
        <f>VLOOKUP(E11893,'Cross-Page Data'!$D$4:$F$48,3,FALSE)</f>
        <v>#N/A</v>
      </c>
      <c r="K11893" t="b">
        <f t="shared" si="185"/>
        <v>1</v>
      </c>
    </row>
    <row r="11894" spans="9:11" x14ac:dyDescent="0.35">
      <c r="I11894" t="e">
        <f>IF(J11894="natural gas",VLOOKUP(D11894,'Cross-Page Data'!$I$4:$J$13,2,FALSE),IF(J11894="solar",VLOOKUP('Form 923'!D11894,'Cross-Page Data'!$I$14:$J$117,2,FALSE),J11894))</f>
        <v>#N/A</v>
      </c>
      <c r="J11894" t="e">
        <f>VLOOKUP(E11894,'Cross-Page Data'!$D$4:$F$48,3,FALSE)</f>
        <v>#N/A</v>
      </c>
      <c r="K11894" t="b">
        <f t="shared" si="185"/>
        <v>1</v>
      </c>
    </row>
    <row r="11895" spans="9:11" x14ac:dyDescent="0.35">
      <c r="I11895" t="e">
        <f>IF(J11895="natural gas",VLOOKUP(D11895,'Cross-Page Data'!$I$4:$J$13,2,FALSE),IF(J11895="solar",VLOOKUP('Form 923'!D11895,'Cross-Page Data'!$I$14:$J$117,2,FALSE),J11895))</f>
        <v>#N/A</v>
      </c>
      <c r="J11895" t="e">
        <f>VLOOKUP(E11895,'Cross-Page Data'!$D$4:$F$48,3,FALSE)</f>
        <v>#N/A</v>
      </c>
      <c r="K11895" t="b">
        <f t="shared" si="185"/>
        <v>1</v>
      </c>
    </row>
    <row r="11896" spans="9:11" x14ac:dyDescent="0.35">
      <c r="I11896" t="e">
        <f>IF(J11896="natural gas",VLOOKUP(D11896,'Cross-Page Data'!$I$4:$J$13,2,FALSE),IF(J11896="solar",VLOOKUP('Form 923'!D11896,'Cross-Page Data'!$I$14:$J$117,2,FALSE),J11896))</f>
        <v>#N/A</v>
      </c>
      <c r="J11896" t="e">
        <f>VLOOKUP(E11896,'Cross-Page Data'!$D$4:$F$48,3,FALSE)</f>
        <v>#N/A</v>
      </c>
      <c r="K11896" t="b">
        <f t="shared" si="185"/>
        <v>1</v>
      </c>
    </row>
    <row r="11897" spans="9:11" x14ac:dyDescent="0.35">
      <c r="I11897" t="e">
        <f>IF(J11897="natural gas",VLOOKUP(D11897,'Cross-Page Data'!$I$4:$J$13,2,FALSE),IF(J11897="solar",VLOOKUP('Form 923'!D11897,'Cross-Page Data'!$I$14:$J$117,2,FALSE),J11897))</f>
        <v>#N/A</v>
      </c>
      <c r="J11897" t="e">
        <f>VLOOKUP(E11897,'Cross-Page Data'!$D$4:$F$48,3,FALSE)</f>
        <v>#N/A</v>
      </c>
      <c r="K11897" t="b">
        <f t="shared" si="185"/>
        <v>1</v>
      </c>
    </row>
    <row r="11898" spans="9:11" x14ac:dyDescent="0.35">
      <c r="I11898" t="e">
        <f>IF(J11898="natural gas",VLOOKUP(D11898,'Cross-Page Data'!$I$4:$J$13,2,FALSE),IF(J11898="solar",VLOOKUP('Form 923'!D11898,'Cross-Page Data'!$I$14:$J$117,2,FALSE),J11898))</f>
        <v>#N/A</v>
      </c>
      <c r="J11898" t="e">
        <f>VLOOKUP(E11898,'Cross-Page Data'!$D$4:$F$48,3,FALSE)</f>
        <v>#N/A</v>
      </c>
      <c r="K11898" t="b">
        <f t="shared" si="185"/>
        <v>1</v>
      </c>
    </row>
    <row r="11899" spans="9:11" x14ac:dyDescent="0.35">
      <c r="I11899" t="e">
        <f>IF(J11899="natural gas",VLOOKUP(D11899,'Cross-Page Data'!$I$4:$J$13,2,FALSE),IF(J11899="solar",VLOOKUP('Form 923'!D11899,'Cross-Page Data'!$I$14:$J$117,2,FALSE),J11899))</f>
        <v>#N/A</v>
      </c>
      <c r="J11899" t="e">
        <f>VLOOKUP(E11899,'Cross-Page Data'!$D$4:$F$48,3,FALSE)</f>
        <v>#N/A</v>
      </c>
      <c r="K11899" t="b">
        <f t="shared" si="185"/>
        <v>1</v>
      </c>
    </row>
    <row r="11900" spans="9:11" x14ac:dyDescent="0.35">
      <c r="I11900" t="e">
        <f>IF(J11900="natural gas",VLOOKUP(D11900,'Cross-Page Data'!$I$4:$J$13,2,FALSE),IF(J11900="solar",VLOOKUP('Form 923'!D11900,'Cross-Page Data'!$I$14:$J$117,2,FALSE),J11900))</f>
        <v>#N/A</v>
      </c>
      <c r="J11900" t="e">
        <f>VLOOKUP(E11900,'Cross-Page Data'!$D$4:$F$48,3,FALSE)</f>
        <v>#N/A</v>
      </c>
      <c r="K11900" t="b">
        <f t="shared" si="185"/>
        <v>1</v>
      </c>
    </row>
    <row r="11901" spans="9:11" x14ac:dyDescent="0.35">
      <c r="I11901" t="e">
        <f>IF(J11901="natural gas",VLOOKUP(D11901,'Cross-Page Data'!$I$4:$J$13,2,FALSE),IF(J11901="solar",VLOOKUP('Form 923'!D11901,'Cross-Page Data'!$I$14:$J$117,2,FALSE),J11901))</f>
        <v>#N/A</v>
      </c>
      <c r="J11901" t="e">
        <f>VLOOKUP(E11901,'Cross-Page Data'!$D$4:$F$48,3,FALSE)</f>
        <v>#N/A</v>
      </c>
      <c r="K11901" t="b">
        <f t="shared" si="185"/>
        <v>1</v>
      </c>
    </row>
    <row r="11902" spans="9:11" x14ac:dyDescent="0.35">
      <c r="I11902" t="e">
        <f>IF(J11902="natural gas",VLOOKUP(D11902,'Cross-Page Data'!$I$4:$J$13,2,FALSE),IF(J11902="solar",VLOOKUP('Form 923'!D11902,'Cross-Page Data'!$I$14:$J$117,2,FALSE),J11902))</f>
        <v>#N/A</v>
      </c>
      <c r="J11902" t="e">
        <f>VLOOKUP(E11902,'Cross-Page Data'!$D$4:$F$48,3,FALSE)</f>
        <v>#N/A</v>
      </c>
      <c r="K11902" t="b">
        <f t="shared" si="185"/>
        <v>1</v>
      </c>
    </row>
    <row r="11903" spans="9:11" x14ac:dyDescent="0.35">
      <c r="I11903" t="e">
        <f>IF(J11903="natural gas",VLOOKUP(D11903,'Cross-Page Data'!$I$4:$J$13,2,FALSE),IF(J11903="solar",VLOOKUP('Form 923'!D11903,'Cross-Page Data'!$I$14:$J$117,2,FALSE),J11903))</f>
        <v>#N/A</v>
      </c>
      <c r="J11903" t="e">
        <f>VLOOKUP(E11903,'Cross-Page Data'!$D$4:$F$48,3,FALSE)</f>
        <v>#N/A</v>
      </c>
      <c r="K11903" t="b">
        <f t="shared" si="185"/>
        <v>1</v>
      </c>
    </row>
    <row r="11904" spans="9:11" x14ac:dyDescent="0.35">
      <c r="I11904" t="e">
        <f>IF(J11904="natural gas",VLOOKUP(D11904,'Cross-Page Data'!$I$4:$J$13,2,FALSE),IF(J11904="solar",VLOOKUP('Form 923'!D11904,'Cross-Page Data'!$I$14:$J$117,2,FALSE),J11904))</f>
        <v>#N/A</v>
      </c>
      <c r="J11904" t="e">
        <f>VLOOKUP(E11904,'Cross-Page Data'!$D$4:$F$48,3,FALSE)</f>
        <v>#N/A</v>
      </c>
      <c r="K11904" t="b">
        <f t="shared" si="185"/>
        <v>1</v>
      </c>
    </row>
    <row r="11905" spans="9:11" x14ac:dyDescent="0.35">
      <c r="I11905" t="e">
        <f>IF(J11905="natural gas",VLOOKUP(D11905,'Cross-Page Data'!$I$4:$J$13,2,FALSE),IF(J11905="solar",VLOOKUP('Form 923'!D11905,'Cross-Page Data'!$I$14:$J$117,2,FALSE),J11905))</f>
        <v>#N/A</v>
      </c>
      <c r="J11905" t="e">
        <f>VLOOKUP(E11905,'Cross-Page Data'!$D$4:$F$48,3,FALSE)</f>
        <v>#N/A</v>
      </c>
      <c r="K11905" t="b">
        <f t="shared" si="185"/>
        <v>1</v>
      </c>
    </row>
    <row r="11906" spans="9:11" x14ac:dyDescent="0.35">
      <c r="I11906" t="e">
        <f>IF(J11906="natural gas",VLOOKUP(D11906,'Cross-Page Data'!$I$4:$J$13,2,FALSE),IF(J11906="solar",VLOOKUP('Form 923'!D11906,'Cross-Page Data'!$I$14:$J$117,2,FALSE),J11906))</f>
        <v>#N/A</v>
      </c>
      <c r="J11906" t="e">
        <f>VLOOKUP(E11906,'Cross-Page Data'!$D$4:$F$48,3,FALSE)</f>
        <v>#N/A</v>
      </c>
      <c r="K11906" t="b">
        <f t="shared" si="185"/>
        <v>1</v>
      </c>
    </row>
    <row r="11907" spans="9:11" x14ac:dyDescent="0.35">
      <c r="I11907" t="e">
        <f>IF(J11907="natural gas",VLOOKUP(D11907,'Cross-Page Data'!$I$4:$J$13,2,FALSE),IF(J11907="solar",VLOOKUP('Form 923'!D11907,'Cross-Page Data'!$I$14:$J$117,2,FALSE),J11907))</f>
        <v>#N/A</v>
      </c>
      <c r="J11907" t="e">
        <f>VLOOKUP(E11907,'Cross-Page Data'!$D$4:$F$48,3,FALSE)</f>
        <v>#N/A</v>
      </c>
      <c r="K11907" t="b">
        <f t="shared" si="185"/>
        <v>1</v>
      </c>
    </row>
    <row r="11908" spans="9:11" x14ac:dyDescent="0.35">
      <c r="I11908" t="e">
        <f>IF(J11908="natural gas",VLOOKUP(D11908,'Cross-Page Data'!$I$4:$J$13,2,FALSE),IF(J11908="solar",VLOOKUP('Form 923'!D11908,'Cross-Page Data'!$I$14:$J$117,2,FALSE),J11908))</f>
        <v>#N/A</v>
      </c>
      <c r="J11908" t="e">
        <f>VLOOKUP(E11908,'Cross-Page Data'!$D$4:$F$48,3,FALSE)</f>
        <v>#N/A</v>
      </c>
      <c r="K11908" t="b">
        <f t="shared" si="185"/>
        <v>1</v>
      </c>
    </row>
    <row r="11909" spans="9:11" x14ac:dyDescent="0.35">
      <c r="I11909" t="e">
        <f>IF(J11909="natural gas",VLOOKUP(D11909,'Cross-Page Data'!$I$4:$J$13,2,FALSE),IF(J11909="solar",VLOOKUP('Form 923'!D11909,'Cross-Page Data'!$I$14:$J$117,2,FALSE),J11909))</f>
        <v>#N/A</v>
      </c>
      <c r="J11909" t="e">
        <f>VLOOKUP(E11909,'Cross-Page Data'!$D$4:$F$48,3,FALSE)</f>
        <v>#N/A</v>
      </c>
      <c r="K11909" t="b">
        <f t="shared" si="185"/>
        <v>1</v>
      </c>
    </row>
    <row r="11910" spans="9:11" x14ac:dyDescent="0.35">
      <c r="I11910" t="e">
        <f>IF(J11910="natural gas",VLOOKUP(D11910,'Cross-Page Data'!$I$4:$J$13,2,FALSE),IF(J11910="solar",VLOOKUP('Form 923'!D11910,'Cross-Page Data'!$I$14:$J$117,2,FALSE),J11910))</f>
        <v>#N/A</v>
      </c>
      <c r="J11910" t="e">
        <f>VLOOKUP(E11910,'Cross-Page Data'!$D$4:$F$48,3,FALSE)</f>
        <v>#N/A</v>
      </c>
      <c r="K11910" t="b">
        <f t="shared" si="185"/>
        <v>1</v>
      </c>
    </row>
    <row r="11911" spans="9:11" x14ac:dyDescent="0.35">
      <c r="I11911" t="e">
        <f>IF(J11911="natural gas",VLOOKUP(D11911,'Cross-Page Data'!$I$4:$J$13,2,FALSE),IF(J11911="solar",VLOOKUP('Form 923'!D11911,'Cross-Page Data'!$I$14:$J$117,2,FALSE),J11911))</f>
        <v>#N/A</v>
      </c>
      <c r="J11911" t="e">
        <f>VLOOKUP(E11911,'Cross-Page Data'!$D$4:$F$48,3,FALSE)</f>
        <v>#N/A</v>
      </c>
      <c r="K11911" t="b">
        <f t="shared" ref="K11911:K11974" si="186">IF(AND($N$5=FALSE,OR(C11911="Commercial NAICS Cogen",C11911="Industrial NAICS Cogen",C11911="NAICS-22 Cogen")),FALSE,IF(AND($N$6=FALSE,OR(C11911="Commercial NAICS Cogen",C11911="Commercial NAICS Non-Cogen",C11911="industrial NAICS Cogen", C11911="industrial NAICS non-cogen")),FALSE,TRUE))</f>
        <v>1</v>
      </c>
    </row>
    <row r="11912" spans="9:11" x14ac:dyDescent="0.35">
      <c r="I11912" t="e">
        <f>IF(J11912="natural gas",VLOOKUP(D11912,'Cross-Page Data'!$I$4:$J$13,2,FALSE),IF(J11912="solar",VLOOKUP('Form 923'!D11912,'Cross-Page Data'!$I$14:$J$117,2,FALSE),J11912))</f>
        <v>#N/A</v>
      </c>
      <c r="J11912" t="e">
        <f>VLOOKUP(E11912,'Cross-Page Data'!$D$4:$F$48,3,FALSE)</f>
        <v>#N/A</v>
      </c>
      <c r="K11912" t="b">
        <f t="shared" si="186"/>
        <v>1</v>
      </c>
    </row>
    <row r="11913" spans="9:11" x14ac:dyDescent="0.35">
      <c r="I11913" t="e">
        <f>IF(J11913="natural gas",VLOOKUP(D11913,'Cross-Page Data'!$I$4:$J$13,2,FALSE),IF(J11913="solar",VLOOKUP('Form 923'!D11913,'Cross-Page Data'!$I$14:$J$117,2,FALSE),J11913))</f>
        <v>#N/A</v>
      </c>
      <c r="J11913" t="e">
        <f>VLOOKUP(E11913,'Cross-Page Data'!$D$4:$F$48,3,FALSE)</f>
        <v>#N/A</v>
      </c>
      <c r="K11913" t="b">
        <f t="shared" si="186"/>
        <v>1</v>
      </c>
    </row>
    <row r="11914" spans="9:11" x14ac:dyDescent="0.35">
      <c r="I11914" t="e">
        <f>IF(J11914="natural gas",VLOOKUP(D11914,'Cross-Page Data'!$I$4:$J$13,2,FALSE),IF(J11914="solar",VLOOKUP('Form 923'!D11914,'Cross-Page Data'!$I$14:$J$117,2,FALSE),J11914))</f>
        <v>#N/A</v>
      </c>
      <c r="J11914" t="e">
        <f>VLOOKUP(E11914,'Cross-Page Data'!$D$4:$F$48,3,FALSE)</f>
        <v>#N/A</v>
      </c>
      <c r="K11914" t="b">
        <f t="shared" si="186"/>
        <v>1</v>
      </c>
    </row>
    <row r="11915" spans="9:11" x14ac:dyDescent="0.35">
      <c r="I11915" t="e">
        <f>IF(J11915="natural gas",VLOOKUP(D11915,'Cross-Page Data'!$I$4:$J$13,2,FALSE),IF(J11915="solar",VLOOKUP('Form 923'!D11915,'Cross-Page Data'!$I$14:$J$117,2,FALSE),J11915))</f>
        <v>#N/A</v>
      </c>
      <c r="J11915" t="e">
        <f>VLOOKUP(E11915,'Cross-Page Data'!$D$4:$F$48,3,FALSE)</f>
        <v>#N/A</v>
      </c>
      <c r="K11915" t="b">
        <f t="shared" si="186"/>
        <v>1</v>
      </c>
    </row>
    <row r="11916" spans="9:11" x14ac:dyDescent="0.35">
      <c r="I11916" t="e">
        <f>IF(J11916="natural gas",VLOOKUP(D11916,'Cross-Page Data'!$I$4:$J$13,2,FALSE),IF(J11916="solar",VLOOKUP('Form 923'!D11916,'Cross-Page Data'!$I$14:$J$117,2,FALSE),J11916))</f>
        <v>#N/A</v>
      </c>
      <c r="J11916" t="e">
        <f>VLOOKUP(E11916,'Cross-Page Data'!$D$4:$F$48,3,FALSE)</f>
        <v>#N/A</v>
      </c>
      <c r="K11916" t="b">
        <f t="shared" si="186"/>
        <v>1</v>
      </c>
    </row>
    <row r="11917" spans="9:11" x14ac:dyDescent="0.35">
      <c r="I11917" t="e">
        <f>IF(J11917="natural gas",VLOOKUP(D11917,'Cross-Page Data'!$I$4:$J$13,2,FALSE),IF(J11917="solar",VLOOKUP('Form 923'!D11917,'Cross-Page Data'!$I$14:$J$117,2,FALSE),J11917))</f>
        <v>#N/A</v>
      </c>
      <c r="J11917" t="e">
        <f>VLOOKUP(E11917,'Cross-Page Data'!$D$4:$F$48,3,FALSE)</f>
        <v>#N/A</v>
      </c>
      <c r="K11917" t="b">
        <f t="shared" si="186"/>
        <v>1</v>
      </c>
    </row>
    <row r="11918" spans="9:11" x14ac:dyDescent="0.35">
      <c r="I11918" t="e">
        <f>IF(J11918="natural gas",VLOOKUP(D11918,'Cross-Page Data'!$I$4:$J$13,2,FALSE),IF(J11918="solar",VLOOKUP('Form 923'!D11918,'Cross-Page Data'!$I$14:$J$117,2,FALSE),J11918))</f>
        <v>#N/A</v>
      </c>
      <c r="J11918" t="e">
        <f>VLOOKUP(E11918,'Cross-Page Data'!$D$4:$F$48,3,FALSE)</f>
        <v>#N/A</v>
      </c>
      <c r="K11918" t="b">
        <f t="shared" si="186"/>
        <v>1</v>
      </c>
    </row>
    <row r="11919" spans="9:11" x14ac:dyDescent="0.35">
      <c r="I11919" t="e">
        <f>IF(J11919="natural gas",VLOOKUP(D11919,'Cross-Page Data'!$I$4:$J$13,2,FALSE),IF(J11919="solar",VLOOKUP('Form 923'!D11919,'Cross-Page Data'!$I$14:$J$117,2,FALSE),J11919))</f>
        <v>#N/A</v>
      </c>
      <c r="J11919" t="e">
        <f>VLOOKUP(E11919,'Cross-Page Data'!$D$4:$F$48,3,FALSE)</f>
        <v>#N/A</v>
      </c>
      <c r="K11919" t="b">
        <f t="shared" si="186"/>
        <v>1</v>
      </c>
    </row>
    <row r="11920" spans="9:11" x14ac:dyDescent="0.35">
      <c r="I11920" t="e">
        <f>IF(J11920="natural gas",VLOOKUP(D11920,'Cross-Page Data'!$I$4:$J$13,2,FALSE),IF(J11920="solar",VLOOKUP('Form 923'!D11920,'Cross-Page Data'!$I$14:$J$117,2,FALSE),J11920))</f>
        <v>#N/A</v>
      </c>
      <c r="J11920" t="e">
        <f>VLOOKUP(E11920,'Cross-Page Data'!$D$4:$F$48,3,FALSE)</f>
        <v>#N/A</v>
      </c>
      <c r="K11920" t="b">
        <f t="shared" si="186"/>
        <v>1</v>
      </c>
    </row>
    <row r="11921" spans="9:11" x14ac:dyDescent="0.35">
      <c r="I11921" t="e">
        <f>IF(J11921="natural gas",VLOOKUP(D11921,'Cross-Page Data'!$I$4:$J$13,2,FALSE),IF(J11921="solar",VLOOKUP('Form 923'!D11921,'Cross-Page Data'!$I$14:$J$117,2,FALSE),J11921))</f>
        <v>#N/A</v>
      </c>
      <c r="J11921" t="e">
        <f>VLOOKUP(E11921,'Cross-Page Data'!$D$4:$F$48,3,FALSE)</f>
        <v>#N/A</v>
      </c>
      <c r="K11921" t="b">
        <f t="shared" si="186"/>
        <v>1</v>
      </c>
    </row>
    <row r="11922" spans="9:11" x14ac:dyDescent="0.35">
      <c r="I11922" t="e">
        <f>IF(J11922="natural gas",VLOOKUP(D11922,'Cross-Page Data'!$I$4:$J$13,2,FALSE),IF(J11922="solar",VLOOKUP('Form 923'!D11922,'Cross-Page Data'!$I$14:$J$117,2,FALSE),J11922))</f>
        <v>#N/A</v>
      </c>
      <c r="J11922" t="e">
        <f>VLOOKUP(E11922,'Cross-Page Data'!$D$4:$F$48,3,FALSE)</f>
        <v>#N/A</v>
      </c>
      <c r="K11922" t="b">
        <f t="shared" si="186"/>
        <v>1</v>
      </c>
    </row>
    <row r="11923" spans="9:11" x14ac:dyDescent="0.35">
      <c r="I11923" t="e">
        <f>IF(J11923="natural gas",VLOOKUP(D11923,'Cross-Page Data'!$I$4:$J$13,2,FALSE),IF(J11923="solar",VLOOKUP('Form 923'!D11923,'Cross-Page Data'!$I$14:$J$117,2,FALSE),J11923))</f>
        <v>#N/A</v>
      </c>
      <c r="J11923" t="e">
        <f>VLOOKUP(E11923,'Cross-Page Data'!$D$4:$F$48,3,FALSE)</f>
        <v>#N/A</v>
      </c>
      <c r="K11923" t="b">
        <f t="shared" si="186"/>
        <v>1</v>
      </c>
    </row>
    <row r="11924" spans="9:11" x14ac:dyDescent="0.35">
      <c r="I11924" t="e">
        <f>IF(J11924="natural gas",VLOOKUP(D11924,'Cross-Page Data'!$I$4:$J$13,2,FALSE),IF(J11924="solar",VLOOKUP('Form 923'!D11924,'Cross-Page Data'!$I$14:$J$117,2,FALSE),J11924))</f>
        <v>#N/A</v>
      </c>
      <c r="J11924" t="e">
        <f>VLOOKUP(E11924,'Cross-Page Data'!$D$4:$F$48,3,FALSE)</f>
        <v>#N/A</v>
      </c>
      <c r="K11924" t="b">
        <f t="shared" si="186"/>
        <v>1</v>
      </c>
    </row>
    <row r="11925" spans="9:11" x14ac:dyDescent="0.35">
      <c r="I11925" t="e">
        <f>IF(J11925="natural gas",VLOOKUP(D11925,'Cross-Page Data'!$I$4:$J$13,2,FALSE),IF(J11925="solar",VLOOKUP('Form 923'!D11925,'Cross-Page Data'!$I$14:$J$117,2,FALSE),J11925))</f>
        <v>#N/A</v>
      </c>
      <c r="J11925" t="e">
        <f>VLOOKUP(E11925,'Cross-Page Data'!$D$4:$F$48,3,FALSE)</f>
        <v>#N/A</v>
      </c>
      <c r="K11925" t="b">
        <f t="shared" si="186"/>
        <v>1</v>
      </c>
    </row>
    <row r="11926" spans="9:11" x14ac:dyDescent="0.35">
      <c r="I11926" t="e">
        <f>IF(J11926="natural gas",VLOOKUP(D11926,'Cross-Page Data'!$I$4:$J$13,2,FALSE),IF(J11926="solar",VLOOKUP('Form 923'!D11926,'Cross-Page Data'!$I$14:$J$117,2,FALSE),J11926))</f>
        <v>#N/A</v>
      </c>
      <c r="J11926" t="e">
        <f>VLOOKUP(E11926,'Cross-Page Data'!$D$4:$F$48,3,FALSE)</f>
        <v>#N/A</v>
      </c>
      <c r="K11926" t="b">
        <f t="shared" si="186"/>
        <v>1</v>
      </c>
    </row>
    <row r="11927" spans="9:11" x14ac:dyDescent="0.35">
      <c r="I11927" t="e">
        <f>IF(J11927="natural gas",VLOOKUP(D11927,'Cross-Page Data'!$I$4:$J$13,2,FALSE),IF(J11927="solar",VLOOKUP('Form 923'!D11927,'Cross-Page Data'!$I$14:$J$117,2,FALSE),J11927))</f>
        <v>#N/A</v>
      </c>
      <c r="J11927" t="e">
        <f>VLOOKUP(E11927,'Cross-Page Data'!$D$4:$F$48,3,FALSE)</f>
        <v>#N/A</v>
      </c>
      <c r="K11927" t="b">
        <f t="shared" si="186"/>
        <v>1</v>
      </c>
    </row>
    <row r="11928" spans="9:11" x14ac:dyDescent="0.35">
      <c r="I11928" t="e">
        <f>IF(J11928="natural gas",VLOOKUP(D11928,'Cross-Page Data'!$I$4:$J$13,2,FALSE),IF(J11928="solar",VLOOKUP('Form 923'!D11928,'Cross-Page Data'!$I$14:$J$117,2,FALSE),J11928))</f>
        <v>#N/A</v>
      </c>
      <c r="J11928" t="e">
        <f>VLOOKUP(E11928,'Cross-Page Data'!$D$4:$F$48,3,FALSE)</f>
        <v>#N/A</v>
      </c>
      <c r="K11928" t="b">
        <f t="shared" si="186"/>
        <v>1</v>
      </c>
    </row>
    <row r="11929" spans="9:11" x14ac:dyDescent="0.35">
      <c r="I11929" t="e">
        <f>IF(J11929="natural gas",VLOOKUP(D11929,'Cross-Page Data'!$I$4:$J$13,2,FALSE),IF(J11929="solar",VLOOKUP('Form 923'!D11929,'Cross-Page Data'!$I$14:$J$117,2,FALSE),J11929))</f>
        <v>#N/A</v>
      </c>
      <c r="J11929" t="e">
        <f>VLOOKUP(E11929,'Cross-Page Data'!$D$4:$F$48,3,FALSE)</f>
        <v>#N/A</v>
      </c>
      <c r="K11929" t="b">
        <f t="shared" si="186"/>
        <v>1</v>
      </c>
    </row>
    <row r="11930" spans="9:11" x14ac:dyDescent="0.35">
      <c r="I11930" t="e">
        <f>IF(J11930="natural gas",VLOOKUP(D11930,'Cross-Page Data'!$I$4:$J$13,2,FALSE),IF(J11930="solar",VLOOKUP('Form 923'!D11930,'Cross-Page Data'!$I$14:$J$117,2,FALSE),J11930))</f>
        <v>#N/A</v>
      </c>
      <c r="J11930" t="e">
        <f>VLOOKUP(E11930,'Cross-Page Data'!$D$4:$F$48,3,FALSE)</f>
        <v>#N/A</v>
      </c>
      <c r="K11930" t="b">
        <f t="shared" si="186"/>
        <v>1</v>
      </c>
    </row>
    <row r="11931" spans="9:11" x14ac:dyDescent="0.35">
      <c r="I11931" t="e">
        <f>IF(J11931="natural gas",VLOOKUP(D11931,'Cross-Page Data'!$I$4:$J$13,2,FALSE),IF(J11931="solar",VLOOKUP('Form 923'!D11931,'Cross-Page Data'!$I$14:$J$117,2,FALSE),J11931))</f>
        <v>#N/A</v>
      </c>
      <c r="J11931" t="e">
        <f>VLOOKUP(E11931,'Cross-Page Data'!$D$4:$F$48,3,FALSE)</f>
        <v>#N/A</v>
      </c>
      <c r="K11931" t="b">
        <f t="shared" si="186"/>
        <v>1</v>
      </c>
    </row>
    <row r="11932" spans="9:11" x14ac:dyDescent="0.35">
      <c r="I11932" t="e">
        <f>IF(J11932="natural gas",VLOOKUP(D11932,'Cross-Page Data'!$I$4:$J$13,2,FALSE),IF(J11932="solar",VLOOKUP('Form 923'!D11932,'Cross-Page Data'!$I$14:$J$117,2,FALSE),J11932))</f>
        <v>#N/A</v>
      </c>
      <c r="J11932" t="e">
        <f>VLOOKUP(E11932,'Cross-Page Data'!$D$4:$F$48,3,FALSE)</f>
        <v>#N/A</v>
      </c>
      <c r="K11932" t="b">
        <f t="shared" si="186"/>
        <v>1</v>
      </c>
    </row>
    <row r="11933" spans="9:11" x14ac:dyDescent="0.35">
      <c r="I11933" t="e">
        <f>IF(J11933="natural gas",VLOOKUP(D11933,'Cross-Page Data'!$I$4:$J$13,2,FALSE),IF(J11933="solar",VLOOKUP('Form 923'!D11933,'Cross-Page Data'!$I$14:$J$117,2,FALSE),J11933))</f>
        <v>#N/A</v>
      </c>
      <c r="J11933" t="e">
        <f>VLOOKUP(E11933,'Cross-Page Data'!$D$4:$F$48,3,FALSE)</f>
        <v>#N/A</v>
      </c>
      <c r="K11933" t="b">
        <f t="shared" si="186"/>
        <v>1</v>
      </c>
    </row>
    <row r="11934" spans="9:11" x14ac:dyDescent="0.35">
      <c r="I11934" t="e">
        <f>IF(J11934="natural gas",VLOOKUP(D11934,'Cross-Page Data'!$I$4:$J$13,2,FALSE),IF(J11934="solar",VLOOKUP('Form 923'!D11934,'Cross-Page Data'!$I$14:$J$117,2,FALSE),J11934))</f>
        <v>#N/A</v>
      </c>
      <c r="J11934" t="e">
        <f>VLOOKUP(E11934,'Cross-Page Data'!$D$4:$F$48,3,FALSE)</f>
        <v>#N/A</v>
      </c>
      <c r="K11934" t="b">
        <f t="shared" si="186"/>
        <v>1</v>
      </c>
    </row>
    <row r="11935" spans="9:11" x14ac:dyDescent="0.35">
      <c r="I11935" t="e">
        <f>IF(J11935="natural gas",VLOOKUP(D11935,'Cross-Page Data'!$I$4:$J$13,2,FALSE),IF(J11935="solar",VLOOKUP('Form 923'!D11935,'Cross-Page Data'!$I$14:$J$117,2,FALSE),J11935))</f>
        <v>#N/A</v>
      </c>
      <c r="J11935" t="e">
        <f>VLOOKUP(E11935,'Cross-Page Data'!$D$4:$F$48,3,FALSE)</f>
        <v>#N/A</v>
      </c>
      <c r="K11935" t="b">
        <f t="shared" si="186"/>
        <v>1</v>
      </c>
    </row>
    <row r="11936" spans="9:11" x14ac:dyDescent="0.35">
      <c r="I11936" t="e">
        <f>IF(J11936="natural gas",VLOOKUP(D11936,'Cross-Page Data'!$I$4:$J$13,2,FALSE),IF(J11936="solar",VLOOKUP('Form 923'!D11936,'Cross-Page Data'!$I$14:$J$117,2,FALSE),J11936))</f>
        <v>#N/A</v>
      </c>
      <c r="J11936" t="e">
        <f>VLOOKUP(E11936,'Cross-Page Data'!$D$4:$F$48,3,FALSE)</f>
        <v>#N/A</v>
      </c>
      <c r="K11936" t="b">
        <f t="shared" si="186"/>
        <v>1</v>
      </c>
    </row>
    <row r="11937" spans="9:11" x14ac:dyDescent="0.35">
      <c r="I11937" t="e">
        <f>IF(J11937="natural gas",VLOOKUP(D11937,'Cross-Page Data'!$I$4:$J$13,2,FALSE),IF(J11937="solar",VLOOKUP('Form 923'!D11937,'Cross-Page Data'!$I$14:$J$117,2,FALSE),J11937))</f>
        <v>#N/A</v>
      </c>
      <c r="J11937" t="e">
        <f>VLOOKUP(E11937,'Cross-Page Data'!$D$4:$F$48,3,FALSE)</f>
        <v>#N/A</v>
      </c>
      <c r="K11937" t="b">
        <f t="shared" si="186"/>
        <v>1</v>
      </c>
    </row>
    <row r="11938" spans="9:11" x14ac:dyDescent="0.35">
      <c r="I11938" t="e">
        <f>IF(J11938="natural gas",VLOOKUP(D11938,'Cross-Page Data'!$I$4:$J$13,2,FALSE),IF(J11938="solar",VLOOKUP('Form 923'!D11938,'Cross-Page Data'!$I$14:$J$117,2,FALSE),J11938))</f>
        <v>#N/A</v>
      </c>
      <c r="J11938" t="e">
        <f>VLOOKUP(E11938,'Cross-Page Data'!$D$4:$F$48,3,FALSE)</f>
        <v>#N/A</v>
      </c>
      <c r="K11938" t="b">
        <f t="shared" si="186"/>
        <v>1</v>
      </c>
    </row>
    <row r="11939" spans="9:11" x14ac:dyDescent="0.35">
      <c r="I11939" t="e">
        <f>IF(J11939="natural gas",VLOOKUP(D11939,'Cross-Page Data'!$I$4:$J$13,2,FALSE),IF(J11939="solar",VLOOKUP('Form 923'!D11939,'Cross-Page Data'!$I$14:$J$117,2,FALSE),J11939))</f>
        <v>#N/A</v>
      </c>
      <c r="J11939" t="e">
        <f>VLOOKUP(E11939,'Cross-Page Data'!$D$4:$F$48,3,FALSE)</f>
        <v>#N/A</v>
      </c>
      <c r="K11939" t="b">
        <f t="shared" si="186"/>
        <v>1</v>
      </c>
    </row>
    <row r="11940" spans="9:11" x14ac:dyDescent="0.35">
      <c r="I11940" t="e">
        <f>IF(J11940="natural gas",VLOOKUP(D11940,'Cross-Page Data'!$I$4:$J$13,2,FALSE),IF(J11940="solar",VLOOKUP('Form 923'!D11940,'Cross-Page Data'!$I$14:$J$117,2,FALSE),J11940))</f>
        <v>#N/A</v>
      </c>
      <c r="J11940" t="e">
        <f>VLOOKUP(E11940,'Cross-Page Data'!$D$4:$F$48,3,FALSE)</f>
        <v>#N/A</v>
      </c>
      <c r="K11940" t="b">
        <f t="shared" si="186"/>
        <v>1</v>
      </c>
    </row>
    <row r="11941" spans="9:11" x14ac:dyDescent="0.35">
      <c r="I11941" t="e">
        <f>IF(J11941="natural gas",VLOOKUP(D11941,'Cross-Page Data'!$I$4:$J$13,2,FALSE),IF(J11941="solar",VLOOKUP('Form 923'!D11941,'Cross-Page Data'!$I$14:$J$117,2,FALSE),J11941))</f>
        <v>#N/A</v>
      </c>
      <c r="J11941" t="e">
        <f>VLOOKUP(E11941,'Cross-Page Data'!$D$4:$F$48,3,FALSE)</f>
        <v>#N/A</v>
      </c>
      <c r="K11941" t="b">
        <f t="shared" si="186"/>
        <v>1</v>
      </c>
    </row>
    <row r="11942" spans="9:11" x14ac:dyDescent="0.35">
      <c r="I11942" t="e">
        <f>IF(J11942="natural gas",VLOOKUP(D11942,'Cross-Page Data'!$I$4:$J$13,2,FALSE),IF(J11942="solar",VLOOKUP('Form 923'!D11942,'Cross-Page Data'!$I$14:$J$117,2,FALSE),J11942))</f>
        <v>#N/A</v>
      </c>
      <c r="J11942" t="e">
        <f>VLOOKUP(E11942,'Cross-Page Data'!$D$4:$F$48,3,FALSE)</f>
        <v>#N/A</v>
      </c>
      <c r="K11942" t="b">
        <f t="shared" si="186"/>
        <v>1</v>
      </c>
    </row>
    <row r="11943" spans="9:11" x14ac:dyDescent="0.35">
      <c r="I11943" t="e">
        <f>IF(J11943="natural gas",VLOOKUP(D11943,'Cross-Page Data'!$I$4:$J$13,2,FALSE),IF(J11943="solar",VLOOKUP('Form 923'!D11943,'Cross-Page Data'!$I$14:$J$117,2,FALSE),J11943))</f>
        <v>#N/A</v>
      </c>
      <c r="J11943" t="e">
        <f>VLOOKUP(E11943,'Cross-Page Data'!$D$4:$F$48,3,FALSE)</f>
        <v>#N/A</v>
      </c>
      <c r="K11943" t="b">
        <f t="shared" si="186"/>
        <v>1</v>
      </c>
    </row>
    <row r="11944" spans="9:11" x14ac:dyDescent="0.35">
      <c r="I11944" t="e">
        <f>IF(J11944="natural gas",VLOOKUP(D11944,'Cross-Page Data'!$I$4:$J$13,2,FALSE),IF(J11944="solar",VLOOKUP('Form 923'!D11944,'Cross-Page Data'!$I$14:$J$117,2,FALSE),J11944))</f>
        <v>#N/A</v>
      </c>
      <c r="J11944" t="e">
        <f>VLOOKUP(E11944,'Cross-Page Data'!$D$4:$F$48,3,FALSE)</f>
        <v>#N/A</v>
      </c>
      <c r="K11944" t="b">
        <f t="shared" si="186"/>
        <v>1</v>
      </c>
    </row>
    <row r="11945" spans="9:11" x14ac:dyDescent="0.35">
      <c r="I11945" t="e">
        <f>IF(J11945="natural gas",VLOOKUP(D11945,'Cross-Page Data'!$I$4:$J$13,2,FALSE),IF(J11945="solar",VLOOKUP('Form 923'!D11945,'Cross-Page Data'!$I$14:$J$117,2,FALSE),J11945))</f>
        <v>#N/A</v>
      </c>
      <c r="J11945" t="e">
        <f>VLOOKUP(E11945,'Cross-Page Data'!$D$4:$F$48,3,FALSE)</f>
        <v>#N/A</v>
      </c>
      <c r="K11945" t="b">
        <f t="shared" si="186"/>
        <v>1</v>
      </c>
    </row>
    <row r="11946" spans="9:11" x14ac:dyDescent="0.35">
      <c r="I11946" t="e">
        <f>IF(J11946="natural gas",VLOOKUP(D11946,'Cross-Page Data'!$I$4:$J$13,2,FALSE),IF(J11946="solar",VLOOKUP('Form 923'!D11946,'Cross-Page Data'!$I$14:$J$117,2,FALSE),J11946))</f>
        <v>#N/A</v>
      </c>
      <c r="J11946" t="e">
        <f>VLOOKUP(E11946,'Cross-Page Data'!$D$4:$F$48,3,FALSE)</f>
        <v>#N/A</v>
      </c>
      <c r="K11946" t="b">
        <f t="shared" si="186"/>
        <v>1</v>
      </c>
    </row>
    <row r="11947" spans="9:11" x14ac:dyDescent="0.35">
      <c r="I11947" t="e">
        <f>IF(J11947="natural gas",VLOOKUP(D11947,'Cross-Page Data'!$I$4:$J$13,2,FALSE),IF(J11947="solar",VLOOKUP('Form 923'!D11947,'Cross-Page Data'!$I$14:$J$117,2,FALSE),J11947))</f>
        <v>#N/A</v>
      </c>
      <c r="J11947" t="e">
        <f>VLOOKUP(E11947,'Cross-Page Data'!$D$4:$F$48,3,FALSE)</f>
        <v>#N/A</v>
      </c>
      <c r="K11947" t="b">
        <f t="shared" si="186"/>
        <v>1</v>
      </c>
    </row>
    <row r="11948" spans="9:11" x14ac:dyDescent="0.35">
      <c r="I11948" t="e">
        <f>IF(J11948="natural gas",VLOOKUP(D11948,'Cross-Page Data'!$I$4:$J$13,2,FALSE),IF(J11948="solar",VLOOKUP('Form 923'!D11948,'Cross-Page Data'!$I$14:$J$117,2,FALSE),J11948))</f>
        <v>#N/A</v>
      </c>
      <c r="J11948" t="e">
        <f>VLOOKUP(E11948,'Cross-Page Data'!$D$4:$F$48,3,FALSE)</f>
        <v>#N/A</v>
      </c>
      <c r="K11948" t="b">
        <f t="shared" si="186"/>
        <v>1</v>
      </c>
    </row>
    <row r="11949" spans="9:11" x14ac:dyDescent="0.35">
      <c r="I11949" t="e">
        <f>IF(J11949="natural gas",VLOOKUP(D11949,'Cross-Page Data'!$I$4:$J$13,2,FALSE),IF(J11949="solar",VLOOKUP('Form 923'!D11949,'Cross-Page Data'!$I$14:$J$117,2,FALSE),J11949))</f>
        <v>#N/A</v>
      </c>
      <c r="J11949" t="e">
        <f>VLOOKUP(E11949,'Cross-Page Data'!$D$4:$F$48,3,FALSE)</f>
        <v>#N/A</v>
      </c>
      <c r="K11949" t="b">
        <f t="shared" si="186"/>
        <v>1</v>
      </c>
    </row>
    <row r="11950" spans="9:11" x14ac:dyDescent="0.35">
      <c r="I11950" t="e">
        <f>IF(J11950="natural gas",VLOOKUP(D11950,'Cross-Page Data'!$I$4:$J$13,2,FALSE),IF(J11950="solar",VLOOKUP('Form 923'!D11950,'Cross-Page Data'!$I$14:$J$117,2,FALSE),J11950))</f>
        <v>#N/A</v>
      </c>
      <c r="J11950" t="e">
        <f>VLOOKUP(E11950,'Cross-Page Data'!$D$4:$F$48,3,FALSE)</f>
        <v>#N/A</v>
      </c>
      <c r="K11950" t="b">
        <f t="shared" si="186"/>
        <v>1</v>
      </c>
    </row>
    <row r="11951" spans="9:11" x14ac:dyDescent="0.35">
      <c r="I11951" t="e">
        <f>IF(J11951="natural gas",VLOOKUP(D11951,'Cross-Page Data'!$I$4:$J$13,2,FALSE),IF(J11951="solar",VLOOKUP('Form 923'!D11951,'Cross-Page Data'!$I$14:$J$117,2,FALSE),J11951))</f>
        <v>#N/A</v>
      </c>
      <c r="J11951" t="e">
        <f>VLOOKUP(E11951,'Cross-Page Data'!$D$4:$F$48,3,FALSE)</f>
        <v>#N/A</v>
      </c>
      <c r="K11951" t="b">
        <f t="shared" si="186"/>
        <v>1</v>
      </c>
    </row>
    <row r="11952" spans="9:11" x14ac:dyDescent="0.35">
      <c r="I11952" t="e">
        <f>IF(J11952="natural gas",VLOOKUP(D11952,'Cross-Page Data'!$I$4:$J$13,2,FALSE),IF(J11952="solar",VLOOKUP('Form 923'!D11952,'Cross-Page Data'!$I$14:$J$117,2,FALSE),J11952))</f>
        <v>#N/A</v>
      </c>
      <c r="J11952" t="e">
        <f>VLOOKUP(E11952,'Cross-Page Data'!$D$4:$F$48,3,FALSE)</f>
        <v>#N/A</v>
      </c>
      <c r="K11952" t="b">
        <f t="shared" si="186"/>
        <v>1</v>
      </c>
    </row>
    <row r="11953" spans="9:11" x14ac:dyDescent="0.35">
      <c r="I11953" t="e">
        <f>IF(J11953="natural gas",VLOOKUP(D11953,'Cross-Page Data'!$I$4:$J$13,2,FALSE),IF(J11953="solar",VLOOKUP('Form 923'!D11953,'Cross-Page Data'!$I$14:$J$117,2,FALSE),J11953))</f>
        <v>#N/A</v>
      </c>
      <c r="J11953" t="e">
        <f>VLOOKUP(E11953,'Cross-Page Data'!$D$4:$F$48,3,FALSE)</f>
        <v>#N/A</v>
      </c>
      <c r="K11953" t="b">
        <f t="shared" si="186"/>
        <v>1</v>
      </c>
    </row>
    <row r="11954" spans="9:11" x14ac:dyDescent="0.35">
      <c r="I11954" t="e">
        <f>IF(J11954="natural gas",VLOOKUP(D11954,'Cross-Page Data'!$I$4:$J$13,2,FALSE),IF(J11954="solar",VLOOKUP('Form 923'!D11954,'Cross-Page Data'!$I$14:$J$117,2,FALSE),J11954))</f>
        <v>#N/A</v>
      </c>
      <c r="J11954" t="e">
        <f>VLOOKUP(E11954,'Cross-Page Data'!$D$4:$F$48,3,FALSE)</f>
        <v>#N/A</v>
      </c>
      <c r="K11954" t="b">
        <f t="shared" si="186"/>
        <v>1</v>
      </c>
    </row>
    <row r="11955" spans="9:11" x14ac:dyDescent="0.35">
      <c r="I11955" t="e">
        <f>IF(J11955="natural gas",VLOOKUP(D11955,'Cross-Page Data'!$I$4:$J$13,2,FALSE),IF(J11955="solar",VLOOKUP('Form 923'!D11955,'Cross-Page Data'!$I$14:$J$117,2,FALSE),J11955))</f>
        <v>#N/A</v>
      </c>
      <c r="J11955" t="e">
        <f>VLOOKUP(E11955,'Cross-Page Data'!$D$4:$F$48,3,FALSE)</f>
        <v>#N/A</v>
      </c>
      <c r="K11955" t="b">
        <f t="shared" si="186"/>
        <v>1</v>
      </c>
    </row>
    <row r="11956" spans="9:11" x14ac:dyDescent="0.35">
      <c r="I11956" t="e">
        <f>IF(J11956="natural gas",VLOOKUP(D11956,'Cross-Page Data'!$I$4:$J$13,2,FALSE),IF(J11956="solar",VLOOKUP('Form 923'!D11956,'Cross-Page Data'!$I$14:$J$117,2,FALSE),J11956))</f>
        <v>#N/A</v>
      </c>
      <c r="J11956" t="e">
        <f>VLOOKUP(E11956,'Cross-Page Data'!$D$4:$F$48,3,FALSE)</f>
        <v>#N/A</v>
      </c>
      <c r="K11956" t="b">
        <f t="shared" si="186"/>
        <v>1</v>
      </c>
    </row>
    <row r="11957" spans="9:11" x14ac:dyDescent="0.35">
      <c r="I11957" t="e">
        <f>IF(J11957="natural gas",VLOOKUP(D11957,'Cross-Page Data'!$I$4:$J$13,2,FALSE),IF(J11957="solar",VLOOKUP('Form 923'!D11957,'Cross-Page Data'!$I$14:$J$117,2,FALSE),J11957))</f>
        <v>#N/A</v>
      </c>
      <c r="J11957" t="e">
        <f>VLOOKUP(E11957,'Cross-Page Data'!$D$4:$F$48,3,FALSE)</f>
        <v>#N/A</v>
      </c>
      <c r="K11957" t="b">
        <f t="shared" si="186"/>
        <v>1</v>
      </c>
    </row>
    <row r="11958" spans="9:11" x14ac:dyDescent="0.35">
      <c r="I11958" t="e">
        <f>IF(J11958="natural gas",VLOOKUP(D11958,'Cross-Page Data'!$I$4:$J$13,2,FALSE),IF(J11958="solar",VLOOKUP('Form 923'!D11958,'Cross-Page Data'!$I$14:$J$117,2,FALSE),J11958))</f>
        <v>#N/A</v>
      </c>
      <c r="J11958" t="e">
        <f>VLOOKUP(E11958,'Cross-Page Data'!$D$4:$F$48,3,FALSE)</f>
        <v>#N/A</v>
      </c>
      <c r="K11958" t="b">
        <f t="shared" si="186"/>
        <v>1</v>
      </c>
    </row>
    <row r="11959" spans="9:11" x14ac:dyDescent="0.35">
      <c r="I11959" t="e">
        <f>IF(J11959="natural gas",VLOOKUP(D11959,'Cross-Page Data'!$I$4:$J$13,2,FALSE),IF(J11959="solar",VLOOKUP('Form 923'!D11959,'Cross-Page Data'!$I$14:$J$117,2,FALSE),J11959))</f>
        <v>#N/A</v>
      </c>
      <c r="J11959" t="e">
        <f>VLOOKUP(E11959,'Cross-Page Data'!$D$4:$F$48,3,FALSE)</f>
        <v>#N/A</v>
      </c>
      <c r="K11959" t="b">
        <f t="shared" si="186"/>
        <v>1</v>
      </c>
    </row>
    <row r="11960" spans="9:11" x14ac:dyDescent="0.35">
      <c r="I11960" t="e">
        <f>IF(J11960="natural gas",VLOOKUP(D11960,'Cross-Page Data'!$I$4:$J$13,2,FALSE),IF(J11960="solar",VLOOKUP('Form 923'!D11960,'Cross-Page Data'!$I$14:$J$117,2,FALSE),J11960))</f>
        <v>#N/A</v>
      </c>
      <c r="J11960" t="e">
        <f>VLOOKUP(E11960,'Cross-Page Data'!$D$4:$F$48,3,FALSE)</f>
        <v>#N/A</v>
      </c>
      <c r="K11960" t="b">
        <f t="shared" si="186"/>
        <v>1</v>
      </c>
    </row>
    <row r="11961" spans="9:11" x14ac:dyDescent="0.35">
      <c r="I11961" t="e">
        <f>IF(J11961="natural gas",VLOOKUP(D11961,'Cross-Page Data'!$I$4:$J$13,2,FALSE),IF(J11961="solar",VLOOKUP('Form 923'!D11961,'Cross-Page Data'!$I$14:$J$117,2,FALSE),J11961))</f>
        <v>#N/A</v>
      </c>
      <c r="J11961" t="e">
        <f>VLOOKUP(E11961,'Cross-Page Data'!$D$4:$F$48,3,FALSE)</f>
        <v>#N/A</v>
      </c>
      <c r="K11961" t="b">
        <f t="shared" si="186"/>
        <v>1</v>
      </c>
    </row>
    <row r="11962" spans="9:11" x14ac:dyDescent="0.35">
      <c r="I11962" t="e">
        <f>IF(J11962="natural gas",VLOOKUP(D11962,'Cross-Page Data'!$I$4:$J$13,2,FALSE),IF(J11962="solar",VLOOKUP('Form 923'!D11962,'Cross-Page Data'!$I$14:$J$117,2,FALSE),J11962))</f>
        <v>#N/A</v>
      </c>
      <c r="J11962" t="e">
        <f>VLOOKUP(E11962,'Cross-Page Data'!$D$4:$F$48,3,FALSE)</f>
        <v>#N/A</v>
      </c>
      <c r="K11962" t="b">
        <f t="shared" si="186"/>
        <v>1</v>
      </c>
    </row>
    <row r="11963" spans="9:11" x14ac:dyDescent="0.35">
      <c r="I11963" t="e">
        <f>IF(J11963="natural gas",VLOOKUP(D11963,'Cross-Page Data'!$I$4:$J$13,2,FALSE),IF(J11963="solar",VLOOKUP('Form 923'!D11963,'Cross-Page Data'!$I$14:$J$117,2,FALSE),J11963))</f>
        <v>#N/A</v>
      </c>
      <c r="J11963" t="e">
        <f>VLOOKUP(E11963,'Cross-Page Data'!$D$4:$F$48,3,FALSE)</f>
        <v>#N/A</v>
      </c>
      <c r="K11963" t="b">
        <f t="shared" si="186"/>
        <v>1</v>
      </c>
    </row>
    <row r="11964" spans="9:11" x14ac:dyDescent="0.35">
      <c r="I11964" t="e">
        <f>IF(J11964="natural gas",VLOOKUP(D11964,'Cross-Page Data'!$I$4:$J$13,2,FALSE),IF(J11964="solar",VLOOKUP('Form 923'!D11964,'Cross-Page Data'!$I$14:$J$117,2,FALSE),J11964))</f>
        <v>#N/A</v>
      </c>
      <c r="J11964" t="e">
        <f>VLOOKUP(E11964,'Cross-Page Data'!$D$4:$F$48,3,FALSE)</f>
        <v>#N/A</v>
      </c>
      <c r="K11964" t="b">
        <f t="shared" si="186"/>
        <v>1</v>
      </c>
    </row>
    <row r="11965" spans="9:11" x14ac:dyDescent="0.35">
      <c r="I11965" t="e">
        <f>IF(J11965="natural gas",VLOOKUP(D11965,'Cross-Page Data'!$I$4:$J$13,2,FALSE),IF(J11965="solar",VLOOKUP('Form 923'!D11965,'Cross-Page Data'!$I$14:$J$117,2,FALSE),J11965))</f>
        <v>#N/A</v>
      </c>
      <c r="J11965" t="e">
        <f>VLOOKUP(E11965,'Cross-Page Data'!$D$4:$F$48,3,FALSE)</f>
        <v>#N/A</v>
      </c>
      <c r="K11965" t="b">
        <f t="shared" si="186"/>
        <v>1</v>
      </c>
    </row>
    <row r="11966" spans="9:11" x14ac:dyDescent="0.35">
      <c r="I11966" t="e">
        <f>IF(J11966="natural gas",VLOOKUP(D11966,'Cross-Page Data'!$I$4:$J$13,2,FALSE),IF(J11966="solar",VLOOKUP('Form 923'!D11966,'Cross-Page Data'!$I$14:$J$117,2,FALSE),J11966))</f>
        <v>#N/A</v>
      </c>
      <c r="J11966" t="e">
        <f>VLOOKUP(E11966,'Cross-Page Data'!$D$4:$F$48,3,FALSE)</f>
        <v>#N/A</v>
      </c>
      <c r="K11966" t="b">
        <f t="shared" si="186"/>
        <v>1</v>
      </c>
    </row>
    <row r="11967" spans="9:11" x14ac:dyDescent="0.35">
      <c r="I11967" t="e">
        <f>IF(J11967="natural gas",VLOOKUP(D11967,'Cross-Page Data'!$I$4:$J$13,2,FALSE),IF(J11967="solar",VLOOKUP('Form 923'!D11967,'Cross-Page Data'!$I$14:$J$117,2,FALSE),J11967))</f>
        <v>#N/A</v>
      </c>
      <c r="J11967" t="e">
        <f>VLOOKUP(E11967,'Cross-Page Data'!$D$4:$F$48,3,FALSE)</f>
        <v>#N/A</v>
      </c>
      <c r="K11967" t="b">
        <f t="shared" si="186"/>
        <v>1</v>
      </c>
    </row>
    <row r="11968" spans="9:11" x14ac:dyDescent="0.35">
      <c r="I11968" t="e">
        <f>IF(J11968="natural gas",VLOOKUP(D11968,'Cross-Page Data'!$I$4:$J$13,2,FALSE),IF(J11968="solar",VLOOKUP('Form 923'!D11968,'Cross-Page Data'!$I$14:$J$117,2,FALSE),J11968))</f>
        <v>#N/A</v>
      </c>
      <c r="J11968" t="e">
        <f>VLOOKUP(E11968,'Cross-Page Data'!$D$4:$F$48,3,FALSE)</f>
        <v>#N/A</v>
      </c>
      <c r="K11968" t="b">
        <f t="shared" si="186"/>
        <v>1</v>
      </c>
    </row>
    <row r="11969" spans="9:11" x14ac:dyDescent="0.35">
      <c r="I11969" t="e">
        <f>IF(J11969="natural gas",VLOOKUP(D11969,'Cross-Page Data'!$I$4:$J$13,2,FALSE),IF(J11969="solar",VLOOKUP('Form 923'!D11969,'Cross-Page Data'!$I$14:$J$117,2,FALSE),J11969))</f>
        <v>#N/A</v>
      </c>
      <c r="J11969" t="e">
        <f>VLOOKUP(E11969,'Cross-Page Data'!$D$4:$F$48,3,FALSE)</f>
        <v>#N/A</v>
      </c>
      <c r="K11969" t="b">
        <f t="shared" si="186"/>
        <v>1</v>
      </c>
    </row>
    <row r="11970" spans="9:11" x14ac:dyDescent="0.35">
      <c r="I11970" t="e">
        <f>IF(J11970="natural gas",VLOOKUP(D11970,'Cross-Page Data'!$I$4:$J$13,2,FALSE),IF(J11970="solar",VLOOKUP('Form 923'!D11970,'Cross-Page Data'!$I$14:$J$117,2,FALSE),J11970))</f>
        <v>#N/A</v>
      </c>
      <c r="J11970" t="e">
        <f>VLOOKUP(E11970,'Cross-Page Data'!$D$4:$F$48,3,FALSE)</f>
        <v>#N/A</v>
      </c>
      <c r="K11970" t="b">
        <f t="shared" si="186"/>
        <v>1</v>
      </c>
    </row>
    <row r="11971" spans="9:11" x14ac:dyDescent="0.35">
      <c r="I11971" t="e">
        <f>IF(J11971="natural gas",VLOOKUP(D11971,'Cross-Page Data'!$I$4:$J$13,2,FALSE),IF(J11971="solar",VLOOKUP('Form 923'!D11971,'Cross-Page Data'!$I$14:$J$117,2,FALSE),J11971))</f>
        <v>#N/A</v>
      </c>
      <c r="J11971" t="e">
        <f>VLOOKUP(E11971,'Cross-Page Data'!$D$4:$F$48,3,FALSE)</f>
        <v>#N/A</v>
      </c>
      <c r="K11971" t="b">
        <f t="shared" si="186"/>
        <v>1</v>
      </c>
    </row>
    <row r="11972" spans="9:11" x14ac:dyDescent="0.35">
      <c r="I11972" t="e">
        <f>IF(J11972="natural gas",VLOOKUP(D11972,'Cross-Page Data'!$I$4:$J$13,2,FALSE),IF(J11972="solar",VLOOKUP('Form 923'!D11972,'Cross-Page Data'!$I$14:$J$117,2,FALSE),J11972))</f>
        <v>#N/A</v>
      </c>
      <c r="J11972" t="e">
        <f>VLOOKUP(E11972,'Cross-Page Data'!$D$4:$F$48,3,FALSE)</f>
        <v>#N/A</v>
      </c>
      <c r="K11972" t="b">
        <f t="shared" si="186"/>
        <v>1</v>
      </c>
    </row>
    <row r="11973" spans="9:11" x14ac:dyDescent="0.35">
      <c r="I11973" t="e">
        <f>IF(J11973="natural gas",VLOOKUP(D11973,'Cross-Page Data'!$I$4:$J$13,2,FALSE),IF(J11973="solar",VLOOKUP('Form 923'!D11973,'Cross-Page Data'!$I$14:$J$117,2,FALSE),J11973))</f>
        <v>#N/A</v>
      </c>
      <c r="J11973" t="e">
        <f>VLOOKUP(E11973,'Cross-Page Data'!$D$4:$F$48,3,FALSE)</f>
        <v>#N/A</v>
      </c>
      <c r="K11973" t="b">
        <f t="shared" si="186"/>
        <v>1</v>
      </c>
    </row>
    <row r="11974" spans="9:11" x14ac:dyDescent="0.35">
      <c r="I11974" t="e">
        <f>IF(J11974="natural gas",VLOOKUP(D11974,'Cross-Page Data'!$I$4:$J$13,2,FALSE),IF(J11974="solar",VLOOKUP('Form 923'!D11974,'Cross-Page Data'!$I$14:$J$117,2,FALSE),J11974))</f>
        <v>#N/A</v>
      </c>
      <c r="J11974" t="e">
        <f>VLOOKUP(E11974,'Cross-Page Data'!$D$4:$F$48,3,FALSE)</f>
        <v>#N/A</v>
      </c>
      <c r="K11974" t="b">
        <f t="shared" si="186"/>
        <v>1</v>
      </c>
    </row>
    <row r="11975" spans="9:11" x14ac:dyDescent="0.35">
      <c r="I11975" t="e">
        <f>IF(J11975="natural gas",VLOOKUP(D11975,'Cross-Page Data'!$I$4:$J$13,2,FALSE),IF(J11975="solar",VLOOKUP('Form 923'!D11975,'Cross-Page Data'!$I$14:$J$117,2,FALSE),J11975))</f>
        <v>#N/A</v>
      </c>
      <c r="J11975" t="e">
        <f>VLOOKUP(E11975,'Cross-Page Data'!$D$4:$F$48,3,FALSE)</f>
        <v>#N/A</v>
      </c>
      <c r="K11975" t="b">
        <f t="shared" ref="K11975:K12038" si="187">IF(AND($N$5=FALSE,OR(C11975="Commercial NAICS Cogen",C11975="Industrial NAICS Cogen",C11975="NAICS-22 Cogen")),FALSE,IF(AND($N$6=FALSE,OR(C11975="Commercial NAICS Cogen",C11975="Commercial NAICS Non-Cogen",C11975="industrial NAICS Cogen", C11975="industrial NAICS non-cogen")),FALSE,TRUE))</f>
        <v>1</v>
      </c>
    </row>
    <row r="11976" spans="9:11" x14ac:dyDescent="0.35">
      <c r="I11976" t="e">
        <f>IF(J11976="natural gas",VLOOKUP(D11976,'Cross-Page Data'!$I$4:$J$13,2,FALSE),IF(J11976="solar",VLOOKUP('Form 923'!D11976,'Cross-Page Data'!$I$14:$J$117,2,FALSE),J11976))</f>
        <v>#N/A</v>
      </c>
      <c r="J11976" t="e">
        <f>VLOOKUP(E11976,'Cross-Page Data'!$D$4:$F$48,3,FALSE)</f>
        <v>#N/A</v>
      </c>
      <c r="K11976" t="b">
        <f t="shared" si="187"/>
        <v>1</v>
      </c>
    </row>
    <row r="11977" spans="9:11" x14ac:dyDescent="0.35">
      <c r="I11977" t="e">
        <f>IF(J11977="natural gas",VLOOKUP(D11977,'Cross-Page Data'!$I$4:$J$13,2,FALSE),IF(J11977="solar",VLOOKUP('Form 923'!D11977,'Cross-Page Data'!$I$14:$J$117,2,FALSE),J11977))</f>
        <v>#N/A</v>
      </c>
      <c r="J11977" t="e">
        <f>VLOOKUP(E11977,'Cross-Page Data'!$D$4:$F$48,3,FALSE)</f>
        <v>#N/A</v>
      </c>
      <c r="K11977" t="b">
        <f t="shared" si="187"/>
        <v>1</v>
      </c>
    </row>
    <row r="11978" spans="9:11" x14ac:dyDescent="0.35">
      <c r="I11978" t="e">
        <f>IF(J11978="natural gas",VLOOKUP(D11978,'Cross-Page Data'!$I$4:$J$13,2,FALSE),IF(J11978="solar",VLOOKUP('Form 923'!D11978,'Cross-Page Data'!$I$14:$J$117,2,FALSE),J11978))</f>
        <v>#N/A</v>
      </c>
      <c r="J11978" t="e">
        <f>VLOOKUP(E11978,'Cross-Page Data'!$D$4:$F$48,3,FALSE)</f>
        <v>#N/A</v>
      </c>
      <c r="K11978" t="b">
        <f t="shared" si="187"/>
        <v>1</v>
      </c>
    </row>
    <row r="11979" spans="9:11" x14ac:dyDescent="0.35">
      <c r="I11979" t="e">
        <f>IF(J11979="natural gas",VLOOKUP(D11979,'Cross-Page Data'!$I$4:$J$13,2,FALSE),IF(J11979="solar",VLOOKUP('Form 923'!D11979,'Cross-Page Data'!$I$14:$J$117,2,FALSE),J11979))</f>
        <v>#N/A</v>
      </c>
      <c r="J11979" t="e">
        <f>VLOOKUP(E11979,'Cross-Page Data'!$D$4:$F$48,3,FALSE)</f>
        <v>#N/A</v>
      </c>
      <c r="K11979" t="b">
        <f t="shared" si="187"/>
        <v>1</v>
      </c>
    </row>
    <row r="11980" spans="9:11" x14ac:dyDescent="0.35">
      <c r="I11980" t="e">
        <f>IF(J11980="natural gas",VLOOKUP(D11980,'Cross-Page Data'!$I$4:$J$13,2,FALSE),IF(J11980="solar",VLOOKUP('Form 923'!D11980,'Cross-Page Data'!$I$14:$J$117,2,FALSE),J11980))</f>
        <v>#N/A</v>
      </c>
      <c r="J11980" t="e">
        <f>VLOOKUP(E11980,'Cross-Page Data'!$D$4:$F$48,3,FALSE)</f>
        <v>#N/A</v>
      </c>
      <c r="K11980" t="b">
        <f t="shared" si="187"/>
        <v>1</v>
      </c>
    </row>
    <row r="11981" spans="9:11" x14ac:dyDescent="0.35">
      <c r="I11981" t="e">
        <f>IF(J11981="natural gas",VLOOKUP(D11981,'Cross-Page Data'!$I$4:$J$13,2,FALSE),IF(J11981="solar",VLOOKUP('Form 923'!D11981,'Cross-Page Data'!$I$14:$J$117,2,FALSE),J11981))</f>
        <v>#N/A</v>
      </c>
      <c r="J11981" t="e">
        <f>VLOOKUP(E11981,'Cross-Page Data'!$D$4:$F$48,3,FALSE)</f>
        <v>#N/A</v>
      </c>
      <c r="K11981" t="b">
        <f t="shared" si="187"/>
        <v>1</v>
      </c>
    </row>
    <row r="11982" spans="9:11" x14ac:dyDescent="0.35">
      <c r="I11982" t="e">
        <f>IF(J11982="natural gas",VLOOKUP(D11982,'Cross-Page Data'!$I$4:$J$13,2,FALSE),IF(J11982="solar",VLOOKUP('Form 923'!D11982,'Cross-Page Data'!$I$14:$J$117,2,FALSE),J11982))</f>
        <v>#N/A</v>
      </c>
      <c r="J11982" t="e">
        <f>VLOOKUP(E11982,'Cross-Page Data'!$D$4:$F$48,3,FALSE)</f>
        <v>#N/A</v>
      </c>
      <c r="K11982" t="b">
        <f t="shared" si="187"/>
        <v>1</v>
      </c>
    </row>
    <row r="11983" spans="9:11" x14ac:dyDescent="0.35">
      <c r="I11983" t="e">
        <f>IF(J11983="natural gas",VLOOKUP(D11983,'Cross-Page Data'!$I$4:$J$13,2,FALSE),IF(J11983="solar",VLOOKUP('Form 923'!D11983,'Cross-Page Data'!$I$14:$J$117,2,FALSE),J11983))</f>
        <v>#N/A</v>
      </c>
      <c r="J11983" t="e">
        <f>VLOOKUP(E11983,'Cross-Page Data'!$D$4:$F$48,3,FALSE)</f>
        <v>#N/A</v>
      </c>
      <c r="K11983" t="b">
        <f t="shared" si="187"/>
        <v>1</v>
      </c>
    </row>
    <row r="11984" spans="9:11" x14ac:dyDescent="0.35">
      <c r="I11984" t="e">
        <f>IF(J11984="natural gas",VLOOKUP(D11984,'Cross-Page Data'!$I$4:$J$13,2,FALSE),IF(J11984="solar",VLOOKUP('Form 923'!D11984,'Cross-Page Data'!$I$14:$J$117,2,FALSE),J11984))</f>
        <v>#N/A</v>
      </c>
      <c r="J11984" t="e">
        <f>VLOOKUP(E11984,'Cross-Page Data'!$D$4:$F$48,3,FALSE)</f>
        <v>#N/A</v>
      </c>
      <c r="K11984" t="b">
        <f t="shared" si="187"/>
        <v>1</v>
      </c>
    </row>
    <row r="11985" spans="9:11" x14ac:dyDescent="0.35">
      <c r="I11985" t="e">
        <f>IF(J11985="natural gas",VLOOKUP(D11985,'Cross-Page Data'!$I$4:$J$13,2,FALSE),IF(J11985="solar",VLOOKUP('Form 923'!D11985,'Cross-Page Data'!$I$14:$J$117,2,FALSE),J11985))</f>
        <v>#N/A</v>
      </c>
      <c r="J11985" t="e">
        <f>VLOOKUP(E11985,'Cross-Page Data'!$D$4:$F$48,3,FALSE)</f>
        <v>#N/A</v>
      </c>
      <c r="K11985" t="b">
        <f t="shared" si="187"/>
        <v>1</v>
      </c>
    </row>
    <row r="11986" spans="9:11" x14ac:dyDescent="0.35">
      <c r="I11986" t="e">
        <f>IF(J11986="natural gas",VLOOKUP(D11986,'Cross-Page Data'!$I$4:$J$13,2,FALSE),IF(J11986="solar",VLOOKUP('Form 923'!D11986,'Cross-Page Data'!$I$14:$J$117,2,FALSE),J11986))</f>
        <v>#N/A</v>
      </c>
      <c r="J11986" t="e">
        <f>VLOOKUP(E11986,'Cross-Page Data'!$D$4:$F$48,3,FALSE)</f>
        <v>#N/A</v>
      </c>
      <c r="K11986" t="b">
        <f t="shared" si="187"/>
        <v>1</v>
      </c>
    </row>
    <row r="11987" spans="9:11" x14ac:dyDescent="0.35">
      <c r="I11987" t="e">
        <f>IF(J11987="natural gas",VLOOKUP(D11987,'Cross-Page Data'!$I$4:$J$13,2,FALSE),IF(J11987="solar",VLOOKUP('Form 923'!D11987,'Cross-Page Data'!$I$14:$J$117,2,FALSE),J11987))</f>
        <v>#N/A</v>
      </c>
      <c r="J11987" t="e">
        <f>VLOOKUP(E11987,'Cross-Page Data'!$D$4:$F$48,3,FALSE)</f>
        <v>#N/A</v>
      </c>
      <c r="K11987" t="b">
        <f t="shared" si="187"/>
        <v>1</v>
      </c>
    </row>
    <row r="11988" spans="9:11" x14ac:dyDescent="0.35">
      <c r="I11988" t="e">
        <f>IF(J11988="natural gas",VLOOKUP(D11988,'Cross-Page Data'!$I$4:$J$13,2,FALSE),IF(J11988="solar",VLOOKUP('Form 923'!D11988,'Cross-Page Data'!$I$14:$J$117,2,FALSE),J11988))</f>
        <v>#N/A</v>
      </c>
      <c r="J11988" t="e">
        <f>VLOOKUP(E11988,'Cross-Page Data'!$D$4:$F$48,3,FALSE)</f>
        <v>#N/A</v>
      </c>
      <c r="K11988" t="b">
        <f t="shared" si="187"/>
        <v>1</v>
      </c>
    </row>
    <row r="11989" spans="9:11" x14ac:dyDescent="0.35">
      <c r="I11989" t="e">
        <f>IF(J11989="natural gas",VLOOKUP(D11989,'Cross-Page Data'!$I$4:$J$13,2,FALSE),IF(J11989="solar",VLOOKUP('Form 923'!D11989,'Cross-Page Data'!$I$14:$J$117,2,FALSE),J11989))</f>
        <v>#N/A</v>
      </c>
      <c r="J11989" t="e">
        <f>VLOOKUP(E11989,'Cross-Page Data'!$D$4:$F$48,3,FALSE)</f>
        <v>#N/A</v>
      </c>
      <c r="K11989" t="b">
        <f t="shared" si="187"/>
        <v>1</v>
      </c>
    </row>
    <row r="11990" spans="9:11" x14ac:dyDescent="0.35">
      <c r="I11990" t="e">
        <f>IF(J11990="natural gas",VLOOKUP(D11990,'Cross-Page Data'!$I$4:$J$13,2,FALSE),IF(J11990="solar",VLOOKUP('Form 923'!D11990,'Cross-Page Data'!$I$14:$J$117,2,FALSE),J11990))</f>
        <v>#N/A</v>
      </c>
      <c r="J11990" t="e">
        <f>VLOOKUP(E11990,'Cross-Page Data'!$D$4:$F$48,3,FALSE)</f>
        <v>#N/A</v>
      </c>
      <c r="K11990" t="b">
        <f t="shared" si="187"/>
        <v>1</v>
      </c>
    </row>
    <row r="11991" spans="9:11" x14ac:dyDescent="0.35">
      <c r="I11991" t="e">
        <f>IF(J11991="natural gas",VLOOKUP(D11991,'Cross-Page Data'!$I$4:$J$13,2,FALSE),IF(J11991="solar",VLOOKUP('Form 923'!D11991,'Cross-Page Data'!$I$14:$J$117,2,FALSE),J11991))</f>
        <v>#N/A</v>
      </c>
      <c r="J11991" t="e">
        <f>VLOOKUP(E11991,'Cross-Page Data'!$D$4:$F$48,3,FALSE)</f>
        <v>#N/A</v>
      </c>
      <c r="K11991" t="b">
        <f t="shared" si="187"/>
        <v>1</v>
      </c>
    </row>
    <row r="11992" spans="9:11" x14ac:dyDescent="0.35">
      <c r="I11992" t="e">
        <f>IF(J11992="natural gas",VLOOKUP(D11992,'Cross-Page Data'!$I$4:$J$13,2,FALSE),IF(J11992="solar",VLOOKUP('Form 923'!D11992,'Cross-Page Data'!$I$14:$J$117,2,FALSE),J11992))</f>
        <v>#N/A</v>
      </c>
      <c r="J11992" t="e">
        <f>VLOOKUP(E11992,'Cross-Page Data'!$D$4:$F$48,3,FALSE)</f>
        <v>#N/A</v>
      </c>
      <c r="K11992" t="b">
        <f t="shared" si="187"/>
        <v>1</v>
      </c>
    </row>
    <row r="11993" spans="9:11" x14ac:dyDescent="0.35">
      <c r="I11993" t="e">
        <f>IF(J11993="natural gas",VLOOKUP(D11993,'Cross-Page Data'!$I$4:$J$13,2,FALSE),IF(J11993="solar",VLOOKUP('Form 923'!D11993,'Cross-Page Data'!$I$14:$J$117,2,FALSE),J11993))</f>
        <v>#N/A</v>
      </c>
      <c r="J11993" t="e">
        <f>VLOOKUP(E11993,'Cross-Page Data'!$D$4:$F$48,3,FALSE)</f>
        <v>#N/A</v>
      </c>
      <c r="K11993" t="b">
        <f t="shared" si="187"/>
        <v>1</v>
      </c>
    </row>
    <row r="11994" spans="9:11" x14ac:dyDescent="0.35">
      <c r="I11994" t="e">
        <f>IF(J11994="natural gas",VLOOKUP(D11994,'Cross-Page Data'!$I$4:$J$13,2,FALSE),IF(J11994="solar",VLOOKUP('Form 923'!D11994,'Cross-Page Data'!$I$14:$J$117,2,FALSE),J11994))</f>
        <v>#N/A</v>
      </c>
      <c r="J11994" t="e">
        <f>VLOOKUP(E11994,'Cross-Page Data'!$D$4:$F$48,3,FALSE)</f>
        <v>#N/A</v>
      </c>
      <c r="K11994" t="b">
        <f t="shared" si="187"/>
        <v>1</v>
      </c>
    </row>
    <row r="11995" spans="9:11" x14ac:dyDescent="0.35">
      <c r="I11995" t="e">
        <f>IF(J11995="natural gas",VLOOKUP(D11995,'Cross-Page Data'!$I$4:$J$13,2,FALSE),IF(J11995="solar",VLOOKUP('Form 923'!D11995,'Cross-Page Data'!$I$14:$J$117,2,FALSE),J11995))</f>
        <v>#N/A</v>
      </c>
      <c r="J11995" t="e">
        <f>VLOOKUP(E11995,'Cross-Page Data'!$D$4:$F$48,3,FALSE)</f>
        <v>#N/A</v>
      </c>
      <c r="K11995" t="b">
        <f t="shared" si="187"/>
        <v>1</v>
      </c>
    </row>
    <row r="11996" spans="9:11" x14ac:dyDescent="0.35">
      <c r="I11996" t="e">
        <f>IF(J11996="natural gas",VLOOKUP(D11996,'Cross-Page Data'!$I$4:$J$13,2,FALSE),IF(J11996="solar",VLOOKUP('Form 923'!D11996,'Cross-Page Data'!$I$14:$J$117,2,FALSE),J11996))</f>
        <v>#N/A</v>
      </c>
      <c r="J11996" t="e">
        <f>VLOOKUP(E11996,'Cross-Page Data'!$D$4:$F$48,3,FALSE)</f>
        <v>#N/A</v>
      </c>
      <c r="K11996" t="b">
        <f t="shared" si="187"/>
        <v>1</v>
      </c>
    </row>
    <row r="11997" spans="9:11" x14ac:dyDescent="0.35">
      <c r="I11997" t="e">
        <f>IF(J11997="natural gas",VLOOKUP(D11997,'Cross-Page Data'!$I$4:$J$13,2,FALSE),IF(J11997="solar",VLOOKUP('Form 923'!D11997,'Cross-Page Data'!$I$14:$J$117,2,FALSE),J11997))</f>
        <v>#N/A</v>
      </c>
      <c r="J11997" t="e">
        <f>VLOOKUP(E11997,'Cross-Page Data'!$D$4:$F$48,3,FALSE)</f>
        <v>#N/A</v>
      </c>
      <c r="K11997" t="b">
        <f t="shared" si="187"/>
        <v>1</v>
      </c>
    </row>
    <row r="11998" spans="9:11" x14ac:dyDescent="0.35">
      <c r="I11998" t="e">
        <f>IF(J11998="natural gas",VLOOKUP(D11998,'Cross-Page Data'!$I$4:$J$13,2,FALSE),IF(J11998="solar",VLOOKUP('Form 923'!D11998,'Cross-Page Data'!$I$14:$J$117,2,FALSE),J11998))</f>
        <v>#N/A</v>
      </c>
      <c r="J11998" t="e">
        <f>VLOOKUP(E11998,'Cross-Page Data'!$D$4:$F$48,3,FALSE)</f>
        <v>#N/A</v>
      </c>
      <c r="K11998" t="b">
        <f t="shared" si="187"/>
        <v>1</v>
      </c>
    </row>
    <row r="11999" spans="9:11" x14ac:dyDescent="0.35">
      <c r="I11999" t="e">
        <f>IF(J11999="natural gas",VLOOKUP(D11999,'Cross-Page Data'!$I$4:$J$13,2,FALSE),IF(J11999="solar",VLOOKUP('Form 923'!D11999,'Cross-Page Data'!$I$14:$J$117,2,FALSE),J11999))</f>
        <v>#N/A</v>
      </c>
      <c r="J11999" t="e">
        <f>VLOOKUP(E11999,'Cross-Page Data'!$D$4:$F$48,3,FALSE)</f>
        <v>#N/A</v>
      </c>
      <c r="K11999" t="b">
        <f t="shared" si="187"/>
        <v>1</v>
      </c>
    </row>
    <row r="12000" spans="9:11" x14ac:dyDescent="0.35">
      <c r="I12000" t="e">
        <f>IF(J12000="natural gas",VLOOKUP(D12000,'Cross-Page Data'!$I$4:$J$13,2,FALSE),IF(J12000="solar",VLOOKUP('Form 923'!D12000,'Cross-Page Data'!$I$14:$J$117,2,FALSE),J12000))</f>
        <v>#N/A</v>
      </c>
      <c r="J12000" t="e">
        <f>VLOOKUP(E12000,'Cross-Page Data'!$D$4:$F$48,3,FALSE)</f>
        <v>#N/A</v>
      </c>
      <c r="K12000" t="b">
        <f t="shared" si="187"/>
        <v>1</v>
      </c>
    </row>
    <row r="12001" spans="9:11" x14ac:dyDescent="0.35">
      <c r="I12001" t="e">
        <f>IF(J12001="natural gas",VLOOKUP(D12001,'Cross-Page Data'!$I$4:$J$13,2,FALSE),IF(J12001="solar",VLOOKUP('Form 923'!D12001,'Cross-Page Data'!$I$14:$J$117,2,FALSE),J12001))</f>
        <v>#N/A</v>
      </c>
      <c r="J12001" t="e">
        <f>VLOOKUP(E12001,'Cross-Page Data'!$D$4:$F$48,3,FALSE)</f>
        <v>#N/A</v>
      </c>
      <c r="K12001" t="b">
        <f t="shared" si="187"/>
        <v>1</v>
      </c>
    </row>
    <row r="12002" spans="9:11" x14ac:dyDescent="0.35">
      <c r="I12002" t="e">
        <f>IF(J12002="natural gas",VLOOKUP(D12002,'Cross-Page Data'!$I$4:$J$13,2,FALSE),IF(J12002="solar",VLOOKUP('Form 923'!D12002,'Cross-Page Data'!$I$14:$J$117,2,FALSE),J12002))</f>
        <v>#N/A</v>
      </c>
      <c r="J12002" t="e">
        <f>VLOOKUP(E12002,'Cross-Page Data'!$D$4:$F$48,3,FALSE)</f>
        <v>#N/A</v>
      </c>
      <c r="K12002" t="b">
        <f t="shared" si="187"/>
        <v>1</v>
      </c>
    </row>
    <row r="12003" spans="9:11" x14ac:dyDescent="0.35">
      <c r="I12003" t="e">
        <f>IF(J12003="natural gas",VLOOKUP(D12003,'Cross-Page Data'!$I$4:$J$13,2,FALSE),IF(J12003="solar",VLOOKUP('Form 923'!D12003,'Cross-Page Data'!$I$14:$J$117,2,FALSE),J12003))</f>
        <v>#N/A</v>
      </c>
      <c r="J12003" t="e">
        <f>VLOOKUP(E12003,'Cross-Page Data'!$D$4:$F$48,3,FALSE)</f>
        <v>#N/A</v>
      </c>
      <c r="K12003" t="b">
        <f t="shared" si="187"/>
        <v>1</v>
      </c>
    </row>
    <row r="12004" spans="9:11" x14ac:dyDescent="0.35">
      <c r="I12004" t="e">
        <f>IF(J12004="natural gas",VLOOKUP(D12004,'Cross-Page Data'!$I$4:$J$13,2,FALSE),IF(J12004="solar",VLOOKUP('Form 923'!D12004,'Cross-Page Data'!$I$14:$J$117,2,FALSE),J12004))</f>
        <v>#N/A</v>
      </c>
      <c r="J12004" t="e">
        <f>VLOOKUP(E12004,'Cross-Page Data'!$D$4:$F$48,3,FALSE)</f>
        <v>#N/A</v>
      </c>
      <c r="K12004" t="b">
        <f t="shared" si="187"/>
        <v>1</v>
      </c>
    </row>
    <row r="12005" spans="9:11" x14ac:dyDescent="0.35">
      <c r="I12005" t="e">
        <f>IF(J12005="natural gas",VLOOKUP(D12005,'Cross-Page Data'!$I$4:$J$13,2,FALSE),IF(J12005="solar",VLOOKUP('Form 923'!D12005,'Cross-Page Data'!$I$14:$J$117,2,FALSE),J12005))</f>
        <v>#N/A</v>
      </c>
      <c r="J12005" t="e">
        <f>VLOOKUP(E12005,'Cross-Page Data'!$D$4:$F$48,3,FALSE)</f>
        <v>#N/A</v>
      </c>
      <c r="K12005" t="b">
        <f t="shared" si="187"/>
        <v>1</v>
      </c>
    </row>
    <row r="12006" spans="9:11" x14ac:dyDescent="0.35">
      <c r="I12006" t="e">
        <f>IF(J12006="natural gas",VLOOKUP(D12006,'Cross-Page Data'!$I$4:$J$13,2,FALSE),IF(J12006="solar",VLOOKUP('Form 923'!D12006,'Cross-Page Data'!$I$14:$J$117,2,FALSE),J12006))</f>
        <v>#N/A</v>
      </c>
      <c r="J12006" t="e">
        <f>VLOOKUP(E12006,'Cross-Page Data'!$D$4:$F$48,3,FALSE)</f>
        <v>#N/A</v>
      </c>
      <c r="K12006" t="b">
        <f t="shared" si="187"/>
        <v>1</v>
      </c>
    </row>
    <row r="12007" spans="9:11" x14ac:dyDescent="0.35">
      <c r="I12007" t="e">
        <f>IF(J12007="natural gas",VLOOKUP(D12007,'Cross-Page Data'!$I$4:$J$13,2,FALSE),IF(J12007="solar",VLOOKUP('Form 923'!D12007,'Cross-Page Data'!$I$14:$J$117,2,FALSE),J12007))</f>
        <v>#N/A</v>
      </c>
      <c r="J12007" t="e">
        <f>VLOOKUP(E12007,'Cross-Page Data'!$D$4:$F$48,3,FALSE)</f>
        <v>#N/A</v>
      </c>
      <c r="K12007" t="b">
        <f t="shared" si="187"/>
        <v>1</v>
      </c>
    </row>
    <row r="12008" spans="9:11" x14ac:dyDescent="0.35">
      <c r="I12008" t="e">
        <f>IF(J12008="natural gas",VLOOKUP(D12008,'Cross-Page Data'!$I$4:$J$13,2,FALSE),IF(J12008="solar",VLOOKUP('Form 923'!D12008,'Cross-Page Data'!$I$14:$J$117,2,FALSE),J12008))</f>
        <v>#N/A</v>
      </c>
      <c r="J12008" t="e">
        <f>VLOOKUP(E12008,'Cross-Page Data'!$D$4:$F$48,3,FALSE)</f>
        <v>#N/A</v>
      </c>
      <c r="K12008" t="b">
        <f t="shared" si="187"/>
        <v>1</v>
      </c>
    </row>
    <row r="12009" spans="9:11" x14ac:dyDescent="0.35">
      <c r="I12009" t="e">
        <f>IF(J12009="natural gas",VLOOKUP(D12009,'Cross-Page Data'!$I$4:$J$13,2,FALSE),IF(J12009="solar",VLOOKUP('Form 923'!D12009,'Cross-Page Data'!$I$14:$J$117,2,FALSE),J12009))</f>
        <v>#N/A</v>
      </c>
      <c r="J12009" t="e">
        <f>VLOOKUP(E12009,'Cross-Page Data'!$D$4:$F$48,3,FALSE)</f>
        <v>#N/A</v>
      </c>
      <c r="K12009" t="b">
        <f t="shared" si="187"/>
        <v>1</v>
      </c>
    </row>
    <row r="12010" spans="9:11" x14ac:dyDescent="0.35">
      <c r="I12010" t="e">
        <f>IF(J12010="natural gas",VLOOKUP(D12010,'Cross-Page Data'!$I$4:$J$13,2,FALSE),IF(J12010="solar",VLOOKUP('Form 923'!D12010,'Cross-Page Data'!$I$14:$J$117,2,FALSE),J12010))</f>
        <v>#N/A</v>
      </c>
      <c r="J12010" t="e">
        <f>VLOOKUP(E12010,'Cross-Page Data'!$D$4:$F$48,3,FALSE)</f>
        <v>#N/A</v>
      </c>
      <c r="K12010" t="b">
        <f t="shared" si="187"/>
        <v>1</v>
      </c>
    </row>
    <row r="12011" spans="9:11" x14ac:dyDescent="0.35">
      <c r="I12011" t="e">
        <f>IF(J12011="natural gas",VLOOKUP(D12011,'Cross-Page Data'!$I$4:$J$13,2,FALSE),IF(J12011="solar",VLOOKUP('Form 923'!D12011,'Cross-Page Data'!$I$14:$J$117,2,FALSE),J12011))</f>
        <v>#N/A</v>
      </c>
      <c r="J12011" t="e">
        <f>VLOOKUP(E12011,'Cross-Page Data'!$D$4:$F$48,3,FALSE)</f>
        <v>#N/A</v>
      </c>
      <c r="K12011" t="b">
        <f t="shared" si="187"/>
        <v>1</v>
      </c>
    </row>
    <row r="12012" spans="9:11" x14ac:dyDescent="0.35">
      <c r="I12012" t="e">
        <f>IF(J12012="natural gas",VLOOKUP(D12012,'Cross-Page Data'!$I$4:$J$13,2,FALSE),IF(J12012="solar",VLOOKUP('Form 923'!D12012,'Cross-Page Data'!$I$14:$J$117,2,FALSE),J12012))</f>
        <v>#N/A</v>
      </c>
      <c r="J12012" t="e">
        <f>VLOOKUP(E12012,'Cross-Page Data'!$D$4:$F$48,3,FALSE)</f>
        <v>#N/A</v>
      </c>
      <c r="K12012" t="b">
        <f t="shared" si="187"/>
        <v>1</v>
      </c>
    </row>
    <row r="12013" spans="9:11" x14ac:dyDescent="0.35">
      <c r="I12013" t="e">
        <f>IF(J12013="natural gas",VLOOKUP(D12013,'Cross-Page Data'!$I$4:$J$13,2,FALSE),IF(J12013="solar",VLOOKUP('Form 923'!D12013,'Cross-Page Data'!$I$14:$J$117,2,FALSE),J12013))</f>
        <v>#N/A</v>
      </c>
      <c r="J12013" t="e">
        <f>VLOOKUP(E12013,'Cross-Page Data'!$D$4:$F$48,3,FALSE)</f>
        <v>#N/A</v>
      </c>
      <c r="K12013" t="b">
        <f t="shared" si="187"/>
        <v>1</v>
      </c>
    </row>
    <row r="12014" spans="9:11" x14ac:dyDescent="0.35">
      <c r="I12014" t="e">
        <f>IF(J12014="natural gas",VLOOKUP(D12014,'Cross-Page Data'!$I$4:$J$13,2,FALSE),IF(J12014="solar",VLOOKUP('Form 923'!D12014,'Cross-Page Data'!$I$14:$J$117,2,FALSE),J12014))</f>
        <v>#N/A</v>
      </c>
      <c r="J12014" t="e">
        <f>VLOOKUP(E12014,'Cross-Page Data'!$D$4:$F$48,3,FALSE)</f>
        <v>#N/A</v>
      </c>
      <c r="K12014" t="b">
        <f t="shared" si="187"/>
        <v>1</v>
      </c>
    </row>
    <row r="12015" spans="9:11" x14ac:dyDescent="0.35">
      <c r="I12015" t="e">
        <f>IF(J12015="natural gas",VLOOKUP(D12015,'Cross-Page Data'!$I$4:$J$13,2,FALSE),IF(J12015="solar",VLOOKUP('Form 923'!D12015,'Cross-Page Data'!$I$14:$J$117,2,FALSE),J12015))</f>
        <v>#N/A</v>
      </c>
      <c r="J12015" t="e">
        <f>VLOOKUP(E12015,'Cross-Page Data'!$D$4:$F$48,3,FALSE)</f>
        <v>#N/A</v>
      </c>
      <c r="K12015" t="b">
        <f t="shared" si="187"/>
        <v>1</v>
      </c>
    </row>
    <row r="12016" spans="9:11" x14ac:dyDescent="0.35">
      <c r="I12016" t="e">
        <f>IF(J12016="natural gas",VLOOKUP(D12016,'Cross-Page Data'!$I$4:$J$13,2,FALSE),IF(J12016="solar",VLOOKUP('Form 923'!D12016,'Cross-Page Data'!$I$14:$J$117,2,FALSE),J12016))</f>
        <v>#N/A</v>
      </c>
      <c r="J12016" t="e">
        <f>VLOOKUP(E12016,'Cross-Page Data'!$D$4:$F$48,3,FALSE)</f>
        <v>#N/A</v>
      </c>
      <c r="K12016" t="b">
        <f t="shared" si="187"/>
        <v>1</v>
      </c>
    </row>
    <row r="12017" spans="9:11" x14ac:dyDescent="0.35">
      <c r="I12017" t="e">
        <f>IF(J12017="natural gas",VLOOKUP(D12017,'Cross-Page Data'!$I$4:$J$13,2,FALSE),IF(J12017="solar",VLOOKUP('Form 923'!D12017,'Cross-Page Data'!$I$14:$J$117,2,FALSE),J12017))</f>
        <v>#N/A</v>
      </c>
      <c r="J12017" t="e">
        <f>VLOOKUP(E12017,'Cross-Page Data'!$D$4:$F$48,3,FALSE)</f>
        <v>#N/A</v>
      </c>
      <c r="K12017" t="b">
        <f t="shared" si="187"/>
        <v>1</v>
      </c>
    </row>
    <row r="12018" spans="9:11" x14ac:dyDescent="0.35">
      <c r="I12018" t="e">
        <f>IF(J12018="natural gas",VLOOKUP(D12018,'Cross-Page Data'!$I$4:$J$13,2,FALSE),IF(J12018="solar",VLOOKUP('Form 923'!D12018,'Cross-Page Data'!$I$14:$J$117,2,FALSE),J12018))</f>
        <v>#N/A</v>
      </c>
      <c r="J12018" t="e">
        <f>VLOOKUP(E12018,'Cross-Page Data'!$D$4:$F$48,3,FALSE)</f>
        <v>#N/A</v>
      </c>
      <c r="K12018" t="b">
        <f t="shared" si="187"/>
        <v>1</v>
      </c>
    </row>
    <row r="12019" spans="9:11" x14ac:dyDescent="0.35">
      <c r="I12019" t="e">
        <f>IF(J12019="natural gas",VLOOKUP(D12019,'Cross-Page Data'!$I$4:$J$13,2,FALSE),IF(J12019="solar",VLOOKUP('Form 923'!D12019,'Cross-Page Data'!$I$14:$J$117,2,FALSE),J12019))</f>
        <v>#N/A</v>
      </c>
      <c r="J12019" t="e">
        <f>VLOOKUP(E12019,'Cross-Page Data'!$D$4:$F$48,3,FALSE)</f>
        <v>#N/A</v>
      </c>
      <c r="K12019" t="b">
        <f t="shared" si="187"/>
        <v>1</v>
      </c>
    </row>
    <row r="12020" spans="9:11" x14ac:dyDescent="0.35">
      <c r="I12020" t="e">
        <f>IF(J12020="natural gas",VLOOKUP(D12020,'Cross-Page Data'!$I$4:$J$13,2,FALSE),IF(J12020="solar",VLOOKUP('Form 923'!D12020,'Cross-Page Data'!$I$14:$J$117,2,FALSE),J12020))</f>
        <v>#N/A</v>
      </c>
      <c r="J12020" t="e">
        <f>VLOOKUP(E12020,'Cross-Page Data'!$D$4:$F$48,3,FALSE)</f>
        <v>#N/A</v>
      </c>
      <c r="K12020" t="b">
        <f t="shared" si="187"/>
        <v>1</v>
      </c>
    </row>
    <row r="12021" spans="9:11" x14ac:dyDescent="0.35">
      <c r="I12021" t="e">
        <f>IF(J12021="natural gas",VLOOKUP(D12021,'Cross-Page Data'!$I$4:$J$13,2,FALSE),IF(J12021="solar",VLOOKUP('Form 923'!D12021,'Cross-Page Data'!$I$14:$J$117,2,FALSE),J12021))</f>
        <v>#N/A</v>
      </c>
      <c r="J12021" t="e">
        <f>VLOOKUP(E12021,'Cross-Page Data'!$D$4:$F$48,3,FALSE)</f>
        <v>#N/A</v>
      </c>
      <c r="K12021" t="b">
        <f t="shared" si="187"/>
        <v>1</v>
      </c>
    </row>
    <row r="12022" spans="9:11" x14ac:dyDescent="0.35">
      <c r="I12022" t="e">
        <f>IF(J12022="natural gas",VLOOKUP(D12022,'Cross-Page Data'!$I$4:$J$13,2,FALSE),IF(J12022="solar",VLOOKUP('Form 923'!D12022,'Cross-Page Data'!$I$14:$J$117,2,FALSE),J12022))</f>
        <v>#N/A</v>
      </c>
      <c r="J12022" t="e">
        <f>VLOOKUP(E12022,'Cross-Page Data'!$D$4:$F$48,3,FALSE)</f>
        <v>#N/A</v>
      </c>
      <c r="K12022" t="b">
        <f t="shared" si="187"/>
        <v>1</v>
      </c>
    </row>
    <row r="12023" spans="9:11" x14ac:dyDescent="0.35">
      <c r="I12023" t="e">
        <f>IF(J12023="natural gas",VLOOKUP(D12023,'Cross-Page Data'!$I$4:$J$13,2,FALSE),IF(J12023="solar",VLOOKUP('Form 923'!D12023,'Cross-Page Data'!$I$14:$J$117,2,FALSE),J12023))</f>
        <v>#N/A</v>
      </c>
      <c r="J12023" t="e">
        <f>VLOOKUP(E12023,'Cross-Page Data'!$D$4:$F$48,3,FALSE)</f>
        <v>#N/A</v>
      </c>
      <c r="K12023" t="b">
        <f t="shared" si="187"/>
        <v>1</v>
      </c>
    </row>
    <row r="12024" spans="9:11" x14ac:dyDescent="0.35">
      <c r="I12024" t="e">
        <f>IF(J12024="natural gas",VLOOKUP(D12024,'Cross-Page Data'!$I$4:$J$13,2,FALSE),IF(J12024="solar",VLOOKUP('Form 923'!D12024,'Cross-Page Data'!$I$14:$J$117,2,FALSE),J12024))</f>
        <v>#N/A</v>
      </c>
      <c r="J12024" t="e">
        <f>VLOOKUP(E12024,'Cross-Page Data'!$D$4:$F$48,3,FALSE)</f>
        <v>#N/A</v>
      </c>
      <c r="K12024" t="b">
        <f t="shared" si="187"/>
        <v>1</v>
      </c>
    </row>
    <row r="12025" spans="9:11" x14ac:dyDescent="0.35">
      <c r="I12025" t="e">
        <f>IF(J12025="natural gas",VLOOKUP(D12025,'Cross-Page Data'!$I$4:$J$13,2,FALSE),IF(J12025="solar",VLOOKUP('Form 923'!D12025,'Cross-Page Data'!$I$14:$J$117,2,FALSE),J12025))</f>
        <v>#N/A</v>
      </c>
      <c r="J12025" t="e">
        <f>VLOOKUP(E12025,'Cross-Page Data'!$D$4:$F$48,3,FALSE)</f>
        <v>#N/A</v>
      </c>
      <c r="K12025" t="b">
        <f t="shared" si="187"/>
        <v>1</v>
      </c>
    </row>
    <row r="12026" spans="9:11" x14ac:dyDescent="0.35">
      <c r="I12026" t="e">
        <f>IF(J12026="natural gas",VLOOKUP(D12026,'Cross-Page Data'!$I$4:$J$13,2,FALSE),IF(J12026="solar",VLOOKUP('Form 923'!D12026,'Cross-Page Data'!$I$14:$J$117,2,FALSE),J12026))</f>
        <v>#N/A</v>
      </c>
      <c r="J12026" t="e">
        <f>VLOOKUP(E12026,'Cross-Page Data'!$D$4:$F$48,3,FALSE)</f>
        <v>#N/A</v>
      </c>
      <c r="K12026" t="b">
        <f t="shared" si="187"/>
        <v>1</v>
      </c>
    </row>
    <row r="12027" spans="9:11" x14ac:dyDescent="0.35">
      <c r="I12027" t="e">
        <f>IF(J12027="natural gas",VLOOKUP(D12027,'Cross-Page Data'!$I$4:$J$13,2,FALSE),IF(J12027="solar",VLOOKUP('Form 923'!D12027,'Cross-Page Data'!$I$14:$J$117,2,FALSE),J12027))</f>
        <v>#N/A</v>
      </c>
      <c r="J12027" t="e">
        <f>VLOOKUP(E12027,'Cross-Page Data'!$D$4:$F$48,3,FALSE)</f>
        <v>#N/A</v>
      </c>
      <c r="K12027" t="b">
        <f t="shared" si="187"/>
        <v>1</v>
      </c>
    </row>
    <row r="12028" spans="9:11" x14ac:dyDescent="0.35">
      <c r="I12028" t="e">
        <f>IF(J12028="natural gas",VLOOKUP(D12028,'Cross-Page Data'!$I$4:$J$13,2,FALSE),IF(J12028="solar",VLOOKUP('Form 923'!D12028,'Cross-Page Data'!$I$14:$J$117,2,FALSE),J12028))</f>
        <v>#N/A</v>
      </c>
      <c r="J12028" t="e">
        <f>VLOOKUP(E12028,'Cross-Page Data'!$D$4:$F$48,3,FALSE)</f>
        <v>#N/A</v>
      </c>
      <c r="K12028" t="b">
        <f t="shared" si="187"/>
        <v>1</v>
      </c>
    </row>
    <row r="12029" spans="9:11" x14ac:dyDescent="0.35">
      <c r="I12029" t="e">
        <f>IF(J12029="natural gas",VLOOKUP(D12029,'Cross-Page Data'!$I$4:$J$13,2,FALSE),IF(J12029="solar",VLOOKUP('Form 923'!D12029,'Cross-Page Data'!$I$14:$J$117,2,FALSE),J12029))</f>
        <v>#N/A</v>
      </c>
      <c r="J12029" t="e">
        <f>VLOOKUP(E12029,'Cross-Page Data'!$D$4:$F$48,3,FALSE)</f>
        <v>#N/A</v>
      </c>
      <c r="K12029" t="b">
        <f t="shared" si="187"/>
        <v>1</v>
      </c>
    </row>
    <row r="12030" spans="9:11" x14ac:dyDescent="0.35">
      <c r="I12030" t="e">
        <f>IF(J12030="natural gas",VLOOKUP(D12030,'Cross-Page Data'!$I$4:$J$13,2,FALSE),IF(J12030="solar",VLOOKUP('Form 923'!D12030,'Cross-Page Data'!$I$14:$J$117,2,FALSE),J12030))</f>
        <v>#N/A</v>
      </c>
      <c r="J12030" t="e">
        <f>VLOOKUP(E12030,'Cross-Page Data'!$D$4:$F$48,3,FALSE)</f>
        <v>#N/A</v>
      </c>
      <c r="K12030" t="b">
        <f t="shared" si="187"/>
        <v>1</v>
      </c>
    </row>
    <row r="12031" spans="9:11" x14ac:dyDescent="0.35">
      <c r="I12031" t="e">
        <f>IF(J12031="natural gas",VLOOKUP(D12031,'Cross-Page Data'!$I$4:$J$13,2,FALSE),IF(J12031="solar",VLOOKUP('Form 923'!D12031,'Cross-Page Data'!$I$14:$J$117,2,FALSE),J12031))</f>
        <v>#N/A</v>
      </c>
      <c r="J12031" t="e">
        <f>VLOOKUP(E12031,'Cross-Page Data'!$D$4:$F$48,3,FALSE)</f>
        <v>#N/A</v>
      </c>
      <c r="K12031" t="b">
        <f t="shared" si="187"/>
        <v>1</v>
      </c>
    </row>
    <row r="12032" spans="9:11" x14ac:dyDescent="0.35">
      <c r="I12032" t="e">
        <f>IF(J12032="natural gas",VLOOKUP(D12032,'Cross-Page Data'!$I$4:$J$13,2,FALSE),IF(J12032="solar",VLOOKUP('Form 923'!D12032,'Cross-Page Data'!$I$14:$J$117,2,FALSE),J12032))</f>
        <v>#N/A</v>
      </c>
      <c r="J12032" t="e">
        <f>VLOOKUP(E12032,'Cross-Page Data'!$D$4:$F$48,3,FALSE)</f>
        <v>#N/A</v>
      </c>
      <c r="K12032" t="b">
        <f t="shared" si="187"/>
        <v>1</v>
      </c>
    </row>
    <row r="12033" spans="9:11" x14ac:dyDescent="0.35">
      <c r="I12033" t="e">
        <f>IF(J12033="natural gas",VLOOKUP(D12033,'Cross-Page Data'!$I$4:$J$13,2,FALSE),IF(J12033="solar",VLOOKUP('Form 923'!D12033,'Cross-Page Data'!$I$14:$J$117,2,FALSE),J12033))</f>
        <v>#N/A</v>
      </c>
      <c r="J12033" t="e">
        <f>VLOOKUP(E12033,'Cross-Page Data'!$D$4:$F$48,3,FALSE)</f>
        <v>#N/A</v>
      </c>
      <c r="K12033" t="b">
        <f t="shared" si="187"/>
        <v>1</v>
      </c>
    </row>
    <row r="12034" spans="9:11" x14ac:dyDescent="0.35">
      <c r="I12034" t="e">
        <f>IF(J12034="natural gas",VLOOKUP(D12034,'Cross-Page Data'!$I$4:$J$13,2,FALSE),IF(J12034="solar",VLOOKUP('Form 923'!D12034,'Cross-Page Data'!$I$14:$J$117,2,FALSE),J12034))</f>
        <v>#N/A</v>
      </c>
      <c r="J12034" t="e">
        <f>VLOOKUP(E12034,'Cross-Page Data'!$D$4:$F$48,3,FALSE)</f>
        <v>#N/A</v>
      </c>
      <c r="K12034" t="b">
        <f t="shared" si="187"/>
        <v>1</v>
      </c>
    </row>
    <row r="12035" spans="9:11" x14ac:dyDescent="0.35">
      <c r="I12035" t="e">
        <f>IF(J12035="natural gas",VLOOKUP(D12035,'Cross-Page Data'!$I$4:$J$13,2,FALSE),IF(J12035="solar",VLOOKUP('Form 923'!D12035,'Cross-Page Data'!$I$14:$J$117,2,FALSE),J12035))</f>
        <v>#N/A</v>
      </c>
      <c r="J12035" t="e">
        <f>VLOOKUP(E12035,'Cross-Page Data'!$D$4:$F$48,3,FALSE)</f>
        <v>#N/A</v>
      </c>
      <c r="K12035" t="b">
        <f t="shared" si="187"/>
        <v>1</v>
      </c>
    </row>
    <row r="12036" spans="9:11" x14ac:dyDescent="0.35">
      <c r="I12036" t="e">
        <f>IF(J12036="natural gas",VLOOKUP(D12036,'Cross-Page Data'!$I$4:$J$13,2,FALSE),IF(J12036="solar",VLOOKUP('Form 923'!D12036,'Cross-Page Data'!$I$14:$J$117,2,FALSE),J12036))</f>
        <v>#N/A</v>
      </c>
      <c r="J12036" t="e">
        <f>VLOOKUP(E12036,'Cross-Page Data'!$D$4:$F$48,3,FALSE)</f>
        <v>#N/A</v>
      </c>
      <c r="K12036" t="b">
        <f t="shared" si="187"/>
        <v>1</v>
      </c>
    </row>
    <row r="12037" spans="9:11" x14ac:dyDescent="0.35">
      <c r="I12037" t="e">
        <f>IF(J12037="natural gas",VLOOKUP(D12037,'Cross-Page Data'!$I$4:$J$13,2,FALSE),IF(J12037="solar",VLOOKUP('Form 923'!D12037,'Cross-Page Data'!$I$14:$J$117,2,FALSE),J12037))</f>
        <v>#N/A</v>
      </c>
      <c r="J12037" t="e">
        <f>VLOOKUP(E12037,'Cross-Page Data'!$D$4:$F$48,3,FALSE)</f>
        <v>#N/A</v>
      </c>
      <c r="K12037" t="b">
        <f t="shared" si="187"/>
        <v>1</v>
      </c>
    </row>
    <row r="12038" spans="9:11" x14ac:dyDescent="0.35">
      <c r="I12038" t="e">
        <f>IF(J12038="natural gas",VLOOKUP(D12038,'Cross-Page Data'!$I$4:$J$13,2,FALSE),IF(J12038="solar",VLOOKUP('Form 923'!D12038,'Cross-Page Data'!$I$14:$J$117,2,FALSE),J12038))</f>
        <v>#N/A</v>
      </c>
      <c r="J12038" t="e">
        <f>VLOOKUP(E12038,'Cross-Page Data'!$D$4:$F$48,3,FALSE)</f>
        <v>#N/A</v>
      </c>
      <c r="K12038" t="b">
        <f t="shared" si="187"/>
        <v>1</v>
      </c>
    </row>
    <row r="12039" spans="9:11" x14ac:dyDescent="0.35">
      <c r="I12039" t="e">
        <f>IF(J12039="natural gas",VLOOKUP(D12039,'Cross-Page Data'!$I$4:$J$13,2,FALSE),IF(J12039="solar",VLOOKUP('Form 923'!D12039,'Cross-Page Data'!$I$14:$J$117,2,FALSE),J12039))</f>
        <v>#N/A</v>
      </c>
      <c r="J12039" t="e">
        <f>VLOOKUP(E12039,'Cross-Page Data'!$D$4:$F$48,3,FALSE)</f>
        <v>#N/A</v>
      </c>
      <c r="K12039" t="b">
        <f t="shared" ref="K12039:K12102" si="188">IF(AND($N$5=FALSE,OR(C12039="Commercial NAICS Cogen",C12039="Industrial NAICS Cogen",C12039="NAICS-22 Cogen")),FALSE,IF(AND($N$6=FALSE,OR(C12039="Commercial NAICS Cogen",C12039="Commercial NAICS Non-Cogen",C12039="industrial NAICS Cogen", C12039="industrial NAICS non-cogen")),FALSE,TRUE))</f>
        <v>1</v>
      </c>
    </row>
    <row r="12040" spans="9:11" x14ac:dyDescent="0.35">
      <c r="I12040" t="e">
        <f>IF(J12040="natural gas",VLOOKUP(D12040,'Cross-Page Data'!$I$4:$J$13,2,FALSE),IF(J12040="solar",VLOOKUP('Form 923'!D12040,'Cross-Page Data'!$I$14:$J$117,2,FALSE),J12040))</f>
        <v>#N/A</v>
      </c>
      <c r="J12040" t="e">
        <f>VLOOKUP(E12040,'Cross-Page Data'!$D$4:$F$48,3,FALSE)</f>
        <v>#N/A</v>
      </c>
      <c r="K12040" t="b">
        <f t="shared" si="188"/>
        <v>1</v>
      </c>
    </row>
    <row r="12041" spans="9:11" x14ac:dyDescent="0.35">
      <c r="I12041" t="e">
        <f>IF(J12041="natural gas",VLOOKUP(D12041,'Cross-Page Data'!$I$4:$J$13,2,FALSE),IF(J12041="solar",VLOOKUP('Form 923'!D12041,'Cross-Page Data'!$I$14:$J$117,2,FALSE),J12041))</f>
        <v>#N/A</v>
      </c>
      <c r="J12041" t="e">
        <f>VLOOKUP(E12041,'Cross-Page Data'!$D$4:$F$48,3,FALSE)</f>
        <v>#N/A</v>
      </c>
      <c r="K12041" t="b">
        <f t="shared" si="188"/>
        <v>1</v>
      </c>
    </row>
    <row r="12042" spans="9:11" x14ac:dyDescent="0.35">
      <c r="I12042" t="e">
        <f>IF(J12042="natural gas",VLOOKUP(D12042,'Cross-Page Data'!$I$4:$J$13,2,FALSE),IF(J12042="solar",VLOOKUP('Form 923'!D12042,'Cross-Page Data'!$I$14:$J$117,2,FALSE),J12042))</f>
        <v>#N/A</v>
      </c>
      <c r="J12042" t="e">
        <f>VLOOKUP(E12042,'Cross-Page Data'!$D$4:$F$48,3,FALSE)</f>
        <v>#N/A</v>
      </c>
      <c r="K12042" t="b">
        <f t="shared" si="188"/>
        <v>1</v>
      </c>
    </row>
    <row r="12043" spans="9:11" x14ac:dyDescent="0.35">
      <c r="I12043" t="e">
        <f>IF(J12043="natural gas",VLOOKUP(D12043,'Cross-Page Data'!$I$4:$J$13,2,FALSE),IF(J12043="solar",VLOOKUP('Form 923'!D12043,'Cross-Page Data'!$I$14:$J$117,2,FALSE),J12043))</f>
        <v>#N/A</v>
      </c>
      <c r="J12043" t="e">
        <f>VLOOKUP(E12043,'Cross-Page Data'!$D$4:$F$48,3,FALSE)</f>
        <v>#N/A</v>
      </c>
      <c r="K12043" t="b">
        <f t="shared" si="188"/>
        <v>1</v>
      </c>
    </row>
    <row r="12044" spans="9:11" x14ac:dyDescent="0.35">
      <c r="I12044" t="e">
        <f>IF(J12044="natural gas",VLOOKUP(D12044,'Cross-Page Data'!$I$4:$J$13,2,FALSE),IF(J12044="solar",VLOOKUP('Form 923'!D12044,'Cross-Page Data'!$I$14:$J$117,2,FALSE),J12044))</f>
        <v>#N/A</v>
      </c>
      <c r="J12044" t="e">
        <f>VLOOKUP(E12044,'Cross-Page Data'!$D$4:$F$48,3,FALSE)</f>
        <v>#N/A</v>
      </c>
      <c r="K12044" t="b">
        <f t="shared" si="188"/>
        <v>1</v>
      </c>
    </row>
    <row r="12045" spans="9:11" x14ac:dyDescent="0.35">
      <c r="I12045" t="e">
        <f>IF(J12045="natural gas",VLOOKUP(D12045,'Cross-Page Data'!$I$4:$J$13,2,FALSE),IF(J12045="solar",VLOOKUP('Form 923'!D12045,'Cross-Page Data'!$I$14:$J$117,2,FALSE),J12045))</f>
        <v>#N/A</v>
      </c>
      <c r="J12045" t="e">
        <f>VLOOKUP(E12045,'Cross-Page Data'!$D$4:$F$48,3,FALSE)</f>
        <v>#N/A</v>
      </c>
      <c r="K12045" t="b">
        <f t="shared" si="188"/>
        <v>1</v>
      </c>
    </row>
    <row r="12046" spans="9:11" x14ac:dyDescent="0.35">
      <c r="I12046" t="e">
        <f>IF(J12046="natural gas",VLOOKUP(D12046,'Cross-Page Data'!$I$4:$J$13,2,FALSE),IF(J12046="solar",VLOOKUP('Form 923'!D12046,'Cross-Page Data'!$I$14:$J$117,2,FALSE),J12046))</f>
        <v>#N/A</v>
      </c>
      <c r="J12046" t="e">
        <f>VLOOKUP(E12046,'Cross-Page Data'!$D$4:$F$48,3,FALSE)</f>
        <v>#N/A</v>
      </c>
      <c r="K12046" t="b">
        <f t="shared" si="188"/>
        <v>1</v>
      </c>
    </row>
    <row r="12047" spans="9:11" x14ac:dyDescent="0.35">
      <c r="I12047" t="e">
        <f>IF(J12047="natural gas",VLOOKUP(D12047,'Cross-Page Data'!$I$4:$J$13,2,FALSE),IF(J12047="solar",VLOOKUP('Form 923'!D12047,'Cross-Page Data'!$I$14:$J$117,2,FALSE),J12047))</f>
        <v>#N/A</v>
      </c>
      <c r="J12047" t="e">
        <f>VLOOKUP(E12047,'Cross-Page Data'!$D$4:$F$48,3,FALSE)</f>
        <v>#N/A</v>
      </c>
      <c r="K12047" t="b">
        <f t="shared" si="188"/>
        <v>1</v>
      </c>
    </row>
    <row r="12048" spans="9:11" x14ac:dyDescent="0.35">
      <c r="I12048" t="e">
        <f>IF(J12048="natural gas",VLOOKUP(D12048,'Cross-Page Data'!$I$4:$J$13,2,FALSE),IF(J12048="solar",VLOOKUP('Form 923'!D12048,'Cross-Page Data'!$I$14:$J$117,2,FALSE),J12048))</f>
        <v>#N/A</v>
      </c>
      <c r="J12048" t="e">
        <f>VLOOKUP(E12048,'Cross-Page Data'!$D$4:$F$48,3,FALSE)</f>
        <v>#N/A</v>
      </c>
      <c r="K12048" t="b">
        <f t="shared" si="188"/>
        <v>1</v>
      </c>
    </row>
    <row r="12049" spans="9:11" x14ac:dyDescent="0.35">
      <c r="I12049" t="e">
        <f>IF(J12049="natural gas",VLOOKUP(D12049,'Cross-Page Data'!$I$4:$J$13,2,FALSE),IF(J12049="solar",VLOOKUP('Form 923'!D12049,'Cross-Page Data'!$I$14:$J$117,2,FALSE),J12049))</f>
        <v>#N/A</v>
      </c>
      <c r="J12049" t="e">
        <f>VLOOKUP(E12049,'Cross-Page Data'!$D$4:$F$48,3,FALSE)</f>
        <v>#N/A</v>
      </c>
      <c r="K12049" t="b">
        <f t="shared" si="188"/>
        <v>1</v>
      </c>
    </row>
    <row r="12050" spans="9:11" x14ac:dyDescent="0.35">
      <c r="I12050" t="e">
        <f>IF(J12050="natural gas",VLOOKUP(D12050,'Cross-Page Data'!$I$4:$J$13,2,FALSE),IF(J12050="solar",VLOOKUP('Form 923'!D12050,'Cross-Page Data'!$I$14:$J$117,2,FALSE),J12050))</f>
        <v>#N/A</v>
      </c>
      <c r="J12050" t="e">
        <f>VLOOKUP(E12050,'Cross-Page Data'!$D$4:$F$48,3,FALSE)</f>
        <v>#N/A</v>
      </c>
      <c r="K12050" t="b">
        <f t="shared" si="188"/>
        <v>1</v>
      </c>
    </row>
    <row r="12051" spans="9:11" x14ac:dyDescent="0.35">
      <c r="I12051" t="e">
        <f>IF(J12051="natural gas",VLOOKUP(D12051,'Cross-Page Data'!$I$4:$J$13,2,FALSE),IF(J12051="solar",VLOOKUP('Form 923'!D12051,'Cross-Page Data'!$I$14:$J$117,2,FALSE),J12051))</f>
        <v>#N/A</v>
      </c>
      <c r="J12051" t="e">
        <f>VLOOKUP(E12051,'Cross-Page Data'!$D$4:$F$48,3,FALSE)</f>
        <v>#N/A</v>
      </c>
      <c r="K12051" t="b">
        <f t="shared" si="188"/>
        <v>1</v>
      </c>
    </row>
    <row r="12052" spans="9:11" x14ac:dyDescent="0.35">
      <c r="I12052" t="e">
        <f>IF(J12052="natural gas",VLOOKUP(D12052,'Cross-Page Data'!$I$4:$J$13,2,FALSE),IF(J12052="solar",VLOOKUP('Form 923'!D12052,'Cross-Page Data'!$I$14:$J$117,2,FALSE),J12052))</f>
        <v>#N/A</v>
      </c>
      <c r="J12052" t="e">
        <f>VLOOKUP(E12052,'Cross-Page Data'!$D$4:$F$48,3,FALSE)</f>
        <v>#N/A</v>
      </c>
      <c r="K12052" t="b">
        <f t="shared" si="188"/>
        <v>1</v>
      </c>
    </row>
    <row r="12053" spans="9:11" x14ac:dyDescent="0.35">
      <c r="I12053" t="e">
        <f>IF(J12053="natural gas",VLOOKUP(D12053,'Cross-Page Data'!$I$4:$J$13,2,FALSE),IF(J12053="solar",VLOOKUP('Form 923'!D12053,'Cross-Page Data'!$I$14:$J$117,2,FALSE),J12053))</f>
        <v>#N/A</v>
      </c>
      <c r="J12053" t="e">
        <f>VLOOKUP(E12053,'Cross-Page Data'!$D$4:$F$48,3,FALSE)</f>
        <v>#N/A</v>
      </c>
      <c r="K12053" t="b">
        <f t="shared" si="188"/>
        <v>1</v>
      </c>
    </row>
    <row r="12054" spans="9:11" x14ac:dyDescent="0.35">
      <c r="I12054" t="e">
        <f>IF(J12054="natural gas",VLOOKUP(D12054,'Cross-Page Data'!$I$4:$J$13,2,FALSE),IF(J12054="solar",VLOOKUP('Form 923'!D12054,'Cross-Page Data'!$I$14:$J$117,2,FALSE),J12054))</f>
        <v>#N/A</v>
      </c>
      <c r="J12054" t="e">
        <f>VLOOKUP(E12054,'Cross-Page Data'!$D$4:$F$48,3,FALSE)</f>
        <v>#N/A</v>
      </c>
      <c r="K12054" t="b">
        <f t="shared" si="188"/>
        <v>1</v>
      </c>
    </row>
    <row r="12055" spans="9:11" x14ac:dyDescent="0.35">
      <c r="I12055" t="e">
        <f>IF(J12055="natural gas",VLOOKUP(D12055,'Cross-Page Data'!$I$4:$J$13,2,FALSE),IF(J12055="solar",VLOOKUP('Form 923'!D12055,'Cross-Page Data'!$I$14:$J$117,2,FALSE),J12055))</f>
        <v>#N/A</v>
      </c>
      <c r="J12055" t="e">
        <f>VLOOKUP(E12055,'Cross-Page Data'!$D$4:$F$48,3,FALSE)</f>
        <v>#N/A</v>
      </c>
      <c r="K12055" t="b">
        <f t="shared" si="188"/>
        <v>1</v>
      </c>
    </row>
    <row r="12056" spans="9:11" x14ac:dyDescent="0.35">
      <c r="I12056" t="e">
        <f>IF(J12056="natural gas",VLOOKUP(D12056,'Cross-Page Data'!$I$4:$J$13,2,FALSE),IF(J12056="solar",VLOOKUP('Form 923'!D12056,'Cross-Page Data'!$I$14:$J$117,2,FALSE),J12056))</f>
        <v>#N/A</v>
      </c>
      <c r="J12056" t="e">
        <f>VLOOKUP(E12056,'Cross-Page Data'!$D$4:$F$48,3,FALSE)</f>
        <v>#N/A</v>
      </c>
      <c r="K12056" t="b">
        <f t="shared" si="188"/>
        <v>1</v>
      </c>
    </row>
    <row r="12057" spans="9:11" x14ac:dyDescent="0.35">
      <c r="I12057" t="e">
        <f>IF(J12057="natural gas",VLOOKUP(D12057,'Cross-Page Data'!$I$4:$J$13,2,FALSE),IF(J12057="solar",VLOOKUP('Form 923'!D12057,'Cross-Page Data'!$I$14:$J$117,2,FALSE),J12057))</f>
        <v>#N/A</v>
      </c>
      <c r="J12057" t="e">
        <f>VLOOKUP(E12057,'Cross-Page Data'!$D$4:$F$48,3,FALSE)</f>
        <v>#N/A</v>
      </c>
      <c r="K12057" t="b">
        <f t="shared" si="188"/>
        <v>1</v>
      </c>
    </row>
    <row r="12058" spans="9:11" x14ac:dyDescent="0.35">
      <c r="I12058" t="e">
        <f>IF(J12058="natural gas",VLOOKUP(D12058,'Cross-Page Data'!$I$4:$J$13,2,FALSE),IF(J12058="solar",VLOOKUP('Form 923'!D12058,'Cross-Page Data'!$I$14:$J$117,2,FALSE),J12058))</f>
        <v>#N/A</v>
      </c>
      <c r="J12058" t="e">
        <f>VLOOKUP(E12058,'Cross-Page Data'!$D$4:$F$48,3,FALSE)</f>
        <v>#N/A</v>
      </c>
      <c r="K12058" t="b">
        <f t="shared" si="188"/>
        <v>1</v>
      </c>
    </row>
    <row r="12059" spans="9:11" x14ac:dyDescent="0.35">
      <c r="I12059" t="e">
        <f>IF(J12059="natural gas",VLOOKUP(D12059,'Cross-Page Data'!$I$4:$J$13,2,FALSE),IF(J12059="solar",VLOOKUP('Form 923'!D12059,'Cross-Page Data'!$I$14:$J$117,2,FALSE),J12059))</f>
        <v>#N/A</v>
      </c>
      <c r="J12059" t="e">
        <f>VLOOKUP(E12059,'Cross-Page Data'!$D$4:$F$48,3,FALSE)</f>
        <v>#N/A</v>
      </c>
      <c r="K12059" t="b">
        <f t="shared" si="188"/>
        <v>1</v>
      </c>
    </row>
    <row r="12060" spans="9:11" x14ac:dyDescent="0.35">
      <c r="I12060" t="e">
        <f>IF(J12060="natural gas",VLOOKUP(D12060,'Cross-Page Data'!$I$4:$J$13,2,FALSE),IF(J12060="solar",VLOOKUP('Form 923'!D12060,'Cross-Page Data'!$I$14:$J$117,2,FALSE),J12060))</f>
        <v>#N/A</v>
      </c>
      <c r="J12060" t="e">
        <f>VLOOKUP(E12060,'Cross-Page Data'!$D$4:$F$48,3,FALSE)</f>
        <v>#N/A</v>
      </c>
      <c r="K12060" t="b">
        <f t="shared" si="188"/>
        <v>1</v>
      </c>
    </row>
    <row r="12061" spans="9:11" x14ac:dyDescent="0.35">
      <c r="I12061" t="e">
        <f>IF(J12061="natural gas",VLOOKUP(D12061,'Cross-Page Data'!$I$4:$J$13,2,FALSE),IF(J12061="solar",VLOOKUP('Form 923'!D12061,'Cross-Page Data'!$I$14:$J$117,2,FALSE),J12061))</f>
        <v>#N/A</v>
      </c>
      <c r="J12061" t="e">
        <f>VLOOKUP(E12061,'Cross-Page Data'!$D$4:$F$48,3,FALSE)</f>
        <v>#N/A</v>
      </c>
      <c r="K12061" t="b">
        <f t="shared" si="188"/>
        <v>1</v>
      </c>
    </row>
    <row r="12062" spans="9:11" x14ac:dyDescent="0.35">
      <c r="I12062" t="e">
        <f>IF(J12062="natural gas",VLOOKUP(D12062,'Cross-Page Data'!$I$4:$J$13,2,FALSE),IF(J12062="solar",VLOOKUP('Form 923'!D12062,'Cross-Page Data'!$I$14:$J$117,2,FALSE),J12062))</f>
        <v>#N/A</v>
      </c>
      <c r="J12062" t="e">
        <f>VLOOKUP(E12062,'Cross-Page Data'!$D$4:$F$48,3,FALSE)</f>
        <v>#N/A</v>
      </c>
      <c r="K12062" t="b">
        <f t="shared" si="188"/>
        <v>1</v>
      </c>
    </row>
    <row r="12063" spans="9:11" x14ac:dyDescent="0.35">
      <c r="I12063" t="e">
        <f>IF(J12063="natural gas",VLOOKUP(D12063,'Cross-Page Data'!$I$4:$J$13,2,FALSE),IF(J12063="solar",VLOOKUP('Form 923'!D12063,'Cross-Page Data'!$I$14:$J$117,2,FALSE),J12063))</f>
        <v>#N/A</v>
      </c>
      <c r="J12063" t="e">
        <f>VLOOKUP(E12063,'Cross-Page Data'!$D$4:$F$48,3,FALSE)</f>
        <v>#N/A</v>
      </c>
      <c r="K12063" t="b">
        <f t="shared" si="188"/>
        <v>1</v>
      </c>
    </row>
    <row r="12064" spans="9:11" x14ac:dyDescent="0.35">
      <c r="I12064" t="e">
        <f>IF(J12064="natural gas",VLOOKUP(D12064,'Cross-Page Data'!$I$4:$J$13,2,FALSE),IF(J12064="solar",VLOOKUP('Form 923'!D12064,'Cross-Page Data'!$I$14:$J$117,2,FALSE),J12064))</f>
        <v>#N/A</v>
      </c>
      <c r="J12064" t="e">
        <f>VLOOKUP(E12064,'Cross-Page Data'!$D$4:$F$48,3,FALSE)</f>
        <v>#N/A</v>
      </c>
      <c r="K12064" t="b">
        <f t="shared" si="188"/>
        <v>1</v>
      </c>
    </row>
    <row r="12065" spans="9:11" x14ac:dyDescent="0.35">
      <c r="I12065" t="e">
        <f>IF(J12065="natural gas",VLOOKUP(D12065,'Cross-Page Data'!$I$4:$J$13,2,FALSE),IF(J12065="solar",VLOOKUP('Form 923'!D12065,'Cross-Page Data'!$I$14:$J$117,2,FALSE),J12065))</f>
        <v>#N/A</v>
      </c>
      <c r="J12065" t="e">
        <f>VLOOKUP(E12065,'Cross-Page Data'!$D$4:$F$48,3,FALSE)</f>
        <v>#N/A</v>
      </c>
      <c r="K12065" t="b">
        <f t="shared" si="188"/>
        <v>1</v>
      </c>
    </row>
    <row r="12066" spans="9:11" x14ac:dyDescent="0.35">
      <c r="I12066" t="e">
        <f>IF(J12066="natural gas",VLOOKUP(D12066,'Cross-Page Data'!$I$4:$J$13,2,FALSE),IF(J12066="solar",VLOOKUP('Form 923'!D12066,'Cross-Page Data'!$I$14:$J$117,2,FALSE),J12066))</f>
        <v>#N/A</v>
      </c>
      <c r="J12066" t="e">
        <f>VLOOKUP(E12066,'Cross-Page Data'!$D$4:$F$48,3,FALSE)</f>
        <v>#N/A</v>
      </c>
      <c r="K12066" t="b">
        <f t="shared" si="188"/>
        <v>1</v>
      </c>
    </row>
    <row r="12067" spans="9:11" x14ac:dyDescent="0.35">
      <c r="I12067" t="e">
        <f>IF(J12067="natural gas",VLOOKUP(D12067,'Cross-Page Data'!$I$4:$J$13,2,FALSE),IF(J12067="solar",VLOOKUP('Form 923'!D12067,'Cross-Page Data'!$I$14:$J$117,2,FALSE),J12067))</f>
        <v>#N/A</v>
      </c>
      <c r="J12067" t="e">
        <f>VLOOKUP(E12067,'Cross-Page Data'!$D$4:$F$48,3,FALSE)</f>
        <v>#N/A</v>
      </c>
      <c r="K12067" t="b">
        <f t="shared" si="188"/>
        <v>1</v>
      </c>
    </row>
    <row r="12068" spans="9:11" x14ac:dyDescent="0.35">
      <c r="I12068" t="e">
        <f>IF(J12068="natural gas",VLOOKUP(D12068,'Cross-Page Data'!$I$4:$J$13,2,FALSE),IF(J12068="solar",VLOOKUP('Form 923'!D12068,'Cross-Page Data'!$I$14:$J$117,2,FALSE),J12068))</f>
        <v>#N/A</v>
      </c>
      <c r="J12068" t="e">
        <f>VLOOKUP(E12068,'Cross-Page Data'!$D$4:$F$48,3,FALSE)</f>
        <v>#N/A</v>
      </c>
      <c r="K12068" t="b">
        <f t="shared" si="188"/>
        <v>1</v>
      </c>
    </row>
    <row r="12069" spans="9:11" x14ac:dyDescent="0.35">
      <c r="I12069" t="e">
        <f>IF(J12069="natural gas",VLOOKUP(D12069,'Cross-Page Data'!$I$4:$J$13,2,FALSE),IF(J12069="solar",VLOOKUP('Form 923'!D12069,'Cross-Page Data'!$I$14:$J$117,2,FALSE),J12069))</f>
        <v>#N/A</v>
      </c>
      <c r="J12069" t="e">
        <f>VLOOKUP(E12069,'Cross-Page Data'!$D$4:$F$48,3,FALSE)</f>
        <v>#N/A</v>
      </c>
      <c r="K12069" t="b">
        <f t="shared" si="188"/>
        <v>1</v>
      </c>
    </row>
    <row r="12070" spans="9:11" x14ac:dyDescent="0.35">
      <c r="I12070" t="e">
        <f>IF(J12070="natural gas",VLOOKUP(D12070,'Cross-Page Data'!$I$4:$J$13,2,FALSE),IF(J12070="solar",VLOOKUP('Form 923'!D12070,'Cross-Page Data'!$I$14:$J$117,2,FALSE),J12070))</f>
        <v>#N/A</v>
      </c>
      <c r="J12070" t="e">
        <f>VLOOKUP(E12070,'Cross-Page Data'!$D$4:$F$48,3,FALSE)</f>
        <v>#N/A</v>
      </c>
      <c r="K12070" t="b">
        <f t="shared" si="188"/>
        <v>1</v>
      </c>
    </row>
    <row r="12071" spans="9:11" x14ac:dyDescent="0.35">
      <c r="I12071" t="e">
        <f>IF(J12071="natural gas",VLOOKUP(D12071,'Cross-Page Data'!$I$4:$J$13,2,FALSE),IF(J12071="solar",VLOOKUP('Form 923'!D12071,'Cross-Page Data'!$I$14:$J$117,2,FALSE),J12071))</f>
        <v>#N/A</v>
      </c>
      <c r="J12071" t="e">
        <f>VLOOKUP(E12071,'Cross-Page Data'!$D$4:$F$48,3,FALSE)</f>
        <v>#N/A</v>
      </c>
      <c r="K12071" t="b">
        <f t="shared" si="188"/>
        <v>1</v>
      </c>
    </row>
    <row r="12072" spans="9:11" x14ac:dyDescent="0.35">
      <c r="I12072" t="e">
        <f>IF(J12072="natural gas",VLOOKUP(D12072,'Cross-Page Data'!$I$4:$J$13,2,FALSE),IF(J12072="solar",VLOOKUP('Form 923'!D12072,'Cross-Page Data'!$I$14:$J$117,2,FALSE),J12072))</f>
        <v>#N/A</v>
      </c>
      <c r="J12072" t="e">
        <f>VLOOKUP(E12072,'Cross-Page Data'!$D$4:$F$48,3,FALSE)</f>
        <v>#N/A</v>
      </c>
      <c r="K12072" t="b">
        <f t="shared" si="188"/>
        <v>1</v>
      </c>
    </row>
    <row r="12073" spans="9:11" x14ac:dyDescent="0.35">
      <c r="I12073" t="e">
        <f>IF(J12073="natural gas",VLOOKUP(D12073,'Cross-Page Data'!$I$4:$J$13,2,FALSE),IF(J12073="solar",VLOOKUP('Form 923'!D12073,'Cross-Page Data'!$I$14:$J$117,2,FALSE),J12073))</f>
        <v>#N/A</v>
      </c>
      <c r="J12073" t="e">
        <f>VLOOKUP(E12073,'Cross-Page Data'!$D$4:$F$48,3,FALSE)</f>
        <v>#N/A</v>
      </c>
      <c r="K12073" t="b">
        <f t="shared" si="188"/>
        <v>1</v>
      </c>
    </row>
    <row r="12074" spans="9:11" x14ac:dyDescent="0.35">
      <c r="I12074" t="e">
        <f>IF(J12074="natural gas",VLOOKUP(D12074,'Cross-Page Data'!$I$4:$J$13,2,FALSE),IF(J12074="solar",VLOOKUP('Form 923'!D12074,'Cross-Page Data'!$I$14:$J$117,2,FALSE),J12074))</f>
        <v>#N/A</v>
      </c>
      <c r="J12074" t="e">
        <f>VLOOKUP(E12074,'Cross-Page Data'!$D$4:$F$48,3,FALSE)</f>
        <v>#N/A</v>
      </c>
      <c r="K12074" t="b">
        <f t="shared" si="188"/>
        <v>1</v>
      </c>
    </row>
    <row r="12075" spans="9:11" x14ac:dyDescent="0.35">
      <c r="I12075" t="e">
        <f>IF(J12075="natural gas",VLOOKUP(D12075,'Cross-Page Data'!$I$4:$J$13,2,FALSE),IF(J12075="solar",VLOOKUP('Form 923'!D12075,'Cross-Page Data'!$I$14:$J$117,2,FALSE),J12075))</f>
        <v>#N/A</v>
      </c>
      <c r="J12075" t="e">
        <f>VLOOKUP(E12075,'Cross-Page Data'!$D$4:$F$48,3,FALSE)</f>
        <v>#N/A</v>
      </c>
      <c r="K12075" t="b">
        <f t="shared" si="188"/>
        <v>1</v>
      </c>
    </row>
    <row r="12076" spans="9:11" x14ac:dyDescent="0.35">
      <c r="I12076" t="e">
        <f>IF(J12076="natural gas",VLOOKUP(D12076,'Cross-Page Data'!$I$4:$J$13,2,FALSE),IF(J12076="solar",VLOOKUP('Form 923'!D12076,'Cross-Page Data'!$I$14:$J$117,2,FALSE),J12076))</f>
        <v>#N/A</v>
      </c>
      <c r="J12076" t="e">
        <f>VLOOKUP(E12076,'Cross-Page Data'!$D$4:$F$48,3,FALSE)</f>
        <v>#N/A</v>
      </c>
      <c r="K12076" t="b">
        <f t="shared" si="188"/>
        <v>1</v>
      </c>
    </row>
    <row r="12077" spans="9:11" x14ac:dyDescent="0.35">
      <c r="I12077" t="e">
        <f>IF(J12077="natural gas",VLOOKUP(D12077,'Cross-Page Data'!$I$4:$J$13,2,FALSE),IF(J12077="solar",VLOOKUP('Form 923'!D12077,'Cross-Page Data'!$I$14:$J$117,2,FALSE),J12077))</f>
        <v>#N/A</v>
      </c>
      <c r="J12077" t="e">
        <f>VLOOKUP(E12077,'Cross-Page Data'!$D$4:$F$48,3,FALSE)</f>
        <v>#N/A</v>
      </c>
      <c r="K12077" t="b">
        <f t="shared" si="188"/>
        <v>1</v>
      </c>
    </row>
    <row r="12078" spans="9:11" x14ac:dyDescent="0.35">
      <c r="I12078" t="e">
        <f>IF(J12078="natural gas",VLOOKUP(D12078,'Cross-Page Data'!$I$4:$J$13,2,FALSE),IF(J12078="solar",VLOOKUP('Form 923'!D12078,'Cross-Page Data'!$I$14:$J$117,2,FALSE),J12078))</f>
        <v>#N/A</v>
      </c>
      <c r="J12078" t="e">
        <f>VLOOKUP(E12078,'Cross-Page Data'!$D$4:$F$48,3,FALSE)</f>
        <v>#N/A</v>
      </c>
      <c r="K12078" t="b">
        <f t="shared" si="188"/>
        <v>1</v>
      </c>
    </row>
    <row r="12079" spans="9:11" x14ac:dyDescent="0.35">
      <c r="I12079" t="e">
        <f>IF(J12079="natural gas",VLOOKUP(D12079,'Cross-Page Data'!$I$4:$J$13,2,FALSE),IF(J12079="solar",VLOOKUP('Form 923'!D12079,'Cross-Page Data'!$I$14:$J$117,2,FALSE),J12079))</f>
        <v>#N/A</v>
      </c>
      <c r="J12079" t="e">
        <f>VLOOKUP(E12079,'Cross-Page Data'!$D$4:$F$48,3,FALSE)</f>
        <v>#N/A</v>
      </c>
      <c r="K12079" t="b">
        <f t="shared" si="188"/>
        <v>1</v>
      </c>
    </row>
    <row r="12080" spans="9:11" x14ac:dyDescent="0.35">
      <c r="I12080" t="e">
        <f>IF(J12080="natural gas",VLOOKUP(D12080,'Cross-Page Data'!$I$4:$J$13,2,FALSE),IF(J12080="solar",VLOOKUP('Form 923'!D12080,'Cross-Page Data'!$I$14:$J$117,2,FALSE),J12080))</f>
        <v>#N/A</v>
      </c>
      <c r="J12080" t="e">
        <f>VLOOKUP(E12080,'Cross-Page Data'!$D$4:$F$48,3,FALSE)</f>
        <v>#N/A</v>
      </c>
      <c r="K12080" t="b">
        <f t="shared" si="188"/>
        <v>1</v>
      </c>
    </row>
    <row r="12081" spans="9:11" x14ac:dyDescent="0.35">
      <c r="I12081" t="e">
        <f>IF(J12081="natural gas",VLOOKUP(D12081,'Cross-Page Data'!$I$4:$J$13,2,FALSE),IF(J12081="solar",VLOOKUP('Form 923'!D12081,'Cross-Page Data'!$I$14:$J$117,2,FALSE),J12081))</f>
        <v>#N/A</v>
      </c>
      <c r="J12081" t="e">
        <f>VLOOKUP(E12081,'Cross-Page Data'!$D$4:$F$48,3,FALSE)</f>
        <v>#N/A</v>
      </c>
      <c r="K12081" t="b">
        <f t="shared" si="188"/>
        <v>1</v>
      </c>
    </row>
    <row r="12082" spans="9:11" x14ac:dyDescent="0.35">
      <c r="I12082" t="e">
        <f>IF(J12082="natural gas",VLOOKUP(D12082,'Cross-Page Data'!$I$4:$J$13,2,FALSE),IF(J12082="solar",VLOOKUP('Form 923'!D12082,'Cross-Page Data'!$I$14:$J$117,2,FALSE),J12082))</f>
        <v>#N/A</v>
      </c>
      <c r="J12082" t="e">
        <f>VLOOKUP(E12082,'Cross-Page Data'!$D$4:$F$48,3,FALSE)</f>
        <v>#N/A</v>
      </c>
      <c r="K12082" t="b">
        <f t="shared" si="188"/>
        <v>1</v>
      </c>
    </row>
    <row r="12083" spans="9:11" x14ac:dyDescent="0.35">
      <c r="I12083" t="e">
        <f>IF(J12083="natural gas",VLOOKUP(D12083,'Cross-Page Data'!$I$4:$J$13,2,FALSE),IF(J12083="solar",VLOOKUP('Form 923'!D12083,'Cross-Page Data'!$I$14:$J$117,2,FALSE),J12083))</f>
        <v>#N/A</v>
      </c>
      <c r="J12083" t="e">
        <f>VLOOKUP(E12083,'Cross-Page Data'!$D$4:$F$48,3,FALSE)</f>
        <v>#N/A</v>
      </c>
      <c r="K12083" t="b">
        <f t="shared" si="188"/>
        <v>1</v>
      </c>
    </row>
    <row r="12084" spans="9:11" x14ac:dyDescent="0.35">
      <c r="I12084" t="e">
        <f>IF(J12084="natural gas",VLOOKUP(D12084,'Cross-Page Data'!$I$4:$J$13,2,FALSE),IF(J12084="solar",VLOOKUP('Form 923'!D12084,'Cross-Page Data'!$I$14:$J$117,2,FALSE),J12084))</f>
        <v>#N/A</v>
      </c>
      <c r="J12084" t="e">
        <f>VLOOKUP(E12084,'Cross-Page Data'!$D$4:$F$48,3,FALSE)</f>
        <v>#N/A</v>
      </c>
      <c r="K12084" t="b">
        <f t="shared" si="188"/>
        <v>1</v>
      </c>
    </row>
    <row r="12085" spans="9:11" x14ac:dyDescent="0.35">
      <c r="I12085" t="e">
        <f>IF(J12085="natural gas",VLOOKUP(D12085,'Cross-Page Data'!$I$4:$J$13,2,FALSE),IF(J12085="solar",VLOOKUP('Form 923'!D12085,'Cross-Page Data'!$I$14:$J$117,2,FALSE),J12085))</f>
        <v>#N/A</v>
      </c>
      <c r="J12085" t="e">
        <f>VLOOKUP(E12085,'Cross-Page Data'!$D$4:$F$48,3,FALSE)</f>
        <v>#N/A</v>
      </c>
      <c r="K12085" t="b">
        <f t="shared" si="188"/>
        <v>1</v>
      </c>
    </row>
    <row r="12086" spans="9:11" x14ac:dyDescent="0.35">
      <c r="I12086" t="e">
        <f>IF(J12086="natural gas",VLOOKUP(D12086,'Cross-Page Data'!$I$4:$J$13,2,FALSE),IF(J12086="solar",VLOOKUP('Form 923'!D12086,'Cross-Page Data'!$I$14:$J$117,2,FALSE),J12086))</f>
        <v>#N/A</v>
      </c>
      <c r="J12086" t="e">
        <f>VLOOKUP(E12086,'Cross-Page Data'!$D$4:$F$48,3,FALSE)</f>
        <v>#N/A</v>
      </c>
      <c r="K12086" t="b">
        <f t="shared" si="188"/>
        <v>1</v>
      </c>
    </row>
    <row r="12087" spans="9:11" x14ac:dyDescent="0.35">
      <c r="I12087" t="e">
        <f>IF(J12087="natural gas",VLOOKUP(D12087,'Cross-Page Data'!$I$4:$J$13,2,FALSE),IF(J12087="solar",VLOOKUP('Form 923'!D12087,'Cross-Page Data'!$I$14:$J$117,2,FALSE),J12087))</f>
        <v>#N/A</v>
      </c>
      <c r="J12087" t="e">
        <f>VLOOKUP(E12087,'Cross-Page Data'!$D$4:$F$48,3,FALSE)</f>
        <v>#N/A</v>
      </c>
      <c r="K12087" t="b">
        <f t="shared" si="188"/>
        <v>1</v>
      </c>
    </row>
    <row r="12088" spans="9:11" x14ac:dyDescent="0.35">
      <c r="I12088" t="e">
        <f>IF(J12088="natural gas",VLOOKUP(D12088,'Cross-Page Data'!$I$4:$J$13,2,FALSE),IF(J12088="solar",VLOOKUP('Form 923'!D12088,'Cross-Page Data'!$I$14:$J$117,2,FALSE),J12088))</f>
        <v>#N/A</v>
      </c>
      <c r="J12088" t="e">
        <f>VLOOKUP(E12088,'Cross-Page Data'!$D$4:$F$48,3,FALSE)</f>
        <v>#N/A</v>
      </c>
      <c r="K12088" t="b">
        <f t="shared" si="188"/>
        <v>1</v>
      </c>
    </row>
    <row r="12089" spans="9:11" x14ac:dyDescent="0.35">
      <c r="I12089" t="e">
        <f>IF(J12089="natural gas",VLOOKUP(D12089,'Cross-Page Data'!$I$4:$J$13,2,FALSE),IF(J12089="solar",VLOOKUP('Form 923'!D12089,'Cross-Page Data'!$I$14:$J$117,2,FALSE),J12089))</f>
        <v>#N/A</v>
      </c>
      <c r="J12089" t="e">
        <f>VLOOKUP(E12089,'Cross-Page Data'!$D$4:$F$48,3,FALSE)</f>
        <v>#N/A</v>
      </c>
      <c r="K12089" t="b">
        <f t="shared" si="188"/>
        <v>1</v>
      </c>
    </row>
    <row r="12090" spans="9:11" x14ac:dyDescent="0.35">
      <c r="I12090" t="e">
        <f>IF(J12090="natural gas",VLOOKUP(D12090,'Cross-Page Data'!$I$4:$J$13,2,FALSE),IF(J12090="solar",VLOOKUP('Form 923'!D12090,'Cross-Page Data'!$I$14:$J$117,2,FALSE),J12090))</f>
        <v>#N/A</v>
      </c>
      <c r="J12090" t="e">
        <f>VLOOKUP(E12090,'Cross-Page Data'!$D$4:$F$48,3,FALSE)</f>
        <v>#N/A</v>
      </c>
      <c r="K12090" t="b">
        <f t="shared" si="188"/>
        <v>1</v>
      </c>
    </row>
    <row r="12091" spans="9:11" x14ac:dyDescent="0.35">
      <c r="I12091" t="e">
        <f>IF(J12091="natural gas",VLOOKUP(D12091,'Cross-Page Data'!$I$4:$J$13,2,FALSE),IF(J12091="solar",VLOOKUP('Form 923'!D12091,'Cross-Page Data'!$I$14:$J$117,2,FALSE),J12091))</f>
        <v>#N/A</v>
      </c>
      <c r="J12091" t="e">
        <f>VLOOKUP(E12091,'Cross-Page Data'!$D$4:$F$48,3,FALSE)</f>
        <v>#N/A</v>
      </c>
      <c r="K12091" t="b">
        <f t="shared" si="188"/>
        <v>1</v>
      </c>
    </row>
    <row r="12092" spans="9:11" x14ac:dyDescent="0.35">
      <c r="I12092" t="e">
        <f>IF(J12092="natural gas",VLOOKUP(D12092,'Cross-Page Data'!$I$4:$J$13,2,FALSE),IF(J12092="solar",VLOOKUP('Form 923'!D12092,'Cross-Page Data'!$I$14:$J$117,2,FALSE),J12092))</f>
        <v>#N/A</v>
      </c>
      <c r="J12092" t="e">
        <f>VLOOKUP(E12092,'Cross-Page Data'!$D$4:$F$48,3,FALSE)</f>
        <v>#N/A</v>
      </c>
      <c r="K12092" t="b">
        <f t="shared" si="188"/>
        <v>1</v>
      </c>
    </row>
    <row r="12093" spans="9:11" x14ac:dyDescent="0.35">
      <c r="I12093" t="e">
        <f>IF(J12093="natural gas",VLOOKUP(D12093,'Cross-Page Data'!$I$4:$J$13,2,FALSE),IF(J12093="solar",VLOOKUP('Form 923'!D12093,'Cross-Page Data'!$I$14:$J$117,2,FALSE),J12093))</f>
        <v>#N/A</v>
      </c>
      <c r="J12093" t="e">
        <f>VLOOKUP(E12093,'Cross-Page Data'!$D$4:$F$48,3,FALSE)</f>
        <v>#N/A</v>
      </c>
      <c r="K12093" t="b">
        <f t="shared" si="188"/>
        <v>1</v>
      </c>
    </row>
    <row r="12094" spans="9:11" x14ac:dyDescent="0.35">
      <c r="I12094" t="e">
        <f>IF(J12094="natural gas",VLOOKUP(D12094,'Cross-Page Data'!$I$4:$J$13,2,FALSE),IF(J12094="solar",VLOOKUP('Form 923'!D12094,'Cross-Page Data'!$I$14:$J$117,2,FALSE),J12094))</f>
        <v>#N/A</v>
      </c>
      <c r="J12094" t="e">
        <f>VLOOKUP(E12094,'Cross-Page Data'!$D$4:$F$48,3,FALSE)</f>
        <v>#N/A</v>
      </c>
      <c r="K12094" t="b">
        <f t="shared" si="188"/>
        <v>1</v>
      </c>
    </row>
    <row r="12095" spans="9:11" x14ac:dyDescent="0.35">
      <c r="I12095" t="e">
        <f>IF(J12095="natural gas",VLOOKUP(D12095,'Cross-Page Data'!$I$4:$J$13,2,FALSE),IF(J12095="solar",VLOOKUP('Form 923'!D12095,'Cross-Page Data'!$I$14:$J$117,2,FALSE),J12095))</f>
        <v>#N/A</v>
      </c>
      <c r="J12095" t="e">
        <f>VLOOKUP(E12095,'Cross-Page Data'!$D$4:$F$48,3,FALSE)</f>
        <v>#N/A</v>
      </c>
      <c r="K12095" t="b">
        <f t="shared" si="188"/>
        <v>1</v>
      </c>
    </row>
    <row r="12096" spans="9:11" x14ac:dyDescent="0.35">
      <c r="I12096" t="e">
        <f>IF(J12096="natural gas",VLOOKUP(D12096,'Cross-Page Data'!$I$4:$J$13,2,FALSE),IF(J12096="solar",VLOOKUP('Form 923'!D12096,'Cross-Page Data'!$I$14:$J$117,2,FALSE),J12096))</f>
        <v>#N/A</v>
      </c>
      <c r="J12096" t="e">
        <f>VLOOKUP(E12096,'Cross-Page Data'!$D$4:$F$48,3,FALSE)</f>
        <v>#N/A</v>
      </c>
      <c r="K12096" t="b">
        <f t="shared" si="188"/>
        <v>1</v>
      </c>
    </row>
    <row r="12097" spans="9:11" x14ac:dyDescent="0.35">
      <c r="I12097" t="e">
        <f>IF(J12097="natural gas",VLOOKUP(D12097,'Cross-Page Data'!$I$4:$J$13,2,FALSE),IF(J12097="solar",VLOOKUP('Form 923'!D12097,'Cross-Page Data'!$I$14:$J$117,2,FALSE),J12097))</f>
        <v>#N/A</v>
      </c>
      <c r="J12097" t="e">
        <f>VLOOKUP(E12097,'Cross-Page Data'!$D$4:$F$48,3,FALSE)</f>
        <v>#N/A</v>
      </c>
      <c r="K12097" t="b">
        <f t="shared" si="188"/>
        <v>1</v>
      </c>
    </row>
    <row r="12098" spans="9:11" x14ac:dyDescent="0.35">
      <c r="I12098" t="e">
        <f>IF(J12098="natural gas",VLOOKUP(D12098,'Cross-Page Data'!$I$4:$J$13,2,FALSE),IF(J12098="solar",VLOOKUP('Form 923'!D12098,'Cross-Page Data'!$I$14:$J$117,2,FALSE),J12098))</f>
        <v>#N/A</v>
      </c>
      <c r="J12098" t="e">
        <f>VLOOKUP(E12098,'Cross-Page Data'!$D$4:$F$48,3,FALSE)</f>
        <v>#N/A</v>
      </c>
      <c r="K12098" t="b">
        <f t="shared" si="188"/>
        <v>1</v>
      </c>
    </row>
    <row r="12099" spans="9:11" x14ac:dyDescent="0.35">
      <c r="I12099" t="e">
        <f>IF(J12099="natural gas",VLOOKUP(D12099,'Cross-Page Data'!$I$4:$J$13,2,FALSE),IF(J12099="solar",VLOOKUP('Form 923'!D12099,'Cross-Page Data'!$I$14:$J$117,2,FALSE),J12099))</f>
        <v>#N/A</v>
      </c>
      <c r="J12099" t="e">
        <f>VLOOKUP(E12099,'Cross-Page Data'!$D$4:$F$48,3,FALSE)</f>
        <v>#N/A</v>
      </c>
      <c r="K12099" t="b">
        <f t="shared" si="188"/>
        <v>1</v>
      </c>
    </row>
    <row r="12100" spans="9:11" x14ac:dyDescent="0.35">
      <c r="I12100" t="e">
        <f>IF(J12100="natural gas",VLOOKUP(D12100,'Cross-Page Data'!$I$4:$J$13,2,FALSE),IF(J12100="solar",VLOOKUP('Form 923'!D12100,'Cross-Page Data'!$I$14:$J$117,2,FALSE),J12100))</f>
        <v>#N/A</v>
      </c>
      <c r="J12100" t="e">
        <f>VLOOKUP(E12100,'Cross-Page Data'!$D$4:$F$48,3,FALSE)</f>
        <v>#N/A</v>
      </c>
      <c r="K12100" t="b">
        <f t="shared" si="188"/>
        <v>1</v>
      </c>
    </row>
    <row r="12101" spans="9:11" x14ac:dyDescent="0.35">
      <c r="I12101" t="e">
        <f>IF(J12101="natural gas",VLOOKUP(D12101,'Cross-Page Data'!$I$4:$J$13,2,FALSE),IF(J12101="solar",VLOOKUP('Form 923'!D12101,'Cross-Page Data'!$I$14:$J$117,2,FALSE),J12101))</f>
        <v>#N/A</v>
      </c>
      <c r="J12101" t="e">
        <f>VLOOKUP(E12101,'Cross-Page Data'!$D$4:$F$48,3,FALSE)</f>
        <v>#N/A</v>
      </c>
      <c r="K12101" t="b">
        <f t="shared" si="188"/>
        <v>1</v>
      </c>
    </row>
    <row r="12102" spans="9:11" x14ac:dyDescent="0.35">
      <c r="I12102" t="e">
        <f>IF(J12102="natural gas",VLOOKUP(D12102,'Cross-Page Data'!$I$4:$J$13,2,FALSE),IF(J12102="solar",VLOOKUP('Form 923'!D12102,'Cross-Page Data'!$I$14:$J$117,2,FALSE),J12102))</f>
        <v>#N/A</v>
      </c>
      <c r="J12102" t="e">
        <f>VLOOKUP(E12102,'Cross-Page Data'!$D$4:$F$48,3,FALSE)</f>
        <v>#N/A</v>
      </c>
      <c r="K12102" t="b">
        <f t="shared" si="188"/>
        <v>1</v>
      </c>
    </row>
    <row r="12103" spans="9:11" x14ac:dyDescent="0.35">
      <c r="I12103" t="e">
        <f>IF(J12103="natural gas",VLOOKUP(D12103,'Cross-Page Data'!$I$4:$J$13,2,FALSE),IF(J12103="solar",VLOOKUP('Form 923'!D12103,'Cross-Page Data'!$I$14:$J$117,2,FALSE),J12103))</f>
        <v>#N/A</v>
      </c>
      <c r="J12103" t="e">
        <f>VLOOKUP(E12103,'Cross-Page Data'!$D$4:$F$48,3,FALSE)</f>
        <v>#N/A</v>
      </c>
      <c r="K12103" t="b">
        <f t="shared" ref="K12103:K12166" si="189">IF(AND($N$5=FALSE,OR(C12103="Commercial NAICS Cogen",C12103="Industrial NAICS Cogen",C12103="NAICS-22 Cogen")),FALSE,IF(AND($N$6=FALSE,OR(C12103="Commercial NAICS Cogen",C12103="Commercial NAICS Non-Cogen",C12103="industrial NAICS Cogen", C12103="industrial NAICS non-cogen")),FALSE,TRUE))</f>
        <v>1</v>
      </c>
    </row>
    <row r="12104" spans="9:11" x14ac:dyDescent="0.35">
      <c r="I12104" t="e">
        <f>IF(J12104="natural gas",VLOOKUP(D12104,'Cross-Page Data'!$I$4:$J$13,2,FALSE),IF(J12104="solar",VLOOKUP('Form 923'!D12104,'Cross-Page Data'!$I$14:$J$117,2,FALSE),J12104))</f>
        <v>#N/A</v>
      </c>
      <c r="J12104" t="e">
        <f>VLOOKUP(E12104,'Cross-Page Data'!$D$4:$F$48,3,FALSE)</f>
        <v>#N/A</v>
      </c>
      <c r="K12104" t="b">
        <f t="shared" si="189"/>
        <v>1</v>
      </c>
    </row>
    <row r="12105" spans="9:11" x14ac:dyDescent="0.35">
      <c r="I12105" t="e">
        <f>IF(J12105="natural gas",VLOOKUP(D12105,'Cross-Page Data'!$I$4:$J$13,2,FALSE),IF(J12105="solar",VLOOKUP('Form 923'!D12105,'Cross-Page Data'!$I$14:$J$117,2,FALSE),J12105))</f>
        <v>#N/A</v>
      </c>
      <c r="J12105" t="e">
        <f>VLOOKUP(E12105,'Cross-Page Data'!$D$4:$F$48,3,FALSE)</f>
        <v>#N/A</v>
      </c>
      <c r="K12105" t="b">
        <f t="shared" si="189"/>
        <v>1</v>
      </c>
    </row>
    <row r="12106" spans="9:11" x14ac:dyDescent="0.35">
      <c r="I12106" t="e">
        <f>IF(J12106="natural gas",VLOOKUP(D12106,'Cross-Page Data'!$I$4:$J$13,2,FALSE),IF(J12106="solar",VLOOKUP('Form 923'!D12106,'Cross-Page Data'!$I$14:$J$117,2,FALSE),J12106))</f>
        <v>#N/A</v>
      </c>
      <c r="J12106" t="e">
        <f>VLOOKUP(E12106,'Cross-Page Data'!$D$4:$F$48,3,FALSE)</f>
        <v>#N/A</v>
      </c>
      <c r="K12106" t="b">
        <f t="shared" si="189"/>
        <v>1</v>
      </c>
    </row>
    <row r="12107" spans="9:11" x14ac:dyDescent="0.35">
      <c r="I12107" t="e">
        <f>IF(J12107="natural gas",VLOOKUP(D12107,'Cross-Page Data'!$I$4:$J$13,2,FALSE),IF(J12107="solar",VLOOKUP('Form 923'!D12107,'Cross-Page Data'!$I$14:$J$117,2,FALSE),J12107))</f>
        <v>#N/A</v>
      </c>
      <c r="J12107" t="e">
        <f>VLOOKUP(E12107,'Cross-Page Data'!$D$4:$F$48,3,FALSE)</f>
        <v>#N/A</v>
      </c>
      <c r="K12107" t="b">
        <f t="shared" si="189"/>
        <v>1</v>
      </c>
    </row>
    <row r="12108" spans="9:11" x14ac:dyDescent="0.35">
      <c r="I12108" t="e">
        <f>IF(J12108="natural gas",VLOOKUP(D12108,'Cross-Page Data'!$I$4:$J$13,2,FALSE),IF(J12108="solar",VLOOKUP('Form 923'!D12108,'Cross-Page Data'!$I$14:$J$117,2,FALSE),J12108))</f>
        <v>#N/A</v>
      </c>
      <c r="J12108" t="e">
        <f>VLOOKUP(E12108,'Cross-Page Data'!$D$4:$F$48,3,FALSE)</f>
        <v>#N/A</v>
      </c>
      <c r="K12108" t="b">
        <f t="shared" si="189"/>
        <v>1</v>
      </c>
    </row>
    <row r="12109" spans="9:11" x14ac:dyDescent="0.35">
      <c r="I12109" t="e">
        <f>IF(J12109="natural gas",VLOOKUP(D12109,'Cross-Page Data'!$I$4:$J$13,2,FALSE),IF(J12109="solar",VLOOKUP('Form 923'!D12109,'Cross-Page Data'!$I$14:$J$117,2,FALSE),J12109))</f>
        <v>#N/A</v>
      </c>
      <c r="J12109" t="e">
        <f>VLOOKUP(E12109,'Cross-Page Data'!$D$4:$F$48,3,FALSE)</f>
        <v>#N/A</v>
      </c>
      <c r="K12109" t="b">
        <f t="shared" si="189"/>
        <v>1</v>
      </c>
    </row>
    <row r="12110" spans="9:11" x14ac:dyDescent="0.35">
      <c r="I12110" t="e">
        <f>IF(J12110="natural gas",VLOOKUP(D12110,'Cross-Page Data'!$I$4:$J$13,2,FALSE),IF(J12110="solar",VLOOKUP('Form 923'!D12110,'Cross-Page Data'!$I$14:$J$117,2,FALSE),J12110))</f>
        <v>#N/A</v>
      </c>
      <c r="J12110" t="e">
        <f>VLOOKUP(E12110,'Cross-Page Data'!$D$4:$F$48,3,FALSE)</f>
        <v>#N/A</v>
      </c>
      <c r="K12110" t="b">
        <f t="shared" si="189"/>
        <v>1</v>
      </c>
    </row>
    <row r="12111" spans="9:11" x14ac:dyDescent="0.35">
      <c r="I12111" t="e">
        <f>IF(J12111="natural gas",VLOOKUP(D12111,'Cross-Page Data'!$I$4:$J$13,2,FALSE),IF(J12111="solar",VLOOKUP('Form 923'!D12111,'Cross-Page Data'!$I$14:$J$117,2,FALSE),J12111))</f>
        <v>#N/A</v>
      </c>
      <c r="J12111" t="e">
        <f>VLOOKUP(E12111,'Cross-Page Data'!$D$4:$F$48,3,FALSE)</f>
        <v>#N/A</v>
      </c>
      <c r="K12111" t="b">
        <f t="shared" si="189"/>
        <v>1</v>
      </c>
    </row>
    <row r="12112" spans="9:11" x14ac:dyDescent="0.35">
      <c r="I12112" t="e">
        <f>IF(J12112="natural gas",VLOOKUP(D12112,'Cross-Page Data'!$I$4:$J$13,2,FALSE),IF(J12112="solar",VLOOKUP('Form 923'!D12112,'Cross-Page Data'!$I$14:$J$117,2,FALSE),J12112))</f>
        <v>#N/A</v>
      </c>
      <c r="J12112" t="e">
        <f>VLOOKUP(E12112,'Cross-Page Data'!$D$4:$F$48,3,FALSE)</f>
        <v>#N/A</v>
      </c>
      <c r="K12112" t="b">
        <f t="shared" si="189"/>
        <v>1</v>
      </c>
    </row>
    <row r="12113" spans="9:11" x14ac:dyDescent="0.35">
      <c r="I12113" t="e">
        <f>IF(J12113="natural gas",VLOOKUP(D12113,'Cross-Page Data'!$I$4:$J$13,2,FALSE),IF(J12113="solar",VLOOKUP('Form 923'!D12113,'Cross-Page Data'!$I$14:$J$117,2,FALSE),J12113))</f>
        <v>#N/A</v>
      </c>
      <c r="J12113" t="e">
        <f>VLOOKUP(E12113,'Cross-Page Data'!$D$4:$F$48,3,FALSE)</f>
        <v>#N/A</v>
      </c>
      <c r="K12113" t="b">
        <f t="shared" si="189"/>
        <v>1</v>
      </c>
    </row>
    <row r="12114" spans="9:11" x14ac:dyDescent="0.35">
      <c r="I12114" t="e">
        <f>IF(J12114="natural gas",VLOOKUP(D12114,'Cross-Page Data'!$I$4:$J$13,2,FALSE),IF(J12114="solar",VLOOKUP('Form 923'!D12114,'Cross-Page Data'!$I$14:$J$117,2,FALSE),J12114))</f>
        <v>#N/A</v>
      </c>
      <c r="J12114" t="e">
        <f>VLOOKUP(E12114,'Cross-Page Data'!$D$4:$F$48,3,FALSE)</f>
        <v>#N/A</v>
      </c>
      <c r="K12114" t="b">
        <f t="shared" si="189"/>
        <v>1</v>
      </c>
    </row>
    <row r="12115" spans="9:11" x14ac:dyDescent="0.35">
      <c r="I12115" t="e">
        <f>IF(J12115="natural gas",VLOOKUP(D12115,'Cross-Page Data'!$I$4:$J$13,2,FALSE),IF(J12115="solar",VLOOKUP('Form 923'!D12115,'Cross-Page Data'!$I$14:$J$117,2,FALSE),J12115))</f>
        <v>#N/A</v>
      </c>
      <c r="J12115" t="e">
        <f>VLOOKUP(E12115,'Cross-Page Data'!$D$4:$F$48,3,FALSE)</f>
        <v>#N/A</v>
      </c>
      <c r="K12115" t="b">
        <f t="shared" si="189"/>
        <v>1</v>
      </c>
    </row>
    <row r="12116" spans="9:11" x14ac:dyDescent="0.35">
      <c r="I12116" t="e">
        <f>IF(J12116="natural gas",VLOOKUP(D12116,'Cross-Page Data'!$I$4:$J$13,2,FALSE),IF(J12116="solar",VLOOKUP('Form 923'!D12116,'Cross-Page Data'!$I$14:$J$117,2,FALSE),J12116))</f>
        <v>#N/A</v>
      </c>
      <c r="J12116" t="e">
        <f>VLOOKUP(E12116,'Cross-Page Data'!$D$4:$F$48,3,FALSE)</f>
        <v>#N/A</v>
      </c>
      <c r="K12116" t="b">
        <f t="shared" si="189"/>
        <v>1</v>
      </c>
    </row>
    <row r="12117" spans="9:11" x14ac:dyDescent="0.35">
      <c r="I12117" t="e">
        <f>IF(J12117="natural gas",VLOOKUP(D12117,'Cross-Page Data'!$I$4:$J$13,2,FALSE),IF(J12117="solar",VLOOKUP('Form 923'!D12117,'Cross-Page Data'!$I$14:$J$117,2,FALSE),J12117))</f>
        <v>#N/A</v>
      </c>
      <c r="J12117" t="e">
        <f>VLOOKUP(E12117,'Cross-Page Data'!$D$4:$F$48,3,FALSE)</f>
        <v>#N/A</v>
      </c>
      <c r="K12117" t="b">
        <f t="shared" si="189"/>
        <v>1</v>
      </c>
    </row>
    <row r="12118" spans="9:11" x14ac:dyDescent="0.35">
      <c r="I12118" t="e">
        <f>IF(J12118="natural gas",VLOOKUP(D12118,'Cross-Page Data'!$I$4:$J$13,2,FALSE),IF(J12118="solar",VLOOKUP('Form 923'!D12118,'Cross-Page Data'!$I$14:$J$117,2,FALSE),J12118))</f>
        <v>#N/A</v>
      </c>
      <c r="J12118" t="e">
        <f>VLOOKUP(E12118,'Cross-Page Data'!$D$4:$F$48,3,FALSE)</f>
        <v>#N/A</v>
      </c>
      <c r="K12118" t="b">
        <f t="shared" si="189"/>
        <v>1</v>
      </c>
    </row>
    <row r="12119" spans="9:11" x14ac:dyDescent="0.35">
      <c r="I12119" t="e">
        <f>IF(J12119="natural gas",VLOOKUP(D12119,'Cross-Page Data'!$I$4:$J$13,2,FALSE),IF(J12119="solar",VLOOKUP('Form 923'!D12119,'Cross-Page Data'!$I$14:$J$117,2,FALSE),J12119))</f>
        <v>#N/A</v>
      </c>
      <c r="J12119" t="e">
        <f>VLOOKUP(E12119,'Cross-Page Data'!$D$4:$F$48,3,FALSE)</f>
        <v>#N/A</v>
      </c>
      <c r="K12119" t="b">
        <f t="shared" si="189"/>
        <v>1</v>
      </c>
    </row>
    <row r="12120" spans="9:11" x14ac:dyDescent="0.35">
      <c r="I12120" t="e">
        <f>IF(J12120="natural gas",VLOOKUP(D12120,'Cross-Page Data'!$I$4:$J$13,2,FALSE),IF(J12120="solar",VLOOKUP('Form 923'!D12120,'Cross-Page Data'!$I$14:$J$117,2,FALSE),J12120))</f>
        <v>#N/A</v>
      </c>
      <c r="J12120" t="e">
        <f>VLOOKUP(E12120,'Cross-Page Data'!$D$4:$F$48,3,FALSE)</f>
        <v>#N/A</v>
      </c>
      <c r="K12120" t="b">
        <f t="shared" si="189"/>
        <v>1</v>
      </c>
    </row>
    <row r="12121" spans="9:11" x14ac:dyDescent="0.35">
      <c r="I12121" t="e">
        <f>IF(J12121="natural gas",VLOOKUP(D12121,'Cross-Page Data'!$I$4:$J$13,2,FALSE),IF(J12121="solar",VLOOKUP('Form 923'!D12121,'Cross-Page Data'!$I$14:$J$117,2,FALSE),J12121))</f>
        <v>#N/A</v>
      </c>
      <c r="J12121" t="e">
        <f>VLOOKUP(E12121,'Cross-Page Data'!$D$4:$F$48,3,FALSE)</f>
        <v>#N/A</v>
      </c>
      <c r="K12121" t="b">
        <f t="shared" si="189"/>
        <v>1</v>
      </c>
    </row>
    <row r="12122" spans="9:11" x14ac:dyDescent="0.35">
      <c r="I12122" t="e">
        <f>IF(J12122="natural gas",VLOOKUP(D12122,'Cross-Page Data'!$I$4:$J$13,2,FALSE),IF(J12122="solar",VLOOKUP('Form 923'!D12122,'Cross-Page Data'!$I$14:$J$117,2,FALSE),J12122))</f>
        <v>#N/A</v>
      </c>
      <c r="J12122" t="e">
        <f>VLOOKUP(E12122,'Cross-Page Data'!$D$4:$F$48,3,FALSE)</f>
        <v>#N/A</v>
      </c>
      <c r="K12122" t="b">
        <f t="shared" si="189"/>
        <v>1</v>
      </c>
    </row>
    <row r="12123" spans="9:11" x14ac:dyDescent="0.35">
      <c r="I12123" t="e">
        <f>IF(J12123="natural gas",VLOOKUP(D12123,'Cross-Page Data'!$I$4:$J$13,2,FALSE),IF(J12123="solar",VLOOKUP('Form 923'!D12123,'Cross-Page Data'!$I$14:$J$117,2,FALSE),J12123))</f>
        <v>#N/A</v>
      </c>
      <c r="J12123" t="e">
        <f>VLOOKUP(E12123,'Cross-Page Data'!$D$4:$F$48,3,FALSE)</f>
        <v>#N/A</v>
      </c>
      <c r="K12123" t="b">
        <f t="shared" si="189"/>
        <v>1</v>
      </c>
    </row>
    <row r="12124" spans="9:11" x14ac:dyDescent="0.35">
      <c r="I12124" t="e">
        <f>IF(J12124="natural gas",VLOOKUP(D12124,'Cross-Page Data'!$I$4:$J$13,2,FALSE),IF(J12124="solar",VLOOKUP('Form 923'!D12124,'Cross-Page Data'!$I$14:$J$117,2,FALSE),J12124))</f>
        <v>#N/A</v>
      </c>
      <c r="J12124" t="e">
        <f>VLOOKUP(E12124,'Cross-Page Data'!$D$4:$F$48,3,FALSE)</f>
        <v>#N/A</v>
      </c>
      <c r="K12124" t="b">
        <f t="shared" si="189"/>
        <v>1</v>
      </c>
    </row>
    <row r="12125" spans="9:11" x14ac:dyDescent="0.35">
      <c r="I12125" t="e">
        <f>IF(J12125="natural gas",VLOOKUP(D12125,'Cross-Page Data'!$I$4:$J$13,2,FALSE),IF(J12125="solar",VLOOKUP('Form 923'!D12125,'Cross-Page Data'!$I$14:$J$117,2,FALSE),J12125))</f>
        <v>#N/A</v>
      </c>
      <c r="J12125" t="e">
        <f>VLOOKUP(E12125,'Cross-Page Data'!$D$4:$F$48,3,FALSE)</f>
        <v>#N/A</v>
      </c>
      <c r="K12125" t="b">
        <f t="shared" si="189"/>
        <v>1</v>
      </c>
    </row>
    <row r="12126" spans="9:11" x14ac:dyDescent="0.35">
      <c r="I12126" t="e">
        <f>IF(J12126="natural gas",VLOOKUP(D12126,'Cross-Page Data'!$I$4:$J$13,2,FALSE),IF(J12126="solar",VLOOKUP('Form 923'!D12126,'Cross-Page Data'!$I$14:$J$117,2,FALSE),J12126))</f>
        <v>#N/A</v>
      </c>
      <c r="J12126" t="e">
        <f>VLOOKUP(E12126,'Cross-Page Data'!$D$4:$F$48,3,FALSE)</f>
        <v>#N/A</v>
      </c>
      <c r="K12126" t="b">
        <f t="shared" si="189"/>
        <v>1</v>
      </c>
    </row>
    <row r="12127" spans="9:11" x14ac:dyDescent="0.35">
      <c r="I12127" t="e">
        <f>IF(J12127="natural gas",VLOOKUP(D12127,'Cross-Page Data'!$I$4:$J$13,2,FALSE),IF(J12127="solar",VLOOKUP('Form 923'!D12127,'Cross-Page Data'!$I$14:$J$117,2,FALSE),J12127))</f>
        <v>#N/A</v>
      </c>
      <c r="J12127" t="e">
        <f>VLOOKUP(E12127,'Cross-Page Data'!$D$4:$F$48,3,FALSE)</f>
        <v>#N/A</v>
      </c>
      <c r="K12127" t="b">
        <f t="shared" si="189"/>
        <v>1</v>
      </c>
    </row>
    <row r="12128" spans="9:11" x14ac:dyDescent="0.35">
      <c r="I12128" t="e">
        <f>IF(J12128="natural gas",VLOOKUP(D12128,'Cross-Page Data'!$I$4:$J$13,2,FALSE),IF(J12128="solar",VLOOKUP('Form 923'!D12128,'Cross-Page Data'!$I$14:$J$117,2,FALSE),J12128))</f>
        <v>#N/A</v>
      </c>
      <c r="J12128" t="e">
        <f>VLOOKUP(E12128,'Cross-Page Data'!$D$4:$F$48,3,FALSE)</f>
        <v>#N/A</v>
      </c>
      <c r="K12128" t="b">
        <f t="shared" si="189"/>
        <v>1</v>
      </c>
    </row>
    <row r="12129" spans="9:11" x14ac:dyDescent="0.35">
      <c r="I12129" t="e">
        <f>IF(J12129="natural gas",VLOOKUP(D12129,'Cross-Page Data'!$I$4:$J$13,2,FALSE),IF(J12129="solar",VLOOKUP('Form 923'!D12129,'Cross-Page Data'!$I$14:$J$117,2,FALSE),J12129))</f>
        <v>#N/A</v>
      </c>
      <c r="J12129" t="e">
        <f>VLOOKUP(E12129,'Cross-Page Data'!$D$4:$F$48,3,FALSE)</f>
        <v>#N/A</v>
      </c>
      <c r="K12129" t="b">
        <f t="shared" si="189"/>
        <v>1</v>
      </c>
    </row>
    <row r="12130" spans="9:11" x14ac:dyDescent="0.35">
      <c r="I12130" t="e">
        <f>IF(J12130="natural gas",VLOOKUP(D12130,'Cross-Page Data'!$I$4:$J$13,2,FALSE),IF(J12130="solar",VLOOKUP('Form 923'!D12130,'Cross-Page Data'!$I$14:$J$117,2,FALSE),J12130))</f>
        <v>#N/A</v>
      </c>
      <c r="J12130" t="e">
        <f>VLOOKUP(E12130,'Cross-Page Data'!$D$4:$F$48,3,FALSE)</f>
        <v>#N/A</v>
      </c>
      <c r="K12130" t="b">
        <f t="shared" si="189"/>
        <v>1</v>
      </c>
    </row>
    <row r="12131" spans="9:11" x14ac:dyDescent="0.35">
      <c r="I12131" t="e">
        <f>IF(J12131="natural gas",VLOOKUP(D12131,'Cross-Page Data'!$I$4:$J$13,2,FALSE),IF(J12131="solar",VLOOKUP('Form 923'!D12131,'Cross-Page Data'!$I$14:$J$117,2,FALSE),J12131))</f>
        <v>#N/A</v>
      </c>
      <c r="J12131" t="e">
        <f>VLOOKUP(E12131,'Cross-Page Data'!$D$4:$F$48,3,FALSE)</f>
        <v>#N/A</v>
      </c>
      <c r="K12131" t="b">
        <f t="shared" si="189"/>
        <v>1</v>
      </c>
    </row>
    <row r="12132" spans="9:11" x14ac:dyDescent="0.35">
      <c r="I12132" t="e">
        <f>IF(J12132="natural gas",VLOOKUP(D12132,'Cross-Page Data'!$I$4:$J$13,2,FALSE),IF(J12132="solar",VLOOKUP('Form 923'!D12132,'Cross-Page Data'!$I$14:$J$117,2,FALSE),J12132))</f>
        <v>#N/A</v>
      </c>
      <c r="J12132" t="e">
        <f>VLOOKUP(E12132,'Cross-Page Data'!$D$4:$F$48,3,FALSE)</f>
        <v>#N/A</v>
      </c>
      <c r="K12132" t="b">
        <f t="shared" si="189"/>
        <v>1</v>
      </c>
    </row>
    <row r="12133" spans="9:11" x14ac:dyDescent="0.35">
      <c r="I12133" t="e">
        <f>IF(J12133="natural gas",VLOOKUP(D12133,'Cross-Page Data'!$I$4:$J$13,2,FALSE),IF(J12133="solar",VLOOKUP('Form 923'!D12133,'Cross-Page Data'!$I$14:$J$117,2,FALSE),J12133))</f>
        <v>#N/A</v>
      </c>
      <c r="J12133" t="e">
        <f>VLOOKUP(E12133,'Cross-Page Data'!$D$4:$F$48,3,FALSE)</f>
        <v>#N/A</v>
      </c>
      <c r="K12133" t="b">
        <f t="shared" si="189"/>
        <v>1</v>
      </c>
    </row>
    <row r="12134" spans="9:11" x14ac:dyDescent="0.35">
      <c r="I12134" t="e">
        <f>IF(J12134="natural gas",VLOOKUP(D12134,'Cross-Page Data'!$I$4:$J$13,2,FALSE),IF(J12134="solar",VLOOKUP('Form 923'!D12134,'Cross-Page Data'!$I$14:$J$117,2,FALSE),J12134))</f>
        <v>#N/A</v>
      </c>
      <c r="J12134" t="e">
        <f>VLOOKUP(E12134,'Cross-Page Data'!$D$4:$F$48,3,FALSE)</f>
        <v>#N/A</v>
      </c>
      <c r="K12134" t="b">
        <f t="shared" si="189"/>
        <v>1</v>
      </c>
    </row>
    <row r="12135" spans="9:11" x14ac:dyDescent="0.35">
      <c r="I12135" t="e">
        <f>IF(J12135="natural gas",VLOOKUP(D12135,'Cross-Page Data'!$I$4:$J$13,2,FALSE),IF(J12135="solar",VLOOKUP('Form 923'!D12135,'Cross-Page Data'!$I$14:$J$117,2,FALSE),J12135))</f>
        <v>#N/A</v>
      </c>
      <c r="J12135" t="e">
        <f>VLOOKUP(E12135,'Cross-Page Data'!$D$4:$F$48,3,FALSE)</f>
        <v>#N/A</v>
      </c>
      <c r="K12135" t="b">
        <f t="shared" si="189"/>
        <v>1</v>
      </c>
    </row>
    <row r="12136" spans="9:11" x14ac:dyDescent="0.35">
      <c r="I12136" t="e">
        <f>IF(J12136="natural gas",VLOOKUP(D12136,'Cross-Page Data'!$I$4:$J$13,2,FALSE),IF(J12136="solar",VLOOKUP('Form 923'!D12136,'Cross-Page Data'!$I$14:$J$117,2,FALSE),J12136))</f>
        <v>#N/A</v>
      </c>
      <c r="J12136" t="e">
        <f>VLOOKUP(E12136,'Cross-Page Data'!$D$4:$F$48,3,FALSE)</f>
        <v>#N/A</v>
      </c>
      <c r="K12136" t="b">
        <f t="shared" si="189"/>
        <v>1</v>
      </c>
    </row>
    <row r="12137" spans="9:11" x14ac:dyDescent="0.35">
      <c r="I12137" t="e">
        <f>IF(J12137="natural gas",VLOOKUP(D12137,'Cross-Page Data'!$I$4:$J$13,2,FALSE),IF(J12137="solar",VLOOKUP('Form 923'!D12137,'Cross-Page Data'!$I$14:$J$117,2,FALSE),J12137))</f>
        <v>#N/A</v>
      </c>
      <c r="J12137" t="e">
        <f>VLOOKUP(E12137,'Cross-Page Data'!$D$4:$F$48,3,FALSE)</f>
        <v>#N/A</v>
      </c>
      <c r="K12137" t="b">
        <f t="shared" si="189"/>
        <v>1</v>
      </c>
    </row>
    <row r="12138" spans="9:11" x14ac:dyDescent="0.35">
      <c r="I12138" t="e">
        <f>IF(J12138="natural gas",VLOOKUP(D12138,'Cross-Page Data'!$I$4:$J$13,2,FALSE),IF(J12138="solar",VLOOKUP('Form 923'!D12138,'Cross-Page Data'!$I$14:$J$117,2,FALSE),J12138))</f>
        <v>#N/A</v>
      </c>
      <c r="J12138" t="e">
        <f>VLOOKUP(E12138,'Cross-Page Data'!$D$4:$F$48,3,FALSE)</f>
        <v>#N/A</v>
      </c>
      <c r="K12138" t="b">
        <f t="shared" si="189"/>
        <v>1</v>
      </c>
    </row>
    <row r="12139" spans="9:11" x14ac:dyDescent="0.35">
      <c r="I12139" t="e">
        <f>IF(J12139="natural gas",VLOOKUP(D12139,'Cross-Page Data'!$I$4:$J$13,2,FALSE),IF(J12139="solar",VLOOKUP('Form 923'!D12139,'Cross-Page Data'!$I$14:$J$117,2,FALSE),J12139))</f>
        <v>#N/A</v>
      </c>
      <c r="J12139" t="e">
        <f>VLOOKUP(E12139,'Cross-Page Data'!$D$4:$F$48,3,FALSE)</f>
        <v>#N/A</v>
      </c>
      <c r="K12139" t="b">
        <f t="shared" si="189"/>
        <v>1</v>
      </c>
    </row>
    <row r="12140" spans="9:11" x14ac:dyDescent="0.35">
      <c r="I12140" t="e">
        <f>IF(J12140="natural gas",VLOOKUP(D12140,'Cross-Page Data'!$I$4:$J$13,2,FALSE),IF(J12140="solar",VLOOKUP('Form 923'!D12140,'Cross-Page Data'!$I$14:$J$117,2,FALSE),J12140))</f>
        <v>#N/A</v>
      </c>
      <c r="J12140" t="e">
        <f>VLOOKUP(E12140,'Cross-Page Data'!$D$4:$F$48,3,FALSE)</f>
        <v>#N/A</v>
      </c>
      <c r="K12140" t="b">
        <f t="shared" si="189"/>
        <v>1</v>
      </c>
    </row>
    <row r="12141" spans="9:11" x14ac:dyDescent="0.35">
      <c r="I12141" t="e">
        <f>IF(J12141="natural gas",VLOOKUP(D12141,'Cross-Page Data'!$I$4:$J$13,2,FALSE),IF(J12141="solar",VLOOKUP('Form 923'!D12141,'Cross-Page Data'!$I$14:$J$117,2,FALSE),J12141))</f>
        <v>#N/A</v>
      </c>
      <c r="J12141" t="e">
        <f>VLOOKUP(E12141,'Cross-Page Data'!$D$4:$F$48,3,FALSE)</f>
        <v>#N/A</v>
      </c>
      <c r="K12141" t="b">
        <f t="shared" si="189"/>
        <v>1</v>
      </c>
    </row>
    <row r="12142" spans="9:11" x14ac:dyDescent="0.35">
      <c r="I12142" t="e">
        <f>IF(J12142="natural gas",VLOOKUP(D12142,'Cross-Page Data'!$I$4:$J$13,2,FALSE),IF(J12142="solar",VLOOKUP('Form 923'!D12142,'Cross-Page Data'!$I$14:$J$117,2,FALSE),J12142))</f>
        <v>#N/A</v>
      </c>
      <c r="J12142" t="e">
        <f>VLOOKUP(E12142,'Cross-Page Data'!$D$4:$F$48,3,FALSE)</f>
        <v>#N/A</v>
      </c>
      <c r="K12142" t="b">
        <f t="shared" si="189"/>
        <v>1</v>
      </c>
    </row>
    <row r="12143" spans="9:11" x14ac:dyDescent="0.35">
      <c r="I12143" t="e">
        <f>IF(J12143="natural gas",VLOOKUP(D12143,'Cross-Page Data'!$I$4:$J$13,2,FALSE),IF(J12143="solar",VLOOKUP('Form 923'!D12143,'Cross-Page Data'!$I$14:$J$117,2,FALSE),J12143))</f>
        <v>#N/A</v>
      </c>
      <c r="J12143" t="e">
        <f>VLOOKUP(E12143,'Cross-Page Data'!$D$4:$F$48,3,FALSE)</f>
        <v>#N/A</v>
      </c>
      <c r="K12143" t="b">
        <f t="shared" si="189"/>
        <v>1</v>
      </c>
    </row>
    <row r="12144" spans="9:11" x14ac:dyDescent="0.35">
      <c r="I12144" t="e">
        <f>IF(J12144="natural gas",VLOOKUP(D12144,'Cross-Page Data'!$I$4:$J$13,2,FALSE),IF(J12144="solar",VLOOKUP('Form 923'!D12144,'Cross-Page Data'!$I$14:$J$117,2,FALSE),J12144))</f>
        <v>#N/A</v>
      </c>
      <c r="J12144" t="e">
        <f>VLOOKUP(E12144,'Cross-Page Data'!$D$4:$F$48,3,FALSE)</f>
        <v>#N/A</v>
      </c>
      <c r="K12144" t="b">
        <f t="shared" si="189"/>
        <v>1</v>
      </c>
    </row>
    <row r="12145" spans="9:11" x14ac:dyDescent="0.35">
      <c r="I12145" t="e">
        <f>IF(J12145="natural gas",VLOOKUP(D12145,'Cross-Page Data'!$I$4:$J$13,2,FALSE),IF(J12145="solar",VLOOKUP('Form 923'!D12145,'Cross-Page Data'!$I$14:$J$117,2,FALSE),J12145))</f>
        <v>#N/A</v>
      </c>
      <c r="J12145" t="e">
        <f>VLOOKUP(E12145,'Cross-Page Data'!$D$4:$F$48,3,FALSE)</f>
        <v>#N/A</v>
      </c>
      <c r="K12145" t="b">
        <f t="shared" si="189"/>
        <v>1</v>
      </c>
    </row>
    <row r="12146" spans="9:11" x14ac:dyDescent="0.35">
      <c r="I12146" t="e">
        <f>IF(J12146="natural gas",VLOOKUP(D12146,'Cross-Page Data'!$I$4:$J$13,2,FALSE),IF(J12146="solar",VLOOKUP('Form 923'!D12146,'Cross-Page Data'!$I$14:$J$117,2,FALSE),J12146))</f>
        <v>#N/A</v>
      </c>
      <c r="J12146" t="e">
        <f>VLOOKUP(E12146,'Cross-Page Data'!$D$4:$F$48,3,FALSE)</f>
        <v>#N/A</v>
      </c>
      <c r="K12146" t="b">
        <f t="shared" si="189"/>
        <v>1</v>
      </c>
    </row>
    <row r="12147" spans="9:11" x14ac:dyDescent="0.35">
      <c r="I12147" t="e">
        <f>IF(J12147="natural gas",VLOOKUP(D12147,'Cross-Page Data'!$I$4:$J$13,2,FALSE),IF(J12147="solar",VLOOKUP('Form 923'!D12147,'Cross-Page Data'!$I$14:$J$117,2,FALSE),J12147))</f>
        <v>#N/A</v>
      </c>
      <c r="J12147" t="e">
        <f>VLOOKUP(E12147,'Cross-Page Data'!$D$4:$F$48,3,FALSE)</f>
        <v>#N/A</v>
      </c>
      <c r="K12147" t="b">
        <f t="shared" si="189"/>
        <v>1</v>
      </c>
    </row>
    <row r="12148" spans="9:11" x14ac:dyDescent="0.35">
      <c r="I12148" t="e">
        <f>IF(J12148="natural gas",VLOOKUP(D12148,'Cross-Page Data'!$I$4:$J$13,2,FALSE),IF(J12148="solar",VLOOKUP('Form 923'!D12148,'Cross-Page Data'!$I$14:$J$117,2,FALSE),J12148))</f>
        <v>#N/A</v>
      </c>
      <c r="J12148" t="e">
        <f>VLOOKUP(E12148,'Cross-Page Data'!$D$4:$F$48,3,FALSE)</f>
        <v>#N/A</v>
      </c>
      <c r="K12148" t="b">
        <f t="shared" si="189"/>
        <v>1</v>
      </c>
    </row>
    <row r="12149" spans="9:11" x14ac:dyDescent="0.35">
      <c r="I12149" t="e">
        <f>IF(J12149="natural gas",VLOOKUP(D12149,'Cross-Page Data'!$I$4:$J$13,2,FALSE),IF(J12149="solar",VLOOKUP('Form 923'!D12149,'Cross-Page Data'!$I$14:$J$117,2,FALSE),J12149))</f>
        <v>#N/A</v>
      </c>
      <c r="J12149" t="e">
        <f>VLOOKUP(E12149,'Cross-Page Data'!$D$4:$F$48,3,FALSE)</f>
        <v>#N/A</v>
      </c>
      <c r="K12149" t="b">
        <f t="shared" si="189"/>
        <v>1</v>
      </c>
    </row>
    <row r="12150" spans="9:11" x14ac:dyDescent="0.35">
      <c r="I12150" t="e">
        <f>IF(J12150="natural gas",VLOOKUP(D12150,'Cross-Page Data'!$I$4:$J$13,2,FALSE),IF(J12150="solar",VLOOKUP('Form 923'!D12150,'Cross-Page Data'!$I$14:$J$117,2,FALSE),J12150))</f>
        <v>#N/A</v>
      </c>
      <c r="J12150" t="e">
        <f>VLOOKUP(E12150,'Cross-Page Data'!$D$4:$F$48,3,FALSE)</f>
        <v>#N/A</v>
      </c>
      <c r="K12150" t="b">
        <f t="shared" si="189"/>
        <v>1</v>
      </c>
    </row>
    <row r="12151" spans="9:11" x14ac:dyDescent="0.35">
      <c r="I12151" t="e">
        <f>IF(J12151="natural gas",VLOOKUP(D12151,'Cross-Page Data'!$I$4:$J$13,2,FALSE),IF(J12151="solar",VLOOKUP('Form 923'!D12151,'Cross-Page Data'!$I$14:$J$117,2,FALSE),J12151))</f>
        <v>#N/A</v>
      </c>
      <c r="J12151" t="e">
        <f>VLOOKUP(E12151,'Cross-Page Data'!$D$4:$F$48,3,FALSE)</f>
        <v>#N/A</v>
      </c>
      <c r="K12151" t="b">
        <f t="shared" si="189"/>
        <v>1</v>
      </c>
    </row>
    <row r="12152" spans="9:11" x14ac:dyDescent="0.35">
      <c r="I12152" t="e">
        <f>IF(J12152="natural gas",VLOOKUP(D12152,'Cross-Page Data'!$I$4:$J$13,2,FALSE),IF(J12152="solar",VLOOKUP('Form 923'!D12152,'Cross-Page Data'!$I$14:$J$117,2,FALSE),J12152))</f>
        <v>#N/A</v>
      </c>
      <c r="J12152" t="e">
        <f>VLOOKUP(E12152,'Cross-Page Data'!$D$4:$F$48,3,FALSE)</f>
        <v>#N/A</v>
      </c>
      <c r="K12152" t="b">
        <f t="shared" si="189"/>
        <v>1</v>
      </c>
    </row>
    <row r="12153" spans="9:11" x14ac:dyDescent="0.35">
      <c r="I12153" t="e">
        <f>IF(J12153="natural gas",VLOOKUP(D12153,'Cross-Page Data'!$I$4:$J$13,2,FALSE),IF(J12153="solar",VLOOKUP('Form 923'!D12153,'Cross-Page Data'!$I$14:$J$117,2,FALSE),J12153))</f>
        <v>#N/A</v>
      </c>
      <c r="J12153" t="e">
        <f>VLOOKUP(E12153,'Cross-Page Data'!$D$4:$F$48,3,FALSE)</f>
        <v>#N/A</v>
      </c>
      <c r="K12153" t="b">
        <f t="shared" si="189"/>
        <v>1</v>
      </c>
    </row>
    <row r="12154" spans="9:11" x14ac:dyDescent="0.35">
      <c r="I12154" t="e">
        <f>IF(J12154="natural gas",VLOOKUP(D12154,'Cross-Page Data'!$I$4:$J$13,2,FALSE),IF(J12154="solar",VLOOKUP('Form 923'!D12154,'Cross-Page Data'!$I$14:$J$117,2,FALSE),J12154))</f>
        <v>#N/A</v>
      </c>
      <c r="J12154" t="e">
        <f>VLOOKUP(E12154,'Cross-Page Data'!$D$4:$F$48,3,FALSE)</f>
        <v>#N/A</v>
      </c>
      <c r="K12154" t="b">
        <f t="shared" si="189"/>
        <v>1</v>
      </c>
    </row>
    <row r="12155" spans="9:11" x14ac:dyDescent="0.35">
      <c r="I12155" t="e">
        <f>IF(J12155="natural gas",VLOOKUP(D12155,'Cross-Page Data'!$I$4:$J$13,2,FALSE),IF(J12155="solar",VLOOKUP('Form 923'!D12155,'Cross-Page Data'!$I$14:$J$117,2,FALSE),J12155))</f>
        <v>#N/A</v>
      </c>
      <c r="J12155" t="e">
        <f>VLOOKUP(E12155,'Cross-Page Data'!$D$4:$F$48,3,FALSE)</f>
        <v>#N/A</v>
      </c>
      <c r="K12155" t="b">
        <f t="shared" si="189"/>
        <v>1</v>
      </c>
    </row>
    <row r="12156" spans="9:11" x14ac:dyDescent="0.35">
      <c r="I12156" t="e">
        <f>IF(J12156="natural gas",VLOOKUP(D12156,'Cross-Page Data'!$I$4:$J$13,2,FALSE),IF(J12156="solar",VLOOKUP('Form 923'!D12156,'Cross-Page Data'!$I$14:$J$117,2,FALSE),J12156))</f>
        <v>#N/A</v>
      </c>
      <c r="J12156" t="e">
        <f>VLOOKUP(E12156,'Cross-Page Data'!$D$4:$F$48,3,FALSE)</f>
        <v>#N/A</v>
      </c>
      <c r="K12156" t="b">
        <f t="shared" si="189"/>
        <v>1</v>
      </c>
    </row>
    <row r="12157" spans="9:11" x14ac:dyDescent="0.35">
      <c r="I12157" t="e">
        <f>IF(J12157="natural gas",VLOOKUP(D12157,'Cross-Page Data'!$I$4:$J$13,2,FALSE),IF(J12157="solar",VLOOKUP('Form 923'!D12157,'Cross-Page Data'!$I$14:$J$117,2,FALSE),J12157))</f>
        <v>#N/A</v>
      </c>
      <c r="J12157" t="e">
        <f>VLOOKUP(E12157,'Cross-Page Data'!$D$4:$F$48,3,FALSE)</f>
        <v>#N/A</v>
      </c>
      <c r="K12157" t="b">
        <f t="shared" si="189"/>
        <v>1</v>
      </c>
    </row>
    <row r="12158" spans="9:11" x14ac:dyDescent="0.35">
      <c r="I12158" t="e">
        <f>IF(J12158="natural gas",VLOOKUP(D12158,'Cross-Page Data'!$I$4:$J$13,2,FALSE),IF(J12158="solar",VLOOKUP('Form 923'!D12158,'Cross-Page Data'!$I$14:$J$117,2,FALSE),J12158))</f>
        <v>#N/A</v>
      </c>
      <c r="J12158" t="e">
        <f>VLOOKUP(E12158,'Cross-Page Data'!$D$4:$F$48,3,FALSE)</f>
        <v>#N/A</v>
      </c>
      <c r="K12158" t="b">
        <f t="shared" si="189"/>
        <v>1</v>
      </c>
    </row>
    <row r="12159" spans="9:11" x14ac:dyDescent="0.35">
      <c r="I12159" t="e">
        <f>IF(J12159="natural gas",VLOOKUP(D12159,'Cross-Page Data'!$I$4:$J$13,2,FALSE),IF(J12159="solar",VLOOKUP('Form 923'!D12159,'Cross-Page Data'!$I$14:$J$117,2,FALSE),J12159))</f>
        <v>#N/A</v>
      </c>
      <c r="J12159" t="e">
        <f>VLOOKUP(E12159,'Cross-Page Data'!$D$4:$F$48,3,FALSE)</f>
        <v>#N/A</v>
      </c>
      <c r="K12159" t="b">
        <f t="shared" si="189"/>
        <v>1</v>
      </c>
    </row>
    <row r="12160" spans="9:11" x14ac:dyDescent="0.35">
      <c r="I12160" t="e">
        <f>IF(J12160="natural gas",VLOOKUP(D12160,'Cross-Page Data'!$I$4:$J$13,2,FALSE),IF(J12160="solar",VLOOKUP('Form 923'!D12160,'Cross-Page Data'!$I$14:$J$117,2,FALSE),J12160))</f>
        <v>#N/A</v>
      </c>
      <c r="J12160" t="e">
        <f>VLOOKUP(E12160,'Cross-Page Data'!$D$4:$F$48,3,FALSE)</f>
        <v>#N/A</v>
      </c>
      <c r="K12160" t="b">
        <f t="shared" si="189"/>
        <v>1</v>
      </c>
    </row>
    <row r="12161" spans="9:11" x14ac:dyDescent="0.35">
      <c r="I12161" t="e">
        <f>IF(J12161="natural gas",VLOOKUP(D12161,'Cross-Page Data'!$I$4:$J$13,2,FALSE),IF(J12161="solar",VLOOKUP('Form 923'!D12161,'Cross-Page Data'!$I$14:$J$117,2,FALSE),J12161))</f>
        <v>#N/A</v>
      </c>
      <c r="J12161" t="e">
        <f>VLOOKUP(E12161,'Cross-Page Data'!$D$4:$F$48,3,FALSE)</f>
        <v>#N/A</v>
      </c>
      <c r="K12161" t="b">
        <f t="shared" si="189"/>
        <v>1</v>
      </c>
    </row>
    <row r="12162" spans="9:11" x14ac:dyDescent="0.35">
      <c r="I12162" t="e">
        <f>IF(J12162="natural gas",VLOOKUP(D12162,'Cross-Page Data'!$I$4:$J$13,2,FALSE),IF(J12162="solar",VLOOKUP('Form 923'!D12162,'Cross-Page Data'!$I$14:$J$117,2,FALSE),J12162))</f>
        <v>#N/A</v>
      </c>
      <c r="J12162" t="e">
        <f>VLOOKUP(E12162,'Cross-Page Data'!$D$4:$F$48,3,FALSE)</f>
        <v>#N/A</v>
      </c>
      <c r="K12162" t="b">
        <f t="shared" si="189"/>
        <v>1</v>
      </c>
    </row>
    <row r="12163" spans="9:11" x14ac:dyDescent="0.35">
      <c r="I12163" t="e">
        <f>IF(J12163="natural gas",VLOOKUP(D12163,'Cross-Page Data'!$I$4:$J$13,2,FALSE),IF(J12163="solar",VLOOKUP('Form 923'!D12163,'Cross-Page Data'!$I$14:$J$117,2,FALSE),J12163))</f>
        <v>#N/A</v>
      </c>
      <c r="J12163" t="e">
        <f>VLOOKUP(E12163,'Cross-Page Data'!$D$4:$F$48,3,FALSE)</f>
        <v>#N/A</v>
      </c>
      <c r="K12163" t="b">
        <f t="shared" si="189"/>
        <v>1</v>
      </c>
    </row>
    <row r="12164" spans="9:11" x14ac:dyDescent="0.35">
      <c r="I12164" t="e">
        <f>IF(J12164="natural gas",VLOOKUP(D12164,'Cross-Page Data'!$I$4:$J$13,2,FALSE),IF(J12164="solar",VLOOKUP('Form 923'!D12164,'Cross-Page Data'!$I$14:$J$117,2,FALSE),J12164))</f>
        <v>#N/A</v>
      </c>
      <c r="J12164" t="e">
        <f>VLOOKUP(E12164,'Cross-Page Data'!$D$4:$F$48,3,FALSE)</f>
        <v>#N/A</v>
      </c>
      <c r="K12164" t="b">
        <f t="shared" si="189"/>
        <v>1</v>
      </c>
    </row>
    <row r="12165" spans="9:11" x14ac:dyDescent="0.35">
      <c r="I12165" t="e">
        <f>IF(J12165="natural gas",VLOOKUP(D12165,'Cross-Page Data'!$I$4:$J$13,2,FALSE),IF(J12165="solar",VLOOKUP('Form 923'!D12165,'Cross-Page Data'!$I$14:$J$117,2,FALSE),J12165))</f>
        <v>#N/A</v>
      </c>
      <c r="J12165" t="e">
        <f>VLOOKUP(E12165,'Cross-Page Data'!$D$4:$F$48,3,FALSE)</f>
        <v>#N/A</v>
      </c>
      <c r="K12165" t="b">
        <f t="shared" si="189"/>
        <v>1</v>
      </c>
    </row>
    <row r="12166" spans="9:11" x14ac:dyDescent="0.35">
      <c r="I12166" t="e">
        <f>IF(J12166="natural gas",VLOOKUP(D12166,'Cross-Page Data'!$I$4:$J$13,2,FALSE),IF(J12166="solar",VLOOKUP('Form 923'!D12166,'Cross-Page Data'!$I$14:$J$117,2,FALSE),J12166))</f>
        <v>#N/A</v>
      </c>
      <c r="J12166" t="e">
        <f>VLOOKUP(E12166,'Cross-Page Data'!$D$4:$F$48,3,FALSE)</f>
        <v>#N/A</v>
      </c>
      <c r="K12166" t="b">
        <f t="shared" si="189"/>
        <v>1</v>
      </c>
    </row>
    <row r="12167" spans="9:11" x14ac:dyDescent="0.35">
      <c r="I12167" t="e">
        <f>IF(J12167="natural gas",VLOOKUP(D12167,'Cross-Page Data'!$I$4:$J$13,2,FALSE),IF(J12167="solar",VLOOKUP('Form 923'!D12167,'Cross-Page Data'!$I$14:$J$117,2,FALSE),J12167))</f>
        <v>#N/A</v>
      </c>
      <c r="J12167" t="e">
        <f>VLOOKUP(E12167,'Cross-Page Data'!$D$4:$F$48,3,FALSE)</f>
        <v>#N/A</v>
      </c>
      <c r="K12167" t="b">
        <f t="shared" ref="K12167:K12230" si="190">IF(AND($N$5=FALSE,OR(C12167="Commercial NAICS Cogen",C12167="Industrial NAICS Cogen",C12167="NAICS-22 Cogen")),FALSE,IF(AND($N$6=FALSE,OR(C12167="Commercial NAICS Cogen",C12167="Commercial NAICS Non-Cogen",C12167="industrial NAICS Cogen", C12167="industrial NAICS non-cogen")),FALSE,TRUE))</f>
        <v>1</v>
      </c>
    </row>
    <row r="12168" spans="9:11" x14ac:dyDescent="0.35">
      <c r="I12168" t="e">
        <f>IF(J12168="natural gas",VLOOKUP(D12168,'Cross-Page Data'!$I$4:$J$13,2,FALSE),IF(J12168="solar",VLOOKUP('Form 923'!D12168,'Cross-Page Data'!$I$14:$J$117,2,FALSE),J12168))</f>
        <v>#N/A</v>
      </c>
      <c r="J12168" t="e">
        <f>VLOOKUP(E12168,'Cross-Page Data'!$D$4:$F$48,3,FALSE)</f>
        <v>#N/A</v>
      </c>
      <c r="K12168" t="b">
        <f t="shared" si="190"/>
        <v>1</v>
      </c>
    </row>
    <row r="12169" spans="9:11" x14ac:dyDescent="0.35">
      <c r="I12169" t="e">
        <f>IF(J12169="natural gas",VLOOKUP(D12169,'Cross-Page Data'!$I$4:$J$13,2,FALSE),IF(J12169="solar",VLOOKUP('Form 923'!D12169,'Cross-Page Data'!$I$14:$J$117,2,FALSE),J12169))</f>
        <v>#N/A</v>
      </c>
      <c r="J12169" t="e">
        <f>VLOOKUP(E12169,'Cross-Page Data'!$D$4:$F$48,3,FALSE)</f>
        <v>#N/A</v>
      </c>
      <c r="K12169" t="b">
        <f t="shared" si="190"/>
        <v>1</v>
      </c>
    </row>
    <row r="12170" spans="9:11" x14ac:dyDescent="0.35">
      <c r="I12170" t="e">
        <f>IF(J12170="natural gas",VLOOKUP(D12170,'Cross-Page Data'!$I$4:$J$13,2,FALSE),IF(J12170="solar",VLOOKUP('Form 923'!D12170,'Cross-Page Data'!$I$14:$J$117,2,FALSE),J12170))</f>
        <v>#N/A</v>
      </c>
      <c r="J12170" t="e">
        <f>VLOOKUP(E12170,'Cross-Page Data'!$D$4:$F$48,3,FALSE)</f>
        <v>#N/A</v>
      </c>
      <c r="K12170" t="b">
        <f t="shared" si="190"/>
        <v>1</v>
      </c>
    </row>
    <row r="12171" spans="9:11" x14ac:dyDescent="0.35">
      <c r="I12171" t="e">
        <f>IF(J12171="natural gas",VLOOKUP(D12171,'Cross-Page Data'!$I$4:$J$13,2,FALSE),IF(J12171="solar",VLOOKUP('Form 923'!D12171,'Cross-Page Data'!$I$14:$J$117,2,FALSE),J12171))</f>
        <v>#N/A</v>
      </c>
      <c r="J12171" t="e">
        <f>VLOOKUP(E12171,'Cross-Page Data'!$D$4:$F$48,3,FALSE)</f>
        <v>#N/A</v>
      </c>
      <c r="K12171" t="b">
        <f t="shared" si="190"/>
        <v>1</v>
      </c>
    </row>
    <row r="12172" spans="9:11" x14ac:dyDescent="0.35">
      <c r="I12172" t="e">
        <f>IF(J12172="natural gas",VLOOKUP(D12172,'Cross-Page Data'!$I$4:$J$13,2,FALSE),IF(J12172="solar",VLOOKUP('Form 923'!D12172,'Cross-Page Data'!$I$14:$J$117,2,FALSE),J12172))</f>
        <v>#N/A</v>
      </c>
      <c r="J12172" t="e">
        <f>VLOOKUP(E12172,'Cross-Page Data'!$D$4:$F$48,3,FALSE)</f>
        <v>#N/A</v>
      </c>
      <c r="K12172" t="b">
        <f t="shared" si="190"/>
        <v>1</v>
      </c>
    </row>
    <row r="12173" spans="9:11" x14ac:dyDescent="0.35">
      <c r="I12173" t="e">
        <f>IF(J12173="natural gas",VLOOKUP(D12173,'Cross-Page Data'!$I$4:$J$13,2,FALSE),IF(J12173="solar",VLOOKUP('Form 923'!D12173,'Cross-Page Data'!$I$14:$J$117,2,FALSE),J12173))</f>
        <v>#N/A</v>
      </c>
      <c r="J12173" t="e">
        <f>VLOOKUP(E12173,'Cross-Page Data'!$D$4:$F$48,3,FALSE)</f>
        <v>#N/A</v>
      </c>
      <c r="K12173" t="b">
        <f t="shared" si="190"/>
        <v>1</v>
      </c>
    </row>
    <row r="12174" spans="9:11" x14ac:dyDescent="0.35">
      <c r="I12174" t="e">
        <f>IF(J12174="natural gas",VLOOKUP(D12174,'Cross-Page Data'!$I$4:$J$13,2,FALSE),IF(J12174="solar",VLOOKUP('Form 923'!D12174,'Cross-Page Data'!$I$14:$J$117,2,FALSE),J12174))</f>
        <v>#N/A</v>
      </c>
      <c r="J12174" t="e">
        <f>VLOOKUP(E12174,'Cross-Page Data'!$D$4:$F$48,3,FALSE)</f>
        <v>#N/A</v>
      </c>
      <c r="K12174" t="b">
        <f t="shared" si="190"/>
        <v>1</v>
      </c>
    </row>
    <row r="12175" spans="9:11" x14ac:dyDescent="0.35">
      <c r="I12175" t="e">
        <f>IF(J12175="natural gas",VLOOKUP(D12175,'Cross-Page Data'!$I$4:$J$13,2,FALSE),IF(J12175="solar",VLOOKUP('Form 923'!D12175,'Cross-Page Data'!$I$14:$J$117,2,FALSE),J12175))</f>
        <v>#N/A</v>
      </c>
      <c r="J12175" t="e">
        <f>VLOOKUP(E12175,'Cross-Page Data'!$D$4:$F$48,3,FALSE)</f>
        <v>#N/A</v>
      </c>
      <c r="K12175" t="b">
        <f t="shared" si="190"/>
        <v>1</v>
      </c>
    </row>
    <row r="12176" spans="9:11" x14ac:dyDescent="0.35">
      <c r="I12176" t="e">
        <f>IF(J12176="natural gas",VLOOKUP(D12176,'Cross-Page Data'!$I$4:$J$13,2,FALSE),IF(J12176="solar",VLOOKUP('Form 923'!D12176,'Cross-Page Data'!$I$14:$J$117,2,FALSE),J12176))</f>
        <v>#N/A</v>
      </c>
      <c r="J12176" t="e">
        <f>VLOOKUP(E12176,'Cross-Page Data'!$D$4:$F$48,3,FALSE)</f>
        <v>#N/A</v>
      </c>
      <c r="K12176" t="b">
        <f t="shared" si="190"/>
        <v>1</v>
      </c>
    </row>
    <row r="12177" spans="9:11" x14ac:dyDescent="0.35">
      <c r="I12177" t="e">
        <f>IF(J12177="natural gas",VLOOKUP(D12177,'Cross-Page Data'!$I$4:$J$13,2,FALSE),IF(J12177="solar",VLOOKUP('Form 923'!D12177,'Cross-Page Data'!$I$14:$J$117,2,FALSE),J12177))</f>
        <v>#N/A</v>
      </c>
      <c r="J12177" t="e">
        <f>VLOOKUP(E12177,'Cross-Page Data'!$D$4:$F$48,3,FALSE)</f>
        <v>#N/A</v>
      </c>
      <c r="K12177" t="b">
        <f t="shared" si="190"/>
        <v>1</v>
      </c>
    </row>
    <row r="12178" spans="9:11" x14ac:dyDescent="0.35">
      <c r="I12178" t="e">
        <f>IF(J12178="natural gas",VLOOKUP(D12178,'Cross-Page Data'!$I$4:$J$13,2,FALSE),IF(J12178="solar",VLOOKUP('Form 923'!D12178,'Cross-Page Data'!$I$14:$J$117,2,FALSE),J12178))</f>
        <v>#N/A</v>
      </c>
      <c r="J12178" t="e">
        <f>VLOOKUP(E12178,'Cross-Page Data'!$D$4:$F$48,3,FALSE)</f>
        <v>#N/A</v>
      </c>
      <c r="K12178" t="b">
        <f t="shared" si="190"/>
        <v>1</v>
      </c>
    </row>
    <row r="12179" spans="9:11" x14ac:dyDescent="0.35">
      <c r="I12179" t="e">
        <f>IF(J12179="natural gas",VLOOKUP(D12179,'Cross-Page Data'!$I$4:$J$13,2,FALSE),IF(J12179="solar",VLOOKUP('Form 923'!D12179,'Cross-Page Data'!$I$14:$J$117,2,FALSE),J12179))</f>
        <v>#N/A</v>
      </c>
      <c r="J12179" t="e">
        <f>VLOOKUP(E12179,'Cross-Page Data'!$D$4:$F$48,3,FALSE)</f>
        <v>#N/A</v>
      </c>
      <c r="K12179" t="b">
        <f t="shared" si="190"/>
        <v>1</v>
      </c>
    </row>
    <row r="12180" spans="9:11" x14ac:dyDescent="0.35">
      <c r="I12180" t="e">
        <f>IF(J12180="natural gas",VLOOKUP(D12180,'Cross-Page Data'!$I$4:$J$13,2,FALSE),IF(J12180="solar",VLOOKUP('Form 923'!D12180,'Cross-Page Data'!$I$14:$J$117,2,FALSE),J12180))</f>
        <v>#N/A</v>
      </c>
      <c r="J12180" t="e">
        <f>VLOOKUP(E12180,'Cross-Page Data'!$D$4:$F$48,3,FALSE)</f>
        <v>#N/A</v>
      </c>
      <c r="K12180" t="b">
        <f t="shared" si="190"/>
        <v>1</v>
      </c>
    </row>
    <row r="12181" spans="9:11" x14ac:dyDescent="0.35">
      <c r="I12181" t="e">
        <f>IF(J12181="natural gas",VLOOKUP(D12181,'Cross-Page Data'!$I$4:$J$13,2,FALSE),IF(J12181="solar",VLOOKUP('Form 923'!D12181,'Cross-Page Data'!$I$14:$J$117,2,FALSE),J12181))</f>
        <v>#N/A</v>
      </c>
      <c r="J12181" t="e">
        <f>VLOOKUP(E12181,'Cross-Page Data'!$D$4:$F$48,3,FALSE)</f>
        <v>#N/A</v>
      </c>
      <c r="K12181" t="b">
        <f t="shared" si="190"/>
        <v>1</v>
      </c>
    </row>
    <row r="12182" spans="9:11" x14ac:dyDescent="0.35">
      <c r="I12182" t="e">
        <f>IF(J12182="natural gas",VLOOKUP(D12182,'Cross-Page Data'!$I$4:$J$13,2,FALSE),IF(J12182="solar",VLOOKUP('Form 923'!D12182,'Cross-Page Data'!$I$14:$J$117,2,FALSE),J12182))</f>
        <v>#N/A</v>
      </c>
      <c r="J12182" t="e">
        <f>VLOOKUP(E12182,'Cross-Page Data'!$D$4:$F$48,3,FALSE)</f>
        <v>#N/A</v>
      </c>
      <c r="K12182" t="b">
        <f t="shared" si="190"/>
        <v>1</v>
      </c>
    </row>
    <row r="12183" spans="9:11" x14ac:dyDescent="0.35">
      <c r="I12183" t="e">
        <f>IF(J12183="natural gas",VLOOKUP(D12183,'Cross-Page Data'!$I$4:$J$13,2,FALSE),IF(J12183="solar",VLOOKUP('Form 923'!D12183,'Cross-Page Data'!$I$14:$J$117,2,FALSE),J12183))</f>
        <v>#N/A</v>
      </c>
      <c r="J12183" t="e">
        <f>VLOOKUP(E12183,'Cross-Page Data'!$D$4:$F$48,3,FALSE)</f>
        <v>#N/A</v>
      </c>
      <c r="K12183" t="b">
        <f t="shared" si="190"/>
        <v>1</v>
      </c>
    </row>
    <row r="12184" spans="9:11" x14ac:dyDescent="0.35">
      <c r="I12184" t="e">
        <f>IF(J12184="natural gas",VLOOKUP(D12184,'Cross-Page Data'!$I$4:$J$13,2,FALSE),IF(J12184="solar",VLOOKUP('Form 923'!D12184,'Cross-Page Data'!$I$14:$J$117,2,FALSE),J12184))</f>
        <v>#N/A</v>
      </c>
      <c r="J12184" t="e">
        <f>VLOOKUP(E12184,'Cross-Page Data'!$D$4:$F$48,3,FALSE)</f>
        <v>#N/A</v>
      </c>
      <c r="K12184" t="b">
        <f t="shared" si="190"/>
        <v>1</v>
      </c>
    </row>
    <row r="12185" spans="9:11" x14ac:dyDescent="0.35">
      <c r="I12185" t="e">
        <f>IF(J12185="natural gas",VLOOKUP(D12185,'Cross-Page Data'!$I$4:$J$13,2,FALSE),IF(J12185="solar",VLOOKUP('Form 923'!D12185,'Cross-Page Data'!$I$14:$J$117,2,FALSE),J12185))</f>
        <v>#N/A</v>
      </c>
      <c r="J12185" t="e">
        <f>VLOOKUP(E12185,'Cross-Page Data'!$D$4:$F$48,3,FALSE)</f>
        <v>#N/A</v>
      </c>
      <c r="K12185" t="b">
        <f t="shared" si="190"/>
        <v>1</v>
      </c>
    </row>
    <row r="12186" spans="9:11" x14ac:dyDescent="0.35">
      <c r="I12186" t="e">
        <f>IF(J12186="natural gas",VLOOKUP(D12186,'Cross-Page Data'!$I$4:$J$13,2,FALSE),IF(J12186="solar",VLOOKUP('Form 923'!D12186,'Cross-Page Data'!$I$14:$J$117,2,FALSE),J12186))</f>
        <v>#N/A</v>
      </c>
      <c r="J12186" t="e">
        <f>VLOOKUP(E12186,'Cross-Page Data'!$D$4:$F$48,3,FALSE)</f>
        <v>#N/A</v>
      </c>
      <c r="K12186" t="b">
        <f t="shared" si="190"/>
        <v>1</v>
      </c>
    </row>
    <row r="12187" spans="9:11" x14ac:dyDescent="0.35">
      <c r="I12187" t="e">
        <f>IF(J12187="natural gas",VLOOKUP(D12187,'Cross-Page Data'!$I$4:$J$13,2,FALSE),IF(J12187="solar",VLOOKUP('Form 923'!D12187,'Cross-Page Data'!$I$14:$J$117,2,FALSE),J12187))</f>
        <v>#N/A</v>
      </c>
      <c r="J12187" t="e">
        <f>VLOOKUP(E12187,'Cross-Page Data'!$D$4:$F$48,3,FALSE)</f>
        <v>#N/A</v>
      </c>
      <c r="K12187" t="b">
        <f t="shared" si="190"/>
        <v>1</v>
      </c>
    </row>
    <row r="12188" spans="9:11" x14ac:dyDescent="0.35">
      <c r="I12188" t="e">
        <f>IF(J12188="natural gas",VLOOKUP(D12188,'Cross-Page Data'!$I$4:$J$13,2,FALSE),IF(J12188="solar",VLOOKUP('Form 923'!D12188,'Cross-Page Data'!$I$14:$J$117,2,FALSE),J12188))</f>
        <v>#N/A</v>
      </c>
      <c r="J12188" t="e">
        <f>VLOOKUP(E12188,'Cross-Page Data'!$D$4:$F$48,3,FALSE)</f>
        <v>#N/A</v>
      </c>
      <c r="K12188" t="b">
        <f t="shared" si="190"/>
        <v>1</v>
      </c>
    </row>
    <row r="12189" spans="9:11" x14ac:dyDescent="0.35">
      <c r="I12189" t="e">
        <f>IF(J12189="natural gas",VLOOKUP(D12189,'Cross-Page Data'!$I$4:$J$13,2,FALSE),IF(J12189="solar",VLOOKUP('Form 923'!D12189,'Cross-Page Data'!$I$14:$J$117,2,FALSE),J12189))</f>
        <v>#N/A</v>
      </c>
      <c r="J12189" t="e">
        <f>VLOOKUP(E12189,'Cross-Page Data'!$D$4:$F$48,3,FALSE)</f>
        <v>#N/A</v>
      </c>
      <c r="K12189" t="b">
        <f t="shared" si="190"/>
        <v>1</v>
      </c>
    </row>
    <row r="12190" spans="9:11" x14ac:dyDescent="0.35">
      <c r="I12190" t="e">
        <f>IF(J12190="natural gas",VLOOKUP(D12190,'Cross-Page Data'!$I$4:$J$13,2,FALSE),IF(J12190="solar",VLOOKUP('Form 923'!D12190,'Cross-Page Data'!$I$14:$J$117,2,FALSE),J12190))</f>
        <v>#N/A</v>
      </c>
      <c r="J12190" t="e">
        <f>VLOOKUP(E12190,'Cross-Page Data'!$D$4:$F$48,3,FALSE)</f>
        <v>#N/A</v>
      </c>
      <c r="K12190" t="b">
        <f t="shared" si="190"/>
        <v>1</v>
      </c>
    </row>
    <row r="12191" spans="9:11" x14ac:dyDescent="0.35">
      <c r="I12191" t="e">
        <f>IF(J12191="natural gas",VLOOKUP(D12191,'Cross-Page Data'!$I$4:$J$13,2,FALSE),IF(J12191="solar",VLOOKUP('Form 923'!D12191,'Cross-Page Data'!$I$14:$J$117,2,FALSE),J12191))</f>
        <v>#N/A</v>
      </c>
      <c r="J12191" t="e">
        <f>VLOOKUP(E12191,'Cross-Page Data'!$D$4:$F$48,3,FALSE)</f>
        <v>#N/A</v>
      </c>
      <c r="K12191" t="b">
        <f t="shared" si="190"/>
        <v>1</v>
      </c>
    </row>
    <row r="12192" spans="9:11" x14ac:dyDescent="0.35">
      <c r="I12192" t="e">
        <f>IF(J12192="natural gas",VLOOKUP(D12192,'Cross-Page Data'!$I$4:$J$13,2,FALSE),IF(J12192="solar",VLOOKUP('Form 923'!D12192,'Cross-Page Data'!$I$14:$J$117,2,FALSE),J12192))</f>
        <v>#N/A</v>
      </c>
      <c r="J12192" t="e">
        <f>VLOOKUP(E12192,'Cross-Page Data'!$D$4:$F$48,3,FALSE)</f>
        <v>#N/A</v>
      </c>
      <c r="K12192" t="b">
        <f t="shared" si="190"/>
        <v>1</v>
      </c>
    </row>
    <row r="12193" spans="9:11" x14ac:dyDescent="0.35">
      <c r="I12193" t="e">
        <f>IF(J12193="natural gas",VLOOKUP(D12193,'Cross-Page Data'!$I$4:$J$13,2,FALSE),IF(J12193="solar",VLOOKUP('Form 923'!D12193,'Cross-Page Data'!$I$14:$J$117,2,FALSE),J12193))</f>
        <v>#N/A</v>
      </c>
      <c r="J12193" t="e">
        <f>VLOOKUP(E12193,'Cross-Page Data'!$D$4:$F$48,3,FALSE)</f>
        <v>#N/A</v>
      </c>
      <c r="K12193" t="b">
        <f t="shared" si="190"/>
        <v>1</v>
      </c>
    </row>
    <row r="12194" spans="9:11" x14ac:dyDescent="0.35">
      <c r="I12194" t="e">
        <f>IF(J12194="natural gas",VLOOKUP(D12194,'Cross-Page Data'!$I$4:$J$13,2,FALSE),IF(J12194="solar",VLOOKUP('Form 923'!D12194,'Cross-Page Data'!$I$14:$J$117,2,FALSE),J12194))</f>
        <v>#N/A</v>
      </c>
      <c r="J12194" t="e">
        <f>VLOOKUP(E12194,'Cross-Page Data'!$D$4:$F$48,3,FALSE)</f>
        <v>#N/A</v>
      </c>
      <c r="K12194" t="b">
        <f t="shared" si="190"/>
        <v>1</v>
      </c>
    </row>
    <row r="12195" spans="9:11" x14ac:dyDescent="0.35">
      <c r="I12195" t="e">
        <f>IF(J12195="natural gas",VLOOKUP(D12195,'Cross-Page Data'!$I$4:$J$13,2,FALSE),IF(J12195="solar",VLOOKUP('Form 923'!D12195,'Cross-Page Data'!$I$14:$J$117,2,FALSE),J12195))</f>
        <v>#N/A</v>
      </c>
      <c r="J12195" t="e">
        <f>VLOOKUP(E12195,'Cross-Page Data'!$D$4:$F$48,3,FALSE)</f>
        <v>#N/A</v>
      </c>
      <c r="K12195" t="b">
        <f t="shared" si="190"/>
        <v>1</v>
      </c>
    </row>
    <row r="12196" spans="9:11" x14ac:dyDescent="0.35">
      <c r="I12196" t="e">
        <f>IF(J12196="natural gas",VLOOKUP(D12196,'Cross-Page Data'!$I$4:$J$13,2,FALSE),IF(J12196="solar",VLOOKUP('Form 923'!D12196,'Cross-Page Data'!$I$14:$J$117,2,FALSE),J12196))</f>
        <v>#N/A</v>
      </c>
      <c r="J12196" t="e">
        <f>VLOOKUP(E12196,'Cross-Page Data'!$D$4:$F$48,3,FALSE)</f>
        <v>#N/A</v>
      </c>
      <c r="K12196" t="b">
        <f t="shared" si="190"/>
        <v>1</v>
      </c>
    </row>
    <row r="12197" spans="9:11" x14ac:dyDescent="0.35">
      <c r="I12197" t="e">
        <f>IF(J12197="natural gas",VLOOKUP(D12197,'Cross-Page Data'!$I$4:$J$13,2,FALSE),IF(J12197="solar",VLOOKUP('Form 923'!D12197,'Cross-Page Data'!$I$14:$J$117,2,FALSE),J12197))</f>
        <v>#N/A</v>
      </c>
      <c r="J12197" t="e">
        <f>VLOOKUP(E12197,'Cross-Page Data'!$D$4:$F$48,3,FALSE)</f>
        <v>#N/A</v>
      </c>
      <c r="K12197" t="b">
        <f t="shared" si="190"/>
        <v>1</v>
      </c>
    </row>
    <row r="12198" spans="9:11" x14ac:dyDescent="0.35">
      <c r="I12198" t="e">
        <f>IF(J12198="natural gas",VLOOKUP(D12198,'Cross-Page Data'!$I$4:$J$13,2,FALSE),IF(J12198="solar",VLOOKUP('Form 923'!D12198,'Cross-Page Data'!$I$14:$J$117,2,FALSE),J12198))</f>
        <v>#N/A</v>
      </c>
      <c r="J12198" t="e">
        <f>VLOOKUP(E12198,'Cross-Page Data'!$D$4:$F$48,3,FALSE)</f>
        <v>#N/A</v>
      </c>
      <c r="K12198" t="b">
        <f t="shared" si="190"/>
        <v>1</v>
      </c>
    </row>
    <row r="12199" spans="9:11" x14ac:dyDescent="0.35">
      <c r="I12199" t="e">
        <f>IF(J12199="natural gas",VLOOKUP(D12199,'Cross-Page Data'!$I$4:$J$13,2,FALSE),IF(J12199="solar",VLOOKUP('Form 923'!D12199,'Cross-Page Data'!$I$14:$J$117,2,FALSE),J12199))</f>
        <v>#N/A</v>
      </c>
      <c r="J12199" t="e">
        <f>VLOOKUP(E12199,'Cross-Page Data'!$D$4:$F$48,3,FALSE)</f>
        <v>#N/A</v>
      </c>
      <c r="K12199" t="b">
        <f t="shared" si="190"/>
        <v>1</v>
      </c>
    </row>
    <row r="12200" spans="9:11" x14ac:dyDescent="0.35">
      <c r="I12200" t="e">
        <f>IF(J12200="natural gas",VLOOKUP(D12200,'Cross-Page Data'!$I$4:$J$13,2,FALSE),IF(J12200="solar",VLOOKUP('Form 923'!D12200,'Cross-Page Data'!$I$14:$J$117,2,FALSE),J12200))</f>
        <v>#N/A</v>
      </c>
      <c r="J12200" t="e">
        <f>VLOOKUP(E12200,'Cross-Page Data'!$D$4:$F$48,3,FALSE)</f>
        <v>#N/A</v>
      </c>
      <c r="K12200" t="b">
        <f t="shared" si="190"/>
        <v>1</v>
      </c>
    </row>
    <row r="12201" spans="9:11" x14ac:dyDescent="0.35">
      <c r="I12201" t="e">
        <f>IF(J12201="natural gas",VLOOKUP(D12201,'Cross-Page Data'!$I$4:$J$13,2,FALSE),IF(J12201="solar",VLOOKUP('Form 923'!D12201,'Cross-Page Data'!$I$14:$J$117,2,FALSE),J12201))</f>
        <v>#N/A</v>
      </c>
      <c r="J12201" t="e">
        <f>VLOOKUP(E12201,'Cross-Page Data'!$D$4:$F$48,3,FALSE)</f>
        <v>#N/A</v>
      </c>
      <c r="K12201" t="b">
        <f t="shared" si="190"/>
        <v>1</v>
      </c>
    </row>
    <row r="12202" spans="9:11" x14ac:dyDescent="0.35">
      <c r="I12202" t="e">
        <f>IF(J12202="natural gas",VLOOKUP(D12202,'Cross-Page Data'!$I$4:$J$13,2,FALSE),IF(J12202="solar",VLOOKUP('Form 923'!D12202,'Cross-Page Data'!$I$14:$J$117,2,FALSE),J12202))</f>
        <v>#N/A</v>
      </c>
      <c r="J12202" t="e">
        <f>VLOOKUP(E12202,'Cross-Page Data'!$D$4:$F$48,3,FALSE)</f>
        <v>#N/A</v>
      </c>
      <c r="K12202" t="b">
        <f t="shared" si="190"/>
        <v>1</v>
      </c>
    </row>
    <row r="12203" spans="9:11" x14ac:dyDescent="0.35">
      <c r="I12203" t="e">
        <f>IF(J12203="natural gas",VLOOKUP(D12203,'Cross-Page Data'!$I$4:$J$13,2,FALSE),IF(J12203="solar",VLOOKUP('Form 923'!D12203,'Cross-Page Data'!$I$14:$J$117,2,FALSE),J12203))</f>
        <v>#N/A</v>
      </c>
      <c r="J12203" t="e">
        <f>VLOOKUP(E12203,'Cross-Page Data'!$D$4:$F$48,3,FALSE)</f>
        <v>#N/A</v>
      </c>
      <c r="K12203" t="b">
        <f t="shared" si="190"/>
        <v>1</v>
      </c>
    </row>
    <row r="12204" spans="9:11" x14ac:dyDescent="0.35">
      <c r="I12204" t="e">
        <f>IF(J12204="natural gas",VLOOKUP(D12204,'Cross-Page Data'!$I$4:$J$13,2,FALSE),IF(J12204="solar",VLOOKUP('Form 923'!D12204,'Cross-Page Data'!$I$14:$J$117,2,FALSE),J12204))</f>
        <v>#N/A</v>
      </c>
      <c r="J12204" t="e">
        <f>VLOOKUP(E12204,'Cross-Page Data'!$D$4:$F$48,3,FALSE)</f>
        <v>#N/A</v>
      </c>
      <c r="K12204" t="b">
        <f t="shared" si="190"/>
        <v>1</v>
      </c>
    </row>
    <row r="12205" spans="9:11" x14ac:dyDescent="0.35">
      <c r="I12205" t="e">
        <f>IF(J12205="natural gas",VLOOKUP(D12205,'Cross-Page Data'!$I$4:$J$13,2,FALSE),IF(J12205="solar",VLOOKUP('Form 923'!D12205,'Cross-Page Data'!$I$14:$J$117,2,FALSE),J12205))</f>
        <v>#N/A</v>
      </c>
      <c r="J12205" t="e">
        <f>VLOOKUP(E12205,'Cross-Page Data'!$D$4:$F$48,3,FALSE)</f>
        <v>#N/A</v>
      </c>
      <c r="K12205" t="b">
        <f t="shared" si="190"/>
        <v>1</v>
      </c>
    </row>
    <row r="12206" spans="9:11" x14ac:dyDescent="0.35">
      <c r="I12206" t="e">
        <f>IF(J12206="natural gas",VLOOKUP(D12206,'Cross-Page Data'!$I$4:$J$13,2,FALSE),IF(J12206="solar",VLOOKUP('Form 923'!D12206,'Cross-Page Data'!$I$14:$J$117,2,FALSE),J12206))</f>
        <v>#N/A</v>
      </c>
      <c r="J12206" t="e">
        <f>VLOOKUP(E12206,'Cross-Page Data'!$D$4:$F$48,3,FALSE)</f>
        <v>#N/A</v>
      </c>
      <c r="K12206" t="b">
        <f t="shared" si="190"/>
        <v>1</v>
      </c>
    </row>
    <row r="12207" spans="9:11" x14ac:dyDescent="0.35">
      <c r="I12207" t="e">
        <f>IF(J12207="natural gas",VLOOKUP(D12207,'Cross-Page Data'!$I$4:$J$13,2,FALSE),IF(J12207="solar",VLOOKUP('Form 923'!D12207,'Cross-Page Data'!$I$14:$J$117,2,FALSE),J12207))</f>
        <v>#N/A</v>
      </c>
      <c r="J12207" t="e">
        <f>VLOOKUP(E12207,'Cross-Page Data'!$D$4:$F$48,3,FALSE)</f>
        <v>#N/A</v>
      </c>
      <c r="K12207" t="b">
        <f t="shared" si="190"/>
        <v>1</v>
      </c>
    </row>
    <row r="12208" spans="9:11" x14ac:dyDescent="0.35">
      <c r="I12208" t="e">
        <f>IF(J12208="natural gas",VLOOKUP(D12208,'Cross-Page Data'!$I$4:$J$13,2,FALSE),IF(J12208="solar",VLOOKUP('Form 923'!D12208,'Cross-Page Data'!$I$14:$J$117,2,FALSE),J12208))</f>
        <v>#N/A</v>
      </c>
      <c r="J12208" t="e">
        <f>VLOOKUP(E12208,'Cross-Page Data'!$D$4:$F$48,3,FALSE)</f>
        <v>#N/A</v>
      </c>
      <c r="K12208" t="b">
        <f t="shared" si="190"/>
        <v>1</v>
      </c>
    </row>
    <row r="12209" spans="9:11" x14ac:dyDescent="0.35">
      <c r="I12209" t="e">
        <f>IF(J12209="natural gas",VLOOKUP(D12209,'Cross-Page Data'!$I$4:$J$13,2,FALSE),IF(J12209="solar",VLOOKUP('Form 923'!D12209,'Cross-Page Data'!$I$14:$J$117,2,FALSE),J12209))</f>
        <v>#N/A</v>
      </c>
      <c r="J12209" t="e">
        <f>VLOOKUP(E12209,'Cross-Page Data'!$D$4:$F$48,3,FALSE)</f>
        <v>#N/A</v>
      </c>
      <c r="K12209" t="b">
        <f t="shared" si="190"/>
        <v>1</v>
      </c>
    </row>
    <row r="12210" spans="9:11" x14ac:dyDescent="0.35">
      <c r="I12210" t="e">
        <f>IF(J12210="natural gas",VLOOKUP(D12210,'Cross-Page Data'!$I$4:$J$13,2,FALSE),IF(J12210="solar",VLOOKUP('Form 923'!D12210,'Cross-Page Data'!$I$14:$J$117,2,FALSE),J12210))</f>
        <v>#N/A</v>
      </c>
      <c r="J12210" t="e">
        <f>VLOOKUP(E12210,'Cross-Page Data'!$D$4:$F$48,3,FALSE)</f>
        <v>#N/A</v>
      </c>
      <c r="K12210" t="b">
        <f t="shared" si="190"/>
        <v>1</v>
      </c>
    </row>
    <row r="12211" spans="9:11" x14ac:dyDescent="0.35">
      <c r="I12211" t="e">
        <f>IF(J12211="natural gas",VLOOKUP(D12211,'Cross-Page Data'!$I$4:$J$13,2,FALSE),IF(J12211="solar",VLOOKUP('Form 923'!D12211,'Cross-Page Data'!$I$14:$J$117,2,FALSE),J12211))</f>
        <v>#N/A</v>
      </c>
      <c r="J12211" t="e">
        <f>VLOOKUP(E12211,'Cross-Page Data'!$D$4:$F$48,3,FALSE)</f>
        <v>#N/A</v>
      </c>
      <c r="K12211" t="b">
        <f t="shared" si="190"/>
        <v>1</v>
      </c>
    </row>
    <row r="12212" spans="9:11" x14ac:dyDescent="0.35">
      <c r="I12212" t="e">
        <f>IF(J12212="natural gas",VLOOKUP(D12212,'Cross-Page Data'!$I$4:$J$13,2,FALSE),IF(J12212="solar",VLOOKUP('Form 923'!D12212,'Cross-Page Data'!$I$14:$J$117,2,FALSE),J12212))</f>
        <v>#N/A</v>
      </c>
      <c r="J12212" t="e">
        <f>VLOOKUP(E12212,'Cross-Page Data'!$D$4:$F$48,3,FALSE)</f>
        <v>#N/A</v>
      </c>
      <c r="K12212" t="b">
        <f t="shared" si="190"/>
        <v>1</v>
      </c>
    </row>
    <row r="12213" spans="9:11" x14ac:dyDescent="0.35">
      <c r="I12213" t="e">
        <f>IF(J12213="natural gas",VLOOKUP(D12213,'Cross-Page Data'!$I$4:$J$13,2,FALSE),IF(J12213="solar",VLOOKUP('Form 923'!D12213,'Cross-Page Data'!$I$14:$J$117,2,FALSE),J12213))</f>
        <v>#N/A</v>
      </c>
      <c r="J12213" t="e">
        <f>VLOOKUP(E12213,'Cross-Page Data'!$D$4:$F$48,3,FALSE)</f>
        <v>#N/A</v>
      </c>
      <c r="K12213" t="b">
        <f t="shared" si="190"/>
        <v>1</v>
      </c>
    </row>
    <row r="12214" spans="9:11" x14ac:dyDescent="0.35">
      <c r="I12214" t="e">
        <f>IF(J12214="natural gas",VLOOKUP(D12214,'Cross-Page Data'!$I$4:$J$13,2,FALSE),IF(J12214="solar",VLOOKUP('Form 923'!D12214,'Cross-Page Data'!$I$14:$J$117,2,FALSE),J12214))</f>
        <v>#N/A</v>
      </c>
      <c r="J12214" t="e">
        <f>VLOOKUP(E12214,'Cross-Page Data'!$D$4:$F$48,3,FALSE)</f>
        <v>#N/A</v>
      </c>
      <c r="K12214" t="b">
        <f t="shared" si="190"/>
        <v>1</v>
      </c>
    </row>
    <row r="12215" spans="9:11" x14ac:dyDescent="0.35">
      <c r="I12215" t="e">
        <f>IF(J12215="natural gas",VLOOKUP(D12215,'Cross-Page Data'!$I$4:$J$13,2,FALSE),IF(J12215="solar",VLOOKUP('Form 923'!D12215,'Cross-Page Data'!$I$14:$J$117,2,FALSE),J12215))</f>
        <v>#N/A</v>
      </c>
      <c r="J12215" t="e">
        <f>VLOOKUP(E12215,'Cross-Page Data'!$D$4:$F$48,3,FALSE)</f>
        <v>#N/A</v>
      </c>
      <c r="K12215" t="b">
        <f t="shared" si="190"/>
        <v>1</v>
      </c>
    </row>
    <row r="12216" spans="9:11" x14ac:dyDescent="0.35">
      <c r="I12216" t="e">
        <f>IF(J12216="natural gas",VLOOKUP(D12216,'Cross-Page Data'!$I$4:$J$13,2,FALSE),IF(J12216="solar",VLOOKUP('Form 923'!D12216,'Cross-Page Data'!$I$14:$J$117,2,FALSE),J12216))</f>
        <v>#N/A</v>
      </c>
      <c r="J12216" t="e">
        <f>VLOOKUP(E12216,'Cross-Page Data'!$D$4:$F$48,3,FALSE)</f>
        <v>#N/A</v>
      </c>
      <c r="K12216" t="b">
        <f t="shared" si="190"/>
        <v>1</v>
      </c>
    </row>
    <row r="12217" spans="9:11" x14ac:dyDescent="0.35">
      <c r="I12217" t="e">
        <f>IF(J12217="natural gas",VLOOKUP(D12217,'Cross-Page Data'!$I$4:$J$13,2,FALSE),IF(J12217="solar",VLOOKUP('Form 923'!D12217,'Cross-Page Data'!$I$14:$J$117,2,FALSE),J12217))</f>
        <v>#N/A</v>
      </c>
      <c r="J12217" t="e">
        <f>VLOOKUP(E12217,'Cross-Page Data'!$D$4:$F$48,3,FALSE)</f>
        <v>#N/A</v>
      </c>
      <c r="K12217" t="b">
        <f t="shared" si="190"/>
        <v>1</v>
      </c>
    </row>
    <row r="12218" spans="9:11" x14ac:dyDescent="0.35">
      <c r="I12218" t="e">
        <f>IF(J12218="natural gas",VLOOKUP(D12218,'Cross-Page Data'!$I$4:$J$13,2,FALSE),IF(J12218="solar",VLOOKUP('Form 923'!D12218,'Cross-Page Data'!$I$14:$J$117,2,FALSE),J12218))</f>
        <v>#N/A</v>
      </c>
      <c r="J12218" t="e">
        <f>VLOOKUP(E12218,'Cross-Page Data'!$D$4:$F$48,3,FALSE)</f>
        <v>#N/A</v>
      </c>
      <c r="K12218" t="b">
        <f t="shared" si="190"/>
        <v>1</v>
      </c>
    </row>
    <row r="12219" spans="9:11" x14ac:dyDescent="0.35">
      <c r="I12219" t="e">
        <f>IF(J12219="natural gas",VLOOKUP(D12219,'Cross-Page Data'!$I$4:$J$13,2,FALSE),IF(J12219="solar",VLOOKUP('Form 923'!D12219,'Cross-Page Data'!$I$14:$J$117,2,FALSE),J12219))</f>
        <v>#N/A</v>
      </c>
      <c r="J12219" t="e">
        <f>VLOOKUP(E12219,'Cross-Page Data'!$D$4:$F$48,3,FALSE)</f>
        <v>#N/A</v>
      </c>
      <c r="K12219" t="b">
        <f t="shared" si="190"/>
        <v>1</v>
      </c>
    </row>
    <row r="12220" spans="9:11" x14ac:dyDescent="0.35">
      <c r="I12220" t="e">
        <f>IF(J12220="natural gas",VLOOKUP(D12220,'Cross-Page Data'!$I$4:$J$13,2,FALSE),IF(J12220="solar",VLOOKUP('Form 923'!D12220,'Cross-Page Data'!$I$14:$J$117,2,FALSE),J12220))</f>
        <v>#N/A</v>
      </c>
      <c r="J12220" t="e">
        <f>VLOOKUP(E12220,'Cross-Page Data'!$D$4:$F$48,3,FALSE)</f>
        <v>#N/A</v>
      </c>
      <c r="K12220" t="b">
        <f t="shared" si="190"/>
        <v>1</v>
      </c>
    </row>
    <row r="12221" spans="9:11" x14ac:dyDescent="0.35">
      <c r="I12221" t="e">
        <f>IF(J12221="natural gas",VLOOKUP(D12221,'Cross-Page Data'!$I$4:$J$13,2,FALSE),IF(J12221="solar",VLOOKUP('Form 923'!D12221,'Cross-Page Data'!$I$14:$J$117,2,FALSE),J12221))</f>
        <v>#N/A</v>
      </c>
      <c r="J12221" t="e">
        <f>VLOOKUP(E12221,'Cross-Page Data'!$D$4:$F$48,3,FALSE)</f>
        <v>#N/A</v>
      </c>
      <c r="K12221" t="b">
        <f t="shared" si="190"/>
        <v>1</v>
      </c>
    </row>
    <row r="12222" spans="9:11" x14ac:dyDescent="0.35">
      <c r="I12222" t="e">
        <f>IF(J12222="natural gas",VLOOKUP(D12222,'Cross-Page Data'!$I$4:$J$13,2,FALSE),IF(J12222="solar",VLOOKUP('Form 923'!D12222,'Cross-Page Data'!$I$14:$J$117,2,FALSE),J12222))</f>
        <v>#N/A</v>
      </c>
      <c r="J12222" t="e">
        <f>VLOOKUP(E12222,'Cross-Page Data'!$D$4:$F$48,3,FALSE)</f>
        <v>#N/A</v>
      </c>
      <c r="K12222" t="b">
        <f t="shared" si="190"/>
        <v>1</v>
      </c>
    </row>
    <row r="12223" spans="9:11" x14ac:dyDescent="0.35">
      <c r="I12223" t="e">
        <f>IF(J12223="natural gas",VLOOKUP(D12223,'Cross-Page Data'!$I$4:$J$13,2,FALSE),IF(J12223="solar",VLOOKUP('Form 923'!D12223,'Cross-Page Data'!$I$14:$J$117,2,FALSE),J12223))</f>
        <v>#N/A</v>
      </c>
      <c r="J12223" t="e">
        <f>VLOOKUP(E12223,'Cross-Page Data'!$D$4:$F$48,3,FALSE)</f>
        <v>#N/A</v>
      </c>
      <c r="K12223" t="b">
        <f t="shared" si="190"/>
        <v>1</v>
      </c>
    </row>
    <row r="12224" spans="9:11" x14ac:dyDescent="0.35">
      <c r="I12224" t="e">
        <f>IF(J12224="natural gas",VLOOKUP(D12224,'Cross-Page Data'!$I$4:$J$13,2,FALSE),IF(J12224="solar",VLOOKUP('Form 923'!D12224,'Cross-Page Data'!$I$14:$J$117,2,FALSE),J12224))</f>
        <v>#N/A</v>
      </c>
      <c r="J12224" t="e">
        <f>VLOOKUP(E12224,'Cross-Page Data'!$D$4:$F$48,3,FALSE)</f>
        <v>#N/A</v>
      </c>
      <c r="K12224" t="b">
        <f t="shared" si="190"/>
        <v>1</v>
      </c>
    </row>
    <row r="12225" spans="9:11" x14ac:dyDescent="0.35">
      <c r="I12225" t="e">
        <f>IF(J12225="natural gas",VLOOKUP(D12225,'Cross-Page Data'!$I$4:$J$13,2,FALSE),IF(J12225="solar",VLOOKUP('Form 923'!D12225,'Cross-Page Data'!$I$14:$J$117,2,FALSE),J12225))</f>
        <v>#N/A</v>
      </c>
      <c r="J12225" t="e">
        <f>VLOOKUP(E12225,'Cross-Page Data'!$D$4:$F$48,3,FALSE)</f>
        <v>#N/A</v>
      </c>
      <c r="K12225" t="b">
        <f t="shared" si="190"/>
        <v>1</v>
      </c>
    </row>
    <row r="12226" spans="9:11" x14ac:dyDescent="0.35">
      <c r="I12226" t="e">
        <f>IF(J12226="natural gas",VLOOKUP(D12226,'Cross-Page Data'!$I$4:$J$13,2,FALSE),IF(J12226="solar",VLOOKUP('Form 923'!D12226,'Cross-Page Data'!$I$14:$J$117,2,FALSE),J12226))</f>
        <v>#N/A</v>
      </c>
      <c r="J12226" t="e">
        <f>VLOOKUP(E12226,'Cross-Page Data'!$D$4:$F$48,3,FALSE)</f>
        <v>#N/A</v>
      </c>
      <c r="K12226" t="b">
        <f t="shared" si="190"/>
        <v>1</v>
      </c>
    </row>
    <row r="12227" spans="9:11" x14ac:dyDescent="0.35">
      <c r="I12227" t="e">
        <f>IF(J12227="natural gas",VLOOKUP(D12227,'Cross-Page Data'!$I$4:$J$13,2,FALSE),IF(J12227="solar",VLOOKUP('Form 923'!D12227,'Cross-Page Data'!$I$14:$J$117,2,FALSE),J12227))</f>
        <v>#N/A</v>
      </c>
      <c r="J12227" t="e">
        <f>VLOOKUP(E12227,'Cross-Page Data'!$D$4:$F$48,3,FALSE)</f>
        <v>#N/A</v>
      </c>
      <c r="K12227" t="b">
        <f t="shared" si="190"/>
        <v>1</v>
      </c>
    </row>
    <row r="12228" spans="9:11" x14ac:dyDescent="0.35">
      <c r="I12228" t="e">
        <f>IF(J12228="natural gas",VLOOKUP(D12228,'Cross-Page Data'!$I$4:$J$13,2,FALSE),IF(J12228="solar",VLOOKUP('Form 923'!D12228,'Cross-Page Data'!$I$14:$J$117,2,FALSE),J12228))</f>
        <v>#N/A</v>
      </c>
      <c r="J12228" t="e">
        <f>VLOOKUP(E12228,'Cross-Page Data'!$D$4:$F$48,3,FALSE)</f>
        <v>#N/A</v>
      </c>
      <c r="K12228" t="b">
        <f t="shared" si="190"/>
        <v>1</v>
      </c>
    </row>
    <row r="12229" spans="9:11" x14ac:dyDescent="0.35">
      <c r="I12229" t="e">
        <f>IF(J12229="natural gas",VLOOKUP(D12229,'Cross-Page Data'!$I$4:$J$13,2,FALSE),IF(J12229="solar",VLOOKUP('Form 923'!D12229,'Cross-Page Data'!$I$14:$J$117,2,FALSE),J12229))</f>
        <v>#N/A</v>
      </c>
      <c r="J12229" t="e">
        <f>VLOOKUP(E12229,'Cross-Page Data'!$D$4:$F$48,3,FALSE)</f>
        <v>#N/A</v>
      </c>
      <c r="K12229" t="b">
        <f t="shared" si="190"/>
        <v>1</v>
      </c>
    </row>
    <row r="12230" spans="9:11" x14ac:dyDescent="0.35">
      <c r="I12230" t="e">
        <f>IF(J12230="natural gas",VLOOKUP(D12230,'Cross-Page Data'!$I$4:$J$13,2,FALSE),IF(J12230="solar",VLOOKUP('Form 923'!D12230,'Cross-Page Data'!$I$14:$J$117,2,FALSE),J12230))</f>
        <v>#N/A</v>
      </c>
      <c r="J12230" t="e">
        <f>VLOOKUP(E12230,'Cross-Page Data'!$D$4:$F$48,3,FALSE)</f>
        <v>#N/A</v>
      </c>
      <c r="K12230" t="b">
        <f t="shared" si="190"/>
        <v>1</v>
      </c>
    </row>
    <row r="12231" spans="9:11" x14ac:dyDescent="0.35">
      <c r="I12231" t="e">
        <f>IF(J12231="natural gas",VLOOKUP(D12231,'Cross-Page Data'!$I$4:$J$13,2,FALSE),IF(J12231="solar",VLOOKUP('Form 923'!D12231,'Cross-Page Data'!$I$14:$J$117,2,FALSE),J12231))</f>
        <v>#N/A</v>
      </c>
      <c r="J12231" t="e">
        <f>VLOOKUP(E12231,'Cross-Page Data'!$D$4:$F$48,3,FALSE)</f>
        <v>#N/A</v>
      </c>
      <c r="K12231" t="b">
        <f t="shared" ref="K12231:K12294" si="191">IF(AND($N$5=FALSE,OR(C12231="Commercial NAICS Cogen",C12231="Industrial NAICS Cogen",C12231="NAICS-22 Cogen")),FALSE,IF(AND($N$6=FALSE,OR(C12231="Commercial NAICS Cogen",C12231="Commercial NAICS Non-Cogen",C12231="industrial NAICS Cogen", C12231="industrial NAICS non-cogen")),FALSE,TRUE))</f>
        <v>1</v>
      </c>
    </row>
    <row r="12232" spans="9:11" x14ac:dyDescent="0.35">
      <c r="I12232" t="e">
        <f>IF(J12232="natural gas",VLOOKUP(D12232,'Cross-Page Data'!$I$4:$J$13,2,FALSE),IF(J12232="solar",VLOOKUP('Form 923'!D12232,'Cross-Page Data'!$I$14:$J$117,2,FALSE),J12232))</f>
        <v>#N/A</v>
      </c>
      <c r="J12232" t="e">
        <f>VLOOKUP(E12232,'Cross-Page Data'!$D$4:$F$48,3,FALSE)</f>
        <v>#N/A</v>
      </c>
      <c r="K12232" t="b">
        <f t="shared" si="191"/>
        <v>1</v>
      </c>
    </row>
    <row r="12233" spans="9:11" x14ac:dyDescent="0.35">
      <c r="I12233" t="e">
        <f>IF(J12233="natural gas",VLOOKUP(D12233,'Cross-Page Data'!$I$4:$J$13,2,FALSE),IF(J12233="solar",VLOOKUP('Form 923'!D12233,'Cross-Page Data'!$I$14:$J$117,2,FALSE),J12233))</f>
        <v>#N/A</v>
      </c>
      <c r="J12233" t="e">
        <f>VLOOKUP(E12233,'Cross-Page Data'!$D$4:$F$48,3,FALSE)</f>
        <v>#N/A</v>
      </c>
      <c r="K12233" t="b">
        <f t="shared" si="191"/>
        <v>1</v>
      </c>
    </row>
    <row r="12234" spans="9:11" x14ac:dyDescent="0.35">
      <c r="I12234" t="e">
        <f>IF(J12234="natural gas",VLOOKUP(D12234,'Cross-Page Data'!$I$4:$J$13,2,FALSE),IF(J12234="solar",VLOOKUP('Form 923'!D12234,'Cross-Page Data'!$I$14:$J$117,2,FALSE),J12234))</f>
        <v>#N/A</v>
      </c>
      <c r="J12234" t="e">
        <f>VLOOKUP(E12234,'Cross-Page Data'!$D$4:$F$48,3,FALSE)</f>
        <v>#N/A</v>
      </c>
      <c r="K12234" t="b">
        <f t="shared" si="191"/>
        <v>1</v>
      </c>
    </row>
    <row r="12235" spans="9:11" x14ac:dyDescent="0.35">
      <c r="I12235" t="e">
        <f>IF(J12235="natural gas",VLOOKUP(D12235,'Cross-Page Data'!$I$4:$J$13,2,FALSE),IF(J12235="solar",VLOOKUP('Form 923'!D12235,'Cross-Page Data'!$I$14:$J$117,2,FALSE),J12235))</f>
        <v>#N/A</v>
      </c>
      <c r="J12235" t="e">
        <f>VLOOKUP(E12235,'Cross-Page Data'!$D$4:$F$48,3,FALSE)</f>
        <v>#N/A</v>
      </c>
      <c r="K12235" t="b">
        <f t="shared" si="191"/>
        <v>1</v>
      </c>
    </row>
    <row r="12236" spans="9:11" x14ac:dyDescent="0.35">
      <c r="I12236" t="e">
        <f>IF(J12236="natural gas",VLOOKUP(D12236,'Cross-Page Data'!$I$4:$J$13,2,FALSE),IF(J12236="solar",VLOOKUP('Form 923'!D12236,'Cross-Page Data'!$I$14:$J$117,2,FALSE),J12236))</f>
        <v>#N/A</v>
      </c>
      <c r="J12236" t="e">
        <f>VLOOKUP(E12236,'Cross-Page Data'!$D$4:$F$48,3,FALSE)</f>
        <v>#N/A</v>
      </c>
      <c r="K12236" t="b">
        <f t="shared" si="191"/>
        <v>1</v>
      </c>
    </row>
    <row r="12237" spans="9:11" x14ac:dyDescent="0.35">
      <c r="I12237" t="e">
        <f>IF(J12237="natural gas",VLOOKUP(D12237,'Cross-Page Data'!$I$4:$J$13,2,FALSE),IF(J12237="solar",VLOOKUP('Form 923'!D12237,'Cross-Page Data'!$I$14:$J$117,2,FALSE),J12237))</f>
        <v>#N/A</v>
      </c>
      <c r="J12237" t="e">
        <f>VLOOKUP(E12237,'Cross-Page Data'!$D$4:$F$48,3,FALSE)</f>
        <v>#N/A</v>
      </c>
      <c r="K12237" t="b">
        <f t="shared" si="191"/>
        <v>1</v>
      </c>
    </row>
    <row r="12238" spans="9:11" x14ac:dyDescent="0.35">
      <c r="I12238" t="e">
        <f>IF(J12238="natural gas",VLOOKUP(D12238,'Cross-Page Data'!$I$4:$J$13,2,FALSE),IF(J12238="solar",VLOOKUP('Form 923'!D12238,'Cross-Page Data'!$I$14:$J$117,2,FALSE),J12238))</f>
        <v>#N/A</v>
      </c>
      <c r="J12238" t="e">
        <f>VLOOKUP(E12238,'Cross-Page Data'!$D$4:$F$48,3,FALSE)</f>
        <v>#N/A</v>
      </c>
      <c r="K12238" t="b">
        <f t="shared" si="191"/>
        <v>1</v>
      </c>
    </row>
    <row r="12239" spans="9:11" x14ac:dyDescent="0.35">
      <c r="I12239" t="e">
        <f>IF(J12239="natural gas",VLOOKUP(D12239,'Cross-Page Data'!$I$4:$J$13,2,FALSE),IF(J12239="solar",VLOOKUP('Form 923'!D12239,'Cross-Page Data'!$I$14:$J$117,2,FALSE),J12239))</f>
        <v>#N/A</v>
      </c>
      <c r="J12239" t="e">
        <f>VLOOKUP(E12239,'Cross-Page Data'!$D$4:$F$48,3,FALSE)</f>
        <v>#N/A</v>
      </c>
      <c r="K12239" t="b">
        <f t="shared" si="191"/>
        <v>1</v>
      </c>
    </row>
    <row r="12240" spans="9:11" x14ac:dyDescent="0.35">
      <c r="I12240" t="e">
        <f>IF(J12240="natural gas",VLOOKUP(D12240,'Cross-Page Data'!$I$4:$J$13,2,FALSE),IF(J12240="solar",VLOOKUP('Form 923'!D12240,'Cross-Page Data'!$I$14:$J$117,2,FALSE),J12240))</f>
        <v>#N/A</v>
      </c>
      <c r="J12240" t="e">
        <f>VLOOKUP(E12240,'Cross-Page Data'!$D$4:$F$48,3,FALSE)</f>
        <v>#N/A</v>
      </c>
      <c r="K12240" t="b">
        <f t="shared" si="191"/>
        <v>1</v>
      </c>
    </row>
    <row r="12241" spans="9:11" x14ac:dyDescent="0.35">
      <c r="I12241" t="e">
        <f>IF(J12241="natural gas",VLOOKUP(D12241,'Cross-Page Data'!$I$4:$J$13,2,FALSE),IF(J12241="solar",VLOOKUP('Form 923'!D12241,'Cross-Page Data'!$I$14:$J$117,2,FALSE),J12241))</f>
        <v>#N/A</v>
      </c>
      <c r="J12241" t="e">
        <f>VLOOKUP(E12241,'Cross-Page Data'!$D$4:$F$48,3,FALSE)</f>
        <v>#N/A</v>
      </c>
      <c r="K12241" t="b">
        <f t="shared" si="191"/>
        <v>1</v>
      </c>
    </row>
    <row r="12242" spans="9:11" x14ac:dyDescent="0.35">
      <c r="I12242" t="e">
        <f>IF(J12242="natural gas",VLOOKUP(D12242,'Cross-Page Data'!$I$4:$J$13,2,FALSE),IF(J12242="solar",VLOOKUP('Form 923'!D12242,'Cross-Page Data'!$I$14:$J$117,2,FALSE),J12242))</f>
        <v>#N/A</v>
      </c>
      <c r="J12242" t="e">
        <f>VLOOKUP(E12242,'Cross-Page Data'!$D$4:$F$48,3,FALSE)</f>
        <v>#N/A</v>
      </c>
      <c r="K12242" t="b">
        <f t="shared" si="191"/>
        <v>1</v>
      </c>
    </row>
    <row r="12243" spans="9:11" x14ac:dyDescent="0.35">
      <c r="I12243" t="e">
        <f>IF(J12243="natural gas",VLOOKUP(D12243,'Cross-Page Data'!$I$4:$J$13,2,FALSE),IF(J12243="solar",VLOOKUP('Form 923'!D12243,'Cross-Page Data'!$I$14:$J$117,2,FALSE),J12243))</f>
        <v>#N/A</v>
      </c>
      <c r="J12243" t="e">
        <f>VLOOKUP(E12243,'Cross-Page Data'!$D$4:$F$48,3,FALSE)</f>
        <v>#N/A</v>
      </c>
      <c r="K12243" t="b">
        <f t="shared" si="191"/>
        <v>1</v>
      </c>
    </row>
    <row r="12244" spans="9:11" x14ac:dyDescent="0.35">
      <c r="I12244" t="e">
        <f>IF(J12244="natural gas",VLOOKUP(D12244,'Cross-Page Data'!$I$4:$J$13,2,FALSE),IF(J12244="solar",VLOOKUP('Form 923'!D12244,'Cross-Page Data'!$I$14:$J$117,2,FALSE),J12244))</f>
        <v>#N/A</v>
      </c>
      <c r="J12244" t="e">
        <f>VLOOKUP(E12244,'Cross-Page Data'!$D$4:$F$48,3,FALSE)</f>
        <v>#N/A</v>
      </c>
      <c r="K12244" t="b">
        <f t="shared" si="191"/>
        <v>1</v>
      </c>
    </row>
    <row r="12245" spans="9:11" x14ac:dyDescent="0.35">
      <c r="I12245" t="e">
        <f>IF(J12245="natural gas",VLOOKUP(D12245,'Cross-Page Data'!$I$4:$J$13,2,FALSE),IF(J12245="solar",VLOOKUP('Form 923'!D12245,'Cross-Page Data'!$I$14:$J$117,2,FALSE),J12245))</f>
        <v>#N/A</v>
      </c>
      <c r="J12245" t="e">
        <f>VLOOKUP(E12245,'Cross-Page Data'!$D$4:$F$48,3,FALSE)</f>
        <v>#N/A</v>
      </c>
      <c r="K12245" t="b">
        <f t="shared" si="191"/>
        <v>1</v>
      </c>
    </row>
    <row r="12246" spans="9:11" x14ac:dyDescent="0.35">
      <c r="I12246" t="e">
        <f>IF(J12246="natural gas",VLOOKUP(D12246,'Cross-Page Data'!$I$4:$J$13,2,FALSE),IF(J12246="solar",VLOOKUP('Form 923'!D12246,'Cross-Page Data'!$I$14:$J$117,2,FALSE),J12246))</f>
        <v>#N/A</v>
      </c>
      <c r="J12246" t="e">
        <f>VLOOKUP(E12246,'Cross-Page Data'!$D$4:$F$48,3,FALSE)</f>
        <v>#N/A</v>
      </c>
      <c r="K12246" t="b">
        <f t="shared" si="191"/>
        <v>1</v>
      </c>
    </row>
    <row r="12247" spans="9:11" x14ac:dyDescent="0.35">
      <c r="I12247" t="e">
        <f>IF(J12247="natural gas",VLOOKUP(D12247,'Cross-Page Data'!$I$4:$J$13,2,FALSE),IF(J12247="solar",VLOOKUP('Form 923'!D12247,'Cross-Page Data'!$I$14:$J$117,2,FALSE),J12247))</f>
        <v>#N/A</v>
      </c>
      <c r="J12247" t="e">
        <f>VLOOKUP(E12247,'Cross-Page Data'!$D$4:$F$48,3,FALSE)</f>
        <v>#N/A</v>
      </c>
      <c r="K12247" t="b">
        <f t="shared" si="191"/>
        <v>1</v>
      </c>
    </row>
    <row r="12248" spans="9:11" x14ac:dyDescent="0.35">
      <c r="I12248" t="e">
        <f>IF(J12248="natural gas",VLOOKUP(D12248,'Cross-Page Data'!$I$4:$J$13,2,FALSE),IF(J12248="solar",VLOOKUP('Form 923'!D12248,'Cross-Page Data'!$I$14:$J$117,2,FALSE),J12248))</f>
        <v>#N/A</v>
      </c>
      <c r="J12248" t="e">
        <f>VLOOKUP(E12248,'Cross-Page Data'!$D$4:$F$48,3,FALSE)</f>
        <v>#N/A</v>
      </c>
      <c r="K12248" t="b">
        <f t="shared" si="191"/>
        <v>1</v>
      </c>
    </row>
    <row r="12249" spans="9:11" x14ac:dyDescent="0.35">
      <c r="I12249" t="e">
        <f>IF(J12249="natural gas",VLOOKUP(D12249,'Cross-Page Data'!$I$4:$J$13,2,FALSE),IF(J12249="solar",VLOOKUP('Form 923'!D12249,'Cross-Page Data'!$I$14:$J$117,2,FALSE),J12249))</f>
        <v>#N/A</v>
      </c>
      <c r="J12249" t="e">
        <f>VLOOKUP(E12249,'Cross-Page Data'!$D$4:$F$48,3,FALSE)</f>
        <v>#N/A</v>
      </c>
      <c r="K12249" t="b">
        <f t="shared" si="191"/>
        <v>1</v>
      </c>
    </row>
    <row r="12250" spans="9:11" x14ac:dyDescent="0.35">
      <c r="I12250" t="e">
        <f>IF(J12250="natural gas",VLOOKUP(D12250,'Cross-Page Data'!$I$4:$J$13,2,FALSE),IF(J12250="solar",VLOOKUP('Form 923'!D12250,'Cross-Page Data'!$I$14:$J$117,2,FALSE),J12250))</f>
        <v>#N/A</v>
      </c>
      <c r="J12250" t="e">
        <f>VLOOKUP(E12250,'Cross-Page Data'!$D$4:$F$48,3,FALSE)</f>
        <v>#N/A</v>
      </c>
      <c r="K12250" t="b">
        <f t="shared" si="191"/>
        <v>1</v>
      </c>
    </row>
    <row r="12251" spans="9:11" x14ac:dyDescent="0.35">
      <c r="I12251" t="e">
        <f>IF(J12251="natural gas",VLOOKUP(D12251,'Cross-Page Data'!$I$4:$J$13,2,FALSE),IF(J12251="solar",VLOOKUP('Form 923'!D12251,'Cross-Page Data'!$I$14:$J$117,2,FALSE),J12251))</f>
        <v>#N/A</v>
      </c>
      <c r="J12251" t="e">
        <f>VLOOKUP(E12251,'Cross-Page Data'!$D$4:$F$48,3,FALSE)</f>
        <v>#N/A</v>
      </c>
      <c r="K12251" t="b">
        <f t="shared" si="191"/>
        <v>1</v>
      </c>
    </row>
    <row r="12252" spans="9:11" x14ac:dyDescent="0.35">
      <c r="I12252" t="e">
        <f>IF(J12252="natural gas",VLOOKUP(D12252,'Cross-Page Data'!$I$4:$J$13,2,FALSE),IF(J12252="solar",VLOOKUP('Form 923'!D12252,'Cross-Page Data'!$I$14:$J$117,2,FALSE),J12252))</f>
        <v>#N/A</v>
      </c>
      <c r="J12252" t="e">
        <f>VLOOKUP(E12252,'Cross-Page Data'!$D$4:$F$48,3,FALSE)</f>
        <v>#N/A</v>
      </c>
      <c r="K12252" t="b">
        <f t="shared" si="191"/>
        <v>1</v>
      </c>
    </row>
    <row r="12253" spans="9:11" x14ac:dyDescent="0.35">
      <c r="I12253" t="e">
        <f>IF(J12253="natural gas",VLOOKUP(D12253,'Cross-Page Data'!$I$4:$J$13,2,FALSE),IF(J12253="solar",VLOOKUP('Form 923'!D12253,'Cross-Page Data'!$I$14:$J$117,2,FALSE),J12253))</f>
        <v>#N/A</v>
      </c>
      <c r="J12253" t="e">
        <f>VLOOKUP(E12253,'Cross-Page Data'!$D$4:$F$48,3,FALSE)</f>
        <v>#N/A</v>
      </c>
      <c r="K12253" t="b">
        <f t="shared" si="191"/>
        <v>1</v>
      </c>
    </row>
    <row r="12254" spans="9:11" x14ac:dyDescent="0.35">
      <c r="I12254" t="e">
        <f>IF(J12254="natural gas",VLOOKUP(D12254,'Cross-Page Data'!$I$4:$J$13,2,FALSE),IF(J12254="solar",VLOOKUP('Form 923'!D12254,'Cross-Page Data'!$I$14:$J$117,2,FALSE),J12254))</f>
        <v>#N/A</v>
      </c>
      <c r="J12254" t="e">
        <f>VLOOKUP(E12254,'Cross-Page Data'!$D$4:$F$48,3,FALSE)</f>
        <v>#N/A</v>
      </c>
      <c r="K12254" t="b">
        <f t="shared" si="191"/>
        <v>1</v>
      </c>
    </row>
    <row r="12255" spans="9:11" x14ac:dyDescent="0.35">
      <c r="I12255" t="e">
        <f>IF(J12255="natural gas",VLOOKUP(D12255,'Cross-Page Data'!$I$4:$J$13,2,FALSE),IF(J12255="solar",VLOOKUP('Form 923'!D12255,'Cross-Page Data'!$I$14:$J$117,2,FALSE),J12255))</f>
        <v>#N/A</v>
      </c>
      <c r="J12255" t="e">
        <f>VLOOKUP(E12255,'Cross-Page Data'!$D$4:$F$48,3,FALSE)</f>
        <v>#N/A</v>
      </c>
      <c r="K12255" t="b">
        <f t="shared" si="191"/>
        <v>1</v>
      </c>
    </row>
    <row r="12256" spans="9:11" x14ac:dyDescent="0.35">
      <c r="I12256" t="e">
        <f>IF(J12256="natural gas",VLOOKUP(D12256,'Cross-Page Data'!$I$4:$J$13,2,FALSE),IF(J12256="solar",VLOOKUP('Form 923'!D12256,'Cross-Page Data'!$I$14:$J$117,2,FALSE),J12256))</f>
        <v>#N/A</v>
      </c>
      <c r="J12256" t="e">
        <f>VLOOKUP(E12256,'Cross-Page Data'!$D$4:$F$48,3,FALSE)</f>
        <v>#N/A</v>
      </c>
      <c r="K12256" t="b">
        <f t="shared" si="191"/>
        <v>1</v>
      </c>
    </row>
    <row r="12257" spans="9:11" x14ac:dyDescent="0.35">
      <c r="I12257" t="e">
        <f>IF(J12257="natural gas",VLOOKUP(D12257,'Cross-Page Data'!$I$4:$J$13,2,FALSE),IF(J12257="solar",VLOOKUP('Form 923'!D12257,'Cross-Page Data'!$I$14:$J$117,2,FALSE),J12257))</f>
        <v>#N/A</v>
      </c>
      <c r="J12257" t="e">
        <f>VLOOKUP(E12257,'Cross-Page Data'!$D$4:$F$48,3,FALSE)</f>
        <v>#N/A</v>
      </c>
      <c r="K12257" t="b">
        <f t="shared" si="191"/>
        <v>1</v>
      </c>
    </row>
    <row r="12258" spans="9:11" x14ac:dyDescent="0.35">
      <c r="I12258" t="e">
        <f>IF(J12258="natural gas",VLOOKUP(D12258,'Cross-Page Data'!$I$4:$J$13,2,FALSE),IF(J12258="solar",VLOOKUP('Form 923'!D12258,'Cross-Page Data'!$I$14:$J$117,2,FALSE),J12258))</f>
        <v>#N/A</v>
      </c>
      <c r="J12258" t="e">
        <f>VLOOKUP(E12258,'Cross-Page Data'!$D$4:$F$48,3,FALSE)</f>
        <v>#N/A</v>
      </c>
      <c r="K12258" t="b">
        <f t="shared" si="191"/>
        <v>1</v>
      </c>
    </row>
    <row r="12259" spans="9:11" x14ac:dyDescent="0.35">
      <c r="I12259" t="e">
        <f>IF(J12259="natural gas",VLOOKUP(D12259,'Cross-Page Data'!$I$4:$J$13,2,FALSE),IF(J12259="solar",VLOOKUP('Form 923'!D12259,'Cross-Page Data'!$I$14:$J$117,2,FALSE),J12259))</f>
        <v>#N/A</v>
      </c>
      <c r="J12259" t="e">
        <f>VLOOKUP(E12259,'Cross-Page Data'!$D$4:$F$48,3,FALSE)</f>
        <v>#N/A</v>
      </c>
      <c r="K12259" t="b">
        <f t="shared" si="191"/>
        <v>1</v>
      </c>
    </row>
    <row r="12260" spans="9:11" x14ac:dyDescent="0.35">
      <c r="I12260" t="e">
        <f>IF(J12260="natural gas",VLOOKUP(D12260,'Cross-Page Data'!$I$4:$J$13,2,FALSE),IF(J12260="solar",VLOOKUP('Form 923'!D12260,'Cross-Page Data'!$I$14:$J$117,2,FALSE),J12260))</f>
        <v>#N/A</v>
      </c>
      <c r="J12260" t="e">
        <f>VLOOKUP(E12260,'Cross-Page Data'!$D$4:$F$48,3,FALSE)</f>
        <v>#N/A</v>
      </c>
      <c r="K12260" t="b">
        <f t="shared" si="191"/>
        <v>1</v>
      </c>
    </row>
    <row r="12261" spans="9:11" x14ac:dyDescent="0.35">
      <c r="I12261" t="e">
        <f>IF(J12261="natural gas",VLOOKUP(D12261,'Cross-Page Data'!$I$4:$J$13,2,FALSE),IF(J12261="solar",VLOOKUP('Form 923'!D12261,'Cross-Page Data'!$I$14:$J$117,2,FALSE),J12261))</f>
        <v>#N/A</v>
      </c>
      <c r="J12261" t="e">
        <f>VLOOKUP(E12261,'Cross-Page Data'!$D$4:$F$48,3,FALSE)</f>
        <v>#N/A</v>
      </c>
      <c r="K12261" t="b">
        <f t="shared" si="191"/>
        <v>1</v>
      </c>
    </row>
    <row r="12262" spans="9:11" x14ac:dyDescent="0.35">
      <c r="I12262" t="e">
        <f>IF(J12262="natural gas",VLOOKUP(D12262,'Cross-Page Data'!$I$4:$J$13,2,FALSE),IF(J12262="solar",VLOOKUP('Form 923'!D12262,'Cross-Page Data'!$I$14:$J$117,2,FALSE),J12262))</f>
        <v>#N/A</v>
      </c>
      <c r="J12262" t="e">
        <f>VLOOKUP(E12262,'Cross-Page Data'!$D$4:$F$48,3,FALSE)</f>
        <v>#N/A</v>
      </c>
      <c r="K12262" t="b">
        <f t="shared" si="191"/>
        <v>1</v>
      </c>
    </row>
    <row r="12263" spans="9:11" x14ac:dyDescent="0.35">
      <c r="I12263" t="e">
        <f>IF(J12263="natural gas",VLOOKUP(D12263,'Cross-Page Data'!$I$4:$J$13,2,FALSE),IF(J12263="solar",VLOOKUP('Form 923'!D12263,'Cross-Page Data'!$I$14:$J$117,2,FALSE),J12263))</f>
        <v>#N/A</v>
      </c>
      <c r="J12263" t="e">
        <f>VLOOKUP(E12263,'Cross-Page Data'!$D$4:$F$48,3,FALSE)</f>
        <v>#N/A</v>
      </c>
      <c r="K12263" t="b">
        <f t="shared" si="191"/>
        <v>1</v>
      </c>
    </row>
    <row r="12264" spans="9:11" x14ac:dyDescent="0.35">
      <c r="I12264" t="e">
        <f>IF(J12264="natural gas",VLOOKUP(D12264,'Cross-Page Data'!$I$4:$J$13,2,FALSE),IF(J12264="solar",VLOOKUP('Form 923'!D12264,'Cross-Page Data'!$I$14:$J$117,2,FALSE),J12264))</f>
        <v>#N/A</v>
      </c>
      <c r="J12264" t="e">
        <f>VLOOKUP(E12264,'Cross-Page Data'!$D$4:$F$48,3,FALSE)</f>
        <v>#N/A</v>
      </c>
      <c r="K12264" t="b">
        <f t="shared" si="191"/>
        <v>1</v>
      </c>
    </row>
    <row r="12265" spans="9:11" x14ac:dyDescent="0.35">
      <c r="I12265" t="e">
        <f>IF(J12265="natural gas",VLOOKUP(D12265,'Cross-Page Data'!$I$4:$J$13,2,FALSE),IF(J12265="solar",VLOOKUP('Form 923'!D12265,'Cross-Page Data'!$I$14:$J$117,2,FALSE),J12265))</f>
        <v>#N/A</v>
      </c>
      <c r="J12265" t="e">
        <f>VLOOKUP(E12265,'Cross-Page Data'!$D$4:$F$48,3,FALSE)</f>
        <v>#N/A</v>
      </c>
      <c r="K12265" t="b">
        <f t="shared" si="191"/>
        <v>1</v>
      </c>
    </row>
    <row r="12266" spans="9:11" x14ac:dyDescent="0.35">
      <c r="I12266" t="e">
        <f>IF(J12266="natural gas",VLOOKUP(D12266,'Cross-Page Data'!$I$4:$J$13,2,FALSE),IF(J12266="solar",VLOOKUP('Form 923'!D12266,'Cross-Page Data'!$I$14:$J$117,2,FALSE),J12266))</f>
        <v>#N/A</v>
      </c>
      <c r="J12266" t="e">
        <f>VLOOKUP(E12266,'Cross-Page Data'!$D$4:$F$48,3,FALSE)</f>
        <v>#N/A</v>
      </c>
      <c r="K12266" t="b">
        <f t="shared" si="191"/>
        <v>1</v>
      </c>
    </row>
    <row r="12267" spans="9:11" x14ac:dyDescent="0.35">
      <c r="I12267" t="e">
        <f>IF(J12267="natural gas",VLOOKUP(D12267,'Cross-Page Data'!$I$4:$J$13,2,FALSE),IF(J12267="solar",VLOOKUP('Form 923'!D12267,'Cross-Page Data'!$I$14:$J$117,2,FALSE),J12267))</f>
        <v>#N/A</v>
      </c>
      <c r="J12267" t="e">
        <f>VLOOKUP(E12267,'Cross-Page Data'!$D$4:$F$48,3,FALSE)</f>
        <v>#N/A</v>
      </c>
      <c r="K12267" t="b">
        <f t="shared" si="191"/>
        <v>1</v>
      </c>
    </row>
    <row r="12268" spans="9:11" x14ac:dyDescent="0.35">
      <c r="I12268" t="e">
        <f>IF(J12268="natural gas",VLOOKUP(D12268,'Cross-Page Data'!$I$4:$J$13,2,FALSE),IF(J12268="solar",VLOOKUP('Form 923'!D12268,'Cross-Page Data'!$I$14:$J$117,2,FALSE),J12268))</f>
        <v>#N/A</v>
      </c>
      <c r="J12268" t="e">
        <f>VLOOKUP(E12268,'Cross-Page Data'!$D$4:$F$48,3,FALSE)</f>
        <v>#N/A</v>
      </c>
      <c r="K12268" t="b">
        <f t="shared" si="191"/>
        <v>1</v>
      </c>
    </row>
    <row r="12269" spans="9:11" x14ac:dyDescent="0.35">
      <c r="I12269" t="e">
        <f>IF(J12269="natural gas",VLOOKUP(D12269,'Cross-Page Data'!$I$4:$J$13,2,FALSE),IF(J12269="solar",VLOOKUP('Form 923'!D12269,'Cross-Page Data'!$I$14:$J$117,2,FALSE),J12269))</f>
        <v>#N/A</v>
      </c>
      <c r="J12269" t="e">
        <f>VLOOKUP(E12269,'Cross-Page Data'!$D$4:$F$48,3,FALSE)</f>
        <v>#N/A</v>
      </c>
      <c r="K12269" t="b">
        <f t="shared" si="191"/>
        <v>1</v>
      </c>
    </row>
    <row r="12270" spans="9:11" x14ac:dyDescent="0.35">
      <c r="I12270" t="e">
        <f>IF(J12270="natural gas",VLOOKUP(D12270,'Cross-Page Data'!$I$4:$J$13,2,FALSE),IF(J12270="solar",VLOOKUP('Form 923'!D12270,'Cross-Page Data'!$I$14:$J$117,2,FALSE),J12270))</f>
        <v>#N/A</v>
      </c>
      <c r="J12270" t="e">
        <f>VLOOKUP(E12270,'Cross-Page Data'!$D$4:$F$48,3,FALSE)</f>
        <v>#N/A</v>
      </c>
      <c r="K12270" t="b">
        <f t="shared" si="191"/>
        <v>1</v>
      </c>
    </row>
    <row r="12271" spans="9:11" x14ac:dyDescent="0.35">
      <c r="I12271" t="e">
        <f>IF(J12271="natural gas",VLOOKUP(D12271,'Cross-Page Data'!$I$4:$J$13,2,FALSE),IF(J12271="solar",VLOOKUP('Form 923'!D12271,'Cross-Page Data'!$I$14:$J$117,2,FALSE),J12271))</f>
        <v>#N/A</v>
      </c>
      <c r="J12271" t="e">
        <f>VLOOKUP(E12271,'Cross-Page Data'!$D$4:$F$48,3,FALSE)</f>
        <v>#N/A</v>
      </c>
      <c r="K12271" t="b">
        <f t="shared" si="191"/>
        <v>1</v>
      </c>
    </row>
    <row r="12272" spans="9:11" x14ac:dyDescent="0.35">
      <c r="I12272" t="e">
        <f>IF(J12272="natural gas",VLOOKUP(D12272,'Cross-Page Data'!$I$4:$J$13,2,FALSE),IF(J12272="solar",VLOOKUP('Form 923'!D12272,'Cross-Page Data'!$I$14:$J$117,2,FALSE),J12272))</f>
        <v>#N/A</v>
      </c>
      <c r="J12272" t="e">
        <f>VLOOKUP(E12272,'Cross-Page Data'!$D$4:$F$48,3,FALSE)</f>
        <v>#N/A</v>
      </c>
      <c r="K12272" t="b">
        <f t="shared" si="191"/>
        <v>1</v>
      </c>
    </row>
    <row r="12273" spans="9:11" x14ac:dyDescent="0.35">
      <c r="I12273" t="e">
        <f>IF(J12273="natural gas",VLOOKUP(D12273,'Cross-Page Data'!$I$4:$J$13,2,FALSE),IF(J12273="solar",VLOOKUP('Form 923'!D12273,'Cross-Page Data'!$I$14:$J$117,2,FALSE),J12273))</f>
        <v>#N/A</v>
      </c>
      <c r="J12273" t="e">
        <f>VLOOKUP(E12273,'Cross-Page Data'!$D$4:$F$48,3,FALSE)</f>
        <v>#N/A</v>
      </c>
      <c r="K12273" t="b">
        <f t="shared" si="191"/>
        <v>1</v>
      </c>
    </row>
    <row r="12274" spans="9:11" x14ac:dyDescent="0.35">
      <c r="I12274" t="e">
        <f>IF(J12274="natural gas",VLOOKUP(D12274,'Cross-Page Data'!$I$4:$J$13,2,FALSE),IF(J12274="solar",VLOOKUP('Form 923'!D12274,'Cross-Page Data'!$I$14:$J$117,2,FALSE),J12274))</f>
        <v>#N/A</v>
      </c>
      <c r="J12274" t="e">
        <f>VLOOKUP(E12274,'Cross-Page Data'!$D$4:$F$48,3,FALSE)</f>
        <v>#N/A</v>
      </c>
      <c r="K12274" t="b">
        <f t="shared" si="191"/>
        <v>1</v>
      </c>
    </row>
    <row r="12275" spans="9:11" x14ac:dyDescent="0.35">
      <c r="I12275" t="e">
        <f>IF(J12275="natural gas",VLOOKUP(D12275,'Cross-Page Data'!$I$4:$J$13,2,FALSE),IF(J12275="solar",VLOOKUP('Form 923'!D12275,'Cross-Page Data'!$I$14:$J$117,2,FALSE),J12275))</f>
        <v>#N/A</v>
      </c>
      <c r="J12275" t="e">
        <f>VLOOKUP(E12275,'Cross-Page Data'!$D$4:$F$48,3,FALSE)</f>
        <v>#N/A</v>
      </c>
      <c r="K12275" t="b">
        <f t="shared" si="191"/>
        <v>1</v>
      </c>
    </row>
    <row r="12276" spans="9:11" x14ac:dyDescent="0.35">
      <c r="I12276" t="e">
        <f>IF(J12276="natural gas",VLOOKUP(D12276,'Cross-Page Data'!$I$4:$J$13,2,FALSE),IF(J12276="solar",VLOOKUP('Form 923'!D12276,'Cross-Page Data'!$I$14:$J$117,2,FALSE),J12276))</f>
        <v>#N/A</v>
      </c>
      <c r="J12276" t="e">
        <f>VLOOKUP(E12276,'Cross-Page Data'!$D$4:$F$48,3,FALSE)</f>
        <v>#N/A</v>
      </c>
      <c r="K12276" t="b">
        <f t="shared" si="191"/>
        <v>1</v>
      </c>
    </row>
    <row r="12277" spans="9:11" x14ac:dyDescent="0.35">
      <c r="I12277" t="e">
        <f>IF(J12277="natural gas",VLOOKUP(D12277,'Cross-Page Data'!$I$4:$J$13,2,FALSE),IF(J12277="solar",VLOOKUP('Form 923'!D12277,'Cross-Page Data'!$I$14:$J$117,2,FALSE),J12277))</f>
        <v>#N/A</v>
      </c>
      <c r="J12277" t="e">
        <f>VLOOKUP(E12277,'Cross-Page Data'!$D$4:$F$48,3,FALSE)</f>
        <v>#N/A</v>
      </c>
      <c r="K12277" t="b">
        <f t="shared" si="191"/>
        <v>1</v>
      </c>
    </row>
    <row r="12278" spans="9:11" x14ac:dyDescent="0.35">
      <c r="I12278" t="e">
        <f>IF(J12278="natural gas",VLOOKUP(D12278,'Cross-Page Data'!$I$4:$J$13,2,FALSE),IF(J12278="solar",VLOOKUP('Form 923'!D12278,'Cross-Page Data'!$I$14:$J$117,2,FALSE),J12278))</f>
        <v>#N/A</v>
      </c>
      <c r="J12278" t="e">
        <f>VLOOKUP(E12278,'Cross-Page Data'!$D$4:$F$48,3,FALSE)</f>
        <v>#N/A</v>
      </c>
      <c r="K12278" t="b">
        <f t="shared" si="191"/>
        <v>1</v>
      </c>
    </row>
    <row r="12279" spans="9:11" x14ac:dyDescent="0.35">
      <c r="I12279" t="e">
        <f>IF(J12279="natural gas",VLOOKUP(D12279,'Cross-Page Data'!$I$4:$J$13,2,FALSE),IF(J12279="solar",VLOOKUP('Form 923'!D12279,'Cross-Page Data'!$I$14:$J$117,2,FALSE),J12279))</f>
        <v>#N/A</v>
      </c>
      <c r="J12279" t="e">
        <f>VLOOKUP(E12279,'Cross-Page Data'!$D$4:$F$48,3,FALSE)</f>
        <v>#N/A</v>
      </c>
      <c r="K12279" t="b">
        <f t="shared" si="191"/>
        <v>1</v>
      </c>
    </row>
    <row r="12280" spans="9:11" x14ac:dyDescent="0.35">
      <c r="I12280" t="e">
        <f>IF(J12280="natural gas",VLOOKUP(D12280,'Cross-Page Data'!$I$4:$J$13,2,FALSE),IF(J12280="solar",VLOOKUP('Form 923'!D12280,'Cross-Page Data'!$I$14:$J$117,2,FALSE),J12280))</f>
        <v>#N/A</v>
      </c>
      <c r="J12280" t="e">
        <f>VLOOKUP(E12280,'Cross-Page Data'!$D$4:$F$48,3,FALSE)</f>
        <v>#N/A</v>
      </c>
      <c r="K12280" t="b">
        <f t="shared" si="191"/>
        <v>1</v>
      </c>
    </row>
    <row r="12281" spans="9:11" x14ac:dyDescent="0.35">
      <c r="I12281" t="e">
        <f>IF(J12281="natural gas",VLOOKUP(D12281,'Cross-Page Data'!$I$4:$J$13,2,FALSE),IF(J12281="solar",VLOOKUP('Form 923'!D12281,'Cross-Page Data'!$I$14:$J$117,2,FALSE),J12281))</f>
        <v>#N/A</v>
      </c>
      <c r="J12281" t="e">
        <f>VLOOKUP(E12281,'Cross-Page Data'!$D$4:$F$48,3,FALSE)</f>
        <v>#N/A</v>
      </c>
      <c r="K12281" t="b">
        <f t="shared" si="191"/>
        <v>1</v>
      </c>
    </row>
    <row r="12282" spans="9:11" x14ac:dyDescent="0.35">
      <c r="I12282" t="e">
        <f>IF(J12282="natural gas",VLOOKUP(D12282,'Cross-Page Data'!$I$4:$J$13,2,FALSE),IF(J12282="solar",VLOOKUP('Form 923'!D12282,'Cross-Page Data'!$I$14:$J$117,2,FALSE),J12282))</f>
        <v>#N/A</v>
      </c>
      <c r="J12282" t="e">
        <f>VLOOKUP(E12282,'Cross-Page Data'!$D$4:$F$48,3,FALSE)</f>
        <v>#N/A</v>
      </c>
      <c r="K12282" t="b">
        <f t="shared" si="191"/>
        <v>1</v>
      </c>
    </row>
    <row r="12283" spans="9:11" x14ac:dyDescent="0.35">
      <c r="I12283" t="e">
        <f>IF(J12283="natural gas",VLOOKUP(D12283,'Cross-Page Data'!$I$4:$J$13,2,FALSE),IF(J12283="solar",VLOOKUP('Form 923'!D12283,'Cross-Page Data'!$I$14:$J$117,2,FALSE),J12283))</f>
        <v>#N/A</v>
      </c>
      <c r="J12283" t="e">
        <f>VLOOKUP(E12283,'Cross-Page Data'!$D$4:$F$48,3,FALSE)</f>
        <v>#N/A</v>
      </c>
      <c r="K12283" t="b">
        <f t="shared" si="191"/>
        <v>1</v>
      </c>
    </row>
    <row r="12284" spans="9:11" x14ac:dyDescent="0.35">
      <c r="I12284" t="e">
        <f>IF(J12284="natural gas",VLOOKUP(D12284,'Cross-Page Data'!$I$4:$J$13,2,FALSE),IF(J12284="solar",VLOOKUP('Form 923'!D12284,'Cross-Page Data'!$I$14:$J$117,2,FALSE),J12284))</f>
        <v>#N/A</v>
      </c>
      <c r="J12284" t="e">
        <f>VLOOKUP(E12284,'Cross-Page Data'!$D$4:$F$48,3,FALSE)</f>
        <v>#N/A</v>
      </c>
      <c r="K12284" t="b">
        <f t="shared" si="191"/>
        <v>1</v>
      </c>
    </row>
    <row r="12285" spans="9:11" x14ac:dyDescent="0.35">
      <c r="I12285" t="e">
        <f>IF(J12285="natural gas",VLOOKUP(D12285,'Cross-Page Data'!$I$4:$J$13,2,FALSE),IF(J12285="solar",VLOOKUP('Form 923'!D12285,'Cross-Page Data'!$I$14:$J$117,2,FALSE),J12285))</f>
        <v>#N/A</v>
      </c>
      <c r="J12285" t="e">
        <f>VLOOKUP(E12285,'Cross-Page Data'!$D$4:$F$48,3,FALSE)</f>
        <v>#N/A</v>
      </c>
      <c r="K12285" t="b">
        <f t="shared" si="191"/>
        <v>1</v>
      </c>
    </row>
    <row r="12286" spans="9:11" x14ac:dyDescent="0.35">
      <c r="I12286" t="e">
        <f>IF(J12286="natural gas",VLOOKUP(D12286,'Cross-Page Data'!$I$4:$J$13,2,FALSE),IF(J12286="solar",VLOOKUP('Form 923'!D12286,'Cross-Page Data'!$I$14:$J$117,2,FALSE),J12286))</f>
        <v>#N/A</v>
      </c>
      <c r="J12286" t="e">
        <f>VLOOKUP(E12286,'Cross-Page Data'!$D$4:$F$48,3,FALSE)</f>
        <v>#N/A</v>
      </c>
      <c r="K12286" t="b">
        <f t="shared" si="191"/>
        <v>1</v>
      </c>
    </row>
    <row r="12287" spans="9:11" x14ac:dyDescent="0.35">
      <c r="I12287" t="e">
        <f>IF(J12287="natural gas",VLOOKUP(D12287,'Cross-Page Data'!$I$4:$J$13,2,FALSE),IF(J12287="solar",VLOOKUP('Form 923'!D12287,'Cross-Page Data'!$I$14:$J$117,2,FALSE),J12287))</f>
        <v>#N/A</v>
      </c>
      <c r="J12287" t="e">
        <f>VLOOKUP(E12287,'Cross-Page Data'!$D$4:$F$48,3,FALSE)</f>
        <v>#N/A</v>
      </c>
      <c r="K12287" t="b">
        <f t="shared" si="191"/>
        <v>1</v>
      </c>
    </row>
    <row r="12288" spans="9:11" x14ac:dyDescent="0.35">
      <c r="I12288" t="e">
        <f>IF(J12288="natural gas",VLOOKUP(D12288,'Cross-Page Data'!$I$4:$J$13,2,FALSE),IF(J12288="solar",VLOOKUP('Form 923'!D12288,'Cross-Page Data'!$I$14:$J$117,2,FALSE),J12288))</f>
        <v>#N/A</v>
      </c>
      <c r="J12288" t="e">
        <f>VLOOKUP(E12288,'Cross-Page Data'!$D$4:$F$48,3,FALSE)</f>
        <v>#N/A</v>
      </c>
      <c r="K12288" t="b">
        <f t="shared" si="191"/>
        <v>1</v>
      </c>
    </row>
    <row r="12289" spans="9:11" x14ac:dyDescent="0.35">
      <c r="I12289" t="e">
        <f>IF(J12289="natural gas",VLOOKUP(D12289,'Cross-Page Data'!$I$4:$J$13,2,FALSE),IF(J12289="solar",VLOOKUP('Form 923'!D12289,'Cross-Page Data'!$I$14:$J$117,2,FALSE),J12289))</f>
        <v>#N/A</v>
      </c>
      <c r="J12289" t="e">
        <f>VLOOKUP(E12289,'Cross-Page Data'!$D$4:$F$48,3,FALSE)</f>
        <v>#N/A</v>
      </c>
      <c r="K12289" t="b">
        <f t="shared" si="191"/>
        <v>1</v>
      </c>
    </row>
    <row r="12290" spans="9:11" x14ac:dyDescent="0.35">
      <c r="I12290" t="e">
        <f>IF(J12290="natural gas",VLOOKUP(D12290,'Cross-Page Data'!$I$4:$J$13,2,FALSE),IF(J12290="solar",VLOOKUP('Form 923'!D12290,'Cross-Page Data'!$I$14:$J$117,2,FALSE),J12290))</f>
        <v>#N/A</v>
      </c>
      <c r="J12290" t="e">
        <f>VLOOKUP(E12290,'Cross-Page Data'!$D$4:$F$48,3,FALSE)</f>
        <v>#N/A</v>
      </c>
      <c r="K12290" t="b">
        <f t="shared" si="191"/>
        <v>1</v>
      </c>
    </row>
    <row r="12291" spans="9:11" x14ac:dyDescent="0.35">
      <c r="I12291" t="e">
        <f>IF(J12291="natural gas",VLOOKUP(D12291,'Cross-Page Data'!$I$4:$J$13,2,FALSE),IF(J12291="solar",VLOOKUP('Form 923'!D12291,'Cross-Page Data'!$I$14:$J$117,2,FALSE),J12291))</f>
        <v>#N/A</v>
      </c>
      <c r="J12291" t="e">
        <f>VLOOKUP(E12291,'Cross-Page Data'!$D$4:$F$48,3,FALSE)</f>
        <v>#N/A</v>
      </c>
      <c r="K12291" t="b">
        <f t="shared" si="191"/>
        <v>1</v>
      </c>
    </row>
    <row r="12292" spans="9:11" x14ac:dyDescent="0.35">
      <c r="I12292" t="e">
        <f>IF(J12292="natural gas",VLOOKUP(D12292,'Cross-Page Data'!$I$4:$J$13,2,FALSE),IF(J12292="solar",VLOOKUP('Form 923'!D12292,'Cross-Page Data'!$I$14:$J$117,2,FALSE),J12292))</f>
        <v>#N/A</v>
      </c>
      <c r="J12292" t="e">
        <f>VLOOKUP(E12292,'Cross-Page Data'!$D$4:$F$48,3,FALSE)</f>
        <v>#N/A</v>
      </c>
      <c r="K12292" t="b">
        <f t="shared" si="191"/>
        <v>1</v>
      </c>
    </row>
    <row r="12293" spans="9:11" x14ac:dyDescent="0.35">
      <c r="I12293" t="e">
        <f>IF(J12293="natural gas",VLOOKUP(D12293,'Cross-Page Data'!$I$4:$J$13,2,FALSE),IF(J12293="solar",VLOOKUP('Form 923'!D12293,'Cross-Page Data'!$I$14:$J$117,2,FALSE),J12293))</f>
        <v>#N/A</v>
      </c>
      <c r="J12293" t="e">
        <f>VLOOKUP(E12293,'Cross-Page Data'!$D$4:$F$48,3,FALSE)</f>
        <v>#N/A</v>
      </c>
      <c r="K12293" t="b">
        <f t="shared" si="191"/>
        <v>1</v>
      </c>
    </row>
    <row r="12294" spans="9:11" x14ac:dyDescent="0.35">
      <c r="I12294" t="e">
        <f>IF(J12294="natural gas",VLOOKUP(D12294,'Cross-Page Data'!$I$4:$J$13,2,FALSE),IF(J12294="solar",VLOOKUP('Form 923'!D12294,'Cross-Page Data'!$I$14:$J$117,2,FALSE),J12294))</f>
        <v>#N/A</v>
      </c>
      <c r="J12294" t="e">
        <f>VLOOKUP(E12294,'Cross-Page Data'!$D$4:$F$48,3,FALSE)</f>
        <v>#N/A</v>
      </c>
      <c r="K12294" t="b">
        <f t="shared" si="191"/>
        <v>1</v>
      </c>
    </row>
    <row r="12295" spans="9:11" x14ac:dyDescent="0.35">
      <c r="I12295" t="e">
        <f>IF(J12295="natural gas",VLOOKUP(D12295,'Cross-Page Data'!$I$4:$J$13,2,FALSE),IF(J12295="solar",VLOOKUP('Form 923'!D12295,'Cross-Page Data'!$I$14:$J$117,2,FALSE),J12295))</f>
        <v>#N/A</v>
      </c>
      <c r="J12295" t="e">
        <f>VLOOKUP(E12295,'Cross-Page Data'!$D$4:$F$48,3,FALSE)</f>
        <v>#N/A</v>
      </c>
      <c r="K12295" t="b">
        <f t="shared" ref="K12295:K12358" si="192">IF(AND($N$5=FALSE,OR(C12295="Commercial NAICS Cogen",C12295="Industrial NAICS Cogen",C12295="NAICS-22 Cogen")),FALSE,IF(AND($N$6=FALSE,OR(C12295="Commercial NAICS Cogen",C12295="Commercial NAICS Non-Cogen",C12295="industrial NAICS Cogen", C12295="industrial NAICS non-cogen")),FALSE,TRUE))</f>
        <v>1</v>
      </c>
    </row>
    <row r="12296" spans="9:11" x14ac:dyDescent="0.35">
      <c r="I12296" t="e">
        <f>IF(J12296="natural gas",VLOOKUP(D12296,'Cross-Page Data'!$I$4:$J$13,2,FALSE),IF(J12296="solar",VLOOKUP('Form 923'!D12296,'Cross-Page Data'!$I$14:$J$117,2,FALSE),J12296))</f>
        <v>#N/A</v>
      </c>
      <c r="J12296" t="e">
        <f>VLOOKUP(E12296,'Cross-Page Data'!$D$4:$F$48,3,FALSE)</f>
        <v>#N/A</v>
      </c>
      <c r="K12296" t="b">
        <f t="shared" si="192"/>
        <v>1</v>
      </c>
    </row>
    <row r="12297" spans="9:11" x14ac:dyDescent="0.35">
      <c r="I12297" t="e">
        <f>IF(J12297="natural gas",VLOOKUP(D12297,'Cross-Page Data'!$I$4:$J$13,2,FALSE),IF(J12297="solar",VLOOKUP('Form 923'!D12297,'Cross-Page Data'!$I$14:$J$117,2,FALSE),J12297))</f>
        <v>#N/A</v>
      </c>
      <c r="J12297" t="e">
        <f>VLOOKUP(E12297,'Cross-Page Data'!$D$4:$F$48,3,FALSE)</f>
        <v>#N/A</v>
      </c>
      <c r="K12297" t="b">
        <f t="shared" si="192"/>
        <v>1</v>
      </c>
    </row>
    <row r="12298" spans="9:11" x14ac:dyDescent="0.35">
      <c r="I12298" t="e">
        <f>IF(J12298="natural gas",VLOOKUP(D12298,'Cross-Page Data'!$I$4:$J$13,2,FALSE),IF(J12298="solar",VLOOKUP('Form 923'!D12298,'Cross-Page Data'!$I$14:$J$117,2,FALSE),J12298))</f>
        <v>#N/A</v>
      </c>
      <c r="J12298" t="e">
        <f>VLOOKUP(E12298,'Cross-Page Data'!$D$4:$F$48,3,FALSE)</f>
        <v>#N/A</v>
      </c>
      <c r="K12298" t="b">
        <f t="shared" si="192"/>
        <v>1</v>
      </c>
    </row>
    <row r="12299" spans="9:11" x14ac:dyDescent="0.35">
      <c r="I12299" t="e">
        <f>IF(J12299="natural gas",VLOOKUP(D12299,'Cross-Page Data'!$I$4:$J$13,2,FALSE),IF(J12299="solar",VLOOKUP('Form 923'!D12299,'Cross-Page Data'!$I$14:$J$117,2,FALSE),J12299))</f>
        <v>#N/A</v>
      </c>
      <c r="J12299" t="e">
        <f>VLOOKUP(E12299,'Cross-Page Data'!$D$4:$F$48,3,FALSE)</f>
        <v>#N/A</v>
      </c>
      <c r="K12299" t="b">
        <f t="shared" si="192"/>
        <v>1</v>
      </c>
    </row>
    <row r="12300" spans="9:11" x14ac:dyDescent="0.35">
      <c r="I12300" t="e">
        <f>IF(J12300="natural gas",VLOOKUP(D12300,'Cross-Page Data'!$I$4:$J$13,2,FALSE),IF(J12300="solar",VLOOKUP('Form 923'!D12300,'Cross-Page Data'!$I$14:$J$117,2,FALSE),J12300))</f>
        <v>#N/A</v>
      </c>
      <c r="J12300" t="e">
        <f>VLOOKUP(E12300,'Cross-Page Data'!$D$4:$F$48,3,FALSE)</f>
        <v>#N/A</v>
      </c>
      <c r="K12300" t="b">
        <f t="shared" si="192"/>
        <v>1</v>
      </c>
    </row>
    <row r="12301" spans="9:11" x14ac:dyDescent="0.35">
      <c r="I12301" t="e">
        <f>IF(J12301="natural gas",VLOOKUP(D12301,'Cross-Page Data'!$I$4:$J$13,2,FALSE),IF(J12301="solar",VLOOKUP('Form 923'!D12301,'Cross-Page Data'!$I$14:$J$117,2,FALSE),J12301))</f>
        <v>#N/A</v>
      </c>
      <c r="J12301" t="e">
        <f>VLOOKUP(E12301,'Cross-Page Data'!$D$4:$F$48,3,FALSE)</f>
        <v>#N/A</v>
      </c>
      <c r="K12301" t="b">
        <f t="shared" si="192"/>
        <v>1</v>
      </c>
    </row>
    <row r="12302" spans="9:11" x14ac:dyDescent="0.35">
      <c r="I12302" t="e">
        <f>IF(J12302="natural gas",VLOOKUP(D12302,'Cross-Page Data'!$I$4:$J$13,2,FALSE),IF(J12302="solar",VLOOKUP('Form 923'!D12302,'Cross-Page Data'!$I$14:$J$117,2,FALSE),J12302))</f>
        <v>#N/A</v>
      </c>
      <c r="J12302" t="e">
        <f>VLOOKUP(E12302,'Cross-Page Data'!$D$4:$F$48,3,FALSE)</f>
        <v>#N/A</v>
      </c>
      <c r="K12302" t="b">
        <f t="shared" si="192"/>
        <v>1</v>
      </c>
    </row>
    <row r="12303" spans="9:11" x14ac:dyDescent="0.35">
      <c r="I12303" t="e">
        <f>IF(J12303="natural gas",VLOOKUP(D12303,'Cross-Page Data'!$I$4:$J$13,2,FALSE),IF(J12303="solar",VLOOKUP('Form 923'!D12303,'Cross-Page Data'!$I$14:$J$117,2,FALSE),J12303))</f>
        <v>#N/A</v>
      </c>
      <c r="J12303" t="e">
        <f>VLOOKUP(E12303,'Cross-Page Data'!$D$4:$F$48,3,FALSE)</f>
        <v>#N/A</v>
      </c>
      <c r="K12303" t="b">
        <f t="shared" si="192"/>
        <v>1</v>
      </c>
    </row>
    <row r="12304" spans="9:11" x14ac:dyDescent="0.35">
      <c r="I12304" t="e">
        <f>IF(J12304="natural gas",VLOOKUP(D12304,'Cross-Page Data'!$I$4:$J$13,2,FALSE),IF(J12304="solar",VLOOKUP('Form 923'!D12304,'Cross-Page Data'!$I$14:$J$117,2,FALSE),J12304))</f>
        <v>#N/A</v>
      </c>
      <c r="J12304" t="e">
        <f>VLOOKUP(E12304,'Cross-Page Data'!$D$4:$F$48,3,FALSE)</f>
        <v>#N/A</v>
      </c>
      <c r="K12304" t="b">
        <f t="shared" si="192"/>
        <v>1</v>
      </c>
    </row>
    <row r="12305" spans="9:11" x14ac:dyDescent="0.35">
      <c r="I12305" t="e">
        <f>IF(J12305="natural gas",VLOOKUP(D12305,'Cross-Page Data'!$I$4:$J$13,2,FALSE),IF(J12305="solar",VLOOKUP('Form 923'!D12305,'Cross-Page Data'!$I$14:$J$117,2,FALSE),J12305))</f>
        <v>#N/A</v>
      </c>
      <c r="J12305" t="e">
        <f>VLOOKUP(E12305,'Cross-Page Data'!$D$4:$F$48,3,FALSE)</f>
        <v>#N/A</v>
      </c>
      <c r="K12305" t="b">
        <f t="shared" si="192"/>
        <v>1</v>
      </c>
    </row>
    <row r="12306" spans="9:11" x14ac:dyDescent="0.35">
      <c r="I12306" t="e">
        <f>IF(J12306="natural gas",VLOOKUP(D12306,'Cross-Page Data'!$I$4:$J$13,2,FALSE),IF(J12306="solar",VLOOKUP('Form 923'!D12306,'Cross-Page Data'!$I$14:$J$117,2,FALSE),J12306))</f>
        <v>#N/A</v>
      </c>
      <c r="J12306" t="e">
        <f>VLOOKUP(E12306,'Cross-Page Data'!$D$4:$F$48,3,FALSE)</f>
        <v>#N/A</v>
      </c>
      <c r="K12306" t="b">
        <f t="shared" si="192"/>
        <v>1</v>
      </c>
    </row>
    <row r="12307" spans="9:11" x14ac:dyDescent="0.35">
      <c r="I12307" t="e">
        <f>IF(J12307="natural gas",VLOOKUP(D12307,'Cross-Page Data'!$I$4:$J$13,2,FALSE),IF(J12307="solar",VLOOKUP('Form 923'!D12307,'Cross-Page Data'!$I$14:$J$117,2,FALSE),J12307))</f>
        <v>#N/A</v>
      </c>
      <c r="J12307" t="e">
        <f>VLOOKUP(E12307,'Cross-Page Data'!$D$4:$F$48,3,FALSE)</f>
        <v>#N/A</v>
      </c>
      <c r="K12307" t="b">
        <f t="shared" si="192"/>
        <v>1</v>
      </c>
    </row>
    <row r="12308" spans="9:11" x14ac:dyDescent="0.35">
      <c r="I12308" t="e">
        <f>IF(J12308="natural gas",VLOOKUP(D12308,'Cross-Page Data'!$I$4:$J$13,2,FALSE),IF(J12308="solar",VLOOKUP('Form 923'!D12308,'Cross-Page Data'!$I$14:$J$117,2,FALSE),J12308))</f>
        <v>#N/A</v>
      </c>
      <c r="J12308" t="e">
        <f>VLOOKUP(E12308,'Cross-Page Data'!$D$4:$F$48,3,FALSE)</f>
        <v>#N/A</v>
      </c>
      <c r="K12308" t="b">
        <f t="shared" si="192"/>
        <v>1</v>
      </c>
    </row>
    <row r="12309" spans="9:11" x14ac:dyDescent="0.35">
      <c r="I12309" t="e">
        <f>IF(J12309="natural gas",VLOOKUP(D12309,'Cross-Page Data'!$I$4:$J$13,2,FALSE),IF(J12309="solar",VLOOKUP('Form 923'!D12309,'Cross-Page Data'!$I$14:$J$117,2,FALSE),J12309))</f>
        <v>#N/A</v>
      </c>
      <c r="J12309" t="e">
        <f>VLOOKUP(E12309,'Cross-Page Data'!$D$4:$F$48,3,FALSE)</f>
        <v>#N/A</v>
      </c>
      <c r="K12309" t="b">
        <f t="shared" si="192"/>
        <v>1</v>
      </c>
    </row>
    <row r="12310" spans="9:11" x14ac:dyDescent="0.35">
      <c r="I12310" t="e">
        <f>IF(J12310="natural gas",VLOOKUP(D12310,'Cross-Page Data'!$I$4:$J$13,2,FALSE),IF(J12310="solar",VLOOKUP('Form 923'!D12310,'Cross-Page Data'!$I$14:$J$117,2,FALSE),J12310))</f>
        <v>#N/A</v>
      </c>
      <c r="J12310" t="e">
        <f>VLOOKUP(E12310,'Cross-Page Data'!$D$4:$F$48,3,FALSE)</f>
        <v>#N/A</v>
      </c>
      <c r="K12310" t="b">
        <f t="shared" si="192"/>
        <v>1</v>
      </c>
    </row>
    <row r="12311" spans="9:11" x14ac:dyDescent="0.35">
      <c r="I12311" t="e">
        <f>IF(J12311="natural gas",VLOOKUP(D12311,'Cross-Page Data'!$I$4:$J$13,2,FALSE),IF(J12311="solar",VLOOKUP('Form 923'!D12311,'Cross-Page Data'!$I$14:$J$117,2,FALSE),J12311))</f>
        <v>#N/A</v>
      </c>
      <c r="J12311" t="e">
        <f>VLOOKUP(E12311,'Cross-Page Data'!$D$4:$F$48,3,FALSE)</f>
        <v>#N/A</v>
      </c>
      <c r="K12311" t="b">
        <f t="shared" si="192"/>
        <v>1</v>
      </c>
    </row>
    <row r="12312" spans="9:11" x14ac:dyDescent="0.35">
      <c r="I12312" t="e">
        <f>IF(J12312="natural gas",VLOOKUP(D12312,'Cross-Page Data'!$I$4:$J$13,2,FALSE),IF(J12312="solar",VLOOKUP('Form 923'!D12312,'Cross-Page Data'!$I$14:$J$117,2,FALSE),J12312))</f>
        <v>#N/A</v>
      </c>
      <c r="J12312" t="e">
        <f>VLOOKUP(E12312,'Cross-Page Data'!$D$4:$F$48,3,FALSE)</f>
        <v>#N/A</v>
      </c>
      <c r="K12312" t="b">
        <f t="shared" si="192"/>
        <v>1</v>
      </c>
    </row>
    <row r="12313" spans="9:11" x14ac:dyDescent="0.35">
      <c r="I12313" t="e">
        <f>IF(J12313="natural gas",VLOOKUP(D12313,'Cross-Page Data'!$I$4:$J$13,2,FALSE),IF(J12313="solar",VLOOKUP('Form 923'!D12313,'Cross-Page Data'!$I$14:$J$117,2,FALSE),J12313))</f>
        <v>#N/A</v>
      </c>
      <c r="J12313" t="e">
        <f>VLOOKUP(E12313,'Cross-Page Data'!$D$4:$F$48,3,FALSE)</f>
        <v>#N/A</v>
      </c>
      <c r="K12313" t="b">
        <f t="shared" si="192"/>
        <v>1</v>
      </c>
    </row>
    <row r="12314" spans="9:11" x14ac:dyDescent="0.35">
      <c r="I12314" t="e">
        <f>IF(J12314="natural gas",VLOOKUP(D12314,'Cross-Page Data'!$I$4:$J$13,2,FALSE),IF(J12314="solar",VLOOKUP('Form 923'!D12314,'Cross-Page Data'!$I$14:$J$117,2,FALSE),J12314))</f>
        <v>#N/A</v>
      </c>
      <c r="J12314" t="e">
        <f>VLOOKUP(E12314,'Cross-Page Data'!$D$4:$F$48,3,FALSE)</f>
        <v>#N/A</v>
      </c>
      <c r="K12314" t="b">
        <f t="shared" si="192"/>
        <v>1</v>
      </c>
    </row>
    <row r="12315" spans="9:11" x14ac:dyDescent="0.35">
      <c r="I12315" t="e">
        <f>IF(J12315="natural gas",VLOOKUP(D12315,'Cross-Page Data'!$I$4:$J$13,2,FALSE),IF(J12315="solar",VLOOKUP('Form 923'!D12315,'Cross-Page Data'!$I$14:$J$117,2,FALSE),J12315))</f>
        <v>#N/A</v>
      </c>
      <c r="J12315" t="e">
        <f>VLOOKUP(E12315,'Cross-Page Data'!$D$4:$F$48,3,FALSE)</f>
        <v>#N/A</v>
      </c>
      <c r="K12315" t="b">
        <f t="shared" si="192"/>
        <v>1</v>
      </c>
    </row>
    <row r="12316" spans="9:11" x14ac:dyDescent="0.35">
      <c r="I12316" t="e">
        <f>IF(J12316="natural gas",VLOOKUP(D12316,'Cross-Page Data'!$I$4:$J$13,2,FALSE),IF(J12316="solar",VLOOKUP('Form 923'!D12316,'Cross-Page Data'!$I$14:$J$117,2,FALSE),J12316))</f>
        <v>#N/A</v>
      </c>
      <c r="J12316" t="e">
        <f>VLOOKUP(E12316,'Cross-Page Data'!$D$4:$F$48,3,FALSE)</f>
        <v>#N/A</v>
      </c>
      <c r="K12316" t="b">
        <f t="shared" si="192"/>
        <v>1</v>
      </c>
    </row>
    <row r="12317" spans="9:11" x14ac:dyDescent="0.35">
      <c r="I12317" t="e">
        <f>IF(J12317="natural gas",VLOOKUP(D12317,'Cross-Page Data'!$I$4:$J$13,2,FALSE),IF(J12317="solar",VLOOKUP('Form 923'!D12317,'Cross-Page Data'!$I$14:$J$117,2,FALSE),J12317))</f>
        <v>#N/A</v>
      </c>
      <c r="J12317" t="e">
        <f>VLOOKUP(E12317,'Cross-Page Data'!$D$4:$F$48,3,FALSE)</f>
        <v>#N/A</v>
      </c>
      <c r="K12317" t="b">
        <f t="shared" si="192"/>
        <v>1</v>
      </c>
    </row>
    <row r="12318" spans="9:11" x14ac:dyDescent="0.35">
      <c r="I12318" t="e">
        <f>IF(J12318="natural gas",VLOOKUP(D12318,'Cross-Page Data'!$I$4:$J$13,2,FALSE),IF(J12318="solar",VLOOKUP('Form 923'!D12318,'Cross-Page Data'!$I$14:$J$117,2,FALSE),J12318))</f>
        <v>#N/A</v>
      </c>
      <c r="J12318" t="e">
        <f>VLOOKUP(E12318,'Cross-Page Data'!$D$4:$F$48,3,FALSE)</f>
        <v>#N/A</v>
      </c>
      <c r="K12318" t="b">
        <f t="shared" si="192"/>
        <v>1</v>
      </c>
    </row>
    <row r="12319" spans="9:11" x14ac:dyDescent="0.35">
      <c r="I12319" t="e">
        <f>IF(J12319="natural gas",VLOOKUP(D12319,'Cross-Page Data'!$I$4:$J$13,2,FALSE),IF(J12319="solar",VLOOKUP('Form 923'!D12319,'Cross-Page Data'!$I$14:$J$117,2,FALSE),J12319))</f>
        <v>#N/A</v>
      </c>
      <c r="J12319" t="e">
        <f>VLOOKUP(E12319,'Cross-Page Data'!$D$4:$F$48,3,FALSE)</f>
        <v>#N/A</v>
      </c>
      <c r="K12319" t="b">
        <f t="shared" si="192"/>
        <v>1</v>
      </c>
    </row>
    <row r="12320" spans="9:11" x14ac:dyDescent="0.35">
      <c r="I12320" t="e">
        <f>IF(J12320="natural gas",VLOOKUP(D12320,'Cross-Page Data'!$I$4:$J$13,2,FALSE),IF(J12320="solar",VLOOKUP('Form 923'!D12320,'Cross-Page Data'!$I$14:$J$117,2,FALSE),J12320))</f>
        <v>#N/A</v>
      </c>
      <c r="J12320" t="e">
        <f>VLOOKUP(E12320,'Cross-Page Data'!$D$4:$F$48,3,FALSE)</f>
        <v>#N/A</v>
      </c>
      <c r="K12320" t="b">
        <f t="shared" si="192"/>
        <v>1</v>
      </c>
    </row>
    <row r="12321" spans="9:11" x14ac:dyDescent="0.35">
      <c r="I12321" t="e">
        <f>IF(J12321="natural gas",VLOOKUP(D12321,'Cross-Page Data'!$I$4:$J$13,2,FALSE),IF(J12321="solar",VLOOKUP('Form 923'!D12321,'Cross-Page Data'!$I$14:$J$117,2,FALSE),J12321))</f>
        <v>#N/A</v>
      </c>
      <c r="J12321" t="e">
        <f>VLOOKUP(E12321,'Cross-Page Data'!$D$4:$F$48,3,FALSE)</f>
        <v>#N/A</v>
      </c>
      <c r="K12321" t="b">
        <f t="shared" si="192"/>
        <v>1</v>
      </c>
    </row>
    <row r="12322" spans="9:11" x14ac:dyDescent="0.35">
      <c r="I12322" t="e">
        <f>IF(J12322="natural gas",VLOOKUP(D12322,'Cross-Page Data'!$I$4:$J$13,2,FALSE),IF(J12322="solar",VLOOKUP('Form 923'!D12322,'Cross-Page Data'!$I$14:$J$117,2,FALSE),J12322))</f>
        <v>#N/A</v>
      </c>
      <c r="J12322" t="e">
        <f>VLOOKUP(E12322,'Cross-Page Data'!$D$4:$F$48,3,FALSE)</f>
        <v>#N/A</v>
      </c>
      <c r="K12322" t="b">
        <f t="shared" si="192"/>
        <v>1</v>
      </c>
    </row>
    <row r="12323" spans="9:11" x14ac:dyDescent="0.35">
      <c r="I12323" t="e">
        <f>IF(J12323="natural gas",VLOOKUP(D12323,'Cross-Page Data'!$I$4:$J$13,2,FALSE),IF(J12323="solar",VLOOKUP('Form 923'!D12323,'Cross-Page Data'!$I$14:$J$117,2,FALSE),J12323))</f>
        <v>#N/A</v>
      </c>
      <c r="J12323" t="e">
        <f>VLOOKUP(E12323,'Cross-Page Data'!$D$4:$F$48,3,FALSE)</f>
        <v>#N/A</v>
      </c>
      <c r="K12323" t="b">
        <f t="shared" si="192"/>
        <v>1</v>
      </c>
    </row>
    <row r="12324" spans="9:11" x14ac:dyDescent="0.35">
      <c r="I12324" t="e">
        <f>IF(J12324="natural gas",VLOOKUP(D12324,'Cross-Page Data'!$I$4:$J$13,2,FALSE),IF(J12324="solar",VLOOKUP('Form 923'!D12324,'Cross-Page Data'!$I$14:$J$117,2,FALSE),J12324))</f>
        <v>#N/A</v>
      </c>
      <c r="J12324" t="e">
        <f>VLOOKUP(E12324,'Cross-Page Data'!$D$4:$F$48,3,FALSE)</f>
        <v>#N/A</v>
      </c>
      <c r="K12324" t="b">
        <f t="shared" si="192"/>
        <v>1</v>
      </c>
    </row>
    <row r="12325" spans="9:11" x14ac:dyDescent="0.35">
      <c r="I12325" t="e">
        <f>IF(J12325="natural gas",VLOOKUP(D12325,'Cross-Page Data'!$I$4:$J$13,2,FALSE),IF(J12325="solar",VLOOKUP('Form 923'!D12325,'Cross-Page Data'!$I$14:$J$117,2,FALSE),J12325))</f>
        <v>#N/A</v>
      </c>
      <c r="J12325" t="e">
        <f>VLOOKUP(E12325,'Cross-Page Data'!$D$4:$F$48,3,FALSE)</f>
        <v>#N/A</v>
      </c>
      <c r="K12325" t="b">
        <f t="shared" si="192"/>
        <v>1</v>
      </c>
    </row>
    <row r="12326" spans="9:11" x14ac:dyDescent="0.35">
      <c r="I12326" t="e">
        <f>IF(J12326="natural gas",VLOOKUP(D12326,'Cross-Page Data'!$I$4:$J$13,2,FALSE),IF(J12326="solar",VLOOKUP('Form 923'!D12326,'Cross-Page Data'!$I$14:$J$117,2,FALSE),J12326))</f>
        <v>#N/A</v>
      </c>
      <c r="J12326" t="e">
        <f>VLOOKUP(E12326,'Cross-Page Data'!$D$4:$F$48,3,FALSE)</f>
        <v>#N/A</v>
      </c>
      <c r="K12326" t="b">
        <f t="shared" si="192"/>
        <v>1</v>
      </c>
    </row>
    <row r="12327" spans="9:11" x14ac:dyDescent="0.35">
      <c r="I12327" t="e">
        <f>IF(J12327="natural gas",VLOOKUP(D12327,'Cross-Page Data'!$I$4:$J$13,2,FALSE),IF(J12327="solar",VLOOKUP('Form 923'!D12327,'Cross-Page Data'!$I$14:$J$117,2,FALSE),J12327))</f>
        <v>#N/A</v>
      </c>
      <c r="J12327" t="e">
        <f>VLOOKUP(E12327,'Cross-Page Data'!$D$4:$F$48,3,FALSE)</f>
        <v>#N/A</v>
      </c>
      <c r="K12327" t="b">
        <f t="shared" si="192"/>
        <v>1</v>
      </c>
    </row>
    <row r="12328" spans="9:11" x14ac:dyDescent="0.35">
      <c r="I12328" t="e">
        <f>IF(J12328="natural gas",VLOOKUP(D12328,'Cross-Page Data'!$I$4:$J$13,2,FALSE),IF(J12328="solar",VLOOKUP('Form 923'!D12328,'Cross-Page Data'!$I$14:$J$117,2,FALSE),J12328))</f>
        <v>#N/A</v>
      </c>
      <c r="J12328" t="e">
        <f>VLOOKUP(E12328,'Cross-Page Data'!$D$4:$F$48,3,FALSE)</f>
        <v>#N/A</v>
      </c>
      <c r="K12328" t="b">
        <f t="shared" si="192"/>
        <v>1</v>
      </c>
    </row>
    <row r="12329" spans="9:11" x14ac:dyDescent="0.35">
      <c r="I12329" t="e">
        <f>IF(J12329="natural gas",VLOOKUP(D12329,'Cross-Page Data'!$I$4:$J$13,2,FALSE),IF(J12329="solar",VLOOKUP('Form 923'!D12329,'Cross-Page Data'!$I$14:$J$117,2,FALSE),J12329))</f>
        <v>#N/A</v>
      </c>
      <c r="J12329" t="e">
        <f>VLOOKUP(E12329,'Cross-Page Data'!$D$4:$F$48,3,FALSE)</f>
        <v>#N/A</v>
      </c>
      <c r="K12329" t="b">
        <f t="shared" si="192"/>
        <v>1</v>
      </c>
    </row>
    <row r="12330" spans="9:11" x14ac:dyDescent="0.35">
      <c r="I12330" t="e">
        <f>IF(J12330="natural gas",VLOOKUP(D12330,'Cross-Page Data'!$I$4:$J$13,2,FALSE),IF(J12330="solar",VLOOKUP('Form 923'!D12330,'Cross-Page Data'!$I$14:$J$117,2,FALSE),J12330))</f>
        <v>#N/A</v>
      </c>
      <c r="J12330" t="e">
        <f>VLOOKUP(E12330,'Cross-Page Data'!$D$4:$F$48,3,FALSE)</f>
        <v>#N/A</v>
      </c>
      <c r="K12330" t="b">
        <f t="shared" si="192"/>
        <v>1</v>
      </c>
    </row>
    <row r="12331" spans="9:11" x14ac:dyDescent="0.35">
      <c r="I12331" t="e">
        <f>IF(J12331="natural gas",VLOOKUP(D12331,'Cross-Page Data'!$I$4:$J$13,2,FALSE),IF(J12331="solar",VLOOKUP('Form 923'!D12331,'Cross-Page Data'!$I$14:$J$117,2,FALSE),J12331))</f>
        <v>#N/A</v>
      </c>
      <c r="J12331" t="e">
        <f>VLOOKUP(E12331,'Cross-Page Data'!$D$4:$F$48,3,FALSE)</f>
        <v>#N/A</v>
      </c>
      <c r="K12331" t="b">
        <f t="shared" si="192"/>
        <v>1</v>
      </c>
    </row>
    <row r="12332" spans="9:11" x14ac:dyDescent="0.35">
      <c r="I12332" t="e">
        <f>IF(J12332="natural gas",VLOOKUP(D12332,'Cross-Page Data'!$I$4:$J$13,2,FALSE),IF(J12332="solar",VLOOKUP('Form 923'!D12332,'Cross-Page Data'!$I$14:$J$117,2,FALSE),J12332))</f>
        <v>#N/A</v>
      </c>
      <c r="J12332" t="e">
        <f>VLOOKUP(E12332,'Cross-Page Data'!$D$4:$F$48,3,FALSE)</f>
        <v>#N/A</v>
      </c>
      <c r="K12332" t="b">
        <f t="shared" si="192"/>
        <v>1</v>
      </c>
    </row>
    <row r="12333" spans="9:11" x14ac:dyDescent="0.35">
      <c r="I12333" t="e">
        <f>IF(J12333="natural gas",VLOOKUP(D12333,'Cross-Page Data'!$I$4:$J$13,2,FALSE),IF(J12333="solar",VLOOKUP('Form 923'!D12333,'Cross-Page Data'!$I$14:$J$117,2,FALSE),J12333))</f>
        <v>#N/A</v>
      </c>
      <c r="J12333" t="e">
        <f>VLOOKUP(E12333,'Cross-Page Data'!$D$4:$F$48,3,FALSE)</f>
        <v>#N/A</v>
      </c>
      <c r="K12333" t="b">
        <f t="shared" si="192"/>
        <v>1</v>
      </c>
    </row>
    <row r="12334" spans="9:11" x14ac:dyDescent="0.35">
      <c r="I12334" t="e">
        <f>IF(J12334="natural gas",VLOOKUP(D12334,'Cross-Page Data'!$I$4:$J$13,2,FALSE),IF(J12334="solar",VLOOKUP('Form 923'!D12334,'Cross-Page Data'!$I$14:$J$117,2,FALSE),J12334))</f>
        <v>#N/A</v>
      </c>
      <c r="J12334" t="e">
        <f>VLOOKUP(E12334,'Cross-Page Data'!$D$4:$F$48,3,FALSE)</f>
        <v>#N/A</v>
      </c>
      <c r="K12334" t="b">
        <f t="shared" si="192"/>
        <v>1</v>
      </c>
    </row>
    <row r="12335" spans="9:11" x14ac:dyDescent="0.35">
      <c r="I12335" t="e">
        <f>IF(J12335="natural gas",VLOOKUP(D12335,'Cross-Page Data'!$I$4:$J$13,2,FALSE),IF(J12335="solar",VLOOKUP('Form 923'!D12335,'Cross-Page Data'!$I$14:$J$117,2,FALSE),J12335))</f>
        <v>#N/A</v>
      </c>
      <c r="J12335" t="e">
        <f>VLOOKUP(E12335,'Cross-Page Data'!$D$4:$F$48,3,FALSE)</f>
        <v>#N/A</v>
      </c>
      <c r="K12335" t="b">
        <f t="shared" si="192"/>
        <v>1</v>
      </c>
    </row>
    <row r="12336" spans="9:11" x14ac:dyDescent="0.35">
      <c r="I12336" t="e">
        <f>IF(J12336="natural gas",VLOOKUP(D12336,'Cross-Page Data'!$I$4:$J$13,2,FALSE),IF(J12336="solar",VLOOKUP('Form 923'!D12336,'Cross-Page Data'!$I$14:$J$117,2,FALSE),J12336))</f>
        <v>#N/A</v>
      </c>
      <c r="J12336" t="e">
        <f>VLOOKUP(E12336,'Cross-Page Data'!$D$4:$F$48,3,FALSE)</f>
        <v>#N/A</v>
      </c>
      <c r="K12336" t="b">
        <f t="shared" si="192"/>
        <v>1</v>
      </c>
    </row>
    <row r="12337" spans="9:11" x14ac:dyDescent="0.35">
      <c r="I12337" t="e">
        <f>IF(J12337="natural gas",VLOOKUP(D12337,'Cross-Page Data'!$I$4:$J$13,2,FALSE),IF(J12337="solar",VLOOKUP('Form 923'!D12337,'Cross-Page Data'!$I$14:$J$117,2,FALSE),J12337))</f>
        <v>#N/A</v>
      </c>
      <c r="J12337" t="e">
        <f>VLOOKUP(E12337,'Cross-Page Data'!$D$4:$F$48,3,FALSE)</f>
        <v>#N/A</v>
      </c>
      <c r="K12337" t="b">
        <f t="shared" si="192"/>
        <v>1</v>
      </c>
    </row>
    <row r="12338" spans="9:11" x14ac:dyDescent="0.35">
      <c r="I12338" t="e">
        <f>IF(J12338="natural gas",VLOOKUP(D12338,'Cross-Page Data'!$I$4:$J$13,2,FALSE),IF(J12338="solar",VLOOKUP('Form 923'!D12338,'Cross-Page Data'!$I$14:$J$117,2,FALSE),J12338))</f>
        <v>#N/A</v>
      </c>
      <c r="J12338" t="e">
        <f>VLOOKUP(E12338,'Cross-Page Data'!$D$4:$F$48,3,FALSE)</f>
        <v>#N/A</v>
      </c>
      <c r="K12338" t="b">
        <f t="shared" si="192"/>
        <v>1</v>
      </c>
    </row>
    <row r="12339" spans="9:11" x14ac:dyDescent="0.35">
      <c r="I12339" t="e">
        <f>IF(J12339="natural gas",VLOOKUP(D12339,'Cross-Page Data'!$I$4:$J$13,2,FALSE),IF(J12339="solar",VLOOKUP('Form 923'!D12339,'Cross-Page Data'!$I$14:$J$117,2,FALSE),J12339))</f>
        <v>#N/A</v>
      </c>
      <c r="J12339" t="e">
        <f>VLOOKUP(E12339,'Cross-Page Data'!$D$4:$F$48,3,FALSE)</f>
        <v>#N/A</v>
      </c>
      <c r="K12339" t="b">
        <f t="shared" si="192"/>
        <v>1</v>
      </c>
    </row>
    <row r="12340" spans="9:11" x14ac:dyDescent="0.35">
      <c r="I12340" t="e">
        <f>IF(J12340="natural gas",VLOOKUP(D12340,'Cross-Page Data'!$I$4:$J$13,2,FALSE),IF(J12340="solar",VLOOKUP('Form 923'!D12340,'Cross-Page Data'!$I$14:$J$117,2,FALSE),J12340))</f>
        <v>#N/A</v>
      </c>
      <c r="J12340" t="e">
        <f>VLOOKUP(E12340,'Cross-Page Data'!$D$4:$F$48,3,FALSE)</f>
        <v>#N/A</v>
      </c>
      <c r="K12340" t="b">
        <f t="shared" si="192"/>
        <v>1</v>
      </c>
    </row>
    <row r="12341" spans="9:11" x14ac:dyDescent="0.35">
      <c r="I12341" t="e">
        <f>IF(J12341="natural gas",VLOOKUP(D12341,'Cross-Page Data'!$I$4:$J$13,2,FALSE),IF(J12341="solar",VLOOKUP('Form 923'!D12341,'Cross-Page Data'!$I$14:$J$117,2,FALSE),J12341))</f>
        <v>#N/A</v>
      </c>
      <c r="J12341" t="e">
        <f>VLOOKUP(E12341,'Cross-Page Data'!$D$4:$F$48,3,FALSE)</f>
        <v>#N/A</v>
      </c>
      <c r="K12341" t="b">
        <f t="shared" si="192"/>
        <v>1</v>
      </c>
    </row>
    <row r="12342" spans="9:11" x14ac:dyDescent="0.35">
      <c r="I12342" t="e">
        <f>IF(J12342="natural gas",VLOOKUP(D12342,'Cross-Page Data'!$I$4:$J$13,2,FALSE),IF(J12342="solar",VLOOKUP('Form 923'!D12342,'Cross-Page Data'!$I$14:$J$117,2,FALSE),J12342))</f>
        <v>#N/A</v>
      </c>
      <c r="J12342" t="e">
        <f>VLOOKUP(E12342,'Cross-Page Data'!$D$4:$F$48,3,FALSE)</f>
        <v>#N/A</v>
      </c>
      <c r="K12342" t="b">
        <f t="shared" si="192"/>
        <v>1</v>
      </c>
    </row>
    <row r="12343" spans="9:11" x14ac:dyDescent="0.35">
      <c r="I12343" t="e">
        <f>IF(J12343="natural gas",VLOOKUP(D12343,'Cross-Page Data'!$I$4:$J$13,2,FALSE),IF(J12343="solar",VLOOKUP('Form 923'!D12343,'Cross-Page Data'!$I$14:$J$117,2,FALSE),J12343))</f>
        <v>#N/A</v>
      </c>
      <c r="J12343" t="e">
        <f>VLOOKUP(E12343,'Cross-Page Data'!$D$4:$F$48,3,FALSE)</f>
        <v>#N/A</v>
      </c>
      <c r="K12343" t="b">
        <f t="shared" si="192"/>
        <v>1</v>
      </c>
    </row>
    <row r="12344" spans="9:11" x14ac:dyDescent="0.35">
      <c r="I12344" t="e">
        <f>IF(J12344="natural gas",VLOOKUP(D12344,'Cross-Page Data'!$I$4:$J$13,2,FALSE),IF(J12344="solar",VLOOKUP('Form 923'!D12344,'Cross-Page Data'!$I$14:$J$117,2,FALSE),J12344))</f>
        <v>#N/A</v>
      </c>
      <c r="J12344" t="e">
        <f>VLOOKUP(E12344,'Cross-Page Data'!$D$4:$F$48,3,FALSE)</f>
        <v>#N/A</v>
      </c>
      <c r="K12344" t="b">
        <f t="shared" si="192"/>
        <v>1</v>
      </c>
    </row>
    <row r="12345" spans="9:11" x14ac:dyDescent="0.35">
      <c r="I12345" t="e">
        <f>IF(J12345="natural gas",VLOOKUP(D12345,'Cross-Page Data'!$I$4:$J$13,2,FALSE),IF(J12345="solar",VLOOKUP('Form 923'!D12345,'Cross-Page Data'!$I$14:$J$117,2,FALSE),J12345))</f>
        <v>#N/A</v>
      </c>
      <c r="J12345" t="e">
        <f>VLOOKUP(E12345,'Cross-Page Data'!$D$4:$F$48,3,FALSE)</f>
        <v>#N/A</v>
      </c>
      <c r="K12345" t="b">
        <f t="shared" si="192"/>
        <v>1</v>
      </c>
    </row>
    <row r="12346" spans="9:11" x14ac:dyDescent="0.35">
      <c r="I12346" t="e">
        <f>IF(J12346="natural gas",VLOOKUP(D12346,'Cross-Page Data'!$I$4:$J$13,2,FALSE),IF(J12346="solar",VLOOKUP('Form 923'!D12346,'Cross-Page Data'!$I$14:$J$117,2,FALSE),J12346))</f>
        <v>#N/A</v>
      </c>
      <c r="J12346" t="e">
        <f>VLOOKUP(E12346,'Cross-Page Data'!$D$4:$F$48,3,FALSE)</f>
        <v>#N/A</v>
      </c>
      <c r="K12346" t="b">
        <f t="shared" si="192"/>
        <v>1</v>
      </c>
    </row>
    <row r="12347" spans="9:11" x14ac:dyDescent="0.35">
      <c r="I12347" t="e">
        <f>IF(J12347="natural gas",VLOOKUP(D12347,'Cross-Page Data'!$I$4:$J$13,2,FALSE),IF(J12347="solar",VLOOKUP('Form 923'!D12347,'Cross-Page Data'!$I$14:$J$117,2,FALSE),J12347))</f>
        <v>#N/A</v>
      </c>
      <c r="J12347" t="e">
        <f>VLOOKUP(E12347,'Cross-Page Data'!$D$4:$F$48,3,FALSE)</f>
        <v>#N/A</v>
      </c>
      <c r="K12347" t="b">
        <f t="shared" si="192"/>
        <v>1</v>
      </c>
    </row>
    <row r="12348" spans="9:11" x14ac:dyDescent="0.35">
      <c r="I12348" t="e">
        <f>IF(J12348="natural gas",VLOOKUP(D12348,'Cross-Page Data'!$I$4:$J$13,2,FALSE),IF(J12348="solar",VLOOKUP('Form 923'!D12348,'Cross-Page Data'!$I$14:$J$117,2,FALSE),J12348))</f>
        <v>#N/A</v>
      </c>
      <c r="J12348" t="e">
        <f>VLOOKUP(E12348,'Cross-Page Data'!$D$4:$F$48,3,FALSE)</f>
        <v>#N/A</v>
      </c>
      <c r="K12348" t="b">
        <f t="shared" si="192"/>
        <v>1</v>
      </c>
    </row>
    <row r="12349" spans="9:11" x14ac:dyDescent="0.35">
      <c r="I12349" t="e">
        <f>IF(J12349="natural gas",VLOOKUP(D12349,'Cross-Page Data'!$I$4:$J$13,2,FALSE),IF(J12349="solar",VLOOKUP('Form 923'!D12349,'Cross-Page Data'!$I$14:$J$117,2,FALSE),J12349))</f>
        <v>#N/A</v>
      </c>
      <c r="J12349" t="e">
        <f>VLOOKUP(E12349,'Cross-Page Data'!$D$4:$F$48,3,FALSE)</f>
        <v>#N/A</v>
      </c>
      <c r="K12349" t="b">
        <f t="shared" si="192"/>
        <v>1</v>
      </c>
    </row>
    <row r="12350" spans="9:11" x14ac:dyDescent="0.35">
      <c r="I12350" t="e">
        <f>IF(J12350="natural gas",VLOOKUP(D12350,'Cross-Page Data'!$I$4:$J$13,2,FALSE),IF(J12350="solar",VLOOKUP('Form 923'!D12350,'Cross-Page Data'!$I$14:$J$117,2,FALSE),J12350))</f>
        <v>#N/A</v>
      </c>
      <c r="J12350" t="e">
        <f>VLOOKUP(E12350,'Cross-Page Data'!$D$4:$F$48,3,FALSE)</f>
        <v>#N/A</v>
      </c>
      <c r="K12350" t="b">
        <f t="shared" si="192"/>
        <v>1</v>
      </c>
    </row>
    <row r="12351" spans="9:11" x14ac:dyDescent="0.35">
      <c r="I12351" t="e">
        <f>IF(J12351="natural gas",VLOOKUP(D12351,'Cross-Page Data'!$I$4:$J$13,2,FALSE),IF(J12351="solar",VLOOKUP('Form 923'!D12351,'Cross-Page Data'!$I$14:$J$117,2,FALSE),J12351))</f>
        <v>#N/A</v>
      </c>
      <c r="J12351" t="e">
        <f>VLOOKUP(E12351,'Cross-Page Data'!$D$4:$F$48,3,FALSE)</f>
        <v>#N/A</v>
      </c>
      <c r="K12351" t="b">
        <f t="shared" si="192"/>
        <v>1</v>
      </c>
    </row>
    <row r="12352" spans="9:11" x14ac:dyDescent="0.35">
      <c r="I12352" t="e">
        <f>IF(J12352="natural gas",VLOOKUP(D12352,'Cross-Page Data'!$I$4:$J$13,2,FALSE),IF(J12352="solar",VLOOKUP('Form 923'!D12352,'Cross-Page Data'!$I$14:$J$117,2,FALSE),J12352))</f>
        <v>#N/A</v>
      </c>
      <c r="J12352" t="e">
        <f>VLOOKUP(E12352,'Cross-Page Data'!$D$4:$F$48,3,FALSE)</f>
        <v>#N/A</v>
      </c>
      <c r="K12352" t="b">
        <f t="shared" si="192"/>
        <v>1</v>
      </c>
    </row>
    <row r="12353" spans="9:11" x14ac:dyDescent="0.35">
      <c r="I12353" t="e">
        <f>IF(J12353="natural gas",VLOOKUP(D12353,'Cross-Page Data'!$I$4:$J$13,2,FALSE),IF(J12353="solar",VLOOKUP('Form 923'!D12353,'Cross-Page Data'!$I$14:$J$117,2,FALSE),J12353))</f>
        <v>#N/A</v>
      </c>
      <c r="J12353" t="e">
        <f>VLOOKUP(E12353,'Cross-Page Data'!$D$4:$F$48,3,FALSE)</f>
        <v>#N/A</v>
      </c>
      <c r="K12353" t="b">
        <f t="shared" si="192"/>
        <v>1</v>
      </c>
    </row>
    <row r="12354" spans="9:11" x14ac:dyDescent="0.35">
      <c r="I12354" t="e">
        <f>IF(J12354="natural gas",VLOOKUP(D12354,'Cross-Page Data'!$I$4:$J$13,2,FALSE),IF(J12354="solar",VLOOKUP('Form 923'!D12354,'Cross-Page Data'!$I$14:$J$117,2,FALSE),J12354))</f>
        <v>#N/A</v>
      </c>
      <c r="J12354" t="e">
        <f>VLOOKUP(E12354,'Cross-Page Data'!$D$4:$F$48,3,FALSE)</f>
        <v>#N/A</v>
      </c>
      <c r="K12354" t="b">
        <f t="shared" si="192"/>
        <v>1</v>
      </c>
    </row>
    <row r="12355" spans="9:11" x14ac:dyDescent="0.35">
      <c r="I12355" t="e">
        <f>IF(J12355="natural gas",VLOOKUP(D12355,'Cross-Page Data'!$I$4:$J$13,2,FALSE),IF(J12355="solar",VLOOKUP('Form 923'!D12355,'Cross-Page Data'!$I$14:$J$117,2,FALSE),J12355))</f>
        <v>#N/A</v>
      </c>
      <c r="J12355" t="e">
        <f>VLOOKUP(E12355,'Cross-Page Data'!$D$4:$F$48,3,FALSE)</f>
        <v>#N/A</v>
      </c>
      <c r="K12355" t="b">
        <f t="shared" si="192"/>
        <v>1</v>
      </c>
    </row>
    <row r="12356" spans="9:11" x14ac:dyDescent="0.35">
      <c r="I12356" t="e">
        <f>IF(J12356="natural gas",VLOOKUP(D12356,'Cross-Page Data'!$I$4:$J$13,2,FALSE),IF(J12356="solar",VLOOKUP('Form 923'!D12356,'Cross-Page Data'!$I$14:$J$117,2,FALSE),J12356))</f>
        <v>#N/A</v>
      </c>
      <c r="J12356" t="e">
        <f>VLOOKUP(E12356,'Cross-Page Data'!$D$4:$F$48,3,FALSE)</f>
        <v>#N/A</v>
      </c>
      <c r="K12356" t="b">
        <f t="shared" si="192"/>
        <v>1</v>
      </c>
    </row>
    <row r="12357" spans="9:11" x14ac:dyDescent="0.35">
      <c r="I12357" t="e">
        <f>IF(J12357="natural gas",VLOOKUP(D12357,'Cross-Page Data'!$I$4:$J$13,2,FALSE),IF(J12357="solar",VLOOKUP('Form 923'!D12357,'Cross-Page Data'!$I$14:$J$117,2,FALSE),J12357))</f>
        <v>#N/A</v>
      </c>
      <c r="J12357" t="e">
        <f>VLOOKUP(E12357,'Cross-Page Data'!$D$4:$F$48,3,FALSE)</f>
        <v>#N/A</v>
      </c>
      <c r="K12357" t="b">
        <f t="shared" si="192"/>
        <v>1</v>
      </c>
    </row>
    <row r="12358" spans="9:11" x14ac:dyDescent="0.35">
      <c r="I12358" t="e">
        <f>IF(J12358="natural gas",VLOOKUP(D12358,'Cross-Page Data'!$I$4:$J$13,2,FALSE),IF(J12358="solar",VLOOKUP('Form 923'!D12358,'Cross-Page Data'!$I$14:$J$117,2,FALSE),J12358))</f>
        <v>#N/A</v>
      </c>
      <c r="J12358" t="e">
        <f>VLOOKUP(E12358,'Cross-Page Data'!$D$4:$F$48,3,FALSE)</f>
        <v>#N/A</v>
      </c>
      <c r="K12358" t="b">
        <f t="shared" si="192"/>
        <v>1</v>
      </c>
    </row>
    <row r="12359" spans="9:11" x14ac:dyDescent="0.35">
      <c r="I12359" t="e">
        <f>IF(J12359="natural gas",VLOOKUP(D12359,'Cross-Page Data'!$I$4:$J$13,2,FALSE),IF(J12359="solar",VLOOKUP('Form 923'!D12359,'Cross-Page Data'!$I$14:$J$117,2,FALSE),J12359))</f>
        <v>#N/A</v>
      </c>
      <c r="J12359" t="e">
        <f>VLOOKUP(E12359,'Cross-Page Data'!$D$4:$F$48,3,FALSE)</f>
        <v>#N/A</v>
      </c>
      <c r="K12359" t="b">
        <f t="shared" ref="K12359:K12422" si="193">IF(AND($N$5=FALSE,OR(C12359="Commercial NAICS Cogen",C12359="Industrial NAICS Cogen",C12359="NAICS-22 Cogen")),FALSE,IF(AND($N$6=FALSE,OR(C12359="Commercial NAICS Cogen",C12359="Commercial NAICS Non-Cogen",C12359="industrial NAICS Cogen", C12359="industrial NAICS non-cogen")),FALSE,TRUE))</f>
        <v>1</v>
      </c>
    </row>
    <row r="12360" spans="9:11" x14ac:dyDescent="0.35">
      <c r="I12360" t="e">
        <f>IF(J12360="natural gas",VLOOKUP(D12360,'Cross-Page Data'!$I$4:$J$13,2,FALSE),IF(J12360="solar",VLOOKUP('Form 923'!D12360,'Cross-Page Data'!$I$14:$J$117,2,FALSE),J12360))</f>
        <v>#N/A</v>
      </c>
      <c r="J12360" t="e">
        <f>VLOOKUP(E12360,'Cross-Page Data'!$D$4:$F$48,3,FALSE)</f>
        <v>#N/A</v>
      </c>
      <c r="K12360" t="b">
        <f t="shared" si="193"/>
        <v>1</v>
      </c>
    </row>
    <row r="12361" spans="9:11" x14ac:dyDescent="0.35">
      <c r="I12361" t="e">
        <f>IF(J12361="natural gas",VLOOKUP(D12361,'Cross-Page Data'!$I$4:$J$13,2,FALSE),IF(J12361="solar",VLOOKUP('Form 923'!D12361,'Cross-Page Data'!$I$14:$J$117,2,FALSE),J12361))</f>
        <v>#N/A</v>
      </c>
      <c r="J12361" t="e">
        <f>VLOOKUP(E12361,'Cross-Page Data'!$D$4:$F$48,3,FALSE)</f>
        <v>#N/A</v>
      </c>
      <c r="K12361" t="b">
        <f t="shared" si="193"/>
        <v>1</v>
      </c>
    </row>
    <row r="12362" spans="9:11" x14ac:dyDescent="0.35">
      <c r="I12362" t="e">
        <f>IF(J12362="natural gas",VLOOKUP(D12362,'Cross-Page Data'!$I$4:$J$13,2,FALSE),IF(J12362="solar",VLOOKUP('Form 923'!D12362,'Cross-Page Data'!$I$14:$J$117,2,FALSE),J12362))</f>
        <v>#N/A</v>
      </c>
      <c r="J12362" t="e">
        <f>VLOOKUP(E12362,'Cross-Page Data'!$D$4:$F$48,3,FALSE)</f>
        <v>#N/A</v>
      </c>
      <c r="K12362" t="b">
        <f t="shared" si="193"/>
        <v>1</v>
      </c>
    </row>
    <row r="12363" spans="9:11" x14ac:dyDescent="0.35">
      <c r="I12363" t="e">
        <f>IF(J12363="natural gas",VLOOKUP(D12363,'Cross-Page Data'!$I$4:$J$13,2,FALSE),IF(J12363="solar",VLOOKUP('Form 923'!D12363,'Cross-Page Data'!$I$14:$J$117,2,FALSE),J12363))</f>
        <v>#N/A</v>
      </c>
      <c r="J12363" t="e">
        <f>VLOOKUP(E12363,'Cross-Page Data'!$D$4:$F$48,3,FALSE)</f>
        <v>#N/A</v>
      </c>
      <c r="K12363" t="b">
        <f t="shared" si="193"/>
        <v>1</v>
      </c>
    </row>
    <row r="12364" spans="9:11" x14ac:dyDescent="0.35">
      <c r="I12364" t="e">
        <f>IF(J12364="natural gas",VLOOKUP(D12364,'Cross-Page Data'!$I$4:$J$13,2,FALSE),IF(J12364="solar",VLOOKUP('Form 923'!D12364,'Cross-Page Data'!$I$14:$J$117,2,FALSE),J12364))</f>
        <v>#N/A</v>
      </c>
      <c r="J12364" t="e">
        <f>VLOOKUP(E12364,'Cross-Page Data'!$D$4:$F$48,3,FALSE)</f>
        <v>#N/A</v>
      </c>
      <c r="K12364" t="b">
        <f t="shared" si="193"/>
        <v>1</v>
      </c>
    </row>
    <row r="12365" spans="9:11" x14ac:dyDescent="0.35">
      <c r="I12365" t="e">
        <f>IF(J12365="natural gas",VLOOKUP(D12365,'Cross-Page Data'!$I$4:$J$13,2,FALSE),IF(J12365="solar",VLOOKUP('Form 923'!D12365,'Cross-Page Data'!$I$14:$J$117,2,FALSE),J12365))</f>
        <v>#N/A</v>
      </c>
      <c r="J12365" t="e">
        <f>VLOOKUP(E12365,'Cross-Page Data'!$D$4:$F$48,3,FALSE)</f>
        <v>#N/A</v>
      </c>
      <c r="K12365" t="b">
        <f t="shared" si="193"/>
        <v>1</v>
      </c>
    </row>
    <row r="12366" spans="9:11" x14ac:dyDescent="0.35">
      <c r="I12366" t="e">
        <f>IF(J12366="natural gas",VLOOKUP(D12366,'Cross-Page Data'!$I$4:$J$13,2,FALSE),IF(J12366="solar",VLOOKUP('Form 923'!D12366,'Cross-Page Data'!$I$14:$J$117,2,FALSE),J12366))</f>
        <v>#N/A</v>
      </c>
      <c r="J12366" t="e">
        <f>VLOOKUP(E12366,'Cross-Page Data'!$D$4:$F$48,3,FALSE)</f>
        <v>#N/A</v>
      </c>
      <c r="K12366" t="b">
        <f t="shared" si="193"/>
        <v>1</v>
      </c>
    </row>
    <row r="12367" spans="9:11" x14ac:dyDescent="0.35">
      <c r="I12367" t="e">
        <f>IF(J12367="natural gas",VLOOKUP(D12367,'Cross-Page Data'!$I$4:$J$13,2,FALSE),IF(J12367="solar",VLOOKUP('Form 923'!D12367,'Cross-Page Data'!$I$14:$J$117,2,FALSE),J12367))</f>
        <v>#N/A</v>
      </c>
      <c r="J12367" t="e">
        <f>VLOOKUP(E12367,'Cross-Page Data'!$D$4:$F$48,3,FALSE)</f>
        <v>#N/A</v>
      </c>
      <c r="K12367" t="b">
        <f t="shared" si="193"/>
        <v>1</v>
      </c>
    </row>
    <row r="12368" spans="9:11" x14ac:dyDescent="0.35">
      <c r="I12368" t="e">
        <f>IF(J12368="natural gas",VLOOKUP(D12368,'Cross-Page Data'!$I$4:$J$13,2,FALSE),IF(J12368="solar",VLOOKUP('Form 923'!D12368,'Cross-Page Data'!$I$14:$J$117,2,FALSE),J12368))</f>
        <v>#N/A</v>
      </c>
      <c r="J12368" t="e">
        <f>VLOOKUP(E12368,'Cross-Page Data'!$D$4:$F$48,3,FALSE)</f>
        <v>#N/A</v>
      </c>
      <c r="K12368" t="b">
        <f t="shared" si="193"/>
        <v>1</v>
      </c>
    </row>
    <row r="12369" spans="9:11" x14ac:dyDescent="0.35">
      <c r="I12369" t="e">
        <f>IF(J12369="natural gas",VLOOKUP(D12369,'Cross-Page Data'!$I$4:$J$13,2,FALSE),IF(J12369="solar",VLOOKUP('Form 923'!D12369,'Cross-Page Data'!$I$14:$J$117,2,FALSE),J12369))</f>
        <v>#N/A</v>
      </c>
      <c r="J12369" t="e">
        <f>VLOOKUP(E12369,'Cross-Page Data'!$D$4:$F$48,3,FALSE)</f>
        <v>#N/A</v>
      </c>
      <c r="K12369" t="b">
        <f t="shared" si="193"/>
        <v>1</v>
      </c>
    </row>
    <row r="12370" spans="9:11" x14ac:dyDescent="0.35">
      <c r="I12370" t="e">
        <f>IF(J12370="natural gas",VLOOKUP(D12370,'Cross-Page Data'!$I$4:$J$13,2,FALSE),IF(J12370="solar",VLOOKUP('Form 923'!D12370,'Cross-Page Data'!$I$14:$J$117,2,FALSE),J12370))</f>
        <v>#N/A</v>
      </c>
      <c r="J12370" t="e">
        <f>VLOOKUP(E12370,'Cross-Page Data'!$D$4:$F$48,3,FALSE)</f>
        <v>#N/A</v>
      </c>
      <c r="K12370" t="b">
        <f t="shared" si="193"/>
        <v>1</v>
      </c>
    </row>
    <row r="12371" spans="9:11" x14ac:dyDescent="0.35">
      <c r="I12371" t="e">
        <f>IF(J12371="natural gas",VLOOKUP(D12371,'Cross-Page Data'!$I$4:$J$13,2,FALSE),IF(J12371="solar",VLOOKUP('Form 923'!D12371,'Cross-Page Data'!$I$14:$J$117,2,FALSE),J12371))</f>
        <v>#N/A</v>
      </c>
      <c r="J12371" t="e">
        <f>VLOOKUP(E12371,'Cross-Page Data'!$D$4:$F$48,3,FALSE)</f>
        <v>#N/A</v>
      </c>
      <c r="K12371" t="b">
        <f t="shared" si="193"/>
        <v>1</v>
      </c>
    </row>
    <row r="12372" spans="9:11" x14ac:dyDescent="0.35">
      <c r="I12372" t="e">
        <f>IF(J12372="natural gas",VLOOKUP(D12372,'Cross-Page Data'!$I$4:$J$13,2,FALSE),IF(J12372="solar",VLOOKUP('Form 923'!D12372,'Cross-Page Data'!$I$14:$J$117,2,FALSE),J12372))</f>
        <v>#N/A</v>
      </c>
      <c r="J12372" t="e">
        <f>VLOOKUP(E12372,'Cross-Page Data'!$D$4:$F$48,3,FALSE)</f>
        <v>#N/A</v>
      </c>
      <c r="K12372" t="b">
        <f t="shared" si="193"/>
        <v>1</v>
      </c>
    </row>
    <row r="12373" spans="9:11" x14ac:dyDescent="0.35">
      <c r="I12373" t="e">
        <f>IF(J12373="natural gas",VLOOKUP(D12373,'Cross-Page Data'!$I$4:$J$13,2,FALSE),IF(J12373="solar",VLOOKUP('Form 923'!D12373,'Cross-Page Data'!$I$14:$J$117,2,FALSE),J12373))</f>
        <v>#N/A</v>
      </c>
      <c r="J12373" t="e">
        <f>VLOOKUP(E12373,'Cross-Page Data'!$D$4:$F$48,3,FALSE)</f>
        <v>#N/A</v>
      </c>
      <c r="K12373" t="b">
        <f t="shared" si="193"/>
        <v>1</v>
      </c>
    </row>
    <row r="12374" spans="9:11" x14ac:dyDescent="0.35">
      <c r="I12374" t="e">
        <f>IF(J12374="natural gas",VLOOKUP(D12374,'Cross-Page Data'!$I$4:$J$13,2,FALSE),IF(J12374="solar",VLOOKUP('Form 923'!D12374,'Cross-Page Data'!$I$14:$J$117,2,FALSE),J12374))</f>
        <v>#N/A</v>
      </c>
      <c r="J12374" t="e">
        <f>VLOOKUP(E12374,'Cross-Page Data'!$D$4:$F$48,3,FALSE)</f>
        <v>#N/A</v>
      </c>
      <c r="K12374" t="b">
        <f t="shared" si="193"/>
        <v>1</v>
      </c>
    </row>
    <row r="12375" spans="9:11" x14ac:dyDescent="0.35">
      <c r="I12375" t="e">
        <f>IF(J12375="natural gas",VLOOKUP(D12375,'Cross-Page Data'!$I$4:$J$13,2,FALSE),IF(J12375="solar",VLOOKUP('Form 923'!D12375,'Cross-Page Data'!$I$14:$J$117,2,FALSE),J12375))</f>
        <v>#N/A</v>
      </c>
      <c r="J12375" t="e">
        <f>VLOOKUP(E12375,'Cross-Page Data'!$D$4:$F$48,3,FALSE)</f>
        <v>#N/A</v>
      </c>
      <c r="K12375" t="b">
        <f t="shared" si="193"/>
        <v>1</v>
      </c>
    </row>
    <row r="12376" spans="9:11" x14ac:dyDescent="0.35">
      <c r="I12376" t="e">
        <f>IF(J12376="natural gas",VLOOKUP(D12376,'Cross-Page Data'!$I$4:$J$13,2,FALSE),IF(J12376="solar",VLOOKUP('Form 923'!D12376,'Cross-Page Data'!$I$14:$J$117,2,FALSE),J12376))</f>
        <v>#N/A</v>
      </c>
      <c r="J12376" t="e">
        <f>VLOOKUP(E12376,'Cross-Page Data'!$D$4:$F$48,3,FALSE)</f>
        <v>#N/A</v>
      </c>
      <c r="K12376" t="b">
        <f t="shared" si="193"/>
        <v>1</v>
      </c>
    </row>
    <row r="12377" spans="9:11" x14ac:dyDescent="0.35">
      <c r="I12377" t="e">
        <f>IF(J12377="natural gas",VLOOKUP(D12377,'Cross-Page Data'!$I$4:$J$13,2,FALSE),IF(J12377="solar",VLOOKUP('Form 923'!D12377,'Cross-Page Data'!$I$14:$J$117,2,FALSE),J12377))</f>
        <v>#N/A</v>
      </c>
      <c r="J12377" t="e">
        <f>VLOOKUP(E12377,'Cross-Page Data'!$D$4:$F$48,3,FALSE)</f>
        <v>#N/A</v>
      </c>
      <c r="K12377" t="b">
        <f t="shared" si="193"/>
        <v>1</v>
      </c>
    </row>
    <row r="12378" spans="9:11" x14ac:dyDescent="0.35">
      <c r="I12378" t="e">
        <f>IF(J12378="natural gas",VLOOKUP(D12378,'Cross-Page Data'!$I$4:$J$13,2,FALSE),IF(J12378="solar",VLOOKUP('Form 923'!D12378,'Cross-Page Data'!$I$14:$J$117,2,FALSE),J12378))</f>
        <v>#N/A</v>
      </c>
      <c r="J12378" t="e">
        <f>VLOOKUP(E12378,'Cross-Page Data'!$D$4:$F$48,3,FALSE)</f>
        <v>#N/A</v>
      </c>
      <c r="K12378" t="b">
        <f t="shared" si="193"/>
        <v>1</v>
      </c>
    </row>
    <row r="12379" spans="9:11" x14ac:dyDescent="0.35">
      <c r="I12379" t="e">
        <f>IF(J12379="natural gas",VLOOKUP(D12379,'Cross-Page Data'!$I$4:$J$13,2,FALSE),IF(J12379="solar",VLOOKUP('Form 923'!D12379,'Cross-Page Data'!$I$14:$J$117,2,FALSE),J12379))</f>
        <v>#N/A</v>
      </c>
      <c r="J12379" t="e">
        <f>VLOOKUP(E12379,'Cross-Page Data'!$D$4:$F$48,3,FALSE)</f>
        <v>#N/A</v>
      </c>
      <c r="K12379" t="b">
        <f t="shared" si="193"/>
        <v>1</v>
      </c>
    </row>
    <row r="12380" spans="9:11" x14ac:dyDescent="0.35">
      <c r="I12380" t="e">
        <f>IF(J12380="natural gas",VLOOKUP(D12380,'Cross-Page Data'!$I$4:$J$13,2,FALSE),IF(J12380="solar",VLOOKUP('Form 923'!D12380,'Cross-Page Data'!$I$14:$J$117,2,FALSE),J12380))</f>
        <v>#N/A</v>
      </c>
      <c r="J12380" t="e">
        <f>VLOOKUP(E12380,'Cross-Page Data'!$D$4:$F$48,3,FALSE)</f>
        <v>#N/A</v>
      </c>
      <c r="K12380" t="b">
        <f t="shared" si="193"/>
        <v>1</v>
      </c>
    </row>
    <row r="12381" spans="9:11" x14ac:dyDescent="0.35">
      <c r="I12381" t="e">
        <f>IF(J12381="natural gas",VLOOKUP(D12381,'Cross-Page Data'!$I$4:$J$13,2,FALSE),IF(J12381="solar",VLOOKUP('Form 923'!D12381,'Cross-Page Data'!$I$14:$J$117,2,FALSE),J12381))</f>
        <v>#N/A</v>
      </c>
      <c r="J12381" t="e">
        <f>VLOOKUP(E12381,'Cross-Page Data'!$D$4:$F$48,3,FALSE)</f>
        <v>#N/A</v>
      </c>
      <c r="K12381" t="b">
        <f t="shared" si="193"/>
        <v>1</v>
      </c>
    </row>
    <row r="12382" spans="9:11" x14ac:dyDescent="0.35">
      <c r="I12382" t="e">
        <f>IF(J12382="natural gas",VLOOKUP(D12382,'Cross-Page Data'!$I$4:$J$13,2,FALSE),IF(J12382="solar",VLOOKUP('Form 923'!D12382,'Cross-Page Data'!$I$14:$J$117,2,FALSE),J12382))</f>
        <v>#N/A</v>
      </c>
      <c r="J12382" t="e">
        <f>VLOOKUP(E12382,'Cross-Page Data'!$D$4:$F$48,3,FALSE)</f>
        <v>#N/A</v>
      </c>
      <c r="K12382" t="b">
        <f t="shared" si="193"/>
        <v>1</v>
      </c>
    </row>
    <row r="12383" spans="9:11" x14ac:dyDescent="0.35">
      <c r="I12383" t="e">
        <f>IF(J12383="natural gas",VLOOKUP(D12383,'Cross-Page Data'!$I$4:$J$13,2,FALSE),IF(J12383="solar",VLOOKUP('Form 923'!D12383,'Cross-Page Data'!$I$14:$J$117,2,FALSE),J12383))</f>
        <v>#N/A</v>
      </c>
      <c r="J12383" t="e">
        <f>VLOOKUP(E12383,'Cross-Page Data'!$D$4:$F$48,3,FALSE)</f>
        <v>#N/A</v>
      </c>
      <c r="K12383" t="b">
        <f t="shared" si="193"/>
        <v>1</v>
      </c>
    </row>
    <row r="12384" spans="9:11" x14ac:dyDescent="0.35">
      <c r="I12384" t="e">
        <f>IF(J12384="natural gas",VLOOKUP(D12384,'Cross-Page Data'!$I$4:$J$13,2,FALSE),IF(J12384="solar",VLOOKUP('Form 923'!D12384,'Cross-Page Data'!$I$14:$J$117,2,FALSE),J12384))</f>
        <v>#N/A</v>
      </c>
      <c r="J12384" t="e">
        <f>VLOOKUP(E12384,'Cross-Page Data'!$D$4:$F$48,3,FALSE)</f>
        <v>#N/A</v>
      </c>
      <c r="K12384" t="b">
        <f t="shared" si="193"/>
        <v>1</v>
      </c>
    </row>
    <row r="12385" spans="9:11" x14ac:dyDescent="0.35">
      <c r="I12385" t="e">
        <f>IF(J12385="natural gas",VLOOKUP(D12385,'Cross-Page Data'!$I$4:$J$13,2,FALSE),IF(J12385="solar",VLOOKUP('Form 923'!D12385,'Cross-Page Data'!$I$14:$J$117,2,FALSE),J12385))</f>
        <v>#N/A</v>
      </c>
      <c r="J12385" t="e">
        <f>VLOOKUP(E12385,'Cross-Page Data'!$D$4:$F$48,3,FALSE)</f>
        <v>#N/A</v>
      </c>
      <c r="K12385" t="b">
        <f t="shared" si="193"/>
        <v>1</v>
      </c>
    </row>
    <row r="12386" spans="9:11" x14ac:dyDescent="0.35">
      <c r="I12386" t="e">
        <f>IF(J12386="natural gas",VLOOKUP(D12386,'Cross-Page Data'!$I$4:$J$13,2,FALSE),IF(J12386="solar",VLOOKUP('Form 923'!D12386,'Cross-Page Data'!$I$14:$J$117,2,FALSE),J12386))</f>
        <v>#N/A</v>
      </c>
      <c r="J12386" t="e">
        <f>VLOOKUP(E12386,'Cross-Page Data'!$D$4:$F$48,3,FALSE)</f>
        <v>#N/A</v>
      </c>
      <c r="K12386" t="b">
        <f t="shared" si="193"/>
        <v>1</v>
      </c>
    </row>
    <row r="12387" spans="9:11" x14ac:dyDescent="0.35">
      <c r="I12387" t="e">
        <f>IF(J12387="natural gas",VLOOKUP(D12387,'Cross-Page Data'!$I$4:$J$13,2,FALSE),IF(J12387="solar",VLOOKUP('Form 923'!D12387,'Cross-Page Data'!$I$14:$J$117,2,FALSE),J12387))</f>
        <v>#N/A</v>
      </c>
      <c r="J12387" t="e">
        <f>VLOOKUP(E12387,'Cross-Page Data'!$D$4:$F$48,3,FALSE)</f>
        <v>#N/A</v>
      </c>
      <c r="K12387" t="b">
        <f t="shared" si="193"/>
        <v>1</v>
      </c>
    </row>
    <row r="12388" spans="9:11" x14ac:dyDescent="0.35">
      <c r="I12388" t="e">
        <f>IF(J12388="natural gas",VLOOKUP(D12388,'Cross-Page Data'!$I$4:$J$13,2,FALSE),IF(J12388="solar",VLOOKUP('Form 923'!D12388,'Cross-Page Data'!$I$14:$J$117,2,FALSE),J12388))</f>
        <v>#N/A</v>
      </c>
      <c r="J12388" t="e">
        <f>VLOOKUP(E12388,'Cross-Page Data'!$D$4:$F$48,3,FALSE)</f>
        <v>#N/A</v>
      </c>
      <c r="K12388" t="b">
        <f t="shared" si="193"/>
        <v>1</v>
      </c>
    </row>
    <row r="12389" spans="9:11" x14ac:dyDescent="0.35">
      <c r="I12389" t="e">
        <f>IF(J12389="natural gas",VLOOKUP(D12389,'Cross-Page Data'!$I$4:$J$13,2,FALSE),IF(J12389="solar",VLOOKUP('Form 923'!D12389,'Cross-Page Data'!$I$14:$J$117,2,FALSE),J12389))</f>
        <v>#N/A</v>
      </c>
      <c r="J12389" t="e">
        <f>VLOOKUP(E12389,'Cross-Page Data'!$D$4:$F$48,3,FALSE)</f>
        <v>#N/A</v>
      </c>
      <c r="K12389" t="b">
        <f t="shared" si="193"/>
        <v>1</v>
      </c>
    </row>
    <row r="12390" spans="9:11" x14ac:dyDescent="0.35">
      <c r="I12390" t="e">
        <f>IF(J12390="natural gas",VLOOKUP(D12390,'Cross-Page Data'!$I$4:$J$13,2,FALSE),IF(J12390="solar",VLOOKUP('Form 923'!D12390,'Cross-Page Data'!$I$14:$J$117,2,FALSE),J12390))</f>
        <v>#N/A</v>
      </c>
      <c r="J12390" t="e">
        <f>VLOOKUP(E12390,'Cross-Page Data'!$D$4:$F$48,3,FALSE)</f>
        <v>#N/A</v>
      </c>
      <c r="K12390" t="b">
        <f t="shared" si="193"/>
        <v>1</v>
      </c>
    </row>
    <row r="12391" spans="9:11" x14ac:dyDescent="0.35">
      <c r="I12391" t="e">
        <f>IF(J12391="natural gas",VLOOKUP(D12391,'Cross-Page Data'!$I$4:$J$13,2,FALSE),IF(J12391="solar",VLOOKUP('Form 923'!D12391,'Cross-Page Data'!$I$14:$J$117,2,FALSE),J12391))</f>
        <v>#N/A</v>
      </c>
      <c r="J12391" t="e">
        <f>VLOOKUP(E12391,'Cross-Page Data'!$D$4:$F$48,3,FALSE)</f>
        <v>#N/A</v>
      </c>
      <c r="K12391" t="b">
        <f t="shared" si="193"/>
        <v>1</v>
      </c>
    </row>
    <row r="12392" spans="9:11" x14ac:dyDescent="0.35">
      <c r="I12392" t="e">
        <f>IF(J12392="natural gas",VLOOKUP(D12392,'Cross-Page Data'!$I$4:$J$13,2,FALSE),IF(J12392="solar",VLOOKUP('Form 923'!D12392,'Cross-Page Data'!$I$14:$J$117,2,FALSE),J12392))</f>
        <v>#N/A</v>
      </c>
      <c r="J12392" t="e">
        <f>VLOOKUP(E12392,'Cross-Page Data'!$D$4:$F$48,3,FALSE)</f>
        <v>#N/A</v>
      </c>
      <c r="K12392" t="b">
        <f t="shared" si="193"/>
        <v>1</v>
      </c>
    </row>
    <row r="12393" spans="9:11" x14ac:dyDescent="0.35">
      <c r="I12393" t="e">
        <f>IF(J12393="natural gas",VLOOKUP(D12393,'Cross-Page Data'!$I$4:$J$13,2,FALSE),IF(J12393="solar",VLOOKUP('Form 923'!D12393,'Cross-Page Data'!$I$14:$J$117,2,FALSE),J12393))</f>
        <v>#N/A</v>
      </c>
      <c r="J12393" t="e">
        <f>VLOOKUP(E12393,'Cross-Page Data'!$D$4:$F$48,3,FALSE)</f>
        <v>#N/A</v>
      </c>
      <c r="K12393" t="b">
        <f t="shared" si="193"/>
        <v>1</v>
      </c>
    </row>
    <row r="12394" spans="9:11" x14ac:dyDescent="0.35">
      <c r="I12394" t="e">
        <f>IF(J12394="natural gas",VLOOKUP(D12394,'Cross-Page Data'!$I$4:$J$13,2,FALSE),IF(J12394="solar",VLOOKUP('Form 923'!D12394,'Cross-Page Data'!$I$14:$J$117,2,FALSE),J12394))</f>
        <v>#N/A</v>
      </c>
      <c r="J12394" t="e">
        <f>VLOOKUP(E12394,'Cross-Page Data'!$D$4:$F$48,3,FALSE)</f>
        <v>#N/A</v>
      </c>
      <c r="K12394" t="b">
        <f t="shared" si="193"/>
        <v>1</v>
      </c>
    </row>
    <row r="12395" spans="9:11" x14ac:dyDescent="0.35">
      <c r="I12395" t="e">
        <f>IF(J12395="natural gas",VLOOKUP(D12395,'Cross-Page Data'!$I$4:$J$13,2,FALSE),IF(J12395="solar",VLOOKUP('Form 923'!D12395,'Cross-Page Data'!$I$14:$J$117,2,FALSE),J12395))</f>
        <v>#N/A</v>
      </c>
      <c r="J12395" t="e">
        <f>VLOOKUP(E12395,'Cross-Page Data'!$D$4:$F$48,3,FALSE)</f>
        <v>#N/A</v>
      </c>
      <c r="K12395" t="b">
        <f t="shared" si="193"/>
        <v>1</v>
      </c>
    </row>
    <row r="12396" spans="9:11" x14ac:dyDescent="0.35">
      <c r="I12396" t="e">
        <f>IF(J12396="natural gas",VLOOKUP(D12396,'Cross-Page Data'!$I$4:$J$13,2,FALSE),IF(J12396="solar",VLOOKUP('Form 923'!D12396,'Cross-Page Data'!$I$14:$J$117,2,FALSE),J12396))</f>
        <v>#N/A</v>
      </c>
      <c r="J12396" t="e">
        <f>VLOOKUP(E12396,'Cross-Page Data'!$D$4:$F$48,3,FALSE)</f>
        <v>#N/A</v>
      </c>
      <c r="K12396" t="b">
        <f t="shared" si="193"/>
        <v>1</v>
      </c>
    </row>
    <row r="12397" spans="9:11" x14ac:dyDescent="0.35">
      <c r="I12397" t="e">
        <f>IF(J12397="natural gas",VLOOKUP(D12397,'Cross-Page Data'!$I$4:$J$13,2,FALSE),IF(J12397="solar",VLOOKUP('Form 923'!D12397,'Cross-Page Data'!$I$14:$J$117,2,FALSE),J12397))</f>
        <v>#N/A</v>
      </c>
      <c r="J12397" t="e">
        <f>VLOOKUP(E12397,'Cross-Page Data'!$D$4:$F$48,3,FALSE)</f>
        <v>#N/A</v>
      </c>
      <c r="K12397" t="b">
        <f t="shared" si="193"/>
        <v>1</v>
      </c>
    </row>
    <row r="12398" spans="9:11" x14ac:dyDescent="0.35">
      <c r="I12398" t="e">
        <f>IF(J12398="natural gas",VLOOKUP(D12398,'Cross-Page Data'!$I$4:$J$13,2,FALSE),IF(J12398="solar",VLOOKUP('Form 923'!D12398,'Cross-Page Data'!$I$14:$J$117,2,FALSE),J12398))</f>
        <v>#N/A</v>
      </c>
      <c r="J12398" t="e">
        <f>VLOOKUP(E12398,'Cross-Page Data'!$D$4:$F$48,3,FALSE)</f>
        <v>#N/A</v>
      </c>
      <c r="K12398" t="b">
        <f t="shared" si="193"/>
        <v>1</v>
      </c>
    </row>
    <row r="12399" spans="9:11" x14ac:dyDescent="0.35">
      <c r="I12399" t="e">
        <f>IF(J12399="natural gas",VLOOKUP(D12399,'Cross-Page Data'!$I$4:$J$13,2,FALSE),IF(J12399="solar",VLOOKUP('Form 923'!D12399,'Cross-Page Data'!$I$14:$J$117,2,FALSE),J12399))</f>
        <v>#N/A</v>
      </c>
      <c r="J12399" t="e">
        <f>VLOOKUP(E12399,'Cross-Page Data'!$D$4:$F$48,3,FALSE)</f>
        <v>#N/A</v>
      </c>
      <c r="K12399" t="b">
        <f t="shared" si="193"/>
        <v>1</v>
      </c>
    </row>
    <row r="12400" spans="9:11" x14ac:dyDescent="0.35">
      <c r="I12400" t="e">
        <f>IF(J12400="natural gas",VLOOKUP(D12400,'Cross-Page Data'!$I$4:$J$13,2,FALSE),IF(J12400="solar",VLOOKUP('Form 923'!D12400,'Cross-Page Data'!$I$14:$J$117,2,FALSE),J12400))</f>
        <v>#N/A</v>
      </c>
      <c r="J12400" t="e">
        <f>VLOOKUP(E12400,'Cross-Page Data'!$D$4:$F$48,3,FALSE)</f>
        <v>#N/A</v>
      </c>
      <c r="K12400" t="b">
        <f t="shared" si="193"/>
        <v>1</v>
      </c>
    </row>
    <row r="12401" spans="9:11" x14ac:dyDescent="0.35">
      <c r="I12401" t="e">
        <f>IF(J12401="natural gas",VLOOKUP(D12401,'Cross-Page Data'!$I$4:$J$13,2,FALSE),IF(J12401="solar",VLOOKUP('Form 923'!D12401,'Cross-Page Data'!$I$14:$J$117,2,FALSE),J12401))</f>
        <v>#N/A</v>
      </c>
      <c r="J12401" t="e">
        <f>VLOOKUP(E12401,'Cross-Page Data'!$D$4:$F$48,3,FALSE)</f>
        <v>#N/A</v>
      </c>
      <c r="K12401" t="b">
        <f t="shared" si="193"/>
        <v>1</v>
      </c>
    </row>
    <row r="12402" spans="9:11" x14ac:dyDescent="0.35">
      <c r="I12402" t="e">
        <f>IF(J12402="natural gas",VLOOKUP(D12402,'Cross-Page Data'!$I$4:$J$13,2,FALSE),IF(J12402="solar",VLOOKUP('Form 923'!D12402,'Cross-Page Data'!$I$14:$J$117,2,FALSE),J12402))</f>
        <v>#N/A</v>
      </c>
      <c r="J12402" t="e">
        <f>VLOOKUP(E12402,'Cross-Page Data'!$D$4:$F$48,3,FALSE)</f>
        <v>#N/A</v>
      </c>
      <c r="K12402" t="b">
        <f t="shared" si="193"/>
        <v>1</v>
      </c>
    </row>
    <row r="12403" spans="9:11" x14ac:dyDescent="0.35">
      <c r="I12403" t="e">
        <f>IF(J12403="natural gas",VLOOKUP(D12403,'Cross-Page Data'!$I$4:$J$13,2,FALSE),IF(J12403="solar",VLOOKUP('Form 923'!D12403,'Cross-Page Data'!$I$14:$J$117,2,FALSE),J12403))</f>
        <v>#N/A</v>
      </c>
      <c r="J12403" t="e">
        <f>VLOOKUP(E12403,'Cross-Page Data'!$D$4:$F$48,3,FALSE)</f>
        <v>#N/A</v>
      </c>
      <c r="K12403" t="b">
        <f t="shared" si="193"/>
        <v>1</v>
      </c>
    </row>
    <row r="12404" spans="9:11" x14ac:dyDescent="0.35">
      <c r="I12404" t="e">
        <f>IF(J12404="natural gas",VLOOKUP(D12404,'Cross-Page Data'!$I$4:$J$13,2,FALSE),IF(J12404="solar",VLOOKUP('Form 923'!D12404,'Cross-Page Data'!$I$14:$J$117,2,FALSE),J12404))</f>
        <v>#N/A</v>
      </c>
      <c r="J12404" t="e">
        <f>VLOOKUP(E12404,'Cross-Page Data'!$D$4:$F$48,3,FALSE)</f>
        <v>#N/A</v>
      </c>
      <c r="K12404" t="b">
        <f t="shared" si="193"/>
        <v>1</v>
      </c>
    </row>
    <row r="12405" spans="9:11" x14ac:dyDescent="0.35">
      <c r="I12405" t="e">
        <f>IF(J12405="natural gas",VLOOKUP(D12405,'Cross-Page Data'!$I$4:$J$13,2,FALSE),IF(J12405="solar",VLOOKUP('Form 923'!D12405,'Cross-Page Data'!$I$14:$J$117,2,FALSE),J12405))</f>
        <v>#N/A</v>
      </c>
      <c r="J12405" t="e">
        <f>VLOOKUP(E12405,'Cross-Page Data'!$D$4:$F$48,3,FALSE)</f>
        <v>#N/A</v>
      </c>
      <c r="K12405" t="b">
        <f t="shared" si="193"/>
        <v>1</v>
      </c>
    </row>
    <row r="12406" spans="9:11" x14ac:dyDescent="0.35">
      <c r="I12406" t="e">
        <f>IF(J12406="natural gas",VLOOKUP(D12406,'Cross-Page Data'!$I$4:$J$13,2,FALSE),IF(J12406="solar",VLOOKUP('Form 923'!D12406,'Cross-Page Data'!$I$14:$J$117,2,FALSE),J12406))</f>
        <v>#N/A</v>
      </c>
      <c r="J12406" t="e">
        <f>VLOOKUP(E12406,'Cross-Page Data'!$D$4:$F$48,3,FALSE)</f>
        <v>#N/A</v>
      </c>
      <c r="K12406" t="b">
        <f t="shared" si="193"/>
        <v>1</v>
      </c>
    </row>
    <row r="12407" spans="9:11" x14ac:dyDescent="0.35">
      <c r="I12407" t="e">
        <f>IF(J12407="natural gas",VLOOKUP(D12407,'Cross-Page Data'!$I$4:$J$13,2,FALSE),IF(J12407="solar",VLOOKUP('Form 923'!D12407,'Cross-Page Data'!$I$14:$J$117,2,FALSE),J12407))</f>
        <v>#N/A</v>
      </c>
      <c r="J12407" t="e">
        <f>VLOOKUP(E12407,'Cross-Page Data'!$D$4:$F$48,3,FALSE)</f>
        <v>#N/A</v>
      </c>
      <c r="K12407" t="b">
        <f t="shared" si="193"/>
        <v>1</v>
      </c>
    </row>
    <row r="12408" spans="9:11" x14ac:dyDescent="0.35">
      <c r="I12408" t="e">
        <f>IF(J12408="natural gas",VLOOKUP(D12408,'Cross-Page Data'!$I$4:$J$13,2,FALSE),IF(J12408="solar",VLOOKUP('Form 923'!D12408,'Cross-Page Data'!$I$14:$J$117,2,FALSE),J12408))</f>
        <v>#N/A</v>
      </c>
      <c r="J12408" t="e">
        <f>VLOOKUP(E12408,'Cross-Page Data'!$D$4:$F$48,3,FALSE)</f>
        <v>#N/A</v>
      </c>
      <c r="K12408" t="b">
        <f t="shared" si="193"/>
        <v>1</v>
      </c>
    </row>
    <row r="12409" spans="9:11" x14ac:dyDescent="0.35">
      <c r="I12409" t="e">
        <f>IF(J12409="natural gas",VLOOKUP(D12409,'Cross-Page Data'!$I$4:$J$13,2,FALSE),IF(J12409="solar",VLOOKUP('Form 923'!D12409,'Cross-Page Data'!$I$14:$J$117,2,FALSE),J12409))</f>
        <v>#N/A</v>
      </c>
      <c r="J12409" t="e">
        <f>VLOOKUP(E12409,'Cross-Page Data'!$D$4:$F$48,3,FALSE)</f>
        <v>#N/A</v>
      </c>
      <c r="K12409" t="b">
        <f t="shared" si="193"/>
        <v>1</v>
      </c>
    </row>
    <row r="12410" spans="9:11" x14ac:dyDescent="0.35">
      <c r="I12410" t="e">
        <f>IF(J12410="natural gas",VLOOKUP(D12410,'Cross-Page Data'!$I$4:$J$13,2,FALSE),IF(J12410="solar",VLOOKUP('Form 923'!D12410,'Cross-Page Data'!$I$14:$J$117,2,FALSE),J12410))</f>
        <v>#N/A</v>
      </c>
      <c r="J12410" t="e">
        <f>VLOOKUP(E12410,'Cross-Page Data'!$D$4:$F$48,3,FALSE)</f>
        <v>#N/A</v>
      </c>
      <c r="K12410" t="b">
        <f t="shared" si="193"/>
        <v>1</v>
      </c>
    </row>
    <row r="12411" spans="9:11" x14ac:dyDescent="0.35">
      <c r="I12411" t="e">
        <f>IF(J12411="natural gas",VLOOKUP(D12411,'Cross-Page Data'!$I$4:$J$13,2,FALSE),IF(J12411="solar",VLOOKUP('Form 923'!D12411,'Cross-Page Data'!$I$14:$J$117,2,FALSE),J12411))</f>
        <v>#N/A</v>
      </c>
      <c r="J12411" t="e">
        <f>VLOOKUP(E12411,'Cross-Page Data'!$D$4:$F$48,3,FALSE)</f>
        <v>#N/A</v>
      </c>
      <c r="K12411" t="b">
        <f t="shared" si="193"/>
        <v>1</v>
      </c>
    </row>
    <row r="12412" spans="9:11" x14ac:dyDescent="0.35">
      <c r="I12412" t="e">
        <f>IF(J12412="natural gas",VLOOKUP(D12412,'Cross-Page Data'!$I$4:$J$13,2,FALSE),IF(J12412="solar",VLOOKUP('Form 923'!D12412,'Cross-Page Data'!$I$14:$J$117,2,FALSE),J12412))</f>
        <v>#N/A</v>
      </c>
      <c r="J12412" t="e">
        <f>VLOOKUP(E12412,'Cross-Page Data'!$D$4:$F$48,3,FALSE)</f>
        <v>#N/A</v>
      </c>
      <c r="K12412" t="b">
        <f t="shared" si="193"/>
        <v>1</v>
      </c>
    </row>
    <row r="12413" spans="9:11" x14ac:dyDescent="0.35">
      <c r="I12413" t="e">
        <f>IF(J12413="natural gas",VLOOKUP(D12413,'Cross-Page Data'!$I$4:$J$13,2,FALSE),IF(J12413="solar",VLOOKUP('Form 923'!D12413,'Cross-Page Data'!$I$14:$J$117,2,FALSE),J12413))</f>
        <v>#N/A</v>
      </c>
      <c r="J12413" t="e">
        <f>VLOOKUP(E12413,'Cross-Page Data'!$D$4:$F$48,3,FALSE)</f>
        <v>#N/A</v>
      </c>
      <c r="K12413" t="b">
        <f t="shared" si="193"/>
        <v>1</v>
      </c>
    </row>
    <row r="12414" spans="9:11" x14ac:dyDescent="0.35">
      <c r="I12414" t="e">
        <f>IF(J12414="natural gas",VLOOKUP(D12414,'Cross-Page Data'!$I$4:$J$13,2,FALSE),IF(J12414="solar",VLOOKUP('Form 923'!D12414,'Cross-Page Data'!$I$14:$J$117,2,FALSE),J12414))</f>
        <v>#N/A</v>
      </c>
      <c r="J12414" t="e">
        <f>VLOOKUP(E12414,'Cross-Page Data'!$D$4:$F$48,3,FALSE)</f>
        <v>#N/A</v>
      </c>
      <c r="K12414" t="b">
        <f t="shared" si="193"/>
        <v>1</v>
      </c>
    </row>
    <row r="12415" spans="9:11" x14ac:dyDescent="0.35">
      <c r="I12415" t="e">
        <f>IF(J12415="natural gas",VLOOKUP(D12415,'Cross-Page Data'!$I$4:$J$13,2,FALSE),IF(J12415="solar",VLOOKUP('Form 923'!D12415,'Cross-Page Data'!$I$14:$J$117,2,FALSE),J12415))</f>
        <v>#N/A</v>
      </c>
      <c r="J12415" t="e">
        <f>VLOOKUP(E12415,'Cross-Page Data'!$D$4:$F$48,3,FALSE)</f>
        <v>#N/A</v>
      </c>
      <c r="K12415" t="b">
        <f t="shared" si="193"/>
        <v>1</v>
      </c>
    </row>
    <row r="12416" spans="9:11" x14ac:dyDescent="0.35">
      <c r="I12416" t="e">
        <f>IF(J12416="natural gas",VLOOKUP(D12416,'Cross-Page Data'!$I$4:$J$13,2,FALSE),IF(J12416="solar",VLOOKUP('Form 923'!D12416,'Cross-Page Data'!$I$14:$J$117,2,FALSE),J12416))</f>
        <v>#N/A</v>
      </c>
      <c r="J12416" t="e">
        <f>VLOOKUP(E12416,'Cross-Page Data'!$D$4:$F$48,3,FALSE)</f>
        <v>#N/A</v>
      </c>
      <c r="K12416" t="b">
        <f t="shared" si="193"/>
        <v>1</v>
      </c>
    </row>
    <row r="12417" spans="9:11" x14ac:dyDescent="0.35">
      <c r="I12417" t="e">
        <f>IF(J12417="natural gas",VLOOKUP(D12417,'Cross-Page Data'!$I$4:$J$13,2,FALSE),IF(J12417="solar",VLOOKUP('Form 923'!D12417,'Cross-Page Data'!$I$14:$J$117,2,FALSE),J12417))</f>
        <v>#N/A</v>
      </c>
      <c r="J12417" t="e">
        <f>VLOOKUP(E12417,'Cross-Page Data'!$D$4:$F$48,3,FALSE)</f>
        <v>#N/A</v>
      </c>
      <c r="K12417" t="b">
        <f t="shared" si="193"/>
        <v>1</v>
      </c>
    </row>
    <row r="12418" spans="9:11" x14ac:dyDescent="0.35">
      <c r="I12418" t="e">
        <f>IF(J12418="natural gas",VLOOKUP(D12418,'Cross-Page Data'!$I$4:$J$13,2,FALSE),IF(J12418="solar",VLOOKUP('Form 923'!D12418,'Cross-Page Data'!$I$14:$J$117,2,FALSE),J12418))</f>
        <v>#N/A</v>
      </c>
      <c r="J12418" t="e">
        <f>VLOOKUP(E12418,'Cross-Page Data'!$D$4:$F$48,3,FALSE)</f>
        <v>#N/A</v>
      </c>
      <c r="K12418" t="b">
        <f t="shared" si="193"/>
        <v>1</v>
      </c>
    </row>
    <row r="12419" spans="9:11" x14ac:dyDescent="0.35">
      <c r="I12419" t="e">
        <f>IF(J12419="natural gas",VLOOKUP(D12419,'Cross-Page Data'!$I$4:$J$13,2,FALSE),IF(J12419="solar",VLOOKUP('Form 923'!D12419,'Cross-Page Data'!$I$14:$J$117,2,FALSE),J12419))</f>
        <v>#N/A</v>
      </c>
      <c r="J12419" t="e">
        <f>VLOOKUP(E12419,'Cross-Page Data'!$D$4:$F$48,3,FALSE)</f>
        <v>#N/A</v>
      </c>
      <c r="K12419" t="b">
        <f t="shared" si="193"/>
        <v>1</v>
      </c>
    </row>
    <row r="12420" spans="9:11" x14ac:dyDescent="0.35">
      <c r="I12420" t="e">
        <f>IF(J12420="natural gas",VLOOKUP(D12420,'Cross-Page Data'!$I$4:$J$13,2,FALSE),IF(J12420="solar",VLOOKUP('Form 923'!D12420,'Cross-Page Data'!$I$14:$J$117,2,FALSE),J12420))</f>
        <v>#N/A</v>
      </c>
      <c r="J12420" t="e">
        <f>VLOOKUP(E12420,'Cross-Page Data'!$D$4:$F$48,3,FALSE)</f>
        <v>#N/A</v>
      </c>
      <c r="K12420" t="b">
        <f t="shared" si="193"/>
        <v>1</v>
      </c>
    </row>
    <row r="12421" spans="9:11" x14ac:dyDescent="0.35">
      <c r="I12421" t="e">
        <f>IF(J12421="natural gas",VLOOKUP(D12421,'Cross-Page Data'!$I$4:$J$13,2,FALSE),IF(J12421="solar",VLOOKUP('Form 923'!D12421,'Cross-Page Data'!$I$14:$J$117,2,FALSE),J12421))</f>
        <v>#N/A</v>
      </c>
      <c r="J12421" t="e">
        <f>VLOOKUP(E12421,'Cross-Page Data'!$D$4:$F$48,3,FALSE)</f>
        <v>#N/A</v>
      </c>
      <c r="K12421" t="b">
        <f t="shared" si="193"/>
        <v>1</v>
      </c>
    </row>
    <row r="12422" spans="9:11" x14ac:dyDescent="0.35">
      <c r="I12422" t="e">
        <f>IF(J12422="natural gas",VLOOKUP(D12422,'Cross-Page Data'!$I$4:$J$13,2,FALSE),IF(J12422="solar",VLOOKUP('Form 923'!D12422,'Cross-Page Data'!$I$14:$J$117,2,FALSE),J12422))</f>
        <v>#N/A</v>
      </c>
      <c r="J12422" t="e">
        <f>VLOOKUP(E12422,'Cross-Page Data'!$D$4:$F$48,3,FALSE)</f>
        <v>#N/A</v>
      </c>
      <c r="K12422" t="b">
        <f t="shared" si="193"/>
        <v>1</v>
      </c>
    </row>
    <row r="12423" spans="9:11" x14ac:dyDescent="0.35">
      <c r="I12423" t="e">
        <f>IF(J12423="natural gas",VLOOKUP(D12423,'Cross-Page Data'!$I$4:$J$13,2,FALSE),IF(J12423="solar",VLOOKUP('Form 923'!D12423,'Cross-Page Data'!$I$14:$J$117,2,FALSE),J12423))</f>
        <v>#N/A</v>
      </c>
      <c r="J12423" t="e">
        <f>VLOOKUP(E12423,'Cross-Page Data'!$D$4:$F$48,3,FALSE)</f>
        <v>#N/A</v>
      </c>
      <c r="K12423" t="b">
        <f t="shared" ref="K12423:K12486" si="194">IF(AND($N$5=FALSE,OR(C12423="Commercial NAICS Cogen",C12423="Industrial NAICS Cogen",C12423="NAICS-22 Cogen")),FALSE,IF(AND($N$6=FALSE,OR(C12423="Commercial NAICS Cogen",C12423="Commercial NAICS Non-Cogen",C12423="industrial NAICS Cogen", C12423="industrial NAICS non-cogen")),FALSE,TRUE))</f>
        <v>1</v>
      </c>
    </row>
    <row r="12424" spans="9:11" x14ac:dyDescent="0.35">
      <c r="I12424" t="e">
        <f>IF(J12424="natural gas",VLOOKUP(D12424,'Cross-Page Data'!$I$4:$J$13,2,FALSE),IF(J12424="solar",VLOOKUP('Form 923'!D12424,'Cross-Page Data'!$I$14:$J$117,2,FALSE),J12424))</f>
        <v>#N/A</v>
      </c>
      <c r="J12424" t="e">
        <f>VLOOKUP(E12424,'Cross-Page Data'!$D$4:$F$48,3,FALSE)</f>
        <v>#N/A</v>
      </c>
      <c r="K12424" t="b">
        <f t="shared" si="194"/>
        <v>1</v>
      </c>
    </row>
    <row r="12425" spans="9:11" x14ac:dyDescent="0.35">
      <c r="I12425" t="e">
        <f>IF(J12425="natural gas",VLOOKUP(D12425,'Cross-Page Data'!$I$4:$J$13,2,FALSE),IF(J12425="solar",VLOOKUP('Form 923'!D12425,'Cross-Page Data'!$I$14:$J$117,2,FALSE),J12425))</f>
        <v>#N/A</v>
      </c>
      <c r="J12425" t="e">
        <f>VLOOKUP(E12425,'Cross-Page Data'!$D$4:$F$48,3,FALSE)</f>
        <v>#N/A</v>
      </c>
      <c r="K12425" t="b">
        <f t="shared" si="194"/>
        <v>1</v>
      </c>
    </row>
    <row r="12426" spans="9:11" x14ac:dyDescent="0.35">
      <c r="I12426" t="e">
        <f>IF(J12426="natural gas",VLOOKUP(D12426,'Cross-Page Data'!$I$4:$J$13,2,FALSE),IF(J12426="solar",VLOOKUP('Form 923'!D12426,'Cross-Page Data'!$I$14:$J$117,2,FALSE),J12426))</f>
        <v>#N/A</v>
      </c>
      <c r="J12426" t="e">
        <f>VLOOKUP(E12426,'Cross-Page Data'!$D$4:$F$48,3,FALSE)</f>
        <v>#N/A</v>
      </c>
      <c r="K12426" t="b">
        <f t="shared" si="194"/>
        <v>1</v>
      </c>
    </row>
    <row r="12427" spans="9:11" x14ac:dyDescent="0.35">
      <c r="I12427" t="e">
        <f>IF(J12427="natural gas",VLOOKUP(D12427,'Cross-Page Data'!$I$4:$J$13,2,FALSE),IF(J12427="solar",VLOOKUP('Form 923'!D12427,'Cross-Page Data'!$I$14:$J$117,2,FALSE),J12427))</f>
        <v>#N/A</v>
      </c>
      <c r="J12427" t="e">
        <f>VLOOKUP(E12427,'Cross-Page Data'!$D$4:$F$48,3,FALSE)</f>
        <v>#N/A</v>
      </c>
      <c r="K12427" t="b">
        <f t="shared" si="194"/>
        <v>1</v>
      </c>
    </row>
    <row r="12428" spans="9:11" x14ac:dyDescent="0.35">
      <c r="I12428" t="e">
        <f>IF(J12428="natural gas",VLOOKUP(D12428,'Cross-Page Data'!$I$4:$J$13,2,FALSE),IF(J12428="solar",VLOOKUP('Form 923'!D12428,'Cross-Page Data'!$I$14:$J$117,2,FALSE),J12428))</f>
        <v>#N/A</v>
      </c>
      <c r="J12428" t="e">
        <f>VLOOKUP(E12428,'Cross-Page Data'!$D$4:$F$48,3,FALSE)</f>
        <v>#N/A</v>
      </c>
      <c r="K12428" t="b">
        <f t="shared" si="194"/>
        <v>1</v>
      </c>
    </row>
    <row r="12429" spans="9:11" x14ac:dyDescent="0.35">
      <c r="I12429" t="e">
        <f>IF(J12429="natural gas",VLOOKUP(D12429,'Cross-Page Data'!$I$4:$J$13,2,FALSE),IF(J12429="solar",VLOOKUP('Form 923'!D12429,'Cross-Page Data'!$I$14:$J$117,2,FALSE),J12429))</f>
        <v>#N/A</v>
      </c>
      <c r="J12429" t="e">
        <f>VLOOKUP(E12429,'Cross-Page Data'!$D$4:$F$48,3,FALSE)</f>
        <v>#N/A</v>
      </c>
      <c r="K12429" t="b">
        <f t="shared" si="194"/>
        <v>1</v>
      </c>
    </row>
    <row r="12430" spans="9:11" x14ac:dyDescent="0.35">
      <c r="I12430" t="e">
        <f>IF(J12430="natural gas",VLOOKUP(D12430,'Cross-Page Data'!$I$4:$J$13,2,FALSE),IF(J12430="solar",VLOOKUP('Form 923'!D12430,'Cross-Page Data'!$I$14:$J$117,2,FALSE),J12430))</f>
        <v>#N/A</v>
      </c>
      <c r="J12430" t="e">
        <f>VLOOKUP(E12430,'Cross-Page Data'!$D$4:$F$48,3,FALSE)</f>
        <v>#N/A</v>
      </c>
      <c r="K12430" t="b">
        <f t="shared" si="194"/>
        <v>1</v>
      </c>
    </row>
    <row r="12431" spans="9:11" x14ac:dyDescent="0.35">
      <c r="I12431" t="e">
        <f>IF(J12431="natural gas",VLOOKUP(D12431,'Cross-Page Data'!$I$4:$J$13,2,FALSE),IF(J12431="solar",VLOOKUP('Form 923'!D12431,'Cross-Page Data'!$I$14:$J$117,2,FALSE),J12431))</f>
        <v>#N/A</v>
      </c>
      <c r="J12431" t="e">
        <f>VLOOKUP(E12431,'Cross-Page Data'!$D$4:$F$48,3,FALSE)</f>
        <v>#N/A</v>
      </c>
      <c r="K12431" t="b">
        <f t="shared" si="194"/>
        <v>1</v>
      </c>
    </row>
    <row r="12432" spans="9:11" x14ac:dyDescent="0.35">
      <c r="I12432" t="e">
        <f>IF(J12432="natural gas",VLOOKUP(D12432,'Cross-Page Data'!$I$4:$J$13,2,FALSE),IF(J12432="solar",VLOOKUP('Form 923'!D12432,'Cross-Page Data'!$I$14:$J$117,2,FALSE),J12432))</f>
        <v>#N/A</v>
      </c>
      <c r="J12432" t="e">
        <f>VLOOKUP(E12432,'Cross-Page Data'!$D$4:$F$48,3,FALSE)</f>
        <v>#N/A</v>
      </c>
      <c r="K12432" t="b">
        <f t="shared" si="194"/>
        <v>1</v>
      </c>
    </row>
    <row r="12433" spans="9:11" x14ac:dyDescent="0.35">
      <c r="I12433" t="e">
        <f>IF(J12433="natural gas",VLOOKUP(D12433,'Cross-Page Data'!$I$4:$J$13,2,FALSE),IF(J12433="solar",VLOOKUP('Form 923'!D12433,'Cross-Page Data'!$I$14:$J$117,2,FALSE),J12433))</f>
        <v>#N/A</v>
      </c>
      <c r="J12433" t="e">
        <f>VLOOKUP(E12433,'Cross-Page Data'!$D$4:$F$48,3,FALSE)</f>
        <v>#N/A</v>
      </c>
      <c r="K12433" t="b">
        <f t="shared" si="194"/>
        <v>1</v>
      </c>
    </row>
    <row r="12434" spans="9:11" x14ac:dyDescent="0.35">
      <c r="I12434" t="e">
        <f>IF(J12434="natural gas",VLOOKUP(D12434,'Cross-Page Data'!$I$4:$J$13,2,FALSE),IF(J12434="solar",VLOOKUP('Form 923'!D12434,'Cross-Page Data'!$I$14:$J$117,2,FALSE),J12434))</f>
        <v>#N/A</v>
      </c>
      <c r="J12434" t="e">
        <f>VLOOKUP(E12434,'Cross-Page Data'!$D$4:$F$48,3,FALSE)</f>
        <v>#N/A</v>
      </c>
      <c r="K12434" t="b">
        <f t="shared" si="194"/>
        <v>1</v>
      </c>
    </row>
    <row r="12435" spans="9:11" x14ac:dyDescent="0.35">
      <c r="I12435" t="e">
        <f>IF(J12435="natural gas",VLOOKUP(D12435,'Cross-Page Data'!$I$4:$J$13,2,FALSE),IF(J12435="solar",VLOOKUP('Form 923'!D12435,'Cross-Page Data'!$I$14:$J$117,2,FALSE),J12435))</f>
        <v>#N/A</v>
      </c>
      <c r="J12435" t="e">
        <f>VLOOKUP(E12435,'Cross-Page Data'!$D$4:$F$48,3,FALSE)</f>
        <v>#N/A</v>
      </c>
      <c r="K12435" t="b">
        <f t="shared" si="194"/>
        <v>1</v>
      </c>
    </row>
    <row r="12436" spans="9:11" x14ac:dyDescent="0.35">
      <c r="I12436" t="e">
        <f>IF(J12436="natural gas",VLOOKUP(D12436,'Cross-Page Data'!$I$4:$J$13,2,FALSE),IF(J12436="solar",VLOOKUP('Form 923'!D12436,'Cross-Page Data'!$I$14:$J$117,2,FALSE),J12436))</f>
        <v>#N/A</v>
      </c>
      <c r="J12436" t="e">
        <f>VLOOKUP(E12436,'Cross-Page Data'!$D$4:$F$48,3,FALSE)</f>
        <v>#N/A</v>
      </c>
      <c r="K12436" t="b">
        <f t="shared" si="194"/>
        <v>1</v>
      </c>
    </row>
    <row r="12437" spans="9:11" x14ac:dyDescent="0.35">
      <c r="I12437" t="e">
        <f>IF(J12437="natural gas",VLOOKUP(D12437,'Cross-Page Data'!$I$4:$J$13,2,FALSE),IF(J12437="solar",VLOOKUP('Form 923'!D12437,'Cross-Page Data'!$I$14:$J$117,2,FALSE),J12437))</f>
        <v>#N/A</v>
      </c>
      <c r="J12437" t="e">
        <f>VLOOKUP(E12437,'Cross-Page Data'!$D$4:$F$48,3,FALSE)</f>
        <v>#N/A</v>
      </c>
      <c r="K12437" t="b">
        <f t="shared" si="194"/>
        <v>1</v>
      </c>
    </row>
    <row r="12438" spans="9:11" x14ac:dyDescent="0.35">
      <c r="I12438" t="e">
        <f>IF(J12438="natural gas",VLOOKUP(D12438,'Cross-Page Data'!$I$4:$J$13,2,FALSE),IF(J12438="solar",VLOOKUP('Form 923'!D12438,'Cross-Page Data'!$I$14:$J$117,2,FALSE),J12438))</f>
        <v>#N/A</v>
      </c>
      <c r="J12438" t="e">
        <f>VLOOKUP(E12438,'Cross-Page Data'!$D$4:$F$48,3,FALSE)</f>
        <v>#N/A</v>
      </c>
      <c r="K12438" t="b">
        <f t="shared" si="194"/>
        <v>1</v>
      </c>
    </row>
    <row r="12439" spans="9:11" x14ac:dyDescent="0.35">
      <c r="I12439" t="e">
        <f>IF(J12439="natural gas",VLOOKUP(D12439,'Cross-Page Data'!$I$4:$J$13,2,FALSE),IF(J12439="solar",VLOOKUP('Form 923'!D12439,'Cross-Page Data'!$I$14:$J$117,2,FALSE),J12439))</f>
        <v>#N/A</v>
      </c>
      <c r="J12439" t="e">
        <f>VLOOKUP(E12439,'Cross-Page Data'!$D$4:$F$48,3,FALSE)</f>
        <v>#N/A</v>
      </c>
      <c r="K12439" t="b">
        <f t="shared" si="194"/>
        <v>1</v>
      </c>
    </row>
    <row r="12440" spans="9:11" x14ac:dyDescent="0.35">
      <c r="I12440" t="e">
        <f>IF(J12440="natural gas",VLOOKUP(D12440,'Cross-Page Data'!$I$4:$J$13,2,FALSE),IF(J12440="solar",VLOOKUP('Form 923'!D12440,'Cross-Page Data'!$I$14:$J$117,2,FALSE),J12440))</f>
        <v>#N/A</v>
      </c>
      <c r="J12440" t="e">
        <f>VLOOKUP(E12440,'Cross-Page Data'!$D$4:$F$48,3,FALSE)</f>
        <v>#N/A</v>
      </c>
      <c r="K12440" t="b">
        <f t="shared" si="194"/>
        <v>1</v>
      </c>
    </row>
    <row r="12441" spans="9:11" x14ac:dyDescent="0.35">
      <c r="I12441" t="e">
        <f>IF(J12441="natural gas",VLOOKUP(D12441,'Cross-Page Data'!$I$4:$J$13,2,FALSE),IF(J12441="solar",VLOOKUP('Form 923'!D12441,'Cross-Page Data'!$I$14:$J$117,2,FALSE),J12441))</f>
        <v>#N/A</v>
      </c>
      <c r="J12441" t="e">
        <f>VLOOKUP(E12441,'Cross-Page Data'!$D$4:$F$48,3,FALSE)</f>
        <v>#N/A</v>
      </c>
      <c r="K12441" t="b">
        <f t="shared" si="194"/>
        <v>1</v>
      </c>
    </row>
    <row r="12442" spans="9:11" x14ac:dyDescent="0.35">
      <c r="I12442" t="e">
        <f>IF(J12442="natural gas",VLOOKUP(D12442,'Cross-Page Data'!$I$4:$J$13,2,FALSE),IF(J12442="solar",VLOOKUP('Form 923'!D12442,'Cross-Page Data'!$I$14:$J$117,2,FALSE),J12442))</f>
        <v>#N/A</v>
      </c>
      <c r="J12442" t="e">
        <f>VLOOKUP(E12442,'Cross-Page Data'!$D$4:$F$48,3,FALSE)</f>
        <v>#N/A</v>
      </c>
      <c r="K12442" t="b">
        <f t="shared" si="194"/>
        <v>1</v>
      </c>
    </row>
    <row r="12443" spans="9:11" x14ac:dyDescent="0.35">
      <c r="I12443" t="e">
        <f>IF(J12443="natural gas",VLOOKUP(D12443,'Cross-Page Data'!$I$4:$J$13,2,FALSE),IF(J12443="solar",VLOOKUP('Form 923'!D12443,'Cross-Page Data'!$I$14:$J$117,2,FALSE),J12443))</f>
        <v>#N/A</v>
      </c>
      <c r="J12443" t="e">
        <f>VLOOKUP(E12443,'Cross-Page Data'!$D$4:$F$48,3,FALSE)</f>
        <v>#N/A</v>
      </c>
      <c r="K12443" t="b">
        <f t="shared" si="194"/>
        <v>1</v>
      </c>
    </row>
    <row r="12444" spans="9:11" x14ac:dyDescent="0.35">
      <c r="I12444" t="e">
        <f>IF(J12444="natural gas",VLOOKUP(D12444,'Cross-Page Data'!$I$4:$J$13,2,FALSE),IF(J12444="solar",VLOOKUP('Form 923'!D12444,'Cross-Page Data'!$I$14:$J$117,2,FALSE),J12444))</f>
        <v>#N/A</v>
      </c>
      <c r="J12444" t="e">
        <f>VLOOKUP(E12444,'Cross-Page Data'!$D$4:$F$48,3,FALSE)</f>
        <v>#N/A</v>
      </c>
      <c r="K12444" t="b">
        <f t="shared" si="194"/>
        <v>1</v>
      </c>
    </row>
    <row r="12445" spans="9:11" x14ac:dyDescent="0.35">
      <c r="I12445" t="e">
        <f>IF(J12445="natural gas",VLOOKUP(D12445,'Cross-Page Data'!$I$4:$J$13,2,FALSE),IF(J12445="solar",VLOOKUP('Form 923'!D12445,'Cross-Page Data'!$I$14:$J$117,2,FALSE),J12445))</f>
        <v>#N/A</v>
      </c>
      <c r="J12445" t="e">
        <f>VLOOKUP(E12445,'Cross-Page Data'!$D$4:$F$48,3,FALSE)</f>
        <v>#N/A</v>
      </c>
      <c r="K12445" t="b">
        <f t="shared" si="194"/>
        <v>1</v>
      </c>
    </row>
    <row r="12446" spans="9:11" x14ac:dyDescent="0.35">
      <c r="I12446" t="e">
        <f>IF(J12446="natural gas",VLOOKUP(D12446,'Cross-Page Data'!$I$4:$J$13,2,FALSE),IF(J12446="solar",VLOOKUP('Form 923'!D12446,'Cross-Page Data'!$I$14:$J$117,2,FALSE),J12446))</f>
        <v>#N/A</v>
      </c>
      <c r="J12446" t="e">
        <f>VLOOKUP(E12446,'Cross-Page Data'!$D$4:$F$48,3,FALSE)</f>
        <v>#N/A</v>
      </c>
      <c r="K12446" t="b">
        <f t="shared" si="194"/>
        <v>1</v>
      </c>
    </row>
    <row r="12447" spans="9:11" x14ac:dyDescent="0.35">
      <c r="I12447" t="e">
        <f>IF(J12447="natural gas",VLOOKUP(D12447,'Cross-Page Data'!$I$4:$J$13,2,FALSE),IF(J12447="solar",VLOOKUP('Form 923'!D12447,'Cross-Page Data'!$I$14:$J$117,2,FALSE),J12447))</f>
        <v>#N/A</v>
      </c>
      <c r="J12447" t="e">
        <f>VLOOKUP(E12447,'Cross-Page Data'!$D$4:$F$48,3,FALSE)</f>
        <v>#N/A</v>
      </c>
      <c r="K12447" t="b">
        <f t="shared" si="194"/>
        <v>1</v>
      </c>
    </row>
    <row r="12448" spans="9:11" x14ac:dyDescent="0.35">
      <c r="I12448" t="e">
        <f>IF(J12448="natural gas",VLOOKUP(D12448,'Cross-Page Data'!$I$4:$J$13,2,FALSE),IF(J12448="solar",VLOOKUP('Form 923'!D12448,'Cross-Page Data'!$I$14:$J$117,2,FALSE),J12448))</f>
        <v>#N/A</v>
      </c>
      <c r="J12448" t="e">
        <f>VLOOKUP(E12448,'Cross-Page Data'!$D$4:$F$48,3,FALSE)</f>
        <v>#N/A</v>
      </c>
      <c r="K12448" t="b">
        <f t="shared" si="194"/>
        <v>1</v>
      </c>
    </row>
    <row r="12449" spans="9:11" x14ac:dyDescent="0.35">
      <c r="I12449" t="e">
        <f>IF(J12449="natural gas",VLOOKUP(D12449,'Cross-Page Data'!$I$4:$J$13,2,FALSE),IF(J12449="solar",VLOOKUP('Form 923'!D12449,'Cross-Page Data'!$I$14:$J$117,2,FALSE),J12449))</f>
        <v>#N/A</v>
      </c>
      <c r="J12449" t="e">
        <f>VLOOKUP(E12449,'Cross-Page Data'!$D$4:$F$48,3,FALSE)</f>
        <v>#N/A</v>
      </c>
      <c r="K12449" t="b">
        <f t="shared" si="194"/>
        <v>1</v>
      </c>
    </row>
    <row r="12450" spans="9:11" x14ac:dyDescent="0.35">
      <c r="I12450" t="e">
        <f>IF(J12450="natural gas",VLOOKUP(D12450,'Cross-Page Data'!$I$4:$J$13,2,FALSE),IF(J12450="solar",VLOOKUP('Form 923'!D12450,'Cross-Page Data'!$I$14:$J$117,2,FALSE),J12450))</f>
        <v>#N/A</v>
      </c>
      <c r="J12450" t="e">
        <f>VLOOKUP(E12450,'Cross-Page Data'!$D$4:$F$48,3,FALSE)</f>
        <v>#N/A</v>
      </c>
      <c r="K12450" t="b">
        <f t="shared" si="194"/>
        <v>1</v>
      </c>
    </row>
    <row r="12451" spans="9:11" x14ac:dyDescent="0.35">
      <c r="I12451" t="e">
        <f>IF(J12451="natural gas",VLOOKUP(D12451,'Cross-Page Data'!$I$4:$J$13,2,FALSE),IF(J12451="solar",VLOOKUP('Form 923'!D12451,'Cross-Page Data'!$I$14:$J$117,2,FALSE),J12451))</f>
        <v>#N/A</v>
      </c>
      <c r="J12451" t="e">
        <f>VLOOKUP(E12451,'Cross-Page Data'!$D$4:$F$48,3,FALSE)</f>
        <v>#N/A</v>
      </c>
      <c r="K12451" t="b">
        <f t="shared" si="194"/>
        <v>1</v>
      </c>
    </row>
    <row r="12452" spans="9:11" x14ac:dyDescent="0.35">
      <c r="I12452" t="e">
        <f>IF(J12452="natural gas",VLOOKUP(D12452,'Cross-Page Data'!$I$4:$J$13,2,FALSE),IF(J12452="solar",VLOOKUP('Form 923'!D12452,'Cross-Page Data'!$I$14:$J$117,2,FALSE),J12452))</f>
        <v>#N/A</v>
      </c>
      <c r="J12452" t="e">
        <f>VLOOKUP(E12452,'Cross-Page Data'!$D$4:$F$48,3,FALSE)</f>
        <v>#N/A</v>
      </c>
      <c r="K12452" t="b">
        <f t="shared" si="194"/>
        <v>1</v>
      </c>
    </row>
    <row r="12453" spans="9:11" x14ac:dyDescent="0.35">
      <c r="I12453" t="e">
        <f>IF(J12453="natural gas",VLOOKUP(D12453,'Cross-Page Data'!$I$4:$J$13,2,FALSE),IF(J12453="solar",VLOOKUP('Form 923'!D12453,'Cross-Page Data'!$I$14:$J$117,2,FALSE),J12453))</f>
        <v>#N/A</v>
      </c>
      <c r="J12453" t="e">
        <f>VLOOKUP(E12453,'Cross-Page Data'!$D$4:$F$48,3,FALSE)</f>
        <v>#N/A</v>
      </c>
      <c r="K12453" t="b">
        <f t="shared" si="194"/>
        <v>1</v>
      </c>
    </row>
    <row r="12454" spans="9:11" x14ac:dyDescent="0.35">
      <c r="I12454" t="e">
        <f>IF(J12454="natural gas",VLOOKUP(D12454,'Cross-Page Data'!$I$4:$J$13,2,FALSE),IF(J12454="solar",VLOOKUP('Form 923'!D12454,'Cross-Page Data'!$I$14:$J$117,2,FALSE),J12454))</f>
        <v>#N/A</v>
      </c>
      <c r="J12454" t="e">
        <f>VLOOKUP(E12454,'Cross-Page Data'!$D$4:$F$48,3,FALSE)</f>
        <v>#N/A</v>
      </c>
      <c r="K12454" t="b">
        <f t="shared" si="194"/>
        <v>1</v>
      </c>
    </row>
    <row r="12455" spans="9:11" x14ac:dyDescent="0.35">
      <c r="I12455" t="e">
        <f>IF(J12455="natural gas",VLOOKUP(D12455,'Cross-Page Data'!$I$4:$J$13,2,FALSE),IF(J12455="solar",VLOOKUP('Form 923'!D12455,'Cross-Page Data'!$I$14:$J$117,2,FALSE),J12455))</f>
        <v>#N/A</v>
      </c>
      <c r="J12455" t="e">
        <f>VLOOKUP(E12455,'Cross-Page Data'!$D$4:$F$48,3,FALSE)</f>
        <v>#N/A</v>
      </c>
      <c r="K12455" t="b">
        <f t="shared" si="194"/>
        <v>1</v>
      </c>
    </row>
    <row r="12456" spans="9:11" x14ac:dyDescent="0.35">
      <c r="I12456" t="e">
        <f>IF(J12456="natural gas",VLOOKUP(D12456,'Cross-Page Data'!$I$4:$J$13,2,FALSE),IF(J12456="solar",VLOOKUP('Form 923'!D12456,'Cross-Page Data'!$I$14:$J$117,2,FALSE),J12456))</f>
        <v>#N/A</v>
      </c>
      <c r="J12456" t="e">
        <f>VLOOKUP(E12456,'Cross-Page Data'!$D$4:$F$48,3,FALSE)</f>
        <v>#N/A</v>
      </c>
      <c r="K12456" t="b">
        <f t="shared" si="194"/>
        <v>1</v>
      </c>
    </row>
    <row r="12457" spans="9:11" x14ac:dyDescent="0.35">
      <c r="I12457" t="e">
        <f>IF(J12457="natural gas",VLOOKUP(D12457,'Cross-Page Data'!$I$4:$J$13,2,FALSE),IF(J12457="solar",VLOOKUP('Form 923'!D12457,'Cross-Page Data'!$I$14:$J$117,2,FALSE),J12457))</f>
        <v>#N/A</v>
      </c>
      <c r="J12457" t="e">
        <f>VLOOKUP(E12457,'Cross-Page Data'!$D$4:$F$48,3,FALSE)</f>
        <v>#N/A</v>
      </c>
      <c r="K12457" t="b">
        <f t="shared" si="194"/>
        <v>1</v>
      </c>
    </row>
    <row r="12458" spans="9:11" x14ac:dyDescent="0.35">
      <c r="I12458" t="e">
        <f>IF(J12458="natural gas",VLOOKUP(D12458,'Cross-Page Data'!$I$4:$J$13,2,FALSE),IF(J12458="solar",VLOOKUP('Form 923'!D12458,'Cross-Page Data'!$I$14:$J$117,2,FALSE),J12458))</f>
        <v>#N/A</v>
      </c>
      <c r="J12458" t="e">
        <f>VLOOKUP(E12458,'Cross-Page Data'!$D$4:$F$48,3,FALSE)</f>
        <v>#N/A</v>
      </c>
      <c r="K12458" t="b">
        <f t="shared" si="194"/>
        <v>1</v>
      </c>
    </row>
    <row r="12459" spans="9:11" x14ac:dyDescent="0.35">
      <c r="I12459" t="e">
        <f>IF(J12459="natural gas",VLOOKUP(D12459,'Cross-Page Data'!$I$4:$J$13,2,FALSE),IF(J12459="solar",VLOOKUP('Form 923'!D12459,'Cross-Page Data'!$I$14:$J$117,2,FALSE),J12459))</f>
        <v>#N/A</v>
      </c>
      <c r="J12459" t="e">
        <f>VLOOKUP(E12459,'Cross-Page Data'!$D$4:$F$48,3,FALSE)</f>
        <v>#N/A</v>
      </c>
      <c r="K12459" t="b">
        <f t="shared" si="194"/>
        <v>1</v>
      </c>
    </row>
    <row r="12460" spans="9:11" x14ac:dyDescent="0.35">
      <c r="I12460" t="e">
        <f>IF(J12460="natural gas",VLOOKUP(D12460,'Cross-Page Data'!$I$4:$J$13,2,FALSE),IF(J12460="solar",VLOOKUP('Form 923'!D12460,'Cross-Page Data'!$I$14:$J$117,2,FALSE),J12460))</f>
        <v>#N/A</v>
      </c>
      <c r="J12460" t="e">
        <f>VLOOKUP(E12460,'Cross-Page Data'!$D$4:$F$48,3,FALSE)</f>
        <v>#N/A</v>
      </c>
      <c r="K12460" t="b">
        <f t="shared" si="194"/>
        <v>1</v>
      </c>
    </row>
    <row r="12461" spans="9:11" x14ac:dyDescent="0.35">
      <c r="I12461" t="e">
        <f>IF(J12461="natural gas",VLOOKUP(D12461,'Cross-Page Data'!$I$4:$J$13,2,FALSE),IF(J12461="solar",VLOOKUP('Form 923'!D12461,'Cross-Page Data'!$I$14:$J$117,2,FALSE),J12461))</f>
        <v>#N/A</v>
      </c>
      <c r="J12461" t="e">
        <f>VLOOKUP(E12461,'Cross-Page Data'!$D$4:$F$48,3,FALSE)</f>
        <v>#N/A</v>
      </c>
      <c r="K12461" t="b">
        <f t="shared" si="194"/>
        <v>1</v>
      </c>
    </row>
    <row r="12462" spans="9:11" x14ac:dyDescent="0.35">
      <c r="I12462" t="e">
        <f>IF(J12462="natural gas",VLOOKUP(D12462,'Cross-Page Data'!$I$4:$J$13,2,FALSE),IF(J12462="solar",VLOOKUP('Form 923'!D12462,'Cross-Page Data'!$I$14:$J$117,2,FALSE),J12462))</f>
        <v>#N/A</v>
      </c>
      <c r="J12462" t="e">
        <f>VLOOKUP(E12462,'Cross-Page Data'!$D$4:$F$48,3,FALSE)</f>
        <v>#N/A</v>
      </c>
      <c r="K12462" t="b">
        <f t="shared" si="194"/>
        <v>1</v>
      </c>
    </row>
    <row r="12463" spans="9:11" x14ac:dyDescent="0.35">
      <c r="I12463" t="e">
        <f>IF(J12463="natural gas",VLOOKUP(D12463,'Cross-Page Data'!$I$4:$J$13,2,FALSE),IF(J12463="solar",VLOOKUP('Form 923'!D12463,'Cross-Page Data'!$I$14:$J$117,2,FALSE),J12463))</f>
        <v>#N/A</v>
      </c>
      <c r="J12463" t="e">
        <f>VLOOKUP(E12463,'Cross-Page Data'!$D$4:$F$48,3,FALSE)</f>
        <v>#N/A</v>
      </c>
      <c r="K12463" t="b">
        <f t="shared" si="194"/>
        <v>1</v>
      </c>
    </row>
    <row r="12464" spans="9:11" x14ac:dyDescent="0.35">
      <c r="I12464" t="e">
        <f>IF(J12464="natural gas",VLOOKUP(D12464,'Cross-Page Data'!$I$4:$J$13,2,FALSE),IF(J12464="solar",VLOOKUP('Form 923'!D12464,'Cross-Page Data'!$I$14:$J$117,2,FALSE),J12464))</f>
        <v>#N/A</v>
      </c>
      <c r="J12464" t="e">
        <f>VLOOKUP(E12464,'Cross-Page Data'!$D$4:$F$48,3,FALSE)</f>
        <v>#N/A</v>
      </c>
      <c r="K12464" t="b">
        <f t="shared" si="194"/>
        <v>1</v>
      </c>
    </row>
    <row r="12465" spans="9:11" x14ac:dyDescent="0.35">
      <c r="I12465" t="e">
        <f>IF(J12465="natural gas",VLOOKUP(D12465,'Cross-Page Data'!$I$4:$J$13,2,FALSE),IF(J12465="solar",VLOOKUP('Form 923'!D12465,'Cross-Page Data'!$I$14:$J$117,2,FALSE),J12465))</f>
        <v>#N/A</v>
      </c>
      <c r="J12465" t="e">
        <f>VLOOKUP(E12465,'Cross-Page Data'!$D$4:$F$48,3,FALSE)</f>
        <v>#N/A</v>
      </c>
      <c r="K12465" t="b">
        <f t="shared" si="194"/>
        <v>1</v>
      </c>
    </row>
    <row r="12466" spans="9:11" x14ac:dyDescent="0.35">
      <c r="I12466" t="e">
        <f>IF(J12466="natural gas",VLOOKUP(D12466,'Cross-Page Data'!$I$4:$J$13,2,FALSE),IF(J12466="solar",VLOOKUP('Form 923'!D12466,'Cross-Page Data'!$I$14:$J$117,2,FALSE),J12466))</f>
        <v>#N/A</v>
      </c>
      <c r="J12466" t="e">
        <f>VLOOKUP(E12466,'Cross-Page Data'!$D$4:$F$48,3,FALSE)</f>
        <v>#N/A</v>
      </c>
      <c r="K12466" t="b">
        <f t="shared" si="194"/>
        <v>1</v>
      </c>
    </row>
    <row r="12467" spans="9:11" x14ac:dyDescent="0.35">
      <c r="I12467" t="e">
        <f>IF(J12467="natural gas",VLOOKUP(D12467,'Cross-Page Data'!$I$4:$J$13,2,FALSE),IF(J12467="solar",VLOOKUP('Form 923'!D12467,'Cross-Page Data'!$I$14:$J$117,2,FALSE),J12467))</f>
        <v>#N/A</v>
      </c>
      <c r="J12467" t="e">
        <f>VLOOKUP(E12467,'Cross-Page Data'!$D$4:$F$48,3,FALSE)</f>
        <v>#N/A</v>
      </c>
      <c r="K12467" t="b">
        <f t="shared" si="194"/>
        <v>1</v>
      </c>
    </row>
    <row r="12468" spans="9:11" x14ac:dyDescent="0.35">
      <c r="I12468" t="e">
        <f>IF(J12468="natural gas",VLOOKUP(D12468,'Cross-Page Data'!$I$4:$J$13,2,FALSE),IF(J12468="solar",VLOOKUP('Form 923'!D12468,'Cross-Page Data'!$I$14:$J$117,2,FALSE),J12468))</f>
        <v>#N/A</v>
      </c>
      <c r="J12468" t="e">
        <f>VLOOKUP(E12468,'Cross-Page Data'!$D$4:$F$48,3,FALSE)</f>
        <v>#N/A</v>
      </c>
      <c r="K12468" t="b">
        <f t="shared" si="194"/>
        <v>1</v>
      </c>
    </row>
    <row r="12469" spans="9:11" x14ac:dyDescent="0.35">
      <c r="I12469" t="e">
        <f>IF(J12469="natural gas",VLOOKUP(D12469,'Cross-Page Data'!$I$4:$J$13,2,FALSE),IF(J12469="solar",VLOOKUP('Form 923'!D12469,'Cross-Page Data'!$I$14:$J$117,2,FALSE),J12469))</f>
        <v>#N/A</v>
      </c>
      <c r="J12469" t="e">
        <f>VLOOKUP(E12469,'Cross-Page Data'!$D$4:$F$48,3,FALSE)</f>
        <v>#N/A</v>
      </c>
      <c r="K12469" t="b">
        <f t="shared" si="194"/>
        <v>1</v>
      </c>
    </row>
    <row r="12470" spans="9:11" x14ac:dyDescent="0.35">
      <c r="I12470" t="e">
        <f>IF(J12470="natural gas",VLOOKUP(D12470,'Cross-Page Data'!$I$4:$J$13,2,FALSE),IF(J12470="solar",VLOOKUP('Form 923'!D12470,'Cross-Page Data'!$I$14:$J$117,2,FALSE),J12470))</f>
        <v>#N/A</v>
      </c>
      <c r="J12470" t="e">
        <f>VLOOKUP(E12470,'Cross-Page Data'!$D$4:$F$48,3,FALSE)</f>
        <v>#N/A</v>
      </c>
      <c r="K12470" t="b">
        <f t="shared" si="194"/>
        <v>1</v>
      </c>
    </row>
    <row r="12471" spans="9:11" x14ac:dyDescent="0.35">
      <c r="I12471" t="e">
        <f>IF(J12471="natural gas",VLOOKUP(D12471,'Cross-Page Data'!$I$4:$J$13,2,FALSE),IF(J12471="solar",VLOOKUP('Form 923'!D12471,'Cross-Page Data'!$I$14:$J$117,2,FALSE),J12471))</f>
        <v>#N/A</v>
      </c>
      <c r="J12471" t="e">
        <f>VLOOKUP(E12471,'Cross-Page Data'!$D$4:$F$48,3,FALSE)</f>
        <v>#N/A</v>
      </c>
      <c r="K12471" t="b">
        <f t="shared" si="194"/>
        <v>1</v>
      </c>
    </row>
    <row r="12472" spans="9:11" x14ac:dyDescent="0.35">
      <c r="I12472" t="e">
        <f>IF(J12472="natural gas",VLOOKUP(D12472,'Cross-Page Data'!$I$4:$J$13,2,FALSE),IF(J12472="solar",VLOOKUP('Form 923'!D12472,'Cross-Page Data'!$I$14:$J$117,2,FALSE),J12472))</f>
        <v>#N/A</v>
      </c>
      <c r="J12472" t="e">
        <f>VLOOKUP(E12472,'Cross-Page Data'!$D$4:$F$48,3,FALSE)</f>
        <v>#N/A</v>
      </c>
      <c r="K12472" t="b">
        <f t="shared" si="194"/>
        <v>1</v>
      </c>
    </row>
    <row r="12473" spans="9:11" x14ac:dyDescent="0.35">
      <c r="I12473" t="e">
        <f>IF(J12473="natural gas",VLOOKUP(D12473,'Cross-Page Data'!$I$4:$J$13,2,FALSE),IF(J12473="solar",VLOOKUP('Form 923'!D12473,'Cross-Page Data'!$I$14:$J$117,2,FALSE),J12473))</f>
        <v>#N/A</v>
      </c>
      <c r="J12473" t="e">
        <f>VLOOKUP(E12473,'Cross-Page Data'!$D$4:$F$48,3,FALSE)</f>
        <v>#N/A</v>
      </c>
      <c r="K12473" t="b">
        <f t="shared" si="194"/>
        <v>1</v>
      </c>
    </row>
    <row r="12474" spans="9:11" x14ac:dyDescent="0.35">
      <c r="I12474" t="e">
        <f>IF(J12474="natural gas",VLOOKUP(D12474,'Cross-Page Data'!$I$4:$J$13,2,FALSE),IF(J12474="solar",VLOOKUP('Form 923'!D12474,'Cross-Page Data'!$I$14:$J$117,2,FALSE),J12474))</f>
        <v>#N/A</v>
      </c>
      <c r="J12474" t="e">
        <f>VLOOKUP(E12474,'Cross-Page Data'!$D$4:$F$48,3,FALSE)</f>
        <v>#N/A</v>
      </c>
      <c r="K12474" t="b">
        <f t="shared" si="194"/>
        <v>1</v>
      </c>
    </row>
    <row r="12475" spans="9:11" x14ac:dyDescent="0.35">
      <c r="I12475" t="e">
        <f>IF(J12475="natural gas",VLOOKUP(D12475,'Cross-Page Data'!$I$4:$J$13,2,FALSE),IF(J12475="solar",VLOOKUP('Form 923'!D12475,'Cross-Page Data'!$I$14:$J$117,2,FALSE),J12475))</f>
        <v>#N/A</v>
      </c>
      <c r="J12475" t="e">
        <f>VLOOKUP(E12475,'Cross-Page Data'!$D$4:$F$48,3,FALSE)</f>
        <v>#N/A</v>
      </c>
      <c r="K12475" t="b">
        <f t="shared" si="194"/>
        <v>1</v>
      </c>
    </row>
    <row r="12476" spans="9:11" x14ac:dyDescent="0.35">
      <c r="I12476" t="e">
        <f>IF(J12476="natural gas",VLOOKUP(D12476,'Cross-Page Data'!$I$4:$J$13,2,FALSE),IF(J12476="solar",VLOOKUP('Form 923'!D12476,'Cross-Page Data'!$I$14:$J$117,2,FALSE),J12476))</f>
        <v>#N/A</v>
      </c>
      <c r="J12476" t="e">
        <f>VLOOKUP(E12476,'Cross-Page Data'!$D$4:$F$48,3,FALSE)</f>
        <v>#N/A</v>
      </c>
      <c r="K12476" t="b">
        <f t="shared" si="194"/>
        <v>1</v>
      </c>
    </row>
    <row r="12477" spans="9:11" x14ac:dyDescent="0.35">
      <c r="I12477" t="e">
        <f>IF(J12477="natural gas",VLOOKUP(D12477,'Cross-Page Data'!$I$4:$J$13,2,FALSE),IF(J12477="solar",VLOOKUP('Form 923'!D12477,'Cross-Page Data'!$I$14:$J$117,2,FALSE),J12477))</f>
        <v>#N/A</v>
      </c>
      <c r="J12477" t="e">
        <f>VLOOKUP(E12477,'Cross-Page Data'!$D$4:$F$48,3,FALSE)</f>
        <v>#N/A</v>
      </c>
      <c r="K12477" t="b">
        <f t="shared" si="194"/>
        <v>1</v>
      </c>
    </row>
    <row r="12478" spans="9:11" x14ac:dyDescent="0.35">
      <c r="I12478" t="e">
        <f>IF(J12478="natural gas",VLOOKUP(D12478,'Cross-Page Data'!$I$4:$J$13,2,FALSE),IF(J12478="solar",VLOOKUP('Form 923'!D12478,'Cross-Page Data'!$I$14:$J$117,2,FALSE),J12478))</f>
        <v>#N/A</v>
      </c>
      <c r="J12478" t="e">
        <f>VLOOKUP(E12478,'Cross-Page Data'!$D$4:$F$48,3,FALSE)</f>
        <v>#N/A</v>
      </c>
      <c r="K12478" t="b">
        <f t="shared" si="194"/>
        <v>1</v>
      </c>
    </row>
    <row r="12479" spans="9:11" x14ac:dyDescent="0.35">
      <c r="I12479" t="e">
        <f>IF(J12479="natural gas",VLOOKUP(D12479,'Cross-Page Data'!$I$4:$J$13,2,FALSE),IF(J12479="solar",VLOOKUP('Form 923'!D12479,'Cross-Page Data'!$I$14:$J$117,2,FALSE),J12479))</f>
        <v>#N/A</v>
      </c>
      <c r="J12479" t="e">
        <f>VLOOKUP(E12479,'Cross-Page Data'!$D$4:$F$48,3,FALSE)</f>
        <v>#N/A</v>
      </c>
      <c r="K12479" t="b">
        <f t="shared" si="194"/>
        <v>1</v>
      </c>
    </row>
    <row r="12480" spans="9:11" x14ac:dyDescent="0.35">
      <c r="I12480" t="e">
        <f>IF(J12480="natural gas",VLOOKUP(D12480,'Cross-Page Data'!$I$4:$J$13,2,FALSE),IF(J12480="solar",VLOOKUP('Form 923'!D12480,'Cross-Page Data'!$I$14:$J$117,2,FALSE),J12480))</f>
        <v>#N/A</v>
      </c>
      <c r="J12480" t="e">
        <f>VLOOKUP(E12480,'Cross-Page Data'!$D$4:$F$48,3,FALSE)</f>
        <v>#N/A</v>
      </c>
      <c r="K12480" t="b">
        <f t="shared" si="194"/>
        <v>1</v>
      </c>
    </row>
    <row r="12481" spans="9:11" x14ac:dyDescent="0.35">
      <c r="I12481" t="e">
        <f>IF(J12481="natural gas",VLOOKUP(D12481,'Cross-Page Data'!$I$4:$J$13,2,FALSE),IF(J12481="solar",VLOOKUP('Form 923'!D12481,'Cross-Page Data'!$I$14:$J$117,2,FALSE),J12481))</f>
        <v>#N/A</v>
      </c>
      <c r="J12481" t="e">
        <f>VLOOKUP(E12481,'Cross-Page Data'!$D$4:$F$48,3,FALSE)</f>
        <v>#N/A</v>
      </c>
      <c r="K12481" t="b">
        <f t="shared" si="194"/>
        <v>1</v>
      </c>
    </row>
    <row r="12482" spans="9:11" x14ac:dyDescent="0.35">
      <c r="I12482" t="e">
        <f>IF(J12482="natural gas",VLOOKUP(D12482,'Cross-Page Data'!$I$4:$J$13,2,FALSE),IF(J12482="solar",VLOOKUP('Form 923'!D12482,'Cross-Page Data'!$I$14:$J$117,2,FALSE),J12482))</f>
        <v>#N/A</v>
      </c>
      <c r="J12482" t="e">
        <f>VLOOKUP(E12482,'Cross-Page Data'!$D$4:$F$48,3,FALSE)</f>
        <v>#N/A</v>
      </c>
      <c r="K12482" t="b">
        <f t="shared" si="194"/>
        <v>1</v>
      </c>
    </row>
    <row r="12483" spans="9:11" x14ac:dyDescent="0.35">
      <c r="I12483" t="e">
        <f>IF(J12483="natural gas",VLOOKUP(D12483,'Cross-Page Data'!$I$4:$J$13,2,FALSE),IF(J12483="solar",VLOOKUP('Form 923'!D12483,'Cross-Page Data'!$I$14:$J$117,2,FALSE),J12483))</f>
        <v>#N/A</v>
      </c>
      <c r="J12483" t="e">
        <f>VLOOKUP(E12483,'Cross-Page Data'!$D$4:$F$48,3,FALSE)</f>
        <v>#N/A</v>
      </c>
      <c r="K12483" t="b">
        <f t="shared" si="194"/>
        <v>1</v>
      </c>
    </row>
    <row r="12484" spans="9:11" x14ac:dyDescent="0.35">
      <c r="I12484" t="e">
        <f>IF(J12484="natural gas",VLOOKUP(D12484,'Cross-Page Data'!$I$4:$J$13,2,FALSE),IF(J12484="solar",VLOOKUP('Form 923'!D12484,'Cross-Page Data'!$I$14:$J$117,2,FALSE),J12484))</f>
        <v>#N/A</v>
      </c>
      <c r="J12484" t="e">
        <f>VLOOKUP(E12484,'Cross-Page Data'!$D$4:$F$48,3,FALSE)</f>
        <v>#N/A</v>
      </c>
      <c r="K12484" t="b">
        <f t="shared" si="194"/>
        <v>1</v>
      </c>
    </row>
    <row r="12485" spans="9:11" x14ac:dyDescent="0.35">
      <c r="I12485" t="e">
        <f>IF(J12485="natural gas",VLOOKUP(D12485,'Cross-Page Data'!$I$4:$J$13,2,FALSE),IF(J12485="solar",VLOOKUP('Form 923'!D12485,'Cross-Page Data'!$I$14:$J$117,2,FALSE),J12485))</f>
        <v>#N/A</v>
      </c>
      <c r="J12485" t="e">
        <f>VLOOKUP(E12485,'Cross-Page Data'!$D$4:$F$48,3,FALSE)</f>
        <v>#N/A</v>
      </c>
      <c r="K12485" t="b">
        <f t="shared" si="194"/>
        <v>1</v>
      </c>
    </row>
    <row r="12486" spans="9:11" x14ac:dyDescent="0.35">
      <c r="I12486" t="e">
        <f>IF(J12486="natural gas",VLOOKUP(D12486,'Cross-Page Data'!$I$4:$J$13,2,FALSE),IF(J12486="solar",VLOOKUP('Form 923'!D12486,'Cross-Page Data'!$I$14:$J$117,2,FALSE),J12486))</f>
        <v>#N/A</v>
      </c>
      <c r="J12486" t="e">
        <f>VLOOKUP(E12486,'Cross-Page Data'!$D$4:$F$48,3,FALSE)</f>
        <v>#N/A</v>
      </c>
      <c r="K12486" t="b">
        <f t="shared" si="194"/>
        <v>1</v>
      </c>
    </row>
    <row r="12487" spans="9:11" x14ac:dyDescent="0.35">
      <c r="I12487" t="e">
        <f>IF(J12487="natural gas",VLOOKUP(D12487,'Cross-Page Data'!$I$4:$J$13,2,FALSE),IF(J12487="solar",VLOOKUP('Form 923'!D12487,'Cross-Page Data'!$I$14:$J$117,2,FALSE),J12487))</f>
        <v>#N/A</v>
      </c>
      <c r="J12487" t="e">
        <f>VLOOKUP(E12487,'Cross-Page Data'!$D$4:$F$48,3,FALSE)</f>
        <v>#N/A</v>
      </c>
      <c r="K12487" t="b">
        <f t="shared" ref="K12487:K12550" si="195">IF(AND($N$5=FALSE,OR(C12487="Commercial NAICS Cogen",C12487="Industrial NAICS Cogen",C12487="NAICS-22 Cogen")),FALSE,IF(AND($N$6=FALSE,OR(C12487="Commercial NAICS Cogen",C12487="Commercial NAICS Non-Cogen",C12487="industrial NAICS Cogen", C12487="industrial NAICS non-cogen")),FALSE,TRUE))</f>
        <v>1</v>
      </c>
    </row>
    <row r="12488" spans="9:11" x14ac:dyDescent="0.35">
      <c r="I12488" t="e">
        <f>IF(J12488="natural gas",VLOOKUP(D12488,'Cross-Page Data'!$I$4:$J$13,2,FALSE),IF(J12488="solar",VLOOKUP('Form 923'!D12488,'Cross-Page Data'!$I$14:$J$117,2,FALSE),J12488))</f>
        <v>#N/A</v>
      </c>
      <c r="J12488" t="e">
        <f>VLOOKUP(E12488,'Cross-Page Data'!$D$4:$F$48,3,FALSE)</f>
        <v>#N/A</v>
      </c>
      <c r="K12488" t="b">
        <f t="shared" si="195"/>
        <v>1</v>
      </c>
    </row>
    <row r="12489" spans="9:11" x14ac:dyDescent="0.35">
      <c r="I12489" t="e">
        <f>IF(J12489="natural gas",VLOOKUP(D12489,'Cross-Page Data'!$I$4:$J$13,2,FALSE),IF(J12489="solar",VLOOKUP('Form 923'!D12489,'Cross-Page Data'!$I$14:$J$117,2,FALSE),J12489))</f>
        <v>#N/A</v>
      </c>
      <c r="J12489" t="e">
        <f>VLOOKUP(E12489,'Cross-Page Data'!$D$4:$F$48,3,FALSE)</f>
        <v>#N/A</v>
      </c>
      <c r="K12489" t="b">
        <f t="shared" si="195"/>
        <v>1</v>
      </c>
    </row>
    <row r="12490" spans="9:11" x14ac:dyDescent="0.35">
      <c r="I12490" t="e">
        <f>IF(J12490="natural gas",VLOOKUP(D12490,'Cross-Page Data'!$I$4:$J$13,2,FALSE),IF(J12490="solar",VLOOKUP('Form 923'!D12490,'Cross-Page Data'!$I$14:$J$117,2,FALSE),J12490))</f>
        <v>#N/A</v>
      </c>
      <c r="J12490" t="e">
        <f>VLOOKUP(E12490,'Cross-Page Data'!$D$4:$F$48,3,FALSE)</f>
        <v>#N/A</v>
      </c>
      <c r="K12490" t="b">
        <f t="shared" si="195"/>
        <v>1</v>
      </c>
    </row>
    <row r="12491" spans="9:11" x14ac:dyDescent="0.35">
      <c r="I12491" t="e">
        <f>IF(J12491="natural gas",VLOOKUP(D12491,'Cross-Page Data'!$I$4:$J$13,2,FALSE),IF(J12491="solar",VLOOKUP('Form 923'!D12491,'Cross-Page Data'!$I$14:$J$117,2,FALSE),J12491))</f>
        <v>#N/A</v>
      </c>
      <c r="J12491" t="e">
        <f>VLOOKUP(E12491,'Cross-Page Data'!$D$4:$F$48,3,FALSE)</f>
        <v>#N/A</v>
      </c>
      <c r="K12491" t="b">
        <f t="shared" si="195"/>
        <v>1</v>
      </c>
    </row>
    <row r="12492" spans="9:11" x14ac:dyDescent="0.35">
      <c r="I12492" t="e">
        <f>IF(J12492="natural gas",VLOOKUP(D12492,'Cross-Page Data'!$I$4:$J$13,2,FALSE),IF(J12492="solar",VLOOKUP('Form 923'!D12492,'Cross-Page Data'!$I$14:$J$117,2,FALSE),J12492))</f>
        <v>#N/A</v>
      </c>
      <c r="J12492" t="e">
        <f>VLOOKUP(E12492,'Cross-Page Data'!$D$4:$F$48,3,FALSE)</f>
        <v>#N/A</v>
      </c>
      <c r="K12492" t="b">
        <f t="shared" si="195"/>
        <v>1</v>
      </c>
    </row>
    <row r="12493" spans="9:11" x14ac:dyDescent="0.35">
      <c r="I12493" t="e">
        <f>IF(J12493="natural gas",VLOOKUP(D12493,'Cross-Page Data'!$I$4:$J$13,2,FALSE),IF(J12493="solar",VLOOKUP('Form 923'!D12493,'Cross-Page Data'!$I$14:$J$117,2,FALSE),J12493))</f>
        <v>#N/A</v>
      </c>
      <c r="J12493" t="e">
        <f>VLOOKUP(E12493,'Cross-Page Data'!$D$4:$F$48,3,FALSE)</f>
        <v>#N/A</v>
      </c>
      <c r="K12493" t="b">
        <f t="shared" si="195"/>
        <v>1</v>
      </c>
    </row>
    <row r="12494" spans="9:11" x14ac:dyDescent="0.35">
      <c r="I12494" t="e">
        <f>IF(J12494="natural gas",VLOOKUP(D12494,'Cross-Page Data'!$I$4:$J$13,2,FALSE),IF(J12494="solar",VLOOKUP('Form 923'!D12494,'Cross-Page Data'!$I$14:$J$117,2,FALSE),J12494))</f>
        <v>#N/A</v>
      </c>
      <c r="J12494" t="e">
        <f>VLOOKUP(E12494,'Cross-Page Data'!$D$4:$F$48,3,FALSE)</f>
        <v>#N/A</v>
      </c>
      <c r="K12494" t="b">
        <f t="shared" si="195"/>
        <v>1</v>
      </c>
    </row>
    <row r="12495" spans="9:11" x14ac:dyDescent="0.35">
      <c r="I12495" t="e">
        <f>IF(J12495="natural gas",VLOOKUP(D12495,'Cross-Page Data'!$I$4:$J$13,2,FALSE),IF(J12495="solar",VLOOKUP('Form 923'!D12495,'Cross-Page Data'!$I$14:$J$117,2,FALSE),J12495))</f>
        <v>#N/A</v>
      </c>
      <c r="J12495" t="e">
        <f>VLOOKUP(E12495,'Cross-Page Data'!$D$4:$F$48,3,FALSE)</f>
        <v>#N/A</v>
      </c>
      <c r="K12495" t="b">
        <f t="shared" si="195"/>
        <v>1</v>
      </c>
    </row>
    <row r="12496" spans="9:11" x14ac:dyDescent="0.35">
      <c r="I12496" t="e">
        <f>IF(J12496="natural gas",VLOOKUP(D12496,'Cross-Page Data'!$I$4:$J$13,2,FALSE),IF(J12496="solar",VLOOKUP('Form 923'!D12496,'Cross-Page Data'!$I$14:$J$117,2,FALSE),J12496))</f>
        <v>#N/A</v>
      </c>
      <c r="J12496" t="e">
        <f>VLOOKUP(E12496,'Cross-Page Data'!$D$4:$F$48,3,FALSE)</f>
        <v>#N/A</v>
      </c>
      <c r="K12496" t="b">
        <f t="shared" si="195"/>
        <v>1</v>
      </c>
    </row>
    <row r="12497" spans="9:11" x14ac:dyDescent="0.35">
      <c r="I12497" t="e">
        <f>IF(J12497="natural gas",VLOOKUP(D12497,'Cross-Page Data'!$I$4:$J$13,2,FALSE),IF(J12497="solar",VLOOKUP('Form 923'!D12497,'Cross-Page Data'!$I$14:$J$117,2,FALSE),J12497))</f>
        <v>#N/A</v>
      </c>
      <c r="J12497" t="e">
        <f>VLOOKUP(E12497,'Cross-Page Data'!$D$4:$F$48,3,FALSE)</f>
        <v>#N/A</v>
      </c>
      <c r="K12497" t="b">
        <f t="shared" si="195"/>
        <v>1</v>
      </c>
    </row>
    <row r="12498" spans="9:11" x14ac:dyDescent="0.35">
      <c r="I12498" t="e">
        <f>IF(J12498="natural gas",VLOOKUP(D12498,'Cross-Page Data'!$I$4:$J$13,2,FALSE),IF(J12498="solar",VLOOKUP('Form 923'!D12498,'Cross-Page Data'!$I$14:$J$117,2,FALSE),J12498))</f>
        <v>#N/A</v>
      </c>
      <c r="J12498" t="e">
        <f>VLOOKUP(E12498,'Cross-Page Data'!$D$4:$F$48,3,FALSE)</f>
        <v>#N/A</v>
      </c>
      <c r="K12498" t="b">
        <f t="shared" si="195"/>
        <v>1</v>
      </c>
    </row>
    <row r="12499" spans="9:11" x14ac:dyDescent="0.35">
      <c r="I12499" t="e">
        <f>IF(J12499="natural gas",VLOOKUP(D12499,'Cross-Page Data'!$I$4:$J$13,2,FALSE),IF(J12499="solar",VLOOKUP('Form 923'!D12499,'Cross-Page Data'!$I$14:$J$117,2,FALSE),J12499))</f>
        <v>#N/A</v>
      </c>
      <c r="J12499" t="e">
        <f>VLOOKUP(E12499,'Cross-Page Data'!$D$4:$F$48,3,FALSE)</f>
        <v>#N/A</v>
      </c>
      <c r="K12499" t="b">
        <f t="shared" si="195"/>
        <v>1</v>
      </c>
    </row>
    <row r="12500" spans="9:11" x14ac:dyDescent="0.35">
      <c r="I12500" t="e">
        <f>IF(J12500="natural gas",VLOOKUP(D12500,'Cross-Page Data'!$I$4:$J$13,2,FALSE),IF(J12500="solar",VLOOKUP('Form 923'!D12500,'Cross-Page Data'!$I$14:$J$117,2,FALSE),J12500))</f>
        <v>#N/A</v>
      </c>
      <c r="J12500" t="e">
        <f>VLOOKUP(E12500,'Cross-Page Data'!$D$4:$F$48,3,FALSE)</f>
        <v>#N/A</v>
      </c>
      <c r="K12500" t="b">
        <f t="shared" si="195"/>
        <v>1</v>
      </c>
    </row>
    <row r="12501" spans="9:11" x14ac:dyDescent="0.35">
      <c r="I12501" t="e">
        <f>IF(J12501="natural gas",VLOOKUP(D12501,'Cross-Page Data'!$I$4:$J$13,2,FALSE),IF(J12501="solar",VLOOKUP('Form 923'!D12501,'Cross-Page Data'!$I$14:$J$117,2,FALSE),J12501))</f>
        <v>#N/A</v>
      </c>
      <c r="J12501" t="e">
        <f>VLOOKUP(E12501,'Cross-Page Data'!$D$4:$F$48,3,FALSE)</f>
        <v>#N/A</v>
      </c>
      <c r="K12501" t="b">
        <f t="shared" si="195"/>
        <v>1</v>
      </c>
    </row>
    <row r="12502" spans="9:11" x14ac:dyDescent="0.35">
      <c r="I12502" t="e">
        <f>IF(J12502="natural gas",VLOOKUP(D12502,'Cross-Page Data'!$I$4:$J$13,2,FALSE),IF(J12502="solar",VLOOKUP('Form 923'!D12502,'Cross-Page Data'!$I$14:$J$117,2,FALSE),J12502))</f>
        <v>#N/A</v>
      </c>
      <c r="J12502" t="e">
        <f>VLOOKUP(E12502,'Cross-Page Data'!$D$4:$F$48,3,FALSE)</f>
        <v>#N/A</v>
      </c>
      <c r="K12502" t="b">
        <f t="shared" si="195"/>
        <v>1</v>
      </c>
    </row>
    <row r="12503" spans="9:11" x14ac:dyDescent="0.35">
      <c r="I12503" t="e">
        <f>IF(J12503="natural gas",VLOOKUP(D12503,'Cross-Page Data'!$I$4:$J$13,2,FALSE),IF(J12503="solar",VLOOKUP('Form 923'!D12503,'Cross-Page Data'!$I$14:$J$117,2,FALSE),J12503))</f>
        <v>#N/A</v>
      </c>
      <c r="J12503" t="e">
        <f>VLOOKUP(E12503,'Cross-Page Data'!$D$4:$F$48,3,FALSE)</f>
        <v>#N/A</v>
      </c>
      <c r="K12503" t="b">
        <f t="shared" si="195"/>
        <v>1</v>
      </c>
    </row>
    <row r="12504" spans="9:11" x14ac:dyDescent="0.35">
      <c r="I12504" t="e">
        <f>IF(J12504="natural gas",VLOOKUP(D12504,'Cross-Page Data'!$I$4:$J$13,2,FALSE),IF(J12504="solar",VLOOKUP('Form 923'!D12504,'Cross-Page Data'!$I$14:$J$117,2,FALSE),J12504))</f>
        <v>#N/A</v>
      </c>
      <c r="J12504" t="e">
        <f>VLOOKUP(E12504,'Cross-Page Data'!$D$4:$F$48,3,FALSE)</f>
        <v>#N/A</v>
      </c>
      <c r="K12504" t="b">
        <f t="shared" si="195"/>
        <v>1</v>
      </c>
    </row>
    <row r="12505" spans="9:11" x14ac:dyDescent="0.35">
      <c r="I12505" t="e">
        <f>IF(J12505="natural gas",VLOOKUP(D12505,'Cross-Page Data'!$I$4:$J$13,2,FALSE),IF(J12505="solar",VLOOKUP('Form 923'!D12505,'Cross-Page Data'!$I$14:$J$117,2,FALSE),J12505))</f>
        <v>#N/A</v>
      </c>
      <c r="J12505" t="e">
        <f>VLOOKUP(E12505,'Cross-Page Data'!$D$4:$F$48,3,FALSE)</f>
        <v>#N/A</v>
      </c>
      <c r="K12505" t="b">
        <f t="shared" si="195"/>
        <v>1</v>
      </c>
    </row>
    <row r="12506" spans="9:11" x14ac:dyDescent="0.35">
      <c r="I12506" t="e">
        <f>IF(J12506="natural gas",VLOOKUP(D12506,'Cross-Page Data'!$I$4:$J$13,2,FALSE),IF(J12506="solar",VLOOKUP('Form 923'!D12506,'Cross-Page Data'!$I$14:$J$117,2,FALSE),J12506))</f>
        <v>#N/A</v>
      </c>
      <c r="J12506" t="e">
        <f>VLOOKUP(E12506,'Cross-Page Data'!$D$4:$F$48,3,FALSE)</f>
        <v>#N/A</v>
      </c>
      <c r="K12506" t="b">
        <f t="shared" si="195"/>
        <v>1</v>
      </c>
    </row>
    <row r="12507" spans="9:11" x14ac:dyDescent="0.35">
      <c r="I12507" t="e">
        <f>IF(J12507="natural gas",VLOOKUP(D12507,'Cross-Page Data'!$I$4:$J$13,2,FALSE),IF(J12507="solar",VLOOKUP('Form 923'!D12507,'Cross-Page Data'!$I$14:$J$117,2,FALSE),J12507))</f>
        <v>#N/A</v>
      </c>
      <c r="J12507" t="e">
        <f>VLOOKUP(E12507,'Cross-Page Data'!$D$4:$F$48,3,FALSE)</f>
        <v>#N/A</v>
      </c>
      <c r="K12507" t="b">
        <f t="shared" si="195"/>
        <v>1</v>
      </c>
    </row>
    <row r="12508" spans="9:11" x14ac:dyDescent="0.35">
      <c r="I12508" t="e">
        <f>IF(J12508="natural gas",VLOOKUP(D12508,'Cross-Page Data'!$I$4:$J$13,2,FALSE),IF(J12508="solar",VLOOKUP('Form 923'!D12508,'Cross-Page Data'!$I$14:$J$117,2,FALSE),J12508))</f>
        <v>#N/A</v>
      </c>
      <c r="J12508" t="e">
        <f>VLOOKUP(E12508,'Cross-Page Data'!$D$4:$F$48,3,FALSE)</f>
        <v>#N/A</v>
      </c>
      <c r="K12508" t="b">
        <f t="shared" si="195"/>
        <v>1</v>
      </c>
    </row>
    <row r="12509" spans="9:11" x14ac:dyDescent="0.35">
      <c r="I12509" t="e">
        <f>IF(J12509="natural gas",VLOOKUP(D12509,'Cross-Page Data'!$I$4:$J$13,2,FALSE),IF(J12509="solar",VLOOKUP('Form 923'!D12509,'Cross-Page Data'!$I$14:$J$117,2,FALSE),J12509))</f>
        <v>#N/A</v>
      </c>
      <c r="J12509" t="e">
        <f>VLOOKUP(E12509,'Cross-Page Data'!$D$4:$F$48,3,FALSE)</f>
        <v>#N/A</v>
      </c>
      <c r="K12509" t="b">
        <f t="shared" si="195"/>
        <v>1</v>
      </c>
    </row>
    <row r="12510" spans="9:11" x14ac:dyDescent="0.35">
      <c r="I12510" t="e">
        <f>IF(J12510="natural gas",VLOOKUP(D12510,'Cross-Page Data'!$I$4:$J$13,2,FALSE),IF(J12510="solar",VLOOKUP('Form 923'!D12510,'Cross-Page Data'!$I$14:$J$117,2,FALSE),J12510))</f>
        <v>#N/A</v>
      </c>
      <c r="J12510" t="e">
        <f>VLOOKUP(E12510,'Cross-Page Data'!$D$4:$F$48,3,FALSE)</f>
        <v>#N/A</v>
      </c>
      <c r="K12510" t="b">
        <f t="shared" si="195"/>
        <v>1</v>
      </c>
    </row>
    <row r="12511" spans="9:11" x14ac:dyDescent="0.35">
      <c r="I12511" t="e">
        <f>IF(J12511="natural gas",VLOOKUP(D12511,'Cross-Page Data'!$I$4:$J$13,2,FALSE),IF(J12511="solar",VLOOKUP('Form 923'!D12511,'Cross-Page Data'!$I$14:$J$117,2,FALSE),J12511))</f>
        <v>#N/A</v>
      </c>
      <c r="J12511" t="e">
        <f>VLOOKUP(E12511,'Cross-Page Data'!$D$4:$F$48,3,FALSE)</f>
        <v>#N/A</v>
      </c>
      <c r="K12511" t="b">
        <f t="shared" si="195"/>
        <v>1</v>
      </c>
    </row>
    <row r="12512" spans="9:11" x14ac:dyDescent="0.35">
      <c r="I12512" t="e">
        <f>IF(J12512="natural gas",VLOOKUP(D12512,'Cross-Page Data'!$I$4:$J$13,2,FALSE),IF(J12512="solar",VLOOKUP('Form 923'!D12512,'Cross-Page Data'!$I$14:$J$117,2,FALSE),J12512))</f>
        <v>#N/A</v>
      </c>
      <c r="J12512" t="e">
        <f>VLOOKUP(E12512,'Cross-Page Data'!$D$4:$F$48,3,FALSE)</f>
        <v>#N/A</v>
      </c>
      <c r="K12512" t="b">
        <f t="shared" si="195"/>
        <v>1</v>
      </c>
    </row>
    <row r="12513" spans="9:11" x14ac:dyDescent="0.35">
      <c r="I12513" t="e">
        <f>IF(J12513="natural gas",VLOOKUP(D12513,'Cross-Page Data'!$I$4:$J$13,2,FALSE),IF(J12513="solar",VLOOKUP('Form 923'!D12513,'Cross-Page Data'!$I$14:$J$117,2,FALSE),J12513))</f>
        <v>#N/A</v>
      </c>
      <c r="J12513" t="e">
        <f>VLOOKUP(E12513,'Cross-Page Data'!$D$4:$F$48,3,FALSE)</f>
        <v>#N/A</v>
      </c>
      <c r="K12513" t="b">
        <f t="shared" si="195"/>
        <v>1</v>
      </c>
    </row>
    <row r="12514" spans="9:11" x14ac:dyDescent="0.35">
      <c r="I12514" t="e">
        <f>IF(J12514="natural gas",VLOOKUP(D12514,'Cross-Page Data'!$I$4:$J$13,2,FALSE),IF(J12514="solar",VLOOKUP('Form 923'!D12514,'Cross-Page Data'!$I$14:$J$117,2,FALSE),J12514))</f>
        <v>#N/A</v>
      </c>
      <c r="J12514" t="e">
        <f>VLOOKUP(E12514,'Cross-Page Data'!$D$4:$F$48,3,FALSE)</f>
        <v>#N/A</v>
      </c>
      <c r="K12514" t="b">
        <f t="shared" si="195"/>
        <v>1</v>
      </c>
    </row>
    <row r="12515" spans="9:11" x14ac:dyDescent="0.35">
      <c r="I12515" t="e">
        <f>IF(J12515="natural gas",VLOOKUP(D12515,'Cross-Page Data'!$I$4:$J$13,2,FALSE),IF(J12515="solar",VLOOKUP('Form 923'!D12515,'Cross-Page Data'!$I$14:$J$117,2,FALSE),J12515))</f>
        <v>#N/A</v>
      </c>
      <c r="J12515" t="e">
        <f>VLOOKUP(E12515,'Cross-Page Data'!$D$4:$F$48,3,FALSE)</f>
        <v>#N/A</v>
      </c>
      <c r="K12515" t="b">
        <f t="shared" si="195"/>
        <v>1</v>
      </c>
    </row>
    <row r="12516" spans="9:11" x14ac:dyDescent="0.35">
      <c r="I12516" t="e">
        <f>IF(J12516="natural gas",VLOOKUP(D12516,'Cross-Page Data'!$I$4:$J$13,2,FALSE),IF(J12516="solar",VLOOKUP('Form 923'!D12516,'Cross-Page Data'!$I$14:$J$117,2,FALSE),J12516))</f>
        <v>#N/A</v>
      </c>
      <c r="J12516" t="e">
        <f>VLOOKUP(E12516,'Cross-Page Data'!$D$4:$F$48,3,FALSE)</f>
        <v>#N/A</v>
      </c>
      <c r="K12516" t="b">
        <f t="shared" si="195"/>
        <v>1</v>
      </c>
    </row>
    <row r="12517" spans="9:11" x14ac:dyDescent="0.35">
      <c r="I12517" t="e">
        <f>IF(J12517="natural gas",VLOOKUP(D12517,'Cross-Page Data'!$I$4:$J$13,2,FALSE),IF(J12517="solar",VLOOKUP('Form 923'!D12517,'Cross-Page Data'!$I$14:$J$117,2,FALSE),J12517))</f>
        <v>#N/A</v>
      </c>
      <c r="J12517" t="e">
        <f>VLOOKUP(E12517,'Cross-Page Data'!$D$4:$F$48,3,FALSE)</f>
        <v>#N/A</v>
      </c>
      <c r="K12517" t="b">
        <f t="shared" si="195"/>
        <v>1</v>
      </c>
    </row>
    <row r="12518" spans="9:11" x14ac:dyDescent="0.35">
      <c r="I12518" t="e">
        <f>IF(J12518="natural gas",VLOOKUP(D12518,'Cross-Page Data'!$I$4:$J$13,2,FALSE),IF(J12518="solar",VLOOKUP('Form 923'!D12518,'Cross-Page Data'!$I$14:$J$117,2,FALSE),J12518))</f>
        <v>#N/A</v>
      </c>
      <c r="J12518" t="e">
        <f>VLOOKUP(E12518,'Cross-Page Data'!$D$4:$F$48,3,FALSE)</f>
        <v>#N/A</v>
      </c>
      <c r="K12518" t="b">
        <f t="shared" si="195"/>
        <v>1</v>
      </c>
    </row>
    <row r="12519" spans="9:11" x14ac:dyDescent="0.35">
      <c r="I12519" t="e">
        <f>IF(J12519="natural gas",VLOOKUP(D12519,'Cross-Page Data'!$I$4:$J$13,2,FALSE),IF(J12519="solar",VLOOKUP('Form 923'!D12519,'Cross-Page Data'!$I$14:$J$117,2,FALSE),J12519))</f>
        <v>#N/A</v>
      </c>
      <c r="J12519" t="e">
        <f>VLOOKUP(E12519,'Cross-Page Data'!$D$4:$F$48,3,FALSE)</f>
        <v>#N/A</v>
      </c>
      <c r="K12519" t="b">
        <f t="shared" si="195"/>
        <v>1</v>
      </c>
    </row>
    <row r="12520" spans="9:11" x14ac:dyDescent="0.35">
      <c r="I12520" t="e">
        <f>IF(J12520="natural gas",VLOOKUP(D12520,'Cross-Page Data'!$I$4:$J$13,2,FALSE),IF(J12520="solar",VLOOKUP('Form 923'!D12520,'Cross-Page Data'!$I$14:$J$117,2,FALSE),J12520))</f>
        <v>#N/A</v>
      </c>
      <c r="J12520" t="e">
        <f>VLOOKUP(E12520,'Cross-Page Data'!$D$4:$F$48,3,FALSE)</f>
        <v>#N/A</v>
      </c>
      <c r="K12520" t="b">
        <f t="shared" si="195"/>
        <v>1</v>
      </c>
    </row>
    <row r="12521" spans="9:11" x14ac:dyDescent="0.35">
      <c r="I12521" t="e">
        <f>IF(J12521="natural gas",VLOOKUP(D12521,'Cross-Page Data'!$I$4:$J$13,2,FALSE),IF(J12521="solar",VLOOKUP('Form 923'!D12521,'Cross-Page Data'!$I$14:$J$117,2,FALSE),J12521))</f>
        <v>#N/A</v>
      </c>
      <c r="J12521" t="e">
        <f>VLOOKUP(E12521,'Cross-Page Data'!$D$4:$F$48,3,FALSE)</f>
        <v>#N/A</v>
      </c>
      <c r="K12521" t="b">
        <f t="shared" si="195"/>
        <v>1</v>
      </c>
    </row>
    <row r="12522" spans="9:11" x14ac:dyDescent="0.35">
      <c r="I12522" t="e">
        <f>IF(J12522="natural gas",VLOOKUP(D12522,'Cross-Page Data'!$I$4:$J$13,2,FALSE),IF(J12522="solar",VLOOKUP('Form 923'!D12522,'Cross-Page Data'!$I$14:$J$117,2,FALSE),J12522))</f>
        <v>#N/A</v>
      </c>
      <c r="J12522" t="e">
        <f>VLOOKUP(E12522,'Cross-Page Data'!$D$4:$F$48,3,FALSE)</f>
        <v>#N/A</v>
      </c>
      <c r="K12522" t="b">
        <f t="shared" si="195"/>
        <v>1</v>
      </c>
    </row>
    <row r="12523" spans="9:11" x14ac:dyDescent="0.35">
      <c r="I12523" t="e">
        <f>IF(J12523="natural gas",VLOOKUP(D12523,'Cross-Page Data'!$I$4:$J$13,2,FALSE),IF(J12523="solar",VLOOKUP('Form 923'!D12523,'Cross-Page Data'!$I$14:$J$117,2,FALSE),J12523))</f>
        <v>#N/A</v>
      </c>
      <c r="J12523" t="e">
        <f>VLOOKUP(E12523,'Cross-Page Data'!$D$4:$F$48,3,FALSE)</f>
        <v>#N/A</v>
      </c>
      <c r="K12523" t="b">
        <f t="shared" si="195"/>
        <v>1</v>
      </c>
    </row>
    <row r="12524" spans="9:11" x14ac:dyDescent="0.35">
      <c r="I12524" t="e">
        <f>IF(J12524="natural gas",VLOOKUP(D12524,'Cross-Page Data'!$I$4:$J$13,2,FALSE),IF(J12524="solar",VLOOKUP('Form 923'!D12524,'Cross-Page Data'!$I$14:$J$117,2,FALSE),J12524))</f>
        <v>#N/A</v>
      </c>
      <c r="J12524" t="e">
        <f>VLOOKUP(E12524,'Cross-Page Data'!$D$4:$F$48,3,FALSE)</f>
        <v>#N/A</v>
      </c>
      <c r="K12524" t="b">
        <f t="shared" si="195"/>
        <v>1</v>
      </c>
    </row>
    <row r="12525" spans="9:11" x14ac:dyDescent="0.35">
      <c r="I12525" t="e">
        <f>IF(J12525="natural gas",VLOOKUP(D12525,'Cross-Page Data'!$I$4:$J$13,2,FALSE),IF(J12525="solar",VLOOKUP('Form 923'!D12525,'Cross-Page Data'!$I$14:$J$117,2,FALSE),J12525))</f>
        <v>#N/A</v>
      </c>
      <c r="J12525" t="e">
        <f>VLOOKUP(E12525,'Cross-Page Data'!$D$4:$F$48,3,FALSE)</f>
        <v>#N/A</v>
      </c>
      <c r="K12525" t="b">
        <f t="shared" si="195"/>
        <v>1</v>
      </c>
    </row>
    <row r="12526" spans="9:11" x14ac:dyDescent="0.35">
      <c r="I12526" t="e">
        <f>IF(J12526="natural gas",VLOOKUP(D12526,'Cross-Page Data'!$I$4:$J$13,2,FALSE),IF(J12526="solar",VLOOKUP('Form 923'!D12526,'Cross-Page Data'!$I$14:$J$117,2,FALSE),J12526))</f>
        <v>#N/A</v>
      </c>
      <c r="J12526" t="e">
        <f>VLOOKUP(E12526,'Cross-Page Data'!$D$4:$F$48,3,FALSE)</f>
        <v>#N/A</v>
      </c>
      <c r="K12526" t="b">
        <f t="shared" si="195"/>
        <v>1</v>
      </c>
    </row>
    <row r="12527" spans="9:11" x14ac:dyDescent="0.35">
      <c r="I12527" t="e">
        <f>IF(J12527="natural gas",VLOOKUP(D12527,'Cross-Page Data'!$I$4:$J$13,2,FALSE),IF(J12527="solar",VLOOKUP('Form 923'!D12527,'Cross-Page Data'!$I$14:$J$117,2,FALSE),J12527))</f>
        <v>#N/A</v>
      </c>
      <c r="J12527" t="e">
        <f>VLOOKUP(E12527,'Cross-Page Data'!$D$4:$F$48,3,FALSE)</f>
        <v>#N/A</v>
      </c>
      <c r="K12527" t="b">
        <f t="shared" si="195"/>
        <v>1</v>
      </c>
    </row>
    <row r="12528" spans="9:11" x14ac:dyDescent="0.35">
      <c r="I12528" t="e">
        <f>IF(J12528="natural gas",VLOOKUP(D12528,'Cross-Page Data'!$I$4:$J$13,2,FALSE),IF(J12528="solar",VLOOKUP('Form 923'!D12528,'Cross-Page Data'!$I$14:$J$117,2,FALSE),J12528))</f>
        <v>#N/A</v>
      </c>
      <c r="J12528" t="e">
        <f>VLOOKUP(E12528,'Cross-Page Data'!$D$4:$F$48,3,FALSE)</f>
        <v>#N/A</v>
      </c>
      <c r="K12528" t="b">
        <f t="shared" si="195"/>
        <v>1</v>
      </c>
    </row>
    <row r="12529" spans="9:11" x14ac:dyDescent="0.35">
      <c r="I12529" t="e">
        <f>IF(J12529="natural gas",VLOOKUP(D12529,'Cross-Page Data'!$I$4:$J$13,2,FALSE),IF(J12529="solar",VLOOKUP('Form 923'!D12529,'Cross-Page Data'!$I$14:$J$117,2,FALSE),J12529))</f>
        <v>#N/A</v>
      </c>
      <c r="J12529" t="e">
        <f>VLOOKUP(E12529,'Cross-Page Data'!$D$4:$F$48,3,FALSE)</f>
        <v>#N/A</v>
      </c>
      <c r="K12529" t="b">
        <f t="shared" si="195"/>
        <v>1</v>
      </c>
    </row>
    <row r="12530" spans="9:11" x14ac:dyDescent="0.35">
      <c r="I12530" t="e">
        <f>IF(J12530="natural gas",VLOOKUP(D12530,'Cross-Page Data'!$I$4:$J$13,2,FALSE),IF(J12530="solar",VLOOKUP('Form 923'!D12530,'Cross-Page Data'!$I$14:$J$117,2,FALSE),J12530))</f>
        <v>#N/A</v>
      </c>
      <c r="J12530" t="e">
        <f>VLOOKUP(E12530,'Cross-Page Data'!$D$4:$F$48,3,FALSE)</f>
        <v>#N/A</v>
      </c>
      <c r="K12530" t="b">
        <f t="shared" si="195"/>
        <v>1</v>
      </c>
    </row>
    <row r="12531" spans="9:11" x14ac:dyDescent="0.35">
      <c r="I12531" t="e">
        <f>IF(J12531="natural gas",VLOOKUP(D12531,'Cross-Page Data'!$I$4:$J$13,2,FALSE),IF(J12531="solar",VLOOKUP('Form 923'!D12531,'Cross-Page Data'!$I$14:$J$117,2,FALSE),J12531))</f>
        <v>#N/A</v>
      </c>
      <c r="J12531" t="e">
        <f>VLOOKUP(E12531,'Cross-Page Data'!$D$4:$F$48,3,FALSE)</f>
        <v>#N/A</v>
      </c>
      <c r="K12531" t="b">
        <f t="shared" si="195"/>
        <v>1</v>
      </c>
    </row>
    <row r="12532" spans="9:11" x14ac:dyDescent="0.35">
      <c r="I12532" t="e">
        <f>IF(J12532="natural gas",VLOOKUP(D12532,'Cross-Page Data'!$I$4:$J$13,2,FALSE),IF(J12532="solar",VLOOKUP('Form 923'!D12532,'Cross-Page Data'!$I$14:$J$117,2,FALSE),J12532))</f>
        <v>#N/A</v>
      </c>
      <c r="J12532" t="e">
        <f>VLOOKUP(E12532,'Cross-Page Data'!$D$4:$F$48,3,FALSE)</f>
        <v>#N/A</v>
      </c>
      <c r="K12532" t="b">
        <f t="shared" si="195"/>
        <v>1</v>
      </c>
    </row>
    <row r="12533" spans="9:11" x14ac:dyDescent="0.35">
      <c r="I12533" t="e">
        <f>IF(J12533="natural gas",VLOOKUP(D12533,'Cross-Page Data'!$I$4:$J$13,2,FALSE),IF(J12533="solar",VLOOKUP('Form 923'!D12533,'Cross-Page Data'!$I$14:$J$117,2,FALSE),J12533))</f>
        <v>#N/A</v>
      </c>
      <c r="J12533" t="e">
        <f>VLOOKUP(E12533,'Cross-Page Data'!$D$4:$F$48,3,FALSE)</f>
        <v>#N/A</v>
      </c>
      <c r="K12533" t="b">
        <f t="shared" si="195"/>
        <v>1</v>
      </c>
    </row>
    <row r="12534" spans="9:11" x14ac:dyDescent="0.35">
      <c r="I12534" t="e">
        <f>IF(J12534="natural gas",VLOOKUP(D12534,'Cross-Page Data'!$I$4:$J$13,2,FALSE),IF(J12534="solar",VLOOKUP('Form 923'!D12534,'Cross-Page Data'!$I$14:$J$117,2,FALSE),J12534))</f>
        <v>#N/A</v>
      </c>
      <c r="J12534" t="e">
        <f>VLOOKUP(E12534,'Cross-Page Data'!$D$4:$F$48,3,FALSE)</f>
        <v>#N/A</v>
      </c>
      <c r="K12534" t="b">
        <f t="shared" si="195"/>
        <v>1</v>
      </c>
    </row>
    <row r="12535" spans="9:11" x14ac:dyDescent="0.35">
      <c r="I12535" t="e">
        <f>IF(J12535="natural gas",VLOOKUP(D12535,'Cross-Page Data'!$I$4:$J$13,2,FALSE),IF(J12535="solar",VLOOKUP('Form 923'!D12535,'Cross-Page Data'!$I$14:$J$117,2,FALSE),J12535))</f>
        <v>#N/A</v>
      </c>
      <c r="J12535" t="e">
        <f>VLOOKUP(E12535,'Cross-Page Data'!$D$4:$F$48,3,FALSE)</f>
        <v>#N/A</v>
      </c>
      <c r="K12535" t="b">
        <f t="shared" si="195"/>
        <v>1</v>
      </c>
    </row>
    <row r="12536" spans="9:11" x14ac:dyDescent="0.35">
      <c r="I12536" t="e">
        <f>IF(J12536="natural gas",VLOOKUP(D12536,'Cross-Page Data'!$I$4:$J$13,2,FALSE),IF(J12536="solar",VLOOKUP('Form 923'!D12536,'Cross-Page Data'!$I$14:$J$117,2,FALSE),J12536))</f>
        <v>#N/A</v>
      </c>
      <c r="J12536" t="e">
        <f>VLOOKUP(E12536,'Cross-Page Data'!$D$4:$F$48,3,FALSE)</f>
        <v>#N/A</v>
      </c>
      <c r="K12536" t="b">
        <f t="shared" si="195"/>
        <v>1</v>
      </c>
    </row>
    <row r="12537" spans="9:11" x14ac:dyDescent="0.35">
      <c r="I12537" t="e">
        <f>IF(J12537="natural gas",VLOOKUP(D12537,'Cross-Page Data'!$I$4:$J$13,2,FALSE),IF(J12537="solar",VLOOKUP('Form 923'!D12537,'Cross-Page Data'!$I$14:$J$117,2,FALSE),J12537))</f>
        <v>#N/A</v>
      </c>
      <c r="J12537" t="e">
        <f>VLOOKUP(E12537,'Cross-Page Data'!$D$4:$F$48,3,FALSE)</f>
        <v>#N/A</v>
      </c>
      <c r="K12537" t="b">
        <f t="shared" si="195"/>
        <v>1</v>
      </c>
    </row>
    <row r="12538" spans="9:11" x14ac:dyDescent="0.35">
      <c r="I12538" t="e">
        <f>IF(J12538="natural gas",VLOOKUP(D12538,'Cross-Page Data'!$I$4:$J$13,2,FALSE),IF(J12538="solar",VLOOKUP('Form 923'!D12538,'Cross-Page Data'!$I$14:$J$117,2,FALSE),J12538))</f>
        <v>#N/A</v>
      </c>
      <c r="J12538" t="e">
        <f>VLOOKUP(E12538,'Cross-Page Data'!$D$4:$F$48,3,FALSE)</f>
        <v>#N/A</v>
      </c>
      <c r="K12538" t="b">
        <f t="shared" si="195"/>
        <v>1</v>
      </c>
    </row>
    <row r="12539" spans="9:11" x14ac:dyDescent="0.35">
      <c r="I12539" t="e">
        <f>IF(J12539="natural gas",VLOOKUP(D12539,'Cross-Page Data'!$I$4:$J$13,2,FALSE),IF(J12539="solar",VLOOKUP('Form 923'!D12539,'Cross-Page Data'!$I$14:$J$117,2,FALSE),J12539))</f>
        <v>#N/A</v>
      </c>
      <c r="J12539" t="e">
        <f>VLOOKUP(E12539,'Cross-Page Data'!$D$4:$F$48,3,FALSE)</f>
        <v>#N/A</v>
      </c>
      <c r="K12539" t="b">
        <f t="shared" si="195"/>
        <v>1</v>
      </c>
    </row>
    <row r="12540" spans="9:11" x14ac:dyDescent="0.35">
      <c r="I12540" t="e">
        <f>IF(J12540="natural gas",VLOOKUP(D12540,'Cross-Page Data'!$I$4:$J$13,2,FALSE),IF(J12540="solar",VLOOKUP('Form 923'!D12540,'Cross-Page Data'!$I$14:$J$117,2,FALSE),J12540))</f>
        <v>#N/A</v>
      </c>
      <c r="J12540" t="e">
        <f>VLOOKUP(E12540,'Cross-Page Data'!$D$4:$F$48,3,FALSE)</f>
        <v>#N/A</v>
      </c>
      <c r="K12540" t="b">
        <f t="shared" si="195"/>
        <v>1</v>
      </c>
    </row>
    <row r="12541" spans="9:11" x14ac:dyDescent="0.35">
      <c r="I12541" t="e">
        <f>IF(J12541="natural gas",VLOOKUP(D12541,'Cross-Page Data'!$I$4:$J$13,2,FALSE),IF(J12541="solar",VLOOKUP('Form 923'!D12541,'Cross-Page Data'!$I$14:$J$117,2,FALSE),J12541))</f>
        <v>#N/A</v>
      </c>
      <c r="J12541" t="e">
        <f>VLOOKUP(E12541,'Cross-Page Data'!$D$4:$F$48,3,FALSE)</f>
        <v>#N/A</v>
      </c>
      <c r="K12541" t="b">
        <f t="shared" si="195"/>
        <v>1</v>
      </c>
    </row>
    <row r="12542" spans="9:11" x14ac:dyDescent="0.35">
      <c r="I12542" t="e">
        <f>IF(J12542="natural gas",VLOOKUP(D12542,'Cross-Page Data'!$I$4:$J$13,2,FALSE),IF(J12542="solar",VLOOKUP('Form 923'!D12542,'Cross-Page Data'!$I$14:$J$117,2,FALSE),J12542))</f>
        <v>#N/A</v>
      </c>
      <c r="J12542" t="e">
        <f>VLOOKUP(E12542,'Cross-Page Data'!$D$4:$F$48,3,FALSE)</f>
        <v>#N/A</v>
      </c>
      <c r="K12542" t="b">
        <f t="shared" si="195"/>
        <v>1</v>
      </c>
    </row>
    <row r="12543" spans="9:11" x14ac:dyDescent="0.35">
      <c r="I12543" t="e">
        <f>IF(J12543="natural gas",VLOOKUP(D12543,'Cross-Page Data'!$I$4:$J$13,2,FALSE),IF(J12543="solar",VLOOKUP('Form 923'!D12543,'Cross-Page Data'!$I$14:$J$117,2,FALSE),J12543))</f>
        <v>#N/A</v>
      </c>
      <c r="J12543" t="e">
        <f>VLOOKUP(E12543,'Cross-Page Data'!$D$4:$F$48,3,FALSE)</f>
        <v>#N/A</v>
      </c>
      <c r="K12543" t="b">
        <f t="shared" si="195"/>
        <v>1</v>
      </c>
    </row>
    <row r="12544" spans="9:11" x14ac:dyDescent="0.35">
      <c r="I12544" t="e">
        <f>IF(J12544="natural gas",VLOOKUP(D12544,'Cross-Page Data'!$I$4:$J$13,2,FALSE),IF(J12544="solar",VLOOKUP('Form 923'!D12544,'Cross-Page Data'!$I$14:$J$117,2,FALSE),J12544))</f>
        <v>#N/A</v>
      </c>
      <c r="J12544" t="e">
        <f>VLOOKUP(E12544,'Cross-Page Data'!$D$4:$F$48,3,FALSE)</f>
        <v>#N/A</v>
      </c>
      <c r="K12544" t="b">
        <f t="shared" si="195"/>
        <v>1</v>
      </c>
    </row>
    <row r="12545" spans="9:11" x14ac:dyDescent="0.35">
      <c r="I12545" t="e">
        <f>IF(J12545="natural gas",VLOOKUP(D12545,'Cross-Page Data'!$I$4:$J$13,2,FALSE),IF(J12545="solar",VLOOKUP('Form 923'!D12545,'Cross-Page Data'!$I$14:$J$117,2,FALSE),J12545))</f>
        <v>#N/A</v>
      </c>
      <c r="J12545" t="e">
        <f>VLOOKUP(E12545,'Cross-Page Data'!$D$4:$F$48,3,FALSE)</f>
        <v>#N/A</v>
      </c>
      <c r="K12545" t="b">
        <f t="shared" si="195"/>
        <v>1</v>
      </c>
    </row>
    <row r="12546" spans="9:11" x14ac:dyDescent="0.35">
      <c r="I12546" t="e">
        <f>IF(J12546="natural gas",VLOOKUP(D12546,'Cross-Page Data'!$I$4:$J$13,2,FALSE),IF(J12546="solar",VLOOKUP('Form 923'!D12546,'Cross-Page Data'!$I$14:$J$117,2,FALSE),J12546))</f>
        <v>#N/A</v>
      </c>
      <c r="J12546" t="e">
        <f>VLOOKUP(E12546,'Cross-Page Data'!$D$4:$F$48,3,FALSE)</f>
        <v>#N/A</v>
      </c>
      <c r="K12546" t="b">
        <f t="shared" si="195"/>
        <v>1</v>
      </c>
    </row>
    <row r="12547" spans="9:11" x14ac:dyDescent="0.35">
      <c r="I12547" t="e">
        <f>IF(J12547="natural gas",VLOOKUP(D12547,'Cross-Page Data'!$I$4:$J$13,2,FALSE),IF(J12547="solar",VLOOKUP('Form 923'!D12547,'Cross-Page Data'!$I$14:$J$117,2,FALSE),J12547))</f>
        <v>#N/A</v>
      </c>
      <c r="J12547" t="e">
        <f>VLOOKUP(E12547,'Cross-Page Data'!$D$4:$F$48,3,FALSE)</f>
        <v>#N/A</v>
      </c>
      <c r="K12547" t="b">
        <f t="shared" si="195"/>
        <v>1</v>
      </c>
    </row>
    <row r="12548" spans="9:11" x14ac:dyDescent="0.35">
      <c r="I12548" t="e">
        <f>IF(J12548="natural gas",VLOOKUP(D12548,'Cross-Page Data'!$I$4:$J$13,2,FALSE),IF(J12548="solar",VLOOKUP('Form 923'!D12548,'Cross-Page Data'!$I$14:$J$117,2,FALSE),J12548))</f>
        <v>#N/A</v>
      </c>
      <c r="J12548" t="e">
        <f>VLOOKUP(E12548,'Cross-Page Data'!$D$4:$F$48,3,FALSE)</f>
        <v>#N/A</v>
      </c>
      <c r="K12548" t="b">
        <f t="shared" si="195"/>
        <v>1</v>
      </c>
    </row>
    <row r="12549" spans="9:11" x14ac:dyDescent="0.35">
      <c r="I12549" t="e">
        <f>IF(J12549="natural gas",VLOOKUP(D12549,'Cross-Page Data'!$I$4:$J$13,2,FALSE),IF(J12549="solar",VLOOKUP('Form 923'!D12549,'Cross-Page Data'!$I$14:$J$117,2,FALSE),J12549))</f>
        <v>#N/A</v>
      </c>
      <c r="J12549" t="e">
        <f>VLOOKUP(E12549,'Cross-Page Data'!$D$4:$F$48,3,FALSE)</f>
        <v>#N/A</v>
      </c>
      <c r="K12549" t="b">
        <f t="shared" si="195"/>
        <v>1</v>
      </c>
    </row>
    <row r="12550" spans="9:11" x14ac:dyDescent="0.35">
      <c r="I12550" t="e">
        <f>IF(J12550="natural gas",VLOOKUP(D12550,'Cross-Page Data'!$I$4:$J$13,2,FALSE),IF(J12550="solar",VLOOKUP('Form 923'!D12550,'Cross-Page Data'!$I$14:$J$117,2,FALSE),J12550))</f>
        <v>#N/A</v>
      </c>
      <c r="J12550" t="e">
        <f>VLOOKUP(E12550,'Cross-Page Data'!$D$4:$F$48,3,FALSE)</f>
        <v>#N/A</v>
      </c>
      <c r="K12550" t="b">
        <f t="shared" si="195"/>
        <v>1</v>
      </c>
    </row>
    <row r="12551" spans="9:11" x14ac:dyDescent="0.35">
      <c r="I12551" t="e">
        <f>IF(J12551="natural gas",VLOOKUP(D12551,'Cross-Page Data'!$I$4:$J$13,2,FALSE),IF(J12551="solar",VLOOKUP('Form 923'!D12551,'Cross-Page Data'!$I$14:$J$117,2,FALSE),J12551))</f>
        <v>#N/A</v>
      </c>
      <c r="J12551" t="e">
        <f>VLOOKUP(E12551,'Cross-Page Data'!$D$4:$F$48,3,FALSE)</f>
        <v>#N/A</v>
      </c>
      <c r="K12551" t="b">
        <f t="shared" ref="K12551:K12614" si="196">IF(AND($N$5=FALSE,OR(C12551="Commercial NAICS Cogen",C12551="Industrial NAICS Cogen",C12551="NAICS-22 Cogen")),FALSE,IF(AND($N$6=FALSE,OR(C12551="Commercial NAICS Cogen",C12551="Commercial NAICS Non-Cogen",C12551="industrial NAICS Cogen", C12551="industrial NAICS non-cogen")),FALSE,TRUE))</f>
        <v>1</v>
      </c>
    </row>
    <row r="12552" spans="9:11" x14ac:dyDescent="0.35">
      <c r="I12552" t="e">
        <f>IF(J12552="natural gas",VLOOKUP(D12552,'Cross-Page Data'!$I$4:$J$13,2,FALSE),IF(J12552="solar",VLOOKUP('Form 923'!D12552,'Cross-Page Data'!$I$14:$J$117,2,FALSE),J12552))</f>
        <v>#N/A</v>
      </c>
      <c r="J12552" t="e">
        <f>VLOOKUP(E12552,'Cross-Page Data'!$D$4:$F$48,3,FALSE)</f>
        <v>#N/A</v>
      </c>
      <c r="K12552" t="b">
        <f t="shared" si="196"/>
        <v>1</v>
      </c>
    </row>
    <row r="12553" spans="9:11" x14ac:dyDescent="0.35">
      <c r="I12553" t="e">
        <f>IF(J12553="natural gas",VLOOKUP(D12553,'Cross-Page Data'!$I$4:$J$13,2,FALSE),IF(J12553="solar",VLOOKUP('Form 923'!D12553,'Cross-Page Data'!$I$14:$J$117,2,FALSE),J12553))</f>
        <v>#N/A</v>
      </c>
      <c r="J12553" t="e">
        <f>VLOOKUP(E12553,'Cross-Page Data'!$D$4:$F$48,3,FALSE)</f>
        <v>#N/A</v>
      </c>
      <c r="K12553" t="b">
        <f t="shared" si="196"/>
        <v>1</v>
      </c>
    </row>
    <row r="12554" spans="9:11" x14ac:dyDescent="0.35">
      <c r="I12554" t="e">
        <f>IF(J12554="natural gas",VLOOKUP(D12554,'Cross-Page Data'!$I$4:$J$13,2,FALSE),IF(J12554="solar",VLOOKUP('Form 923'!D12554,'Cross-Page Data'!$I$14:$J$117,2,FALSE),J12554))</f>
        <v>#N/A</v>
      </c>
      <c r="J12554" t="e">
        <f>VLOOKUP(E12554,'Cross-Page Data'!$D$4:$F$48,3,FALSE)</f>
        <v>#N/A</v>
      </c>
      <c r="K12554" t="b">
        <f t="shared" si="196"/>
        <v>1</v>
      </c>
    </row>
    <row r="12555" spans="9:11" x14ac:dyDescent="0.35">
      <c r="I12555" t="e">
        <f>IF(J12555="natural gas",VLOOKUP(D12555,'Cross-Page Data'!$I$4:$J$13,2,FALSE),IF(J12555="solar",VLOOKUP('Form 923'!D12555,'Cross-Page Data'!$I$14:$J$117,2,FALSE),J12555))</f>
        <v>#N/A</v>
      </c>
      <c r="J12555" t="e">
        <f>VLOOKUP(E12555,'Cross-Page Data'!$D$4:$F$48,3,FALSE)</f>
        <v>#N/A</v>
      </c>
      <c r="K12555" t="b">
        <f t="shared" si="196"/>
        <v>1</v>
      </c>
    </row>
    <row r="12556" spans="9:11" x14ac:dyDescent="0.35">
      <c r="I12556" t="e">
        <f>IF(J12556="natural gas",VLOOKUP(D12556,'Cross-Page Data'!$I$4:$J$13,2,FALSE),IF(J12556="solar",VLOOKUP('Form 923'!D12556,'Cross-Page Data'!$I$14:$J$117,2,FALSE),J12556))</f>
        <v>#N/A</v>
      </c>
      <c r="J12556" t="e">
        <f>VLOOKUP(E12556,'Cross-Page Data'!$D$4:$F$48,3,FALSE)</f>
        <v>#N/A</v>
      </c>
      <c r="K12556" t="b">
        <f t="shared" si="196"/>
        <v>1</v>
      </c>
    </row>
    <row r="12557" spans="9:11" x14ac:dyDescent="0.35">
      <c r="I12557" t="e">
        <f>IF(J12557="natural gas",VLOOKUP(D12557,'Cross-Page Data'!$I$4:$J$13,2,FALSE),IF(J12557="solar",VLOOKUP('Form 923'!D12557,'Cross-Page Data'!$I$14:$J$117,2,FALSE),J12557))</f>
        <v>#N/A</v>
      </c>
      <c r="J12557" t="e">
        <f>VLOOKUP(E12557,'Cross-Page Data'!$D$4:$F$48,3,FALSE)</f>
        <v>#N/A</v>
      </c>
      <c r="K12557" t="b">
        <f t="shared" si="196"/>
        <v>1</v>
      </c>
    </row>
    <row r="12558" spans="9:11" x14ac:dyDescent="0.35">
      <c r="I12558" t="e">
        <f>IF(J12558="natural gas",VLOOKUP(D12558,'Cross-Page Data'!$I$4:$J$13,2,FALSE),IF(J12558="solar",VLOOKUP('Form 923'!D12558,'Cross-Page Data'!$I$14:$J$117,2,FALSE),J12558))</f>
        <v>#N/A</v>
      </c>
      <c r="J12558" t="e">
        <f>VLOOKUP(E12558,'Cross-Page Data'!$D$4:$F$48,3,FALSE)</f>
        <v>#N/A</v>
      </c>
      <c r="K12558" t="b">
        <f t="shared" si="196"/>
        <v>1</v>
      </c>
    </row>
    <row r="12559" spans="9:11" x14ac:dyDescent="0.35">
      <c r="I12559" t="e">
        <f>IF(J12559="natural gas",VLOOKUP(D12559,'Cross-Page Data'!$I$4:$J$13,2,FALSE),IF(J12559="solar",VLOOKUP('Form 923'!D12559,'Cross-Page Data'!$I$14:$J$117,2,FALSE),J12559))</f>
        <v>#N/A</v>
      </c>
      <c r="J12559" t="e">
        <f>VLOOKUP(E12559,'Cross-Page Data'!$D$4:$F$48,3,FALSE)</f>
        <v>#N/A</v>
      </c>
      <c r="K12559" t="b">
        <f t="shared" si="196"/>
        <v>1</v>
      </c>
    </row>
    <row r="12560" spans="9:11" x14ac:dyDescent="0.35">
      <c r="I12560" t="e">
        <f>IF(J12560="natural gas",VLOOKUP(D12560,'Cross-Page Data'!$I$4:$J$13,2,FALSE),IF(J12560="solar",VLOOKUP('Form 923'!D12560,'Cross-Page Data'!$I$14:$J$117,2,FALSE),J12560))</f>
        <v>#N/A</v>
      </c>
      <c r="J12560" t="e">
        <f>VLOOKUP(E12560,'Cross-Page Data'!$D$4:$F$48,3,FALSE)</f>
        <v>#N/A</v>
      </c>
      <c r="K12560" t="b">
        <f t="shared" si="196"/>
        <v>1</v>
      </c>
    </row>
    <row r="12561" spans="9:11" x14ac:dyDescent="0.35">
      <c r="I12561" t="e">
        <f>IF(J12561="natural gas",VLOOKUP(D12561,'Cross-Page Data'!$I$4:$J$13,2,FALSE),IF(J12561="solar",VLOOKUP('Form 923'!D12561,'Cross-Page Data'!$I$14:$J$117,2,FALSE),J12561))</f>
        <v>#N/A</v>
      </c>
      <c r="J12561" t="e">
        <f>VLOOKUP(E12561,'Cross-Page Data'!$D$4:$F$48,3,FALSE)</f>
        <v>#N/A</v>
      </c>
      <c r="K12561" t="b">
        <f t="shared" si="196"/>
        <v>1</v>
      </c>
    </row>
    <row r="12562" spans="9:11" x14ac:dyDescent="0.35">
      <c r="I12562" t="e">
        <f>IF(J12562="natural gas",VLOOKUP(D12562,'Cross-Page Data'!$I$4:$J$13,2,FALSE),IF(J12562="solar",VLOOKUP('Form 923'!D12562,'Cross-Page Data'!$I$14:$J$117,2,FALSE),J12562))</f>
        <v>#N/A</v>
      </c>
      <c r="J12562" t="e">
        <f>VLOOKUP(E12562,'Cross-Page Data'!$D$4:$F$48,3,FALSE)</f>
        <v>#N/A</v>
      </c>
      <c r="K12562" t="b">
        <f t="shared" si="196"/>
        <v>1</v>
      </c>
    </row>
    <row r="12563" spans="9:11" x14ac:dyDescent="0.35">
      <c r="I12563" t="e">
        <f>IF(J12563="natural gas",VLOOKUP(D12563,'Cross-Page Data'!$I$4:$J$13,2,FALSE),IF(J12563="solar",VLOOKUP('Form 923'!D12563,'Cross-Page Data'!$I$14:$J$117,2,FALSE),J12563))</f>
        <v>#N/A</v>
      </c>
      <c r="J12563" t="e">
        <f>VLOOKUP(E12563,'Cross-Page Data'!$D$4:$F$48,3,FALSE)</f>
        <v>#N/A</v>
      </c>
      <c r="K12563" t="b">
        <f t="shared" si="196"/>
        <v>1</v>
      </c>
    </row>
    <row r="12564" spans="9:11" x14ac:dyDescent="0.35">
      <c r="I12564" t="e">
        <f>IF(J12564="natural gas",VLOOKUP(D12564,'Cross-Page Data'!$I$4:$J$13,2,FALSE),IF(J12564="solar",VLOOKUP('Form 923'!D12564,'Cross-Page Data'!$I$14:$J$117,2,FALSE),J12564))</f>
        <v>#N/A</v>
      </c>
      <c r="J12564" t="e">
        <f>VLOOKUP(E12564,'Cross-Page Data'!$D$4:$F$48,3,FALSE)</f>
        <v>#N/A</v>
      </c>
      <c r="K12564" t="b">
        <f t="shared" si="196"/>
        <v>1</v>
      </c>
    </row>
    <row r="12565" spans="9:11" x14ac:dyDescent="0.35">
      <c r="I12565" t="e">
        <f>IF(J12565="natural gas",VLOOKUP(D12565,'Cross-Page Data'!$I$4:$J$13,2,FALSE),IF(J12565="solar",VLOOKUP('Form 923'!D12565,'Cross-Page Data'!$I$14:$J$117,2,FALSE),J12565))</f>
        <v>#N/A</v>
      </c>
      <c r="J12565" t="e">
        <f>VLOOKUP(E12565,'Cross-Page Data'!$D$4:$F$48,3,FALSE)</f>
        <v>#N/A</v>
      </c>
      <c r="K12565" t="b">
        <f t="shared" si="196"/>
        <v>1</v>
      </c>
    </row>
    <row r="12566" spans="9:11" x14ac:dyDescent="0.35">
      <c r="I12566" t="e">
        <f>IF(J12566="natural gas",VLOOKUP(D12566,'Cross-Page Data'!$I$4:$J$13,2,FALSE),IF(J12566="solar",VLOOKUP('Form 923'!D12566,'Cross-Page Data'!$I$14:$J$117,2,FALSE),J12566))</f>
        <v>#N/A</v>
      </c>
      <c r="J12566" t="e">
        <f>VLOOKUP(E12566,'Cross-Page Data'!$D$4:$F$48,3,FALSE)</f>
        <v>#N/A</v>
      </c>
      <c r="K12566" t="b">
        <f t="shared" si="196"/>
        <v>1</v>
      </c>
    </row>
    <row r="12567" spans="9:11" x14ac:dyDescent="0.35">
      <c r="I12567" t="e">
        <f>IF(J12567="natural gas",VLOOKUP(D12567,'Cross-Page Data'!$I$4:$J$13,2,FALSE),IF(J12567="solar",VLOOKUP('Form 923'!D12567,'Cross-Page Data'!$I$14:$J$117,2,FALSE),J12567))</f>
        <v>#N/A</v>
      </c>
      <c r="J12567" t="e">
        <f>VLOOKUP(E12567,'Cross-Page Data'!$D$4:$F$48,3,FALSE)</f>
        <v>#N/A</v>
      </c>
      <c r="K12567" t="b">
        <f t="shared" si="196"/>
        <v>1</v>
      </c>
    </row>
    <row r="12568" spans="9:11" x14ac:dyDescent="0.35">
      <c r="I12568" t="e">
        <f>IF(J12568="natural gas",VLOOKUP(D12568,'Cross-Page Data'!$I$4:$J$13,2,FALSE),IF(J12568="solar",VLOOKUP('Form 923'!D12568,'Cross-Page Data'!$I$14:$J$117,2,FALSE),J12568))</f>
        <v>#N/A</v>
      </c>
      <c r="J12568" t="e">
        <f>VLOOKUP(E12568,'Cross-Page Data'!$D$4:$F$48,3,FALSE)</f>
        <v>#N/A</v>
      </c>
      <c r="K12568" t="b">
        <f t="shared" si="196"/>
        <v>1</v>
      </c>
    </row>
    <row r="12569" spans="9:11" x14ac:dyDescent="0.35">
      <c r="I12569" t="e">
        <f>IF(J12569="natural gas",VLOOKUP(D12569,'Cross-Page Data'!$I$4:$J$13,2,FALSE),IF(J12569="solar",VLOOKUP('Form 923'!D12569,'Cross-Page Data'!$I$14:$J$117,2,FALSE),J12569))</f>
        <v>#N/A</v>
      </c>
      <c r="J12569" t="e">
        <f>VLOOKUP(E12569,'Cross-Page Data'!$D$4:$F$48,3,FALSE)</f>
        <v>#N/A</v>
      </c>
      <c r="K12569" t="b">
        <f t="shared" si="196"/>
        <v>1</v>
      </c>
    </row>
    <row r="12570" spans="9:11" x14ac:dyDescent="0.35">
      <c r="I12570" t="e">
        <f>IF(J12570="natural gas",VLOOKUP(D12570,'Cross-Page Data'!$I$4:$J$13,2,FALSE),IF(J12570="solar",VLOOKUP('Form 923'!D12570,'Cross-Page Data'!$I$14:$J$117,2,FALSE),J12570))</f>
        <v>#N/A</v>
      </c>
      <c r="J12570" t="e">
        <f>VLOOKUP(E12570,'Cross-Page Data'!$D$4:$F$48,3,FALSE)</f>
        <v>#N/A</v>
      </c>
      <c r="K12570" t="b">
        <f t="shared" si="196"/>
        <v>1</v>
      </c>
    </row>
    <row r="12571" spans="9:11" x14ac:dyDescent="0.35">
      <c r="I12571" t="e">
        <f>IF(J12571="natural gas",VLOOKUP(D12571,'Cross-Page Data'!$I$4:$J$13,2,FALSE),IF(J12571="solar",VLOOKUP('Form 923'!D12571,'Cross-Page Data'!$I$14:$J$117,2,FALSE),J12571))</f>
        <v>#N/A</v>
      </c>
      <c r="J12571" t="e">
        <f>VLOOKUP(E12571,'Cross-Page Data'!$D$4:$F$48,3,FALSE)</f>
        <v>#N/A</v>
      </c>
      <c r="K12571" t="b">
        <f t="shared" si="196"/>
        <v>1</v>
      </c>
    </row>
    <row r="12572" spans="9:11" x14ac:dyDescent="0.35">
      <c r="I12572" t="e">
        <f>IF(J12572="natural gas",VLOOKUP(D12572,'Cross-Page Data'!$I$4:$J$13,2,FALSE),IF(J12572="solar",VLOOKUP('Form 923'!D12572,'Cross-Page Data'!$I$14:$J$117,2,FALSE),J12572))</f>
        <v>#N/A</v>
      </c>
      <c r="J12572" t="e">
        <f>VLOOKUP(E12572,'Cross-Page Data'!$D$4:$F$48,3,FALSE)</f>
        <v>#N/A</v>
      </c>
      <c r="K12572" t="b">
        <f t="shared" si="196"/>
        <v>1</v>
      </c>
    </row>
    <row r="12573" spans="9:11" x14ac:dyDescent="0.35">
      <c r="I12573" t="e">
        <f>IF(J12573="natural gas",VLOOKUP(D12573,'Cross-Page Data'!$I$4:$J$13,2,FALSE),IF(J12573="solar",VLOOKUP('Form 923'!D12573,'Cross-Page Data'!$I$14:$J$117,2,FALSE),J12573))</f>
        <v>#N/A</v>
      </c>
      <c r="J12573" t="e">
        <f>VLOOKUP(E12573,'Cross-Page Data'!$D$4:$F$48,3,FALSE)</f>
        <v>#N/A</v>
      </c>
      <c r="K12573" t="b">
        <f t="shared" si="196"/>
        <v>1</v>
      </c>
    </row>
    <row r="12574" spans="9:11" x14ac:dyDescent="0.35">
      <c r="I12574" t="e">
        <f>IF(J12574="natural gas",VLOOKUP(D12574,'Cross-Page Data'!$I$4:$J$13,2,FALSE),IF(J12574="solar",VLOOKUP('Form 923'!D12574,'Cross-Page Data'!$I$14:$J$117,2,FALSE),J12574))</f>
        <v>#N/A</v>
      </c>
      <c r="J12574" t="e">
        <f>VLOOKUP(E12574,'Cross-Page Data'!$D$4:$F$48,3,FALSE)</f>
        <v>#N/A</v>
      </c>
      <c r="K12574" t="b">
        <f t="shared" si="196"/>
        <v>1</v>
      </c>
    </row>
    <row r="12575" spans="9:11" x14ac:dyDescent="0.35">
      <c r="I12575" t="e">
        <f>IF(J12575="natural gas",VLOOKUP(D12575,'Cross-Page Data'!$I$4:$J$13,2,FALSE),IF(J12575="solar",VLOOKUP('Form 923'!D12575,'Cross-Page Data'!$I$14:$J$117,2,FALSE),J12575))</f>
        <v>#N/A</v>
      </c>
      <c r="J12575" t="e">
        <f>VLOOKUP(E12575,'Cross-Page Data'!$D$4:$F$48,3,FALSE)</f>
        <v>#N/A</v>
      </c>
      <c r="K12575" t="b">
        <f t="shared" si="196"/>
        <v>1</v>
      </c>
    </row>
    <row r="12576" spans="9:11" x14ac:dyDescent="0.35">
      <c r="I12576" t="e">
        <f>IF(J12576="natural gas",VLOOKUP(D12576,'Cross-Page Data'!$I$4:$J$13,2,FALSE),IF(J12576="solar",VLOOKUP('Form 923'!D12576,'Cross-Page Data'!$I$14:$J$117,2,FALSE),J12576))</f>
        <v>#N/A</v>
      </c>
      <c r="J12576" t="e">
        <f>VLOOKUP(E12576,'Cross-Page Data'!$D$4:$F$48,3,FALSE)</f>
        <v>#N/A</v>
      </c>
      <c r="K12576" t="b">
        <f t="shared" si="196"/>
        <v>1</v>
      </c>
    </row>
    <row r="12577" spans="9:11" x14ac:dyDescent="0.35">
      <c r="I12577" t="e">
        <f>IF(J12577="natural gas",VLOOKUP(D12577,'Cross-Page Data'!$I$4:$J$13,2,FALSE),IF(J12577="solar",VLOOKUP('Form 923'!D12577,'Cross-Page Data'!$I$14:$J$117,2,FALSE),J12577))</f>
        <v>#N/A</v>
      </c>
      <c r="J12577" t="e">
        <f>VLOOKUP(E12577,'Cross-Page Data'!$D$4:$F$48,3,FALSE)</f>
        <v>#N/A</v>
      </c>
      <c r="K12577" t="b">
        <f t="shared" si="196"/>
        <v>1</v>
      </c>
    </row>
    <row r="12578" spans="9:11" x14ac:dyDescent="0.35">
      <c r="I12578" t="e">
        <f>IF(J12578="natural gas",VLOOKUP(D12578,'Cross-Page Data'!$I$4:$J$13,2,FALSE),IF(J12578="solar",VLOOKUP('Form 923'!D12578,'Cross-Page Data'!$I$14:$J$117,2,FALSE),J12578))</f>
        <v>#N/A</v>
      </c>
      <c r="J12578" t="e">
        <f>VLOOKUP(E12578,'Cross-Page Data'!$D$4:$F$48,3,FALSE)</f>
        <v>#N/A</v>
      </c>
      <c r="K12578" t="b">
        <f t="shared" si="196"/>
        <v>1</v>
      </c>
    </row>
    <row r="12579" spans="9:11" x14ac:dyDescent="0.35">
      <c r="I12579" t="e">
        <f>IF(J12579="natural gas",VLOOKUP(D12579,'Cross-Page Data'!$I$4:$J$13,2,FALSE),IF(J12579="solar",VLOOKUP('Form 923'!D12579,'Cross-Page Data'!$I$14:$J$117,2,FALSE),J12579))</f>
        <v>#N/A</v>
      </c>
      <c r="J12579" t="e">
        <f>VLOOKUP(E12579,'Cross-Page Data'!$D$4:$F$48,3,FALSE)</f>
        <v>#N/A</v>
      </c>
      <c r="K12579" t="b">
        <f t="shared" si="196"/>
        <v>1</v>
      </c>
    </row>
    <row r="12580" spans="9:11" x14ac:dyDescent="0.35">
      <c r="I12580" t="e">
        <f>IF(J12580="natural gas",VLOOKUP(D12580,'Cross-Page Data'!$I$4:$J$13,2,FALSE),IF(J12580="solar",VLOOKUP('Form 923'!D12580,'Cross-Page Data'!$I$14:$J$117,2,FALSE),J12580))</f>
        <v>#N/A</v>
      </c>
      <c r="J12580" t="e">
        <f>VLOOKUP(E12580,'Cross-Page Data'!$D$4:$F$48,3,FALSE)</f>
        <v>#N/A</v>
      </c>
      <c r="K12580" t="b">
        <f t="shared" si="196"/>
        <v>1</v>
      </c>
    </row>
    <row r="12581" spans="9:11" x14ac:dyDescent="0.35">
      <c r="I12581" t="e">
        <f>IF(J12581="natural gas",VLOOKUP(D12581,'Cross-Page Data'!$I$4:$J$13,2,FALSE),IF(J12581="solar",VLOOKUP('Form 923'!D12581,'Cross-Page Data'!$I$14:$J$117,2,FALSE),J12581))</f>
        <v>#N/A</v>
      </c>
      <c r="J12581" t="e">
        <f>VLOOKUP(E12581,'Cross-Page Data'!$D$4:$F$48,3,FALSE)</f>
        <v>#N/A</v>
      </c>
      <c r="K12581" t="b">
        <f t="shared" si="196"/>
        <v>1</v>
      </c>
    </row>
    <row r="12582" spans="9:11" x14ac:dyDescent="0.35">
      <c r="I12582" t="e">
        <f>IF(J12582="natural gas",VLOOKUP(D12582,'Cross-Page Data'!$I$4:$J$13,2,FALSE),IF(J12582="solar",VLOOKUP('Form 923'!D12582,'Cross-Page Data'!$I$14:$J$117,2,FALSE),J12582))</f>
        <v>#N/A</v>
      </c>
      <c r="J12582" t="e">
        <f>VLOOKUP(E12582,'Cross-Page Data'!$D$4:$F$48,3,FALSE)</f>
        <v>#N/A</v>
      </c>
      <c r="K12582" t="b">
        <f t="shared" si="196"/>
        <v>1</v>
      </c>
    </row>
    <row r="12583" spans="9:11" x14ac:dyDescent="0.35">
      <c r="I12583" t="e">
        <f>IF(J12583="natural gas",VLOOKUP(D12583,'Cross-Page Data'!$I$4:$J$13,2,FALSE),IF(J12583="solar",VLOOKUP('Form 923'!D12583,'Cross-Page Data'!$I$14:$J$117,2,FALSE),J12583))</f>
        <v>#N/A</v>
      </c>
      <c r="J12583" t="e">
        <f>VLOOKUP(E12583,'Cross-Page Data'!$D$4:$F$48,3,FALSE)</f>
        <v>#N/A</v>
      </c>
      <c r="K12583" t="b">
        <f t="shared" si="196"/>
        <v>1</v>
      </c>
    </row>
    <row r="12584" spans="9:11" x14ac:dyDescent="0.35">
      <c r="I12584" t="e">
        <f>IF(J12584="natural gas",VLOOKUP(D12584,'Cross-Page Data'!$I$4:$J$13,2,FALSE),IF(J12584="solar",VLOOKUP('Form 923'!D12584,'Cross-Page Data'!$I$14:$J$117,2,FALSE),J12584))</f>
        <v>#N/A</v>
      </c>
      <c r="J12584" t="e">
        <f>VLOOKUP(E12584,'Cross-Page Data'!$D$4:$F$48,3,FALSE)</f>
        <v>#N/A</v>
      </c>
      <c r="K12584" t="b">
        <f t="shared" si="196"/>
        <v>1</v>
      </c>
    </row>
    <row r="12585" spans="9:11" x14ac:dyDescent="0.35">
      <c r="I12585" t="e">
        <f>IF(J12585="natural gas",VLOOKUP(D12585,'Cross-Page Data'!$I$4:$J$13,2,FALSE),IF(J12585="solar",VLOOKUP('Form 923'!D12585,'Cross-Page Data'!$I$14:$J$117,2,FALSE),J12585))</f>
        <v>#N/A</v>
      </c>
      <c r="J12585" t="e">
        <f>VLOOKUP(E12585,'Cross-Page Data'!$D$4:$F$48,3,FALSE)</f>
        <v>#N/A</v>
      </c>
      <c r="K12585" t="b">
        <f t="shared" si="196"/>
        <v>1</v>
      </c>
    </row>
    <row r="12586" spans="9:11" x14ac:dyDescent="0.35">
      <c r="I12586" t="e">
        <f>IF(J12586="natural gas",VLOOKUP(D12586,'Cross-Page Data'!$I$4:$J$13,2,FALSE),IF(J12586="solar",VLOOKUP('Form 923'!D12586,'Cross-Page Data'!$I$14:$J$117,2,FALSE),J12586))</f>
        <v>#N/A</v>
      </c>
      <c r="J12586" t="e">
        <f>VLOOKUP(E12586,'Cross-Page Data'!$D$4:$F$48,3,FALSE)</f>
        <v>#N/A</v>
      </c>
      <c r="K12586" t="b">
        <f t="shared" si="196"/>
        <v>1</v>
      </c>
    </row>
    <row r="12587" spans="9:11" x14ac:dyDescent="0.35">
      <c r="I12587" t="e">
        <f>IF(J12587="natural gas",VLOOKUP(D12587,'Cross-Page Data'!$I$4:$J$13,2,FALSE),IF(J12587="solar",VLOOKUP('Form 923'!D12587,'Cross-Page Data'!$I$14:$J$117,2,FALSE),J12587))</f>
        <v>#N/A</v>
      </c>
      <c r="J12587" t="e">
        <f>VLOOKUP(E12587,'Cross-Page Data'!$D$4:$F$48,3,FALSE)</f>
        <v>#N/A</v>
      </c>
      <c r="K12587" t="b">
        <f t="shared" si="196"/>
        <v>1</v>
      </c>
    </row>
    <row r="12588" spans="9:11" x14ac:dyDescent="0.35">
      <c r="I12588" t="e">
        <f>IF(J12588="natural gas",VLOOKUP(D12588,'Cross-Page Data'!$I$4:$J$13,2,FALSE),IF(J12588="solar",VLOOKUP('Form 923'!D12588,'Cross-Page Data'!$I$14:$J$117,2,FALSE),J12588))</f>
        <v>#N/A</v>
      </c>
      <c r="J12588" t="e">
        <f>VLOOKUP(E12588,'Cross-Page Data'!$D$4:$F$48,3,FALSE)</f>
        <v>#N/A</v>
      </c>
      <c r="K12588" t="b">
        <f t="shared" si="196"/>
        <v>1</v>
      </c>
    </row>
    <row r="12589" spans="9:11" x14ac:dyDescent="0.35">
      <c r="I12589" t="e">
        <f>IF(J12589="natural gas",VLOOKUP(D12589,'Cross-Page Data'!$I$4:$J$13,2,FALSE),IF(J12589="solar",VLOOKUP('Form 923'!D12589,'Cross-Page Data'!$I$14:$J$117,2,FALSE),J12589))</f>
        <v>#N/A</v>
      </c>
      <c r="J12589" t="e">
        <f>VLOOKUP(E12589,'Cross-Page Data'!$D$4:$F$48,3,FALSE)</f>
        <v>#N/A</v>
      </c>
      <c r="K12589" t="b">
        <f t="shared" si="196"/>
        <v>1</v>
      </c>
    </row>
    <row r="12590" spans="9:11" x14ac:dyDescent="0.35">
      <c r="I12590" t="e">
        <f>IF(J12590="natural gas",VLOOKUP(D12590,'Cross-Page Data'!$I$4:$J$13,2,FALSE),IF(J12590="solar",VLOOKUP('Form 923'!D12590,'Cross-Page Data'!$I$14:$J$117,2,FALSE),J12590))</f>
        <v>#N/A</v>
      </c>
      <c r="J12590" t="e">
        <f>VLOOKUP(E12590,'Cross-Page Data'!$D$4:$F$48,3,FALSE)</f>
        <v>#N/A</v>
      </c>
      <c r="K12590" t="b">
        <f t="shared" si="196"/>
        <v>1</v>
      </c>
    </row>
    <row r="12591" spans="9:11" x14ac:dyDescent="0.35">
      <c r="I12591" t="e">
        <f>IF(J12591="natural gas",VLOOKUP(D12591,'Cross-Page Data'!$I$4:$J$13,2,FALSE),IF(J12591="solar",VLOOKUP('Form 923'!D12591,'Cross-Page Data'!$I$14:$J$117,2,FALSE),J12591))</f>
        <v>#N/A</v>
      </c>
      <c r="J12591" t="e">
        <f>VLOOKUP(E12591,'Cross-Page Data'!$D$4:$F$48,3,FALSE)</f>
        <v>#N/A</v>
      </c>
      <c r="K12591" t="b">
        <f t="shared" si="196"/>
        <v>1</v>
      </c>
    </row>
    <row r="12592" spans="9:11" x14ac:dyDescent="0.35">
      <c r="I12592" t="e">
        <f>IF(J12592="natural gas",VLOOKUP(D12592,'Cross-Page Data'!$I$4:$J$13,2,FALSE),IF(J12592="solar",VLOOKUP('Form 923'!D12592,'Cross-Page Data'!$I$14:$J$117,2,FALSE),J12592))</f>
        <v>#N/A</v>
      </c>
      <c r="J12592" t="e">
        <f>VLOOKUP(E12592,'Cross-Page Data'!$D$4:$F$48,3,FALSE)</f>
        <v>#N/A</v>
      </c>
      <c r="K12592" t="b">
        <f t="shared" si="196"/>
        <v>1</v>
      </c>
    </row>
    <row r="12593" spans="9:11" x14ac:dyDescent="0.35">
      <c r="I12593" t="e">
        <f>IF(J12593="natural gas",VLOOKUP(D12593,'Cross-Page Data'!$I$4:$J$13,2,FALSE),IF(J12593="solar",VLOOKUP('Form 923'!D12593,'Cross-Page Data'!$I$14:$J$117,2,FALSE),J12593))</f>
        <v>#N/A</v>
      </c>
      <c r="J12593" t="e">
        <f>VLOOKUP(E12593,'Cross-Page Data'!$D$4:$F$48,3,FALSE)</f>
        <v>#N/A</v>
      </c>
      <c r="K12593" t="b">
        <f t="shared" si="196"/>
        <v>1</v>
      </c>
    </row>
    <row r="12594" spans="9:11" x14ac:dyDescent="0.35">
      <c r="I12594" t="e">
        <f>IF(J12594="natural gas",VLOOKUP(D12594,'Cross-Page Data'!$I$4:$J$13,2,FALSE),IF(J12594="solar",VLOOKUP('Form 923'!D12594,'Cross-Page Data'!$I$14:$J$117,2,FALSE),J12594))</f>
        <v>#N/A</v>
      </c>
      <c r="J12594" t="e">
        <f>VLOOKUP(E12594,'Cross-Page Data'!$D$4:$F$48,3,FALSE)</f>
        <v>#N/A</v>
      </c>
      <c r="K12594" t="b">
        <f t="shared" si="196"/>
        <v>1</v>
      </c>
    </row>
    <row r="12595" spans="9:11" x14ac:dyDescent="0.35">
      <c r="I12595" t="e">
        <f>IF(J12595="natural gas",VLOOKUP(D12595,'Cross-Page Data'!$I$4:$J$13,2,FALSE),IF(J12595="solar",VLOOKUP('Form 923'!D12595,'Cross-Page Data'!$I$14:$J$117,2,FALSE),J12595))</f>
        <v>#N/A</v>
      </c>
      <c r="J12595" t="e">
        <f>VLOOKUP(E12595,'Cross-Page Data'!$D$4:$F$48,3,FALSE)</f>
        <v>#N/A</v>
      </c>
      <c r="K12595" t="b">
        <f t="shared" si="196"/>
        <v>1</v>
      </c>
    </row>
    <row r="12596" spans="9:11" x14ac:dyDescent="0.35">
      <c r="I12596" t="e">
        <f>IF(J12596="natural gas",VLOOKUP(D12596,'Cross-Page Data'!$I$4:$J$13,2,FALSE),IF(J12596="solar",VLOOKUP('Form 923'!D12596,'Cross-Page Data'!$I$14:$J$117,2,FALSE),J12596))</f>
        <v>#N/A</v>
      </c>
      <c r="J12596" t="e">
        <f>VLOOKUP(E12596,'Cross-Page Data'!$D$4:$F$48,3,FALSE)</f>
        <v>#N/A</v>
      </c>
      <c r="K12596" t="b">
        <f t="shared" si="196"/>
        <v>1</v>
      </c>
    </row>
    <row r="12597" spans="9:11" x14ac:dyDescent="0.35">
      <c r="I12597" t="e">
        <f>IF(J12597="natural gas",VLOOKUP(D12597,'Cross-Page Data'!$I$4:$J$13,2,FALSE),IF(J12597="solar",VLOOKUP('Form 923'!D12597,'Cross-Page Data'!$I$14:$J$117,2,FALSE),J12597))</f>
        <v>#N/A</v>
      </c>
      <c r="J12597" t="e">
        <f>VLOOKUP(E12597,'Cross-Page Data'!$D$4:$F$48,3,FALSE)</f>
        <v>#N/A</v>
      </c>
      <c r="K12597" t="b">
        <f t="shared" si="196"/>
        <v>1</v>
      </c>
    </row>
    <row r="12598" spans="9:11" x14ac:dyDescent="0.35">
      <c r="I12598" t="e">
        <f>IF(J12598="natural gas",VLOOKUP(D12598,'Cross-Page Data'!$I$4:$J$13,2,FALSE),IF(J12598="solar",VLOOKUP('Form 923'!D12598,'Cross-Page Data'!$I$14:$J$117,2,FALSE),J12598))</f>
        <v>#N/A</v>
      </c>
      <c r="J12598" t="e">
        <f>VLOOKUP(E12598,'Cross-Page Data'!$D$4:$F$48,3,FALSE)</f>
        <v>#N/A</v>
      </c>
      <c r="K12598" t="b">
        <f t="shared" si="196"/>
        <v>1</v>
      </c>
    </row>
    <row r="12599" spans="9:11" x14ac:dyDescent="0.35">
      <c r="I12599" t="e">
        <f>IF(J12599="natural gas",VLOOKUP(D12599,'Cross-Page Data'!$I$4:$J$13,2,FALSE),IF(J12599="solar",VLOOKUP('Form 923'!D12599,'Cross-Page Data'!$I$14:$J$117,2,FALSE),J12599))</f>
        <v>#N/A</v>
      </c>
      <c r="J12599" t="e">
        <f>VLOOKUP(E12599,'Cross-Page Data'!$D$4:$F$48,3,FALSE)</f>
        <v>#N/A</v>
      </c>
      <c r="K12599" t="b">
        <f t="shared" si="196"/>
        <v>1</v>
      </c>
    </row>
    <row r="12600" spans="9:11" x14ac:dyDescent="0.35">
      <c r="I12600" t="e">
        <f>IF(J12600="natural gas",VLOOKUP(D12600,'Cross-Page Data'!$I$4:$J$13,2,FALSE),IF(J12600="solar",VLOOKUP('Form 923'!D12600,'Cross-Page Data'!$I$14:$J$117,2,FALSE),J12600))</f>
        <v>#N/A</v>
      </c>
      <c r="J12600" t="e">
        <f>VLOOKUP(E12600,'Cross-Page Data'!$D$4:$F$48,3,FALSE)</f>
        <v>#N/A</v>
      </c>
      <c r="K12600" t="b">
        <f t="shared" si="196"/>
        <v>1</v>
      </c>
    </row>
    <row r="12601" spans="9:11" x14ac:dyDescent="0.35">
      <c r="I12601" t="e">
        <f>IF(J12601="natural gas",VLOOKUP(D12601,'Cross-Page Data'!$I$4:$J$13,2,FALSE),IF(J12601="solar",VLOOKUP('Form 923'!D12601,'Cross-Page Data'!$I$14:$J$117,2,FALSE),J12601))</f>
        <v>#N/A</v>
      </c>
      <c r="J12601" t="e">
        <f>VLOOKUP(E12601,'Cross-Page Data'!$D$4:$F$48,3,FALSE)</f>
        <v>#N/A</v>
      </c>
      <c r="K12601" t="b">
        <f t="shared" si="196"/>
        <v>1</v>
      </c>
    </row>
    <row r="12602" spans="9:11" x14ac:dyDescent="0.35">
      <c r="I12602" t="e">
        <f>IF(J12602="natural gas",VLOOKUP(D12602,'Cross-Page Data'!$I$4:$J$13,2,FALSE),IF(J12602="solar",VLOOKUP('Form 923'!D12602,'Cross-Page Data'!$I$14:$J$117,2,FALSE),J12602))</f>
        <v>#N/A</v>
      </c>
      <c r="J12602" t="e">
        <f>VLOOKUP(E12602,'Cross-Page Data'!$D$4:$F$48,3,FALSE)</f>
        <v>#N/A</v>
      </c>
      <c r="K12602" t="b">
        <f t="shared" si="196"/>
        <v>1</v>
      </c>
    </row>
    <row r="12603" spans="9:11" x14ac:dyDescent="0.35">
      <c r="I12603" t="e">
        <f>IF(J12603="natural gas",VLOOKUP(D12603,'Cross-Page Data'!$I$4:$J$13,2,FALSE),IF(J12603="solar",VLOOKUP('Form 923'!D12603,'Cross-Page Data'!$I$14:$J$117,2,FALSE),J12603))</f>
        <v>#N/A</v>
      </c>
      <c r="J12603" t="e">
        <f>VLOOKUP(E12603,'Cross-Page Data'!$D$4:$F$48,3,FALSE)</f>
        <v>#N/A</v>
      </c>
      <c r="K12603" t="b">
        <f t="shared" si="196"/>
        <v>1</v>
      </c>
    </row>
    <row r="12604" spans="9:11" x14ac:dyDescent="0.35">
      <c r="I12604" t="e">
        <f>IF(J12604="natural gas",VLOOKUP(D12604,'Cross-Page Data'!$I$4:$J$13,2,FALSE),IF(J12604="solar",VLOOKUP('Form 923'!D12604,'Cross-Page Data'!$I$14:$J$117,2,FALSE),J12604))</f>
        <v>#N/A</v>
      </c>
      <c r="J12604" t="e">
        <f>VLOOKUP(E12604,'Cross-Page Data'!$D$4:$F$48,3,FALSE)</f>
        <v>#N/A</v>
      </c>
      <c r="K12604" t="b">
        <f t="shared" si="196"/>
        <v>1</v>
      </c>
    </row>
    <row r="12605" spans="9:11" x14ac:dyDescent="0.35">
      <c r="I12605" t="e">
        <f>IF(J12605="natural gas",VLOOKUP(D12605,'Cross-Page Data'!$I$4:$J$13,2,FALSE),IF(J12605="solar",VLOOKUP('Form 923'!D12605,'Cross-Page Data'!$I$14:$J$117,2,FALSE),J12605))</f>
        <v>#N/A</v>
      </c>
      <c r="J12605" t="e">
        <f>VLOOKUP(E12605,'Cross-Page Data'!$D$4:$F$48,3,FALSE)</f>
        <v>#N/A</v>
      </c>
      <c r="K12605" t="b">
        <f t="shared" si="196"/>
        <v>1</v>
      </c>
    </row>
    <row r="12606" spans="9:11" x14ac:dyDescent="0.35">
      <c r="I12606" t="e">
        <f>IF(J12606="natural gas",VLOOKUP(D12606,'Cross-Page Data'!$I$4:$J$13,2,FALSE),IF(J12606="solar",VLOOKUP('Form 923'!D12606,'Cross-Page Data'!$I$14:$J$117,2,FALSE),J12606))</f>
        <v>#N/A</v>
      </c>
      <c r="J12606" t="e">
        <f>VLOOKUP(E12606,'Cross-Page Data'!$D$4:$F$48,3,FALSE)</f>
        <v>#N/A</v>
      </c>
      <c r="K12606" t="b">
        <f t="shared" si="196"/>
        <v>1</v>
      </c>
    </row>
    <row r="12607" spans="9:11" x14ac:dyDescent="0.35">
      <c r="I12607" t="e">
        <f>IF(J12607="natural gas",VLOOKUP(D12607,'Cross-Page Data'!$I$4:$J$13,2,FALSE),IF(J12607="solar",VLOOKUP('Form 923'!D12607,'Cross-Page Data'!$I$14:$J$117,2,FALSE),J12607))</f>
        <v>#N/A</v>
      </c>
      <c r="J12607" t="e">
        <f>VLOOKUP(E12607,'Cross-Page Data'!$D$4:$F$48,3,FALSE)</f>
        <v>#N/A</v>
      </c>
      <c r="K12607" t="b">
        <f t="shared" si="196"/>
        <v>1</v>
      </c>
    </row>
    <row r="12608" spans="9:11" x14ac:dyDescent="0.35">
      <c r="I12608" t="e">
        <f>IF(J12608="natural gas",VLOOKUP(D12608,'Cross-Page Data'!$I$4:$J$13,2,FALSE),IF(J12608="solar",VLOOKUP('Form 923'!D12608,'Cross-Page Data'!$I$14:$J$117,2,FALSE),J12608))</f>
        <v>#N/A</v>
      </c>
      <c r="J12608" t="e">
        <f>VLOOKUP(E12608,'Cross-Page Data'!$D$4:$F$48,3,FALSE)</f>
        <v>#N/A</v>
      </c>
      <c r="K12608" t="b">
        <f t="shared" si="196"/>
        <v>1</v>
      </c>
    </row>
    <row r="12609" spans="9:11" x14ac:dyDescent="0.35">
      <c r="I12609" t="e">
        <f>IF(J12609="natural gas",VLOOKUP(D12609,'Cross-Page Data'!$I$4:$J$13,2,FALSE),IF(J12609="solar",VLOOKUP('Form 923'!D12609,'Cross-Page Data'!$I$14:$J$117,2,FALSE),J12609))</f>
        <v>#N/A</v>
      </c>
      <c r="J12609" t="e">
        <f>VLOOKUP(E12609,'Cross-Page Data'!$D$4:$F$48,3,FALSE)</f>
        <v>#N/A</v>
      </c>
      <c r="K12609" t="b">
        <f t="shared" si="196"/>
        <v>1</v>
      </c>
    </row>
    <row r="12610" spans="9:11" x14ac:dyDescent="0.35">
      <c r="I12610" t="e">
        <f>IF(J12610="natural gas",VLOOKUP(D12610,'Cross-Page Data'!$I$4:$J$13,2,FALSE),IF(J12610="solar",VLOOKUP('Form 923'!D12610,'Cross-Page Data'!$I$14:$J$117,2,FALSE),J12610))</f>
        <v>#N/A</v>
      </c>
      <c r="J12610" t="e">
        <f>VLOOKUP(E12610,'Cross-Page Data'!$D$4:$F$48,3,FALSE)</f>
        <v>#N/A</v>
      </c>
      <c r="K12610" t="b">
        <f t="shared" si="196"/>
        <v>1</v>
      </c>
    </row>
    <row r="12611" spans="9:11" x14ac:dyDescent="0.35">
      <c r="I12611" t="e">
        <f>IF(J12611="natural gas",VLOOKUP(D12611,'Cross-Page Data'!$I$4:$J$13,2,FALSE),IF(J12611="solar",VLOOKUP('Form 923'!D12611,'Cross-Page Data'!$I$14:$J$117,2,FALSE),J12611))</f>
        <v>#N/A</v>
      </c>
      <c r="J12611" t="e">
        <f>VLOOKUP(E12611,'Cross-Page Data'!$D$4:$F$48,3,FALSE)</f>
        <v>#N/A</v>
      </c>
      <c r="K12611" t="b">
        <f t="shared" si="196"/>
        <v>1</v>
      </c>
    </row>
    <row r="12612" spans="9:11" x14ac:dyDescent="0.35">
      <c r="I12612" t="e">
        <f>IF(J12612="natural gas",VLOOKUP(D12612,'Cross-Page Data'!$I$4:$J$13,2,FALSE),IF(J12612="solar",VLOOKUP('Form 923'!D12612,'Cross-Page Data'!$I$14:$J$117,2,FALSE),J12612))</f>
        <v>#N/A</v>
      </c>
      <c r="J12612" t="e">
        <f>VLOOKUP(E12612,'Cross-Page Data'!$D$4:$F$48,3,FALSE)</f>
        <v>#N/A</v>
      </c>
      <c r="K12612" t="b">
        <f t="shared" si="196"/>
        <v>1</v>
      </c>
    </row>
    <row r="12613" spans="9:11" x14ac:dyDescent="0.35">
      <c r="I12613" t="e">
        <f>IF(J12613="natural gas",VLOOKUP(D12613,'Cross-Page Data'!$I$4:$J$13,2,FALSE),IF(J12613="solar",VLOOKUP('Form 923'!D12613,'Cross-Page Data'!$I$14:$J$117,2,FALSE),J12613))</f>
        <v>#N/A</v>
      </c>
      <c r="J12613" t="e">
        <f>VLOOKUP(E12613,'Cross-Page Data'!$D$4:$F$48,3,FALSE)</f>
        <v>#N/A</v>
      </c>
      <c r="K12613" t="b">
        <f t="shared" si="196"/>
        <v>1</v>
      </c>
    </row>
    <row r="12614" spans="9:11" x14ac:dyDescent="0.35">
      <c r="I12614" t="e">
        <f>IF(J12614="natural gas",VLOOKUP(D12614,'Cross-Page Data'!$I$4:$J$13,2,FALSE),IF(J12614="solar",VLOOKUP('Form 923'!D12614,'Cross-Page Data'!$I$14:$J$117,2,FALSE),J12614))</f>
        <v>#N/A</v>
      </c>
      <c r="J12614" t="e">
        <f>VLOOKUP(E12614,'Cross-Page Data'!$D$4:$F$48,3,FALSE)</f>
        <v>#N/A</v>
      </c>
      <c r="K12614" t="b">
        <f t="shared" si="196"/>
        <v>1</v>
      </c>
    </row>
    <row r="12615" spans="9:11" x14ac:dyDescent="0.35">
      <c r="I12615" t="e">
        <f>IF(J12615="natural gas",VLOOKUP(D12615,'Cross-Page Data'!$I$4:$J$13,2,FALSE),IF(J12615="solar",VLOOKUP('Form 923'!D12615,'Cross-Page Data'!$I$14:$J$117,2,FALSE),J12615))</f>
        <v>#N/A</v>
      </c>
      <c r="J12615" t="e">
        <f>VLOOKUP(E12615,'Cross-Page Data'!$D$4:$F$48,3,FALSE)</f>
        <v>#N/A</v>
      </c>
      <c r="K12615" t="b">
        <f t="shared" ref="K12615:K12678" si="197">IF(AND($N$5=FALSE,OR(C12615="Commercial NAICS Cogen",C12615="Industrial NAICS Cogen",C12615="NAICS-22 Cogen")),FALSE,IF(AND($N$6=FALSE,OR(C12615="Commercial NAICS Cogen",C12615="Commercial NAICS Non-Cogen",C12615="industrial NAICS Cogen", C12615="industrial NAICS non-cogen")),FALSE,TRUE))</f>
        <v>1</v>
      </c>
    </row>
    <row r="12616" spans="9:11" x14ac:dyDescent="0.35">
      <c r="I12616" t="e">
        <f>IF(J12616="natural gas",VLOOKUP(D12616,'Cross-Page Data'!$I$4:$J$13,2,FALSE),IF(J12616="solar",VLOOKUP('Form 923'!D12616,'Cross-Page Data'!$I$14:$J$117,2,FALSE),J12616))</f>
        <v>#N/A</v>
      </c>
      <c r="J12616" t="e">
        <f>VLOOKUP(E12616,'Cross-Page Data'!$D$4:$F$48,3,FALSE)</f>
        <v>#N/A</v>
      </c>
      <c r="K12616" t="b">
        <f t="shared" si="197"/>
        <v>1</v>
      </c>
    </row>
    <row r="12617" spans="9:11" x14ac:dyDescent="0.35">
      <c r="I12617" t="e">
        <f>IF(J12617="natural gas",VLOOKUP(D12617,'Cross-Page Data'!$I$4:$J$13,2,FALSE),IF(J12617="solar",VLOOKUP('Form 923'!D12617,'Cross-Page Data'!$I$14:$J$117,2,FALSE),J12617))</f>
        <v>#N/A</v>
      </c>
      <c r="J12617" t="e">
        <f>VLOOKUP(E12617,'Cross-Page Data'!$D$4:$F$48,3,FALSE)</f>
        <v>#N/A</v>
      </c>
      <c r="K12617" t="b">
        <f t="shared" si="197"/>
        <v>1</v>
      </c>
    </row>
    <row r="12618" spans="9:11" x14ac:dyDescent="0.35">
      <c r="I12618" t="e">
        <f>IF(J12618="natural gas",VLOOKUP(D12618,'Cross-Page Data'!$I$4:$J$13,2,FALSE),IF(J12618="solar",VLOOKUP('Form 923'!D12618,'Cross-Page Data'!$I$14:$J$117,2,FALSE),J12618))</f>
        <v>#N/A</v>
      </c>
      <c r="J12618" t="e">
        <f>VLOOKUP(E12618,'Cross-Page Data'!$D$4:$F$48,3,FALSE)</f>
        <v>#N/A</v>
      </c>
      <c r="K12618" t="b">
        <f t="shared" si="197"/>
        <v>1</v>
      </c>
    </row>
    <row r="12619" spans="9:11" x14ac:dyDescent="0.35">
      <c r="I12619" t="e">
        <f>IF(J12619="natural gas",VLOOKUP(D12619,'Cross-Page Data'!$I$4:$J$13,2,FALSE),IF(J12619="solar",VLOOKUP('Form 923'!D12619,'Cross-Page Data'!$I$14:$J$117,2,FALSE),J12619))</f>
        <v>#N/A</v>
      </c>
      <c r="J12619" t="e">
        <f>VLOOKUP(E12619,'Cross-Page Data'!$D$4:$F$48,3,FALSE)</f>
        <v>#N/A</v>
      </c>
      <c r="K12619" t="b">
        <f t="shared" si="197"/>
        <v>1</v>
      </c>
    </row>
    <row r="12620" spans="9:11" x14ac:dyDescent="0.35">
      <c r="I12620" t="e">
        <f>IF(J12620="natural gas",VLOOKUP(D12620,'Cross-Page Data'!$I$4:$J$13,2,FALSE),IF(J12620="solar",VLOOKUP('Form 923'!D12620,'Cross-Page Data'!$I$14:$J$117,2,FALSE),J12620))</f>
        <v>#N/A</v>
      </c>
      <c r="J12620" t="e">
        <f>VLOOKUP(E12620,'Cross-Page Data'!$D$4:$F$48,3,FALSE)</f>
        <v>#N/A</v>
      </c>
      <c r="K12620" t="b">
        <f t="shared" si="197"/>
        <v>1</v>
      </c>
    </row>
    <row r="12621" spans="9:11" x14ac:dyDescent="0.35">
      <c r="I12621" t="e">
        <f>IF(J12621="natural gas",VLOOKUP(D12621,'Cross-Page Data'!$I$4:$J$13,2,FALSE),IF(J12621="solar",VLOOKUP('Form 923'!D12621,'Cross-Page Data'!$I$14:$J$117,2,FALSE),J12621))</f>
        <v>#N/A</v>
      </c>
      <c r="J12621" t="e">
        <f>VLOOKUP(E12621,'Cross-Page Data'!$D$4:$F$48,3,FALSE)</f>
        <v>#N/A</v>
      </c>
      <c r="K12621" t="b">
        <f t="shared" si="197"/>
        <v>1</v>
      </c>
    </row>
    <row r="12622" spans="9:11" x14ac:dyDescent="0.35">
      <c r="I12622" t="e">
        <f>IF(J12622="natural gas",VLOOKUP(D12622,'Cross-Page Data'!$I$4:$J$13,2,FALSE),IF(J12622="solar",VLOOKUP('Form 923'!D12622,'Cross-Page Data'!$I$14:$J$117,2,FALSE),J12622))</f>
        <v>#N/A</v>
      </c>
      <c r="J12622" t="e">
        <f>VLOOKUP(E12622,'Cross-Page Data'!$D$4:$F$48,3,FALSE)</f>
        <v>#N/A</v>
      </c>
      <c r="K12622" t="b">
        <f t="shared" si="197"/>
        <v>1</v>
      </c>
    </row>
    <row r="12623" spans="9:11" x14ac:dyDescent="0.35">
      <c r="I12623" t="e">
        <f>IF(J12623="natural gas",VLOOKUP(D12623,'Cross-Page Data'!$I$4:$J$13,2,FALSE),IF(J12623="solar",VLOOKUP('Form 923'!D12623,'Cross-Page Data'!$I$14:$J$117,2,FALSE),J12623))</f>
        <v>#N/A</v>
      </c>
      <c r="J12623" t="e">
        <f>VLOOKUP(E12623,'Cross-Page Data'!$D$4:$F$48,3,FALSE)</f>
        <v>#N/A</v>
      </c>
      <c r="K12623" t="b">
        <f t="shared" si="197"/>
        <v>1</v>
      </c>
    </row>
    <row r="12624" spans="9:11" x14ac:dyDescent="0.35">
      <c r="I12624" t="e">
        <f>IF(J12624="natural gas",VLOOKUP(D12624,'Cross-Page Data'!$I$4:$J$13,2,FALSE),IF(J12624="solar",VLOOKUP('Form 923'!D12624,'Cross-Page Data'!$I$14:$J$117,2,FALSE),J12624))</f>
        <v>#N/A</v>
      </c>
      <c r="J12624" t="e">
        <f>VLOOKUP(E12624,'Cross-Page Data'!$D$4:$F$48,3,FALSE)</f>
        <v>#N/A</v>
      </c>
      <c r="K12624" t="b">
        <f t="shared" si="197"/>
        <v>1</v>
      </c>
    </row>
    <row r="12625" spans="9:11" x14ac:dyDescent="0.35">
      <c r="I12625" t="e">
        <f>IF(J12625="natural gas",VLOOKUP(D12625,'Cross-Page Data'!$I$4:$J$13,2,FALSE),IF(J12625="solar",VLOOKUP('Form 923'!D12625,'Cross-Page Data'!$I$14:$J$117,2,FALSE),J12625))</f>
        <v>#N/A</v>
      </c>
      <c r="J12625" t="e">
        <f>VLOOKUP(E12625,'Cross-Page Data'!$D$4:$F$48,3,FALSE)</f>
        <v>#N/A</v>
      </c>
      <c r="K12625" t="b">
        <f t="shared" si="197"/>
        <v>1</v>
      </c>
    </row>
    <row r="12626" spans="9:11" x14ac:dyDescent="0.35">
      <c r="I12626" t="e">
        <f>IF(J12626="natural gas",VLOOKUP(D12626,'Cross-Page Data'!$I$4:$J$13,2,FALSE),IF(J12626="solar",VLOOKUP('Form 923'!D12626,'Cross-Page Data'!$I$14:$J$117,2,FALSE),J12626))</f>
        <v>#N/A</v>
      </c>
      <c r="J12626" t="e">
        <f>VLOOKUP(E12626,'Cross-Page Data'!$D$4:$F$48,3,FALSE)</f>
        <v>#N/A</v>
      </c>
      <c r="K12626" t="b">
        <f t="shared" si="197"/>
        <v>1</v>
      </c>
    </row>
    <row r="12627" spans="9:11" x14ac:dyDescent="0.35">
      <c r="I12627" t="e">
        <f>IF(J12627="natural gas",VLOOKUP(D12627,'Cross-Page Data'!$I$4:$J$13,2,FALSE),IF(J12627="solar",VLOOKUP('Form 923'!D12627,'Cross-Page Data'!$I$14:$J$117,2,FALSE),J12627))</f>
        <v>#N/A</v>
      </c>
      <c r="J12627" t="e">
        <f>VLOOKUP(E12627,'Cross-Page Data'!$D$4:$F$48,3,FALSE)</f>
        <v>#N/A</v>
      </c>
      <c r="K12627" t="b">
        <f t="shared" si="197"/>
        <v>1</v>
      </c>
    </row>
    <row r="12628" spans="9:11" x14ac:dyDescent="0.35">
      <c r="I12628" t="e">
        <f>IF(J12628="natural gas",VLOOKUP(D12628,'Cross-Page Data'!$I$4:$J$13,2,FALSE),IF(J12628="solar",VLOOKUP('Form 923'!D12628,'Cross-Page Data'!$I$14:$J$117,2,FALSE),J12628))</f>
        <v>#N/A</v>
      </c>
      <c r="J12628" t="e">
        <f>VLOOKUP(E12628,'Cross-Page Data'!$D$4:$F$48,3,FALSE)</f>
        <v>#N/A</v>
      </c>
      <c r="K12628" t="b">
        <f t="shared" si="197"/>
        <v>1</v>
      </c>
    </row>
    <row r="12629" spans="9:11" x14ac:dyDescent="0.35">
      <c r="I12629" t="e">
        <f>IF(J12629="natural gas",VLOOKUP(D12629,'Cross-Page Data'!$I$4:$J$13,2,FALSE),IF(J12629="solar",VLOOKUP('Form 923'!D12629,'Cross-Page Data'!$I$14:$J$117,2,FALSE),J12629))</f>
        <v>#N/A</v>
      </c>
      <c r="J12629" t="e">
        <f>VLOOKUP(E12629,'Cross-Page Data'!$D$4:$F$48,3,FALSE)</f>
        <v>#N/A</v>
      </c>
      <c r="K12629" t="b">
        <f t="shared" si="197"/>
        <v>1</v>
      </c>
    </row>
    <row r="12630" spans="9:11" x14ac:dyDescent="0.35">
      <c r="I12630" t="e">
        <f>IF(J12630="natural gas",VLOOKUP(D12630,'Cross-Page Data'!$I$4:$J$13,2,FALSE),IF(J12630="solar",VLOOKUP('Form 923'!D12630,'Cross-Page Data'!$I$14:$J$117,2,FALSE),J12630))</f>
        <v>#N/A</v>
      </c>
      <c r="J12630" t="e">
        <f>VLOOKUP(E12630,'Cross-Page Data'!$D$4:$F$48,3,FALSE)</f>
        <v>#N/A</v>
      </c>
      <c r="K12630" t="b">
        <f t="shared" si="197"/>
        <v>1</v>
      </c>
    </row>
    <row r="12631" spans="9:11" x14ac:dyDescent="0.35">
      <c r="I12631" t="e">
        <f>IF(J12631="natural gas",VLOOKUP(D12631,'Cross-Page Data'!$I$4:$J$13,2,FALSE),IF(J12631="solar",VLOOKUP('Form 923'!D12631,'Cross-Page Data'!$I$14:$J$117,2,FALSE),J12631))</f>
        <v>#N/A</v>
      </c>
      <c r="J12631" t="e">
        <f>VLOOKUP(E12631,'Cross-Page Data'!$D$4:$F$48,3,FALSE)</f>
        <v>#N/A</v>
      </c>
      <c r="K12631" t="b">
        <f t="shared" si="197"/>
        <v>1</v>
      </c>
    </row>
    <row r="12632" spans="9:11" x14ac:dyDescent="0.35">
      <c r="I12632" t="e">
        <f>IF(J12632="natural gas",VLOOKUP(D12632,'Cross-Page Data'!$I$4:$J$13,2,FALSE),IF(J12632="solar",VLOOKUP('Form 923'!D12632,'Cross-Page Data'!$I$14:$J$117,2,FALSE),J12632))</f>
        <v>#N/A</v>
      </c>
      <c r="J12632" t="e">
        <f>VLOOKUP(E12632,'Cross-Page Data'!$D$4:$F$48,3,FALSE)</f>
        <v>#N/A</v>
      </c>
      <c r="K12632" t="b">
        <f t="shared" si="197"/>
        <v>1</v>
      </c>
    </row>
    <row r="12633" spans="9:11" x14ac:dyDescent="0.35">
      <c r="I12633" t="e">
        <f>IF(J12633="natural gas",VLOOKUP(D12633,'Cross-Page Data'!$I$4:$J$13,2,FALSE),IF(J12633="solar",VLOOKUP('Form 923'!D12633,'Cross-Page Data'!$I$14:$J$117,2,FALSE),J12633))</f>
        <v>#N/A</v>
      </c>
      <c r="J12633" t="e">
        <f>VLOOKUP(E12633,'Cross-Page Data'!$D$4:$F$48,3,FALSE)</f>
        <v>#N/A</v>
      </c>
      <c r="K12633" t="b">
        <f t="shared" si="197"/>
        <v>1</v>
      </c>
    </row>
    <row r="12634" spans="9:11" x14ac:dyDescent="0.35">
      <c r="I12634" t="e">
        <f>IF(J12634="natural gas",VLOOKUP(D12634,'Cross-Page Data'!$I$4:$J$13,2,FALSE),IF(J12634="solar",VLOOKUP('Form 923'!D12634,'Cross-Page Data'!$I$14:$J$117,2,FALSE),J12634))</f>
        <v>#N/A</v>
      </c>
      <c r="J12634" t="e">
        <f>VLOOKUP(E12634,'Cross-Page Data'!$D$4:$F$48,3,FALSE)</f>
        <v>#N/A</v>
      </c>
      <c r="K12634" t="b">
        <f t="shared" si="197"/>
        <v>1</v>
      </c>
    </row>
    <row r="12635" spans="9:11" x14ac:dyDescent="0.35">
      <c r="I12635" t="e">
        <f>IF(J12635="natural gas",VLOOKUP(D12635,'Cross-Page Data'!$I$4:$J$13,2,FALSE),IF(J12635="solar",VLOOKUP('Form 923'!D12635,'Cross-Page Data'!$I$14:$J$117,2,FALSE),J12635))</f>
        <v>#N/A</v>
      </c>
      <c r="J12635" t="e">
        <f>VLOOKUP(E12635,'Cross-Page Data'!$D$4:$F$48,3,FALSE)</f>
        <v>#N/A</v>
      </c>
      <c r="K12635" t="b">
        <f t="shared" si="197"/>
        <v>1</v>
      </c>
    </row>
    <row r="12636" spans="9:11" x14ac:dyDescent="0.35">
      <c r="I12636" t="e">
        <f>IF(J12636="natural gas",VLOOKUP(D12636,'Cross-Page Data'!$I$4:$J$13,2,FALSE),IF(J12636="solar",VLOOKUP('Form 923'!D12636,'Cross-Page Data'!$I$14:$J$117,2,FALSE),J12636))</f>
        <v>#N/A</v>
      </c>
      <c r="J12636" t="e">
        <f>VLOOKUP(E12636,'Cross-Page Data'!$D$4:$F$48,3,FALSE)</f>
        <v>#N/A</v>
      </c>
      <c r="K12636" t="b">
        <f t="shared" si="197"/>
        <v>1</v>
      </c>
    </row>
    <row r="12637" spans="9:11" x14ac:dyDescent="0.35">
      <c r="I12637" t="e">
        <f>IF(J12637="natural gas",VLOOKUP(D12637,'Cross-Page Data'!$I$4:$J$13,2,FALSE),IF(J12637="solar",VLOOKUP('Form 923'!D12637,'Cross-Page Data'!$I$14:$J$117,2,FALSE),J12637))</f>
        <v>#N/A</v>
      </c>
      <c r="J12637" t="e">
        <f>VLOOKUP(E12637,'Cross-Page Data'!$D$4:$F$48,3,FALSE)</f>
        <v>#N/A</v>
      </c>
      <c r="K12637" t="b">
        <f t="shared" si="197"/>
        <v>1</v>
      </c>
    </row>
    <row r="12638" spans="9:11" x14ac:dyDescent="0.35">
      <c r="I12638" t="e">
        <f>IF(J12638="natural gas",VLOOKUP(D12638,'Cross-Page Data'!$I$4:$J$13,2,FALSE),IF(J12638="solar",VLOOKUP('Form 923'!D12638,'Cross-Page Data'!$I$14:$J$117,2,FALSE),J12638))</f>
        <v>#N/A</v>
      </c>
      <c r="J12638" t="e">
        <f>VLOOKUP(E12638,'Cross-Page Data'!$D$4:$F$48,3,FALSE)</f>
        <v>#N/A</v>
      </c>
      <c r="K12638" t="b">
        <f t="shared" si="197"/>
        <v>1</v>
      </c>
    </row>
    <row r="12639" spans="9:11" x14ac:dyDescent="0.35">
      <c r="I12639" t="e">
        <f>IF(J12639="natural gas",VLOOKUP(D12639,'Cross-Page Data'!$I$4:$J$13,2,FALSE),IF(J12639="solar",VLOOKUP('Form 923'!D12639,'Cross-Page Data'!$I$14:$J$117,2,FALSE),J12639))</f>
        <v>#N/A</v>
      </c>
      <c r="J12639" t="e">
        <f>VLOOKUP(E12639,'Cross-Page Data'!$D$4:$F$48,3,FALSE)</f>
        <v>#N/A</v>
      </c>
      <c r="K12639" t="b">
        <f t="shared" si="197"/>
        <v>1</v>
      </c>
    </row>
    <row r="12640" spans="9:11" x14ac:dyDescent="0.35">
      <c r="I12640" t="e">
        <f>IF(J12640="natural gas",VLOOKUP(D12640,'Cross-Page Data'!$I$4:$J$13,2,FALSE),IF(J12640="solar",VLOOKUP('Form 923'!D12640,'Cross-Page Data'!$I$14:$J$117,2,FALSE),J12640))</f>
        <v>#N/A</v>
      </c>
      <c r="J12640" t="e">
        <f>VLOOKUP(E12640,'Cross-Page Data'!$D$4:$F$48,3,FALSE)</f>
        <v>#N/A</v>
      </c>
      <c r="K12640" t="b">
        <f t="shared" si="197"/>
        <v>1</v>
      </c>
    </row>
    <row r="12641" spans="9:11" x14ac:dyDescent="0.35">
      <c r="I12641" t="e">
        <f>IF(J12641="natural gas",VLOOKUP(D12641,'Cross-Page Data'!$I$4:$J$13,2,FALSE),IF(J12641="solar",VLOOKUP('Form 923'!D12641,'Cross-Page Data'!$I$14:$J$117,2,FALSE),J12641))</f>
        <v>#N/A</v>
      </c>
      <c r="J12641" t="e">
        <f>VLOOKUP(E12641,'Cross-Page Data'!$D$4:$F$48,3,FALSE)</f>
        <v>#N/A</v>
      </c>
      <c r="K12641" t="b">
        <f t="shared" si="197"/>
        <v>1</v>
      </c>
    </row>
    <row r="12642" spans="9:11" x14ac:dyDescent="0.35">
      <c r="I12642" t="e">
        <f>IF(J12642="natural gas",VLOOKUP(D12642,'Cross-Page Data'!$I$4:$J$13,2,FALSE),IF(J12642="solar",VLOOKUP('Form 923'!D12642,'Cross-Page Data'!$I$14:$J$117,2,FALSE),J12642))</f>
        <v>#N/A</v>
      </c>
      <c r="J12642" t="e">
        <f>VLOOKUP(E12642,'Cross-Page Data'!$D$4:$F$48,3,FALSE)</f>
        <v>#N/A</v>
      </c>
      <c r="K12642" t="b">
        <f t="shared" si="197"/>
        <v>1</v>
      </c>
    </row>
    <row r="12643" spans="9:11" x14ac:dyDescent="0.35">
      <c r="I12643" t="e">
        <f>IF(J12643="natural gas",VLOOKUP(D12643,'Cross-Page Data'!$I$4:$J$13,2,FALSE),IF(J12643="solar",VLOOKUP('Form 923'!D12643,'Cross-Page Data'!$I$14:$J$117,2,FALSE),J12643))</f>
        <v>#N/A</v>
      </c>
      <c r="J12643" t="e">
        <f>VLOOKUP(E12643,'Cross-Page Data'!$D$4:$F$48,3,FALSE)</f>
        <v>#N/A</v>
      </c>
      <c r="K12643" t="b">
        <f t="shared" si="197"/>
        <v>1</v>
      </c>
    </row>
    <row r="12644" spans="9:11" x14ac:dyDescent="0.35">
      <c r="I12644" t="e">
        <f>IF(J12644="natural gas",VLOOKUP(D12644,'Cross-Page Data'!$I$4:$J$13,2,FALSE),IF(J12644="solar",VLOOKUP('Form 923'!D12644,'Cross-Page Data'!$I$14:$J$117,2,FALSE),J12644))</f>
        <v>#N/A</v>
      </c>
      <c r="J12644" t="e">
        <f>VLOOKUP(E12644,'Cross-Page Data'!$D$4:$F$48,3,FALSE)</f>
        <v>#N/A</v>
      </c>
      <c r="K12644" t="b">
        <f t="shared" si="197"/>
        <v>1</v>
      </c>
    </row>
    <row r="12645" spans="9:11" x14ac:dyDescent="0.35">
      <c r="I12645" t="e">
        <f>IF(J12645="natural gas",VLOOKUP(D12645,'Cross-Page Data'!$I$4:$J$13,2,FALSE),IF(J12645="solar",VLOOKUP('Form 923'!D12645,'Cross-Page Data'!$I$14:$J$117,2,FALSE),J12645))</f>
        <v>#N/A</v>
      </c>
      <c r="J12645" t="e">
        <f>VLOOKUP(E12645,'Cross-Page Data'!$D$4:$F$48,3,FALSE)</f>
        <v>#N/A</v>
      </c>
      <c r="K12645" t="b">
        <f t="shared" si="197"/>
        <v>1</v>
      </c>
    </row>
    <row r="12646" spans="9:11" x14ac:dyDescent="0.35">
      <c r="I12646" t="e">
        <f>IF(J12646="natural gas",VLOOKUP(D12646,'Cross-Page Data'!$I$4:$J$13,2,FALSE),IF(J12646="solar",VLOOKUP('Form 923'!D12646,'Cross-Page Data'!$I$14:$J$117,2,FALSE),J12646))</f>
        <v>#N/A</v>
      </c>
      <c r="J12646" t="e">
        <f>VLOOKUP(E12646,'Cross-Page Data'!$D$4:$F$48,3,FALSE)</f>
        <v>#N/A</v>
      </c>
      <c r="K12646" t="b">
        <f t="shared" si="197"/>
        <v>1</v>
      </c>
    </row>
    <row r="12647" spans="9:11" x14ac:dyDescent="0.35">
      <c r="I12647" t="e">
        <f>IF(J12647="natural gas",VLOOKUP(D12647,'Cross-Page Data'!$I$4:$J$13,2,FALSE),IF(J12647="solar",VLOOKUP('Form 923'!D12647,'Cross-Page Data'!$I$14:$J$117,2,FALSE),J12647))</f>
        <v>#N/A</v>
      </c>
      <c r="J12647" t="e">
        <f>VLOOKUP(E12647,'Cross-Page Data'!$D$4:$F$48,3,FALSE)</f>
        <v>#N/A</v>
      </c>
      <c r="K12647" t="b">
        <f t="shared" si="197"/>
        <v>1</v>
      </c>
    </row>
    <row r="12648" spans="9:11" x14ac:dyDescent="0.35">
      <c r="I12648" t="e">
        <f>IF(J12648="natural gas",VLOOKUP(D12648,'Cross-Page Data'!$I$4:$J$13,2,FALSE),IF(J12648="solar",VLOOKUP('Form 923'!D12648,'Cross-Page Data'!$I$14:$J$117,2,FALSE),J12648))</f>
        <v>#N/A</v>
      </c>
      <c r="J12648" t="e">
        <f>VLOOKUP(E12648,'Cross-Page Data'!$D$4:$F$48,3,FALSE)</f>
        <v>#N/A</v>
      </c>
      <c r="K12648" t="b">
        <f t="shared" si="197"/>
        <v>1</v>
      </c>
    </row>
    <row r="12649" spans="9:11" x14ac:dyDescent="0.35">
      <c r="I12649" t="e">
        <f>IF(J12649="natural gas",VLOOKUP(D12649,'Cross-Page Data'!$I$4:$J$13,2,FALSE),IF(J12649="solar",VLOOKUP('Form 923'!D12649,'Cross-Page Data'!$I$14:$J$117,2,FALSE),J12649))</f>
        <v>#N/A</v>
      </c>
      <c r="J12649" t="e">
        <f>VLOOKUP(E12649,'Cross-Page Data'!$D$4:$F$48,3,FALSE)</f>
        <v>#N/A</v>
      </c>
      <c r="K12649" t="b">
        <f t="shared" si="197"/>
        <v>1</v>
      </c>
    </row>
    <row r="12650" spans="9:11" x14ac:dyDescent="0.35">
      <c r="I12650" t="e">
        <f>IF(J12650="natural gas",VLOOKUP(D12650,'Cross-Page Data'!$I$4:$J$13,2,FALSE),IF(J12650="solar",VLOOKUP('Form 923'!D12650,'Cross-Page Data'!$I$14:$J$117,2,FALSE),J12650))</f>
        <v>#N/A</v>
      </c>
      <c r="J12650" t="e">
        <f>VLOOKUP(E12650,'Cross-Page Data'!$D$4:$F$48,3,FALSE)</f>
        <v>#N/A</v>
      </c>
      <c r="K12650" t="b">
        <f t="shared" si="197"/>
        <v>1</v>
      </c>
    </row>
    <row r="12651" spans="9:11" x14ac:dyDescent="0.35">
      <c r="I12651" t="e">
        <f>IF(J12651="natural gas",VLOOKUP(D12651,'Cross-Page Data'!$I$4:$J$13,2,FALSE),IF(J12651="solar",VLOOKUP('Form 923'!D12651,'Cross-Page Data'!$I$14:$J$117,2,FALSE),J12651))</f>
        <v>#N/A</v>
      </c>
      <c r="J12651" t="e">
        <f>VLOOKUP(E12651,'Cross-Page Data'!$D$4:$F$48,3,FALSE)</f>
        <v>#N/A</v>
      </c>
      <c r="K12651" t="b">
        <f t="shared" si="197"/>
        <v>1</v>
      </c>
    </row>
    <row r="12652" spans="9:11" x14ac:dyDescent="0.35">
      <c r="I12652" t="e">
        <f>IF(J12652="natural gas",VLOOKUP(D12652,'Cross-Page Data'!$I$4:$J$13,2,FALSE),IF(J12652="solar",VLOOKUP('Form 923'!D12652,'Cross-Page Data'!$I$14:$J$117,2,FALSE),J12652))</f>
        <v>#N/A</v>
      </c>
      <c r="J12652" t="e">
        <f>VLOOKUP(E12652,'Cross-Page Data'!$D$4:$F$48,3,FALSE)</f>
        <v>#N/A</v>
      </c>
      <c r="K12652" t="b">
        <f t="shared" si="197"/>
        <v>1</v>
      </c>
    </row>
    <row r="12653" spans="9:11" x14ac:dyDescent="0.35">
      <c r="I12653" t="e">
        <f>IF(J12653="natural gas",VLOOKUP(D12653,'Cross-Page Data'!$I$4:$J$13,2,FALSE),IF(J12653="solar",VLOOKUP('Form 923'!D12653,'Cross-Page Data'!$I$14:$J$117,2,FALSE),J12653))</f>
        <v>#N/A</v>
      </c>
      <c r="J12653" t="e">
        <f>VLOOKUP(E12653,'Cross-Page Data'!$D$4:$F$48,3,FALSE)</f>
        <v>#N/A</v>
      </c>
      <c r="K12653" t="b">
        <f t="shared" si="197"/>
        <v>1</v>
      </c>
    </row>
    <row r="12654" spans="9:11" x14ac:dyDescent="0.35">
      <c r="I12654" t="e">
        <f>IF(J12654="natural gas",VLOOKUP(D12654,'Cross-Page Data'!$I$4:$J$13,2,FALSE),IF(J12654="solar",VLOOKUP('Form 923'!D12654,'Cross-Page Data'!$I$14:$J$117,2,FALSE),J12654))</f>
        <v>#N/A</v>
      </c>
      <c r="J12654" t="e">
        <f>VLOOKUP(E12654,'Cross-Page Data'!$D$4:$F$48,3,FALSE)</f>
        <v>#N/A</v>
      </c>
      <c r="K12654" t="b">
        <f t="shared" si="197"/>
        <v>1</v>
      </c>
    </row>
    <row r="12655" spans="9:11" x14ac:dyDescent="0.35">
      <c r="I12655" t="e">
        <f>IF(J12655="natural gas",VLOOKUP(D12655,'Cross-Page Data'!$I$4:$J$13,2,FALSE),IF(J12655="solar",VLOOKUP('Form 923'!D12655,'Cross-Page Data'!$I$14:$J$117,2,FALSE),J12655))</f>
        <v>#N/A</v>
      </c>
      <c r="J12655" t="e">
        <f>VLOOKUP(E12655,'Cross-Page Data'!$D$4:$F$48,3,FALSE)</f>
        <v>#N/A</v>
      </c>
      <c r="K12655" t="b">
        <f t="shared" si="197"/>
        <v>1</v>
      </c>
    </row>
    <row r="12656" spans="9:11" x14ac:dyDescent="0.35">
      <c r="I12656" t="e">
        <f>IF(J12656="natural gas",VLOOKUP(D12656,'Cross-Page Data'!$I$4:$J$13,2,FALSE),IF(J12656="solar",VLOOKUP('Form 923'!D12656,'Cross-Page Data'!$I$14:$J$117,2,FALSE),J12656))</f>
        <v>#N/A</v>
      </c>
      <c r="J12656" t="e">
        <f>VLOOKUP(E12656,'Cross-Page Data'!$D$4:$F$48,3,FALSE)</f>
        <v>#N/A</v>
      </c>
      <c r="K12656" t="b">
        <f t="shared" si="197"/>
        <v>1</v>
      </c>
    </row>
    <row r="12657" spans="9:11" x14ac:dyDescent="0.35">
      <c r="I12657" t="e">
        <f>IF(J12657="natural gas",VLOOKUP(D12657,'Cross-Page Data'!$I$4:$J$13,2,FALSE),IF(J12657="solar",VLOOKUP('Form 923'!D12657,'Cross-Page Data'!$I$14:$J$117,2,FALSE),J12657))</f>
        <v>#N/A</v>
      </c>
      <c r="J12657" t="e">
        <f>VLOOKUP(E12657,'Cross-Page Data'!$D$4:$F$48,3,FALSE)</f>
        <v>#N/A</v>
      </c>
      <c r="K12657" t="b">
        <f t="shared" si="197"/>
        <v>1</v>
      </c>
    </row>
    <row r="12658" spans="9:11" x14ac:dyDescent="0.35">
      <c r="I12658" t="e">
        <f>IF(J12658="natural gas",VLOOKUP(D12658,'Cross-Page Data'!$I$4:$J$13,2,FALSE),IF(J12658="solar",VLOOKUP('Form 923'!D12658,'Cross-Page Data'!$I$14:$J$117,2,FALSE),J12658))</f>
        <v>#N/A</v>
      </c>
      <c r="J12658" t="e">
        <f>VLOOKUP(E12658,'Cross-Page Data'!$D$4:$F$48,3,FALSE)</f>
        <v>#N/A</v>
      </c>
      <c r="K12658" t="b">
        <f t="shared" si="197"/>
        <v>1</v>
      </c>
    </row>
    <row r="12659" spans="9:11" x14ac:dyDescent="0.35">
      <c r="I12659" t="e">
        <f>IF(J12659="natural gas",VLOOKUP(D12659,'Cross-Page Data'!$I$4:$J$13,2,FALSE),IF(J12659="solar",VLOOKUP('Form 923'!D12659,'Cross-Page Data'!$I$14:$J$117,2,FALSE),J12659))</f>
        <v>#N/A</v>
      </c>
      <c r="J12659" t="e">
        <f>VLOOKUP(E12659,'Cross-Page Data'!$D$4:$F$48,3,FALSE)</f>
        <v>#N/A</v>
      </c>
      <c r="K12659" t="b">
        <f t="shared" si="197"/>
        <v>1</v>
      </c>
    </row>
    <row r="12660" spans="9:11" x14ac:dyDescent="0.35">
      <c r="I12660" t="e">
        <f>IF(J12660="natural gas",VLOOKUP(D12660,'Cross-Page Data'!$I$4:$J$13,2,FALSE),IF(J12660="solar",VLOOKUP('Form 923'!D12660,'Cross-Page Data'!$I$14:$J$117,2,FALSE),J12660))</f>
        <v>#N/A</v>
      </c>
      <c r="J12660" t="e">
        <f>VLOOKUP(E12660,'Cross-Page Data'!$D$4:$F$48,3,FALSE)</f>
        <v>#N/A</v>
      </c>
      <c r="K12660" t="b">
        <f t="shared" si="197"/>
        <v>1</v>
      </c>
    </row>
    <row r="12661" spans="9:11" x14ac:dyDescent="0.35">
      <c r="I12661" t="e">
        <f>IF(J12661="natural gas",VLOOKUP(D12661,'Cross-Page Data'!$I$4:$J$13,2,FALSE),IF(J12661="solar",VLOOKUP('Form 923'!D12661,'Cross-Page Data'!$I$14:$J$117,2,FALSE),J12661))</f>
        <v>#N/A</v>
      </c>
      <c r="J12661" t="e">
        <f>VLOOKUP(E12661,'Cross-Page Data'!$D$4:$F$48,3,FALSE)</f>
        <v>#N/A</v>
      </c>
      <c r="K12661" t="b">
        <f t="shared" si="197"/>
        <v>1</v>
      </c>
    </row>
    <row r="12662" spans="9:11" x14ac:dyDescent="0.35">
      <c r="I12662" t="e">
        <f>IF(J12662="natural gas",VLOOKUP(D12662,'Cross-Page Data'!$I$4:$J$13,2,FALSE),IF(J12662="solar",VLOOKUP('Form 923'!D12662,'Cross-Page Data'!$I$14:$J$117,2,FALSE),J12662))</f>
        <v>#N/A</v>
      </c>
      <c r="J12662" t="e">
        <f>VLOOKUP(E12662,'Cross-Page Data'!$D$4:$F$48,3,FALSE)</f>
        <v>#N/A</v>
      </c>
      <c r="K12662" t="b">
        <f t="shared" si="197"/>
        <v>1</v>
      </c>
    </row>
    <row r="12663" spans="9:11" x14ac:dyDescent="0.35">
      <c r="I12663" t="e">
        <f>IF(J12663="natural gas",VLOOKUP(D12663,'Cross-Page Data'!$I$4:$J$13,2,FALSE),IF(J12663="solar",VLOOKUP('Form 923'!D12663,'Cross-Page Data'!$I$14:$J$117,2,FALSE),J12663))</f>
        <v>#N/A</v>
      </c>
      <c r="J12663" t="e">
        <f>VLOOKUP(E12663,'Cross-Page Data'!$D$4:$F$48,3,FALSE)</f>
        <v>#N/A</v>
      </c>
      <c r="K12663" t="b">
        <f t="shared" si="197"/>
        <v>1</v>
      </c>
    </row>
    <row r="12664" spans="9:11" x14ac:dyDescent="0.35">
      <c r="I12664" t="e">
        <f>IF(J12664="natural gas",VLOOKUP(D12664,'Cross-Page Data'!$I$4:$J$13,2,FALSE),IF(J12664="solar",VLOOKUP('Form 923'!D12664,'Cross-Page Data'!$I$14:$J$117,2,FALSE),J12664))</f>
        <v>#N/A</v>
      </c>
      <c r="J12664" t="e">
        <f>VLOOKUP(E12664,'Cross-Page Data'!$D$4:$F$48,3,FALSE)</f>
        <v>#N/A</v>
      </c>
      <c r="K12664" t="b">
        <f t="shared" si="197"/>
        <v>1</v>
      </c>
    </row>
    <row r="12665" spans="9:11" x14ac:dyDescent="0.35">
      <c r="I12665" t="e">
        <f>IF(J12665="natural gas",VLOOKUP(D12665,'Cross-Page Data'!$I$4:$J$13,2,FALSE),IF(J12665="solar",VLOOKUP('Form 923'!D12665,'Cross-Page Data'!$I$14:$J$117,2,FALSE),J12665))</f>
        <v>#N/A</v>
      </c>
      <c r="J12665" t="e">
        <f>VLOOKUP(E12665,'Cross-Page Data'!$D$4:$F$48,3,FALSE)</f>
        <v>#N/A</v>
      </c>
      <c r="K12665" t="b">
        <f t="shared" si="197"/>
        <v>1</v>
      </c>
    </row>
    <row r="12666" spans="9:11" x14ac:dyDescent="0.35">
      <c r="I12666" t="e">
        <f>IF(J12666="natural gas",VLOOKUP(D12666,'Cross-Page Data'!$I$4:$J$13,2,FALSE),IF(J12666="solar",VLOOKUP('Form 923'!D12666,'Cross-Page Data'!$I$14:$J$117,2,FALSE),J12666))</f>
        <v>#N/A</v>
      </c>
      <c r="J12666" t="e">
        <f>VLOOKUP(E12666,'Cross-Page Data'!$D$4:$F$48,3,FALSE)</f>
        <v>#N/A</v>
      </c>
      <c r="K12666" t="b">
        <f t="shared" si="197"/>
        <v>1</v>
      </c>
    </row>
    <row r="12667" spans="9:11" x14ac:dyDescent="0.35">
      <c r="I12667" t="e">
        <f>IF(J12667="natural gas",VLOOKUP(D12667,'Cross-Page Data'!$I$4:$J$13,2,FALSE),IF(J12667="solar",VLOOKUP('Form 923'!D12667,'Cross-Page Data'!$I$14:$J$117,2,FALSE),J12667))</f>
        <v>#N/A</v>
      </c>
      <c r="J12667" t="e">
        <f>VLOOKUP(E12667,'Cross-Page Data'!$D$4:$F$48,3,FALSE)</f>
        <v>#N/A</v>
      </c>
      <c r="K12667" t="b">
        <f t="shared" si="197"/>
        <v>1</v>
      </c>
    </row>
    <row r="12668" spans="9:11" x14ac:dyDescent="0.35">
      <c r="I12668" t="e">
        <f>IF(J12668="natural gas",VLOOKUP(D12668,'Cross-Page Data'!$I$4:$J$13,2,FALSE),IF(J12668="solar",VLOOKUP('Form 923'!D12668,'Cross-Page Data'!$I$14:$J$117,2,FALSE),J12668))</f>
        <v>#N/A</v>
      </c>
      <c r="J12668" t="e">
        <f>VLOOKUP(E12668,'Cross-Page Data'!$D$4:$F$48,3,FALSE)</f>
        <v>#N/A</v>
      </c>
      <c r="K12668" t="b">
        <f t="shared" si="197"/>
        <v>1</v>
      </c>
    </row>
    <row r="12669" spans="9:11" x14ac:dyDescent="0.35">
      <c r="I12669" t="e">
        <f>IF(J12669="natural gas",VLOOKUP(D12669,'Cross-Page Data'!$I$4:$J$13,2,FALSE),IF(J12669="solar",VLOOKUP('Form 923'!D12669,'Cross-Page Data'!$I$14:$J$117,2,FALSE),J12669))</f>
        <v>#N/A</v>
      </c>
      <c r="J12669" t="e">
        <f>VLOOKUP(E12669,'Cross-Page Data'!$D$4:$F$48,3,FALSE)</f>
        <v>#N/A</v>
      </c>
      <c r="K12669" t="b">
        <f t="shared" si="197"/>
        <v>1</v>
      </c>
    </row>
    <row r="12670" spans="9:11" x14ac:dyDescent="0.35">
      <c r="I12670" t="e">
        <f>IF(J12670="natural gas",VLOOKUP(D12670,'Cross-Page Data'!$I$4:$J$13,2,FALSE),IF(J12670="solar",VLOOKUP('Form 923'!D12670,'Cross-Page Data'!$I$14:$J$117,2,FALSE),J12670))</f>
        <v>#N/A</v>
      </c>
      <c r="J12670" t="e">
        <f>VLOOKUP(E12670,'Cross-Page Data'!$D$4:$F$48,3,FALSE)</f>
        <v>#N/A</v>
      </c>
      <c r="K12670" t="b">
        <f t="shared" si="197"/>
        <v>1</v>
      </c>
    </row>
    <row r="12671" spans="9:11" x14ac:dyDescent="0.35">
      <c r="I12671" t="e">
        <f>IF(J12671="natural gas",VLOOKUP(D12671,'Cross-Page Data'!$I$4:$J$13,2,FALSE),IF(J12671="solar",VLOOKUP('Form 923'!D12671,'Cross-Page Data'!$I$14:$J$117,2,FALSE),J12671))</f>
        <v>#N/A</v>
      </c>
      <c r="J12671" t="e">
        <f>VLOOKUP(E12671,'Cross-Page Data'!$D$4:$F$48,3,FALSE)</f>
        <v>#N/A</v>
      </c>
      <c r="K12671" t="b">
        <f t="shared" si="197"/>
        <v>1</v>
      </c>
    </row>
    <row r="12672" spans="9:11" x14ac:dyDescent="0.35">
      <c r="I12672" t="e">
        <f>IF(J12672="natural gas",VLOOKUP(D12672,'Cross-Page Data'!$I$4:$J$13,2,FALSE),IF(J12672="solar",VLOOKUP('Form 923'!D12672,'Cross-Page Data'!$I$14:$J$117,2,FALSE),J12672))</f>
        <v>#N/A</v>
      </c>
      <c r="J12672" t="e">
        <f>VLOOKUP(E12672,'Cross-Page Data'!$D$4:$F$48,3,FALSE)</f>
        <v>#N/A</v>
      </c>
      <c r="K12672" t="b">
        <f t="shared" si="197"/>
        <v>1</v>
      </c>
    </row>
    <row r="12673" spans="9:11" x14ac:dyDescent="0.35">
      <c r="I12673" t="e">
        <f>IF(J12673="natural gas",VLOOKUP(D12673,'Cross-Page Data'!$I$4:$J$13,2,FALSE),IF(J12673="solar",VLOOKUP('Form 923'!D12673,'Cross-Page Data'!$I$14:$J$117,2,FALSE),J12673))</f>
        <v>#N/A</v>
      </c>
      <c r="J12673" t="e">
        <f>VLOOKUP(E12673,'Cross-Page Data'!$D$4:$F$48,3,FALSE)</f>
        <v>#N/A</v>
      </c>
      <c r="K12673" t="b">
        <f t="shared" si="197"/>
        <v>1</v>
      </c>
    </row>
    <row r="12674" spans="9:11" x14ac:dyDescent="0.35">
      <c r="I12674" t="e">
        <f>IF(J12674="natural gas",VLOOKUP(D12674,'Cross-Page Data'!$I$4:$J$13,2,FALSE),IF(J12674="solar",VLOOKUP('Form 923'!D12674,'Cross-Page Data'!$I$14:$J$117,2,FALSE),J12674))</f>
        <v>#N/A</v>
      </c>
      <c r="J12674" t="e">
        <f>VLOOKUP(E12674,'Cross-Page Data'!$D$4:$F$48,3,FALSE)</f>
        <v>#N/A</v>
      </c>
      <c r="K12674" t="b">
        <f t="shared" si="197"/>
        <v>1</v>
      </c>
    </row>
    <row r="12675" spans="9:11" x14ac:dyDescent="0.35">
      <c r="I12675" t="e">
        <f>IF(J12675="natural gas",VLOOKUP(D12675,'Cross-Page Data'!$I$4:$J$13,2,FALSE),IF(J12675="solar",VLOOKUP('Form 923'!D12675,'Cross-Page Data'!$I$14:$J$117,2,FALSE),J12675))</f>
        <v>#N/A</v>
      </c>
      <c r="J12675" t="e">
        <f>VLOOKUP(E12675,'Cross-Page Data'!$D$4:$F$48,3,FALSE)</f>
        <v>#N/A</v>
      </c>
      <c r="K12675" t="b">
        <f t="shared" si="197"/>
        <v>1</v>
      </c>
    </row>
    <row r="12676" spans="9:11" x14ac:dyDescent="0.35">
      <c r="I12676" t="e">
        <f>IF(J12676="natural gas",VLOOKUP(D12676,'Cross-Page Data'!$I$4:$J$13,2,FALSE),IF(J12676="solar",VLOOKUP('Form 923'!D12676,'Cross-Page Data'!$I$14:$J$117,2,FALSE),J12676))</f>
        <v>#N/A</v>
      </c>
      <c r="J12676" t="e">
        <f>VLOOKUP(E12676,'Cross-Page Data'!$D$4:$F$48,3,FALSE)</f>
        <v>#N/A</v>
      </c>
      <c r="K12676" t="b">
        <f t="shared" si="197"/>
        <v>1</v>
      </c>
    </row>
    <row r="12677" spans="9:11" x14ac:dyDescent="0.35">
      <c r="I12677" t="e">
        <f>IF(J12677="natural gas",VLOOKUP(D12677,'Cross-Page Data'!$I$4:$J$13,2,FALSE),IF(J12677="solar",VLOOKUP('Form 923'!D12677,'Cross-Page Data'!$I$14:$J$117,2,FALSE),J12677))</f>
        <v>#N/A</v>
      </c>
      <c r="J12677" t="e">
        <f>VLOOKUP(E12677,'Cross-Page Data'!$D$4:$F$48,3,FALSE)</f>
        <v>#N/A</v>
      </c>
      <c r="K12677" t="b">
        <f t="shared" si="197"/>
        <v>1</v>
      </c>
    </row>
    <row r="12678" spans="9:11" x14ac:dyDescent="0.35">
      <c r="I12678" t="e">
        <f>IF(J12678="natural gas",VLOOKUP(D12678,'Cross-Page Data'!$I$4:$J$13,2,FALSE),IF(J12678="solar",VLOOKUP('Form 923'!D12678,'Cross-Page Data'!$I$14:$J$117,2,FALSE),J12678))</f>
        <v>#N/A</v>
      </c>
      <c r="J12678" t="e">
        <f>VLOOKUP(E12678,'Cross-Page Data'!$D$4:$F$48,3,FALSE)</f>
        <v>#N/A</v>
      </c>
      <c r="K12678" t="b">
        <f t="shared" si="197"/>
        <v>1</v>
      </c>
    </row>
    <row r="12679" spans="9:11" x14ac:dyDescent="0.35">
      <c r="I12679" t="e">
        <f>IF(J12679="natural gas",VLOOKUP(D12679,'Cross-Page Data'!$I$4:$J$13,2,FALSE),IF(J12679="solar",VLOOKUP('Form 923'!D12679,'Cross-Page Data'!$I$14:$J$117,2,FALSE),J12679))</f>
        <v>#N/A</v>
      </c>
      <c r="J12679" t="e">
        <f>VLOOKUP(E12679,'Cross-Page Data'!$D$4:$F$48,3,FALSE)</f>
        <v>#N/A</v>
      </c>
      <c r="K12679" t="b">
        <f t="shared" ref="K12679:K12742" si="198">IF(AND($N$5=FALSE,OR(C12679="Commercial NAICS Cogen",C12679="Industrial NAICS Cogen",C12679="NAICS-22 Cogen")),FALSE,IF(AND($N$6=FALSE,OR(C12679="Commercial NAICS Cogen",C12679="Commercial NAICS Non-Cogen",C12679="industrial NAICS Cogen", C12679="industrial NAICS non-cogen")),FALSE,TRUE))</f>
        <v>1</v>
      </c>
    </row>
    <row r="12680" spans="9:11" x14ac:dyDescent="0.35">
      <c r="I12680" t="e">
        <f>IF(J12680="natural gas",VLOOKUP(D12680,'Cross-Page Data'!$I$4:$J$13,2,FALSE),IF(J12680="solar",VLOOKUP('Form 923'!D12680,'Cross-Page Data'!$I$14:$J$117,2,FALSE),J12680))</f>
        <v>#N/A</v>
      </c>
      <c r="J12680" t="e">
        <f>VLOOKUP(E12680,'Cross-Page Data'!$D$4:$F$48,3,FALSE)</f>
        <v>#N/A</v>
      </c>
      <c r="K12680" t="b">
        <f t="shared" si="198"/>
        <v>1</v>
      </c>
    </row>
    <row r="12681" spans="9:11" x14ac:dyDescent="0.35">
      <c r="I12681" t="e">
        <f>IF(J12681="natural gas",VLOOKUP(D12681,'Cross-Page Data'!$I$4:$J$13,2,FALSE),IF(J12681="solar",VLOOKUP('Form 923'!D12681,'Cross-Page Data'!$I$14:$J$117,2,FALSE),J12681))</f>
        <v>#N/A</v>
      </c>
      <c r="J12681" t="e">
        <f>VLOOKUP(E12681,'Cross-Page Data'!$D$4:$F$48,3,FALSE)</f>
        <v>#N/A</v>
      </c>
      <c r="K12681" t="b">
        <f t="shared" si="198"/>
        <v>1</v>
      </c>
    </row>
    <row r="12682" spans="9:11" x14ac:dyDescent="0.35">
      <c r="I12682" t="e">
        <f>IF(J12682="natural gas",VLOOKUP(D12682,'Cross-Page Data'!$I$4:$J$13,2,FALSE),IF(J12682="solar",VLOOKUP('Form 923'!D12682,'Cross-Page Data'!$I$14:$J$117,2,FALSE),J12682))</f>
        <v>#N/A</v>
      </c>
      <c r="J12682" t="e">
        <f>VLOOKUP(E12682,'Cross-Page Data'!$D$4:$F$48,3,FALSE)</f>
        <v>#N/A</v>
      </c>
      <c r="K12682" t="b">
        <f t="shared" si="198"/>
        <v>1</v>
      </c>
    </row>
    <row r="12683" spans="9:11" x14ac:dyDescent="0.35">
      <c r="I12683" t="e">
        <f>IF(J12683="natural gas",VLOOKUP(D12683,'Cross-Page Data'!$I$4:$J$13,2,FALSE),IF(J12683="solar",VLOOKUP('Form 923'!D12683,'Cross-Page Data'!$I$14:$J$117,2,FALSE),J12683))</f>
        <v>#N/A</v>
      </c>
      <c r="J12683" t="e">
        <f>VLOOKUP(E12683,'Cross-Page Data'!$D$4:$F$48,3,FALSE)</f>
        <v>#N/A</v>
      </c>
      <c r="K12683" t="b">
        <f t="shared" si="198"/>
        <v>1</v>
      </c>
    </row>
    <row r="12684" spans="9:11" x14ac:dyDescent="0.35">
      <c r="I12684" t="e">
        <f>IF(J12684="natural gas",VLOOKUP(D12684,'Cross-Page Data'!$I$4:$J$13,2,FALSE),IF(J12684="solar",VLOOKUP('Form 923'!D12684,'Cross-Page Data'!$I$14:$J$117,2,FALSE),J12684))</f>
        <v>#N/A</v>
      </c>
      <c r="J12684" t="e">
        <f>VLOOKUP(E12684,'Cross-Page Data'!$D$4:$F$48,3,FALSE)</f>
        <v>#N/A</v>
      </c>
      <c r="K12684" t="b">
        <f t="shared" si="198"/>
        <v>1</v>
      </c>
    </row>
    <row r="12685" spans="9:11" x14ac:dyDescent="0.35">
      <c r="I12685" t="e">
        <f>IF(J12685="natural gas",VLOOKUP(D12685,'Cross-Page Data'!$I$4:$J$13,2,FALSE),IF(J12685="solar",VLOOKUP('Form 923'!D12685,'Cross-Page Data'!$I$14:$J$117,2,FALSE),J12685))</f>
        <v>#N/A</v>
      </c>
      <c r="J12685" t="e">
        <f>VLOOKUP(E12685,'Cross-Page Data'!$D$4:$F$48,3,FALSE)</f>
        <v>#N/A</v>
      </c>
      <c r="K12685" t="b">
        <f t="shared" si="198"/>
        <v>1</v>
      </c>
    </row>
    <row r="12686" spans="9:11" x14ac:dyDescent="0.35">
      <c r="I12686" t="e">
        <f>IF(J12686="natural gas",VLOOKUP(D12686,'Cross-Page Data'!$I$4:$J$13,2,FALSE),IF(J12686="solar",VLOOKUP('Form 923'!D12686,'Cross-Page Data'!$I$14:$J$117,2,FALSE),J12686))</f>
        <v>#N/A</v>
      </c>
      <c r="J12686" t="e">
        <f>VLOOKUP(E12686,'Cross-Page Data'!$D$4:$F$48,3,FALSE)</f>
        <v>#N/A</v>
      </c>
      <c r="K12686" t="b">
        <f t="shared" si="198"/>
        <v>1</v>
      </c>
    </row>
    <row r="12687" spans="9:11" x14ac:dyDescent="0.35">
      <c r="I12687" t="e">
        <f>IF(J12687="natural gas",VLOOKUP(D12687,'Cross-Page Data'!$I$4:$J$13,2,FALSE),IF(J12687="solar",VLOOKUP('Form 923'!D12687,'Cross-Page Data'!$I$14:$J$117,2,FALSE),J12687))</f>
        <v>#N/A</v>
      </c>
      <c r="J12687" t="e">
        <f>VLOOKUP(E12687,'Cross-Page Data'!$D$4:$F$48,3,FALSE)</f>
        <v>#N/A</v>
      </c>
      <c r="K12687" t="b">
        <f t="shared" si="198"/>
        <v>1</v>
      </c>
    </row>
    <row r="12688" spans="9:11" x14ac:dyDescent="0.35">
      <c r="I12688" t="e">
        <f>IF(J12688="natural gas",VLOOKUP(D12688,'Cross-Page Data'!$I$4:$J$13,2,FALSE),IF(J12688="solar",VLOOKUP('Form 923'!D12688,'Cross-Page Data'!$I$14:$J$117,2,FALSE),J12688))</f>
        <v>#N/A</v>
      </c>
      <c r="J12688" t="e">
        <f>VLOOKUP(E12688,'Cross-Page Data'!$D$4:$F$48,3,FALSE)</f>
        <v>#N/A</v>
      </c>
      <c r="K12688" t="b">
        <f t="shared" si="198"/>
        <v>1</v>
      </c>
    </row>
    <row r="12689" spans="9:11" x14ac:dyDescent="0.35">
      <c r="I12689" t="e">
        <f>IF(J12689="natural gas",VLOOKUP(D12689,'Cross-Page Data'!$I$4:$J$13,2,FALSE),IF(J12689="solar",VLOOKUP('Form 923'!D12689,'Cross-Page Data'!$I$14:$J$117,2,FALSE),J12689))</f>
        <v>#N/A</v>
      </c>
      <c r="J12689" t="e">
        <f>VLOOKUP(E12689,'Cross-Page Data'!$D$4:$F$48,3,FALSE)</f>
        <v>#N/A</v>
      </c>
      <c r="K12689" t="b">
        <f t="shared" si="198"/>
        <v>1</v>
      </c>
    </row>
    <row r="12690" spans="9:11" x14ac:dyDescent="0.35">
      <c r="I12690" t="e">
        <f>IF(J12690="natural gas",VLOOKUP(D12690,'Cross-Page Data'!$I$4:$J$13,2,FALSE),IF(J12690="solar",VLOOKUP('Form 923'!D12690,'Cross-Page Data'!$I$14:$J$117,2,FALSE),J12690))</f>
        <v>#N/A</v>
      </c>
      <c r="J12690" t="e">
        <f>VLOOKUP(E12690,'Cross-Page Data'!$D$4:$F$48,3,FALSE)</f>
        <v>#N/A</v>
      </c>
      <c r="K12690" t="b">
        <f t="shared" si="198"/>
        <v>1</v>
      </c>
    </row>
    <row r="12691" spans="9:11" x14ac:dyDescent="0.35">
      <c r="I12691" t="e">
        <f>IF(J12691="natural gas",VLOOKUP(D12691,'Cross-Page Data'!$I$4:$J$13,2,FALSE),IF(J12691="solar",VLOOKUP('Form 923'!D12691,'Cross-Page Data'!$I$14:$J$117,2,FALSE),J12691))</f>
        <v>#N/A</v>
      </c>
      <c r="J12691" t="e">
        <f>VLOOKUP(E12691,'Cross-Page Data'!$D$4:$F$48,3,FALSE)</f>
        <v>#N/A</v>
      </c>
      <c r="K12691" t="b">
        <f t="shared" si="198"/>
        <v>1</v>
      </c>
    </row>
    <row r="12692" spans="9:11" x14ac:dyDescent="0.35">
      <c r="I12692" t="e">
        <f>IF(J12692="natural gas",VLOOKUP(D12692,'Cross-Page Data'!$I$4:$J$13,2,FALSE),IF(J12692="solar",VLOOKUP('Form 923'!D12692,'Cross-Page Data'!$I$14:$J$117,2,FALSE),J12692))</f>
        <v>#N/A</v>
      </c>
      <c r="J12692" t="e">
        <f>VLOOKUP(E12692,'Cross-Page Data'!$D$4:$F$48,3,FALSE)</f>
        <v>#N/A</v>
      </c>
      <c r="K12692" t="b">
        <f t="shared" si="198"/>
        <v>1</v>
      </c>
    </row>
    <row r="12693" spans="9:11" x14ac:dyDescent="0.35">
      <c r="I12693" t="e">
        <f>IF(J12693="natural gas",VLOOKUP(D12693,'Cross-Page Data'!$I$4:$J$13,2,FALSE),IF(J12693="solar",VLOOKUP('Form 923'!D12693,'Cross-Page Data'!$I$14:$J$117,2,FALSE),J12693))</f>
        <v>#N/A</v>
      </c>
      <c r="J12693" t="e">
        <f>VLOOKUP(E12693,'Cross-Page Data'!$D$4:$F$48,3,FALSE)</f>
        <v>#N/A</v>
      </c>
      <c r="K12693" t="b">
        <f t="shared" si="198"/>
        <v>1</v>
      </c>
    </row>
    <row r="12694" spans="9:11" x14ac:dyDescent="0.35">
      <c r="I12694" t="e">
        <f>IF(J12694="natural gas",VLOOKUP(D12694,'Cross-Page Data'!$I$4:$J$13,2,FALSE),IF(J12694="solar",VLOOKUP('Form 923'!D12694,'Cross-Page Data'!$I$14:$J$117,2,FALSE),J12694))</f>
        <v>#N/A</v>
      </c>
      <c r="J12694" t="e">
        <f>VLOOKUP(E12694,'Cross-Page Data'!$D$4:$F$48,3,FALSE)</f>
        <v>#N/A</v>
      </c>
      <c r="K12694" t="b">
        <f t="shared" si="198"/>
        <v>1</v>
      </c>
    </row>
    <row r="12695" spans="9:11" x14ac:dyDescent="0.35">
      <c r="I12695" t="e">
        <f>IF(J12695="natural gas",VLOOKUP(D12695,'Cross-Page Data'!$I$4:$J$13,2,FALSE),IF(J12695="solar",VLOOKUP('Form 923'!D12695,'Cross-Page Data'!$I$14:$J$117,2,FALSE),J12695))</f>
        <v>#N/A</v>
      </c>
      <c r="J12695" t="e">
        <f>VLOOKUP(E12695,'Cross-Page Data'!$D$4:$F$48,3,FALSE)</f>
        <v>#N/A</v>
      </c>
      <c r="K12695" t="b">
        <f t="shared" si="198"/>
        <v>1</v>
      </c>
    </row>
    <row r="12696" spans="9:11" x14ac:dyDescent="0.35">
      <c r="I12696" t="e">
        <f>IF(J12696="natural gas",VLOOKUP(D12696,'Cross-Page Data'!$I$4:$J$13,2,FALSE),IF(J12696="solar",VLOOKUP('Form 923'!D12696,'Cross-Page Data'!$I$14:$J$117,2,FALSE),J12696))</f>
        <v>#N/A</v>
      </c>
      <c r="J12696" t="e">
        <f>VLOOKUP(E12696,'Cross-Page Data'!$D$4:$F$48,3,FALSE)</f>
        <v>#N/A</v>
      </c>
      <c r="K12696" t="b">
        <f t="shared" si="198"/>
        <v>1</v>
      </c>
    </row>
    <row r="12697" spans="9:11" x14ac:dyDescent="0.35">
      <c r="I12697" t="e">
        <f>IF(J12697="natural gas",VLOOKUP(D12697,'Cross-Page Data'!$I$4:$J$13,2,FALSE),IF(J12697="solar",VLOOKUP('Form 923'!D12697,'Cross-Page Data'!$I$14:$J$117,2,FALSE),J12697))</f>
        <v>#N/A</v>
      </c>
      <c r="J12697" t="e">
        <f>VLOOKUP(E12697,'Cross-Page Data'!$D$4:$F$48,3,FALSE)</f>
        <v>#N/A</v>
      </c>
      <c r="K12697" t="b">
        <f t="shared" si="198"/>
        <v>1</v>
      </c>
    </row>
    <row r="12698" spans="9:11" x14ac:dyDescent="0.35">
      <c r="I12698" t="e">
        <f>IF(J12698="natural gas",VLOOKUP(D12698,'Cross-Page Data'!$I$4:$J$13,2,FALSE),IF(J12698="solar",VLOOKUP('Form 923'!D12698,'Cross-Page Data'!$I$14:$J$117,2,FALSE),J12698))</f>
        <v>#N/A</v>
      </c>
      <c r="J12698" t="e">
        <f>VLOOKUP(E12698,'Cross-Page Data'!$D$4:$F$48,3,FALSE)</f>
        <v>#N/A</v>
      </c>
      <c r="K12698" t="b">
        <f t="shared" si="198"/>
        <v>1</v>
      </c>
    </row>
    <row r="12699" spans="9:11" x14ac:dyDescent="0.35">
      <c r="I12699" t="e">
        <f>IF(J12699="natural gas",VLOOKUP(D12699,'Cross-Page Data'!$I$4:$J$13,2,FALSE),IF(J12699="solar",VLOOKUP('Form 923'!D12699,'Cross-Page Data'!$I$14:$J$117,2,FALSE),J12699))</f>
        <v>#N/A</v>
      </c>
      <c r="J12699" t="e">
        <f>VLOOKUP(E12699,'Cross-Page Data'!$D$4:$F$48,3,FALSE)</f>
        <v>#N/A</v>
      </c>
      <c r="K12699" t="b">
        <f t="shared" si="198"/>
        <v>1</v>
      </c>
    </row>
    <row r="12700" spans="9:11" x14ac:dyDescent="0.35">
      <c r="I12700" t="e">
        <f>IF(J12700="natural gas",VLOOKUP(D12700,'Cross-Page Data'!$I$4:$J$13,2,FALSE),IF(J12700="solar",VLOOKUP('Form 923'!D12700,'Cross-Page Data'!$I$14:$J$117,2,FALSE),J12700))</f>
        <v>#N/A</v>
      </c>
      <c r="J12700" t="e">
        <f>VLOOKUP(E12700,'Cross-Page Data'!$D$4:$F$48,3,FALSE)</f>
        <v>#N/A</v>
      </c>
      <c r="K12700" t="b">
        <f t="shared" si="198"/>
        <v>1</v>
      </c>
    </row>
    <row r="12701" spans="9:11" x14ac:dyDescent="0.35">
      <c r="I12701" t="e">
        <f>IF(J12701="natural gas",VLOOKUP(D12701,'Cross-Page Data'!$I$4:$J$13,2,FALSE),IF(J12701="solar",VLOOKUP('Form 923'!D12701,'Cross-Page Data'!$I$14:$J$117,2,FALSE),J12701))</f>
        <v>#N/A</v>
      </c>
      <c r="J12701" t="e">
        <f>VLOOKUP(E12701,'Cross-Page Data'!$D$4:$F$48,3,FALSE)</f>
        <v>#N/A</v>
      </c>
      <c r="K12701" t="b">
        <f t="shared" si="198"/>
        <v>1</v>
      </c>
    </row>
    <row r="12702" spans="9:11" x14ac:dyDescent="0.35">
      <c r="I12702" t="e">
        <f>IF(J12702="natural gas",VLOOKUP(D12702,'Cross-Page Data'!$I$4:$J$13,2,FALSE),IF(J12702="solar",VLOOKUP('Form 923'!D12702,'Cross-Page Data'!$I$14:$J$117,2,FALSE),J12702))</f>
        <v>#N/A</v>
      </c>
      <c r="J12702" t="e">
        <f>VLOOKUP(E12702,'Cross-Page Data'!$D$4:$F$48,3,FALSE)</f>
        <v>#N/A</v>
      </c>
      <c r="K12702" t="b">
        <f t="shared" si="198"/>
        <v>1</v>
      </c>
    </row>
    <row r="12703" spans="9:11" x14ac:dyDescent="0.35">
      <c r="I12703" t="e">
        <f>IF(J12703="natural gas",VLOOKUP(D12703,'Cross-Page Data'!$I$4:$J$13,2,FALSE),IF(J12703="solar",VLOOKUP('Form 923'!D12703,'Cross-Page Data'!$I$14:$J$117,2,FALSE),J12703))</f>
        <v>#N/A</v>
      </c>
      <c r="J12703" t="e">
        <f>VLOOKUP(E12703,'Cross-Page Data'!$D$4:$F$48,3,FALSE)</f>
        <v>#N/A</v>
      </c>
      <c r="K12703" t="b">
        <f t="shared" si="198"/>
        <v>1</v>
      </c>
    </row>
    <row r="12704" spans="9:11" x14ac:dyDescent="0.35">
      <c r="I12704" t="e">
        <f>IF(J12704="natural gas",VLOOKUP(D12704,'Cross-Page Data'!$I$4:$J$13,2,FALSE),IF(J12704="solar",VLOOKUP('Form 923'!D12704,'Cross-Page Data'!$I$14:$J$117,2,FALSE),J12704))</f>
        <v>#N/A</v>
      </c>
      <c r="J12704" t="e">
        <f>VLOOKUP(E12704,'Cross-Page Data'!$D$4:$F$48,3,FALSE)</f>
        <v>#N/A</v>
      </c>
      <c r="K12704" t="b">
        <f t="shared" si="198"/>
        <v>1</v>
      </c>
    </row>
    <row r="12705" spans="9:11" x14ac:dyDescent="0.35">
      <c r="I12705" t="e">
        <f>IF(J12705="natural gas",VLOOKUP(D12705,'Cross-Page Data'!$I$4:$J$13,2,FALSE),IF(J12705="solar",VLOOKUP('Form 923'!D12705,'Cross-Page Data'!$I$14:$J$117,2,FALSE),J12705))</f>
        <v>#N/A</v>
      </c>
      <c r="J12705" t="e">
        <f>VLOOKUP(E12705,'Cross-Page Data'!$D$4:$F$48,3,FALSE)</f>
        <v>#N/A</v>
      </c>
      <c r="K12705" t="b">
        <f t="shared" si="198"/>
        <v>1</v>
      </c>
    </row>
    <row r="12706" spans="9:11" x14ac:dyDescent="0.35">
      <c r="I12706" t="e">
        <f>IF(J12706="natural gas",VLOOKUP(D12706,'Cross-Page Data'!$I$4:$J$13,2,FALSE),IF(J12706="solar",VLOOKUP('Form 923'!D12706,'Cross-Page Data'!$I$14:$J$117,2,FALSE),J12706))</f>
        <v>#N/A</v>
      </c>
      <c r="J12706" t="e">
        <f>VLOOKUP(E12706,'Cross-Page Data'!$D$4:$F$48,3,FALSE)</f>
        <v>#N/A</v>
      </c>
      <c r="K12706" t="b">
        <f t="shared" si="198"/>
        <v>1</v>
      </c>
    </row>
    <row r="12707" spans="9:11" x14ac:dyDescent="0.35">
      <c r="I12707" t="e">
        <f>IF(J12707="natural gas",VLOOKUP(D12707,'Cross-Page Data'!$I$4:$J$13,2,FALSE),IF(J12707="solar",VLOOKUP('Form 923'!D12707,'Cross-Page Data'!$I$14:$J$117,2,FALSE),J12707))</f>
        <v>#N/A</v>
      </c>
      <c r="J12707" t="e">
        <f>VLOOKUP(E12707,'Cross-Page Data'!$D$4:$F$48,3,FALSE)</f>
        <v>#N/A</v>
      </c>
      <c r="K12707" t="b">
        <f t="shared" si="198"/>
        <v>1</v>
      </c>
    </row>
    <row r="12708" spans="9:11" x14ac:dyDescent="0.35">
      <c r="I12708" t="e">
        <f>IF(J12708="natural gas",VLOOKUP(D12708,'Cross-Page Data'!$I$4:$J$13,2,FALSE),IF(J12708="solar",VLOOKUP('Form 923'!D12708,'Cross-Page Data'!$I$14:$J$117,2,FALSE),J12708))</f>
        <v>#N/A</v>
      </c>
      <c r="J12708" t="e">
        <f>VLOOKUP(E12708,'Cross-Page Data'!$D$4:$F$48,3,FALSE)</f>
        <v>#N/A</v>
      </c>
      <c r="K12708" t="b">
        <f t="shared" si="198"/>
        <v>1</v>
      </c>
    </row>
    <row r="12709" spans="9:11" x14ac:dyDescent="0.35">
      <c r="I12709" t="e">
        <f>IF(J12709="natural gas",VLOOKUP(D12709,'Cross-Page Data'!$I$4:$J$13,2,FALSE),IF(J12709="solar",VLOOKUP('Form 923'!D12709,'Cross-Page Data'!$I$14:$J$117,2,FALSE),J12709))</f>
        <v>#N/A</v>
      </c>
      <c r="J12709" t="e">
        <f>VLOOKUP(E12709,'Cross-Page Data'!$D$4:$F$48,3,FALSE)</f>
        <v>#N/A</v>
      </c>
      <c r="K12709" t="b">
        <f t="shared" si="198"/>
        <v>1</v>
      </c>
    </row>
    <row r="12710" spans="9:11" x14ac:dyDescent="0.35">
      <c r="I12710" t="e">
        <f>IF(J12710="natural gas",VLOOKUP(D12710,'Cross-Page Data'!$I$4:$J$13,2,FALSE),IF(J12710="solar",VLOOKUP('Form 923'!D12710,'Cross-Page Data'!$I$14:$J$117,2,FALSE),J12710))</f>
        <v>#N/A</v>
      </c>
      <c r="J12710" t="e">
        <f>VLOOKUP(E12710,'Cross-Page Data'!$D$4:$F$48,3,FALSE)</f>
        <v>#N/A</v>
      </c>
      <c r="K12710" t="b">
        <f t="shared" si="198"/>
        <v>1</v>
      </c>
    </row>
    <row r="12711" spans="9:11" x14ac:dyDescent="0.35">
      <c r="I12711" t="e">
        <f>IF(J12711="natural gas",VLOOKUP(D12711,'Cross-Page Data'!$I$4:$J$13,2,FALSE),IF(J12711="solar",VLOOKUP('Form 923'!D12711,'Cross-Page Data'!$I$14:$J$117,2,FALSE),J12711))</f>
        <v>#N/A</v>
      </c>
      <c r="J12711" t="e">
        <f>VLOOKUP(E12711,'Cross-Page Data'!$D$4:$F$48,3,FALSE)</f>
        <v>#N/A</v>
      </c>
      <c r="K12711" t="b">
        <f t="shared" si="198"/>
        <v>1</v>
      </c>
    </row>
    <row r="12712" spans="9:11" x14ac:dyDescent="0.35">
      <c r="I12712" t="e">
        <f>IF(J12712="natural gas",VLOOKUP(D12712,'Cross-Page Data'!$I$4:$J$13,2,FALSE),IF(J12712="solar",VLOOKUP('Form 923'!D12712,'Cross-Page Data'!$I$14:$J$117,2,FALSE),J12712))</f>
        <v>#N/A</v>
      </c>
      <c r="J12712" t="e">
        <f>VLOOKUP(E12712,'Cross-Page Data'!$D$4:$F$48,3,FALSE)</f>
        <v>#N/A</v>
      </c>
      <c r="K12712" t="b">
        <f t="shared" si="198"/>
        <v>1</v>
      </c>
    </row>
    <row r="12713" spans="9:11" x14ac:dyDescent="0.35">
      <c r="I12713" t="e">
        <f>IF(J12713="natural gas",VLOOKUP(D12713,'Cross-Page Data'!$I$4:$J$13,2,FALSE),IF(J12713="solar",VLOOKUP('Form 923'!D12713,'Cross-Page Data'!$I$14:$J$117,2,FALSE),J12713))</f>
        <v>#N/A</v>
      </c>
      <c r="J12713" t="e">
        <f>VLOOKUP(E12713,'Cross-Page Data'!$D$4:$F$48,3,FALSE)</f>
        <v>#N/A</v>
      </c>
      <c r="K12713" t="b">
        <f t="shared" si="198"/>
        <v>1</v>
      </c>
    </row>
    <row r="12714" spans="9:11" x14ac:dyDescent="0.35">
      <c r="I12714" t="e">
        <f>IF(J12714="natural gas",VLOOKUP(D12714,'Cross-Page Data'!$I$4:$J$13,2,FALSE),IF(J12714="solar",VLOOKUP('Form 923'!D12714,'Cross-Page Data'!$I$14:$J$117,2,FALSE),J12714))</f>
        <v>#N/A</v>
      </c>
      <c r="J12714" t="e">
        <f>VLOOKUP(E12714,'Cross-Page Data'!$D$4:$F$48,3,FALSE)</f>
        <v>#N/A</v>
      </c>
      <c r="K12714" t="b">
        <f t="shared" si="198"/>
        <v>1</v>
      </c>
    </row>
    <row r="12715" spans="9:11" x14ac:dyDescent="0.35">
      <c r="I12715" t="e">
        <f>IF(J12715="natural gas",VLOOKUP(D12715,'Cross-Page Data'!$I$4:$J$13,2,FALSE),IF(J12715="solar",VLOOKUP('Form 923'!D12715,'Cross-Page Data'!$I$14:$J$117,2,FALSE),J12715))</f>
        <v>#N/A</v>
      </c>
      <c r="J12715" t="e">
        <f>VLOOKUP(E12715,'Cross-Page Data'!$D$4:$F$48,3,FALSE)</f>
        <v>#N/A</v>
      </c>
      <c r="K12715" t="b">
        <f t="shared" si="198"/>
        <v>1</v>
      </c>
    </row>
    <row r="12716" spans="9:11" x14ac:dyDescent="0.35">
      <c r="I12716" t="e">
        <f>IF(J12716="natural gas",VLOOKUP(D12716,'Cross-Page Data'!$I$4:$J$13,2,FALSE),IF(J12716="solar",VLOOKUP('Form 923'!D12716,'Cross-Page Data'!$I$14:$J$117,2,FALSE),J12716))</f>
        <v>#N/A</v>
      </c>
      <c r="J12716" t="e">
        <f>VLOOKUP(E12716,'Cross-Page Data'!$D$4:$F$48,3,FALSE)</f>
        <v>#N/A</v>
      </c>
      <c r="K12716" t="b">
        <f t="shared" si="198"/>
        <v>1</v>
      </c>
    </row>
    <row r="12717" spans="9:11" x14ac:dyDescent="0.35">
      <c r="I12717" t="e">
        <f>IF(J12717="natural gas",VLOOKUP(D12717,'Cross-Page Data'!$I$4:$J$13,2,FALSE),IF(J12717="solar",VLOOKUP('Form 923'!D12717,'Cross-Page Data'!$I$14:$J$117,2,FALSE),J12717))</f>
        <v>#N/A</v>
      </c>
      <c r="J12717" t="e">
        <f>VLOOKUP(E12717,'Cross-Page Data'!$D$4:$F$48,3,FALSE)</f>
        <v>#N/A</v>
      </c>
      <c r="K12717" t="b">
        <f t="shared" si="198"/>
        <v>1</v>
      </c>
    </row>
    <row r="12718" spans="9:11" x14ac:dyDescent="0.35">
      <c r="I12718" t="e">
        <f>IF(J12718="natural gas",VLOOKUP(D12718,'Cross-Page Data'!$I$4:$J$13,2,FALSE),IF(J12718="solar",VLOOKUP('Form 923'!D12718,'Cross-Page Data'!$I$14:$J$117,2,FALSE),J12718))</f>
        <v>#N/A</v>
      </c>
      <c r="J12718" t="e">
        <f>VLOOKUP(E12718,'Cross-Page Data'!$D$4:$F$48,3,FALSE)</f>
        <v>#N/A</v>
      </c>
      <c r="K12718" t="b">
        <f t="shared" si="198"/>
        <v>1</v>
      </c>
    </row>
    <row r="12719" spans="9:11" x14ac:dyDescent="0.35">
      <c r="I12719" t="e">
        <f>IF(J12719="natural gas",VLOOKUP(D12719,'Cross-Page Data'!$I$4:$J$13,2,FALSE),IF(J12719="solar",VLOOKUP('Form 923'!D12719,'Cross-Page Data'!$I$14:$J$117,2,FALSE),J12719))</f>
        <v>#N/A</v>
      </c>
      <c r="J12719" t="e">
        <f>VLOOKUP(E12719,'Cross-Page Data'!$D$4:$F$48,3,FALSE)</f>
        <v>#N/A</v>
      </c>
      <c r="K12719" t="b">
        <f t="shared" si="198"/>
        <v>1</v>
      </c>
    </row>
    <row r="12720" spans="9:11" x14ac:dyDescent="0.35">
      <c r="I12720" t="e">
        <f>IF(J12720="natural gas",VLOOKUP(D12720,'Cross-Page Data'!$I$4:$J$13,2,FALSE),IF(J12720="solar",VLOOKUP('Form 923'!D12720,'Cross-Page Data'!$I$14:$J$117,2,FALSE),J12720))</f>
        <v>#N/A</v>
      </c>
      <c r="J12720" t="e">
        <f>VLOOKUP(E12720,'Cross-Page Data'!$D$4:$F$48,3,FALSE)</f>
        <v>#N/A</v>
      </c>
      <c r="K12720" t="b">
        <f t="shared" si="198"/>
        <v>1</v>
      </c>
    </row>
    <row r="12721" spans="9:11" x14ac:dyDescent="0.35">
      <c r="I12721" t="e">
        <f>IF(J12721="natural gas",VLOOKUP(D12721,'Cross-Page Data'!$I$4:$J$13,2,FALSE),IF(J12721="solar",VLOOKUP('Form 923'!D12721,'Cross-Page Data'!$I$14:$J$117,2,FALSE),J12721))</f>
        <v>#N/A</v>
      </c>
      <c r="J12721" t="e">
        <f>VLOOKUP(E12721,'Cross-Page Data'!$D$4:$F$48,3,FALSE)</f>
        <v>#N/A</v>
      </c>
      <c r="K12721" t="b">
        <f t="shared" si="198"/>
        <v>1</v>
      </c>
    </row>
    <row r="12722" spans="9:11" x14ac:dyDescent="0.35">
      <c r="I12722" t="e">
        <f>IF(J12722="natural gas",VLOOKUP(D12722,'Cross-Page Data'!$I$4:$J$13,2,FALSE),IF(J12722="solar",VLOOKUP('Form 923'!D12722,'Cross-Page Data'!$I$14:$J$117,2,FALSE),J12722))</f>
        <v>#N/A</v>
      </c>
      <c r="J12722" t="e">
        <f>VLOOKUP(E12722,'Cross-Page Data'!$D$4:$F$48,3,FALSE)</f>
        <v>#N/A</v>
      </c>
      <c r="K12722" t="b">
        <f t="shared" si="198"/>
        <v>1</v>
      </c>
    </row>
    <row r="12723" spans="9:11" x14ac:dyDescent="0.35">
      <c r="I12723" t="e">
        <f>IF(J12723="natural gas",VLOOKUP(D12723,'Cross-Page Data'!$I$4:$J$13,2,FALSE),IF(J12723="solar",VLOOKUP('Form 923'!D12723,'Cross-Page Data'!$I$14:$J$117,2,FALSE),J12723))</f>
        <v>#N/A</v>
      </c>
      <c r="J12723" t="e">
        <f>VLOOKUP(E12723,'Cross-Page Data'!$D$4:$F$48,3,FALSE)</f>
        <v>#N/A</v>
      </c>
      <c r="K12723" t="b">
        <f t="shared" si="198"/>
        <v>1</v>
      </c>
    </row>
    <row r="12724" spans="9:11" x14ac:dyDescent="0.35">
      <c r="I12724" t="e">
        <f>IF(J12724="natural gas",VLOOKUP(D12724,'Cross-Page Data'!$I$4:$J$13,2,FALSE),IF(J12724="solar",VLOOKUP('Form 923'!D12724,'Cross-Page Data'!$I$14:$J$117,2,FALSE),J12724))</f>
        <v>#N/A</v>
      </c>
      <c r="J12724" t="e">
        <f>VLOOKUP(E12724,'Cross-Page Data'!$D$4:$F$48,3,FALSE)</f>
        <v>#N/A</v>
      </c>
      <c r="K12724" t="b">
        <f t="shared" si="198"/>
        <v>1</v>
      </c>
    </row>
    <row r="12725" spans="9:11" x14ac:dyDescent="0.35">
      <c r="I12725" t="e">
        <f>IF(J12725="natural gas",VLOOKUP(D12725,'Cross-Page Data'!$I$4:$J$13,2,FALSE),IF(J12725="solar",VLOOKUP('Form 923'!D12725,'Cross-Page Data'!$I$14:$J$117,2,FALSE),J12725))</f>
        <v>#N/A</v>
      </c>
      <c r="J12725" t="e">
        <f>VLOOKUP(E12725,'Cross-Page Data'!$D$4:$F$48,3,FALSE)</f>
        <v>#N/A</v>
      </c>
      <c r="K12725" t="b">
        <f t="shared" si="198"/>
        <v>1</v>
      </c>
    </row>
    <row r="12726" spans="9:11" x14ac:dyDescent="0.35">
      <c r="I12726" t="e">
        <f>IF(J12726="natural gas",VLOOKUP(D12726,'Cross-Page Data'!$I$4:$J$13,2,FALSE),IF(J12726="solar",VLOOKUP('Form 923'!D12726,'Cross-Page Data'!$I$14:$J$117,2,FALSE),J12726))</f>
        <v>#N/A</v>
      </c>
      <c r="J12726" t="e">
        <f>VLOOKUP(E12726,'Cross-Page Data'!$D$4:$F$48,3,FALSE)</f>
        <v>#N/A</v>
      </c>
      <c r="K12726" t="b">
        <f t="shared" si="198"/>
        <v>1</v>
      </c>
    </row>
    <row r="12727" spans="9:11" x14ac:dyDescent="0.35">
      <c r="I12727" t="e">
        <f>IF(J12727="natural gas",VLOOKUP(D12727,'Cross-Page Data'!$I$4:$J$13,2,FALSE),IF(J12727="solar",VLOOKUP('Form 923'!D12727,'Cross-Page Data'!$I$14:$J$117,2,FALSE),J12727))</f>
        <v>#N/A</v>
      </c>
      <c r="J12727" t="e">
        <f>VLOOKUP(E12727,'Cross-Page Data'!$D$4:$F$48,3,FALSE)</f>
        <v>#N/A</v>
      </c>
      <c r="K12727" t="b">
        <f t="shared" si="198"/>
        <v>1</v>
      </c>
    </row>
    <row r="12728" spans="9:11" x14ac:dyDescent="0.35">
      <c r="I12728" t="e">
        <f>IF(J12728="natural gas",VLOOKUP(D12728,'Cross-Page Data'!$I$4:$J$13,2,FALSE),IF(J12728="solar",VLOOKUP('Form 923'!D12728,'Cross-Page Data'!$I$14:$J$117,2,FALSE),J12728))</f>
        <v>#N/A</v>
      </c>
      <c r="J12728" t="e">
        <f>VLOOKUP(E12728,'Cross-Page Data'!$D$4:$F$48,3,FALSE)</f>
        <v>#N/A</v>
      </c>
      <c r="K12728" t="b">
        <f t="shared" si="198"/>
        <v>1</v>
      </c>
    </row>
    <row r="12729" spans="9:11" x14ac:dyDescent="0.35">
      <c r="I12729" t="e">
        <f>IF(J12729="natural gas",VLOOKUP(D12729,'Cross-Page Data'!$I$4:$J$13,2,FALSE),IF(J12729="solar",VLOOKUP('Form 923'!D12729,'Cross-Page Data'!$I$14:$J$117,2,FALSE),J12729))</f>
        <v>#N/A</v>
      </c>
      <c r="J12729" t="e">
        <f>VLOOKUP(E12729,'Cross-Page Data'!$D$4:$F$48,3,FALSE)</f>
        <v>#N/A</v>
      </c>
      <c r="K12729" t="b">
        <f t="shared" si="198"/>
        <v>1</v>
      </c>
    </row>
    <row r="12730" spans="9:11" x14ac:dyDescent="0.35">
      <c r="I12730" t="e">
        <f>IF(J12730="natural gas",VLOOKUP(D12730,'Cross-Page Data'!$I$4:$J$13,2,FALSE),IF(J12730="solar",VLOOKUP('Form 923'!D12730,'Cross-Page Data'!$I$14:$J$117,2,FALSE),J12730))</f>
        <v>#N/A</v>
      </c>
      <c r="J12730" t="e">
        <f>VLOOKUP(E12730,'Cross-Page Data'!$D$4:$F$48,3,FALSE)</f>
        <v>#N/A</v>
      </c>
      <c r="K12730" t="b">
        <f t="shared" si="198"/>
        <v>1</v>
      </c>
    </row>
    <row r="12731" spans="9:11" x14ac:dyDescent="0.35">
      <c r="I12731" t="e">
        <f>IF(J12731="natural gas",VLOOKUP(D12731,'Cross-Page Data'!$I$4:$J$13,2,FALSE),IF(J12731="solar",VLOOKUP('Form 923'!D12731,'Cross-Page Data'!$I$14:$J$117,2,FALSE),J12731))</f>
        <v>#N/A</v>
      </c>
      <c r="J12731" t="e">
        <f>VLOOKUP(E12731,'Cross-Page Data'!$D$4:$F$48,3,FALSE)</f>
        <v>#N/A</v>
      </c>
      <c r="K12731" t="b">
        <f t="shared" si="198"/>
        <v>1</v>
      </c>
    </row>
    <row r="12732" spans="9:11" x14ac:dyDescent="0.35">
      <c r="I12732" t="e">
        <f>IF(J12732="natural gas",VLOOKUP(D12732,'Cross-Page Data'!$I$4:$J$13,2,FALSE),IF(J12732="solar",VLOOKUP('Form 923'!D12732,'Cross-Page Data'!$I$14:$J$117,2,FALSE),J12732))</f>
        <v>#N/A</v>
      </c>
      <c r="J12732" t="e">
        <f>VLOOKUP(E12732,'Cross-Page Data'!$D$4:$F$48,3,FALSE)</f>
        <v>#N/A</v>
      </c>
      <c r="K12732" t="b">
        <f t="shared" si="198"/>
        <v>1</v>
      </c>
    </row>
    <row r="12733" spans="9:11" x14ac:dyDescent="0.35">
      <c r="I12733" t="e">
        <f>IF(J12733="natural gas",VLOOKUP(D12733,'Cross-Page Data'!$I$4:$J$13,2,FALSE),IF(J12733="solar",VLOOKUP('Form 923'!D12733,'Cross-Page Data'!$I$14:$J$117,2,FALSE),J12733))</f>
        <v>#N/A</v>
      </c>
      <c r="J12733" t="e">
        <f>VLOOKUP(E12733,'Cross-Page Data'!$D$4:$F$48,3,FALSE)</f>
        <v>#N/A</v>
      </c>
      <c r="K12733" t="b">
        <f t="shared" si="198"/>
        <v>1</v>
      </c>
    </row>
    <row r="12734" spans="9:11" x14ac:dyDescent="0.35">
      <c r="I12734" t="e">
        <f>IF(J12734="natural gas",VLOOKUP(D12734,'Cross-Page Data'!$I$4:$J$13,2,FALSE),IF(J12734="solar",VLOOKUP('Form 923'!D12734,'Cross-Page Data'!$I$14:$J$117,2,FALSE),J12734))</f>
        <v>#N/A</v>
      </c>
      <c r="J12734" t="e">
        <f>VLOOKUP(E12734,'Cross-Page Data'!$D$4:$F$48,3,FALSE)</f>
        <v>#N/A</v>
      </c>
      <c r="K12734" t="b">
        <f t="shared" si="198"/>
        <v>1</v>
      </c>
    </row>
    <row r="12735" spans="9:11" x14ac:dyDescent="0.35">
      <c r="I12735" t="e">
        <f>IF(J12735="natural gas",VLOOKUP(D12735,'Cross-Page Data'!$I$4:$J$13,2,FALSE),IF(J12735="solar",VLOOKUP('Form 923'!D12735,'Cross-Page Data'!$I$14:$J$117,2,FALSE),J12735))</f>
        <v>#N/A</v>
      </c>
      <c r="J12735" t="e">
        <f>VLOOKUP(E12735,'Cross-Page Data'!$D$4:$F$48,3,FALSE)</f>
        <v>#N/A</v>
      </c>
      <c r="K12735" t="b">
        <f t="shared" si="198"/>
        <v>1</v>
      </c>
    </row>
    <row r="12736" spans="9:11" x14ac:dyDescent="0.35">
      <c r="I12736" t="e">
        <f>IF(J12736="natural gas",VLOOKUP(D12736,'Cross-Page Data'!$I$4:$J$13,2,FALSE),IF(J12736="solar",VLOOKUP('Form 923'!D12736,'Cross-Page Data'!$I$14:$J$117,2,FALSE),J12736))</f>
        <v>#N/A</v>
      </c>
      <c r="J12736" t="e">
        <f>VLOOKUP(E12736,'Cross-Page Data'!$D$4:$F$48,3,FALSE)</f>
        <v>#N/A</v>
      </c>
      <c r="K12736" t="b">
        <f t="shared" si="198"/>
        <v>1</v>
      </c>
    </row>
    <row r="12737" spans="9:11" x14ac:dyDescent="0.35">
      <c r="I12737" t="e">
        <f>IF(J12737="natural gas",VLOOKUP(D12737,'Cross-Page Data'!$I$4:$J$13,2,FALSE),IF(J12737="solar",VLOOKUP('Form 923'!D12737,'Cross-Page Data'!$I$14:$J$117,2,FALSE),J12737))</f>
        <v>#N/A</v>
      </c>
      <c r="J12737" t="e">
        <f>VLOOKUP(E12737,'Cross-Page Data'!$D$4:$F$48,3,FALSE)</f>
        <v>#N/A</v>
      </c>
      <c r="K12737" t="b">
        <f t="shared" si="198"/>
        <v>1</v>
      </c>
    </row>
    <row r="12738" spans="9:11" x14ac:dyDescent="0.35">
      <c r="I12738" t="e">
        <f>IF(J12738="natural gas",VLOOKUP(D12738,'Cross-Page Data'!$I$4:$J$13,2,FALSE),IF(J12738="solar",VLOOKUP('Form 923'!D12738,'Cross-Page Data'!$I$14:$J$117,2,FALSE),J12738))</f>
        <v>#N/A</v>
      </c>
      <c r="J12738" t="e">
        <f>VLOOKUP(E12738,'Cross-Page Data'!$D$4:$F$48,3,FALSE)</f>
        <v>#N/A</v>
      </c>
      <c r="K12738" t="b">
        <f t="shared" si="198"/>
        <v>1</v>
      </c>
    </row>
    <row r="12739" spans="9:11" x14ac:dyDescent="0.35">
      <c r="I12739" t="e">
        <f>IF(J12739="natural gas",VLOOKUP(D12739,'Cross-Page Data'!$I$4:$J$13,2,FALSE),IF(J12739="solar",VLOOKUP('Form 923'!D12739,'Cross-Page Data'!$I$14:$J$117,2,FALSE),J12739))</f>
        <v>#N/A</v>
      </c>
      <c r="J12739" t="e">
        <f>VLOOKUP(E12739,'Cross-Page Data'!$D$4:$F$48,3,FALSE)</f>
        <v>#N/A</v>
      </c>
      <c r="K12739" t="b">
        <f t="shared" si="198"/>
        <v>1</v>
      </c>
    </row>
    <row r="12740" spans="9:11" x14ac:dyDescent="0.35">
      <c r="I12740" t="e">
        <f>IF(J12740="natural gas",VLOOKUP(D12740,'Cross-Page Data'!$I$4:$J$13,2,FALSE),IF(J12740="solar",VLOOKUP('Form 923'!D12740,'Cross-Page Data'!$I$14:$J$117,2,FALSE),J12740))</f>
        <v>#N/A</v>
      </c>
      <c r="J12740" t="e">
        <f>VLOOKUP(E12740,'Cross-Page Data'!$D$4:$F$48,3,FALSE)</f>
        <v>#N/A</v>
      </c>
      <c r="K12740" t="b">
        <f t="shared" si="198"/>
        <v>1</v>
      </c>
    </row>
    <row r="12741" spans="9:11" x14ac:dyDescent="0.35">
      <c r="I12741" t="e">
        <f>IF(J12741="natural gas",VLOOKUP(D12741,'Cross-Page Data'!$I$4:$J$13,2,FALSE),IF(J12741="solar",VLOOKUP('Form 923'!D12741,'Cross-Page Data'!$I$14:$J$117,2,FALSE),J12741))</f>
        <v>#N/A</v>
      </c>
      <c r="J12741" t="e">
        <f>VLOOKUP(E12741,'Cross-Page Data'!$D$4:$F$48,3,FALSE)</f>
        <v>#N/A</v>
      </c>
      <c r="K12741" t="b">
        <f t="shared" si="198"/>
        <v>1</v>
      </c>
    </row>
    <row r="12742" spans="9:11" x14ac:dyDescent="0.35">
      <c r="I12742" t="e">
        <f>IF(J12742="natural gas",VLOOKUP(D12742,'Cross-Page Data'!$I$4:$J$13,2,FALSE),IF(J12742="solar",VLOOKUP('Form 923'!D12742,'Cross-Page Data'!$I$14:$J$117,2,FALSE),J12742))</f>
        <v>#N/A</v>
      </c>
      <c r="J12742" t="e">
        <f>VLOOKUP(E12742,'Cross-Page Data'!$D$4:$F$48,3,FALSE)</f>
        <v>#N/A</v>
      </c>
      <c r="K12742" t="b">
        <f t="shared" si="198"/>
        <v>1</v>
      </c>
    </row>
    <row r="12743" spans="9:11" x14ac:dyDescent="0.35">
      <c r="I12743" t="e">
        <f>IF(J12743="natural gas",VLOOKUP(D12743,'Cross-Page Data'!$I$4:$J$13,2,FALSE),IF(J12743="solar",VLOOKUP('Form 923'!D12743,'Cross-Page Data'!$I$14:$J$117,2,FALSE),J12743))</f>
        <v>#N/A</v>
      </c>
      <c r="J12743" t="e">
        <f>VLOOKUP(E12743,'Cross-Page Data'!$D$4:$F$48,3,FALSE)</f>
        <v>#N/A</v>
      </c>
      <c r="K12743" t="b">
        <f t="shared" ref="K12743:K12806" si="199">IF(AND($N$5=FALSE,OR(C12743="Commercial NAICS Cogen",C12743="Industrial NAICS Cogen",C12743="NAICS-22 Cogen")),FALSE,IF(AND($N$6=FALSE,OR(C12743="Commercial NAICS Cogen",C12743="Commercial NAICS Non-Cogen",C12743="industrial NAICS Cogen", C12743="industrial NAICS non-cogen")),FALSE,TRUE))</f>
        <v>1</v>
      </c>
    </row>
    <row r="12744" spans="9:11" x14ac:dyDescent="0.35">
      <c r="I12744" t="e">
        <f>IF(J12744="natural gas",VLOOKUP(D12744,'Cross-Page Data'!$I$4:$J$13,2,FALSE),IF(J12744="solar",VLOOKUP('Form 923'!D12744,'Cross-Page Data'!$I$14:$J$117,2,FALSE),J12744))</f>
        <v>#N/A</v>
      </c>
      <c r="J12744" t="e">
        <f>VLOOKUP(E12744,'Cross-Page Data'!$D$4:$F$48,3,FALSE)</f>
        <v>#N/A</v>
      </c>
      <c r="K12744" t="b">
        <f t="shared" si="199"/>
        <v>1</v>
      </c>
    </row>
    <row r="12745" spans="9:11" x14ac:dyDescent="0.35">
      <c r="I12745" t="e">
        <f>IF(J12745="natural gas",VLOOKUP(D12745,'Cross-Page Data'!$I$4:$J$13,2,FALSE),IF(J12745="solar",VLOOKUP('Form 923'!D12745,'Cross-Page Data'!$I$14:$J$117,2,FALSE),J12745))</f>
        <v>#N/A</v>
      </c>
      <c r="J12745" t="e">
        <f>VLOOKUP(E12745,'Cross-Page Data'!$D$4:$F$48,3,FALSE)</f>
        <v>#N/A</v>
      </c>
      <c r="K12745" t="b">
        <f t="shared" si="199"/>
        <v>1</v>
      </c>
    </row>
    <row r="12746" spans="9:11" x14ac:dyDescent="0.35">
      <c r="I12746" t="e">
        <f>IF(J12746="natural gas",VLOOKUP(D12746,'Cross-Page Data'!$I$4:$J$13,2,FALSE),IF(J12746="solar",VLOOKUP('Form 923'!D12746,'Cross-Page Data'!$I$14:$J$117,2,FALSE),J12746))</f>
        <v>#N/A</v>
      </c>
      <c r="J12746" t="e">
        <f>VLOOKUP(E12746,'Cross-Page Data'!$D$4:$F$48,3,FALSE)</f>
        <v>#N/A</v>
      </c>
      <c r="K12746" t="b">
        <f t="shared" si="199"/>
        <v>1</v>
      </c>
    </row>
    <row r="12747" spans="9:11" x14ac:dyDescent="0.35">
      <c r="I12747" t="e">
        <f>IF(J12747="natural gas",VLOOKUP(D12747,'Cross-Page Data'!$I$4:$J$13,2,FALSE),IF(J12747="solar",VLOOKUP('Form 923'!D12747,'Cross-Page Data'!$I$14:$J$117,2,FALSE),J12747))</f>
        <v>#N/A</v>
      </c>
      <c r="J12747" t="e">
        <f>VLOOKUP(E12747,'Cross-Page Data'!$D$4:$F$48,3,FALSE)</f>
        <v>#N/A</v>
      </c>
      <c r="K12747" t="b">
        <f t="shared" si="199"/>
        <v>1</v>
      </c>
    </row>
    <row r="12748" spans="9:11" x14ac:dyDescent="0.35">
      <c r="I12748" t="e">
        <f>IF(J12748="natural gas",VLOOKUP(D12748,'Cross-Page Data'!$I$4:$J$13,2,FALSE),IF(J12748="solar",VLOOKUP('Form 923'!D12748,'Cross-Page Data'!$I$14:$J$117,2,FALSE),J12748))</f>
        <v>#N/A</v>
      </c>
      <c r="J12748" t="e">
        <f>VLOOKUP(E12748,'Cross-Page Data'!$D$4:$F$48,3,FALSE)</f>
        <v>#N/A</v>
      </c>
      <c r="K12748" t="b">
        <f t="shared" si="199"/>
        <v>1</v>
      </c>
    </row>
    <row r="12749" spans="9:11" x14ac:dyDescent="0.35">
      <c r="I12749" t="e">
        <f>IF(J12749="natural gas",VLOOKUP(D12749,'Cross-Page Data'!$I$4:$J$13,2,FALSE),IF(J12749="solar",VLOOKUP('Form 923'!D12749,'Cross-Page Data'!$I$14:$J$117,2,FALSE),J12749))</f>
        <v>#N/A</v>
      </c>
      <c r="J12749" t="e">
        <f>VLOOKUP(E12749,'Cross-Page Data'!$D$4:$F$48,3,FALSE)</f>
        <v>#N/A</v>
      </c>
      <c r="K12749" t="b">
        <f t="shared" si="199"/>
        <v>1</v>
      </c>
    </row>
    <row r="12750" spans="9:11" x14ac:dyDescent="0.35">
      <c r="I12750" t="e">
        <f>IF(J12750="natural gas",VLOOKUP(D12750,'Cross-Page Data'!$I$4:$J$13,2,FALSE),IF(J12750="solar",VLOOKUP('Form 923'!D12750,'Cross-Page Data'!$I$14:$J$117,2,FALSE),J12750))</f>
        <v>#N/A</v>
      </c>
      <c r="J12750" t="e">
        <f>VLOOKUP(E12750,'Cross-Page Data'!$D$4:$F$48,3,FALSE)</f>
        <v>#N/A</v>
      </c>
      <c r="K12750" t="b">
        <f t="shared" si="199"/>
        <v>1</v>
      </c>
    </row>
    <row r="12751" spans="9:11" x14ac:dyDescent="0.35">
      <c r="I12751" t="e">
        <f>IF(J12751="natural gas",VLOOKUP(D12751,'Cross-Page Data'!$I$4:$J$13,2,FALSE),IF(J12751="solar",VLOOKUP('Form 923'!D12751,'Cross-Page Data'!$I$14:$J$117,2,FALSE),J12751))</f>
        <v>#N/A</v>
      </c>
      <c r="J12751" t="e">
        <f>VLOOKUP(E12751,'Cross-Page Data'!$D$4:$F$48,3,FALSE)</f>
        <v>#N/A</v>
      </c>
      <c r="K12751" t="b">
        <f t="shared" si="199"/>
        <v>1</v>
      </c>
    </row>
    <row r="12752" spans="9:11" x14ac:dyDescent="0.35">
      <c r="I12752" t="e">
        <f>IF(J12752="natural gas",VLOOKUP(D12752,'Cross-Page Data'!$I$4:$J$13,2,FALSE),IF(J12752="solar",VLOOKUP('Form 923'!D12752,'Cross-Page Data'!$I$14:$J$117,2,FALSE),J12752))</f>
        <v>#N/A</v>
      </c>
      <c r="J12752" t="e">
        <f>VLOOKUP(E12752,'Cross-Page Data'!$D$4:$F$48,3,FALSE)</f>
        <v>#N/A</v>
      </c>
      <c r="K12752" t="b">
        <f t="shared" si="199"/>
        <v>1</v>
      </c>
    </row>
    <row r="12753" spans="9:11" x14ac:dyDescent="0.35">
      <c r="I12753" t="e">
        <f>IF(J12753="natural gas",VLOOKUP(D12753,'Cross-Page Data'!$I$4:$J$13,2,FALSE),IF(J12753="solar",VLOOKUP('Form 923'!D12753,'Cross-Page Data'!$I$14:$J$117,2,FALSE),J12753))</f>
        <v>#N/A</v>
      </c>
      <c r="J12753" t="e">
        <f>VLOOKUP(E12753,'Cross-Page Data'!$D$4:$F$48,3,FALSE)</f>
        <v>#N/A</v>
      </c>
      <c r="K12753" t="b">
        <f t="shared" si="199"/>
        <v>1</v>
      </c>
    </row>
    <row r="12754" spans="9:11" x14ac:dyDescent="0.35">
      <c r="I12754" t="e">
        <f>IF(J12754="natural gas",VLOOKUP(D12754,'Cross-Page Data'!$I$4:$J$13,2,FALSE),IF(J12754="solar",VLOOKUP('Form 923'!D12754,'Cross-Page Data'!$I$14:$J$117,2,FALSE),J12754))</f>
        <v>#N/A</v>
      </c>
      <c r="J12754" t="e">
        <f>VLOOKUP(E12754,'Cross-Page Data'!$D$4:$F$48,3,FALSE)</f>
        <v>#N/A</v>
      </c>
      <c r="K12754" t="b">
        <f t="shared" si="199"/>
        <v>1</v>
      </c>
    </row>
    <row r="12755" spans="9:11" x14ac:dyDescent="0.35">
      <c r="I12755" t="e">
        <f>IF(J12755="natural gas",VLOOKUP(D12755,'Cross-Page Data'!$I$4:$J$13,2,FALSE),IF(J12755="solar",VLOOKUP('Form 923'!D12755,'Cross-Page Data'!$I$14:$J$117,2,FALSE),J12755))</f>
        <v>#N/A</v>
      </c>
      <c r="J12755" t="e">
        <f>VLOOKUP(E12755,'Cross-Page Data'!$D$4:$F$48,3,FALSE)</f>
        <v>#N/A</v>
      </c>
      <c r="K12755" t="b">
        <f t="shared" si="199"/>
        <v>1</v>
      </c>
    </row>
    <row r="12756" spans="9:11" x14ac:dyDescent="0.35">
      <c r="I12756" t="e">
        <f>IF(J12756="natural gas",VLOOKUP(D12756,'Cross-Page Data'!$I$4:$J$13,2,FALSE),IF(J12756="solar",VLOOKUP('Form 923'!D12756,'Cross-Page Data'!$I$14:$J$117,2,FALSE),J12756))</f>
        <v>#N/A</v>
      </c>
      <c r="J12756" t="e">
        <f>VLOOKUP(E12756,'Cross-Page Data'!$D$4:$F$48,3,FALSE)</f>
        <v>#N/A</v>
      </c>
      <c r="K12756" t="b">
        <f t="shared" si="199"/>
        <v>1</v>
      </c>
    </row>
    <row r="12757" spans="9:11" x14ac:dyDescent="0.35">
      <c r="I12757" t="e">
        <f>IF(J12757="natural gas",VLOOKUP(D12757,'Cross-Page Data'!$I$4:$J$13,2,FALSE),IF(J12757="solar",VLOOKUP('Form 923'!D12757,'Cross-Page Data'!$I$14:$J$117,2,FALSE),J12757))</f>
        <v>#N/A</v>
      </c>
      <c r="J12757" t="e">
        <f>VLOOKUP(E12757,'Cross-Page Data'!$D$4:$F$48,3,FALSE)</f>
        <v>#N/A</v>
      </c>
      <c r="K12757" t="b">
        <f t="shared" si="199"/>
        <v>1</v>
      </c>
    </row>
    <row r="12758" spans="9:11" x14ac:dyDescent="0.35">
      <c r="I12758" t="e">
        <f>IF(J12758="natural gas",VLOOKUP(D12758,'Cross-Page Data'!$I$4:$J$13,2,FALSE),IF(J12758="solar",VLOOKUP('Form 923'!D12758,'Cross-Page Data'!$I$14:$J$117,2,FALSE),J12758))</f>
        <v>#N/A</v>
      </c>
      <c r="J12758" t="e">
        <f>VLOOKUP(E12758,'Cross-Page Data'!$D$4:$F$48,3,FALSE)</f>
        <v>#N/A</v>
      </c>
      <c r="K12758" t="b">
        <f t="shared" si="199"/>
        <v>1</v>
      </c>
    </row>
    <row r="12759" spans="9:11" x14ac:dyDescent="0.35">
      <c r="I12759" t="e">
        <f>IF(J12759="natural gas",VLOOKUP(D12759,'Cross-Page Data'!$I$4:$J$13,2,FALSE),IF(J12759="solar",VLOOKUP('Form 923'!D12759,'Cross-Page Data'!$I$14:$J$117,2,FALSE),J12759))</f>
        <v>#N/A</v>
      </c>
      <c r="J12759" t="e">
        <f>VLOOKUP(E12759,'Cross-Page Data'!$D$4:$F$48,3,FALSE)</f>
        <v>#N/A</v>
      </c>
      <c r="K12759" t="b">
        <f t="shared" si="199"/>
        <v>1</v>
      </c>
    </row>
    <row r="12760" spans="9:11" x14ac:dyDescent="0.35">
      <c r="I12760" t="e">
        <f>IF(J12760="natural gas",VLOOKUP(D12760,'Cross-Page Data'!$I$4:$J$13,2,FALSE),IF(J12760="solar",VLOOKUP('Form 923'!D12760,'Cross-Page Data'!$I$14:$J$117,2,FALSE),J12760))</f>
        <v>#N/A</v>
      </c>
      <c r="J12760" t="e">
        <f>VLOOKUP(E12760,'Cross-Page Data'!$D$4:$F$48,3,FALSE)</f>
        <v>#N/A</v>
      </c>
      <c r="K12760" t="b">
        <f t="shared" si="199"/>
        <v>1</v>
      </c>
    </row>
    <row r="12761" spans="9:11" x14ac:dyDescent="0.35">
      <c r="I12761" t="e">
        <f>IF(J12761="natural gas",VLOOKUP(D12761,'Cross-Page Data'!$I$4:$J$13,2,FALSE),IF(J12761="solar",VLOOKUP('Form 923'!D12761,'Cross-Page Data'!$I$14:$J$117,2,FALSE),J12761))</f>
        <v>#N/A</v>
      </c>
      <c r="J12761" t="e">
        <f>VLOOKUP(E12761,'Cross-Page Data'!$D$4:$F$48,3,FALSE)</f>
        <v>#N/A</v>
      </c>
      <c r="K12761" t="b">
        <f t="shared" si="199"/>
        <v>1</v>
      </c>
    </row>
    <row r="12762" spans="9:11" x14ac:dyDescent="0.35">
      <c r="I12762" t="e">
        <f>IF(J12762="natural gas",VLOOKUP(D12762,'Cross-Page Data'!$I$4:$J$13,2,FALSE),IF(J12762="solar",VLOOKUP('Form 923'!D12762,'Cross-Page Data'!$I$14:$J$117,2,FALSE),J12762))</f>
        <v>#N/A</v>
      </c>
      <c r="J12762" t="e">
        <f>VLOOKUP(E12762,'Cross-Page Data'!$D$4:$F$48,3,FALSE)</f>
        <v>#N/A</v>
      </c>
      <c r="K12762" t="b">
        <f t="shared" si="199"/>
        <v>1</v>
      </c>
    </row>
    <row r="12763" spans="9:11" x14ac:dyDescent="0.35">
      <c r="I12763" t="e">
        <f>IF(J12763="natural gas",VLOOKUP(D12763,'Cross-Page Data'!$I$4:$J$13,2,FALSE),IF(J12763="solar",VLOOKUP('Form 923'!D12763,'Cross-Page Data'!$I$14:$J$117,2,FALSE),J12763))</f>
        <v>#N/A</v>
      </c>
      <c r="J12763" t="e">
        <f>VLOOKUP(E12763,'Cross-Page Data'!$D$4:$F$48,3,FALSE)</f>
        <v>#N/A</v>
      </c>
      <c r="K12763" t="b">
        <f t="shared" si="199"/>
        <v>1</v>
      </c>
    </row>
    <row r="12764" spans="9:11" x14ac:dyDescent="0.35">
      <c r="I12764" t="e">
        <f>IF(J12764="natural gas",VLOOKUP(D12764,'Cross-Page Data'!$I$4:$J$13,2,FALSE),IF(J12764="solar",VLOOKUP('Form 923'!D12764,'Cross-Page Data'!$I$14:$J$117,2,FALSE),J12764))</f>
        <v>#N/A</v>
      </c>
      <c r="J12764" t="e">
        <f>VLOOKUP(E12764,'Cross-Page Data'!$D$4:$F$48,3,FALSE)</f>
        <v>#N/A</v>
      </c>
      <c r="K12764" t="b">
        <f t="shared" si="199"/>
        <v>1</v>
      </c>
    </row>
    <row r="12765" spans="9:11" x14ac:dyDescent="0.35">
      <c r="I12765" t="e">
        <f>IF(J12765="natural gas",VLOOKUP(D12765,'Cross-Page Data'!$I$4:$J$13,2,FALSE),IF(J12765="solar",VLOOKUP('Form 923'!D12765,'Cross-Page Data'!$I$14:$J$117,2,FALSE),J12765))</f>
        <v>#N/A</v>
      </c>
      <c r="J12765" t="e">
        <f>VLOOKUP(E12765,'Cross-Page Data'!$D$4:$F$48,3,FALSE)</f>
        <v>#N/A</v>
      </c>
      <c r="K12765" t="b">
        <f t="shared" si="199"/>
        <v>1</v>
      </c>
    </row>
    <row r="12766" spans="9:11" x14ac:dyDescent="0.35">
      <c r="I12766" t="e">
        <f>IF(J12766="natural gas",VLOOKUP(D12766,'Cross-Page Data'!$I$4:$J$13,2,FALSE),IF(J12766="solar",VLOOKUP('Form 923'!D12766,'Cross-Page Data'!$I$14:$J$117,2,FALSE),J12766))</f>
        <v>#N/A</v>
      </c>
      <c r="J12766" t="e">
        <f>VLOOKUP(E12766,'Cross-Page Data'!$D$4:$F$48,3,FALSE)</f>
        <v>#N/A</v>
      </c>
      <c r="K12766" t="b">
        <f t="shared" si="199"/>
        <v>1</v>
      </c>
    </row>
    <row r="12767" spans="9:11" x14ac:dyDescent="0.35">
      <c r="I12767" t="e">
        <f>IF(J12767="natural gas",VLOOKUP(D12767,'Cross-Page Data'!$I$4:$J$13,2,FALSE),IF(J12767="solar",VLOOKUP('Form 923'!D12767,'Cross-Page Data'!$I$14:$J$117,2,FALSE),J12767))</f>
        <v>#N/A</v>
      </c>
      <c r="J12767" t="e">
        <f>VLOOKUP(E12767,'Cross-Page Data'!$D$4:$F$48,3,FALSE)</f>
        <v>#N/A</v>
      </c>
      <c r="K12767" t="b">
        <f t="shared" si="199"/>
        <v>1</v>
      </c>
    </row>
    <row r="12768" spans="9:11" x14ac:dyDescent="0.35">
      <c r="I12768" t="e">
        <f>IF(J12768="natural gas",VLOOKUP(D12768,'Cross-Page Data'!$I$4:$J$13,2,FALSE),IF(J12768="solar",VLOOKUP('Form 923'!D12768,'Cross-Page Data'!$I$14:$J$117,2,FALSE),J12768))</f>
        <v>#N/A</v>
      </c>
      <c r="J12768" t="e">
        <f>VLOOKUP(E12768,'Cross-Page Data'!$D$4:$F$48,3,FALSE)</f>
        <v>#N/A</v>
      </c>
      <c r="K12768" t="b">
        <f t="shared" si="199"/>
        <v>1</v>
      </c>
    </row>
    <row r="12769" spans="9:11" x14ac:dyDescent="0.35">
      <c r="I12769" t="e">
        <f>IF(J12769="natural gas",VLOOKUP(D12769,'Cross-Page Data'!$I$4:$J$13,2,FALSE),IF(J12769="solar",VLOOKUP('Form 923'!D12769,'Cross-Page Data'!$I$14:$J$117,2,FALSE),J12769))</f>
        <v>#N/A</v>
      </c>
      <c r="J12769" t="e">
        <f>VLOOKUP(E12769,'Cross-Page Data'!$D$4:$F$48,3,FALSE)</f>
        <v>#N/A</v>
      </c>
      <c r="K12769" t="b">
        <f t="shared" si="199"/>
        <v>1</v>
      </c>
    </row>
    <row r="12770" spans="9:11" x14ac:dyDescent="0.35">
      <c r="I12770" t="e">
        <f>IF(J12770="natural gas",VLOOKUP(D12770,'Cross-Page Data'!$I$4:$J$13,2,FALSE),IF(J12770="solar",VLOOKUP('Form 923'!D12770,'Cross-Page Data'!$I$14:$J$117,2,FALSE),J12770))</f>
        <v>#N/A</v>
      </c>
      <c r="J12770" t="e">
        <f>VLOOKUP(E12770,'Cross-Page Data'!$D$4:$F$48,3,FALSE)</f>
        <v>#N/A</v>
      </c>
      <c r="K12770" t="b">
        <f t="shared" si="199"/>
        <v>1</v>
      </c>
    </row>
    <row r="12771" spans="9:11" x14ac:dyDescent="0.35">
      <c r="I12771" t="e">
        <f>IF(J12771="natural gas",VLOOKUP(D12771,'Cross-Page Data'!$I$4:$J$13,2,FALSE),IF(J12771="solar",VLOOKUP('Form 923'!D12771,'Cross-Page Data'!$I$14:$J$117,2,FALSE),J12771))</f>
        <v>#N/A</v>
      </c>
      <c r="J12771" t="e">
        <f>VLOOKUP(E12771,'Cross-Page Data'!$D$4:$F$48,3,FALSE)</f>
        <v>#N/A</v>
      </c>
      <c r="K12771" t="b">
        <f t="shared" si="199"/>
        <v>1</v>
      </c>
    </row>
    <row r="12772" spans="9:11" x14ac:dyDescent="0.35">
      <c r="I12772" t="e">
        <f>IF(J12772="natural gas",VLOOKUP(D12772,'Cross-Page Data'!$I$4:$J$13,2,FALSE),IF(J12772="solar",VLOOKUP('Form 923'!D12772,'Cross-Page Data'!$I$14:$J$117,2,FALSE),J12772))</f>
        <v>#N/A</v>
      </c>
      <c r="J12772" t="e">
        <f>VLOOKUP(E12772,'Cross-Page Data'!$D$4:$F$48,3,FALSE)</f>
        <v>#N/A</v>
      </c>
      <c r="K12772" t="b">
        <f t="shared" si="199"/>
        <v>1</v>
      </c>
    </row>
    <row r="12773" spans="9:11" x14ac:dyDescent="0.35">
      <c r="I12773" t="e">
        <f>IF(J12773="natural gas",VLOOKUP(D12773,'Cross-Page Data'!$I$4:$J$13,2,FALSE),IF(J12773="solar",VLOOKUP('Form 923'!D12773,'Cross-Page Data'!$I$14:$J$117,2,FALSE),J12773))</f>
        <v>#N/A</v>
      </c>
      <c r="J12773" t="e">
        <f>VLOOKUP(E12773,'Cross-Page Data'!$D$4:$F$48,3,FALSE)</f>
        <v>#N/A</v>
      </c>
      <c r="K12773" t="b">
        <f t="shared" si="199"/>
        <v>1</v>
      </c>
    </row>
    <row r="12774" spans="9:11" x14ac:dyDescent="0.35">
      <c r="I12774" t="e">
        <f>IF(J12774="natural gas",VLOOKUP(D12774,'Cross-Page Data'!$I$4:$J$13,2,FALSE),IF(J12774="solar",VLOOKUP('Form 923'!D12774,'Cross-Page Data'!$I$14:$J$117,2,FALSE),J12774))</f>
        <v>#N/A</v>
      </c>
      <c r="J12774" t="e">
        <f>VLOOKUP(E12774,'Cross-Page Data'!$D$4:$F$48,3,FALSE)</f>
        <v>#N/A</v>
      </c>
      <c r="K12774" t="b">
        <f t="shared" si="199"/>
        <v>1</v>
      </c>
    </row>
    <row r="12775" spans="9:11" x14ac:dyDescent="0.35">
      <c r="I12775" t="e">
        <f>IF(J12775="natural gas",VLOOKUP(D12775,'Cross-Page Data'!$I$4:$J$13,2,FALSE),IF(J12775="solar",VLOOKUP('Form 923'!D12775,'Cross-Page Data'!$I$14:$J$117,2,FALSE),J12775))</f>
        <v>#N/A</v>
      </c>
      <c r="J12775" t="e">
        <f>VLOOKUP(E12775,'Cross-Page Data'!$D$4:$F$48,3,FALSE)</f>
        <v>#N/A</v>
      </c>
      <c r="K12775" t="b">
        <f t="shared" si="199"/>
        <v>1</v>
      </c>
    </row>
    <row r="12776" spans="9:11" x14ac:dyDescent="0.35">
      <c r="I12776" t="e">
        <f>IF(J12776="natural gas",VLOOKUP(D12776,'Cross-Page Data'!$I$4:$J$13,2,FALSE),IF(J12776="solar",VLOOKUP('Form 923'!D12776,'Cross-Page Data'!$I$14:$J$117,2,FALSE),J12776))</f>
        <v>#N/A</v>
      </c>
      <c r="J12776" t="e">
        <f>VLOOKUP(E12776,'Cross-Page Data'!$D$4:$F$48,3,FALSE)</f>
        <v>#N/A</v>
      </c>
      <c r="K12776" t="b">
        <f t="shared" si="199"/>
        <v>1</v>
      </c>
    </row>
    <row r="12777" spans="9:11" x14ac:dyDescent="0.35">
      <c r="I12777" t="e">
        <f>IF(J12777="natural gas",VLOOKUP(D12777,'Cross-Page Data'!$I$4:$J$13,2,FALSE),IF(J12777="solar",VLOOKUP('Form 923'!D12777,'Cross-Page Data'!$I$14:$J$117,2,FALSE),J12777))</f>
        <v>#N/A</v>
      </c>
      <c r="J12777" t="e">
        <f>VLOOKUP(E12777,'Cross-Page Data'!$D$4:$F$48,3,FALSE)</f>
        <v>#N/A</v>
      </c>
      <c r="K12777" t="b">
        <f t="shared" si="199"/>
        <v>1</v>
      </c>
    </row>
    <row r="12778" spans="9:11" x14ac:dyDescent="0.35">
      <c r="I12778" t="e">
        <f>IF(J12778="natural gas",VLOOKUP(D12778,'Cross-Page Data'!$I$4:$J$13,2,FALSE),IF(J12778="solar",VLOOKUP('Form 923'!D12778,'Cross-Page Data'!$I$14:$J$117,2,FALSE),J12778))</f>
        <v>#N/A</v>
      </c>
      <c r="J12778" t="e">
        <f>VLOOKUP(E12778,'Cross-Page Data'!$D$4:$F$48,3,FALSE)</f>
        <v>#N/A</v>
      </c>
      <c r="K12778" t="b">
        <f t="shared" si="199"/>
        <v>1</v>
      </c>
    </row>
    <row r="12779" spans="9:11" x14ac:dyDescent="0.35">
      <c r="I12779" t="e">
        <f>IF(J12779="natural gas",VLOOKUP(D12779,'Cross-Page Data'!$I$4:$J$13,2,FALSE),IF(J12779="solar",VLOOKUP('Form 923'!D12779,'Cross-Page Data'!$I$14:$J$117,2,FALSE),J12779))</f>
        <v>#N/A</v>
      </c>
      <c r="J12779" t="e">
        <f>VLOOKUP(E12779,'Cross-Page Data'!$D$4:$F$48,3,FALSE)</f>
        <v>#N/A</v>
      </c>
      <c r="K12779" t="b">
        <f t="shared" si="199"/>
        <v>1</v>
      </c>
    </row>
    <row r="12780" spans="9:11" x14ac:dyDescent="0.35">
      <c r="I12780" t="e">
        <f>IF(J12780="natural gas",VLOOKUP(D12780,'Cross-Page Data'!$I$4:$J$13,2,FALSE),IF(J12780="solar",VLOOKUP('Form 923'!D12780,'Cross-Page Data'!$I$14:$J$117,2,FALSE),J12780))</f>
        <v>#N/A</v>
      </c>
      <c r="J12780" t="e">
        <f>VLOOKUP(E12780,'Cross-Page Data'!$D$4:$F$48,3,FALSE)</f>
        <v>#N/A</v>
      </c>
      <c r="K12780" t="b">
        <f t="shared" si="199"/>
        <v>1</v>
      </c>
    </row>
    <row r="12781" spans="9:11" x14ac:dyDescent="0.35">
      <c r="I12781" t="e">
        <f>IF(J12781="natural gas",VLOOKUP(D12781,'Cross-Page Data'!$I$4:$J$13,2,FALSE),IF(J12781="solar",VLOOKUP('Form 923'!D12781,'Cross-Page Data'!$I$14:$J$117,2,FALSE),J12781))</f>
        <v>#N/A</v>
      </c>
      <c r="J12781" t="e">
        <f>VLOOKUP(E12781,'Cross-Page Data'!$D$4:$F$48,3,FALSE)</f>
        <v>#N/A</v>
      </c>
      <c r="K12781" t="b">
        <f t="shared" si="199"/>
        <v>1</v>
      </c>
    </row>
    <row r="12782" spans="9:11" x14ac:dyDescent="0.35">
      <c r="I12782" t="e">
        <f>IF(J12782="natural gas",VLOOKUP(D12782,'Cross-Page Data'!$I$4:$J$13,2,FALSE),IF(J12782="solar",VLOOKUP('Form 923'!D12782,'Cross-Page Data'!$I$14:$J$117,2,FALSE),J12782))</f>
        <v>#N/A</v>
      </c>
      <c r="J12782" t="e">
        <f>VLOOKUP(E12782,'Cross-Page Data'!$D$4:$F$48,3,FALSE)</f>
        <v>#N/A</v>
      </c>
      <c r="K12782" t="b">
        <f t="shared" si="199"/>
        <v>1</v>
      </c>
    </row>
    <row r="12783" spans="9:11" x14ac:dyDescent="0.35">
      <c r="I12783" t="e">
        <f>IF(J12783="natural gas",VLOOKUP(D12783,'Cross-Page Data'!$I$4:$J$13,2,FALSE),IF(J12783="solar",VLOOKUP('Form 923'!D12783,'Cross-Page Data'!$I$14:$J$117,2,FALSE),J12783))</f>
        <v>#N/A</v>
      </c>
      <c r="J12783" t="e">
        <f>VLOOKUP(E12783,'Cross-Page Data'!$D$4:$F$48,3,FALSE)</f>
        <v>#N/A</v>
      </c>
      <c r="K12783" t="b">
        <f t="shared" si="199"/>
        <v>1</v>
      </c>
    </row>
    <row r="12784" spans="9:11" x14ac:dyDescent="0.35">
      <c r="I12784" t="e">
        <f>IF(J12784="natural gas",VLOOKUP(D12784,'Cross-Page Data'!$I$4:$J$13,2,FALSE),IF(J12784="solar",VLOOKUP('Form 923'!D12784,'Cross-Page Data'!$I$14:$J$117,2,FALSE),J12784))</f>
        <v>#N/A</v>
      </c>
      <c r="J12784" t="e">
        <f>VLOOKUP(E12784,'Cross-Page Data'!$D$4:$F$48,3,FALSE)</f>
        <v>#N/A</v>
      </c>
      <c r="K12784" t="b">
        <f t="shared" si="199"/>
        <v>1</v>
      </c>
    </row>
    <row r="12785" spans="9:11" x14ac:dyDescent="0.35">
      <c r="I12785" t="e">
        <f>IF(J12785="natural gas",VLOOKUP(D12785,'Cross-Page Data'!$I$4:$J$13,2,FALSE),IF(J12785="solar",VLOOKUP('Form 923'!D12785,'Cross-Page Data'!$I$14:$J$117,2,FALSE),J12785))</f>
        <v>#N/A</v>
      </c>
      <c r="J12785" t="e">
        <f>VLOOKUP(E12785,'Cross-Page Data'!$D$4:$F$48,3,FALSE)</f>
        <v>#N/A</v>
      </c>
      <c r="K12785" t="b">
        <f t="shared" si="199"/>
        <v>1</v>
      </c>
    </row>
    <row r="12786" spans="9:11" x14ac:dyDescent="0.35">
      <c r="I12786" t="e">
        <f>IF(J12786="natural gas",VLOOKUP(D12786,'Cross-Page Data'!$I$4:$J$13,2,FALSE),IF(J12786="solar",VLOOKUP('Form 923'!D12786,'Cross-Page Data'!$I$14:$J$117,2,FALSE),J12786))</f>
        <v>#N/A</v>
      </c>
      <c r="J12786" t="e">
        <f>VLOOKUP(E12786,'Cross-Page Data'!$D$4:$F$48,3,FALSE)</f>
        <v>#N/A</v>
      </c>
      <c r="K12786" t="b">
        <f t="shared" si="199"/>
        <v>1</v>
      </c>
    </row>
    <row r="12787" spans="9:11" x14ac:dyDescent="0.35">
      <c r="I12787" t="e">
        <f>IF(J12787="natural gas",VLOOKUP(D12787,'Cross-Page Data'!$I$4:$J$13,2,FALSE),IF(J12787="solar",VLOOKUP('Form 923'!D12787,'Cross-Page Data'!$I$14:$J$117,2,FALSE),J12787))</f>
        <v>#N/A</v>
      </c>
      <c r="J12787" t="e">
        <f>VLOOKUP(E12787,'Cross-Page Data'!$D$4:$F$48,3,FALSE)</f>
        <v>#N/A</v>
      </c>
      <c r="K12787" t="b">
        <f t="shared" si="199"/>
        <v>1</v>
      </c>
    </row>
    <row r="12788" spans="9:11" x14ac:dyDescent="0.35">
      <c r="I12788" t="e">
        <f>IF(J12788="natural gas",VLOOKUP(D12788,'Cross-Page Data'!$I$4:$J$13,2,FALSE),IF(J12788="solar",VLOOKUP('Form 923'!D12788,'Cross-Page Data'!$I$14:$J$117,2,FALSE),J12788))</f>
        <v>#N/A</v>
      </c>
      <c r="J12788" t="e">
        <f>VLOOKUP(E12788,'Cross-Page Data'!$D$4:$F$48,3,FALSE)</f>
        <v>#N/A</v>
      </c>
      <c r="K12788" t="b">
        <f t="shared" si="199"/>
        <v>1</v>
      </c>
    </row>
    <row r="12789" spans="9:11" x14ac:dyDescent="0.35">
      <c r="I12789" t="e">
        <f>IF(J12789="natural gas",VLOOKUP(D12789,'Cross-Page Data'!$I$4:$J$13,2,FALSE),IF(J12789="solar",VLOOKUP('Form 923'!D12789,'Cross-Page Data'!$I$14:$J$117,2,FALSE),J12789))</f>
        <v>#N/A</v>
      </c>
      <c r="J12789" t="e">
        <f>VLOOKUP(E12789,'Cross-Page Data'!$D$4:$F$48,3,FALSE)</f>
        <v>#N/A</v>
      </c>
      <c r="K12789" t="b">
        <f t="shared" si="199"/>
        <v>1</v>
      </c>
    </row>
    <row r="12790" spans="9:11" x14ac:dyDescent="0.35">
      <c r="I12790" t="e">
        <f>IF(J12790="natural gas",VLOOKUP(D12790,'Cross-Page Data'!$I$4:$J$13,2,FALSE),IF(J12790="solar",VLOOKUP('Form 923'!D12790,'Cross-Page Data'!$I$14:$J$117,2,FALSE),J12790))</f>
        <v>#N/A</v>
      </c>
      <c r="J12790" t="e">
        <f>VLOOKUP(E12790,'Cross-Page Data'!$D$4:$F$48,3,FALSE)</f>
        <v>#N/A</v>
      </c>
      <c r="K12790" t="b">
        <f t="shared" si="199"/>
        <v>1</v>
      </c>
    </row>
    <row r="12791" spans="9:11" x14ac:dyDescent="0.35">
      <c r="I12791" t="e">
        <f>IF(J12791="natural gas",VLOOKUP(D12791,'Cross-Page Data'!$I$4:$J$13,2,FALSE),IF(J12791="solar",VLOOKUP('Form 923'!D12791,'Cross-Page Data'!$I$14:$J$117,2,FALSE),J12791))</f>
        <v>#N/A</v>
      </c>
      <c r="J12791" t="e">
        <f>VLOOKUP(E12791,'Cross-Page Data'!$D$4:$F$48,3,FALSE)</f>
        <v>#N/A</v>
      </c>
      <c r="K12791" t="b">
        <f t="shared" si="199"/>
        <v>1</v>
      </c>
    </row>
    <row r="12792" spans="9:11" x14ac:dyDescent="0.35">
      <c r="I12792" t="e">
        <f>IF(J12792="natural gas",VLOOKUP(D12792,'Cross-Page Data'!$I$4:$J$13,2,FALSE),IF(J12792="solar",VLOOKUP('Form 923'!D12792,'Cross-Page Data'!$I$14:$J$117,2,FALSE),J12792))</f>
        <v>#N/A</v>
      </c>
      <c r="J12792" t="e">
        <f>VLOOKUP(E12792,'Cross-Page Data'!$D$4:$F$48,3,FALSE)</f>
        <v>#N/A</v>
      </c>
      <c r="K12792" t="b">
        <f t="shared" si="199"/>
        <v>1</v>
      </c>
    </row>
    <row r="12793" spans="9:11" x14ac:dyDescent="0.35">
      <c r="I12793" t="e">
        <f>IF(J12793="natural gas",VLOOKUP(D12793,'Cross-Page Data'!$I$4:$J$13,2,FALSE),IF(J12793="solar",VLOOKUP('Form 923'!D12793,'Cross-Page Data'!$I$14:$J$117,2,FALSE),J12793))</f>
        <v>#N/A</v>
      </c>
      <c r="J12793" t="e">
        <f>VLOOKUP(E12793,'Cross-Page Data'!$D$4:$F$48,3,FALSE)</f>
        <v>#N/A</v>
      </c>
      <c r="K12793" t="b">
        <f t="shared" si="199"/>
        <v>1</v>
      </c>
    </row>
    <row r="12794" spans="9:11" x14ac:dyDescent="0.35">
      <c r="I12794" t="e">
        <f>IF(J12794="natural gas",VLOOKUP(D12794,'Cross-Page Data'!$I$4:$J$13,2,FALSE),IF(J12794="solar",VLOOKUP('Form 923'!D12794,'Cross-Page Data'!$I$14:$J$117,2,FALSE),J12794))</f>
        <v>#N/A</v>
      </c>
      <c r="J12794" t="e">
        <f>VLOOKUP(E12794,'Cross-Page Data'!$D$4:$F$48,3,FALSE)</f>
        <v>#N/A</v>
      </c>
      <c r="K12794" t="b">
        <f t="shared" si="199"/>
        <v>1</v>
      </c>
    </row>
    <row r="12795" spans="9:11" x14ac:dyDescent="0.35">
      <c r="I12795" t="e">
        <f>IF(J12795="natural gas",VLOOKUP(D12795,'Cross-Page Data'!$I$4:$J$13,2,FALSE),IF(J12795="solar",VLOOKUP('Form 923'!D12795,'Cross-Page Data'!$I$14:$J$117,2,FALSE),J12795))</f>
        <v>#N/A</v>
      </c>
      <c r="J12795" t="e">
        <f>VLOOKUP(E12795,'Cross-Page Data'!$D$4:$F$48,3,FALSE)</f>
        <v>#N/A</v>
      </c>
      <c r="K12795" t="b">
        <f t="shared" si="199"/>
        <v>1</v>
      </c>
    </row>
    <row r="12796" spans="9:11" x14ac:dyDescent="0.35">
      <c r="I12796" t="e">
        <f>IF(J12796="natural gas",VLOOKUP(D12796,'Cross-Page Data'!$I$4:$J$13,2,FALSE),IF(J12796="solar",VLOOKUP('Form 923'!D12796,'Cross-Page Data'!$I$14:$J$117,2,FALSE),J12796))</f>
        <v>#N/A</v>
      </c>
      <c r="J12796" t="e">
        <f>VLOOKUP(E12796,'Cross-Page Data'!$D$4:$F$48,3,FALSE)</f>
        <v>#N/A</v>
      </c>
      <c r="K12796" t="b">
        <f t="shared" si="199"/>
        <v>1</v>
      </c>
    </row>
    <row r="12797" spans="9:11" x14ac:dyDescent="0.35">
      <c r="I12797" t="e">
        <f>IF(J12797="natural gas",VLOOKUP(D12797,'Cross-Page Data'!$I$4:$J$13,2,FALSE),IF(J12797="solar",VLOOKUP('Form 923'!D12797,'Cross-Page Data'!$I$14:$J$117,2,FALSE),J12797))</f>
        <v>#N/A</v>
      </c>
      <c r="J12797" t="e">
        <f>VLOOKUP(E12797,'Cross-Page Data'!$D$4:$F$48,3,FALSE)</f>
        <v>#N/A</v>
      </c>
      <c r="K12797" t="b">
        <f t="shared" si="199"/>
        <v>1</v>
      </c>
    </row>
    <row r="12798" spans="9:11" x14ac:dyDescent="0.35">
      <c r="I12798" t="e">
        <f>IF(J12798="natural gas",VLOOKUP(D12798,'Cross-Page Data'!$I$4:$J$13,2,FALSE),IF(J12798="solar",VLOOKUP('Form 923'!D12798,'Cross-Page Data'!$I$14:$J$117,2,FALSE),J12798))</f>
        <v>#N/A</v>
      </c>
      <c r="J12798" t="e">
        <f>VLOOKUP(E12798,'Cross-Page Data'!$D$4:$F$48,3,FALSE)</f>
        <v>#N/A</v>
      </c>
      <c r="K12798" t="b">
        <f t="shared" si="199"/>
        <v>1</v>
      </c>
    </row>
    <row r="12799" spans="9:11" x14ac:dyDescent="0.35">
      <c r="I12799" t="e">
        <f>IF(J12799="natural gas",VLOOKUP(D12799,'Cross-Page Data'!$I$4:$J$13,2,FALSE),IF(J12799="solar",VLOOKUP('Form 923'!D12799,'Cross-Page Data'!$I$14:$J$117,2,FALSE),J12799))</f>
        <v>#N/A</v>
      </c>
      <c r="J12799" t="e">
        <f>VLOOKUP(E12799,'Cross-Page Data'!$D$4:$F$48,3,FALSE)</f>
        <v>#N/A</v>
      </c>
      <c r="K12799" t="b">
        <f t="shared" si="199"/>
        <v>1</v>
      </c>
    </row>
    <row r="12800" spans="9:11" x14ac:dyDescent="0.35">
      <c r="I12800" t="e">
        <f>IF(J12800="natural gas",VLOOKUP(D12800,'Cross-Page Data'!$I$4:$J$13,2,FALSE),IF(J12800="solar",VLOOKUP('Form 923'!D12800,'Cross-Page Data'!$I$14:$J$117,2,FALSE),J12800))</f>
        <v>#N/A</v>
      </c>
      <c r="J12800" t="e">
        <f>VLOOKUP(E12800,'Cross-Page Data'!$D$4:$F$48,3,FALSE)</f>
        <v>#N/A</v>
      </c>
      <c r="K12800" t="b">
        <f t="shared" si="199"/>
        <v>1</v>
      </c>
    </row>
    <row r="12801" spans="9:11" x14ac:dyDescent="0.35">
      <c r="I12801" t="e">
        <f>IF(J12801="natural gas",VLOOKUP(D12801,'Cross-Page Data'!$I$4:$J$13,2,FALSE),IF(J12801="solar",VLOOKUP('Form 923'!D12801,'Cross-Page Data'!$I$14:$J$117,2,FALSE),J12801))</f>
        <v>#N/A</v>
      </c>
      <c r="J12801" t="e">
        <f>VLOOKUP(E12801,'Cross-Page Data'!$D$4:$F$48,3,FALSE)</f>
        <v>#N/A</v>
      </c>
      <c r="K12801" t="b">
        <f t="shared" si="199"/>
        <v>1</v>
      </c>
    </row>
    <row r="12802" spans="9:11" x14ac:dyDescent="0.35">
      <c r="I12802" t="e">
        <f>IF(J12802="natural gas",VLOOKUP(D12802,'Cross-Page Data'!$I$4:$J$13,2,FALSE),IF(J12802="solar",VLOOKUP('Form 923'!D12802,'Cross-Page Data'!$I$14:$J$117,2,FALSE),J12802))</f>
        <v>#N/A</v>
      </c>
      <c r="J12802" t="e">
        <f>VLOOKUP(E12802,'Cross-Page Data'!$D$4:$F$48,3,FALSE)</f>
        <v>#N/A</v>
      </c>
      <c r="K12802" t="b">
        <f t="shared" si="199"/>
        <v>1</v>
      </c>
    </row>
    <row r="12803" spans="9:11" x14ac:dyDescent="0.35">
      <c r="I12803" t="e">
        <f>IF(J12803="natural gas",VLOOKUP(D12803,'Cross-Page Data'!$I$4:$J$13,2,FALSE),IF(J12803="solar",VLOOKUP('Form 923'!D12803,'Cross-Page Data'!$I$14:$J$117,2,FALSE),J12803))</f>
        <v>#N/A</v>
      </c>
      <c r="J12803" t="e">
        <f>VLOOKUP(E12803,'Cross-Page Data'!$D$4:$F$48,3,FALSE)</f>
        <v>#N/A</v>
      </c>
      <c r="K12803" t="b">
        <f t="shared" si="199"/>
        <v>1</v>
      </c>
    </row>
    <row r="12804" spans="9:11" x14ac:dyDescent="0.35">
      <c r="I12804" t="e">
        <f>IF(J12804="natural gas",VLOOKUP(D12804,'Cross-Page Data'!$I$4:$J$13,2,FALSE),IF(J12804="solar",VLOOKUP('Form 923'!D12804,'Cross-Page Data'!$I$14:$J$117,2,FALSE),J12804))</f>
        <v>#N/A</v>
      </c>
      <c r="J12804" t="e">
        <f>VLOOKUP(E12804,'Cross-Page Data'!$D$4:$F$48,3,FALSE)</f>
        <v>#N/A</v>
      </c>
      <c r="K12804" t="b">
        <f t="shared" si="199"/>
        <v>1</v>
      </c>
    </row>
    <row r="12805" spans="9:11" x14ac:dyDescent="0.35">
      <c r="I12805" t="e">
        <f>IF(J12805="natural gas",VLOOKUP(D12805,'Cross-Page Data'!$I$4:$J$13,2,FALSE),IF(J12805="solar",VLOOKUP('Form 923'!D12805,'Cross-Page Data'!$I$14:$J$117,2,FALSE),J12805))</f>
        <v>#N/A</v>
      </c>
      <c r="J12805" t="e">
        <f>VLOOKUP(E12805,'Cross-Page Data'!$D$4:$F$48,3,FALSE)</f>
        <v>#N/A</v>
      </c>
      <c r="K12805" t="b">
        <f t="shared" si="199"/>
        <v>1</v>
      </c>
    </row>
    <row r="12806" spans="9:11" x14ac:dyDescent="0.35">
      <c r="I12806" t="e">
        <f>IF(J12806="natural gas",VLOOKUP(D12806,'Cross-Page Data'!$I$4:$J$13,2,FALSE),IF(J12806="solar",VLOOKUP('Form 923'!D12806,'Cross-Page Data'!$I$14:$J$117,2,FALSE),J12806))</f>
        <v>#N/A</v>
      </c>
      <c r="J12806" t="e">
        <f>VLOOKUP(E12806,'Cross-Page Data'!$D$4:$F$48,3,FALSE)</f>
        <v>#N/A</v>
      </c>
      <c r="K12806" t="b">
        <f t="shared" si="199"/>
        <v>1</v>
      </c>
    </row>
    <row r="12807" spans="9:11" x14ac:dyDescent="0.35">
      <c r="I12807" t="e">
        <f>IF(J12807="natural gas",VLOOKUP(D12807,'Cross-Page Data'!$I$4:$J$13,2,FALSE),IF(J12807="solar",VLOOKUP('Form 923'!D12807,'Cross-Page Data'!$I$14:$J$117,2,FALSE),J12807))</f>
        <v>#N/A</v>
      </c>
      <c r="J12807" t="e">
        <f>VLOOKUP(E12807,'Cross-Page Data'!$D$4:$F$48,3,FALSE)</f>
        <v>#N/A</v>
      </c>
      <c r="K12807" t="b">
        <f t="shared" ref="K12807:K12870" si="200">IF(AND($N$5=FALSE,OR(C12807="Commercial NAICS Cogen",C12807="Industrial NAICS Cogen",C12807="NAICS-22 Cogen")),FALSE,IF(AND($N$6=FALSE,OR(C12807="Commercial NAICS Cogen",C12807="Commercial NAICS Non-Cogen",C12807="industrial NAICS Cogen", C12807="industrial NAICS non-cogen")),FALSE,TRUE))</f>
        <v>1</v>
      </c>
    </row>
    <row r="12808" spans="9:11" x14ac:dyDescent="0.35">
      <c r="I12808" t="e">
        <f>IF(J12808="natural gas",VLOOKUP(D12808,'Cross-Page Data'!$I$4:$J$13,2,FALSE),IF(J12808="solar",VLOOKUP('Form 923'!D12808,'Cross-Page Data'!$I$14:$J$117,2,FALSE),J12808))</f>
        <v>#N/A</v>
      </c>
      <c r="J12808" t="e">
        <f>VLOOKUP(E12808,'Cross-Page Data'!$D$4:$F$48,3,FALSE)</f>
        <v>#N/A</v>
      </c>
      <c r="K12808" t="b">
        <f t="shared" si="200"/>
        <v>1</v>
      </c>
    </row>
    <row r="12809" spans="9:11" x14ac:dyDescent="0.35">
      <c r="I12809" t="e">
        <f>IF(J12809="natural gas",VLOOKUP(D12809,'Cross-Page Data'!$I$4:$J$13,2,FALSE),IF(J12809="solar",VLOOKUP('Form 923'!D12809,'Cross-Page Data'!$I$14:$J$117,2,FALSE),J12809))</f>
        <v>#N/A</v>
      </c>
      <c r="J12809" t="e">
        <f>VLOOKUP(E12809,'Cross-Page Data'!$D$4:$F$48,3,FALSE)</f>
        <v>#N/A</v>
      </c>
      <c r="K12809" t="b">
        <f t="shared" si="200"/>
        <v>1</v>
      </c>
    </row>
    <row r="12810" spans="9:11" x14ac:dyDescent="0.35">
      <c r="I12810" t="e">
        <f>IF(J12810="natural gas",VLOOKUP(D12810,'Cross-Page Data'!$I$4:$J$13,2,FALSE),IF(J12810="solar",VLOOKUP('Form 923'!D12810,'Cross-Page Data'!$I$14:$J$117,2,FALSE),J12810))</f>
        <v>#N/A</v>
      </c>
      <c r="J12810" t="e">
        <f>VLOOKUP(E12810,'Cross-Page Data'!$D$4:$F$48,3,FALSE)</f>
        <v>#N/A</v>
      </c>
      <c r="K12810" t="b">
        <f t="shared" si="200"/>
        <v>1</v>
      </c>
    </row>
    <row r="12811" spans="9:11" x14ac:dyDescent="0.35">
      <c r="I12811" t="e">
        <f>IF(J12811="natural gas",VLOOKUP(D12811,'Cross-Page Data'!$I$4:$J$13,2,FALSE),IF(J12811="solar",VLOOKUP('Form 923'!D12811,'Cross-Page Data'!$I$14:$J$117,2,FALSE),J12811))</f>
        <v>#N/A</v>
      </c>
      <c r="J12811" t="e">
        <f>VLOOKUP(E12811,'Cross-Page Data'!$D$4:$F$48,3,FALSE)</f>
        <v>#N/A</v>
      </c>
      <c r="K12811" t="b">
        <f t="shared" si="200"/>
        <v>1</v>
      </c>
    </row>
    <row r="12812" spans="9:11" x14ac:dyDescent="0.35">
      <c r="I12812" t="e">
        <f>IF(J12812="natural gas",VLOOKUP(D12812,'Cross-Page Data'!$I$4:$J$13,2,FALSE),IF(J12812="solar",VLOOKUP('Form 923'!D12812,'Cross-Page Data'!$I$14:$J$117,2,FALSE),J12812))</f>
        <v>#N/A</v>
      </c>
      <c r="J12812" t="e">
        <f>VLOOKUP(E12812,'Cross-Page Data'!$D$4:$F$48,3,FALSE)</f>
        <v>#N/A</v>
      </c>
      <c r="K12812" t="b">
        <f t="shared" si="200"/>
        <v>1</v>
      </c>
    </row>
    <row r="12813" spans="9:11" x14ac:dyDescent="0.35">
      <c r="I12813" t="e">
        <f>IF(J12813="natural gas",VLOOKUP(D12813,'Cross-Page Data'!$I$4:$J$13,2,FALSE),IF(J12813="solar",VLOOKUP('Form 923'!D12813,'Cross-Page Data'!$I$14:$J$117,2,FALSE),J12813))</f>
        <v>#N/A</v>
      </c>
      <c r="J12813" t="e">
        <f>VLOOKUP(E12813,'Cross-Page Data'!$D$4:$F$48,3,FALSE)</f>
        <v>#N/A</v>
      </c>
      <c r="K12813" t="b">
        <f t="shared" si="200"/>
        <v>1</v>
      </c>
    </row>
    <row r="12814" spans="9:11" x14ac:dyDescent="0.35">
      <c r="I12814" t="e">
        <f>IF(J12814="natural gas",VLOOKUP(D12814,'Cross-Page Data'!$I$4:$J$13,2,FALSE),IF(J12814="solar",VLOOKUP('Form 923'!D12814,'Cross-Page Data'!$I$14:$J$117,2,FALSE),J12814))</f>
        <v>#N/A</v>
      </c>
      <c r="J12814" t="e">
        <f>VLOOKUP(E12814,'Cross-Page Data'!$D$4:$F$48,3,FALSE)</f>
        <v>#N/A</v>
      </c>
      <c r="K12814" t="b">
        <f t="shared" si="200"/>
        <v>1</v>
      </c>
    </row>
    <row r="12815" spans="9:11" x14ac:dyDescent="0.35">
      <c r="I12815" t="e">
        <f>IF(J12815="natural gas",VLOOKUP(D12815,'Cross-Page Data'!$I$4:$J$13,2,FALSE),IF(J12815="solar",VLOOKUP('Form 923'!D12815,'Cross-Page Data'!$I$14:$J$117,2,FALSE),J12815))</f>
        <v>#N/A</v>
      </c>
      <c r="J12815" t="e">
        <f>VLOOKUP(E12815,'Cross-Page Data'!$D$4:$F$48,3,FALSE)</f>
        <v>#N/A</v>
      </c>
      <c r="K12815" t="b">
        <f t="shared" si="200"/>
        <v>1</v>
      </c>
    </row>
    <row r="12816" spans="9:11" x14ac:dyDescent="0.35">
      <c r="I12816" t="e">
        <f>IF(J12816="natural gas",VLOOKUP(D12816,'Cross-Page Data'!$I$4:$J$13,2,FALSE),IF(J12816="solar",VLOOKUP('Form 923'!D12816,'Cross-Page Data'!$I$14:$J$117,2,FALSE),J12816))</f>
        <v>#N/A</v>
      </c>
      <c r="J12816" t="e">
        <f>VLOOKUP(E12816,'Cross-Page Data'!$D$4:$F$48,3,FALSE)</f>
        <v>#N/A</v>
      </c>
      <c r="K12816" t="b">
        <f t="shared" si="200"/>
        <v>1</v>
      </c>
    </row>
    <row r="12817" spans="9:11" x14ac:dyDescent="0.35">
      <c r="I12817" t="e">
        <f>IF(J12817="natural gas",VLOOKUP(D12817,'Cross-Page Data'!$I$4:$J$13,2,FALSE),IF(J12817="solar",VLOOKUP('Form 923'!D12817,'Cross-Page Data'!$I$14:$J$117,2,FALSE),J12817))</f>
        <v>#N/A</v>
      </c>
      <c r="J12817" t="e">
        <f>VLOOKUP(E12817,'Cross-Page Data'!$D$4:$F$48,3,FALSE)</f>
        <v>#N/A</v>
      </c>
      <c r="K12817" t="b">
        <f t="shared" si="200"/>
        <v>1</v>
      </c>
    </row>
    <row r="12818" spans="9:11" x14ac:dyDescent="0.35">
      <c r="I12818" t="e">
        <f>IF(J12818="natural gas",VLOOKUP(D12818,'Cross-Page Data'!$I$4:$J$13,2,FALSE),IF(J12818="solar",VLOOKUP('Form 923'!D12818,'Cross-Page Data'!$I$14:$J$117,2,FALSE),J12818))</f>
        <v>#N/A</v>
      </c>
      <c r="J12818" t="e">
        <f>VLOOKUP(E12818,'Cross-Page Data'!$D$4:$F$48,3,FALSE)</f>
        <v>#N/A</v>
      </c>
      <c r="K12818" t="b">
        <f t="shared" si="200"/>
        <v>1</v>
      </c>
    </row>
    <row r="12819" spans="9:11" x14ac:dyDescent="0.35">
      <c r="I12819" t="e">
        <f>IF(J12819="natural gas",VLOOKUP(D12819,'Cross-Page Data'!$I$4:$J$13,2,FALSE),IF(J12819="solar",VLOOKUP('Form 923'!D12819,'Cross-Page Data'!$I$14:$J$117,2,FALSE),J12819))</f>
        <v>#N/A</v>
      </c>
      <c r="J12819" t="e">
        <f>VLOOKUP(E12819,'Cross-Page Data'!$D$4:$F$48,3,FALSE)</f>
        <v>#N/A</v>
      </c>
      <c r="K12819" t="b">
        <f t="shared" si="200"/>
        <v>1</v>
      </c>
    </row>
    <row r="12820" spans="9:11" x14ac:dyDescent="0.35">
      <c r="I12820" t="e">
        <f>IF(J12820="natural gas",VLOOKUP(D12820,'Cross-Page Data'!$I$4:$J$13,2,FALSE),IF(J12820="solar",VLOOKUP('Form 923'!D12820,'Cross-Page Data'!$I$14:$J$117,2,FALSE),J12820))</f>
        <v>#N/A</v>
      </c>
      <c r="J12820" t="e">
        <f>VLOOKUP(E12820,'Cross-Page Data'!$D$4:$F$48,3,FALSE)</f>
        <v>#N/A</v>
      </c>
      <c r="K12820" t="b">
        <f t="shared" si="200"/>
        <v>1</v>
      </c>
    </row>
    <row r="12821" spans="9:11" x14ac:dyDescent="0.35">
      <c r="I12821" t="e">
        <f>IF(J12821="natural gas",VLOOKUP(D12821,'Cross-Page Data'!$I$4:$J$13,2,FALSE),IF(J12821="solar",VLOOKUP('Form 923'!D12821,'Cross-Page Data'!$I$14:$J$117,2,FALSE),J12821))</f>
        <v>#N/A</v>
      </c>
      <c r="J12821" t="e">
        <f>VLOOKUP(E12821,'Cross-Page Data'!$D$4:$F$48,3,FALSE)</f>
        <v>#N/A</v>
      </c>
      <c r="K12821" t="b">
        <f t="shared" si="200"/>
        <v>1</v>
      </c>
    </row>
    <row r="12822" spans="9:11" x14ac:dyDescent="0.35">
      <c r="I12822" t="e">
        <f>IF(J12822="natural gas",VLOOKUP(D12822,'Cross-Page Data'!$I$4:$J$13,2,FALSE),IF(J12822="solar",VLOOKUP('Form 923'!D12822,'Cross-Page Data'!$I$14:$J$117,2,FALSE),J12822))</f>
        <v>#N/A</v>
      </c>
      <c r="J12822" t="e">
        <f>VLOOKUP(E12822,'Cross-Page Data'!$D$4:$F$48,3,FALSE)</f>
        <v>#N/A</v>
      </c>
      <c r="K12822" t="b">
        <f t="shared" si="200"/>
        <v>1</v>
      </c>
    </row>
    <row r="12823" spans="9:11" x14ac:dyDescent="0.35">
      <c r="I12823" t="e">
        <f>IF(J12823="natural gas",VLOOKUP(D12823,'Cross-Page Data'!$I$4:$J$13,2,FALSE),IF(J12823="solar",VLOOKUP('Form 923'!D12823,'Cross-Page Data'!$I$14:$J$117,2,FALSE),J12823))</f>
        <v>#N/A</v>
      </c>
      <c r="J12823" t="e">
        <f>VLOOKUP(E12823,'Cross-Page Data'!$D$4:$F$48,3,FALSE)</f>
        <v>#N/A</v>
      </c>
      <c r="K12823" t="b">
        <f t="shared" si="200"/>
        <v>1</v>
      </c>
    </row>
    <row r="12824" spans="9:11" x14ac:dyDescent="0.35">
      <c r="I12824" t="e">
        <f>IF(J12824="natural gas",VLOOKUP(D12824,'Cross-Page Data'!$I$4:$J$13,2,FALSE),IF(J12824="solar",VLOOKUP('Form 923'!D12824,'Cross-Page Data'!$I$14:$J$117,2,FALSE),J12824))</f>
        <v>#N/A</v>
      </c>
      <c r="J12824" t="e">
        <f>VLOOKUP(E12824,'Cross-Page Data'!$D$4:$F$48,3,FALSE)</f>
        <v>#N/A</v>
      </c>
      <c r="K12824" t="b">
        <f t="shared" si="200"/>
        <v>1</v>
      </c>
    </row>
    <row r="12825" spans="9:11" x14ac:dyDescent="0.35">
      <c r="I12825" t="e">
        <f>IF(J12825="natural gas",VLOOKUP(D12825,'Cross-Page Data'!$I$4:$J$13,2,FALSE),IF(J12825="solar",VLOOKUP('Form 923'!D12825,'Cross-Page Data'!$I$14:$J$117,2,FALSE),J12825))</f>
        <v>#N/A</v>
      </c>
      <c r="J12825" t="e">
        <f>VLOOKUP(E12825,'Cross-Page Data'!$D$4:$F$48,3,FALSE)</f>
        <v>#N/A</v>
      </c>
      <c r="K12825" t="b">
        <f t="shared" si="200"/>
        <v>1</v>
      </c>
    </row>
    <row r="12826" spans="9:11" x14ac:dyDescent="0.35">
      <c r="I12826" t="e">
        <f>IF(J12826="natural gas",VLOOKUP(D12826,'Cross-Page Data'!$I$4:$J$13,2,FALSE),IF(J12826="solar",VLOOKUP('Form 923'!D12826,'Cross-Page Data'!$I$14:$J$117,2,FALSE),J12826))</f>
        <v>#N/A</v>
      </c>
      <c r="J12826" t="e">
        <f>VLOOKUP(E12826,'Cross-Page Data'!$D$4:$F$48,3,FALSE)</f>
        <v>#N/A</v>
      </c>
      <c r="K12826" t="b">
        <f t="shared" si="200"/>
        <v>1</v>
      </c>
    </row>
    <row r="12827" spans="9:11" x14ac:dyDescent="0.35">
      <c r="I12827" t="e">
        <f>IF(J12827="natural gas",VLOOKUP(D12827,'Cross-Page Data'!$I$4:$J$13,2,FALSE),IF(J12827="solar",VLOOKUP('Form 923'!D12827,'Cross-Page Data'!$I$14:$J$117,2,FALSE),J12827))</f>
        <v>#N/A</v>
      </c>
      <c r="J12827" t="e">
        <f>VLOOKUP(E12827,'Cross-Page Data'!$D$4:$F$48,3,FALSE)</f>
        <v>#N/A</v>
      </c>
      <c r="K12827" t="b">
        <f t="shared" si="200"/>
        <v>1</v>
      </c>
    </row>
    <row r="12828" spans="9:11" x14ac:dyDescent="0.35">
      <c r="I12828" t="e">
        <f>IF(J12828="natural gas",VLOOKUP(D12828,'Cross-Page Data'!$I$4:$J$13,2,FALSE),IF(J12828="solar",VLOOKUP('Form 923'!D12828,'Cross-Page Data'!$I$14:$J$117,2,FALSE),J12828))</f>
        <v>#N/A</v>
      </c>
      <c r="J12828" t="e">
        <f>VLOOKUP(E12828,'Cross-Page Data'!$D$4:$F$48,3,FALSE)</f>
        <v>#N/A</v>
      </c>
      <c r="K12828" t="b">
        <f t="shared" si="200"/>
        <v>1</v>
      </c>
    </row>
    <row r="12829" spans="9:11" x14ac:dyDescent="0.35">
      <c r="I12829" t="e">
        <f>IF(J12829="natural gas",VLOOKUP(D12829,'Cross-Page Data'!$I$4:$J$13,2,FALSE),IF(J12829="solar",VLOOKUP('Form 923'!D12829,'Cross-Page Data'!$I$14:$J$117,2,FALSE),J12829))</f>
        <v>#N/A</v>
      </c>
      <c r="J12829" t="e">
        <f>VLOOKUP(E12829,'Cross-Page Data'!$D$4:$F$48,3,FALSE)</f>
        <v>#N/A</v>
      </c>
      <c r="K12829" t="b">
        <f t="shared" si="200"/>
        <v>1</v>
      </c>
    </row>
    <row r="12830" spans="9:11" x14ac:dyDescent="0.35">
      <c r="I12830" t="e">
        <f>IF(J12830="natural gas",VLOOKUP(D12830,'Cross-Page Data'!$I$4:$J$13,2,FALSE),IF(J12830="solar",VLOOKUP('Form 923'!D12830,'Cross-Page Data'!$I$14:$J$117,2,FALSE),J12830))</f>
        <v>#N/A</v>
      </c>
      <c r="J12830" t="e">
        <f>VLOOKUP(E12830,'Cross-Page Data'!$D$4:$F$48,3,FALSE)</f>
        <v>#N/A</v>
      </c>
      <c r="K12830" t="b">
        <f t="shared" si="200"/>
        <v>1</v>
      </c>
    </row>
    <row r="12831" spans="9:11" x14ac:dyDescent="0.35">
      <c r="I12831" t="e">
        <f>IF(J12831="natural gas",VLOOKUP(D12831,'Cross-Page Data'!$I$4:$J$13,2,FALSE),IF(J12831="solar",VLOOKUP('Form 923'!D12831,'Cross-Page Data'!$I$14:$J$117,2,FALSE),J12831))</f>
        <v>#N/A</v>
      </c>
      <c r="J12831" t="e">
        <f>VLOOKUP(E12831,'Cross-Page Data'!$D$4:$F$48,3,FALSE)</f>
        <v>#N/A</v>
      </c>
      <c r="K12831" t="b">
        <f t="shared" si="200"/>
        <v>1</v>
      </c>
    </row>
    <row r="12832" spans="9:11" x14ac:dyDescent="0.35">
      <c r="I12832" t="e">
        <f>IF(J12832="natural gas",VLOOKUP(D12832,'Cross-Page Data'!$I$4:$J$13,2,FALSE),IF(J12832="solar",VLOOKUP('Form 923'!D12832,'Cross-Page Data'!$I$14:$J$117,2,FALSE),J12832))</f>
        <v>#N/A</v>
      </c>
      <c r="J12832" t="e">
        <f>VLOOKUP(E12832,'Cross-Page Data'!$D$4:$F$48,3,FALSE)</f>
        <v>#N/A</v>
      </c>
      <c r="K12832" t="b">
        <f t="shared" si="200"/>
        <v>1</v>
      </c>
    </row>
    <row r="12833" spans="9:11" x14ac:dyDescent="0.35">
      <c r="I12833" t="e">
        <f>IF(J12833="natural gas",VLOOKUP(D12833,'Cross-Page Data'!$I$4:$J$13,2,FALSE),IF(J12833="solar",VLOOKUP('Form 923'!D12833,'Cross-Page Data'!$I$14:$J$117,2,FALSE),J12833))</f>
        <v>#N/A</v>
      </c>
      <c r="J12833" t="e">
        <f>VLOOKUP(E12833,'Cross-Page Data'!$D$4:$F$48,3,FALSE)</f>
        <v>#N/A</v>
      </c>
      <c r="K12833" t="b">
        <f t="shared" si="200"/>
        <v>1</v>
      </c>
    </row>
    <row r="12834" spans="9:11" x14ac:dyDescent="0.35">
      <c r="I12834" t="e">
        <f>IF(J12834="natural gas",VLOOKUP(D12834,'Cross-Page Data'!$I$4:$J$13,2,FALSE),IF(J12834="solar",VLOOKUP('Form 923'!D12834,'Cross-Page Data'!$I$14:$J$117,2,FALSE),J12834))</f>
        <v>#N/A</v>
      </c>
      <c r="J12834" t="e">
        <f>VLOOKUP(E12834,'Cross-Page Data'!$D$4:$F$48,3,FALSE)</f>
        <v>#N/A</v>
      </c>
      <c r="K12834" t="b">
        <f t="shared" si="200"/>
        <v>1</v>
      </c>
    </row>
    <row r="12835" spans="9:11" x14ac:dyDescent="0.35">
      <c r="I12835" t="e">
        <f>IF(J12835="natural gas",VLOOKUP(D12835,'Cross-Page Data'!$I$4:$J$13,2,FALSE),IF(J12835="solar",VLOOKUP('Form 923'!D12835,'Cross-Page Data'!$I$14:$J$117,2,FALSE),J12835))</f>
        <v>#N/A</v>
      </c>
      <c r="J12835" t="e">
        <f>VLOOKUP(E12835,'Cross-Page Data'!$D$4:$F$48,3,FALSE)</f>
        <v>#N/A</v>
      </c>
      <c r="K12835" t="b">
        <f t="shared" si="200"/>
        <v>1</v>
      </c>
    </row>
    <row r="12836" spans="9:11" x14ac:dyDescent="0.35">
      <c r="I12836" t="e">
        <f>IF(J12836="natural gas",VLOOKUP(D12836,'Cross-Page Data'!$I$4:$J$13,2,FALSE),IF(J12836="solar",VLOOKUP('Form 923'!D12836,'Cross-Page Data'!$I$14:$J$117,2,FALSE),J12836))</f>
        <v>#N/A</v>
      </c>
      <c r="J12836" t="e">
        <f>VLOOKUP(E12836,'Cross-Page Data'!$D$4:$F$48,3,FALSE)</f>
        <v>#N/A</v>
      </c>
      <c r="K12836" t="b">
        <f t="shared" si="200"/>
        <v>1</v>
      </c>
    </row>
    <row r="12837" spans="9:11" x14ac:dyDescent="0.35">
      <c r="I12837" t="e">
        <f>IF(J12837="natural gas",VLOOKUP(D12837,'Cross-Page Data'!$I$4:$J$13,2,FALSE),IF(J12837="solar",VLOOKUP('Form 923'!D12837,'Cross-Page Data'!$I$14:$J$117,2,FALSE),J12837))</f>
        <v>#N/A</v>
      </c>
      <c r="J12837" t="e">
        <f>VLOOKUP(E12837,'Cross-Page Data'!$D$4:$F$48,3,FALSE)</f>
        <v>#N/A</v>
      </c>
      <c r="K12837" t="b">
        <f t="shared" si="200"/>
        <v>1</v>
      </c>
    </row>
    <row r="12838" spans="9:11" x14ac:dyDescent="0.35">
      <c r="I12838" t="e">
        <f>IF(J12838="natural gas",VLOOKUP(D12838,'Cross-Page Data'!$I$4:$J$13,2,FALSE),IF(J12838="solar",VLOOKUP('Form 923'!D12838,'Cross-Page Data'!$I$14:$J$117,2,FALSE),J12838))</f>
        <v>#N/A</v>
      </c>
      <c r="J12838" t="e">
        <f>VLOOKUP(E12838,'Cross-Page Data'!$D$4:$F$48,3,FALSE)</f>
        <v>#N/A</v>
      </c>
      <c r="K12838" t="b">
        <f t="shared" si="200"/>
        <v>1</v>
      </c>
    </row>
    <row r="12839" spans="9:11" x14ac:dyDescent="0.35">
      <c r="I12839" t="e">
        <f>IF(J12839="natural gas",VLOOKUP(D12839,'Cross-Page Data'!$I$4:$J$13,2,FALSE),IF(J12839="solar",VLOOKUP('Form 923'!D12839,'Cross-Page Data'!$I$14:$J$117,2,FALSE),J12839))</f>
        <v>#N/A</v>
      </c>
      <c r="J12839" t="e">
        <f>VLOOKUP(E12839,'Cross-Page Data'!$D$4:$F$48,3,FALSE)</f>
        <v>#N/A</v>
      </c>
      <c r="K12839" t="b">
        <f t="shared" si="200"/>
        <v>1</v>
      </c>
    </row>
    <row r="12840" spans="9:11" x14ac:dyDescent="0.35">
      <c r="I12840" t="e">
        <f>IF(J12840="natural gas",VLOOKUP(D12840,'Cross-Page Data'!$I$4:$J$13,2,FALSE),IF(J12840="solar",VLOOKUP('Form 923'!D12840,'Cross-Page Data'!$I$14:$J$117,2,FALSE),J12840))</f>
        <v>#N/A</v>
      </c>
      <c r="J12840" t="e">
        <f>VLOOKUP(E12840,'Cross-Page Data'!$D$4:$F$48,3,FALSE)</f>
        <v>#N/A</v>
      </c>
      <c r="K12840" t="b">
        <f t="shared" si="200"/>
        <v>1</v>
      </c>
    </row>
    <row r="12841" spans="9:11" x14ac:dyDescent="0.35">
      <c r="I12841" t="e">
        <f>IF(J12841="natural gas",VLOOKUP(D12841,'Cross-Page Data'!$I$4:$J$13,2,FALSE),IF(J12841="solar",VLOOKUP('Form 923'!D12841,'Cross-Page Data'!$I$14:$J$117,2,FALSE),J12841))</f>
        <v>#N/A</v>
      </c>
      <c r="J12841" t="e">
        <f>VLOOKUP(E12841,'Cross-Page Data'!$D$4:$F$48,3,FALSE)</f>
        <v>#N/A</v>
      </c>
      <c r="K12841" t="b">
        <f t="shared" si="200"/>
        <v>1</v>
      </c>
    </row>
    <row r="12842" spans="9:11" x14ac:dyDescent="0.35">
      <c r="I12842" t="e">
        <f>IF(J12842="natural gas",VLOOKUP(D12842,'Cross-Page Data'!$I$4:$J$13,2,FALSE),IF(J12842="solar",VLOOKUP('Form 923'!D12842,'Cross-Page Data'!$I$14:$J$117,2,FALSE),J12842))</f>
        <v>#N/A</v>
      </c>
      <c r="J12842" t="e">
        <f>VLOOKUP(E12842,'Cross-Page Data'!$D$4:$F$48,3,FALSE)</f>
        <v>#N/A</v>
      </c>
      <c r="K12842" t="b">
        <f t="shared" si="200"/>
        <v>1</v>
      </c>
    </row>
    <row r="12843" spans="9:11" x14ac:dyDescent="0.35">
      <c r="I12843" t="e">
        <f>IF(J12843="natural gas",VLOOKUP(D12843,'Cross-Page Data'!$I$4:$J$13,2,FALSE),IF(J12843="solar",VLOOKUP('Form 923'!D12843,'Cross-Page Data'!$I$14:$J$117,2,FALSE),J12843))</f>
        <v>#N/A</v>
      </c>
      <c r="J12843" t="e">
        <f>VLOOKUP(E12843,'Cross-Page Data'!$D$4:$F$48,3,FALSE)</f>
        <v>#N/A</v>
      </c>
      <c r="K12843" t="b">
        <f t="shared" si="200"/>
        <v>1</v>
      </c>
    </row>
    <row r="12844" spans="9:11" x14ac:dyDescent="0.35">
      <c r="I12844" t="e">
        <f>IF(J12844="natural gas",VLOOKUP(D12844,'Cross-Page Data'!$I$4:$J$13,2,FALSE),IF(J12844="solar",VLOOKUP('Form 923'!D12844,'Cross-Page Data'!$I$14:$J$117,2,FALSE),J12844))</f>
        <v>#N/A</v>
      </c>
      <c r="J12844" t="e">
        <f>VLOOKUP(E12844,'Cross-Page Data'!$D$4:$F$48,3,FALSE)</f>
        <v>#N/A</v>
      </c>
      <c r="K12844" t="b">
        <f t="shared" si="200"/>
        <v>1</v>
      </c>
    </row>
    <row r="12845" spans="9:11" x14ac:dyDescent="0.35">
      <c r="I12845" t="e">
        <f>IF(J12845="natural gas",VLOOKUP(D12845,'Cross-Page Data'!$I$4:$J$13,2,FALSE),IF(J12845="solar",VLOOKUP('Form 923'!D12845,'Cross-Page Data'!$I$14:$J$117,2,FALSE),J12845))</f>
        <v>#N/A</v>
      </c>
      <c r="J12845" t="e">
        <f>VLOOKUP(E12845,'Cross-Page Data'!$D$4:$F$48,3,FALSE)</f>
        <v>#N/A</v>
      </c>
      <c r="K12845" t="b">
        <f t="shared" si="200"/>
        <v>1</v>
      </c>
    </row>
    <row r="12846" spans="9:11" x14ac:dyDescent="0.35">
      <c r="I12846" t="e">
        <f>IF(J12846="natural gas",VLOOKUP(D12846,'Cross-Page Data'!$I$4:$J$13,2,FALSE),IF(J12846="solar",VLOOKUP('Form 923'!D12846,'Cross-Page Data'!$I$14:$J$117,2,FALSE),J12846))</f>
        <v>#N/A</v>
      </c>
      <c r="J12846" t="e">
        <f>VLOOKUP(E12846,'Cross-Page Data'!$D$4:$F$48,3,FALSE)</f>
        <v>#N/A</v>
      </c>
      <c r="K12846" t="b">
        <f t="shared" si="200"/>
        <v>1</v>
      </c>
    </row>
    <row r="12847" spans="9:11" x14ac:dyDescent="0.35">
      <c r="I12847" t="e">
        <f>IF(J12847="natural gas",VLOOKUP(D12847,'Cross-Page Data'!$I$4:$J$13,2,FALSE),IF(J12847="solar",VLOOKUP('Form 923'!D12847,'Cross-Page Data'!$I$14:$J$117,2,FALSE),J12847))</f>
        <v>#N/A</v>
      </c>
      <c r="J12847" t="e">
        <f>VLOOKUP(E12847,'Cross-Page Data'!$D$4:$F$48,3,FALSE)</f>
        <v>#N/A</v>
      </c>
      <c r="K12847" t="b">
        <f t="shared" si="200"/>
        <v>1</v>
      </c>
    </row>
    <row r="12848" spans="9:11" x14ac:dyDescent="0.35">
      <c r="I12848" t="e">
        <f>IF(J12848="natural gas",VLOOKUP(D12848,'Cross-Page Data'!$I$4:$J$13,2,FALSE),IF(J12848="solar",VLOOKUP('Form 923'!D12848,'Cross-Page Data'!$I$14:$J$117,2,FALSE),J12848))</f>
        <v>#N/A</v>
      </c>
      <c r="J12848" t="e">
        <f>VLOOKUP(E12848,'Cross-Page Data'!$D$4:$F$48,3,FALSE)</f>
        <v>#N/A</v>
      </c>
      <c r="K12848" t="b">
        <f t="shared" si="200"/>
        <v>1</v>
      </c>
    </row>
    <row r="12849" spans="9:11" x14ac:dyDescent="0.35">
      <c r="I12849" t="e">
        <f>IF(J12849="natural gas",VLOOKUP(D12849,'Cross-Page Data'!$I$4:$J$13,2,FALSE),IF(J12849="solar",VLOOKUP('Form 923'!D12849,'Cross-Page Data'!$I$14:$J$117,2,FALSE),J12849))</f>
        <v>#N/A</v>
      </c>
      <c r="J12849" t="e">
        <f>VLOOKUP(E12849,'Cross-Page Data'!$D$4:$F$48,3,FALSE)</f>
        <v>#N/A</v>
      </c>
      <c r="K12849" t="b">
        <f t="shared" si="200"/>
        <v>1</v>
      </c>
    </row>
    <row r="12850" spans="9:11" x14ac:dyDescent="0.35">
      <c r="I12850" t="e">
        <f>IF(J12850="natural gas",VLOOKUP(D12850,'Cross-Page Data'!$I$4:$J$13,2,FALSE),IF(J12850="solar",VLOOKUP('Form 923'!D12850,'Cross-Page Data'!$I$14:$J$117,2,FALSE),J12850))</f>
        <v>#N/A</v>
      </c>
      <c r="J12850" t="e">
        <f>VLOOKUP(E12850,'Cross-Page Data'!$D$4:$F$48,3,FALSE)</f>
        <v>#N/A</v>
      </c>
      <c r="K12850" t="b">
        <f t="shared" si="200"/>
        <v>1</v>
      </c>
    </row>
    <row r="12851" spans="9:11" x14ac:dyDescent="0.35">
      <c r="I12851" t="e">
        <f>IF(J12851="natural gas",VLOOKUP(D12851,'Cross-Page Data'!$I$4:$J$13,2,FALSE),IF(J12851="solar",VLOOKUP('Form 923'!D12851,'Cross-Page Data'!$I$14:$J$117,2,FALSE),J12851))</f>
        <v>#N/A</v>
      </c>
      <c r="J12851" t="e">
        <f>VLOOKUP(E12851,'Cross-Page Data'!$D$4:$F$48,3,FALSE)</f>
        <v>#N/A</v>
      </c>
      <c r="K12851" t="b">
        <f t="shared" si="200"/>
        <v>1</v>
      </c>
    </row>
    <row r="12852" spans="9:11" x14ac:dyDescent="0.35">
      <c r="I12852" t="e">
        <f>IF(J12852="natural gas",VLOOKUP(D12852,'Cross-Page Data'!$I$4:$J$13,2,FALSE),IF(J12852="solar",VLOOKUP('Form 923'!D12852,'Cross-Page Data'!$I$14:$J$117,2,FALSE),J12852))</f>
        <v>#N/A</v>
      </c>
      <c r="J12852" t="e">
        <f>VLOOKUP(E12852,'Cross-Page Data'!$D$4:$F$48,3,FALSE)</f>
        <v>#N/A</v>
      </c>
      <c r="K12852" t="b">
        <f t="shared" si="200"/>
        <v>1</v>
      </c>
    </row>
    <row r="12853" spans="9:11" x14ac:dyDescent="0.35">
      <c r="I12853" t="e">
        <f>IF(J12853="natural gas",VLOOKUP(D12853,'Cross-Page Data'!$I$4:$J$13,2,FALSE),IF(J12853="solar",VLOOKUP('Form 923'!D12853,'Cross-Page Data'!$I$14:$J$117,2,FALSE),J12853))</f>
        <v>#N/A</v>
      </c>
      <c r="J12853" t="e">
        <f>VLOOKUP(E12853,'Cross-Page Data'!$D$4:$F$48,3,FALSE)</f>
        <v>#N/A</v>
      </c>
      <c r="K12853" t="b">
        <f t="shared" si="200"/>
        <v>1</v>
      </c>
    </row>
    <row r="12854" spans="9:11" x14ac:dyDescent="0.35">
      <c r="I12854" t="e">
        <f>IF(J12854="natural gas",VLOOKUP(D12854,'Cross-Page Data'!$I$4:$J$13,2,FALSE),IF(J12854="solar",VLOOKUP('Form 923'!D12854,'Cross-Page Data'!$I$14:$J$117,2,FALSE),J12854))</f>
        <v>#N/A</v>
      </c>
      <c r="J12854" t="e">
        <f>VLOOKUP(E12854,'Cross-Page Data'!$D$4:$F$48,3,FALSE)</f>
        <v>#N/A</v>
      </c>
      <c r="K12854" t="b">
        <f t="shared" si="200"/>
        <v>1</v>
      </c>
    </row>
    <row r="12855" spans="9:11" x14ac:dyDescent="0.35">
      <c r="I12855" t="e">
        <f>IF(J12855="natural gas",VLOOKUP(D12855,'Cross-Page Data'!$I$4:$J$13,2,FALSE),IF(J12855="solar",VLOOKUP('Form 923'!D12855,'Cross-Page Data'!$I$14:$J$117,2,FALSE),J12855))</f>
        <v>#N/A</v>
      </c>
      <c r="J12855" t="e">
        <f>VLOOKUP(E12855,'Cross-Page Data'!$D$4:$F$48,3,FALSE)</f>
        <v>#N/A</v>
      </c>
      <c r="K12855" t="b">
        <f t="shared" si="200"/>
        <v>1</v>
      </c>
    </row>
    <row r="12856" spans="9:11" x14ac:dyDescent="0.35">
      <c r="I12856" t="e">
        <f>IF(J12856="natural gas",VLOOKUP(D12856,'Cross-Page Data'!$I$4:$J$13,2,FALSE),IF(J12856="solar",VLOOKUP('Form 923'!D12856,'Cross-Page Data'!$I$14:$J$117,2,FALSE),J12856))</f>
        <v>#N/A</v>
      </c>
      <c r="J12856" t="e">
        <f>VLOOKUP(E12856,'Cross-Page Data'!$D$4:$F$48,3,FALSE)</f>
        <v>#N/A</v>
      </c>
      <c r="K12856" t="b">
        <f t="shared" si="200"/>
        <v>1</v>
      </c>
    </row>
    <row r="12857" spans="9:11" x14ac:dyDescent="0.35">
      <c r="I12857" t="e">
        <f>IF(J12857="natural gas",VLOOKUP(D12857,'Cross-Page Data'!$I$4:$J$13,2,FALSE),IF(J12857="solar",VLOOKUP('Form 923'!D12857,'Cross-Page Data'!$I$14:$J$117,2,FALSE),J12857))</f>
        <v>#N/A</v>
      </c>
      <c r="J12857" t="e">
        <f>VLOOKUP(E12857,'Cross-Page Data'!$D$4:$F$48,3,FALSE)</f>
        <v>#N/A</v>
      </c>
      <c r="K12857" t="b">
        <f t="shared" si="200"/>
        <v>1</v>
      </c>
    </row>
    <row r="12858" spans="9:11" x14ac:dyDescent="0.35">
      <c r="I12858" t="e">
        <f>IF(J12858="natural gas",VLOOKUP(D12858,'Cross-Page Data'!$I$4:$J$13,2,FALSE),IF(J12858="solar",VLOOKUP('Form 923'!D12858,'Cross-Page Data'!$I$14:$J$117,2,FALSE),J12858))</f>
        <v>#N/A</v>
      </c>
      <c r="J12858" t="e">
        <f>VLOOKUP(E12858,'Cross-Page Data'!$D$4:$F$48,3,FALSE)</f>
        <v>#N/A</v>
      </c>
      <c r="K12858" t="b">
        <f t="shared" si="200"/>
        <v>1</v>
      </c>
    </row>
    <row r="12859" spans="9:11" x14ac:dyDescent="0.35">
      <c r="I12859" t="e">
        <f>IF(J12859="natural gas",VLOOKUP(D12859,'Cross-Page Data'!$I$4:$J$13,2,FALSE),IF(J12859="solar",VLOOKUP('Form 923'!D12859,'Cross-Page Data'!$I$14:$J$117,2,FALSE),J12859))</f>
        <v>#N/A</v>
      </c>
      <c r="J12859" t="e">
        <f>VLOOKUP(E12859,'Cross-Page Data'!$D$4:$F$48,3,FALSE)</f>
        <v>#N/A</v>
      </c>
      <c r="K12859" t="b">
        <f t="shared" si="200"/>
        <v>1</v>
      </c>
    </row>
    <row r="12860" spans="9:11" x14ac:dyDescent="0.35">
      <c r="I12860" t="e">
        <f>IF(J12860="natural gas",VLOOKUP(D12860,'Cross-Page Data'!$I$4:$J$13,2,FALSE),IF(J12860="solar",VLOOKUP('Form 923'!D12860,'Cross-Page Data'!$I$14:$J$117,2,FALSE),J12860))</f>
        <v>#N/A</v>
      </c>
      <c r="J12860" t="e">
        <f>VLOOKUP(E12860,'Cross-Page Data'!$D$4:$F$48,3,FALSE)</f>
        <v>#N/A</v>
      </c>
      <c r="K12860" t="b">
        <f t="shared" si="200"/>
        <v>1</v>
      </c>
    </row>
    <row r="12861" spans="9:11" x14ac:dyDescent="0.35">
      <c r="I12861" t="e">
        <f>IF(J12861="natural gas",VLOOKUP(D12861,'Cross-Page Data'!$I$4:$J$13,2,FALSE),IF(J12861="solar",VLOOKUP('Form 923'!D12861,'Cross-Page Data'!$I$14:$J$117,2,FALSE),J12861))</f>
        <v>#N/A</v>
      </c>
      <c r="J12861" t="e">
        <f>VLOOKUP(E12861,'Cross-Page Data'!$D$4:$F$48,3,FALSE)</f>
        <v>#N/A</v>
      </c>
      <c r="K12861" t="b">
        <f t="shared" si="200"/>
        <v>1</v>
      </c>
    </row>
    <row r="12862" spans="9:11" x14ac:dyDescent="0.35">
      <c r="I12862" t="e">
        <f>IF(J12862="natural gas",VLOOKUP(D12862,'Cross-Page Data'!$I$4:$J$13,2,FALSE),IF(J12862="solar",VLOOKUP('Form 923'!D12862,'Cross-Page Data'!$I$14:$J$117,2,FALSE),J12862))</f>
        <v>#N/A</v>
      </c>
      <c r="J12862" t="e">
        <f>VLOOKUP(E12862,'Cross-Page Data'!$D$4:$F$48,3,FALSE)</f>
        <v>#N/A</v>
      </c>
      <c r="K12862" t="b">
        <f t="shared" si="200"/>
        <v>1</v>
      </c>
    </row>
    <row r="12863" spans="9:11" x14ac:dyDescent="0.35">
      <c r="I12863" t="e">
        <f>IF(J12863="natural gas",VLOOKUP(D12863,'Cross-Page Data'!$I$4:$J$13,2,FALSE),IF(J12863="solar",VLOOKUP('Form 923'!D12863,'Cross-Page Data'!$I$14:$J$117,2,FALSE),J12863))</f>
        <v>#N/A</v>
      </c>
      <c r="J12863" t="e">
        <f>VLOOKUP(E12863,'Cross-Page Data'!$D$4:$F$48,3,FALSE)</f>
        <v>#N/A</v>
      </c>
      <c r="K12863" t="b">
        <f t="shared" si="200"/>
        <v>1</v>
      </c>
    </row>
    <row r="12864" spans="9:11" x14ac:dyDescent="0.35">
      <c r="I12864" t="e">
        <f>IF(J12864="natural gas",VLOOKUP(D12864,'Cross-Page Data'!$I$4:$J$13,2,FALSE),IF(J12864="solar",VLOOKUP('Form 923'!D12864,'Cross-Page Data'!$I$14:$J$117,2,FALSE),J12864))</f>
        <v>#N/A</v>
      </c>
      <c r="J12864" t="e">
        <f>VLOOKUP(E12864,'Cross-Page Data'!$D$4:$F$48,3,FALSE)</f>
        <v>#N/A</v>
      </c>
      <c r="K12864" t="b">
        <f t="shared" si="200"/>
        <v>1</v>
      </c>
    </row>
    <row r="12865" spans="9:11" x14ac:dyDescent="0.35">
      <c r="I12865" t="e">
        <f>IF(J12865="natural gas",VLOOKUP(D12865,'Cross-Page Data'!$I$4:$J$13,2,FALSE),IF(J12865="solar",VLOOKUP('Form 923'!D12865,'Cross-Page Data'!$I$14:$J$117,2,FALSE),J12865))</f>
        <v>#N/A</v>
      </c>
      <c r="J12865" t="e">
        <f>VLOOKUP(E12865,'Cross-Page Data'!$D$4:$F$48,3,FALSE)</f>
        <v>#N/A</v>
      </c>
      <c r="K12865" t="b">
        <f t="shared" si="200"/>
        <v>1</v>
      </c>
    </row>
    <row r="12866" spans="9:11" x14ac:dyDescent="0.35">
      <c r="I12866" t="e">
        <f>IF(J12866="natural gas",VLOOKUP(D12866,'Cross-Page Data'!$I$4:$J$13,2,FALSE),IF(J12866="solar",VLOOKUP('Form 923'!D12866,'Cross-Page Data'!$I$14:$J$117,2,FALSE),J12866))</f>
        <v>#N/A</v>
      </c>
      <c r="J12866" t="e">
        <f>VLOOKUP(E12866,'Cross-Page Data'!$D$4:$F$48,3,FALSE)</f>
        <v>#N/A</v>
      </c>
      <c r="K12866" t="b">
        <f t="shared" si="200"/>
        <v>1</v>
      </c>
    </row>
    <row r="12867" spans="9:11" x14ac:dyDescent="0.35">
      <c r="I12867" t="e">
        <f>IF(J12867="natural gas",VLOOKUP(D12867,'Cross-Page Data'!$I$4:$J$13,2,FALSE),IF(J12867="solar",VLOOKUP('Form 923'!D12867,'Cross-Page Data'!$I$14:$J$117,2,FALSE),J12867))</f>
        <v>#N/A</v>
      </c>
      <c r="J12867" t="e">
        <f>VLOOKUP(E12867,'Cross-Page Data'!$D$4:$F$48,3,FALSE)</f>
        <v>#N/A</v>
      </c>
      <c r="K12867" t="b">
        <f t="shared" si="200"/>
        <v>1</v>
      </c>
    </row>
    <row r="12868" spans="9:11" x14ac:dyDescent="0.35">
      <c r="I12868" t="e">
        <f>IF(J12868="natural gas",VLOOKUP(D12868,'Cross-Page Data'!$I$4:$J$13,2,FALSE),IF(J12868="solar",VLOOKUP('Form 923'!D12868,'Cross-Page Data'!$I$14:$J$117,2,FALSE),J12868))</f>
        <v>#N/A</v>
      </c>
      <c r="J12868" t="e">
        <f>VLOOKUP(E12868,'Cross-Page Data'!$D$4:$F$48,3,FALSE)</f>
        <v>#N/A</v>
      </c>
      <c r="K12868" t="b">
        <f t="shared" si="200"/>
        <v>1</v>
      </c>
    </row>
    <row r="12869" spans="9:11" x14ac:dyDescent="0.35">
      <c r="I12869" t="e">
        <f>IF(J12869="natural gas",VLOOKUP(D12869,'Cross-Page Data'!$I$4:$J$13,2,FALSE),IF(J12869="solar",VLOOKUP('Form 923'!D12869,'Cross-Page Data'!$I$14:$J$117,2,FALSE),J12869))</f>
        <v>#N/A</v>
      </c>
      <c r="J12869" t="e">
        <f>VLOOKUP(E12869,'Cross-Page Data'!$D$4:$F$48,3,FALSE)</f>
        <v>#N/A</v>
      </c>
      <c r="K12869" t="b">
        <f t="shared" si="200"/>
        <v>1</v>
      </c>
    </row>
    <row r="12870" spans="9:11" x14ac:dyDescent="0.35">
      <c r="I12870" t="e">
        <f>IF(J12870="natural gas",VLOOKUP(D12870,'Cross-Page Data'!$I$4:$J$13,2,FALSE),IF(J12870="solar",VLOOKUP('Form 923'!D12870,'Cross-Page Data'!$I$14:$J$117,2,FALSE),J12870))</f>
        <v>#N/A</v>
      </c>
      <c r="J12870" t="e">
        <f>VLOOKUP(E12870,'Cross-Page Data'!$D$4:$F$48,3,FALSE)</f>
        <v>#N/A</v>
      </c>
      <c r="K12870" t="b">
        <f t="shared" si="200"/>
        <v>1</v>
      </c>
    </row>
    <row r="12871" spans="9:11" x14ac:dyDescent="0.35">
      <c r="I12871" t="e">
        <f>IF(J12871="natural gas",VLOOKUP(D12871,'Cross-Page Data'!$I$4:$J$13,2,FALSE),IF(J12871="solar",VLOOKUP('Form 923'!D12871,'Cross-Page Data'!$I$14:$J$117,2,FALSE),J12871))</f>
        <v>#N/A</v>
      </c>
      <c r="J12871" t="e">
        <f>VLOOKUP(E12871,'Cross-Page Data'!$D$4:$F$48,3,FALSE)</f>
        <v>#N/A</v>
      </c>
      <c r="K12871" t="b">
        <f t="shared" ref="K12871:K12934" si="201">IF(AND($N$5=FALSE,OR(C12871="Commercial NAICS Cogen",C12871="Industrial NAICS Cogen",C12871="NAICS-22 Cogen")),FALSE,IF(AND($N$6=FALSE,OR(C12871="Commercial NAICS Cogen",C12871="Commercial NAICS Non-Cogen",C12871="industrial NAICS Cogen", C12871="industrial NAICS non-cogen")),FALSE,TRUE))</f>
        <v>1</v>
      </c>
    </row>
    <row r="12872" spans="9:11" x14ac:dyDescent="0.35">
      <c r="I12872" t="e">
        <f>IF(J12872="natural gas",VLOOKUP(D12872,'Cross-Page Data'!$I$4:$J$13,2,FALSE),IF(J12872="solar",VLOOKUP('Form 923'!D12872,'Cross-Page Data'!$I$14:$J$117,2,FALSE),J12872))</f>
        <v>#N/A</v>
      </c>
      <c r="J12872" t="e">
        <f>VLOOKUP(E12872,'Cross-Page Data'!$D$4:$F$48,3,FALSE)</f>
        <v>#N/A</v>
      </c>
      <c r="K12872" t="b">
        <f t="shared" si="201"/>
        <v>1</v>
      </c>
    </row>
    <row r="12873" spans="9:11" x14ac:dyDescent="0.35">
      <c r="I12873" t="e">
        <f>IF(J12873="natural gas",VLOOKUP(D12873,'Cross-Page Data'!$I$4:$J$13,2,FALSE),IF(J12873="solar",VLOOKUP('Form 923'!D12873,'Cross-Page Data'!$I$14:$J$117,2,FALSE),J12873))</f>
        <v>#N/A</v>
      </c>
      <c r="J12873" t="e">
        <f>VLOOKUP(E12873,'Cross-Page Data'!$D$4:$F$48,3,FALSE)</f>
        <v>#N/A</v>
      </c>
      <c r="K12873" t="b">
        <f t="shared" si="201"/>
        <v>1</v>
      </c>
    </row>
    <row r="12874" spans="9:11" x14ac:dyDescent="0.35">
      <c r="I12874" t="e">
        <f>IF(J12874="natural gas",VLOOKUP(D12874,'Cross-Page Data'!$I$4:$J$13,2,FALSE),IF(J12874="solar",VLOOKUP('Form 923'!D12874,'Cross-Page Data'!$I$14:$J$117,2,FALSE),J12874))</f>
        <v>#N/A</v>
      </c>
      <c r="J12874" t="e">
        <f>VLOOKUP(E12874,'Cross-Page Data'!$D$4:$F$48,3,FALSE)</f>
        <v>#N/A</v>
      </c>
      <c r="K12874" t="b">
        <f t="shared" si="201"/>
        <v>1</v>
      </c>
    </row>
    <row r="12875" spans="9:11" x14ac:dyDescent="0.35">
      <c r="I12875" t="e">
        <f>IF(J12875="natural gas",VLOOKUP(D12875,'Cross-Page Data'!$I$4:$J$13,2,FALSE),IF(J12875="solar",VLOOKUP('Form 923'!D12875,'Cross-Page Data'!$I$14:$J$117,2,FALSE),J12875))</f>
        <v>#N/A</v>
      </c>
      <c r="J12875" t="e">
        <f>VLOOKUP(E12875,'Cross-Page Data'!$D$4:$F$48,3,FALSE)</f>
        <v>#N/A</v>
      </c>
      <c r="K12875" t="b">
        <f t="shared" si="201"/>
        <v>1</v>
      </c>
    </row>
    <row r="12876" spans="9:11" x14ac:dyDescent="0.35">
      <c r="I12876" t="e">
        <f>IF(J12876="natural gas",VLOOKUP(D12876,'Cross-Page Data'!$I$4:$J$13,2,FALSE),IF(J12876="solar",VLOOKUP('Form 923'!D12876,'Cross-Page Data'!$I$14:$J$117,2,FALSE),J12876))</f>
        <v>#N/A</v>
      </c>
      <c r="J12876" t="e">
        <f>VLOOKUP(E12876,'Cross-Page Data'!$D$4:$F$48,3,FALSE)</f>
        <v>#N/A</v>
      </c>
      <c r="K12876" t="b">
        <f t="shared" si="201"/>
        <v>1</v>
      </c>
    </row>
    <row r="12877" spans="9:11" x14ac:dyDescent="0.35">
      <c r="I12877" t="e">
        <f>IF(J12877="natural gas",VLOOKUP(D12877,'Cross-Page Data'!$I$4:$J$13,2,FALSE),IF(J12877="solar",VLOOKUP('Form 923'!D12877,'Cross-Page Data'!$I$14:$J$117,2,FALSE),J12877))</f>
        <v>#N/A</v>
      </c>
      <c r="J12877" t="e">
        <f>VLOOKUP(E12877,'Cross-Page Data'!$D$4:$F$48,3,FALSE)</f>
        <v>#N/A</v>
      </c>
      <c r="K12877" t="b">
        <f t="shared" si="201"/>
        <v>1</v>
      </c>
    </row>
    <row r="12878" spans="9:11" x14ac:dyDescent="0.35">
      <c r="I12878" t="e">
        <f>IF(J12878="natural gas",VLOOKUP(D12878,'Cross-Page Data'!$I$4:$J$13,2,FALSE),IF(J12878="solar",VLOOKUP('Form 923'!D12878,'Cross-Page Data'!$I$14:$J$117,2,FALSE),J12878))</f>
        <v>#N/A</v>
      </c>
      <c r="J12878" t="e">
        <f>VLOOKUP(E12878,'Cross-Page Data'!$D$4:$F$48,3,FALSE)</f>
        <v>#N/A</v>
      </c>
      <c r="K12878" t="b">
        <f t="shared" si="201"/>
        <v>1</v>
      </c>
    </row>
    <row r="12879" spans="9:11" x14ac:dyDescent="0.35">
      <c r="I12879" t="e">
        <f>IF(J12879="natural gas",VLOOKUP(D12879,'Cross-Page Data'!$I$4:$J$13,2,FALSE),IF(J12879="solar",VLOOKUP('Form 923'!D12879,'Cross-Page Data'!$I$14:$J$117,2,FALSE),J12879))</f>
        <v>#N/A</v>
      </c>
      <c r="J12879" t="e">
        <f>VLOOKUP(E12879,'Cross-Page Data'!$D$4:$F$48,3,FALSE)</f>
        <v>#N/A</v>
      </c>
      <c r="K12879" t="b">
        <f t="shared" si="201"/>
        <v>1</v>
      </c>
    </row>
    <row r="12880" spans="9:11" x14ac:dyDescent="0.35">
      <c r="I12880" t="e">
        <f>IF(J12880="natural gas",VLOOKUP(D12880,'Cross-Page Data'!$I$4:$J$13,2,FALSE),IF(J12880="solar",VLOOKUP('Form 923'!D12880,'Cross-Page Data'!$I$14:$J$117,2,FALSE),J12880))</f>
        <v>#N/A</v>
      </c>
      <c r="J12880" t="e">
        <f>VLOOKUP(E12880,'Cross-Page Data'!$D$4:$F$48,3,FALSE)</f>
        <v>#N/A</v>
      </c>
      <c r="K12880" t="b">
        <f t="shared" si="201"/>
        <v>1</v>
      </c>
    </row>
    <row r="12881" spans="9:11" x14ac:dyDescent="0.35">
      <c r="I12881" t="e">
        <f>IF(J12881="natural gas",VLOOKUP(D12881,'Cross-Page Data'!$I$4:$J$13,2,FALSE),IF(J12881="solar",VLOOKUP('Form 923'!D12881,'Cross-Page Data'!$I$14:$J$117,2,FALSE),J12881))</f>
        <v>#N/A</v>
      </c>
      <c r="J12881" t="e">
        <f>VLOOKUP(E12881,'Cross-Page Data'!$D$4:$F$48,3,FALSE)</f>
        <v>#N/A</v>
      </c>
      <c r="K12881" t="b">
        <f t="shared" si="201"/>
        <v>1</v>
      </c>
    </row>
    <row r="12882" spans="9:11" x14ac:dyDescent="0.35">
      <c r="I12882" t="e">
        <f>IF(J12882="natural gas",VLOOKUP(D12882,'Cross-Page Data'!$I$4:$J$13,2,FALSE),IF(J12882="solar",VLOOKUP('Form 923'!D12882,'Cross-Page Data'!$I$14:$J$117,2,FALSE),J12882))</f>
        <v>#N/A</v>
      </c>
      <c r="J12882" t="e">
        <f>VLOOKUP(E12882,'Cross-Page Data'!$D$4:$F$48,3,FALSE)</f>
        <v>#N/A</v>
      </c>
      <c r="K12882" t="b">
        <f t="shared" si="201"/>
        <v>1</v>
      </c>
    </row>
    <row r="12883" spans="9:11" x14ac:dyDescent="0.35">
      <c r="I12883" t="e">
        <f>IF(J12883="natural gas",VLOOKUP(D12883,'Cross-Page Data'!$I$4:$J$13,2,FALSE),IF(J12883="solar",VLOOKUP('Form 923'!D12883,'Cross-Page Data'!$I$14:$J$117,2,FALSE),J12883))</f>
        <v>#N/A</v>
      </c>
      <c r="J12883" t="e">
        <f>VLOOKUP(E12883,'Cross-Page Data'!$D$4:$F$48,3,FALSE)</f>
        <v>#N/A</v>
      </c>
      <c r="K12883" t="b">
        <f t="shared" si="201"/>
        <v>1</v>
      </c>
    </row>
    <row r="12884" spans="9:11" x14ac:dyDescent="0.35">
      <c r="I12884" t="e">
        <f>IF(J12884="natural gas",VLOOKUP(D12884,'Cross-Page Data'!$I$4:$J$13,2,FALSE),IF(J12884="solar",VLOOKUP('Form 923'!D12884,'Cross-Page Data'!$I$14:$J$117,2,FALSE),J12884))</f>
        <v>#N/A</v>
      </c>
      <c r="J12884" t="e">
        <f>VLOOKUP(E12884,'Cross-Page Data'!$D$4:$F$48,3,FALSE)</f>
        <v>#N/A</v>
      </c>
      <c r="K12884" t="b">
        <f t="shared" si="201"/>
        <v>1</v>
      </c>
    </row>
    <row r="12885" spans="9:11" x14ac:dyDescent="0.35">
      <c r="I12885" t="e">
        <f>IF(J12885="natural gas",VLOOKUP(D12885,'Cross-Page Data'!$I$4:$J$13,2,FALSE),IF(J12885="solar",VLOOKUP('Form 923'!D12885,'Cross-Page Data'!$I$14:$J$117,2,FALSE),J12885))</f>
        <v>#N/A</v>
      </c>
      <c r="J12885" t="e">
        <f>VLOOKUP(E12885,'Cross-Page Data'!$D$4:$F$48,3,FALSE)</f>
        <v>#N/A</v>
      </c>
      <c r="K12885" t="b">
        <f t="shared" si="201"/>
        <v>1</v>
      </c>
    </row>
    <row r="12886" spans="9:11" x14ac:dyDescent="0.35">
      <c r="I12886" t="e">
        <f>IF(J12886="natural gas",VLOOKUP(D12886,'Cross-Page Data'!$I$4:$J$13,2,FALSE),IF(J12886="solar",VLOOKUP('Form 923'!D12886,'Cross-Page Data'!$I$14:$J$117,2,FALSE),J12886))</f>
        <v>#N/A</v>
      </c>
      <c r="J12886" t="e">
        <f>VLOOKUP(E12886,'Cross-Page Data'!$D$4:$F$48,3,FALSE)</f>
        <v>#N/A</v>
      </c>
      <c r="K12886" t="b">
        <f t="shared" si="201"/>
        <v>1</v>
      </c>
    </row>
    <row r="12887" spans="9:11" x14ac:dyDescent="0.35">
      <c r="I12887" t="e">
        <f>IF(J12887="natural gas",VLOOKUP(D12887,'Cross-Page Data'!$I$4:$J$13,2,FALSE),IF(J12887="solar",VLOOKUP('Form 923'!D12887,'Cross-Page Data'!$I$14:$J$117,2,FALSE),J12887))</f>
        <v>#N/A</v>
      </c>
      <c r="J12887" t="e">
        <f>VLOOKUP(E12887,'Cross-Page Data'!$D$4:$F$48,3,FALSE)</f>
        <v>#N/A</v>
      </c>
      <c r="K12887" t="b">
        <f t="shared" si="201"/>
        <v>1</v>
      </c>
    </row>
    <row r="12888" spans="9:11" x14ac:dyDescent="0.35">
      <c r="I12888" t="e">
        <f>IF(J12888="natural gas",VLOOKUP(D12888,'Cross-Page Data'!$I$4:$J$13,2,FALSE),IF(J12888="solar",VLOOKUP('Form 923'!D12888,'Cross-Page Data'!$I$14:$J$117,2,FALSE),J12888))</f>
        <v>#N/A</v>
      </c>
      <c r="J12888" t="e">
        <f>VLOOKUP(E12888,'Cross-Page Data'!$D$4:$F$48,3,FALSE)</f>
        <v>#N/A</v>
      </c>
      <c r="K12888" t="b">
        <f t="shared" si="201"/>
        <v>1</v>
      </c>
    </row>
    <row r="12889" spans="9:11" x14ac:dyDescent="0.35">
      <c r="I12889" t="e">
        <f>IF(J12889="natural gas",VLOOKUP(D12889,'Cross-Page Data'!$I$4:$J$13,2,FALSE),IF(J12889="solar",VLOOKUP('Form 923'!D12889,'Cross-Page Data'!$I$14:$J$117,2,FALSE),J12889))</f>
        <v>#N/A</v>
      </c>
      <c r="J12889" t="e">
        <f>VLOOKUP(E12889,'Cross-Page Data'!$D$4:$F$48,3,FALSE)</f>
        <v>#N/A</v>
      </c>
      <c r="K12889" t="b">
        <f t="shared" si="201"/>
        <v>1</v>
      </c>
    </row>
    <row r="12890" spans="9:11" x14ac:dyDescent="0.35">
      <c r="I12890" t="e">
        <f>IF(J12890="natural gas",VLOOKUP(D12890,'Cross-Page Data'!$I$4:$J$13,2,FALSE),IF(J12890="solar",VLOOKUP('Form 923'!D12890,'Cross-Page Data'!$I$14:$J$117,2,FALSE),J12890))</f>
        <v>#N/A</v>
      </c>
      <c r="J12890" t="e">
        <f>VLOOKUP(E12890,'Cross-Page Data'!$D$4:$F$48,3,FALSE)</f>
        <v>#N/A</v>
      </c>
      <c r="K12890" t="b">
        <f t="shared" si="201"/>
        <v>1</v>
      </c>
    </row>
    <row r="12891" spans="9:11" x14ac:dyDescent="0.35">
      <c r="I12891" t="e">
        <f>IF(J12891="natural gas",VLOOKUP(D12891,'Cross-Page Data'!$I$4:$J$13,2,FALSE),IF(J12891="solar",VLOOKUP('Form 923'!D12891,'Cross-Page Data'!$I$14:$J$117,2,FALSE),J12891))</f>
        <v>#N/A</v>
      </c>
      <c r="J12891" t="e">
        <f>VLOOKUP(E12891,'Cross-Page Data'!$D$4:$F$48,3,FALSE)</f>
        <v>#N/A</v>
      </c>
      <c r="K12891" t="b">
        <f t="shared" si="201"/>
        <v>1</v>
      </c>
    </row>
    <row r="12892" spans="9:11" x14ac:dyDescent="0.35">
      <c r="I12892" t="e">
        <f>IF(J12892="natural gas",VLOOKUP(D12892,'Cross-Page Data'!$I$4:$J$13,2,FALSE),IF(J12892="solar",VLOOKUP('Form 923'!D12892,'Cross-Page Data'!$I$14:$J$117,2,FALSE),J12892))</f>
        <v>#N/A</v>
      </c>
      <c r="J12892" t="e">
        <f>VLOOKUP(E12892,'Cross-Page Data'!$D$4:$F$48,3,FALSE)</f>
        <v>#N/A</v>
      </c>
      <c r="K12892" t="b">
        <f t="shared" si="201"/>
        <v>1</v>
      </c>
    </row>
    <row r="12893" spans="9:11" x14ac:dyDescent="0.35">
      <c r="I12893" t="e">
        <f>IF(J12893="natural gas",VLOOKUP(D12893,'Cross-Page Data'!$I$4:$J$13,2,FALSE),IF(J12893="solar",VLOOKUP('Form 923'!D12893,'Cross-Page Data'!$I$14:$J$117,2,FALSE),J12893))</f>
        <v>#N/A</v>
      </c>
      <c r="J12893" t="e">
        <f>VLOOKUP(E12893,'Cross-Page Data'!$D$4:$F$48,3,FALSE)</f>
        <v>#N/A</v>
      </c>
      <c r="K12893" t="b">
        <f t="shared" si="201"/>
        <v>1</v>
      </c>
    </row>
    <row r="12894" spans="9:11" x14ac:dyDescent="0.35">
      <c r="I12894" t="e">
        <f>IF(J12894="natural gas",VLOOKUP(D12894,'Cross-Page Data'!$I$4:$J$13,2,FALSE),IF(J12894="solar",VLOOKUP('Form 923'!D12894,'Cross-Page Data'!$I$14:$J$117,2,FALSE),J12894))</f>
        <v>#N/A</v>
      </c>
      <c r="J12894" t="e">
        <f>VLOOKUP(E12894,'Cross-Page Data'!$D$4:$F$48,3,FALSE)</f>
        <v>#N/A</v>
      </c>
      <c r="K12894" t="b">
        <f t="shared" si="201"/>
        <v>1</v>
      </c>
    </row>
    <row r="12895" spans="9:11" x14ac:dyDescent="0.35">
      <c r="I12895" t="e">
        <f>IF(J12895="natural gas",VLOOKUP(D12895,'Cross-Page Data'!$I$4:$J$13,2,FALSE),IF(J12895="solar",VLOOKUP('Form 923'!D12895,'Cross-Page Data'!$I$14:$J$117,2,FALSE),J12895))</f>
        <v>#N/A</v>
      </c>
      <c r="J12895" t="e">
        <f>VLOOKUP(E12895,'Cross-Page Data'!$D$4:$F$48,3,FALSE)</f>
        <v>#N/A</v>
      </c>
      <c r="K12895" t="b">
        <f t="shared" si="201"/>
        <v>1</v>
      </c>
    </row>
    <row r="12896" spans="9:11" x14ac:dyDescent="0.35">
      <c r="I12896" t="e">
        <f>IF(J12896="natural gas",VLOOKUP(D12896,'Cross-Page Data'!$I$4:$J$13,2,FALSE),IF(J12896="solar",VLOOKUP('Form 923'!D12896,'Cross-Page Data'!$I$14:$J$117,2,FALSE),J12896))</f>
        <v>#N/A</v>
      </c>
      <c r="J12896" t="e">
        <f>VLOOKUP(E12896,'Cross-Page Data'!$D$4:$F$48,3,FALSE)</f>
        <v>#N/A</v>
      </c>
      <c r="K12896" t="b">
        <f t="shared" si="201"/>
        <v>1</v>
      </c>
    </row>
    <row r="12897" spans="9:11" x14ac:dyDescent="0.35">
      <c r="I12897" t="e">
        <f>IF(J12897="natural gas",VLOOKUP(D12897,'Cross-Page Data'!$I$4:$J$13,2,FALSE),IF(J12897="solar",VLOOKUP('Form 923'!D12897,'Cross-Page Data'!$I$14:$J$117,2,FALSE),J12897))</f>
        <v>#N/A</v>
      </c>
      <c r="J12897" t="e">
        <f>VLOOKUP(E12897,'Cross-Page Data'!$D$4:$F$48,3,FALSE)</f>
        <v>#N/A</v>
      </c>
      <c r="K12897" t="b">
        <f t="shared" si="201"/>
        <v>1</v>
      </c>
    </row>
    <row r="12898" spans="9:11" x14ac:dyDescent="0.35">
      <c r="I12898" t="e">
        <f>IF(J12898="natural gas",VLOOKUP(D12898,'Cross-Page Data'!$I$4:$J$13,2,FALSE),IF(J12898="solar",VLOOKUP('Form 923'!D12898,'Cross-Page Data'!$I$14:$J$117,2,FALSE),J12898))</f>
        <v>#N/A</v>
      </c>
      <c r="J12898" t="e">
        <f>VLOOKUP(E12898,'Cross-Page Data'!$D$4:$F$48,3,FALSE)</f>
        <v>#N/A</v>
      </c>
      <c r="K12898" t="b">
        <f t="shared" si="201"/>
        <v>1</v>
      </c>
    </row>
    <row r="12899" spans="9:11" x14ac:dyDescent="0.35">
      <c r="I12899" t="e">
        <f>IF(J12899="natural gas",VLOOKUP(D12899,'Cross-Page Data'!$I$4:$J$13,2,FALSE),IF(J12899="solar",VLOOKUP('Form 923'!D12899,'Cross-Page Data'!$I$14:$J$117,2,FALSE),J12899))</f>
        <v>#N/A</v>
      </c>
      <c r="J12899" t="e">
        <f>VLOOKUP(E12899,'Cross-Page Data'!$D$4:$F$48,3,FALSE)</f>
        <v>#N/A</v>
      </c>
      <c r="K12899" t="b">
        <f t="shared" si="201"/>
        <v>1</v>
      </c>
    </row>
    <row r="12900" spans="9:11" x14ac:dyDescent="0.35">
      <c r="I12900" t="e">
        <f>IF(J12900="natural gas",VLOOKUP(D12900,'Cross-Page Data'!$I$4:$J$13,2,FALSE),IF(J12900="solar",VLOOKUP('Form 923'!D12900,'Cross-Page Data'!$I$14:$J$117,2,FALSE),J12900))</f>
        <v>#N/A</v>
      </c>
      <c r="J12900" t="e">
        <f>VLOOKUP(E12900,'Cross-Page Data'!$D$4:$F$48,3,FALSE)</f>
        <v>#N/A</v>
      </c>
      <c r="K12900" t="b">
        <f t="shared" si="201"/>
        <v>1</v>
      </c>
    </row>
    <row r="12901" spans="9:11" x14ac:dyDescent="0.35">
      <c r="I12901" t="e">
        <f>IF(J12901="natural gas",VLOOKUP(D12901,'Cross-Page Data'!$I$4:$J$13,2,FALSE),IF(J12901="solar",VLOOKUP('Form 923'!D12901,'Cross-Page Data'!$I$14:$J$117,2,FALSE),J12901))</f>
        <v>#N/A</v>
      </c>
      <c r="J12901" t="e">
        <f>VLOOKUP(E12901,'Cross-Page Data'!$D$4:$F$48,3,FALSE)</f>
        <v>#N/A</v>
      </c>
      <c r="K12901" t="b">
        <f t="shared" si="201"/>
        <v>1</v>
      </c>
    </row>
    <row r="12902" spans="9:11" x14ac:dyDescent="0.35">
      <c r="I12902" t="e">
        <f>IF(J12902="natural gas",VLOOKUP(D12902,'Cross-Page Data'!$I$4:$J$13,2,FALSE),IF(J12902="solar",VLOOKUP('Form 923'!D12902,'Cross-Page Data'!$I$14:$J$117,2,FALSE),J12902))</f>
        <v>#N/A</v>
      </c>
      <c r="J12902" t="e">
        <f>VLOOKUP(E12902,'Cross-Page Data'!$D$4:$F$48,3,FALSE)</f>
        <v>#N/A</v>
      </c>
      <c r="K12902" t="b">
        <f t="shared" si="201"/>
        <v>1</v>
      </c>
    </row>
    <row r="12903" spans="9:11" x14ac:dyDescent="0.35">
      <c r="I12903" t="e">
        <f>IF(J12903="natural gas",VLOOKUP(D12903,'Cross-Page Data'!$I$4:$J$13,2,FALSE),IF(J12903="solar",VLOOKUP('Form 923'!D12903,'Cross-Page Data'!$I$14:$J$117,2,FALSE),J12903))</f>
        <v>#N/A</v>
      </c>
      <c r="J12903" t="e">
        <f>VLOOKUP(E12903,'Cross-Page Data'!$D$4:$F$48,3,FALSE)</f>
        <v>#N/A</v>
      </c>
      <c r="K12903" t="b">
        <f t="shared" si="201"/>
        <v>1</v>
      </c>
    </row>
    <row r="12904" spans="9:11" x14ac:dyDescent="0.35">
      <c r="I12904" t="e">
        <f>IF(J12904="natural gas",VLOOKUP(D12904,'Cross-Page Data'!$I$4:$J$13,2,FALSE),IF(J12904="solar",VLOOKUP('Form 923'!D12904,'Cross-Page Data'!$I$14:$J$117,2,FALSE),J12904))</f>
        <v>#N/A</v>
      </c>
      <c r="J12904" t="e">
        <f>VLOOKUP(E12904,'Cross-Page Data'!$D$4:$F$48,3,FALSE)</f>
        <v>#N/A</v>
      </c>
      <c r="K12904" t="b">
        <f t="shared" si="201"/>
        <v>1</v>
      </c>
    </row>
    <row r="12905" spans="9:11" x14ac:dyDescent="0.35">
      <c r="I12905" t="e">
        <f>IF(J12905="natural gas",VLOOKUP(D12905,'Cross-Page Data'!$I$4:$J$13,2,FALSE),IF(J12905="solar",VLOOKUP('Form 923'!D12905,'Cross-Page Data'!$I$14:$J$117,2,FALSE),J12905))</f>
        <v>#N/A</v>
      </c>
      <c r="J12905" t="e">
        <f>VLOOKUP(E12905,'Cross-Page Data'!$D$4:$F$48,3,FALSE)</f>
        <v>#N/A</v>
      </c>
      <c r="K12905" t="b">
        <f t="shared" si="201"/>
        <v>1</v>
      </c>
    </row>
    <row r="12906" spans="9:11" x14ac:dyDescent="0.35">
      <c r="I12906" t="e">
        <f>IF(J12906="natural gas",VLOOKUP(D12906,'Cross-Page Data'!$I$4:$J$13,2,FALSE),IF(J12906="solar",VLOOKUP('Form 923'!D12906,'Cross-Page Data'!$I$14:$J$117,2,FALSE),J12906))</f>
        <v>#N/A</v>
      </c>
      <c r="J12906" t="e">
        <f>VLOOKUP(E12906,'Cross-Page Data'!$D$4:$F$48,3,FALSE)</f>
        <v>#N/A</v>
      </c>
      <c r="K12906" t="b">
        <f t="shared" si="201"/>
        <v>1</v>
      </c>
    </row>
    <row r="12907" spans="9:11" x14ac:dyDescent="0.35">
      <c r="I12907" t="e">
        <f>IF(J12907="natural gas",VLOOKUP(D12907,'Cross-Page Data'!$I$4:$J$13,2,FALSE),IF(J12907="solar",VLOOKUP('Form 923'!D12907,'Cross-Page Data'!$I$14:$J$117,2,FALSE),J12907))</f>
        <v>#N/A</v>
      </c>
      <c r="J12907" t="e">
        <f>VLOOKUP(E12907,'Cross-Page Data'!$D$4:$F$48,3,FALSE)</f>
        <v>#N/A</v>
      </c>
      <c r="K12907" t="b">
        <f t="shared" si="201"/>
        <v>1</v>
      </c>
    </row>
    <row r="12908" spans="9:11" x14ac:dyDescent="0.35">
      <c r="I12908" t="e">
        <f>IF(J12908="natural gas",VLOOKUP(D12908,'Cross-Page Data'!$I$4:$J$13,2,FALSE),IF(J12908="solar",VLOOKUP('Form 923'!D12908,'Cross-Page Data'!$I$14:$J$117,2,FALSE),J12908))</f>
        <v>#N/A</v>
      </c>
      <c r="J12908" t="e">
        <f>VLOOKUP(E12908,'Cross-Page Data'!$D$4:$F$48,3,FALSE)</f>
        <v>#N/A</v>
      </c>
      <c r="K12908" t="b">
        <f t="shared" si="201"/>
        <v>1</v>
      </c>
    </row>
    <row r="12909" spans="9:11" x14ac:dyDescent="0.35">
      <c r="I12909" t="e">
        <f>IF(J12909="natural gas",VLOOKUP(D12909,'Cross-Page Data'!$I$4:$J$13,2,FALSE),IF(J12909="solar",VLOOKUP('Form 923'!D12909,'Cross-Page Data'!$I$14:$J$117,2,FALSE),J12909))</f>
        <v>#N/A</v>
      </c>
      <c r="J12909" t="e">
        <f>VLOOKUP(E12909,'Cross-Page Data'!$D$4:$F$48,3,FALSE)</f>
        <v>#N/A</v>
      </c>
      <c r="K12909" t="b">
        <f t="shared" si="201"/>
        <v>1</v>
      </c>
    </row>
    <row r="12910" spans="9:11" x14ac:dyDescent="0.35">
      <c r="I12910" t="e">
        <f>IF(J12910="natural gas",VLOOKUP(D12910,'Cross-Page Data'!$I$4:$J$13,2,FALSE),IF(J12910="solar",VLOOKUP('Form 923'!D12910,'Cross-Page Data'!$I$14:$J$117,2,FALSE),J12910))</f>
        <v>#N/A</v>
      </c>
      <c r="J12910" t="e">
        <f>VLOOKUP(E12910,'Cross-Page Data'!$D$4:$F$48,3,FALSE)</f>
        <v>#N/A</v>
      </c>
      <c r="K12910" t="b">
        <f t="shared" si="201"/>
        <v>1</v>
      </c>
    </row>
    <row r="12911" spans="9:11" x14ac:dyDescent="0.35">
      <c r="I12911" t="e">
        <f>IF(J12911="natural gas",VLOOKUP(D12911,'Cross-Page Data'!$I$4:$J$13,2,FALSE),IF(J12911="solar",VLOOKUP('Form 923'!D12911,'Cross-Page Data'!$I$14:$J$117,2,FALSE),J12911))</f>
        <v>#N/A</v>
      </c>
      <c r="J12911" t="e">
        <f>VLOOKUP(E12911,'Cross-Page Data'!$D$4:$F$48,3,FALSE)</f>
        <v>#N/A</v>
      </c>
      <c r="K12911" t="b">
        <f t="shared" si="201"/>
        <v>1</v>
      </c>
    </row>
    <row r="12912" spans="9:11" x14ac:dyDescent="0.35">
      <c r="I12912" t="e">
        <f>IF(J12912="natural gas",VLOOKUP(D12912,'Cross-Page Data'!$I$4:$J$13,2,FALSE),IF(J12912="solar",VLOOKUP('Form 923'!D12912,'Cross-Page Data'!$I$14:$J$117,2,FALSE),J12912))</f>
        <v>#N/A</v>
      </c>
      <c r="J12912" t="e">
        <f>VLOOKUP(E12912,'Cross-Page Data'!$D$4:$F$48,3,FALSE)</f>
        <v>#N/A</v>
      </c>
      <c r="K12912" t="b">
        <f t="shared" si="201"/>
        <v>1</v>
      </c>
    </row>
    <row r="12913" spans="9:11" x14ac:dyDescent="0.35">
      <c r="I12913" t="e">
        <f>IF(J12913="natural gas",VLOOKUP(D12913,'Cross-Page Data'!$I$4:$J$13,2,FALSE),IF(J12913="solar",VLOOKUP('Form 923'!D12913,'Cross-Page Data'!$I$14:$J$117,2,FALSE),J12913))</f>
        <v>#N/A</v>
      </c>
      <c r="J12913" t="e">
        <f>VLOOKUP(E12913,'Cross-Page Data'!$D$4:$F$48,3,FALSE)</f>
        <v>#N/A</v>
      </c>
      <c r="K12913" t="b">
        <f t="shared" si="201"/>
        <v>1</v>
      </c>
    </row>
    <row r="12914" spans="9:11" x14ac:dyDescent="0.35">
      <c r="I12914" t="e">
        <f>IF(J12914="natural gas",VLOOKUP(D12914,'Cross-Page Data'!$I$4:$J$13,2,FALSE),IF(J12914="solar",VLOOKUP('Form 923'!D12914,'Cross-Page Data'!$I$14:$J$117,2,FALSE),J12914))</f>
        <v>#N/A</v>
      </c>
      <c r="J12914" t="e">
        <f>VLOOKUP(E12914,'Cross-Page Data'!$D$4:$F$48,3,FALSE)</f>
        <v>#N/A</v>
      </c>
      <c r="K12914" t="b">
        <f t="shared" si="201"/>
        <v>1</v>
      </c>
    </row>
    <row r="12915" spans="9:11" x14ac:dyDescent="0.35">
      <c r="I12915" t="e">
        <f>IF(J12915="natural gas",VLOOKUP(D12915,'Cross-Page Data'!$I$4:$J$13,2,FALSE),IF(J12915="solar",VLOOKUP('Form 923'!D12915,'Cross-Page Data'!$I$14:$J$117,2,FALSE),J12915))</f>
        <v>#N/A</v>
      </c>
      <c r="J12915" t="e">
        <f>VLOOKUP(E12915,'Cross-Page Data'!$D$4:$F$48,3,FALSE)</f>
        <v>#N/A</v>
      </c>
      <c r="K12915" t="b">
        <f t="shared" si="201"/>
        <v>1</v>
      </c>
    </row>
    <row r="12916" spans="9:11" x14ac:dyDescent="0.35">
      <c r="I12916" t="e">
        <f>IF(J12916="natural gas",VLOOKUP(D12916,'Cross-Page Data'!$I$4:$J$13,2,FALSE),IF(J12916="solar",VLOOKUP('Form 923'!D12916,'Cross-Page Data'!$I$14:$J$117,2,FALSE),J12916))</f>
        <v>#N/A</v>
      </c>
      <c r="J12916" t="e">
        <f>VLOOKUP(E12916,'Cross-Page Data'!$D$4:$F$48,3,FALSE)</f>
        <v>#N/A</v>
      </c>
      <c r="K12916" t="b">
        <f t="shared" si="201"/>
        <v>1</v>
      </c>
    </row>
    <row r="12917" spans="9:11" x14ac:dyDescent="0.35">
      <c r="I12917" t="e">
        <f>IF(J12917="natural gas",VLOOKUP(D12917,'Cross-Page Data'!$I$4:$J$13,2,FALSE),IF(J12917="solar",VLOOKUP('Form 923'!D12917,'Cross-Page Data'!$I$14:$J$117,2,FALSE),J12917))</f>
        <v>#N/A</v>
      </c>
      <c r="J12917" t="e">
        <f>VLOOKUP(E12917,'Cross-Page Data'!$D$4:$F$48,3,FALSE)</f>
        <v>#N/A</v>
      </c>
      <c r="K12917" t="b">
        <f t="shared" si="201"/>
        <v>1</v>
      </c>
    </row>
    <row r="12918" spans="9:11" x14ac:dyDescent="0.35">
      <c r="I12918" t="e">
        <f>IF(J12918="natural gas",VLOOKUP(D12918,'Cross-Page Data'!$I$4:$J$13,2,FALSE),IF(J12918="solar",VLOOKUP('Form 923'!D12918,'Cross-Page Data'!$I$14:$J$117,2,FALSE),J12918))</f>
        <v>#N/A</v>
      </c>
      <c r="J12918" t="e">
        <f>VLOOKUP(E12918,'Cross-Page Data'!$D$4:$F$48,3,FALSE)</f>
        <v>#N/A</v>
      </c>
      <c r="K12918" t="b">
        <f t="shared" si="201"/>
        <v>1</v>
      </c>
    </row>
    <row r="12919" spans="9:11" x14ac:dyDescent="0.35">
      <c r="I12919" t="e">
        <f>IF(J12919="natural gas",VLOOKUP(D12919,'Cross-Page Data'!$I$4:$J$13,2,FALSE),IF(J12919="solar",VLOOKUP('Form 923'!D12919,'Cross-Page Data'!$I$14:$J$117,2,FALSE),J12919))</f>
        <v>#N/A</v>
      </c>
      <c r="J12919" t="e">
        <f>VLOOKUP(E12919,'Cross-Page Data'!$D$4:$F$48,3,FALSE)</f>
        <v>#N/A</v>
      </c>
      <c r="K12919" t="b">
        <f t="shared" si="201"/>
        <v>1</v>
      </c>
    </row>
    <row r="12920" spans="9:11" x14ac:dyDescent="0.35">
      <c r="I12920" t="e">
        <f>IF(J12920="natural gas",VLOOKUP(D12920,'Cross-Page Data'!$I$4:$J$13,2,FALSE),IF(J12920="solar",VLOOKUP('Form 923'!D12920,'Cross-Page Data'!$I$14:$J$117,2,FALSE),J12920))</f>
        <v>#N/A</v>
      </c>
      <c r="J12920" t="e">
        <f>VLOOKUP(E12920,'Cross-Page Data'!$D$4:$F$48,3,FALSE)</f>
        <v>#N/A</v>
      </c>
      <c r="K12920" t="b">
        <f t="shared" si="201"/>
        <v>1</v>
      </c>
    </row>
    <row r="12921" spans="9:11" x14ac:dyDescent="0.35">
      <c r="I12921" t="e">
        <f>IF(J12921="natural gas",VLOOKUP(D12921,'Cross-Page Data'!$I$4:$J$13,2,FALSE),IF(J12921="solar",VLOOKUP('Form 923'!D12921,'Cross-Page Data'!$I$14:$J$117,2,FALSE),J12921))</f>
        <v>#N/A</v>
      </c>
      <c r="J12921" t="e">
        <f>VLOOKUP(E12921,'Cross-Page Data'!$D$4:$F$48,3,FALSE)</f>
        <v>#N/A</v>
      </c>
      <c r="K12921" t="b">
        <f t="shared" si="201"/>
        <v>1</v>
      </c>
    </row>
    <row r="12922" spans="9:11" x14ac:dyDescent="0.35">
      <c r="I12922" t="e">
        <f>IF(J12922="natural gas",VLOOKUP(D12922,'Cross-Page Data'!$I$4:$J$13,2,FALSE),IF(J12922="solar",VLOOKUP('Form 923'!D12922,'Cross-Page Data'!$I$14:$J$117,2,FALSE),J12922))</f>
        <v>#N/A</v>
      </c>
      <c r="J12922" t="e">
        <f>VLOOKUP(E12922,'Cross-Page Data'!$D$4:$F$48,3,FALSE)</f>
        <v>#N/A</v>
      </c>
      <c r="K12922" t="b">
        <f t="shared" si="201"/>
        <v>1</v>
      </c>
    </row>
    <row r="12923" spans="9:11" x14ac:dyDescent="0.35">
      <c r="I12923" t="e">
        <f>IF(J12923="natural gas",VLOOKUP(D12923,'Cross-Page Data'!$I$4:$J$13,2,FALSE),IF(J12923="solar",VLOOKUP('Form 923'!D12923,'Cross-Page Data'!$I$14:$J$117,2,FALSE),J12923))</f>
        <v>#N/A</v>
      </c>
      <c r="J12923" t="e">
        <f>VLOOKUP(E12923,'Cross-Page Data'!$D$4:$F$48,3,FALSE)</f>
        <v>#N/A</v>
      </c>
      <c r="K12923" t="b">
        <f t="shared" si="201"/>
        <v>1</v>
      </c>
    </row>
    <row r="12924" spans="9:11" x14ac:dyDescent="0.35">
      <c r="I12924" t="e">
        <f>IF(J12924="natural gas",VLOOKUP(D12924,'Cross-Page Data'!$I$4:$J$13,2,FALSE),IF(J12924="solar",VLOOKUP('Form 923'!D12924,'Cross-Page Data'!$I$14:$J$117,2,FALSE),J12924))</f>
        <v>#N/A</v>
      </c>
      <c r="J12924" t="e">
        <f>VLOOKUP(E12924,'Cross-Page Data'!$D$4:$F$48,3,FALSE)</f>
        <v>#N/A</v>
      </c>
      <c r="K12924" t="b">
        <f t="shared" si="201"/>
        <v>1</v>
      </c>
    </row>
    <row r="12925" spans="9:11" x14ac:dyDescent="0.35">
      <c r="I12925" t="e">
        <f>IF(J12925="natural gas",VLOOKUP(D12925,'Cross-Page Data'!$I$4:$J$13,2,FALSE),IF(J12925="solar",VLOOKUP('Form 923'!D12925,'Cross-Page Data'!$I$14:$J$117,2,FALSE),J12925))</f>
        <v>#N/A</v>
      </c>
      <c r="J12925" t="e">
        <f>VLOOKUP(E12925,'Cross-Page Data'!$D$4:$F$48,3,FALSE)</f>
        <v>#N/A</v>
      </c>
      <c r="K12925" t="b">
        <f t="shared" si="201"/>
        <v>1</v>
      </c>
    </row>
    <row r="12926" spans="9:11" x14ac:dyDescent="0.35">
      <c r="I12926" t="e">
        <f>IF(J12926="natural gas",VLOOKUP(D12926,'Cross-Page Data'!$I$4:$J$13,2,FALSE),IF(J12926="solar",VLOOKUP('Form 923'!D12926,'Cross-Page Data'!$I$14:$J$117,2,FALSE),J12926))</f>
        <v>#N/A</v>
      </c>
      <c r="J12926" t="e">
        <f>VLOOKUP(E12926,'Cross-Page Data'!$D$4:$F$48,3,FALSE)</f>
        <v>#N/A</v>
      </c>
      <c r="K12926" t="b">
        <f t="shared" si="201"/>
        <v>1</v>
      </c>
    </row>
    <row r="12927" spans="9:11" x14ac:dyDescent="0.35">
      <c r="I12927" t="e">
        <f>IF(J12927="natural gas",VLOOKUP(D12927,'Cross-Page Data'!$I$4:$J$13,2,FALSE),IF(J12927="solar",VLOOKUP('Form 923'!D12927,'Cross-Page Data'!$I$14:$J$117,2,FALSE),J12927))</f>
        <v>#N/A</v>
      </c>
      <c r="J12927" t="e">
        <f>VLOOKUP(E12927,'Cross-Page Data'!$D$4:$F$48,3,FALSE)</f>
        <v>#N/A</v>
      </c>
      <c r="K12927" t="b">
        <f t="shared" si="201"/>
        <v>1</v>
      </c>
    </row>
    <row r="12928" spans="9:11" x14ac:dyDescent="0.35">
      <c r="I12928" t="e">
        <f>IF(J12928="natural gas",VLOOKUP(D12928,'Cross-Page Data'!$I$4:$J$13,2,FALSE),IF(J12928="solar",VLOOKUP('Form 923'!D12928,'Cross-Page Data'!$I$14:$J$117,2,FALSE),J12928))</f>
        <v>#N/A</v>
      </c>
      <c r="J12928" t="e">
        <f>VLOOKUP(E12928,'Cross-Page Data'!$D$4:$F$48,3,FALSE)</f>
        <v>#N/A</v>
      </c>
      <c r="K12928" t="b">
        <f t="shared" si="201"/>
        <v>1</v>
      </c>
    </row>
    <row r="12929" spans="9:11" x14ac:dyDescent="0.35">
      <c r="I12929" t="e">
        <f>IF(J12929="natural gas",VLOOKUP(D12929,'Cross-Page Data'!$I$4:$J$13,2,FALSE),IF(J12929="solar",VLOOKUP('Form 923'!D12929,'Cross-Page Data'!$I$14:$J$117,2,FALSE),J12929))</f>
        <v>#N/A</v>
      </c>
      <c r="J12929" t="e">
        <f>VLOOKUP(E12929,'Cross-Page Data'!$D$4:$F$48,3,FALSE)</f>
        <v>#N/A</v>
      </c>
      <c r="K12929" t="b">
        <f t="shared" si="201"/>
        <v>1</v>
      </c>
    </row>
    <row r="12930" spans="9:11" x14ac:dyDescent="0.35">
      <c r="I12930" t="e">
        <f>IF(J12930="natural gas",VLOOKUP(D12930,'Cross-Page Data'!$I$4:$J$13,2,FALSE),IF(J12930="solar",VLOOKUP('Form 923'!D12930,'Cross-Page Data'!$I$14:$J$117,2,FALSE),J12930))</f>
        <v>#N/A</v>
      </c>
      <c r="J12930" t="e">
        <f>VLOOKUP(E12930,'Cross-Page Data'!$D$4:$F$48,3,FALSE)</f>
        <v>#N/A</v>
      </c>
      <c r="K12930" t="b">
        <f t="shared" si="201"/>
        <v>1</v>
      </c>
    </row>
    <row r="12931" spans="9:11" x14ac:dyDescent="0.35">
      <c r="I12931" t="e">
        <f>IF(J12931="natural gas",VLOOKUP(D12931,'Cross-Page Data'!$I$4:$J$13,2,FALSE),IF(J12931="solar",VLOOKUP('Form 923'!D12931,'Cross-Page Data'!$I$14:$J$117,2,FALSE),J12931))</f>
        <v>#N/A</v>
      </c>
      <c r="J12931" t="e">
        <f>VLOOKUP(E12931,'Cross-Page Data'!$D$4:$F$48,3,FALSE)</f>
        <v>#N/A</v>
      </c>
      <c r="K12931" t="b">
        <f t="shared" si="201"/>
        <v>1</v>
      </c>
    </row>
    <row r="12932" spans="9:11" x14ac:dyDescent="0.35">
      <c r="I12932" t="e">
        <f>IF(J12932="natural gas",VLOOKUP(D12932,'Cross-Page Data'!$I$4:$J$13,2,FALSE),IF(J12932="solar",VLOOKUP('Form 923'!D12932,'Cross-Page Data'!$I$14:$J$117,2,FALSE),J12932))</f>
        <v>#N/A</v>
      </c>
      <c r="J12932" t="e">
        <f>VLOOKUP(E12932,'Cross-Page Data'!$D$4:$F$48,3,FALSE)</f>
        <v>#N/A</v>
      </c>
      <c r="K12932" t="b">
        <f t="shared" si="201"/>
        <v>1</v>
      </c>
    </row>
    <row r="12933" spans="9:11" x14ac:dyDescent="0.35">
      <c r="I12933" t="e">
        <f>IF(J12933="natural gas",VLOOKUP(D12933,'Cross-Page Data'!$I$4:$J$13,2,FALSE),IF(J12933="solar",VLOOKUP('Form 923'!D12933,'Cross-Page Data'!$I$14:$J$117,2,FALSE),J12933))</f>
        <v>#N/A</v>
      </c>
      <c r="J12933" t="e">
        <f>VLOOKUP(E12933,'Cross-Page Data'!$D$4:$F$48,3,FALSE)</f>
        <v>#N/A</v>
      </c>
      <c r="K12933" t="b">
        <f t="shared" si="201"/>
        <v>1</v>
      </c>
    </row>
    <row r="12934" spans="9:11" x14ac:dyDescent="0.35">
      <c r="I12934" t="e">
        <f>IF(J12934="natural gas",VLOOKUP(D12934,'Cross-Page Data'!$I$4:$J$13,2,FALSE),IF(J12934="solar",VLOOKUP('Form 923'!D12934,'Cross-Page Data'!$I$14:$J$117,2,FALSE),J12934))</f>
        <v>#N/A</v>
      </c>
      <c r="J12934" t="e">
        <f>VLOOKUP(E12934,'Cross-Page Data'!$D$4:$F$48,3,FALSE)</f>
        <v>#N/A</v>
      </c>
      <c r="K12934" t="b">
        <f t="shared" si="201"/>
        <v>1</v>
      </c>
    </row>
    <row r="12935" spans="9:11" x14ac:dyDescent="0.35">
      <c r="I12935" t="e">
        <f>IF(J12935="natural gas",VLOOKUP(D12935,'Cross-Page Data'!$I$4:$J$13,2,FALSE),IF(J12935="solar",VLOOKUP('Form 923'!D12935,'Cross-Page Data'!$I$14:$J$117,2,FALSE),J12935))</f>
        <v>#N/A</v>
      </c>
      <c r="J12935" t="e">
        <f>VLOOKUP(E12935,'Cross-Page Data'!$D$4:$F$48,3,FALSE)</f>
        <v>#N/A</v>
      </c>
      <c r="K12935" t="b">
        <f t="shared" ref="K12935:K12998" si="202">IF(AND($N$5=FALSE,OR(C12935="Commercial NAICS Cogen",C12935="Industrial NAICS Cogen",C12935="NAICS-22 Cogen")),FALSE,IF(AND($N$6=FALSE,OR(C12935="Commercial NAICS Cogen",C12935="Commercial NAICS Non-Cogen",C12935="industrial NAICS Cogen", C12935="industrial NAICS non-cogen")),FALSE,TRUE))</f>
        <v>1</v>
      </c>
    </row>
    <row r="12936" spans="9:11" x14ac:dyDescent="0.35">
      <c r="I12936" t="e">
        <f>IF(J12936="natural gas",VLOOKUP(D12936,'Cross-Page Data'!$I$4:$J$13,2,FALSE),IF(J12936="solar",VLOOKUP('Form 923'!D12936,'Cross-Page Data'!$I$14:$J$117,2,FALSE),J12936))</f>
        <v>#N/A</v>
      </c>
      <c r="J12936" t="e">
        <f>VLOOKUP(E12936,'Cross-Page Data'!$D$4:$F$48,3,FALSE)</f>
        <v>#N/A</v>
      </c>
      <c r="K12936" t="b">
        <f t="shared" si="202"/>
        <v>1</v>
      </c>
    </row>
    <row r="12937" spans="9:11" x14ac:dyDescent="0.35">
      <c r="I12937" t="e">
        <f>IF(J12937="natural gas",VLOOKUP(D12937,'Cross-Page Data'!$I$4:$J$13,2,FALSE),IF(J12937="solar",VLOOKUP('Form 923'!D12937,'Cross-Page Data'!$I$14:$J$117,2,FALSE),J12937))</f>
        <v>#N/A</v>
      </c>
      <c r="J12937" t="e">
        <f>VLOOKUP(E12937,'Cross-Page Data'!$D$4:$F$48,3,FALSE)</f>
        <v>#N/A</v>
      </c>
      <c r="K12937" t="b">
        <f t="shared" si="202"/>
        <v>1</v>
      </c>
    </row>
    <row r="12938" spans="9:11" x14ac:dyDescent="0.35">
      <c r="I12938" t="e">
        <f>IF(J12938="natural gas",VLOOKUP(D12938,'Cross-Page Data'!$I$4:$J$13,2,FALSE),IF(J12938="solar",VLOOKUP('Form 923'!D12938,'Cross-Page Data'!$I$14:$J$117,2,FALSE),J12938))</f>
        <v>#N/A</v>
      </c>
      <c r="J12938" t="e">
        <f>VLOOKUP(E12938,'Cross-Page Data'!$D$4:$F$48,3,FALSE)</f>
        <v>#N/A</v>
      </c>
      <c r="K12938" t="b">
        <f t="shared" si="202"/>
        <v>1</v>
      </c>
    </row>
    <row r="12939" spans="9:11" x14ac:dyDescent="0.35">
      <c r="I12939" t="e">
        <f>IF(J12939="natural gas",VLOOKUP(D12939,'Cross-Page Data'!$I$4:$J$13,2,FALSE),IF(J12939="solar",VLOOKUP('Form 923'!D12939,'Cross-Page Data'!$I$14:$J$117,2,FALSE),J12939))</f>
        <v>#N/A</v>
      </c>
      <c r="J12939" t="e">
        <f>VLOOKUP(E12939,'Cross-Page Data'!$D$4:$F$48,3,FALSE)</f>
        <v>#N/A</v>
      </c>
      <c r="K12939" t="b">
        <f t="shared" si="202"/>
        <v>1</v>
      </c>
    </row>
    <row r="12940" spans="9:11" x14ac:dyDescent="0.35">
      <c r="I12940" t="e">
        <f>IF(J12940="natural gas",VLOOKUP(D12940,'Cross-Page Data'!$I$4:$J$13,2,FALSE),IF(J12940="solar",VLOOKUP('Form 923'!D12940,'Cross-Page Data'!$I$14:$J$117,2,FALSE),J12940))</f>
        <v>#N/A</v>
      </c>
      <c r="J12940" t="e">
        <f>VLOOKUP(E12940,'Cross-Page Data'!$D$4:$F$48,3,FALSE)</f>
        <v>#N/A</v>
      </c>
      <c r="K12940" t="b">
        <f t="shared" si="202"/>
        <v>1</v>
      </c>
    </row>
    <row r="12941" spans="9:11" x14ac:dyDescent="0.35">
      <c r="I12941" t="e">
        <f>IF(J12941="natural gas",VLOOKUP(D12941,'Cross-Page Data'!$I$4:$J$13,2,FALSE),IF(J12941="solar",VLOOKUP('Form 923'!D12941,'Cross-Page Data'!$I$14:$J$117,2,FALSE),J12941))</f>
        <v>#N/A</v>
      </c>
      <c r="J12941" t="e">
        <f>VLOOKUP(E12941,'Cross-Page Data'!$D$4:$F$48,3,FALSE)</f>
        <v>#N/A</v>
      </c>
      <c r="K12941" t="b">
        <f t="shared" si="202"/>
        <v>1</v>
      </c>
    </row>
    <row r="12942" spans="9:11" x14ac:dyDescent="0.35">
      <c r="I12942" t="e">
        <f>IF(J12942="natural gas",VLOOKUP(D12942,'Cross-Page Data'!$I$4:$J$13,2,FALSE),IF(J12942="solar",VLOOKUP('Form 923'!D12942,'Cross-Page Data'!$I$14:$J$117,2,FALSE),J12942))</f>
        <v>#N/A</v>
      </c>
      <c r="J12942" t="e">
        <f>VLOOKUP(E12942,'Cross-Page Data'!$D$4:$F$48,3,FALSE)</f>
        <v>#N/A</v>
      </c>
      <c r="K12942" t="b">
        <f t="shared" si="202"/>
        <v>1</v>
      </c>
    </row>
    <row r="12943" spans="9:11" x14ac:dyDescent="0.35">
      <c r="I12943" t="e">
        <f>IF(J12943="natural gas",VLOOKUP(D12943,'Cross-Page Data'!$I$4:$J$13,2,FALSE),IF(J12943="solar",VLOOKUP('Form 923'!D12943,'Cross-Page Data'!$I$14:$J$117,2,FALSE),J12943))</f>
        <v>#N/A</v>
      </c>
      <c r="J12943" t="e">
        <f>VLOOKUP(E12943,'Cross-Page Data'!$D$4:$F$48,3,FALSE)</f>
        <v>#N/A</v>
      </c>
      <c r="K12943" t="b">
        <f t="shared" si="202"/>
        <v>1</v>
      </c>
    </row>
    <row r="12944" spans="9:11" x14ac:dyDescent="0.35">
      <c r="I12944" t="e">
        <f>IF(J12944="natural gas",VLOOKUP(D12944,'Cross-Page Data'!$I$4:$J$13,2,FALSE),IF(J12944="solar",VLOOKUP('Form 923'!D12944,'Cross-Page Data'!$I$14:$J$117,2,FALSE),J12944))</f>
        <v>#N/A</v>
      </c>
      <c r="J12944" t="e">
        <f>VLOOKUP(E12944,'Cross-Page Data'!$D$4:$F$48,3,FALSE)</f>
        <v>#N/A</v>
      </c>
      <c r="K12944" t="b">
        <f t="shared" si="202"/>
        <v>1</v>
      </c>
    </row>
    <row r="12945" spans="9:11" x14ac:dyDescent="0.35">
      <c r="I12945" t="e">
        <f>IF(J12945="natural gas",VLOOKUP(D12945,'Cross-Page Data'!$I$4:$J$13,2,FALSE),IF(J12945="solar",VLOOKUP('Form 923'!D12945,'Cross-Page Data'!$I$14:$J$117,2,FALSE),J12945))</f>
        <v>#N/A</v>
      </c>
      <c r="J12945" t="e">
        <f>VLOOKUP(E12945,'Cross-Page Data'!$D$4:$F$48,3,FALSE)</f>
        <v>#N/A</v>
      </c>
      <c r="K12945" t="b">
        <f t="shared" si="202"/>
        <v>1</v>
      </c>
    </row>
    <row r="12946" spans="9:11" x14ac:dyDescent="0.35">
      <c r="I12946" t="e">
        <f>IF(J12946="natural gas",VLOOKUP(D12946,'Cross-Page Data'!$I$4:$J$13,2,FALSE),IF(J12946="solar",VLOOKUP('Form 923'!D12946,'Cross-Page Data'!$I$14:$J$117,2,FALSE),J12946))</f>
        <v>#N/A</v>
      </c>
      <c r="J12946" t="e">
        <f>VLOOKUP(E12946,'Cross-Page Data'!$D$4:$F$48,3,FALSE)</f>
        <v>#N/A</v>
      </c>
      <c r="K12946" t="b">
        <f t="shared" si="202"/>
        <v>1</v>
      </c>
    </row>
    <row r="12947" spans="9:11" x14ac:dyDescent="0.35">
      <c r="I12947" t="e">
        <f>IF(J12947="natural gas",VLOOKUP(D12947,'Cross-Page Data'!$I$4:$J$13,2,FALSE),IF(J12947="solar",VLOOKUP('Form 923'!D12947,'Cross-Page Data'!$I$14:$J$117,2,FALSE),J12947))</f>
        <v>#N/A</v>
      </c>
      <c r="J12947" t="e">
        <f>VLOOKUP(E12947,'Cross-Page Data'!$D$4:$F$48,3,FALSE)</f>
        <v>#N/A</v>
      </c>
      <c r="K12947" t="b">
        <f t="shared" si="202"/>
        <v>1</v>
      </c>
    </row>
    <row r="12948" spans="9:11" x14ac:dyDescent="0.35">
      <c r="I12948" t="e">
        <f>IF(J12948="natural gas",VLOOKUP(D12948,'Cross-Page Data'!$I$4:$J$13,2,FALSE),IF(J12948="solar",VLOOKUP('Form 923'!D12948,'Cross-Page Data'!$I$14:$J$117,2,FALSE),J12948))</f>
        <v>#N/A</v>
      </c>
      <c r="J12948" t="e">
        <f>VLOOKUP(E12948,'Cross-Page Data'!$D$4:$F$48,3,FALSE)</f>
        <v>#N/A</v>
      </c>
      <c r="K12948" t="b">
        <f t="shared" si="202"/>
        <v>1</v>
      </c>
    </row>
    <row r="12949" spans="9:11" x14ac:dyDescent="0.35">
      <c r="I12949" t="e">
        <f>IF(J12949="natural gas",VLOOKUP(D12949,'Cross-Page Data'!$I$4:$J$13,2,FALSE),IF(J12949="solar",VLOOKUP('Form 923'!D12949,'Cross-Page Data'!$I$14:$J$117,2,FALSE),J12949))</f>
        <v>#N/A</v>
      </c>
      <c r="J12949" t="e">
        <f>VLOOKUP(E12949,'Cross-Page Data'!$D$4:$F$48,3,FALSE)</f>
        <v>#N/A</v>
      </c>
      <c r="K12949" t="b">
        <f t="shared" si="202"/>
        <v>1</v>
      </c>
    </row>
    <row r="12950" spans="9:11" x14ac:dyDescent="0.35">
      <c r="I12950" t="e">
        <f>IF(J12950="natural gas",VLOOKUP(D12950,'Cross-Page Data'!$I$4:$J$13,2,FALSE),IF(J12950="solar",VLOOKUP('Form 923'!D12950,'Cross-Page Data'!$I$14:$J$117,2,FALSE),J12950))</f>
        <v>#N/A</v>
      </c>
      <c r="J12950" t="e">
        <f>VLOOKUP(E12950,'Cross-Page Data'!$D$4:$F$48,3,FALSE)</f>
        <v>#N/A</v>
      </c>
      <c r="K12950" t="b">
        <f t="shared" si="202"/>
        <v>1</v>
      </c>
    </row>
    <row r="12951" spans="9:11" x14ac:dyDescent="0.35">
      <c r="I12951" t="e">
        <f>IF(J12951="natural gas",VLOOKUP(D12951,'Cross-Page Data'!$I$4:$J$13,2,FALSE),IF(J12951="solar",VLOOKUP('Form 923'!D12951,'Cross-Page Data'!$I$14:$J$117,2,FALSE),J12951))</f>
        <v>#N/A</v>
      </c>
      <c r="J12951" t="e">
        <f>VLOOKUP(E12951,'Cross-Page Data'!$D$4:$F$48,3,FALSE)</f>
        <v>#N/A</v>
      </c>
      <c r="K12951" t="b">
        <f t="shared" si="202"/>
        <v>1</v>
      </c>
    </row>
    <row r="12952" spans="9:11" x14ac:dyDescent="0.35">
      <c r="I12952" t="e">
        <f>IF(J12952="natural gas",VLOOKUP(D12952,'Cross-Page Data'!$I$4:$J$13,2,FALSE),IF(J12952="solar",VLOOKUP('Form 923'!D12952,'Cross-Page Data'!$I$14:$J$117,2,FALSE),J12952))</f>
        <v>#N/A</v>
      </c>
      <c r="J12952" t="e">
        <f>VLOOKUP(E12952,'Cross-Page Data'!$D$4:$F$48,3,FALSE)</f>
        <v>#N/A</v>
      </c>
      <c r="K12952" t="b">
        <f t="shared" si="202"/>
        <v>1</v>
      </c>
    </row>
    <row r="12953" spans="9:11" x14ac:dyDescent="0.35">
      <c r="I12953" t="e">
        <f>IF(J12953="natural gas",VLOOKUP(D12953,'Cross-Page Data'!$I$4:$J$13,2,FALSE),IF(J12953="solar",VLOOKUP('Form 923'!D12953,'Cross-Page Data'!$I$14:$J$117,2,FALSE),J12953))</f>
        <v>#N/A</v>
      </c>
      <c r="J12953" t="e">
        <f>VLOOKUP(E12953,'Cross-Page Data'!$D$4:$F$48,3,FALSE)</f>
        <v>#N/A</v>
      </c>
      <c r="K12953" t="b">
        <f t="shared" si="202"/>
        <v>1</v>
      </c>
    </row>
    <row r="12954" spans="9:11" x14ac:dyDescent="0.35">
      <c r="I12954" t="e">
        <f>IF(J12954="natural gas",VLOOKUP(D12954,'Cross-Page Data'!$I$4:$J$13,2,FALSE),IF(J12954="solar",VLOOKUP('Form 923'!D12954,'Cross-Page Data'!$I$14:$J$117,2,FALSE),J12954))</f>
        <v>#N/A</v>
      </c>
      <c r="J12954" t="e">
        <f>VLOOKUP(E12954,'Cross-Page Data'!$D$4:$F$48,3,FALSE)</f>
        <v>#N/A</v>
      </c>
      <c r="K12954" t="b">
        <f t="shared" si="202"/>
        <v>1</v>
      </c>
    </row>
    <row r="12955" spans="9:11" x14ac:dyDescent="0.35">
      <c r="I12955" t="e">
        <f>IF(J12955="natural gas",VLOOKUP(D12955,'Cross-Page Data'!$I$4:$J$13,2,FALSE),IF(J12955="solar",VLOOKUP('Form 923'!D12955,'Cross-Page Data'!$I$14:$J$117,2,FALSE),J12955))</f>
        <v>#N/A</v>
      </c>
      <c r="J12955" t="e">
        <f>VLOOKUP(E12955,'Cross-Page Data'!$D$4:$F$48,3,FALSE)</f>
        <v>#N/A</v>
      </c>
      <c r="K12955" t="b">
        <f t="shared" si="202"/>
        <v>1</v>
      </c>
    </row>
    <row r="12956" spans="9:11" x14ac:dyDescent="0.35">
      <c r="I12956" t="e">
        <f>IF(J12956="natural gas",VLOOKUP(D12956,'Cross-Page Data'!$I$4:$J$13,2,FALSE),IF(J12956="solar",VLOOKUP('Form 923'!D12956,'Cross-Page Data'!$I$14:$J$117,2,FALSE),J12956))</f>
        <v>#N/A</v>
      </c>
      <c r="J12956" t="e">
        <f>VLOOKUP(E12956,'Cross-Page Data'!$D$4:$F$48,3,FALSE)</f>
        <v>#N/A</v>
      </c>
      <c r="K12956" t="b">
        <f t="shared" si="202"/>
        <v>1</v>
      </c>
    </row>
    <row r="12957" spans="9:11" x14ac:dyDescent="0.35">
      <c r="I12957" t="e">
        <f>IF(J12957="natural gas",VLOOKUP(D12957,'Cross-Page Data'!$I$4:$J$13,2,FALSE),IF(J12957="solar",VLOOKUP('Form 923'!D12957,'Cross-Page Data'!$I$14:$J$117,2,FALSE),J12957))</f>
        <v>#N/A</v>
      </c>
      <c r="J12957" t="e">
        <f>VLOOKUP(E12957,'Cross-Page Data'!$D$4:$F$48,3,FALSE)</f>
        <v>#N/A</v>
      </c>
      <c r="K12957" t="b">
        <f t="shared" si="202"/>
        <v>1</v>
      </c>
    </row>
    <row r="12958" spans="9:11" x14ac:dyDescent="0.35">
      <c r="I12958" t="e">
        <f>IF(J12958="natural gas",VLOOKUP(D12958,'Cross-Page Data'!$I$4:$J$13,2,FALSE),IF(J12958="solar",VLOOKUP('Form 923'!D12958,'Cross-Page Data'!$I$14:$J$117,2,FALSE),J12958))</f>
        <v>#N/A</v>
      </c>
      <c r="J12958" t="e">
        <f>VLOOKUP(E12958,'Cross-Page Data'!$D$4:$F$48,3,FALSE)</f>
        <v>#N/A</v>
      </c>
      <c r="K12958" t="b">
        <f t="shared" si="202"/>
        <v>1</v>
      </c>
    </row>
    <row r="12959" spans="9:11" x14ac:dyDescent="0.35">
      <c r="I12959" t="e">
        <f>IF(J12959="natural gas",VLOOKUP(D12959,'Cross-Page Data'!$I$4:$J$13,2,FALSE),IF(J12959="solar",VLOOKUP('Form 923'!D12959,'Cross-Page Data'!$I$14:$J$117,2,FALSE),J12959))</f>
        <v>#N/A</v>
      </c>
      <c r="J12959" t="e">
        <f>VLOOKUP(E12959,'Cross-Page Data'!$D$4:$F$48,3,FALSE)</f>
        <v>#N/A</v>
      </c>
      <c r="K12959" t="b">
        <f t="shared" si="202"/>
        <v>1</v>
      </c>
    </row>
    <row r="12960" spans="9:11" x14ac:dyDescent="0.35">
      <c r="I12960" t="e">
        <f>IF(J12960="natural gas",VLOOKUP(D12960,'Cross-Page Data'!$I$4:$J$13,2,FALSE),IF(J12960="solar",VLOOKUP('Form 923'!D12960,'Cross-Page Data'!$I$14:$J$117,2,FALSE),J12960))</f>
        <v>#N/A</v>
      </c>
      <c r="J12960" t="e">
        <f>VLOOKUP(E12960,'Cross-Page Data'!$D$4:$F$48,3,FALSE)</f>
        <v>#N/A</v>
      </c>
      <c r="K12960" t="b">
        <f t="shared" si="202"/>
        <v>1</v>
      </c>
    </row>
    <row r="12961" spans="9:11" x14ac:dyDescent="0.35">
      <c r="I12961" t="e">
        <f>IF(J12961="natural gas",VLOOKUP(D12961,'Cross-Page Data'!$I$4:$J$13,2,FALSE),IF(J12961="solar",VLOOKUP('Form 923'!D12961,'Cross-Page Data'!$I$14:$J$117,2,FALSE),J12961))</f>
        <v>#N/A</v>
      </c>
      <c r="J12961" t="e">
        <f>VLOOKUP(E12961,'Cross-Page Data'!$D$4:$F$48,3,FALSE)</f>
        <v>#N/A</v>
      </c>
      <c r="K12961" t="b">
        <f t="shared" si="202"/>
        <v>1</v>
      </c>
    </row>
    <row r="12962" spans="9:11" x14ac:dyDescent="0.35">
      <c r="I12962" t="e">
        <f>IF(J12962="natural gas",VLOOKUP(D12962,'Cross-Page Data'!$I$4:$J$13,2,FALSE),IF(J12962="solar",VLOOKUP('Form 923'!D12962,'Cross-Page Data'!$I$14:$J$117,2,FALSE),J12962))</f>
        <v>#N/A</v>
      </c>
      <c r="J12962" t="e">
        <f>VLOOKUP(E12962,'Cross-Page Data'!$D$4:$F$48,3,FALSE)</f>
        <v>#N/A</v>
      </c>
      <c r="K12962" t="b">
        <f t="shared" si="202"/>
        <v>1</v>
      </c>
    </row>
    <row r="12963" spans="9:11" x14ac:dyDescent="0.35">
      <c r="I12963" t="e">
        <f>IF(J12963="natural gas",VLOOKUP(D12963,'Cross-Page Data'!$I$4:$J$13,2,FALSE),IF(J12963="solar",VLOOKUP('Form 923'!D12963,'Cross-Page Data'!$I$14:$J$117,2,FALSE),J12963))</f>
        <v>#N/A</v>
      </c>
      <c r="J12963" t="e">
        <f>VLOOKUP(E12963,'Cross-Page Data'!$D$4:$F$48,3,FALSE)</f>
        <v>#N/A</v>
      </c>
      <c r="K12963" t="b">
        <f t="shared" si="202"/>
        <v>1</v>
      </c>
    </row>
    <row r="12964" spans="9:11" x14ac:dyDescent="0.35">
      <c r="I12964" t="e">
        <f>IF(J12964="natural gas",VLOOKUP(D12964,'Cross-Page Data'!$I$4:$J$13,2,FALSE),IF(J12964="solar",VLOOKUP('Form 923'!D12964,'Cross-Page Data'!$I$14:$J$117,2,FALSE),J12964))</f>
        <v>#N/A</v>
      </c>
      <c r="J12964" t="e">
        <f>VLOOKUP(E12964,'Cross-Page Data'!$D$4:$F$48,3,FALSE)</f>
        <v>#N/A</v>
      </c>
      <c r="K12964" t="b">
        <f t="shared" si="202"/>
        <v>1</v>
      </c>
    </row>
    <row r="12965" spans="9:11" x14ac:dyDescent="0.35">
      <c r="I12965" t="e">
        <f>IF(J12965="natural gas",VLOOKUP(D12965,'Cross-Page Data'!$I$4:$J$13,2,FALSE),IF(J12965="solar",VLOOKUP('Form 923'!D12965,'Cross-Page Data'!$I$14:$J$117,2,FALSE),J12965))</f>
        <v>#N/A</v>
      </c>
      <c r="J12965" t="e">
        <f>VLOOKUP(E12965,'Cross-Page Data'!$D$4:$F$48,3,FALSE)</f>
        <v>#N/A</v>
      </c>
      <c r="K12965" t="b">
        <f t="shared" si="202"/>
        <v>1</v>
      </c>
    </row>
    <row r="12966" spans="9:11" x14ac:dyDescent="0.35">
      <c r="I12966" t="e">
        <f>IF(J12966="natural gas",VLOOKUP(D12966,'Cross-Page Data'!$I$4:$J$13,2,FALSE),IF(J12966="solar",VLOOKUP('Form 923'!D12966,'Cross-Page Data'!$I$14:$J$117,2,FALSE),J12966))</f>
        <v>#N/A</v>
      </c>
      <c r="J12966" t="e">
        <f>VLOOKUP(E12966,'Cross-Page Data'!$D$4:$F$48,3,FALSE)</f>
        <v>#N/A</v>
      </c>
      <c r="K12966" t="b">
        <f t="shared" si="202"/>
        <v>1</v>
      </c>
    </row>
    <row r="12967" spans="9:11" x14ac:dyDescent="0.35">
      <c r="I12967" t="e">
        <f>IF(J12967="natural gas",VLOOKUP(D12967,'Cross-Page Data'!$I$4:$J$13,2,FALSE),IF(J12967="solar",VLOOKUP('Form 923'!D12967,'Cross-Page Data'!$I$14:$J$117,2,FALSE),J12967))</f>
        <v>#N/A</v>
      </c>
      <c r="J12967" t="e">
        <f>VLOOKUP(E12967,'Cross-Page Data'!$D$4:$F$48,3,FALSE)</f>
        <v>#N/A</v>
      </c>
      <c r="K12967" t="b">
        <f t="shared" si="202"/>
        <v>1</v>
      </c>
    </row>
    <row r="12968" spans="9:11" x14ac:dyDescent="0.35">
      <c r="I12968" t="e">
        <f>IF(J12968="natural gas",VLOOKUP(D12968,'Cross-Page Data'!$I$4:$J$13,2,FALSE),IF(J12968="solar",VLOOKUP('Form 923'!D12968,'Cross-Page Data'!$I$14:$J$117,2,FALSE),J12968))</f>
        <v>#N/A</v>
      </c>
      <c r="J12968" t="e">
        <f>VLOOKUP(E12968,'Cross-Page Data'!$D$4:$F$48,3,FALSE)</f>
        <v>#N/A</v>
      </c>
      <c r="K12968" t="b">
        <f t="shared" si="202"/>
        <v>1</v>
      </c>
    </row>
    <row r="12969" spans="9:11" x14ac:dyDescent="0.35">
      <c r="I12969" t="e">
        <f>IF(J12969="natural gas",VLOOKUP(D12969,'Cross-Page Data'!$I$4:$J$13,2,FALSE),IF(J12969="solar",VLOOKUP('Form 923'!D12969,'Cross-Page Data'!$I$14:$J$117,2,FALSE),J12969))</f>
        <v>#N/A</v>
      </c>
      <c r="J12969" t="e">
        <f>VLOOKUP(E12969,'Cross-Page Data'!$D$4:$F$48,3,FALSE)</f>
        <v>#N/A</v>
      </c>
      <c r="K12969" t="b">
        <f t="shared" si="202"/>
        <v>1</v>
      </c>
    </row>
    <row r="12970" spans="9:11" x14ac:dyDescent="0.35">
      <c r="I12970" t="e">
        <f>IF(J12970="natural gas",VLOOKUP(D12970,'Cross-Page Data'!$I$4:$J$13,2,FALSE),IF(J12970="solar",VLOOKUP('Form 923'!D12970,'Cross-Page Data'!$I$14:$J$117,2,FALSE),J12970))</f>
        <v>#N/A</v>
      </c>
      <c r="J12970" t="e">
        <f>VLOOKUP(E12970,'Cross-Page Data'!$D$4:$F$48,3,FALSE)</f>
        <v>#N/A</v>
      </c>
      <c r="K12970" t="b">
        <f t="shared" si="202"/>
        <v>1</v>
      </c>
    </row>
    <row r="12971" spans="9:11" x14ac:dyDescent="0.35">
      <c r="I12971" t="e">
        <f>IF(J12971="natural gas",VLOOKUP(D12971,'Cross-Page Data'!$I$4:$J$13,2,FALSE),IF(J12971="solar",VLOOKUP('Form 923'!D12971,'Cross-Page Data'!$I$14:$J$117,2,FALSE),J12971))</f>
        <v>#N/A</v>
      </c>
      <c r="J12971" t="e">
        <f>VLOOKUP(E12971,'Cross-Page Data'!$D$4:$F$48,3,FALSE)</f>
        <v>#N/A</v>
      </c>
      <c r="K12971" t="b">
        <f t="shared" si="202"/>
        <v>1</v>
      </c>
    </row>
    <row r="12972" spans="9:11" x14ac:dyDescent="0.35">
      <c r="I12972" t="e">
        <f>IF(J12972="natural gas",VLOOKUP(D12972,'Cross-Page Data'!$I$4:$J$13,2,FALSE),IF(J12972="solar",VLOOKUP('Form 923'!D12972,'Cross-Page Data'!$I$14:$J$117,2,FALSE),J12972))</f>
        <v>#N/A</v>
      </c>
      <c r="J12972" t="e">
        <f>VLOOKUP(E12972,'Cross-Page Data'!$D$4:$F$48,3,FALSE)</f>
        <v>#N/A</v>
      </c>
      <c r="K12972" t="b">
        <f t="shared" si="202"/>
        <v>1</v>
      </c>
    </row>
    <row r="12973" spans="9:11" x14ac:dyDescent="0.35">
      <c r="I12973" t="e">
        <f>IF(J12973="natural gas",VLOOKUP(D12973,'Cross-Page Data'!$I$4:$J$13,2,FALSE),IF(J12973="solar",VLOOKUP('Form 923'!D12973,'Cross-Page Data'!$I$14:$J$117,2,FALSE),J12973))</f>
        <v>#N/A</v>
      </c>
      <c r="J12973" t="e">
        <f>VLOOKUP(E12973,'Cross-Page Data'!$D$4:$F$48,3,FALSE)</f>
        <v>#N/A</v>
      </c>
      <c r="K12973" t="b">
        <f t="shared" si="202"/>
        <v>1</v>
      </c>
    </row>
    <row r="12974" spans="9:11" x14ac:dyDescent="0.35">
      <c r="I12974" t="e">
        <f>IF(J12974="natural gas",VLOOKUP(D12974,'Cross-Page Data'!$I$4:$J$13,2,FALSE),IF(J12974="solar",VLOOKUP('Form 923'!D12974,'Cross-Page Data'!$I$14:$J$117,2,FALSE),J12974))</f>
        <v>#N/A</v>
      </c>
      <c r="J12974" t="e">
        <f>VLOOKUP(E12974,'Cross-Page Data'!$D$4:$F$48,3,FALSE)</f>
        <v>#N/A</v>
      </c>
      <c r="K12974" t="b">
        <f t="shared" si="202"/>
        <v>1</v>
      </c>
    </row>
    <row r="12975" spans="9:11" x14ac:dyDescent="0.35">
      <c r="I12975" t="e">
        <f>IF(J12975="natural gas",VLOOKUP(D12975,'Cross-Page Data'!$I$4:$J$13,2,FALSE),IF(J12975="solar",VLOOKUP('Form 923'!D12975,'Cross-Page Data'!$I$14:$J$117,2,FALSE),J12975))</f>
        <v>#N/A</v>
      </c>
      <c r="J12975" t="e">
        <f>VLOOKUP(E12975,'Cross-Page Data'!$D$4:$F$48,3,FALSE)</f>
        <v>#N/A</v>
      </c>
      <c r="K12975" t="b">
        <f t="shared" si="202"/>
        <v>1</v>
      </c>
    </row>
    <row r="12976" spans="9:11" x14ac:dyDescent="0.35">
      <c r="I12976" t="e">
        <f>IF(J12976="natural gas",VLOOKUP(D12976,'Cross-Page Data'!$I$4:$J$13,2,FALSE),IF(J12976="solar",VLOOKUP('Form 923'!D12976,'Cross-Page Data'!$I$14:$J$117,2,FALSE),J12976))</f>
        <v>#N/A</v>
      </c>
      <c r="J12976" t="e">
        <f>VLOOKUP(E12976,'Cross-Page Data'!$D$4:$F$48,3,FALSE)</f>
        <v>#N/A</v>
      </c>
      <c r="K12976" t="b">
        <f t="shared" si="202"/>
        <v>1</v>
      </c>
    </row>
    <row r="12977" spans="9:11" x14ac:dyDescent="0.35">
      <c r="I12977" t="e">
        <f>IF(J12977="natural gas",VLOOKUP(D12977,'Cross-Page Data'!$I$4:$J$13,2,FALSE),IF(J12977="solar",VLOOKUP('Form 923'!D12977,'Cross-Page Data'!$I$14:$J$117,2,FALSE),J12977))</f>
        <v>#N/A</v>
      </c>
      <c r="J12977" t="e">
        <f>VLOOKUP(E12977,'Cross-Page Data'!$D$4:$F$48,3,FALSE)</f>
        <v>#N/A</v>
      </c>
      <c r="K12977" t="b">
        <f t="shared" si="202"/>
        <v>1</v>
      </c>
    </row>
    <row r="12978" spans="9:11" x14ac:dyDescent="0.35">
      <c r="I12978" t="e">
        <f>IF(J12978="natural gas",VLOOKUP(D12978,'Cross-Page Data'!$I$4:$J$13,2,FALSE),IF(J12978="solar",VLOOKUP('Form 923'!D12978,'Cross-Page Data'!$I$14:$J$117,2,FALSE),J12978))</f>
        <v>#N/A</v>
      </c>
      <c r="J12978" t="e">
        <f>VLOOKUP(E12978,'Cross-Page Data'!$D$4:$F$48,3,FALSE)</f>
        <v>#N/A</v>
      </c>
      <c r="K12978" t="b">
        <f t="shared" si="202"/>
        <v>1</v>
      </c>
    </row>
    <row r="12979" spans="9:11" x14ac:dyDescent="0.35">
      <c r="I12979" t="e">
        <f>IF(J12979="natural gas",VLOOKUP(D12979,'Cross-Page Data'!$I$4:$J$13,2,FALSE),IF(J12979="solar",VLOOKUP('Form 923'!D12979,'Cross-Page Data'!$I$14:$J$117,2,FALSE),J12979))</f>
        <v>#N/A</v>
      </c>
      <c r="J12979" t="e">
        <f>VLOOKUP(E12979,'Cross-Page Data'!$D$4:$F$48,3,FALSE)</f>
        <v>#N/A</v>
      </c>
      <c r="K12979" t="b">
        <f t="shared" si="202"/>
        <v>1</v>
      </c>
    </row>
    <row r="12980" spans="9:11" x14ac:dyDescent="0.35">
      <c r="I12980" t="e">
        <f>IF(J12980="natural gas",VLOOKUP(D12980,'Cross-Page Data'!$I$4:$J$13,2,FALSE),IF(J12980="solar",VLOOKUP('Form 923'!D12980,'Cross-Page Data'!$I$14:$J$117,2,FALSE),J12980))</f>
        <v>#N/A</v>
      </c>
      <c r="J12980" t="e">
        <f>VLOOKUP(E12980,'Cross-Page Data'!$D$4:$F$48,3,FALSE)</f>
        <v>#N/A</v>
      </c>
      <c r="K12980" t="b">
        <f t="shared" si="202"/>
        <v>1</v>
      </c>
    </row>
    <row r="12981" spans="9:11" x14ac:dyDescent="0.35">
      <c r="I12981" t="e">
        <f>IF(J12981="natural gas",VLOOKUP(D12981,'Cross-Page Data'!$I$4:$J$13,2,FALSE),IF(J12981="solar",VLOOKUP('Form 923'!D12981,'Cross-Page Data'!$I$14:$J$117,2,FALSE),J12981))</f>
        <v>#N/A</v>
      </c>
      <c r="J12981" t="e">
        <f>VLOOKUP(E12981,'Cross-Page Data'!$D$4:$F$48,3,FALSE)</f>
        <v>#N/A</v>
      </c>
      <c r="K12981" t="b">
        <f t="shared" si="202"/>
        <v>1</v>
      </c>
    </row>
    <row r="12982" spans="9:11" x14ac:dyDescent="0.35">
      <c r="I12982" t="e">
        <f>IF(J12982="natural gas",VLOOKUP(D12982,'Cross-Page Data'!$I$4:$J$13,2,FALSE),IF(J12982="solar",VLOOKUP('Form 923'!D12982,'Cross-Page Data'!$I$14:$J$117,2,FALSE),J12982))</f>
        <v>#N/A</v>
      </c>
      <c r="J12982" t="e">
        <f>VLOOKUP(E12982,'Cross-Page Data'!$D$4:$F$48,3,FALSE)</f>
        <v>#N/A</v>
      </c>
      <c r="K12982" t="b">
        <f t="shared" si="202"/>
        <v>1</v>
      </c>
    </row>
    <row r="12983" spans="9:11" x14ac:dyDescent="0.35">
      <c r="I12983" t="e">
        <f>IF(J12983="natural gas",VLOOKUP(D12983,'Cross-Page Data'!$I$4:$J$13,2,FALSE),IF(J12983="solar",VLOOKUP('Form 923'!D12983,'Cross-Page Data'!$I$14:$J$117,2,FALSE),J12983))</f>
        <v>#N/A</v>
      </c>
      <c r="J12983" t="e">
        <f>VLOOKUP(E12983,'Cross-Page Data'!$D$4:$F$48,3,FALSE)</f>
        <v>#N/A</v>
      </c>
      <c r="K12983" t="b">
        <f t="shared" si="202"/>
        <v>1</v>
      </c>
    </row>
    <row r="12984" spans="9:11" x14ac:dyDescent="0.35">
      <c r="I12984" t="e">
        <f>IF(J12984="natural gas",VLOOKUP(D12984,'Cross-Page Data'!$I$4:$J$13,2,FALSE),IF(J12984="solar",VLOOKUP('Form 923'!D12984,'Cross-Page Data'!$I$14:$J$117,2,FALSE),J12984))</f>
        <v>#N/A</v>
      </c>
      <c r="J12984" t="e">
        <f>VLOOKUP(E12984,'Cross-Page Data'!$D$4:$F$48,3,FALSE)</f>
        <v>#N/A</v>
      </c>
      <c r="K12984" t="b">
        <f t="shared" si="202"/>
        <v>1</v>
      </c>
    </row>
    <row r="12985" spans="9:11" x14ac:dyDescent="0.35">
      <c r="I12985" t="e">
        <f>IF(J12985="natural gas",VLOOKUP(D12985,'Cross-Page Data'!$I$4:$J$13,2,FALSE),IF(J12985="solar",VLOOKUP('Form 923'!D12985,'Cross-Page Data'!$I$14:$J$117,2,FALSE),J12985))</f>
        <v>#N/A</v>
      </c>
      <c r="J12985" t="e">
        <f>VLOOKUP(E12985,'Cross-Page Data'!$D$4:$F$48,3,FALSE)</f>
        <v>#N/A</v>
      </c>
      <c r="K12985" t="b">
        <f t="shared" si="202"/>
        <v>1</v>
      </c>
    </row>
    <row r="12986" spans="9:11" x14ac:dyDescent="0.35">
      <c r="I12986" t="e">
        <f>IF(J12986="natural gas",VLOOKUP(D12986,'Cross-Page Data'!$I$4:$J$13,2,FALSE),IF(J12986="solar",VLOOKUP('Form 923'!D12986,'Cross-Page Data'!$I$14:$J$117,2,FALSE),J12986))</f>
        <v>#N/A</v>
      </c>
      <c r="J12986" t="e">
        <f>VLOOKUP(E12986,'Cross-Page Data'!$D$4:$F$48,3,FALSE)</f>
        <v>#N/A</v>
      </c>
      <c r="K12986" t="b">
        <f t="shared" si="202"/>
        <v>1</v>
      </c>
    </row>
    <row r="12987" spans="9:11" x14ac:dyDescent="0.35">
      <c r="I12987" t="e">
        <f>IF(J12987="natural gas",VLOOKUP(D12987,'Cross-Page Data'!$I$4:$J$13,2,FALSE),IF(J12987="solar",VLOOKUP('Form 923'!D12987,'Cross-Page Data'!$I$14:$J$117,2,FALSE),J12987))</f>
        <v>#N/A</v>
      </c>
      <c r="J12987" t="e">
        <f>VLOOKUP(E12987,'Cross-Page Data'!$D$4:$F$48,3,FALSE)</f>
        <v>#N/A</v>
      </c>
      <c r="K12987" t="b">
        <f t="shared" si="202"/>
        <v>1</v>
      </c>
    </row>
    <row r="12988" spans="9:11" x14ac:dyDescent="0.35">
      <c r="I12988" t="e">
        <f>IF(J12988="natural gas",VLOOKUP(D12988,'Cross-Page Data'!$I$4:$J$13,2,FALSE),IF(J12988="solar",VLOOKUP('Form 923'!D12988,'Cross-Page Data'!$I$14:$J$117,2,FALSE),J12988))</f>
        <v>#N/A</v>
      </c>
      <c r="J12988" t="e">
        <f>VLOOKUP(E12988,'Cross-Page Data'!$D$4:$F$48,3,FALSE)</f>
        <v>#N/A</v>
      </c>
      <c r="K12988" t="b">
        <f t="shared" si="202"/>
        <v>1</v>
      </c>
    </row>
    <row r="12989" spans="9:11" x14ac:dyDescent="0.35">
      <c r="I12989" t="e">
        <f>IF(J12989="natural gas",VLOOKUP(D12989,'Cross-Page Data'!$I$4:$J$13,2,FALSE),IF(J12989="solar",VLOOKUP('Form 923'!D12989,'Cross-Page Data'!$I$14:$J$117,2,FALSE),J12989))</f>
        <v>#N/A</v>
      </c>
      <c r="J12989" t="e">
        <f>VLOOKUP(E12989,'Cross-Page Data'!$D$4:$F$48,3,FALSE)</f>
        <v>#N/A</v>
      </c>
      <c r="K12989" t="b">
        <f t="shared" si="202"/>
        <v>1</v>
      </c>
    </row>
    <row r="12990" spans="9:11" x14ac:dyDescent="0.35">
      <c r="I12990" t="e">
        <f>IF(J12990="natural gas",VLOOKUP(D12990,'Cross-Page Data'!$I$4:$J$13,2,FALSE),IF(J12990="solar",VLOOKUP('Form 923'!D12990,'Cross-Page Data'!$I$14:$J$117,2,FALSE),J12990))</f>
        <v>#N/A</v>
      </c>
      <c r="J12990" t="e">
        <f>VLOOKUP(E12990,'Cross-Page Data'!$D$4:$F$48,3,FALSE)</f>
        <v>#N/A</v>
      </c>
      <c r="K12990" t="b">
        <f t="shared" si="202"/>
        <v>1</v>
      </c>
    </row>
    <row r="12991" spans="9:11" x14ac:dyDescent="0.35">
      <c r="I12991" t="e">
        <f>IF(J12991="natural gas",VLOOKUP(D12991,'Cross-Page Data'!$I$4:$J$13,2,FALSE),IF(J12991="solar",VLOOKUP('Form 923'!D12991,'Cross-Page Data'!$I$14:$J$117,2,FALSE),J12991))</f>
        <v>#N/A</v>
      </c>
      <c r="J12991" t="e">
        <f>VLOOKUP(E12991,'Cross-Page Data'!$D$4:$F$48,3,FALSE)</f>
        <v>#N/A</v>
      </c>
      <c r="K12991" t="b">
        <f t="shared" si="202"/>
        <v>1</v>
      </c>
    </row>
    <row r="12992" spans="9:11" x14ac:dyDescent="0.35">
      <c r="I12992" t="e">
        <f>IF(J12992="natural gas",VLOOKUP(D12992,'Cross-Page Data'!$I$4:$J$13,2,FALSE),IF(J12992="solar",VLOOKUP('Form 923'!D12992,'Cross-Page Data'!$I$14:$J$117,2,FALSE),J12992))</f>
        <v>#N/A</v>
      </c>
      <c r="J12992" t="e">
        <f>VLOOKUP(E12992,'Cross-Page Data'!$D$4:$F$48,3,FALSE)</f>
        <v>#N/A</v>
      </c>
      <c r="K12992" t="b">
        <f t="shared" si="202"/>
        <v>1</v>
      </c>
    </row>
    <row r="12993" spans="9:11" x14ac:dyDescent="0.35">
      <c r="I12993" t="e">
        <f>IF(J12993="natural gas",VLOOKUP(D12993,'Cross-Page Data'!$I$4:$J$13,2,FALSE),IF(J12993="solar",VLOOKUP('Form 923'!D12993,'Cross-Page Data'!$I$14:$J$117,2,FALSE),J12993))</f>
        <v>#N/A</v>
      </c>
      <c r="J12993" t="e">
        <f>VLOOKUP(E12993,'Cross-Page Data'!$D$4:$F$48,3,FALSE)</f>
        <v>#N/A</v>
      </c>
      <c r="K12993" t="b">
        <f t="shared" si="202"/>
        <v>1</v>
      </c>
    </row>
    <row r="12994" spans="9:11" x14ac:dyDescent="0.35">
      <c r="I12994" t="e">
        <f>IF(J12994="natural gas",VLOOKUP(D12994,'Cross-Page Data'!$I$4:$J$13,2,FALSE),IF(J12994="solar",VLOOKUP('Form 923'!D12994,'Cross-Page Data'!$I$14:$J$117,2,FALSE),J12994))</f>
        <v>#N/A</v>
      </c>
      <c r="J12994" t="e">
        <f>VLOOKUP(E12994,'Cross-Page Data'!$D$4:$F$48,3,FALSE)</f>
        <v>#N/A</v>
      </c>
      <c r="K12994" t="b">
        <f t="shared" si="202"/>
        <v>1</v>
      </c>
    </row>
    <row r="12995" spans="9:11" x14ac:dyDescent="0.35">
      <c r="I12995" t="e">
        <f>IF(J12995="natural gas",VLOOKUP(D12995,'Cross-Page Data'!$I$4:$J$13,2,FALSE),IF(J12995="solar",VLOOKUP('Form 923'!D12995,'Cross-Page Data'!$I$14:$J$117,2,FALSE),J12995))</f>
        <v>#N/A</v>
      </c>
      <c r="J12995" t="e">
        <f>VLOOKUP(E12995,'Cross-Page Data'!$D$4:$F$48,3,FALSE)</f>
        <v>#N/A</v>
      </c>
      <c r="K12995" t="b">
        <f t="shared" si="202"/>
        <v>1</v>
      </c>
    </row>
    <row r="12996" spans="9:11" x14ac:dyDescent="0.35">
      <c r="I12996" t="e">
        <f>IF(J12996="natural gas",VLOOKUP(D12996,'Cross-Page Data'!$I$4:$J$13,2,FALSE),IF(J12996="solar",VLOOKUP('Form 923'!D12996,'Cross-Page Data'!$I$14:$J$117,2,FALSE),J12996))</f>
        <v>#N/A</v>
      </c>
      <c r="J12996" t="e">
        <f>VLOOKUP(E12996,'Cross-Page Data'!$D$4:$F$48,3,FALSE)</f>
        <v>#N/A</v>
      </c>
      <c r="K12996" t="b">
        <f t="shared" si="202"/>
        <v>1</v>
      </c>
    </row>
    <row r="12997" spans="9:11" x14ac:dyDescent="0.35">
      <c r="I12997" t="e">
        <f>IF(J12997="natural gas",VLOOKUP(D12997,'Cross-Page Data'!$I$4:$J$13,2,FALSE),IF(J12997="solar",VLOOKUP('Form 923'!D12997,'Cross-Page Data'!$I$14:$J$117,2,FALSE),J12997))</f>
        <v>#N/A</v>
      </c>
      <c r="J12997" t="e">
        <f>VLOOKUP(E12997,'Cross-Page Data'!$D$4:$F$48,3,FALSE)</f>
        <v>#N/A</v>
      </c>
      <c r="K12997" t="b">
        <f t="shared" si="202"/>
        <v>1</v>
      </c>
    </row>
    <row r="12998" spans="9:11" x14ac:dyDescent="0.35">
      <c r="I12998" t="e">
        <f>IF(J12998="natural gas",VLOOKUP(D12998,'Cross-Page Data'!$I$4:$J$13,2,FALSE),IF(J12998="solar",VLOOKUP('Form 923'!D12998,'Cross-Page Data'!$I$14:$J$117,2,FALSE),J12998))</f>
        <v>#N/A</v>
      </c>
      <c r="J12998" t="e">
        <f>VLOOKUP(E12998,'Cross-Page Data'!$D$4:$F$48,3,FALSE)</f>
        <v>#N/A</v>
      </c>
      <c r="K12998" t="b">
        <f t="shared" si="202"/>
        <v>1</v>
      </c>
    </row>
    <row r="12999" spans="9:11" x14ac:dyDescent="0.35">
      <c r="I12999" t="e">
        <f>IF(J12999="natural gas",VLOOKUP(D12999,'Cross-Page Data'!$I$4:$J$13,2,FALSE),IF(J12999="solar",VLOOKUP('Form 923'!D12999,'Cross-Page Data'!$I$14:$J$117,2,FALSE),J12999))</f>
        <v>#N/A</v>
      </c>
      <c r="J12999" t="e">
        <f>VLOOKUP(E12999,'Cross-Page Data'!$D$4:$F$48,3,FALSE)</f>
        <v>#N/A</v>
      </c>
      <c r="K12999" t="b">
        <f t="shared" ref="K12999:K13062" si="203">IF(AND($N$5=FALSE,OR(C12999="Commercial NAICS Cogen",C12999="Industrial NAICS Cogen",C12999="NAICS-22 Cogen")),FALSE,IF(AND($N$6=FALSE,OR(C12999="Commercial NAICS Cogen",C12999="Commercial NAICS Non-Cogen",C12999="industrial NAICS Cogen", C12999="industrial NAICS non-cogen")),FALSE,TRUE))</f>
        <v>1</v>
      </c>
    </row>
    <row r="13000" spans="9:11" x14ac:dyDescent="0.35">
      <c r="I13000" t="e">
        <f>IF(J13000="natural gas",VLOOKUP(D13000,'Cross-Page Data'!$I$4:$J$13,2,FALSE),IF(J13000="solar",VLOOKUP('Form 923'!D13000,'Cross-Page Data'!$I$14:$J$117,2,FALSE),J13000))</f>
        <v>#N/A</v>
      </c>
      <c r="J13000" t="e">
        <f>VLOOKUP(E13000,'Cross-Page Data'!$D$4:$F$48,3,FALSE)</f>
        <v>#N/A</v>
      </c>
      <c r="K13000" t="b">
        <f t="shared" si="203"/>
        <v>1</v>
      </c>
    </row>
    <row r="13001" spans="9:11" x14ac:dyDescent="0.35">
      <c r="I13001" t="e">
        <f>IF(J13001="natural gas",VLOOKUP(D13001,'Cross-Page Data'!$I$4:$J$13,2,FALSE),IF(J13001="solar",VLOOKUP('Form 923'!D13001,'Cross-Page Data'!$I$14:$J$117,2,FALSE),J13001))</f>
        <v>#N/A</v>
      </c>
      <c r="J13001" t="e">
        <f>VLOOKUP(E13001,'Cross-Page Data'!$D$4:$F$48,3,FALSE)</f>
        <v>#N/A</v>
      </c>
      <c r="K13001" t="b">
        <f t="shared" si="203"/>
        <v>1</v>
      </c>
    </row>
    <row r="13002" spans="9:11" x14ac:dyDescent="0.35">
      <c r="I13002" t="e">
        <f>IF(J13002="natural gas",VLOOKUP(D13002,'Cross-Page Data'!$I$4:$J$13,2,FALSE),IF(J13002="solar",VLOOKUP('Form 923'!D13002,'Cross-Page Data'!$I$14:$J$117,2,FALSE),J13002))</f>
        <v>#N/A</v>
      </c>
      <c r="J13002" t="e">
        <f>VLOOKUP(E13002,'Cross-Page Data'!$D$4:$F$48,3,FALSE)</f>
        <v>#N/A</v>
      </c>
      <c r="K13002" t="b">
        <f t="shared" si="203"/>
        <v>1</v>
      </c>
    </row>
    <row r="13003" spans="9:11" x14ac:dyDescent="0.35">
      <c r="I13003" t="e">
        <f>IF(J13003="natural gas",VLOOKUP(D13003,'Cross-Page Data'!$I$4:$J$13,2,FALSE),IF(J13003="solar",VLOOKUP('Form 923'!D13003,'Cross-Page Data'!$I$14:$J$117,2,FALSE),J13003))</f>
        <v>#N/A</v>
      </c>
      <c r="J13003" t="e">
        <f>VLOOKUP(E13003,'Cross-Page Data'!$D$4:$F$48,3,FALSE)</f>
        <v>#N/A</v>
      </c>
      <c r="K13003" t="b">
        <f t="shared" si="203"/>
        <v>1</v>
      </c>
    </row>
    <row r="13004" spans="9:11" x14ac:dyDescent="0.35">
      <c r="I13004" t="e">
        <f>IF(J13004="natural gas",VLOOKUP(D13004,'Cross-Page Data'!$I$4:$J$13,2,FALSE),IF(J13004="solar",VLOOKUP('Form 923'!D13004,'Cross-Page Data'!$I$14:$J$117,2,FALSE),J13004))</f>
        <v>#N/A</v>
      </c>
      <c r="J13004" t="e">
        <f>VLOOKUP(E13004,'Cross-Page Data'!$D$4:$F$48,3,FALSE)</f>
        <v>#N/A</v>
      </c>
      <c r="K13004" t="b">
        <f t="shared" si="203"/>
        <v>1</v>
      </c>
    </row>
    <row r="13005" spans="9:11" x14ac:dyDescent="0.35">
      <c r="I13005" t="e">
        <f>IF(J13005="natural gas",VLOOKUP(D13005,'Cross-Page Data'!$I$4:$J$13,2,FALSE),IF(J13005="solar",VLOOKUP('Form 923'!D13005,'Cross-Page Data'!$I$14:$J$117,2,FALSE),J13005))</f>
        <v>#N/A</v>
      </c>
      <c r="J13005" t="e">
        <f>VLOOKUP(E13005,'Cross-Page Data'!$D$4:$F$48,3,FALSE)</f>
        <v>#N/A</v>
      </c>
      <c r="K13005" t="b">
        <f t="shared" si="203"/>
        <v>1</v>
      </c>
    </row>
    <row r="13006" spans="9:11" x14ac:dyDescent="0.35">
      <c r="I13006" t="e">
        <f>IF(J13006="natural gas",VLOOKUP(D13006,'Cross-Page Data'!$I$4:$J$13,2,FALSE),IF(J13006="solar",VLOOKUP('Form 923'!D13006,'Cross-Page Data'!$I$14:$J$117,2,FALSE),J13006))</f>
        <v>#N/A</v>
      </c>
      <c r="J13006" t="e">
        <f>VLOOKUP(E13006,'Cross-Page Data'!$D$4:$F$48,3,FALSE)</f>
        <v>#N/A</v>
      </c>
      <c r="K13006" t="b">
        <f t="shared" si="203"/>
        <v>1</v>
      </c>
    </row>
    <row r="13007" spans="9:11" x14ac:dyDescent="0.35">
      <c r="I13007" t="e">
        <f>IF(J13007="natural gas",VLOOKUP(D13007,'Cross-Page Data'!$I$4:$J$13,2,FALSE),IF(J13007="solar",VLOOKUP('Form 923'!D13007,'Cross-Page Data'!$I$14:$J$117,2,FALSE),J13007))</f>
        <v>#N/A</v>
      </c>
      <c r="J13007" t="e">
        <f>VLOOKUP(E13007,'Cross-Page Data'!$D$4:$F$48,3,FALSE)</f>
        <v>#N/A</v>
      </c>
      <c r="K13007" t="b">
        <f t="shared" si="203"/>
        <v>1</v>
      </c>
    </row>
    <row r="13008" spans="9:11" x14ac:dyDescent="0.35">
      <c r="I13008" t="e">
        <f>IF(J13008="natural gas",VLOOKUP(D13008,'Cross-Page Data'!$I$4:$J$13,2,FALSE),IF(J13008="solar",VLOOKUP('Form 923'!D13008,'Cross-Page Data'!$I$14:$J$117,2,FALSE),J13008))</f>
        <v>#N/A</v>
      </c>
      <c r="J13008" t="e">
        <f>VLOOKUP(E13008,'Cross-Page Data'!$D$4:$F$48,3,FALSE)</f>
        <v>#N/A</v>
      </c>
      <c r="K13008" t="b">
        <f t="shared" si="203"/>
        <v>1</v>
      </c>
    </row>
    <row r="13009" spans="9:11" x14ac:dyDescent="0.35">
      <c r="I13009" t="e">
        <f>IF(J13009="natural gas",VLOOKUP(D13009,'Cross-Page Data'!$I$4:$J$13,2,FALSE),IF(J13009="solar",VLOOKUP('Form 923'!D13009,'Cross-Page Data'!$I$14:$J$117,2,FALSE),J13009))</f>
        <v>#N/A</v>
      </c>
      <c r="J13009" t="e">
        <f>VLOOKUP(E13009,'Cross-Page Data'!$D$4:$F$48,3,FALSE)</f>
        <v>#N/A</v>
      </c>
      <c r="K13009" t="b">
        <f t="shared" si="203"/>
        <v>1</v>
      </c>
    </row>
    <row r="13010" spans="9:11" x14ac:dyDescent="0.35">
      <c r="I13010" t="e">
        <f>IF(J13010="natural gas",VLOOKUP(D13010,'Cross-Page Data'!$I$4:$J$13,2,FALSE),IF(J13010="solar",VLOOKUP('Form 923'!D13010,'Cross-Page Data'!$I$14:$J$117,2,FALSE),J13010))</f>
        <v>#N/A</v>
      </c>
      <c r="J13010" t="e">
        <f>VLOOKUP(E13010,'Cross-Page Data'!$D$4:$F$48,3,FALSE)</f>
        <v>#N/A</v>
      </c>
      <c r="K13010" t="b">
        <f t="shared" si="203"/>
        <v>1</v>
      </c>
    </row>
    <row r="13011" spans="9:11" x14ac:dyDescent="0.35">
      <c r="I13011" t="e">
        <f>IF(J13011="natural gas",VLOOKUP(D13011,'Cross-Page Data'!$I$4:$J$13,2,FALSE),IF(J13011="solar",VLOOKUP('Form 923'!D13011,'Cross-Page Data'!$I$14:$J$117,2,FALSE),J13011))</f>
        <v>#N/A</v>
      </c>
      <c r="J13011" t="e">
        <f>VLOOKUP(E13011,'Cross-Page Data'!$D$4:$F$48,3,FALSE)</f>
        <v>#N/A</v>
      </c>
      <c r="K13011" t="b">
        <f t="shared" si="203"/>
        <v>1</v>
      </c>
    </row>
    <row r="13012" spans="9:11" x14ac:dyDescent="0.35">
      <c r="I13012" t="e">
        <f>IF(J13012="natural gas",VLOOKUP(D13012,'Cross-Page Data'!$I$4:$J$13,2,FALSE),IF(J13012="solar",VLOOKUP('Form 923'!D13012,'Cross-Page Data'!$I$14:$J$117,2,FALSE),J13012))</f>
        <v>#N/A</v>
      </c>
      <c r="J13012" t="e">
        <f>VLOOKUP(E13012,'Cross-Page Data'!$D$4:$F$48,3,FALSE)</f>
        <v>#N/A</v>
      </c>
      <c r="K13012" t="b">
        <f t="shared" si="203"/>
        <v>1</v>
      </c>
    </row>
    <row r="13013" spans="9:11" x14ac:dyDescent="0.35">
      <c r="I13013" t="e">
        <f>IF(J13013="natural gas",VLOOKUP(D13013,'Cross-Page Data'!$I$4:$J$13,2,FALSE),IF(J13013="solar",VLOOKUP('Form 923'!D13013,'Cross-Page Data'!$I$14:$J$117,2,FALSE),J13013))</f>
        <v>#N/A</v>
      </c>
      <c r="J13013" t="e">
        <f>VLOOKUP(E13013,'Cross-Page Data'!$D$4:$F$48,3,FALSE)</f>
        <v>#N/A</v>
      </c>
      <c r="K13013" t="b">
        <f t="shared" si="203"/>
        <v>1</v>
      </c>
    </row>
    <row r="13014" spans="9:11" x14ac:dyDescent="0.35">
      <c r="I13014" t="e">
        <f>IF(J13014="natural gas",VLOOKUP(D13014,'Cross-Page Data'!$I$4:$J$13,2,FALSE),IF(J13014="solar",VLOOKUP('Form 923'!D13014,'Cross-Page Data'!$I$14:$J$117,2,FALSE),J13014))</f>
        <v>#N/A</v>
      </c>
      <c r="J13014" t="e">
        <f>VLOOKUP(E13014,'Cross-Page Data'!$D$4:$F$48,3,FALSE)</f>
        <v>#N/A</v>
      </c>
      <c r="K13014" t="b">
        <f t="shared" si="203"/>
        <v>1</v>
      </c>
    </row>
    <row r="13015" spans="9:11" x14ac:dyDescent="0.35">
      <c r="I13015" t="e">
        <f>IF(J13015="natural gas",VLOOKUP(D13015,'Cross-Page Data'!$I$4:$J$13,2,FALSE),IF(J13015="solar",VLOOKUP('Form 923'!D13015,'Cross-Page Data'!$I$14:$J$117,2,FALSE),J13015))</f>
        <v>#N/A</v>
      </c>
      <c r="J13015" t="e">
        <f>VLOOKUP(E13015,'Cross-Page Data'!$D$4:$F$48,3,FALSE)</f>
        <v>#N/A</v>
      </c>
      <c r="K13015" t="b">
        <f t="shared" si="203"/>
        <v>1</v>
      </c>
    </row>
    <row r="13016" spans="9:11" x14ac:dyDescent="0.35">
      <c r="I13016" t="e">
        <f>IF(J13016="natural gas",VLOOKUP(D13016,'Cross-Page Data'!$I$4:$J$13,2,FALSE),IF(J13016="solar",VLOOKUP('Form 923'!D13016,'Cross-Page Data'!$I$14:$J$117,2,FALSE),J13016))</f>
        <v>#N/A</v>
      </c>
      <c r="J13016" t="e">
        <f>VLOOKUP(E13016,'Cross-Page Data'!$D$4:$F$48,3,FALSE)</f>
        <v>#N/A</v>
      </c>
      <c r="K13016" t="b">
        <f t="shared" si="203"/>
        <v>1</v>
      </c>
    </row>
    <row r="13017" spans="9:11" x14ac:dyDescent="0.35">
      <c r="I13017" t="e">
        <f>IF(J13017="natural gas",VLOOKUP(D13017,'Cross-Page Data'!$I$4:$J$13,2,FALSE),IF(J13017="solar",VLOOKUP('Form 923'!D13017,'Cross-Page Data'!$I$14:$J$117,2,FALSE),J13017))</f>
        <v>#N/A</v>
      </c>
      <c r="J13017" t="e">
        <f>VLOOKUP(E13017,'Cross-Page Data'!$D$4:$F$48,3,FALSE)</f>
        <v>#N/A</v>
      </c>
      <c r="K13017" t="b">
        <f t="shared" si="203"/>
        <v>1</v>
      </c>
    </row>
    <row r="13018" spans="9:11" x14ac:dyDescent="0.35">
      <c r="I13018" t="e">
        <f>IF(J13018="natural gas",VLOOKUP(D13018,'Cross-Page Data'!$I$4:$J$13,2,FALSE),IF(J13018="solar",VLOOKUP('Form 923'!D13018,'Cross-Page Data'!$I$14:$J$117,2,FALSE),J13018))</f>
        <v>#N/A</v>
      </c>
      <c r="J13018" t="e">
        <f>VLOOKUP(E13018,'Cross-Page Data'!$D$4:$F$48,3,FALSE)</f>
        <v>#N/A</v>
      </c>
      <c r="K13018" t="b">
        <f t="shared" si="203"/>
        <v>1</v>
      </c>
    </row>
    <row r="13019" spans="9:11" x14ac:dyDescent="0.35">
      <c r="I13019" t="e">
        <f>IF(J13019="natural gas",VLOOKUP(D13019,'Cross-Page Data'!$I$4:$J$13,2,FALSE),IF(J13019="solar",VLOOKUP('Form 923'!D13019,'Cross-Page Data'!$I$14:$J$117,2,FALSE),J13019))</f>
        <v>#N/A</v>
      </c>
      <c r="J13019" t="e">
        <f>VLOOKUP(E13019,'Cross-Page Data'!$D$4:$F$48,3,FALSE)</f>
        <v>#N/A</v>
      </c>
      <c r="K13019" t="b">
        <f t="shared" si="203"/>
        <v>1</v>
      </c>
    </row>
    <row r="13020" spans="9:11" x14ac:dyDescent="0.35">
      <c r="I13020" t="e">
        <f>IF(J13020="natural gas",VLOOKUP(D13020,'Cross-Page Data'!$I$4:$J$13,2,FALSE),IF(J13020="solar",VLOOKUP('Form 923'!D13020,'Cross-Page Data'!$I$14:$J$117,2,FALSE),J13020))</f>
        <v>#N/A</v>
      </c>
      <c r="J13020" t="e">
        <f>VLOOKUP(E13020,'Cross-Page Data'!$D$4:$F$48,3,FALSE)</f>
        <v>#N/A</v>
      </c>
      <c r="K13020" t="b">
        <f t="shared" si="203"/>
        <v>1</v>
      </c>
    </row>
    <row r="13021" spans="9:11" x14ac:dyDescent="0.35">
      <c r="I13021" t="e">
        <f>IF(J13021="natural gas",VLOOKUP(D13021,'Cross-Page Data'!$I$4:$J$13,2,FALSE),IF(J13021="solar",VLOOKUP('Form 923'!D13021,'Cross-Page Data'!$I$14:$J$117,2,FALSE),J13021))</f>
        <v>#N/A</v>
      </c>
      <c r="J13021" t="e">
        <f>VLOOKUP(E13021,'Cross-Page Data'!$D$4:$F$48,3,FALSE)</f>
        <v>#N/A</v>
      </c>
      <c r="K13021" t="b">
        <f t="shared" si="203"/>
        <v>1</v>
      </c>
    </row>
    <row r="13022" spans="9:11" x14ac:dyDescent="0.35">
      <c r="I13022" t="e">
        <f>IF(J13022="natural gas",VLOOKUP(D13022,'Cross-Page Data'!$I$4:$J$13,2,FALSE),IF(J13022="solar",VLOOKUP('Form 923'!D13022,'Cross-Page Data'!$I$14:$J$117,2,FALSE),J13022))</f>
        <v>#N/A</v>
      </c>
      <c r="J13022" t="e">
        <f>VLOOKUP(E13022,'Cross-Page Data'!$D$4:$F$48,3,FALSE)</f>
        <v>#N/A</v>
      </c>
      <c r="K13022" t="b">
        <f t="shared" si="203"/>
        <v>1</v>
      </c>
    </row>
    <row r="13023" spans="9:11" x14ac:dyDescent="0.35">
      <c r="I13023" t="e">
        <f>IF(J13023="natural gas",VLOOKUP(D13023,'Cross-Page Data'!$I$4:$J$13,2,FALSE),IF(J13023="solar",VLOOKUP('Form 923'!D13023,'Cross-Page Data'!$I$14:$J$117,2,FALSE),J13023))</f>
        <v>#N/A</v>
      </c>
      <c r="J13023" t="e">
        <f>VLOOKUP(E13023,'Cross-Page Data'!$D$4:$F$48,3,FALSE)</f>
        <v>#N/A</v>
      </c>
      <c r="K13023" t="b">
        <f t="shared" si="203"/>
        <v>1</v>
      </c>
    </row>
    <row r="13024" spans="9:11" x14ac:dyDescent="0.35">
      <c r="I13024" t="e">
        <f>IF(J13024="natural gas",VLOOKUP(D13024,'Cross-Page Data'!$I$4:$J$13,2,FALSE),IF(J13024="solar",VLOOKUP('Form 923'!D13024,'Cross-Page Data'!$I$14:$J$117,2,FALSE),J13024))</f>
        <v>#N/A</v>
      </c>
      <c r="J13024" t="e">
        <f>VLOOKUP(E13024,'Cross-Page Data'!$D$4:$F$48,3,FALSE)</f>
        <v>#N/A</v>
      </c>
      <c r="K13024" t="b">
        <f t="shared" si="203"/>
        <v>1</v>
      </c>
    </row>
    <row r="13025" spans="9:11" x14ac:dyDescent="0.35">
      <c r="I13025" t="e">
        <f>IF(J13025="natural gas",VLOOKUP(D13025,'Cross-Page Data'!$I$4:$J$13,2,FALSE),IF(J13025="solar",VLOOKUP('Form 923'!D13025,'Cross-Page Data'!$I$14:$J$117,2,FALSE),J13025))</f>
        <v>#N/A</v>
      </c>
      <c r="J13025" t="e">
        <f>VLOOKUP(E13025,'Cross-Page Data'!$D$4:$F$48,3,FALSE)</f>
        <v>#N/A</v>
      </c>
      <c r="K13025" t="b">
        <f t="shared" si="203"/>
        <v>1</v>
      </c>
    </row>
    <row r="13026" spans="9:11" x14ac:dyDescent="0.35">
      <c r="I13026" t="e">
        <f>IF(J13026="natural gas",VLOOKUP(D13026,'Cross-Page Data'!$I$4:$J$13,2,FALSE),IF(J13026="solar",VLOOKUP('Form 923'!D13026,'Cross-Page Data'!$I$14:$J$117,2,FALSE),J13026))</f>
        <v>#N/A</v>
      </c>
      <c r="J13026" t="e">
        <f>VLOOKUP(E13026,'Cross-Page Data'!$D$4:$F$48,3,FALSE)</f>
        <v>#N/A</v>
      </c>
      <c r="K13026" t="b">
        <f t="shared" si="203"/>
        <v>1</v>
      </c>
    </row>
    <row r="13027" spans="9:11" x14ac:dyDescent="0.35">
      <c r="I13027" t="e">
        <f>IF(J13027="natural gas",VLOOKUP(D13027,'Cross-Page Data'!$I$4:$J$13,2,FALSE),IF(J13027="solar",VLOOKUP('Form 923'!D13027,'Cross-Page Data'!$I$14:$J$117,2,FALSE),J13027))</f>
        <v>#N/A</v>
      </c>
      <c r="J13027" t="e">
        <f>VLOOKUP(E13027,'Cross-Page Data'!$D$4:$F$48,3,FALSE)</f>
        <v>#N/A</v>
      </c>
      <c r="K13027" t="b">
        <f t="shared" si="203"/>
        <v>1</v>
      </c>
    </row>
    <row r="13028" spans="9:11" x14ac:dyDescent="0.35">
      <c r="I13028" t="e">
        <f>IF(J13028="natural gas",VLOOKUP(D13028,'Cross-Page Data'!$I$4:$J$13,2,FALSE),IF(J13028="solar",VLOOKUP('Form 923'!D13028,'Cross-Page Data'!$I$14:$J$117,2,FALSE),J13028))</f>
        <v>#N/A</v>
      </c>
      <c r="J13028" t="e">
        <f>VLOOKUP(E13028,'Cross-Page Data'!$D$4:$F$48,3,FALSE)</f>
        <v>#N/A</v>
      </c>
      <c r="K13028" t="b">
        <f t="shared" si="203"/>
        <v>1</v>
      </c>
    </row>
    <row r="13029" spans="9:11" x14ac:dyDescent="0.35">
      <c r="I13029" t="e">
        <f>IF(J13029="natural gas",VLOOKUP(D13029,'Cross-Page Data'!$I$4:$J$13,2,FALSE),IF(J13029="solar",VLOOKUP('Form 923'!D13029,'Cross-Page Data'!$I$14:$J$117,2,FALSE),J13029))</f>
        <v>#N/A</v>
      </c>
      <c r="J13029" t="e">
        <f>VLOOKUP(E13029,'Cross-Page Data'!$D$4:$F$48,3,FALSE)</f>
        <v>#N/A</v>
      </c>
      <c r="K13029" t="b">
        <f t="shared" si="203"/>
        <v>1</v>
      </c>
    </row>
    <row r="13030" spans="9:11" x14ac:dyDescent="0.35">
      <c r="I13030" t="e">
        <f>IF(J13030="natural gas",VLOOKUP(D13030,'Cross-Page Data'!$I$4:$J$13,2,FALSE),IF(J13030="solar",VLOOKUP('Form 923'!D13030,'Cross-Page Data'!$I$14:$J$117,2,FALSE),J13030))</f>
        <v>#N/A</v>
      </c>
      <c r="J13030" t="e">
        <f>VLOOKUP(E13030,'Cross-Page Data'!$D$4:$F$48,3,FALSE)</f>
        <v>#N/A</v>
      </c>
      <c r="K13030" t="b">
        <f t="shared" si="203"/>
        <v>1</v>
      </c>
    </row>
    <row r="13031" spans="9:11" x14ac:dyDescent="0.35">
      <c r="I13031" t="e">
        <f>IF(J13031="natural gas",VLOOKUP(D13031,'Cross-Page Data'!$I$4:$J$13,2,FALSE),IF(J13031="solar",VLOOKUP('Form 923'!D13031,'Cross-Page Data'!$I$14:$J$117,2,FALSE),J13031))</f>
        <v>#N/A</v>
      </c>
      <c r="J13031" t="e">
        <f>VLOOKUP(E13031,'Cross-Page Data'!$D$4:$F$48,3,FALSE)</f>
        <v>#N/A</v>
      </c>
      <c r="K13031" t="b">
        <f t="shared" si="203"/>
        <v>1</v>
      </c>
    </row>
    <row r="13032" spans="9:11" x14ac:dyDescent="0.35">
      <c r="I13032" t="e">
        <f>IF(J13032="natural gas",VLOOKUP(D13032,'Cross-Page Data'!$I$4:$J$13,2,FALSE),IF(J13032="solar",VLOOKUP('Form 923'!D13032,'Cross-Page Data'!$I$14:$J$117,2,FALSE),J13032))</f>
        <v>#N/A</v>
      </c>
      <c r="J13032" t="e">
        <f>VLOOKUP(E13032,'Cross-Page Data'!$D$4:$F$48,3,FALSE)</f>
        <v>#N/A</v>
      </c>
      <c r="K13032" t="b">
        <f t="shared" si="203"/>
        <v>1</v>
      </c>
    </row>
    <row r="13033" spans="9:11" x14ac:dyDescent="0.35">
      <c r="I13033" t="e">
        <f>IF(J13033="natural gas",VLOOKUP(D13033,'Cross-Page Data'!$I$4:$J$13,2,FALSE),IF(J13033="solar",VLOOKUP('Form 923'!D13033,'Cross-Page Data'!$I$14:$J$117,2,FALSE),J13033))</f>
        <v>#N/A</v>
      </c>
      <c r="J13033" t="e">
        <f>VLOOKUP(E13033,'Cross-Page Data'!$D$4:$F$48,3,FALSE)</f>
        <v>#N/A</v>
      </c>
      <c r="K13033" t="b">
        <f t="shared" si="203"/>
        <v>1</v>
      </c>
    </row>
    <row r="13034" spans="9:11" x14ac:dyDescent="0.35">
      <c r="I13034" t="e">
        <f>IF(J13034="natural gas",VLOOKUP(D13034,'Cross-Page Data'!$I$4:$J$13,2,FALSE),IF(J13034="solar",VLOOKUP('Form 923'!D13034,'Cross-Page Data'!$I$14:$J$117,2,FALSE),J13034))</f>
        <v>#N/A</v>
      </c>
      <c r="J13034" t="e">
        <f>VLOOKUP(E13034,'Cross-Page Data'!$D$4:$F$48,3,FALSE)</f>
        <v>#N/A</v>
      </c>
      <c r="K13034" t="b">
        <f t="shared" si="203"/>
        <v>1</v>
      </c>
    </row>
    <row r="13035" spans="9:11" x14ac:dyDescent="0.35">
      <c r="I13035" t="e">
        <f>IF(J13035="natural gas",VLOOKUP(D13035,'Cross-Page Data'!$I$4:$J$13,2,FALSE),IF(J13035="solar",VLOOKUP('Form 923'!D13035,'Cross-Page Data'!$I$14:$J$117,2,FALSE),J13035))</f>
        <v>#N/A</v>
      </c>
      <c r="J13035" t="e">
        <f>VLOOKUP(E13035,'Cross-Page Data'!$D$4:$F$48,3,FALSE)</f>
        <v>#N/A</v>
      </c>
      <c r="K13035" t="b">
        <f t="shared" si="203"/>
        <v>1</v>
      </c>
    </row>
    <row r="13036" spans="9:11" x14ac:dyDescent="0.35">
      <c r="I13036" t="e">
        <f>IF(J13036="natural gas",VLOOKUP(D13036,'Cross-Page Data'!$I$4:$J$13,2,FALSE),IF(J13036="solar",VLOOKUP('Form 923'!D13036,'Cross-Page Data'!$I$14:$J$117,2,FALSE),J13036))</f>
        <v>#N/A</v>
      </c>
      <c r="J13036" t="e">
        <f>VLOOKUP(E13036,'Cross-Page Data'!$D$4:$F$48,3,FALSE)</f>
        <v>#N/A</v>
      </c>
      <c r="K13036" t="b">
        <f t="shared" si="203"/>
        <v>1</v>
      </c>
    </row>
    <row r="13037" spans="9:11" x14ac:dyDescent="0.35">
      <c r="I13037" t="e">
        <f>IF(J13037="natural gas",VLOOKUP(D13037,'Cross-Page Data'!$I$4:$J$13,2,FALSE),IF(J13037="solar",VLOOKUP('Form 923'!D13037,'Cross-Page Data'!$I$14:$J$117,2,FALSE),J13037))</f>
        <v>#N/A</v>
      </c>
      <c r="J13037" t="e">
        <f>VLOOKUP(E13037,'Cross-Page Data'!$D$4:$F$48,3,FALSE)</f>
        <v>#N/A</v>
      </c>
      <c r="K13037" t="b">
        <f t="shared" si="203"/>
        <v>1</v>
      </c>
    </row>
    <row r="13038" spans="9:11" x14ac:dyDescent="0.35">
      <c r="I13038" t="e">
        <f>IF(J13038="natural gas",VLOOKUP(D13038,'Cross-Page Data'!$I$4:$J$13,2,FALSE),IF(J13038="solar",VLOOKUP('Form 923'!D13038,'Cross-Page Data'!$I$14:$J$117,2,FALSE),J13038))</f>
        <v>#N/A</v>
      </c>
      <c r="J13038" t="e">
        <f>VLOOKUP(E13038,'Cross-Page Data'!$D$4:$F$48,3,FALSE)</f>
        <v>#N/A</v>
      </c>
      <c r="K13038" t="b">
        <f t="shared" si="203"/>
        <v>1</v>
      </c>
    </row>
    <row r="13039" spans="9:11" x14ac:dyDescent="0.35">
      <c r="I13039" t="e">
        <f>IF(J13039="natural gas",VLOOKUP(D13039,'Cross-Page Data'!$I$4:$J$13,2,FALSE),IF(J13039="solar",VLOOKUP('Form 923'!D13039,'Cross-Page Data'!$I$14:$J$117,2,FALSE),J13039))</f>
        <v>#N/A</v>
      </c>
      <c r="J13039" t="e">
        <f>VLOOKUP(E13039,'Cross-Page Data'!$D$4:$F$48,3,FALSE)</f>
        <v>#N/A</v>
      </c>
      <c r="K13039" t="b">
        <f t="shared" si="203"/>
        <v>1</v>
      </c>
    </row>
    <row r="13040" spans="9:11" x14ac:dyDescent="0.35">
      <c r="I13040" t="e">
        <f>IF(J13040="natural gas",VLOOKUP(D13040,'Cross-Page Data'!$I$4:$J$13,2,FALSE),IF(J13040="solar",VLOOKUP('Form 923'!D13040,'Cross-Page Data'!$I$14:$J$117,2,FALSE),J13040))</f>
        <v>#N/A</v>
      </c>
      <c r="J13040" t="e">
        <f>VLOOKUP(E13040,'Cross-Page Data'!$D$4:$F$48,3,FALSE)</f>
        <v>#N/A</v>
      </c>
      <c r="K13040" t="b">
        <f t="shared" si="203"/>
        <v>1</v>
      </c>
    </row>
    <row r="13041" spans="9:11" x14ac:dyDescent="0.35">
      <c r="I13041" t="e">
        <f>IF(J13041="natural gas",VLOOKUP(D13041,'Cross-Page Data'!$I$4:$J$13,2,FALSE),IF(J13041="solar",VLOOKUP('Form 923'!D13041,'Cross-Page Data'!$I$14:$J$117,2,FALSE),J13041))</f>
        <v>#N/A</v>
      </c>
      <c r="J13041" t="e">
        <f>VLOOKUP(E13041,'Cross-Page Data'!$D$4:$F$48,3,FALSE)</f>
        <v>#N/A</v>
      </c>
      <c r="K13041" t="b">
        <f t="shared" si="203"/>
        <v>1</v>
      </c>
    </row>
    <row r="13042" spans="9:11" x14ac:dyDescent="0.35">
      <c r="I13042" t="e">
        <f>IF(J13042="natural gas",VLOOKUP(D13042,'Cross-Page Data'!$I$4:$J$13,2,FALSE),IF(J13042="solar",VLOOKUP('Form 923'!D13042,'Cross-Page Data'!$I$14:$J$117,2,FALSE),J13042))</f>
        <v>#N/A</v>
      </c>
      <c r="J13042" t="e">
        <f>VLOOKUP(E13042,'Cross-Page Data'!$D$4:$F$48,3,FALSE)</f>
        <v>#N/A</v>
      </c>
      <c r="K13042" t="b">
        <f t="shared" si="203"/>
        <v>1</v>
      </c>
    </row>
    <row r="13043" spans="9:11" x14ac:dyDescent="0.35">
      <c r="I13043" t="e">
        <f>IF(J13043="natural gas",VLOOKUP(D13043,'Cross-Page Data'!$I$4:$J$13,2,FALSE),IF(J13043="solar",VLOOKUP('Form 923'!D13043,'Cross-Page Data'!$I$14:$J$117,2,FALSE),J13043))</f>
        <v>#N/A</v>
      </c>
      <c r="J13043" t="e">
        <f>VLOOKUP(E13043,'Cross-Page Data'!$D$4:$F$48,3,FALSE)</f>
        <v>#N/A</v>
      </c>
      <c r="K13043" t="b">
        <f t="shared" si="203"/>
        <v>1</v>
      </c>
    </row>
    <row r="13044" spans="9:11" x14ac:dyDescent="0.35">
      <c r="I13044" t="e">
        <f>IF(J13044="natural gas",VLOOKUP(D13044,'Cross-Page Data'!$I$4:$J$13,2,FALSE),IF(J13044="solar",VLOOKUP('Form 923'!D13044,'Cross-Page Data'!$I$14:$J$117,2,FALSE),J13044))</f>
        <v>#N/A</v>
      </c>
      <c r="J13044" t="e">
        <f>VLOOKUP(E13044,'Cross-Page Data'!$D$4:$F$48,3,FALSE)</f>
        <v>#N/A</v>
      </c>
      <c r="K13044" t="b">
        <f t="shared" si="203"/>
        <v>1</v>
      </c>
    </row>
    <row r="13045" spans="9:11" x14ac:dyDescent="0.35">
      <c r="I13045" t="e">
        <f>IF(J13045="natural gas",VLOOKUP(D13045,'Cross-Page Data'!$I$4:$J$13,2,FALSE),IF(J13045="solar",VLOOKUP('Form 923'!D13045,'Cross-Page Data'!$I$14:$J$117,2,FALSE),J13045))</f>
        <v>#N/A</v>
      </c>
      <c r="J13045" t="e">
        <f>VLOOKUP(E13045,'Cross-Page Data'!$D$4:$F$48,3,FALSE)</f>
        <v>#N/A</v>
      </c>
      <c r="K13045" t="b">
        <f t="shared" si="203"/>
        <v>1</v>
      </c>
    </row>
    <row r="13046" spans="9:11" x14ac:dyDescent="0.35">
      <c r="I13046" t="e">
        <f>IF(J13046="natural gas",VLOOKUP(D13046,'Cross-Page Data'!$I$4:$J$13,2,FALSE),IF(J13046="solar",VLOOKUP('Form 923'!D13046,'Cross-Page Data'!$I$14:$J$117,2,FALSE),J13046))</f>
        <v>#N/A</v>
      </c>
      <c r="J13046" t="e">
        <f>VLOOKUP(E13046,'Cross-Page Data'!$D$4:$F$48,3,FALSE)</f>
        <v>#N/A</v>
      </c>
      <c r="K13046" t="b">
        <f t="shared" si="203"/>
        <v>1</v>
      </c>
    </row>
    <row r="13047" spans="9:11" x14ac:dyDescent="0.35">
      <c r="I13047" t="e">
        <f>IF(J13047="natural gas",VLOOKUP(D13047,'Cross-Page Data'!$I$4:$J$13,2,FALSE),IF(J13047="solar",VLOOKUP('Form 923'!D13047,'Cross-Page Data'!$I$14:$J$117,2,FALSE),J13047))</f>
        <v>#N/A</v>
      </c>
      <c r="J13047" t="e">
        <f>VLOOKUP(E13047,'Cross-Page Data'!$D$4:$F$48,3,FALSE)</f>
        <v>#N/A</v>
      </c>
      <c r="K13047" t="b">
        <f t="shared" si="203"/>
        <v>1</v>
      </c>
    </row>
    <row r="13048" spans="9:11" x14ac:dyDescent="0.35">
      <c r="I13048" t="e">
        <f>IF(J13048="natural gas",VLOOKUP(D13048,'Cross-Page Data'!$I$4:$J$13,2,FALSE),IF(J13048="solar",VLOOKUP('Form 923'!D13048,'Cross-Page Data'!$I$14:$J$117,2,FALSE),J13048))</f>
        <v>#N/A</v>
      </c>
      <c r="J13048" t="e">
        <f>VLOOKUP(E13048,'Cross-Page Data'!$D$4:$F$48,3,FALSE)</f>
        <v>#N/A</v>
      </c>
      <c r="K13048" t="b">
        <f t="shared" si="203"/>
        <v>1</v>
      </c>
    </row>
    <row r="13049" spans="9:11" x14ac:dyDescent="0.35">
      <c r="I13049" t="e">
        <f>IF(J13049="natural gas",VLOOKUP(D13049,'Cross-Page Data'!$I$4:$J$13,2,FALSE),IF(J13049="solar",VLOOKUP('Form 923'!D13049,'Cross-Page Data'!$I$14:$J$117,2,FALSE),J13049))</f>
        <v>#N/A</v>
      </c>
      <c r="J13049" t="e">
        <f>VLOOKUP(E13049,'Cross-Page Data'!$D$4:$F$48,3,FALSE)</f>
        <v>#N/A</v>
      </c>
      <c r="K13049" t="b">
        <f t="shared" si="203"/>
        <v>1</v>
      </c>
    </row>
    <row r="13050" spans="9:11" x14ac:dyDescent="0.35">
      <c r="I13050" t="e">
        <f>IF(J13050="natural gas",VLOOKUP(D13050,'Cross-Page Data'!$I$4:$J$13,2,FALSE),IF(J13050="solar",VLOOKUP('Form 923'!D13050,'Cross-Page Data'!$I$14:$J$117,2,FALSE),J13050))</f>
        <v>#N/A</v>
      </c>
      <c r="J13050" t="e">
        <f>VLOOKUP(E13050,'Cross-Page Data'!$D$4:$F$48,3,FALSE)</f>
        <v>#N/A</v>
      </c>
      <c r="K13050" t="b">
        <f t="shared" si="203"/>
        <v>1</v>
      </c>
    </row>
    <row r="13051" spans="9:11" x14ac:dyDescent="0.35">
      <c r="I13051" t="e">
        <f>IF(J13051="natural gas",VLOOKUP(D13051,'Cross-Page Data'!$I$4:$J$13,2,FALSE),IF(J13051="solar",VLOOKUP('Form 923'!D13051,'Cross-Page Data'!$I$14:$J$117,2,FALSE),J13051))</f>
        <v>#N/A</v>
      </c>
      <c r="J13051" t="e">
        <f>VLOOKUP(E13051,'Cross-Page Data'!$D$4:$F$48,3,FALSE)</f>
        <v>#N/A</v>
      </c>
      <c r="K13051" t="b">
        <f t="shared" si="203"/>
        <v>1</v>
      </c>
    </row>
    <row r="13052" spans="9:11" x14ac:dyDescent="0.35">
      <c r="I13052" t="e">
        <f>IF(J13052="natural gas",VLOOKUP(D13052,'Cross-Page Data'!$I$4:$J$13,2,FALSE),IF(J13052="solar",VLOOKUP('Form 923'!D13052,'Cross-Page Data'!$I$14:$J$117,2,FALSE),J13052))</f>
        <v>#N/A</v>
      </c>
      <c r="J13052" t="e">
        <f>VLOOKUP(E13052,'Cross-Page Data'!$D$4:$F$48,3,FALSE)</f>
        <v>#N/A</v>
      </c>
      <c r="K13052" t="b">
        <f t="shared" si="203"/>
        <v>1</v>
      </c>
    </row>
    <row r="13053" spans="9:11" x14ac:dyDescent="0.35">
      <c r="I13053" t="e">
        <f>IF(J13053="natural gas",VLOOKUP(D13053,'Cross-Page Data'!$I$4:$J$13,2,FALSE),IF(J13053="solar",VLOOKUP('Form 923'!D13053,'Cross-Page Data'!$I$14:$J$117,2,FALSE),J13053))</f>
        <v>#N/A</v>
      </c>
      <c r="J13053" t="e">
        <f>VLOOKUP(E13053,'Cross-Page Data'!$D$4:$F$48,3,FALSE)</f>
        <v>#N/A</v>
      </c>
      <c r="K13053" t="b">
        <f t="shared" si="203"/>
        <v>1</v>
      </c>
    </row>
    <row r="13054" spans="9:11" x14ac:dyDescent="0.35">
      <c r="I13054" t="e">
        <f>IF(J13054="natural gas",VLOOKUP(D13054,'Cross-Page Data'!$I$4:$J$13,2,FALSE),IF(J13054="solar",VLOOKUP('Form 923'!D13054,'Cross-Page Data'!$I$14:$J$117,2,FALSE),J13054))</f>
        <v>#N/A</v>
      </c>
      <c r="J13054" t="e">
        <f>VLOOKUP(E13054,'Cross-Page Data'!$D$4:$F$48,3,FALSE)</f>
        <v>#N/A</v>
      </c>
      <c r="K13054" t="b">
        <f t="shared" si="203"/>
        <v>1</v>
      </c>
    </row>
    <row r="13055" spans="9:11" x14ac:dyDescent="0.35">
      <c r="I13055" t="e">
        <f>IF(J13055="natural gas",VLOOKUP(D13055,'Cross-Page Data'!$I$4:$J$13,2,FALSE),IF(J13055="solar",VLOOKUP('Form 923'!D13055,'Cross-Page Data'!$I$14:$J$117,2,FALSE),J13055))</f>
        <v>#N/A</v>
      </c>
      <c r="J13055" t="e">
        <f>VLOOKUP(E13055,'Cross-Page Data'!$D$4:$F$48,3,FALSE)</f>
        <v>#N/A</v>
      </c>
      <c r="K13055" t="b">
        <f t="shared" si="203"/>
        <v>1</v>
      </c>
    </row>
    <row r="13056" spans="9:11" x14ac:dyDescent="0.35">
      <c r="I13056" t="e">
        <f>IF(J13056="natural gas",VLOOKUP(D13056,'Cross-Page Data'!$I$4:$J$13,2,FALSE),IF(J13056="solar",VLOOKUP('Form 923'!D13056,'Cross-Page Data'!$I$14:$J$117,2,FALSE),J13056))</f>
        <v>#N/A</v>
      </c>
      <c r="J13056" t="e">
        <f>VLOOKUP(E13056,'Cross-Page Data'!$D$4:$F$48,3,FALSE)</f>
        <v>#N/A</v>
      </c>
      <c r="K13056" t="b">
        <f t="shared" si="203"/>
        <v>1</v>
      </c>
    </row>
    <row r="13057" spans="9:11" x14ac:dyDescent="0.35">
      <c r="I13057" t="e">
        <f>IF(J13057="natural gas",VLOOKUP(D13057,'Cross-Page Data'!$I$4:$J$13,2,FALSE),IF(J13057="solar",VLOOKUP('Form 923'!D13057,'Cross-Page Data'!$I$14:$J$117,2,FALSE),J13057))</f>
        <v>#N/A</v>
      </c>
      <c r="J13057" t="e">
        <f>VLOOKUP(E13057,'Cross-Page Data'!$D$4:$F$48,3,FALSE)</f>
        <v>#N/A</v>
      </c>
      <c r="K13057" t="b">
        <f t="shared" si="203"/>
        <v>1</v>
      </c>
    </row>
    <row r="13058" spans="9:11" x14ac:dyDescent="0.35">
      <c r="I13058" t="e">
        <f>IF(J13058="natural gas",VLOOKUP(D13058,'Cross-Page Data'!$I$4:$J$13,2,FALSE),IF(J13058="solar",VLOOKUP('Form 923'!D13058,'Cross-Page Data'!$I$14:$J$117,2,FALSE),J13058))</f>
        <v>#N/A</v>
      </c>
      <c r="J13058" t="e">
        <f>VLOOKUP(E13058,'Cross-Page Data'!$D$4:$F$48,3,FALSE)</f>
        <v>#N/A</v>
      </c>
      <c r="K13058" t="b">
        <f t="shared" si="203"/>
        <v>1</v>
      </c>
    </row>
    <row r="13059" spans="9:11" x14ac:dyDescent="0.35">
      <c r="I13059" t="e">
        <f>IF(J13059="natural gas",VLOOKUP(D13059,'Cross-Page Data'!$I$4:$J$13,2,FALSE),IF(J13059="solar",VLOOKUP('Form 923'!D13059,'Cross-Page Data'!$I$14:$J$117,2,FALSE),J13059))</f>
        <v>#N/A</v>
      </c>
      <c r="J13059" t="e">
        <f>VLOOKUP(E13059,'Cross-Page Data'!$D$4:$F$48,3,FALSE)</f>
        <v>#N/A</v>
      </c>
      <c r="K13059" t="b">
        <f t="shared" si="203"/>
        <v>1</v>
      </c>
    </row>
    <row r="13060" spans="9:11" x14ac:dyDescent="0.35">
      <c r="I13060" t="e">
        <f>IF(J13060="natural gas",VLOOKUP(D13060,'Cross-Page Data'!$I$4:$J$13,2,FALSE),IF(J13060="solar",VLOOKUP('Form 923'!D13060,'Cross-Page Data'!$I$14:$J$117,2,FALSE),J13060))</f>
        <v>#N/A</v>
      </c>
      <c r="J13060" t="e">
        <f>VLOOKUP(E13060,'Cross-Page Data'!$D$4:$F$48,3,FALSE)</f>
        <v>#N/A</v>
      </c>
      <c r="K13060" t="b">
        <f t="shared" si="203"/>
        <v>1</v>
      </c>
    </row>
    <row r="13061" spans="9:11" x14ac:dyDescent="0.35">
      <c r="I13061" t="e">
        <f>IF(J13061="natural gas",VLOOKUP(D13061,'Cross-Page Data'!$I$4:$J$13,2,FALSE),IF(J13061="solar",VLOOKUP('Form 923'!D13061,'Cross-Page Data'!$I$14:$J$117,2,FALSE),J13061))</f>
        <v>#N/A</v>
      </c>
      <c r="J13061" t="e">
        <f>VLOOKUP(E13061,'Cross-Page Data'!$D$4:$F$48,3,FALSE)</f>
        <v>#N/A</v>
      </c>
      <c r="K13061" t="b">
        <f t="shared" si="203"/>
        <v>1</v>
      </c>
    </row>
    <row r="13062" spans="9:11" x14ac:dyDescent="0.35">
      <c r="I13062" t="e">
        <f>IF(J13062="natural gas",VLOOKUP(D13062,'Cross-Page Data'!$I$4:$J$13,2,FALSE),IF(J13062="solar",VLOOKUP('Form 923'!D13062,'Cross-Page Data'!$I$14:$J$117,2,FALSE),J13062))</f>
        <v>#N/A</v>
      </c>
      <c r="J13062" t="e">
        <f>VLOOKUP(E13062,'Cross-Page Data'!$D$4:$F$48,3,FALSE)</f>
        <v>#N/A</v>
      </c>
      <c r="K13062" t="b">
        <f t="shared" si="203"/>
        <v>1</v>
      </c>
    </row>
    <row r="13063" spans="9:11" x14ac:dyDescent="0.35">
      <c r="I13063" t="e">
        <f>IF(J13063="natural gas",VLOOKUP(D13063,'Cross-Page Data'!$I$4:$J$13,2,FALSE),IF(J13063="solar",VLOOKUP('Form 923'!D13063,'Cross-Page Data'!$I$14:$J$117,2,FALSE),J13063))</f>
        <v>#N/A</v>
      </c>
      <c r="J13063" t="e">
        <f>VLOOKUP(E13063,'Cross-Page Data'!$D$4:$F$48,3,FALSE)</f>
        <v>#N/A</v>
      </c>
      <c r="K13063" t="b">
        <f t="shared" ref="K13063:K13126" si="204">IF(AND($N$5=FALSE,OR(C13063="Commercial NAICS Cogen",C13063="Industrial NAICS Cogen",C13063="NAICS-22 Cogen")),FALSE,IF(AND($N$6=FALSE,OR(C13063="Commercial NAICS Cogen",C13063="Commercial NAICS Non-Cogen",C13063="industrial NAICS Cogen", C13063="industrial NAICS non-cogen")),FALSE,TRUE))</f>
        <v>1</v>
      </c>
    </row>
    <row r="13064" spans="9:11" x14ac:dyDescent="0.35">
      <c r="I13064" t="e">
        <f>IF(J13064="natural gas",VLOOKUP(D13064,'Cross-Page Data'!$I$4:$J$13,2,FALSE),IF(J13064="solar",VLOOKUP('Form 923'!D13064,'Cross-Page Data'!$I$14:$J$117,2,FALSE),J13064))</f>
        <v>#N/A</v>
      </c>
      <c r="J13064" t="e">
        <f>VLOOKUP(E13064,'Cross-Page Data'!$D$4:$F$48,3,FALSE)</f>
        <v>#N/A</v>
      </c>
      <c r="K13064" t="b">
        <f t="shared" si="204"/>
        <v>1</v>
      </c>
    </row>
    <row r="13065" spans="9:11" x14ac:dyDescent="0.35">
      <c r="I13065" t="e">
        <f>IF(J13065="natural gas",VLOOKUP(D13065,'Cross-Page Data'!$I$4:$J$13,2,FALSE),IF(J13065="solar",VLOOKUP('Form 923'!D13065,'Cross-Page Data'!$I$14:$J$117,2,FALSE),J13065))</f>
        <v>#N/A</v>
      </c>
      <c r="J13065" t="e">
        <f>VLOOKUP(E13065,'Cross-Page Data'!$D$4:$F$48,3,FALSE)</f>
        <v>#N/A</v>
      </c>
      <c r="K13065" t="b">
        <f t="shared" si="204"/>
        <v>1</v>
      </c>
    </row>
    <row r="13066" spans="9:11" x14ac:dyDescent="0.35">
      <c r="I13066" t="e">
        <f>IF(J13066="natural gas",VLOOKUP(D13066,'Cross-Page Data'!$I$4:$J$13,2,FALSE),IF(J13066="solar",VLOOKUP('Form 923'!D13066,'Cross-Page Data'!$I$14:$J$117,2,FALSE),J13066))</f>
        <v>#N/A</v>
      </c>
      <c r="J13066" t="e">
        <f>VLOOKUP(E13066,'Cross-Page Data'!$D$4:$F$48,3,FALSE)</f>
        <v>#N/A</v>
      </c>
      <c r="K13066" t="b">
        <f t="shared" si="204"/>
        <v>1</v>
      </c>
    </row>
    <row r="13067" spans="9:11" x14ac:dyDescent="0.35">
      <c r="I13067" t="e">
        <f>IF(J13067="natural gas",VLOOKUP(D13067,'Cross-Page Data'!$I$4:$J$13,2,FALSE),IF(J13067="solar",VLOOKUP('Form 923'!D13067,'Cross-Page Data'!$I$14:$J$117,2,FALSE),J13067))</f>
        <v>#N/A</v>
      </c>
      <c r="J13067" t="e">
        <f>VLOOKUP(E13067,'Cross-Page Data'!$D$4:$F$48,3,FALSE)</f>
        <v>#N/A</v>
      </c>
      <c r="K13067" t="b">
        <f t="shared" si="204"/>
        <v>1</v>
      </c>
    </row>
    <row r="13068" spans="9:11" x14ac:dyDescent="0.35">
      <c r="I13068" t="e">
        <f>IF(J13068="natural gas",VLOOKUP(D13068,'Cross-Page Data'!$I$4:$J$13,2,FALSE),IF(J13068="solar",VLOOKUP('Form 923'!D13068,'Cross-Page Data'!$I$14:$J$117,2,FALSE),J13068))</f>
        <v>#N/A</v>
      </c>
      <c r="J13068" t="e">
        <f>VLOOKUP(E13068,'Cross-Page Data'!$D$4:$F$48,3,FALSE)</f>
        <v>#N/A</v>
      </c>
      <c r="K13068" t="b">
        <f t="shared" si="204"/>
        <v>1</v>
      </c>
    </row>
    <row r="13069" spans="9:11" x14ac:dyDescent="0.35">
      <c r="I13069" t="e">
        <f>IF(J13069="natural gas",VLOOKUP(D13069,'Cross-Page Data'!$I$4:$J$13,2,FALSE),IF(J13069="solar",VLOOKUP('Form 923'!D13069,'Cross-Page Data'!$I$14:$J$117,2,FALSE),J13069))</f>
        <v>#N/A</v>
      </c>
      <c r="J13069" t="e">
        <f>VLOOKUP(E13069,'Cross-Page Data'!$D$4:$F$48,3,FALSE)</f>
        <v>#N/A</v>
      </c>
      <c r="K13069" t="b">
        <f t="shared" si="204"/>
        <v>1</v>
      </c>
    </row>
    <row r="13070" spans="9:11" x14ac:dyDescent="0.35">
      <c r="I13070" t="e">
        <f>IF(J13070="natural gas",VLOOKUP(D13070,'Cross-Page Data'!$I$4:$J$13,2,FALSE),IF(J13070="solar",VLOOKUP('Form 923'!D13070,'Cross-Page Data'!$I$14:$J$117,2,FALSE),J13070))</f>
        <v>#N/A</v>
      </c>
      <c r="J13070" t="e">
        <f>VLOOKUP(E13070,'Cross-Page Data'!$D$4:$F$48,3,FALSE)</f>
        <v>#N/A</v>
      </c>
      <c r="K13070" t="b">
        <f t="shared" si="204"/>
        <v>1</v>
      </c>
    </row>
    <row r="13071" spans="9:11" x14ac:dyDescent="0.35">
      <c r="I13071" t="e">
        <f>IF(J13071="natural gas",VLOOKUP(D13071,'Cross-Page Data'!$I$4:$J$13,2,FALSE),IF(J13071="solar",VLOOKUP('Form 923'!D13071,'Cross-Page Data'!$I$14:$J$117,2,FALSE),J13071))</f>
        <v>#N/A</v>
      </c>
      <c r="J13071" t="e">
        <f>VLOOKUP(E13071,'Cross-Page Data'!$D$4:$F$48,3,FALSE)</f>
        <v>#N/A</v>
      </c>
      <c r="K13071" t="b">
        <f t="shared" si="204"/>
        <v>1</v>
      </c>
    </row>
    <row r="13072" spans="9:11" x14ac:dyDescent="0.35">
      <c r="I13072" t="e">
        <f>IF(J13072="natural gas",VLOOKUP(D13072,'Cross-Page Data'!$I$4:$J$13,2,FALSE),IF(J13072="solar",VLOOKUP('Form 923'!D13072,'Cross-Page Data'!$I$14:$J$117,2,FALSE),J13072))</f>
        <v>#N/A</v>
      </c>
      <c r="J13072" t="e">
        <f>VLOOKUP(E13072,'Cross-Page Data'!$D$4:$F$48,3,FALSE)</f>
        <v>#N/A</v>
      </c>
      <c r="K13072" t="b">
        <f t="shared" si="204"/>
        <v>1</v>
      </c>
    </row>
    <row r="13073" spans="9:11" x14ac:dyDescent="0.35">
      <c r="I13073" t="e">
        <f>IF(J13073="natural gas",VLOOKUP(D13073,'Cross-Page Data'!$I$4:$J$13,2,FALSE),IF(J13073="solar",VLOOKUP('Form 923'!D13073,'Cross-Page Data'!$I$14:$J$117,2,FALSE),J13073))</f>
        <v>#N/A</v>
      </c>
      <c r="J13073" t="e">
        <f>VLOOKUP(E13073,'Cross-Page Data'!$D$4:$F$48,3,FALSE)</f>
        <v>#N/A</v>
      </c>
      <c r="K13073" t="b">
        <f t="shared" si="204"/>
        <v>1</v>
      </c>
    </row>
    <row r="13074" spans="9:11" x14ac:dyDescent="0.35">
      <c r="I13074" t="e">
        <f>IF(J13074="natural gas",VLOOKUP(D13074,'Cross-Page Data'!$I$4:$J$13,2,FALSE),IF(J13074="solar",VLOOKUP('Form 923'!D13074,'Cross-Page Data'!$I$14:$J$117,2,FALSE),J13074))</f>
        <v>#N/A</v>
      </c>
      <c r="J13074" t="e">
        <f>VLOOKUP(E13074,'Cross-Page Data'!$D$4:$F$48,3,FALSE)</f>
        <v>#N/A</v>
      </c>
      <c r="K13074" t="b">
        <f t="shared" si="204"/>
        <v>1</v>
      </c>
    </row>
    <row r="13075" spans="9:11" x14ac:dyDescent="0.35">
      <c r="I13075" t="e">
        <f>IF(J13075="natural gas",VLOOKUP(D13075,'Cross-Page Data'!$I$4:$J$13,2,FALSE),IF(J13075="solar",VLOOKUP('Form 923'!D13075,'Cross-Page Data'!$I$14:$J$117,2,FALSE),J13075))</f>
        <v>#N/A</v>
      </c>
      <c r="J13075" t="e">
        <f>VLOOKUP(E13075,'Cross-Page Data'!$D$4:$F$48,3,FALSE)</f>
        <v>#N/A</v>
      </c>
      <c r="K13075" t="b">
        <f t="shared" si="204"/>
        <v>1</v>
      </c>
    </row>
    <row r="13076" spans="9:11" x14ac:dyDescent="0.35">
      <c r="I13076" t="e">
        <f>IF(J13076="natural gas",VLOOKUP(D13076,'Cross-Page Data'!$I$4:$J$13,2,FALSE),IF(J13076="solar",VLOOKUP('Form 923'!D13076,'Cross-Page Data'!$I$14:$J$117,2,FALSE),J13076))</f>
        <v>#N/A</v>
      </c>
      <c r="J13076" t="e">
        <f>VLOOKUP(E13076,'Cross-Page Data'!$D$4:$F$48,3,FALSE)</f>
        <v>#N/A</v>
      </c>
      <c r="K13076" t="b">
        <f t="shared" si="204"/>
        <v>1</v>
      </c>
    </row>
    <row r="13077" spans="9:11" x14ac:dyDescent="0.35">
      <c r="I13077" t="e">
        <f>IF(J13077="natural gas",VLOOKUP(D13077,'Cross-Page Data'!$I$4:$J$13,2,FALSE),IF(J13077="solar",VLOOKUP('Form 923'!D13077,'Cross-Page Data'!$I$14:$J$117,2,FALSE),J13077))</f>
        <v>#N/A</v>
      </c>
      <c r="J13077" t="e">
        <f>VLOOKUP(E13077,'Cross-Page Data'!$D$4:$F$48,3,FALSE)</f>
        <v>#N/A</v>
      </c>
      <c r="K13077" t="b">
        <f t="shared" si="204"/>
        <v>1</v>
      </c>
    </row>
    <row r="13078" spans="9:11" x14ac:dyDescent="0.35">
      <c r="I13078" t="e">
        <f>IF(J13078="natural gas",VLOOKUP(D13078,'Cross-Page Data'!$I$4:$J$13,2,FALSE),IF(J13078="solar",VLOOKUP('Form 923'!D13078,'Cross-Page Data'!$I$14:$J$117,2,FALSE),J13078))</f>
        <v>#N/A</v>
      </c>
      <c r="J13078" t="e">
        <f>VLOOKUP(E13078,'Cross-Page Data'!$D$4:$F$48,3,FALSE)</f>
        <v>#N/A</v>
      </c>
      <c r="K13078" t="b">
        <f t="shared" si="204"/>
        <v>1</v>
      </c>
    </row>
    <row r="13079" spans="9:11" x14ac:dyDescent="0.35">
      <c r="I13079" t="e">
        <f>IF(J13079="natural gas",VLOOKUP(D13079,'Cross-Page Data'!$I$4:$J$13,2,FALSE),IF(J13079="solar",VLOOKUP('Form 923'!D13079,'Cross-Page Data'!$I$14:$J$117,2,FALSE),J13079))</f>
        <v>#N/A</v>
      </c>
      <c r="J13079" t="e">
        <f>VLOOKUP(E13079,'Cross-Page Data'!$D$4:$F$48,3,FALSE)</f>
        <v>#N/A</v>
      </c>
      <c r="K13079" t="b">
        <f t="shared" si="204"/>
        <v>1</v>
      </c>
    </row>
    <row r="13080" spans="9:11" x14ac:dyDescent="0.35">
      <c r="I13080" t="e">
        <f>IF(J13080="natural gas",VLOOKUP(D13080,'Cross-Page Data'!$I$4:$J$13,2,FALSE),IF(J13080="solar",VLOOKUP('Form 923'!D13080,'Cross-Page Data'!$I$14:$J$117,2,FALSE),J13080))</f>
        <v>#N/A</v>
      </c>
      <c r="J13080" t="e">
        <f>VLOOKUP(E13080,'Cross-Page Data'!$D$4:$F$48,3,FALSE)</f>
        <v>#N/A</v>
      </c>
      <c r="K13080" t="b">
        <f t="shared" si="204"/>
        <v>1</v>
      </c>
    </row>
    <row r="13081" spans="9:11" x14ac:dyDescent="0.35">
      <c r="I13081" t="e">
        <f>IF(J13081="natural gas",VLOOKUP(D13081,'Cross-Page Data'!$I$4:$J$13,2,FALSE),IF(J13081="solar",VLOOKUP('Form 923'!D13081,'Cross-Page Data'!$I$14:$J$117,2,FALSE),J13081))</f>
        <v>#N/A</v>
      </c>
      <c r="J13081" t="e">
        <f>VLOOKUP(E13081,'Cross-Page Data'!$D$4:$F$48,3,FALSE)</f>
        <v>#N/A</v>
      </c>
      <c r="K13081" t="b">
        <f t="shared" si="204"/>
        <v>1</v>
      </c>
    </row>
    <row r="13082" spans="9:11" x14ac:dyDescent="0.35">
      <c r="I13082" t="e">
        <f>IF(J13082="natural gas",VLOOKUP(D13082,'Cross-Page Data'!$I$4:$J$13,2,FALSE),IF(J13082="solar",VLOOKUP('Form 923'!D13082,'Cross-Page Data'!$I$14:$J$117,2,FALSE),J13082))</f>
        <v>#N/A</v>
      </c>
      <c r="J13082" t="e">
        <f>VLOOKUP(E13082,'Cross-Page Data'!$D$4:$F$48,3,FALSE)</f>
        <v>#N/A</v>
      </c>
      <c r="K13082" t="b">
        <f t="shared" si="204"/>
        <v>1</v>
      </c>
    </row>
    <row r="13083" spans="9:11" x14ac:dyDescent="0.35">
      <c r="I13083" t="e">
        <f>IF(J13083="natural gas",VLOOKUP(D13083,'Cross-Page Data'!$I$4:$J$13,2,FALSE),IF(J13083="solar",VLOOKUP('Form 923'!D13083,'Cross-Page Data'!$I$14:$J$117,2,FALSE),J13083))</f>
        <v>#N/A</v>
      </c>
      <c r="J13083" t="e">
        <f>VLOOKUP(E13083,'Cross-Page Data'!$D$4:$F$48,3,FALSE)</f>
        <v>#N/A</v>
      </c>
      <c r="K13083" t="b">
        <f t="shared" si="204"/>
        <v>1</v>
      </c>
    </row>
    <row r="13084" spans="9:11" x14ac:dyDescent="0.35">
      <c r="I13084" t="e">
        <f>IF(J13084="natural gas",VLOOKUP(D13084,'Cross-Page Data'!$I$4:$J$13,2,FALSE),IF(J13084="solar",VLOOKUP('Form 923'!D13084,'Cross-Page Data'!$I$14:$J$117,2,FALSE),J13084))</f>
        <v>#N/A</v>
      </c>
      <c r="J13084" t="e">
        <f>VLOOKUP(E13084,'Cross-Page Data'!$D$4:$F$48,3,FALSE)</f>
        <v>#N/A</v>
      </c>
      <c r="K13084" t="b">
        <f t="shared" si="204"/>
        <v>1</v>
      </c>
    </row>
    <row r="13085" spans="9:11" x14ac:dyDescent="0.35">
      <c r="I13085" t="e">
        <f>IF(J13085="natural gas",VLOOKUP(D13085,'Cross-Page Data'!$I$4:$J$13,2,FALSE),IF(J13085="solar",VLOOKUP('Form 923'!D13085,'Cross-Page Data'!$I$14:$J$117,2,FALSE),J13085))</f>
        <v>#N/A</v>
      </c>
      <c r="J13085" t="e">
        <f>VLOOKUP(E13085,'Cross-Page Data'!$D$4:$F$48,3,FALSE)</f>
        <v>#N/A</v>
      </c>
      <c r="K13085" t="b">
        <f t="shared" si="204"/>
        <v>1</v>
      </c>
    </row>
    <row r="13086" spans="9:11" x14ac:dyDescent="0.35">
      <c r="I13086" t="e">
        <f>IF(J13086="natural gas",VLOOKUP(D13086,'Cross-Page Data'!$I$4:$J$13,2,FALSE),IF(J13086="solar",VLOOKUP('Form 923'!D13086,'Cross-Page Data'!$I$14:$J$117,2,FALSE),J13086))</f>
        <v>#N/A</v>
      </c>
      <c r="J13086" t="e">
        <f>VLOOKUP(E13086,'Cross-Page Data'!$D$4:$F$48,3,FALSE)</f>
        <v>#N/A</v>
      </c>
      <c r="K13086" t="b">
        <f t="shared" si="204"/>
        <v>1</v>
      </c>
    </row>
    <row r="13087" spans="9:11" x14ac:dyDescent="0.35">
      <c r="I13087" t="e">
        <f>IF(J13087="natural gas",VLOOKUP(D13087,'Cross-Page Data'!$I$4:$J$13,2,FALSE),IF(J13087="solar",VLOOKUP('Form 923'!D13087,'Cross-Page Data'!$I$14:$J$117,2,FALSE),J13087))</f>
        <v>#N/A</v>
      </c>
      <c r="J13087" t="e">
        <f>VLOOKUP(E13087,'Cross-Page Data'!$D$4:$F$48,3,FALSE)</f>
        <v>#N/A</v>
      </c>
      <c r="K13087" t="b">
        <f t="shared" si="204"/>
        <v>1</v>
      </c>
    </row>
    <row r="13088" spans="9:11" x14ac:dyDescent="0.35">
      <c r="I13088" t="e">
        <f>IF(J13088="natural gas",VLOOKUP(D13088,'Cross-Page Data'!$I$4:$J$13,2,FALSE),IF(J13088="solar",VLOOKUP('Form 923'!D13088,'Cross-Page Data'!$I$14:$J$117,2,FALSE),J13088))</f>
        <v>#N/A</v>
      </c>
      <c r="J13088" t="e">
        <f>VLOOKUP(E13088,'Cross-Page Data'!$D$4:$F$48,3,FALSE)</f>
        <v>#N/A</v>
      </c>
      <c r="K13088" t="b">
        <f t="shared" si="204"/>
        <v>1</v>
      </c>
    </row>
    <row r="13089" spans="9:11" x14ac:dyDescent="0.35">
      <c r="I13089" t="e">
        <f>IF(J13089="natural gas",VLOOKUP(D13089,'Cross-Page Data'!$I$4:$J$13,2,FALSE),IF(J13089="solar",VLOOKUP('Form 923'!D13089,'Cross-Page Data'!$I$14:$J$117,2,FALSE),J13089))</f>
        <v>#N/A</v>
      </c>
      <c r="J13089" t="e">
        <f>VLOOKUP(E13089,'Cross-Page Data'!$D$4:$F$48,3,FALSE)</f>
        <v>#N/A</v>
      </c>
      <c r="K13089" t="b">
        <f t="shared" si="204"/>
        <v>1</v>
      </c>
    </row>
    <row r="13090" spans="9:11" x14ac:dyDescent="0.35">
      <c r="I13090" t="e">
        <f>IF(J13090="natural gas",VLOOKUP(D13090,'Cross-Page Data'!$I$4:$J$13,2,FALSE),IF(J13090="solar",VLOOKUP('Form 923'!D13090,'Cross-Page Data'!$I$14:$J$117,2,FALSE),J13090))</f>
        <v>#N/A</v>
      </c>
      <c r="J13090" t="e">
        <f>VLOOKUP(E13090,'Cross-Page Data'!$D$4:$F$48,3,FALSE)</f>
        <v>#N/A</v>
      </c>
      <c r="K13090" t="b">
        <f t="shared" si="204"/>
        <v>1</v>
      </c>
    </row>
    <row r="13091" spans="9:11" x14ac:dyDescent="0.35">
      <c r="I13091" t="e">
        <f>IF(J13091="natural gas",VLOOKUP(D13091,'Cross-Page Data'!$I$4:$J$13,2,FALSE),IF(J13091="solar",VLOOKUP('Form 923'!D13091,'Cross-Page Data'!$I$14:$J$117,2,FALSE),J13091))</f>
        <v>#N/A</v>
      </c>
      <c r="J13091" t="e">
        <f>VLOOKUP(E13091,'Cross-Page Data'!$D$4:$F$48,3,FALSE)</f>
        <v>#N/A</v>
      </c>
      <c r="K13091" t="b">
        <f t="shared" si="204"/>
        <v>1</v>
      </c>
    </row>
    <row r="13092" spans="9:11" x14ac:dyDescent="0.35">
      <c r="I13092" t="e">
        <f>IF(J13092="natural gas",VLOOKUP(D13092,'Cross-Page Data'!$I$4:$J$13,2,FALSE),IF(J13092="solar",VLOOKUP('Form 923'!D13092,'Cross-Page Data'!$I$14:$J$117,2,FALSE),J13092))</f>
        <v>#N/A</v>
      </c>
      <c r="J13092" t="e">
        <f>VLOOKUP(E13092,'Cross-Page Data'!$D$4:$F$48,3,FALSE)</f>
        <v>#N/A</v>
      </c>
      <c r="K13092" t="b">
        <f t="shared" si="204"/>
        <v>1</v>
      </c>
    </row>
    <row r="13093" spans="9:11" x14ac:dyDescent="0.35">
      <c r="I13093" t="e">
        <f>IF(J13093="natural gas",VLOOKUP(D13093,'Cross-Page Data'!$I$4:$J$13,2,FALSE),IF(J13093="solar",VLOOKUP('Form 923'!D13093,'Cross-Page Data'!$I$14:$J$117,2,FALSE),J13093))</f>
        <v>#N/A</v>
      </c>
      <c r="J13093" t="e">
        <f>VLOOKUP(E13093,'Cross-Page Data'!$D$4:$F$48,3,FALSE)</f>
        <v>#N/A</v>
      </c>
      <c r="K13093" t="b">
        <f t="shared" si="204"/>
        <v>1</v>
      </c>
    </row>
    <row r="13094" spans="9:11" x14ac:dyDescent="0.35">
      <c r="I13094" t="e">
        <f>IF(J13094="natural gas",VLOOKUP(D13094,'Cross-Page Data'!$I$4:$J$13,2,FALSE),IF(J13094="solar",VLOOKUP('Form 923'!D13094,'Cross-Page Data'!$I$14:$J$117,2,FALSE),J13094))</f>
        <v>#N/A</v>
      </c>
      <c r="J13094" t="e">
        <f>VLOOKUP(E13094,'Cross-Page Data'!$D$4:$F$48,3,FALSE)</f>
        <v>#N/A</v>
      </c>
      <c r="K13094" t="b">
        <f t="shared" si="204"/>
        <v>1</v>
      </c>
    </row>
    <row r="13095" spans="9:11" x14ac:dyDescent="0.35">
      <c r="I13095" t="e">
        <f>IF(J13095="natural gas",VLOOKUP(D13095,'Cross-Page Data'!$I$4:$J$13,2,FALSE),IF(J13095="solar",VLOOKUP('Form 923'!D13095,'Cross-Page Data'!$I$14:$J$117,2,FALSE),J13095))</f>
        <v>#N/A</v>
      </c>
      <c r="J13095" t="e">
        <f>VLOOKUP(E13095,'Cross-Page Data'!$D$4:$F$48,3,FALSE)</f>
        <v>#N/A</v>
      </c>
      <c r="K13095" t="b">
        <f t="shared" si="204"/>
        <v>1</v>
      </c>
    </row>
    <row r="13096" spans="9:11" x14ac:dyDescent="0.35">
      <c r="I13096" t="e">
        <f>IF(J13096="natural gas",VLOOKUP(D13096,'Cross-Page Data'!$I$4:$J$13,2,FALSE),IF(J13096="solar",VLOOKUP('Form 923'!D13096,'Cross-Page Data'!$I$14:$J$117,2,FALSE),J13096))</f>
        <v>#N/A</v>
      </c>
      <c r="J13096" t="e">
        <f>VLOOKUP(E13096,'Cross-Page Data'!$D$4:$F$48,3,FALSE)</f>
        <v>#N/A</v>
      </c>
      <c r="K13096" t="b">
        <f t="shared" si="204"/>
        <v>1</v>
      </c>
    </row>
    <row r="13097" spans="9:11" x14ac:dyDescent="0.35">
      <c r="I13097" t="e">
        <f>IF(J13097="natural gas",VLOOKUP(D13097,'Cross-Page Data'!$I$4:$J$13,2,FALSE),IF(J13097="solar",VLOOKUP('Form 923'!D13097,'Cross-Page Data'!$I$14:$J$117,2,FALSE),J13097))</f>
        <v>#N/A</v>
      </c>
      <c r="J13097" t="e">
        <f>VLOOKUP(E13097,'Cross-Page Data'!$D$4:$F$48,3,FALSE)</f>
        <v>#N/A</v>
      </c>
      <c r="K13097" t="b">
        <f t="shared" si="204"/>
        <v>1</v>
      </c>
    </row>
    <row r="13098" spans="9:11" x14ac:dyDescent="0.35">
      <c r="I13098" t="e">
        <f>IF(J13098="natural gas",VLOOKUP(D13098,'Cross-Page Data'!$I$4:$J$13,2,FALSE),IF(J13098="solar",VLOOKUP('Form 923'!D13098,'Cross-Page Data'!$I$14:$J$117,2,FALSE),J13098))</f>
        <v>#N/A</v>
      </c>
      <c r="J13098" t="e">
        <f>VLOOKUP(E13098,'Cross-Page Data'!$D$4:$F$48,3,FALSE)</f>
        <v>#N/A</v>
      </c>
      <c r="K13098" t="b">
        <f t="shared" si="204"/>
        <v>1</v>
      </c>
    </row>
    <row r="13099" spans="9:11" x14ac:dyDescent="0.35">
      <c r="I13099" t="e">
        <f>IF(J13099="natural gas",VLOOKUP(D13099,'Cross-Page Data'!$I$4:$J$13,2,FALSE),IF(J13099="solar",VLOOKUP('Form 923'!D13099,'Cross-Page Data'!$I$14:$J$117,2,FALSE),J13099))</f>
        <v>#N/A</v>
      </c>
      <c r="J13099" t="e">
        <f>VLOOKUP(E13099,'Cross-Page Data'!$D$4:$F$48,3,FALSE)</f>
        <v>#N/A</v>
      </c>
      <c r="K13099" t="b">
        <f t="shared" si="204"/>
        <v>1</v>
      </c>
    </row>
    <row r="13100" spans="9:11" x14ac:dyDescent="0.35">
      <c r="I13100" t="e">
        <f>IF(J13100="natural gas",VLOOKUP(D13100,'Cross-Page Data'!$I$4:$J$13,2,FALSE),IF(J13100="solar",VLOOKUP('Form 923'!D13100,'Cross-Page Data'!$I$14:$J$117,2,FALSE),J13100))</f>
        <v>#N/A</v>
      </c>
      <c r="J13100" t="e">
        <f>VLOOKUP(E13100,'Cross-Page Data'!$D$4:$F$48,3,FALSE)</f>
        <v>#N/A</v>
      </c>
      <c r="K13100" t="b">
        <f t="shared" si="204"/>
        <v>1</v>
      </c>
    </row>
    <row r="13101" spans="9:11" x14ac:dyDescent="0.35">
      <c r="I13101" t="e">
        <f>IF(J13101="natural gas",VLOOKUP(D13101,'Cross-Page Data'!$I$4:$J$13,2,FALSE),IF(J13101="solar",VLOOKUP('Form 923'!D13101,'Cross-Page Data'!$I$14:$J$117,2,FALSE),J13101))</f>
        <v>#N/A</v>
      </c>
      <c r="J13101" t="e">
        <f>VLOOKUP(E13101,'Cross-Page Data'!$D$4:$F$48,3,FALSE)</f>
        <v>#N/A</v>
      </c>
      <c r="K13101" t="b">
        <f t="shared" si="204"/>
        <v>1</v>
      </c>
    </row>
    <row r="13102" spans="9:11" x14ac:dyDescent="0.35">
      <c r="I13102" t="e">
        <f>IF(J13102="natural gas",VLOOKUP(D13102,'Cross-Page Data'!$I$4:$J$13,2,FALSE),IF(J13102="solar",VLOOKUP('Form 923'!D13102,'Cross-Page Data'!$I$14:$J$117,2,FALSE),J13102))</f>
        <v>#N/A</v>
      </c>
      <c r="J13102" t="e">
        <f>VLOOKUP(E13102,'Cross-Page Data'!$D$4:$F$48,3,FALSE)</f>
        <v>#N/A</v>
      </c>
      <c r="K13102" t="b">
        <f t="shared" si="204"/>
        <v>1</v>
      </c>
    </row>
    <row r="13103" spans="9:11" x14ac:dyDescent="0.35">
      <c r="I13103" t="e">
        <f>IF(J13103="natural gas",VLOOKUP(D13103,'Cross-Page Data'!$I$4:$J$13,2,FALSE),IF(J13103="solar",VLOOKUP('Form 923'!D13103,'Cross-Page Data'!$I$14:$J$117,2,FALSE),J13103))</f>
        <v>#N/A</v>
      </c>
      <c r="J13103" t="e">
        <f>VLOOKUP(E13103,'Cross-Page Data'!$D$4:$F$48,3,FALSE)</f>
        <v>#N/A</v>
      </c>
      <c r="K13103" t="b">
        <f t="shared" si="204"/>
        <v>1</v>
      </c>
    </row>
    <row r="13104" spans="9:11" x14ac:dyDescent="0.35">
      <c r="I13104" t="e">
        <f>IF(J13104="natural gas",VLOOKUP(D13104,'Cross-Page Data'!$I$4:$J$13,2,FALSE),IF(J13104="solar",VLOOKUP('Form 923'!D13104,'Cross-Page Data'!$I$14:$J$117,2,FALSE),J13104))</f>
        <v>#N/A</v>
      </c>
      <c r="J13104" t="e">
        <f>VLOOKUP(E13104,'Cross-Page Data'!$D$4:$F$48,3,FALSE)</f>
        <v>#N/A</v>
      </c>
      <c r="K13104" t="b">
        <f t="shared" si="204"/>
        <v>1</v>
      </c>
    </row>
    <row r="13105" spans="9:11" x14ac:dyDescent="0.35">
      <c r="I13105" t="e">
        <f>IF(J13105="natural gas",VLOOKUP(D13105,'Cross-Page Data'!$I$4:$J$13,2,FALSE),IF(J13105="solar",VLOOKUP('Form 923'!D13105,'Cross-Page Data'!$I$14:$J$117,2,FALSE),J13105))</f>
        <v>#N/A</v>
      </c>
      <c r="J13105" t="e">
        <f>VLOOKUP(E13105,'Cross-Page Data'!$D$4:$F$48,3,FALSE)</f>
        <v>#N/A</v>
      </c>
      <c r="K13105" t="b">
        <f t="shared" si="204"/>
        <v>1</v>
      </c>
    </row>
    <row r="13106" spans="9:11" x14ac:dyDescent="0.35">
      <c r="I13106" t="e">
        <f>IF(J13106="natural gas",VLOOKUP(D13106,'Cross-Page Data'!$I$4:$J$13,2,FALSE),IF(J13106="solar",VLOOKUP('Form 923'!D13106,'Cross-Page Data'!$I$14:$J$117,2,FALSE),J13106))</f>
        <v>#N/A</v>
      </c>
      <c r="J13106" t="e">
        <f>VLOOKUP(E13106,'Cross-Page Data'!$D$4:$F$48,3,FALSE)</f>
        <v>#N/A</v>
      </c>
      <c r="K13106" t="b">
        <f t="shared" si="204"/>
        <v>1</v>
      </c>
    </row>
    <row r="13107" spans="9:11" x14ac:dyDescent="0.35">
      <c r="I13107" t="e">
        <f>IF(J13107="natural gas",VLOOKUP(D13107,'Cross-Page Data'!$I$4:$J$13,2,FALSE),IF(J13107="solar",VLOOKUP('Form 923'!D13107,'Cross-Page Data'!$I$14:$J$117,2,FALSE),J13107))</f>
        <v>#N/A</v>
      </c>
      <c r="J13107" t="e">
        <f>VLOOKUP(E13107,'Cross-Page Data'!$D$4:$F$48,3,FALSE)</f>
        <v>#N/A</v>
      </c>
      <c r="K13107" t="b">
        <f t="shared" si="204"/>
        <v>1</v>
      </c>
    </row>
    <row r="13108" spans="9:11" x14ac:dyDescent="0.35">
      <c r="I13108" t="e">
        <f>IF(J13108="natural gas",VLOOKUP(D13108,'Cross-Page Data'!$I$4:$J$13,2,FALSE),IF(J13108="solar",VLOOKUP('Form 923'!D13108,'Cross-Page Data'!$I$14:$J$117,2,FALSE),J13108))</f>
        <v>#N/A</v>
      </c>
      <c r="J13108" t="e">
        <f>VLOOKUP(E13108,'Cross-Page Data'!$D$4:$F$48,3,FALSE)</f>
        <v>#N/A</v>
      </c>
      <c r="K13108" t="b">
        <f t="shared" si="204"/>
        <v>1</v>
      </c>
    </row>
    <row r="13109" spans="9:11" x14ac:dyDescent="0.35">
      <c r="I13109" t="e">
        <f>IF(J13109="natural gas",VLOOKUP(D13109,'Cross-Page Data'!$I$4:$J$13,2,FALSE),IF(J13109="solar",VLOOKUP('Form 923'!D13109,'Cross-Page Data'!$I$14:$J$117,2,FALSE),J13109))</f>
        <v>#N/A</v>
      </c>
      <c r="J13109" t="e">
        <f>VLOOKUP(E13109,'Cross-Page Data'!$D$4:$F$48,3,FALSE)</f>
        <v>#N/A</v>
      </c>
      <c r="K13109" t="b">
        <f t="shared" si="204"/>
        <v>1</v>
      </c>
    </row>
    <row r="13110" spans="9:11" x14ac:dyDescent="0.35">
      <c r="I13110" t="e">
        <f>IF(J13110="natural gas",VLOOKUP(D13110,'Cross-Page Data'!$I$4:$J$13,2,FALSE),IF(J13110="solar",VLOOKUP('Form 923'!D13110,'Cross-Page Data'!$I$14:$J$117,2,FALSE),J13110))</f>
        <v>#N/A</v>
      </c>
      <c r="J13110" t="e">
        <f>VLOOKUP(E13110,'Cross-Page Data'!$D$4:$F$48,3,FALSE)</f>
        <v>#N/A</v>
      </c>
      <c r="K13110" t="b">
        <f t="shared" si="204"/>
        <v>1</v>
      </c>
    </row>
    <row r="13111" spans="9:11" x14ac:dyDescent="0.35">
      <c r="I13111" t="e">
        <f>IF(J13111="natural gas",VLOOKUP(D13111,'Cross-Page Data'!$I$4:$J$13,2,FALSE),IF(J13111="solar",VLOOKUP('Form 923'!D13111,'Cross-Page Data'!$I$14:$J$117,2,FALSE),J13111))</f>
        <v>#N/A</v>
      </c>
      <c r="J13111" t="e">
        <f>VLOOKUP(E13111,'Cross-Page Data'!$D$4:$F$48,3,FALSE)</f>
        <v>#N/A</v>
      </c>
      <c r="K13111" t="b">
        <f t="shared" si="204"/>
        <v>1</v>
      </c>
    </row>
    <row r="13112" spans="9:11" x14ac:dyDescent="0.35">
      <c r="I13112" t="e">
        <f>IF(J13112="natural gas",VLOOKUP(D13112,'Cross-Page Data'!$I$4:$J$13,2,FALSE),IF(J13112="solar",VLOOKUP('Form 923'!D13112,'Cross-Page Data'!$I$14:$J$117,2,FALSE),J13112))</f>
        <v>#N/A</v>
      </c>
      <c r="J13112" t="e">
        <f>VLOOKUP(E13112,'Cross-Page Data'!$D$4:$F$48,3,FALSE)</f>
        <v>#N/A</v>
      </c>
      <c r="K13112" t="b">
        <f t="shared" si="204"/>
        <v>1</v>
      </c>
    </row>
    <row r="13113" spans="9:11" x14ac:dyDescent="0.35">
      <c r="I13113" t="e">
        <f>IF(J13113="natural gas",VLOOKUP(D13113,'Cross-Page Data'!$I$4:$J$13,2,FALSE),IF(J13113="solar",VLOOKUP('Form 923'!D13113,'Cross-Page Data'!$I$14:$J$117,2,FALSE),J13113))</f>
        <v>#N/A</v>
      </c>
      <c r="J13113" t="e">
        <f>VLOOKUP(E13113,'Cross-Page Data'!$D$4:$F$48,3,FALSE)</f>
        <v>#N/A</v>
      </c>
      <c r="K13113" t="b">
        <f t="shared" si="204"/>
        <v>1</v>
      </c>
    </row>
    <row r="13114" spans="9:11" x14ac:dyDescent="0.35">
      <c r="I13114" t="e">
        <f>IF(J13114="natural gas",VLOOKUP(D13114,'Cross-Page Data'!$I$4:$J$13,2,FALSE),IF(J13114="solar",VLOOKUP('Form 923'!D13114,'Cross-Page Data'!$I$14:$J$117,2,FALSE),J13114))</f>
        <v>#N/A</v>
      </c>
      <c r="J13114" t="e">
        <f>VLOOKUP(E13114,'Cross-Page Data'!$D$4:$F$48,3,FALSE)</f>
        <v>#N/A</v>
      </c>
      <c r="K13114" t="b">
        <f t="shared" si="204"/>
        <v>1</v>
      </c>
    </row>
    <row r="13115" spans="9:11" x14ac:dyDescent="0.35">
      <c r="I13115" t="e">
        <f>IF(J13115="natural gas",VLOOKUP(D13115,'Cross-Page Data'!$I$4:$J$13,2,FALSE),IF(J13115="solar",VLOOKUP('Form 923'!D13115,'Cross-Page Data'!$I$14:$J$117,2,FALSE),J13115))</f>
        <v>#N/A</v>
      </c>
      <c r="J13115" t="e">
        <f>VLOOKUP(E13115,'Cross-Page Data'!$D$4:$F$48,3,FALSE)</f>
        <v>#N/A</v>
      </c>
      <c r="K13115" t="b">
        <f t="shared" si="204"/>
        <v>1</v>
      </c>
    </row>
    <row r="13116" spans="9:11" x14ac:dyDescent="0.35">
      <c r="I13116" t="e">
        <f>IF(J13116="natural gas",VLOOKUP(D13116,'Cross-Page Data'!$I$4:$J$13,2,FALSE),IF(J13116="solar",VLOOKUP('Form 923'!D13116,'Cross-Page Data'!$I$14:$J$117,2,FALSE),J13116))</f>
        <v>#N/A</v>
      </c>
      <c r="J13116" t="e">
        <f>VLOOKUP(E13116,'Cross-Page Data'!$D$4:$F$48,3,FALSE)</f>
        <v>#N/A</v>
      </c>
      <c r="K13116" t="b">
        <f t="shared" si="204"/>
        <v>1</v>
      </c>
    </row>
    <row r="13117" spans="9:11" x14ac:dyDescent="0.35">
      <c r="I13117" t="e">
        <f>IF(J13117="natural gas",VLOOKUP(D13117,'Cross-Page Data'!$I$4:$J$13,2,FALSE),IF(J13117="solar",VLOOKUP('Form 923'!D13117,'Cross-Page Data'!$I$14:$J$117,2,FALSE),J13117))</f>
        <v>#N/A</v>
      </c>
      <c r="J13117" t="e">
        <f>VLOOKUP(E13117,'Cross-Page Data'!$D$4:$F$48,3,FALSE)</f>
        <v>#N/A</v>
      </c>
      <c r="K13117" t="b">
        <f t="shared" si="204"/>
        <v>1</v>
      </c>
    </row>
    <row r="13118" spans="9:11" x14ac:dyDescent="0.35">
      <c r="I13118" t="e">
        <f>IF(J13118="natural gas",VLOOKUP(D13118,'Cross-Page Data'!$I$4:$J$13,2,FALSE),IF(J13118="solar",VLOOKUP('Form 923'!D13118,'Cross-Page Data'!$I$14:$J$117,2,FALSE),J13118))</f>
        <v>#N/A</v>
      </c>
      <c r="J13118" t="e">
        <f>VLOOKUP(E13118,'Cross-Page Data'!$D$4:$F$48,3,FALSE)</f>
        <v>#N/A</v>
      </c>
      <c r="K13118" t="b">
        <f t="shared" si="204"/>
        <v>1</v>
      </c>
    </row>
    <row r="13119" spans="9:11" x14ac:dyDescent="0.35">
      <c r="I13119" t="e">
        <f>IF(J13119="natural gas",VLOOKUP(D13119,'Cross-Page Data'!$I$4:$J$13,2,FALSE),IF(J13119="solar",VLOOKUP('Form 923'!D13119,'Cross-Page Data'!$I$14:$J$117,2,FALSE),J13119))</f>
        <v>#N/A</v>
      </c>
      <c r="J13119" t="e">
        <f>VLOOKUP(E13119,'Cross-Page Data'!$D$4:$F$48,3,FALSE)</f>
        <v>#N/A</v>
      </c>
      <c r="K13119" t="b">
        <f t="shared" si="204"/>
        <v>1</v>
      </c>
    </row>
    <row r="13120" spans="9:11" x14ac:dyDescent="0.35">
      <c r="I13120" t="e">
        <f>IF(J13120="natural gas",VLOOKUP(D13120,'Cross-Page Data'!$I$4:$J$13,2,FALSE),IF(J13120="solar",VLOOKUP('Form 923'!D13120,'Cross-Page Data'!$I$14:$J$117,2,FALSE),J13120))</f>
        <v>#N/A</v>
      </c>
      <c r="J13120" t="e">
        <f>VLOOKUP(E13120,'Cross-Page Data'!$D$4:$F$48,3,FALSE)</f>
        <v>#N/A</v>
      </c>
      <c r="K13120" t="b">
        <f t="shared" si="204"/>
        <v>1</v>
      </c>
    </row>
    <row r="13121" spans="9:11" x14ac:dyDescent="0.35">
      <c r="I13121" t="e">
        <f>IF(J13121="natural gas",VLOOKUP(D13121,'Cross-Page Data'!$I$4:$J$13,2,FALSE),IF(J13121="solar",VLOOKUP('Form 923'!D13121,'Cross-Page Data'!$I$14:$J$117,2,FALSE),J13121))</f>
        <v>#N/A</v>
      </c>
      <c r="J13121" t="e">
        <f>VLOOKUP(E13121,'Cross-Page Data'!$D$4:$F$48,3,FALSE)</f>
        <v>#N/A</v>
      </c>
      <c r="K13121" t="b">
        <f t="shared" si="204"/>
        <v>1</v>
      </c>
    </row>
    <row r="13122" spans="9:11" x14ac:dyDescent="0.35">
      <c r="I13122" t="e">
        <f>IF(J13122="natural gas",VLOOKUP(D13122,'Cross-Page Data'!$I$4:$J$13,2,FALSE),IF(J13122="solar",VLOOKUP('Form 923'!D13122,'Cross-Page Data'!$I$14:$J$117,2,FALSE),J13122))</f>
        <v>#N/A</v>
      </c>
      <c r="J13122" t="e">
        <f>VLOOKUP(E13122,'Cross-Page Data'!$D$4:$F$48,3,FALSE)</f>
        <v>#N/A</v>
      </c>
      <c r="K13122" t="b">
        <f t="shared" si="204"/>
        <v>1</v>
      </c>
    </row>
    <row r="13123" spans="9:11" x14ac:dyDescent="0.35">
      <c r="I13123" t="e">
        <f>IF(J13123="natural gas",VLOOKUP(D13123,'Cross-Page Data'!$I$4:$J$13,2,FALSE),IF(J13123="solar",VLOOKUP('Form 923'!D13123,'Cross-Page Data'!$I$14:$J$117,2,FALSE),J13123))</f>
        <v>#N/A</v>
      </c>
      <c r="J13123" t="e">
        <f>VLOOKUP(E13123,'Cross-Page Data'!$D$4:$F$48,3,FALSE)</f>
        <v>#N/A</v>
      </c>
      <c r="K13123" t="b">
        <f t="shared" si="204"/>
        <v>1</v>
      </c>
    </row>
    <row r="13124" spans="9:11" x14ac:dyDescent="0.35">
      <c r="I13124" t="e">
        <f>IF(J13124="natural gas",VLOOKUP(D13124,'Cross-Page Data'!$I$4:$J$13,2,FALSE),IF(J13124="solar",VLOOKUP('Form 923'!D13124,'Cross-Page Data'!$I$14:$J$117,2,FALSE),J13124))</f>
        <v>#N/A</v>
      </c>
      <c r="J13124" t="e">
        <f>VLOOKUP(E13124,'Cross-Page Data'!$D$4:$F$48,3,FALSE)</f>
        <v>#N/A</v>
      </c>
      <c r="K13124" t="b">
        <f t="shared" si="204"/>
        <v>1</v>
      </c>
    </row>
    <row r="13125" spans="9:11" x14ac:dyDescent="0.35">
      <c r="I13125" t="e">
        <f>IF(J13125="natural gas",VLOOKUP(D13125,'Cross-Page Data'!$I$4:$J$13,2,FALSE),IF(J13125="solar",VLOOKUP('Form 923'!D13125,'Cross-Page Data'!$I$14:$J$117,2,FALSE),J13125))</f>
        <v>#N/A</v>
      </c>
      <c r="J13125" t="e">
        <f>VLOOKUP(E13125,'Cross-Page Data'!$D$4:$F$48,3,FALSE)</f>
        <v>#N/A</v>
      </c>
      <c r="K13125" t="b">
        <f t="shared" si="204"/>
        <v>1</v>
      </c>
    </row>
    <row r="13126" spans="9:11" x14ac:dyDescent="0.35">
      <c r="I13126" t="e">
        <f>IF(J13126="natural gas",VLOOKUP(D13126,'Cross-Page Data'!$I$4:$J$13,2,FALSE),IF(J13126="solar",VLOOKUP('Form 923'!D13126,'Cross-Page Data'!$I$14:$J$117,2,FALSE),J13126))</f>
        <v>#N/A</v>
      </c>
      <c r="J13126" t="e">
        <f>VLOOKUP(E13126,'Cross-Page Data'!$D$4:$F$48,3,FALSE)</f>
        <v>#N/A</v>
      </c>
      <c r="K13126" t="b">
        <f t="shared" si="204"/>
        <v>1</v>
      </c>
    </row>
    <row r="13127" spans="9:11" x14ac:dyDescent="0.35">
      <c r="I13127" t="e">
        <f>IF(J13127="natural gas",VLOOKUP(D13127,'Cross-Page Data'!$I$4:$J$13,2,FALSE),IF(J13127="solar",VLOOKUP('Form 923'!D13127,'Cross-Page Data'!$I$14:$J$117,2,FALSE),J13127))</f>
        <v>#N/A</v>
      </c>
      <c r="J13127" t="e">
        <f>VLOOKUP(E13127,'Cross-Page Data'!$D$4:$F$48,3,FALSE)</f>
        <v>#N/A</v>
      </c>
      <c r="K13127" t="b">
        <f t="shared" ref="K13127:K13190" si="205">IF(AND($N$5=FALSE,OR(C13127="Commercial NAICS Cogen",C13127="Industrial NAICS Cogen",C13127="NAICS-22 Cogen")),FALSE,IF(AND($N$6=FALSE,OR(C13127="Commercial NAICS Cogen",C13127="Commercial NAICS Non-Cogen",C13127="industrial NAICS Cogen", C13127="industrial NAICS non-cogen")),FALSE,TRUE))</f>
        <v>1</v>
      </c>
    </row>
    <row r="13128" spans="9:11" x14ac:dyDescent="0.35">
      <c r="I13128" t="e">
        <f>IF(J13128="natural gas",VLOOKUP(D13128,'Cross-Page Data'!$I$4:$J$13,2,FALSE),IF(J13128="solar",VLOOKUP('Form 923'!D13128,'Cross-Page Data'!$I$14:$J$117,2,FALSE),J13128))</f>
        <v>#N/A</v>
      </c>
      <c r="J13128" t="e">
        <f>VLOOKUP(E13128,'Cross-Page Data'!$D$4:$F$48,3,FALSE)</f>
        <v>#N/A</v>
      </c>
      <c r="K13128" t="b">
        <f t="shared" si="205"/>
        <v>1</v>
      </c>
    </row>
    <row r="13129" spans="9:11" x14ac:dyDescent="0.35">
      <c r="I13129" t="e">
        <f>IF(J13129="natural gas",VLOOKUP(D13129,'Cross-Page Data'!$I$4:$J$13,2,FALSE),IF(J13129="solar",VLOOKUP('Form 923'!D13129,'Cross-Page Data'!$I$14:$J$117,2,FALSE),J13129))</f>
        <v>#N/A</v>
      </c>
      <c r="J13129" t="e">
        <f>VLOOKUP(E13129,'Cross-Page Data'!$D$4:$F$48,3,FALSE)</f>
        <v>#N/A</v>
      </c>
      <c r="K13129" t="b">
        <f t="shared" si="205"/>
        <v>1</v>
      </c>
    </row>
    <row r="13130" spans="9:11" x14ac:dyDescent="0.35">
      <c r="I13130" t="e">
        <f>IF(J13130="natural gas",VLOOKUP(D13130,'Cross-Page Data'!$I$4:$J$13,2,FALSE),IF(J13130="solar",VLOOKUP('Form 923'!D13130,'Cross-Page Data'!$I$14:$J$117,2,FALSE),J13130))</f>
        <v>#N/A</v>
      </c>
      <c r="J13130" t="e">
        <f>VLOOKUP(E13130,'Cross-Page Data'!$D$4:$F$48,3,FALSE)</f>
        <v>#N/A</v>
      </c>
      <c r="K13130" t="b">
        <f t="shared" si="205"/>
        <v>1</v>
      </c>
    </row>
    <row r="13131" spans="9:11" x14ac:dyDescent="0.35">
      <c r="I13131" t="e">
        <f>IF(J13131="natural gas",VLOOKUP(D13131,'Cross-Page Data'!$I$4:$J$13,2,FALSE),IF(J13131="solar",VLOOKUP('Form 923'!D13131,'Cross-Page Data'!$I$14:$J$117,2,FALSE),J13131))</f>
        <v>#N/A</v>
      </c>
      <c r="J13131" t="e">
        <f>VLOOKUP(E13131,'Cross-Page Data'!$D$4:$F$48,3,FALSE)</f>
        <v>#N/A</v>
      </c>
      <c r="K13131" t="b">
        <f t="shared" si="205"/>
        <v>1</v>
      </c>
    </row>
    <row r="13132" spans="9:11" x14ac:dyDescent="0.35">
      <c r="I13132" t="e">
        <f>IF(J13132="natural gas",VLOOKUP(D13132,'Cross-Page Data'!$I$4:$J$13,2,FALSE),IF(J13132="solar",VLOOKUP('Form 923'!D13132,'Cross-Page Data'!$I$14:$J$117,2,FALSE),J13132))</f>
        <v>#N/A</v>
      </c>
      <c r="J13132" t="e">
        <f>VLOOKUP(E13132,'Cross-Page Data'!$D$4:$F$48,3,FALSE)</f>
        <v>#N/A</v>
      </c>
      <c r="K13132" t="b">
        <f t="shared" si="205"/>
        <v>1</v>
      </c>
    </row>
    <row r="13133" spans="9:11" x14ac:dyDescent="0.35">
      <c r="I13133" t="e">
        <f>IF(J13133="natural gas",VLOOKUP(D13133,'Cross-Page Data'!$I$4:$J$13,2,FALSE),IF(J13133="solar",VLOOKUP('Form 923'!D13133,'Cross-Page Data'!$I$14:$J$117,2,FALSE),J13133))</f>
        <v>#N/A</v>
      </c>
      <c r="J13133" t="e">
        <f>VLOOKUP(E13133,'Cross-Page Data'!$D$4:$F$48,3,FALSE)</f>
        <v>#N/A</v>
      </c>
      <c r="K13133" t="b">
        <f t="shared" si="205"/>
        <v>1</v>
      </c>
    </row>
    <row r="13134" spans="9:11" x14ac:dyDescent="0.35">
      <c r="I13134" t="e">
        <f>IF(J13134="natural gas",VLOOKUP(D13134,'Cross-Page Data'!$I$4:$J$13,2,FALSE),IF(J13134="solar",VLOOKUP('Form 923'!D13134,'Cross-Page Data'!$I$14:$J$117,2,FALSE),J13134))</f>
        <v>#N/A</v>
      </c>
      <c r="J13134" t="e">
        <f>VLOOKUP(E13134,'Cross-Page Data'!$D$4:$F$48,3,FALSE)</f>
        <v>#N/A</v>
      </c>
      <c r="K13134" t="b">
        <f t="shared" si="205"/>
        <v>1</v>
      </c>
    </row>
    <row r="13135" spans="9:11" x14ac:dyDescent="0.35">
      <c r="I13135" t="e">
        <f>IF(J13135="natural gas",VLOOKUP(D13135,'Cross-Page Data'!$I$4:$J$13,2,FALSE),IF(J13135="solar",VLOOKUP('Form 923'!D13135,'Cross-Page Data'!$I$14:$J$117,2,FALSE),J13135))</f>
        <v>#N/A</v>
      </c>
      <c r="J13135" t="e">
        <f>VLOOKUP(E13135,'Cross-Page Data'!$D$4:$F$48,3,FALSE)</f>
        <v>#N/A</v>
      </c>
      <c r="K13135" t="b">
        <f t="shared" si="205"/>
        <v>1</v>
      </c>
    </row>
    <row r="13136" spans="9:11" x14ac:dyDescent="0.35">
      <c r="I13136" t="e">
        <f>IF(J13136="natural gas",VLOOKUP(D13136,'Cross-Page Data'!$I$4:$J$13,2,FALSE),IF(J13136="solar",VLOOKUP('Form 923'!D13136,'Cross-Page Data'!$I$14:$J$117,2,FALSE),J13136))</f>
        <v>#N/A</v>
      </c>
      <c r="J13136" t="e">
        <f>VLOOKUP(E13136,'Cross-Page Data'!$D$4:$F$48,3,FALSE)</f>
        <v>#N/A</v>
      </c>
      <c r="K13136" t="b">
        <f t="shared" si="205"/>
        <v>1</v>
      </c>
    </row>
    <row r="13137" spans="9:11" x14ac:dyDescent="0.35">
      <c r="I13137" t="e">
        <f>IF(J13137="natural gas",VLOOKUP(D13137,'Cross-Page Data'!$I$4:$J$13,2,FALSE),IF(J13137="solar",VLOOKUP('Form 923'!D13137,'Cross-Page Data'!$I$14:$J$117,2,FALSE),J13137))</f>
        <v>#N/A</v>
      </c>
      <c r="J13137" t="e">
        <f>VLOOKUP(E13137,'Cross-Page Data'!$D$4:$F$48,3,FALSE)</f>
        <v>#N/A</v>
      </c>
      <c r="K13137" t="b">
        <f t="shared" si="205"/>
        <v>1</v>
      </c>
    </row>
    <row r="13138" spans="9:11" x14ac:dyDescent="0.35">
      <c r="I13138" t="e">
        <f>IF(J13138="natural gas",VLOOKUP(D13138,'Cross-Page Data'!$I$4:$J$13,2,FALSE),IF(J13138="solar",VLOOKUP('Form 923'!D13138,'Cross-Page Data'!$I$14:$J$117,2,FALSE),J13138))</f>
        <v>#N/A</v>
      </c>
      <c r="J13138" t="e">
        <f>VLOOKUP(E13138,'Cross-Page Data'!$D$4:$F$48,3,FALSE)</f>
        <v>#N/A</v>
      </c>
      <c r="K13138" t="b">
        <f t="shared" si="205"/>
        <v>1</v>
      </c>
    </row>
    <row r="13139" spans="9:11" x14ac:dyDescent="0.35">
      <c r="I13139" t="e">
        <f>IF(J13139="natural gas",VLOOKUP(D13139,'Cross-Page Data'!$I$4:$J$13,2,FALSE),IF(J13139="solar",VLOOKUP('Form 923'!D13139,'Cross-Page Data'!$I$14:$J$117,2,FALSE),J13139))</f>
        <v>#N/A</v>
      </c>
      <c r="J13139" t="e">
        <f>VLOOKUP(E13139,'Cross-Page Data'!$D$4:$F$48,3,FALSE)</f>
        <v>#N/A</v>
      </c>
      <c r="K13139" t="b">
        <f t="shared" si="205"/>
        <v>1</v>
      </c>
    </row>
    <row r="13140" spans="9:11" x14ac:dyDescent="0.35">
      <c r="I13140" t="e">
        <f>IF(J13140="natural gas",VLOOKUP(D13140,'Cross-Page Data'!$I$4:$J$13,2,FALSE),IF(J13140="solar",VLOOKUP('Form 923'!D13140,'Cross-Page Data'!$I$14:$J$117,2,FALSE),J13140))</f>
        <v>#N/A</v>
      </c>
      <c r="J13140" t="e">
        <f>VLOOKUP(E13140,'Cross-Page Data'!$D$4:$F$48,3,FALSE)</f>
        <v>#N/A</v>
      </c>
      <c r="K13140" t="b">
        <f t="shared" si="205"/>
        <v>1</v>
      </c>
    </row>
    <row r="13141" spans="9:11" x14ac:dyDescent="0.35">
      <c r="I13141" t="e">
        <f>IF(J13141="natural gas",VLOOKUP(D13141,'Cross-Page Data'!$I$4:$J$13,2,FALSE),IF(J13141="solar",VLOOKUP('Form 923'!D13141,'Cross-Page Data'!$I$14:$J$117,2,FALSE),J13141))</f>
        <v>#N/A</v>
      </c>
      <c r="J13141" t="e">
        <f>VLOOKUP(E13141,'Cross-Page Data'!$D$4:$F$48,3,FALSE)</f>
        <v>#N/A</v>
      </c>
      <c r="K13141" t="b">
        <f t="shared" si="205"/>
        <v>1</v>
      </c>
    </row>
    <row r="13142" spans="9:11" x14ac:dyDescent="0.35">
      <c r="I13142" t="e">
        <f>IF(J13142="natural gas",VLOOKUP(D13142,'Cross-Page Data'!$I$4:$J$13,2,FALSE),IF(J13142="solar",VLOOKUP('Form 923'!D13142,'Cross-Page Data'!$I$14:$J$117,2,FALSE),J13142))</f>
        <v>#N/A</v>
      </c>
      <c r="J13142" t="e">
        <f>VLOOKUP(E13142,'Cross-Page Data'!$D$4:$F$48,3,FALSE)</f>
        <v>#N/A</v>
      </c>
      <c r="K13142" t="b">
        <f t="shared" si="205"/>
        <v>1</v>
      </c>
    </row>
    <row r="13143" spans="9:11" x14ac:dyDescent="0.35">
      <c r="I13143" t="e">
        <f>IF(J13143="natural gas",VLOOKUP(D13143,'Cross-Page Data'!$I$4:$J$13,2,FALSE),IF(J13143="solar",VLOOKUP('Form 923'!D13143,'Cross-Page Data'!$I$14:$J$117,2,FALSE),J13143))</f>
        <v>#N/A</v>
      </c>
      <c r="J13143" t="e">
        <f>VLOOKUP(E13143,'Cross-Page Data'!$D$4:$F$48,3,FALSE)</f>
        <v>#N/A</v>
      </c>
      <c r="K13143" t="b">
        <f t="shared" si="205"/>
        <v>1</v>
      </c>
    </row>
    <row r="13144" spans="9:11" x14ac:dyDescent="0.35">
      <c r="I13144" t="e">
        <f>IF(J13144="natural gas",VLOOKUP(D13144,'Cross-Page Data'!$I$4:$J$13,2,FALSE),IF(J13144="solar",VLOOKUP('Form 923'!D13144,'Cross-Page Data'!$I$14:$J$117,2,FALSE),J13144))</f>
        <v>#N/A</v>
      </c>
      <c r="J13144" t="e">
        <f>VLOOKUP(E13144,'Cross-Page Data'!$D$4:$F$48,3,FALSE)</f>
        <v>#N/A</v>
      </c>
      <c r="K13144" t="b">
        <f t="shared" si="205"/>
        <v>1</v>
      </c>
    </row>
    <row r="13145" spans="9:11" x14ac:dyDescent="0.35">
      <c r="I13145" t="e">
        <f>IF(J13145="natural gas",VLOOKUP(D13145,'Cross-Page Data'!$I$4:$J$13,2,FALSE),IF(J13145="solar",VLOOKUP('Form 923'!D13145,'Cross-Page Data'!$I$14:$J$117,2,FALSE),J13145))</f>
        <v>#N/A</v>
      </c>
      <c r="J13145" t="e">
        <f>VLOOKUP(E13145,'Cross-Page Data'!$D$4:$F$48,3,FALSE)</f>
        <v>#N/A</v>
      </c>
      <c r="K13145" t="b">
        <f t="shared" si="205"/>
        <v>1</v>
      </c>
    </row>
    <row r="13146" spans="9:11" x14ac:dyDescent="0.35">
      <c r="I13146" t="e">
        <f>IF(J13146="natural gas",VLOOKUP(D13146,'Cross-Page Data'!$I$4:$J$13,2,FALSE),IF(J13146="solar",VLOOKUP('Form 923'!D13146,'Cross-Page Data'!$I$14:$J$117,2,FALSE),J13146))</f>
        <v>#N/A</v>
      </c>
      <c r="J13146" t="e">
        <f>VLOOKUP(E13146,'Cross-Page Data'!$D$4:$F$48,3,FALSE)</f>
        <v>#N/A</v>
      </c>
      <c r="K13146" t="b">
        <f t="shared" si="205"/>
        <v>1</v>
      </c>
    </row>
    <row r="13147" spans="9:11" x14ac:dyDescent="0.35">
      <c r="I13147" t="e">
        <f>IF(J13147="natural gas",VLOOKUP(D13147,'Cross-Page Data'!$I$4:$J$13,2,FALSE),IF(J13147="solar",VLOOKUP('Form 923'!D13147,'Cross-Page Data'!$I$14:$J$117,2,FALSE),J13147))</f>
        <v>#N/A</v>
      </c>
      <c r="J13147" t="e">
        <f>VLOOKUP(E13147,'Cross-Page Data'!$D$4:$F$48,3,FALSE)</f>
        <v>#N/A</v>
      </c>
      <c r="K13147" t="b">
        <f t="shared" si="205"/>
        <v>1</v>
      </c>
    </row>
    <row r="13148" spans="9:11" x14ac:dyDescent="0.35">
      <c r="I13148" t="e">
        <f>IF(J13148="natural gas",VLOOKUP(D13148,'Cross-Page Data'!$I$4:$J$13,2,FALSE),IF(J13148="solar",VLOOKUP('Form 923'!D13148,'Cross-Page Data'!$I$14:$J$117,2,FALSE),J13148))</f>
        <v>#N/A</v>
      </c>
      <c r="J13148" t="e">
        <f>VLOOKUP(E13148,'Cross-Page Data'!$D$4:$F$48,3,FALSE)</f>
        <v>#N/A</v>
      </c>
      <c r="K13148" t="b">
        <f t="shared" si="205"/>
        <v>1</v>
      </c>
    </row>
    <row r="13149" spans="9:11" x14ac:dyDescent="0.35">
      <c r="I13149" t="e">
        <f>IF(J13149="natural gas",VLOOKUP(D13149,'Cross-Page Data'!$I$4:$J$13,2,FALSE),IF(J13149="solar",VLOOKUP('Form 923'!D13149,'Cross-Page Data'!$I$14:$J$117,2,FALSE),J13149))</f>
        <v>#N/A</v>
      </c>
      <c r="J13149" t="e">
        <f>VLOOKUP(E13149,'Cross-Page Data'!$D$4:$F$48,3,FALSE)</f>
        <v>#N/A</v>
      </c>
      <c r="K13149" t="b">
        <f t="shared" si="205"/>
        <v>1</v>
      </c>
    </row>
    <row r="13150" spans="9:11" x14ac:dyDescent="0.35">
      <c r="I13150" t="e">
        <f>IF(J13150="natural gas",VLOOKUP(D13150,'Cross-Page Data'!$I$4:$J$13,2,FALSE),IF(J13150="solar",VLOOKUP('Form 923'!D13150,'Cross-Page Data'!$I$14:$J$117,2,FALSE),J13150))</f>
        <v>#N/A</v>
      </c>
      <c r="J13150" t="e">
        <f>VLOOKUP(E13150,'Cross-Page Data'!$D$4:$F$48,3,FALSE)</f>
        <v>#N/A</v>
      </c>
      <c r="K13150" t="b">
        <f t="shared" si="205"/>
        <v>1</v>
      </c>
    </row>
    <row r="13151" spans="9:11" x14ac:dyDescent="0.35">
      <c r="I13151" t="e">
        <f>IF(J13151="natural gas",VLOOKUP(D13151,'Cross-Page Data'!$I$4:$J$13,2,FALSE),IF(J13151="solar",VLOOKUP('Form 923'!D13151,'Cross-Page Data'!$I$14:$J$117,2,FALSE),J13151))</f>
        <v>#N/A</v>
      </c>
      <c r="J13151" t="e">
        <f>VLOOKUP(E13151,'Cross-Page Data'!$D$4:$F$48,3,FALSE)</f>
        <v>#N/A</v>
      </c>
      <c r="K13151" t="b">
        <f t="shared" si="205"/>
        <v>1</v>
      </c>
    </row>
    <row r="13152" spans="9:11" x14ac:dyDescent="0.35">
      <c r="I13152" t="e">
        <f>IF(J13152="natural gas",VLOOKUP(D13152,'Cross-Page Data'!$I$4:$J$13,2,FALSE),IF(J13152="solar",VLOOKUP('Form 923'!D13152,'Cross-Page Data'!$I$14:$J$117,2,FALSE),J13152))</f>
        <v>#N/A</v>
      </c>
      <c r="J13152" t="e">
        <f>VLOOKUP(E13152,'Cross-Page Data'!$D$4:$F$48,3,FALSE)</f>
        <v>#N/A</v>
      </c>
      <c r="K13152" t="b">
        <f t="shared" si="205"/>
        <v>1</v>
      </c>
    </row>
    <row r="13153" spans="9:11" x14ac:dyDescent="0.35">
      <c r="I13153" t="e">
        <f>IF(J13153="natural gas",VLOOKUP(D13153,'Cross-Page Data'!$I$4:$J$13,2,FALSE),IF(J13153="solar",VLOOKUP('Form 923'!D13153,'Cross-Page Data'!$I$14:$J$117,2,FALSE),J13153))</f>
        <v>#N/A</v>
      </c>
      <c r="J13153" t="e">
        <f>VLOOKUP(E13153,'Cross-Page Data'!$D$4:$F$48,3,FALSE)</f>
        <v>#N/A</v>
      </c>
      <c r="K13153" t="b">
        <f t="shared" si="205"/>
        <v>1</v>
      </c>
    </row>
    <row r="13154" spans="9:11" x14ac:dyDescent="0.35">
      <c r="I13154" t="e">
        <f>IF(J13154="natural gas",VLOOKUP(D13154,'Cross-Page Data'!$I$4:$J$13,2,FALSE),IF(J13154="solar",VLOOKUP('Form 923'!D13154,'Cross-Page Data'!$I$14:$J$117,2,FALSE),J13154))</f>
        <v>#N/A</v>
      </c>
      <c r="J13154" t="e">
        <f>VLOOKUP(E13154,'Cross-Page Data'!$D$4:$F$48,3,FALSE)</f>
        <v>#N/A</v>
      </c>
      <c r="K13154" t="b">
        <f t="shared" si="205"/>
        <v>1</v>
      </c>
    </row>
    <row r="13155" spans="9:11" x14ac:dyDescent="0.35">
      <c r="I13155" t="e">
        <f>IF(J13155="natural gas",VLOOKUP(D13155,'Cross-Page Data'!$I$4:$J$13,2,FALSE),IF(J13155="solar",VLOOKUP('Form 923'!D13155,'Cross-Page Data'!$I$14:$J$117,2,FALSE),J13155))</f>
        <v>#N/A</v>
      </c>
      <c r="J13155" t="e">
        <f>VLOOKUP(E13155,'Cross-Page Data'!$D$4:$F$48,3,FALSE)</f>
        <v>#N/A</v>
      </c>
      <c r="K13155" t="b">
        <f t="shared" si="205"/>
        <v>1</v>
      </c>
    </row>
    <row r="13156" spans="9:11" x14ac:dyDescent="0.35">
      <c r="I13156" t="e">
        <f>IF(J13156="natural gas",VLOOKUP(D13156,'Cross-Page Data'!$I$4:$J$13,2,FALSE),IF(J13156="solar",VLOOKUP('Form 923'!D13156,'Cross-Page Data'!$I$14:$J$117,2,FALSE),J13156))</f>
        <v>#N/A</v>
      </c>
      <c r="J13156" t="e">
        <f>VLOOKUP(E13156,'Cross-Page Data'!$D$4:$F$48,3,FALSE)</f>
        <v>#N/A</v>
      </c>
      <c r="K13156" t="b">
        <f t="shared" si="205"/>
        <v>1</v>
      </c>
    </row>
    <row r="13157" spans="9:11" x14ac:dyDescent="0.35">
      <c r="I13157" t="e">
        <f>IF(J13157="natural gas",VLOOKUP(D13157,'Cross-Page Data'!$I$4:$J$13,2,FALSE),IF(J13157="solar",VLOOKUP('Form 923'!D13157,'Cross-Page Data'!$I$14:$J$117,2,FALSE),J13157))</f>
        <v>#N/A</v>
      </c>
      <c r="J13157" t="e">
        <f>VLOOKUP(E13157,'Cross-Page Data'!$D$4:$F$48,3,FALSE)</f>
        <v>#N/A</v>
      </c>
      <c r="K13157" t="b">
        <f t="shared" si="205"/>
        <v>1</v>
      </c>
    </row>
    <row r="13158" spans="9:11" x14ac:dyDescent="0.35">
      <c r="I13158" t="e">
        <f>IF(J13158="natural gas",VLOOKUP(D13158,'Cross-Page Data'!$I$4:$J$13,2,FALSE),IF(J13158="solar",VLOOKUP('Form 923'!D13158,'Cross-Page Data'!$I$14:$J$117,2,FALSE),J13158))</f>
        <v>#N/A</v>
      </c>
      <c r="J13158" t="e">
        <f>VLOOKUP(E13158,'Cross-Page Data'!$D$4:$F$48,3,FALSE)</f>
        <v>#N/A</v>
      </c>
      <c r="K13158" t="b">
        <f t="shared" si="205"/>
        <v>1</v>
      </c>
    </row>
    <row r="13159" spans="9:11" x14ac:dyDescent="0.35">
      <c r="I13159" t="e">
        <f>IF(J13159="natural gas",VLOOKUP(D13159,'Cross-Page Data'!$I$4:$J$13,2,FALSE),IF(J13159="solar",VLOOKUP('Form 923'!D13159,'Cross-Page Data'!$I$14:$J$117,2,FALSE),J13159))</f>
        <v>#N/A</v>
      </c>
      <c r="J13159" t="e">
        <f>VLOOKUP(E13159,'Cross-Page Data'!$D$4:$F$48,3,FALSE)</f>
        <v>#N/A</v>
      </c>
      <c r="K13159" t="b">
        <f t="shared" si="205"/>
        <v>1</v>
      </c>
    </row>
    <row r="13160" spans="9:11" x14ac:dyDescent="0.35">
      <c r="I13160" t="e">
        <f>IF(J13160="natural gas",VLOOKUP(D13160,'Cross-Page Data'!$I$4:$J$13,2,FALSE),IF(J13160="solar",VLOOKUP('Form 923'!D13160,'Cross-Page Data'!$I$14:$J$117,2,FALSE),J13160))</f>
        <v>#N/A</v>
      </c>
      <c r="J13160" t="e">
        <f>VLOOKUP(E13160,'Cross-Page Data'!$D$4:$F$48,3,FALSE)</f>
        <v>#N/A</v>
      </c>
      <c r="K13160" t="b">
        <f t="shared" si="205"/>
        <v>1</v>
      </c>
    </row>
    <row r="13161" spans="9:11" x14ac:dyDescent="0.35">
      <c r="I13161" t="e">
        <f>IF(J13161="natural gas",VLOOKUP(D13161,'Cross-Page Data'!$I$4:$J$13,2,FALSE),IF(J13161="solar",VLOOKUP('Form 923'!D13161,'Cross-Page Data'!$I$14:$J$117,2,FALSE),J13161))</f>
        <v>#N/A</v>
      </c>
      <c r="J13161" t="e">
        <f>VLOOKUP(E13161,'Cross-Page Data'!$D$4:$F$48,3,FALSE)</f>
        <v>#N/A</v>
      </c>
      <c r="K13161" t="b">
        <f t="shared" si="205"/>
        <v>1</v>
      </c>
    </row>
    <row r="13162" spans="9:11" x14ac:dyDescent="0.35">
      <c r="I13162" t="e">
        <f>IF(J13162="natural gas",VLOOKUP(D13162,'Cross-Page Data'!$I$4:$J$13,2,FALSE),IF(J13162="solar",VLOOKUP('Form 923'!D13162,'Cross-Page Data'!$I$14:$J$117,2,FALSE),J13162))</f>
        <v>#N/A</v>
      </c>
      <c r="J13162" t="e">
        <f>VLOOKUP(E13162,'Cross-Page Data'!$D$4:$F$48,3,FALSE)</f>
        <v>#N/A</v>
      </c>
      <c r="K13162" t="b">
        <f t="shared" si="205"/>
        <v>1</v>
      </c>
    </row>
    <row r="13163" spans="9:11" x14ac:dyDescent="0.35">
      <c r="I13163" t="e">
        <f>IF(J13163="natural gas",VLOOKUP(D13163,'Cross-Page Data'!$I$4:$J$13,2,FALSE),IF(J13163="solar",VLOOKUP('Form 923'!D13163,'Cross-Page Data'!$I$14:$J$117,2,FALSE),J13163))</f>
        <v>#N/A</v>
      </c>
      <c r="J13163" t="e">
        <f>VLOOKUP(E13163,'Cross-Page Data'!$D$4:$F$48,3,FALSE)</f>
        <v>#N/A</v>
      </c>
      <c r="K13163" t="b">
        <f t="shared" si="205"/>
        <v>1</v>
      </c>
    </row>
    <row r="13164" spans="9:11" x14ac:dyDescent="0.35">
      <c r="I13164" t="e">
        <f>IF(J13164="natural gas",VLOOKUP(D13164,'Cross-Page Data'!$I$4:$J$13,2,FALSE),IF(J13164="solar",VLOOKUP('Form 923'!D13164,'Cross-Page Data'!$I$14:$J$117,2,FALSE),J13164))</f>
        <v>#N/A</v>
      </c>
      <c r="J13164" t="e">
        <f>VLOOKUP(E13164,'Cross-Page Data'!$D$4:$F$48,3,FALSE)</f>
        <v>#N/A</v>
      </c>
      <c r="K13164" t="b">
        <f t="shared" si="205"/>
        <v>1</v>
      </c>
    </row>
    <row r="13165" spans="9:11" x14ac:dyDescent="0.35">
      <c r="I13165" t="e">
        <f>IF(J13165="natural gas",VLOOKUP(D13165,'Cross-Page Data'!$I$4:$J$13,2,FALSE),IF(J13165="solar",VLOOKUP('Form 923'!D13165,'Cross-Page Data'!$I$14:$J$117,2,FALSE),J13165))</f>
        <v>#N/A</v>
      </c>
      <c r="J13165" t="e">
        <f>VLOOKUP(E13165,'Cross-Page Data'!$D$4:$F$48,3,FALSE)</f>
        <v>#N/A</v>
      </c>
      <c r="K13165" t="b">
        <f t="shared" si="205"/>
        <v>1</v>
      </c>
    </row>
    <row r="13166" spans="9:11" x14ac:dyDescent="0.35">
      <c r="I13166" t="e">
        <f>IF(J13166="natural gas",VLOOKUP(D13166,'Cross-Page Data'!$I$4:$J$13,2,FALSE),IF(J13166="solar",VLOOKUP('Form 923'!D13166,'Cross-Page Data'!$I$14:$J$117,2,FALSE),J13166))</f>
        <v>#N/A</v>
      </c>
      <c r="J13166" t="e">
        <f>VLOOKUP(E13166,'Cross-Page Data'!$D$4:$F$48,3,FALSE)</f>
        <v>#N/A</v>
      </c>
      <c r="K13166" t="b">
        <f t="shared" si="205"/>
        <v>1</v>
      </c>
    </row>
    <row r="13167" spans="9:11" x14ac:dyDescent="0.35">
      <c r="I13167" t="e">
        <f>IF(J13167="natural gas",VLOOKUP(D13167,'Cross-Page Data'!$I$4:$J$13,2,FALSE),IF(J13167="solar",VLOOKUP('Form 923'!D13167,'Cross-Page Data'!$I$14:$J$117,2,FALSE),J13167))</f>
        <v>#N/A</v>
      </c>
      <c r="J13167" t="e">
        <f>VLOOKUP(E13167,'Cross-Page Data'!$D$4:$F$48,3,FALSE)</f>
        <v>#N/A</v>
      </c>
      <c r="K13167" t="b">
        <f t="shared" si="205"/>
        <v>1</v>
      </c>
    </row>
    <row r="13168" spans="9:11" x14ac:dyDescent="0.35">
      <c r="I13168" t="e">
        <f>IF(J13168="natural gas",VLOOKUP(D13168,'Cross-Page Data'!$I$4:$J$13,2,FALSE),IF(J13168="solar",VLOOKUP('Form 923'!D13168,'Cross-Page Data'!$I$14:$J$117,2,FALSE),J13168))</f>
        <v>#N/A</v>
      </c>
      <c r="J13168" t="e">
        <f>VLOOKUP(E13168,'Cross-Page Data'!$D$4:$F$48,3,FALSE)</f>
        <v>#N/A</v>
      </c>
      <c r="K13168" t="b">
        <f t="shared" si="205"/>
        <v>1</v>
      </c>
    </row>
    <row r="13169" spans="9:11" x14ac:dyDescent="0.35">
      <c r="I13169" t="e">
        <f>IF(J13169="natural gas",VLOOKUP(D13169,'Cross-Page Data'!$I$4:$J$13,2,FALSE),IF(J13169="solar",VLOOKUP('Form 923'!D13169,'Cross-Page Data'!$I$14:$J$117,2,FALSE),J13169))</f>
        <v>#N/A</v>
      </c>
      <c r="J13169" t="e">
        <f>VLOOKUP(E13169,'Cross-Page Data'!$D$4:$F$48,3,FALSE)</f>
        <v>#N/A</v>
      </c>
      <c r="K13169" t="b">
        <f t="shared" si="205"/>
        <v>1</v>
      </c>
    </row>
    <row r="13170" spans="9:11" x14ac:dyDescent="0.35">
      <c r="I13170" t="e">
        <f>IF(J13170="natural gas",VLOOKUP(D13170,'Cross-Page Data'!$I$4:$J$13,2,FALSE),IF(J13170="solar",VLOOKUP('Form 923'!D13170,'Cross-Page Data'!$I$14:$J$117,2,FALSE),J13170))</f>
        <v>#N/A</v>
      </c>
      <c r="J13170" t="e">
        <f>VLOOKUP(E13170,'Cross-Page Data'!$D$4:$F$48,3,FALSE)</f>
        <v>#N/A</v>
      </c>
      <c r="K13170" t="b">
        <f t="shared" si="205"/>
        <v>1</v>
      </c>
    </row>
    <row r="13171" spans="9:11" x14ac:dyDescent="0.35">
      <c r="I13171" t="e">
        <f>IF(J13171="natural gas",VLOOKUP(D13171,'Cross-Page Data'!$I$4:$J$13,2,FALSE),IF(J13171="solar",VLOOKUP('Form 923'!D13171,'Cross-Page Data'!$I$14:$J$117,2,FALSE),J13171))</f>
        <v>#N/A</v>
      </c>
      <c r="J13171" t="e">
        <f>VLOOKUP(E13171,'Cross-Page Data'!$D$4:$F$48,3,FALSE)</f>
        <v>#N/A</v>
      </c>
      <c r="K13171" t="b">
        <f t="shared" si="205"/>
        <v>1</v>
      </c>
    </row>
    <row r="13172" spans="9:11" x14ac:dyDescent="0.35">
      <c r="I13172" t="e">
        <f>IF(J13172="natural gas",VLOOKUP(D13172,'Cross-Page Data'!$I$4:$J$13,2,FALSE),IF(J13172="solar",VLOOKUP('Form 923'!D13172,'Cross-Page Data'!$I$14:$J$117,2,FALSE),J13172))</f>
        <v>#N/A</v>
      </c>
      <c r="J13172" t="e">
        <f>VLOOKUP(E13172,'Cross-Page Data'!$D$4:$F$48,3,FALSE)</f>
        <v>#N/A</v>
      </c>
      <c r="K13172" t="b">
        <f t="shared" si="205"/>
        <v>1</v>
      </c>
    </row>
    <row r="13173" spans="9:11" x14ac:dyDescent="0.35">
      <c r="I13173" t="e">
        <f>IF(J13173="natural gas",VLOOKUP(D13173,'Cross-Page Data'!$I$4:$J$13,2,FALSE),IF(J13173="solar",VLOOKUP('Form 923'!D13173,'Cross-Page Data'!$I$14:$J$117,2,FALSE),J13173))</f>
        <v>#N/A</v>
      </c>
      <c r="J13173" t="e">
        <f>VLOOKUP(E13173,'Cross-Page Data'!$D$4:$F$48,3,FALSE)</f>
        <v>#N/A</v>
      </c>
      <c r="K13173" t="b">
        <f t="shared" si="205"/>
        <v>1</v>
      </c>
    </row>
    <row r="13174" spans="9:11" x14ac:dyDescent="0.35">
      <c r="I13174" t="e">
        <f>IF(J13174="natural gas",VLOOKUP(D13174,'Cross-Page Data'!$I$4:$J$13,2,FALSE),IF(J13174="solar",VLOOKUP('Form 923'!D13174,'Cross-Page Data'!$I$14:$J$117,2,FALSE),J13174))</f>
        <v>#N/A</v>
      </c>
      <c r="J13174" t="e">
        <f>VLOOKUP(E13174,'Cross-Page Data'!$D$4:$F$48,3,FALSE)</f>
        <v>#N/A</v>
      </c>
      <c r="K13174" t="b">
        <f t="shared" si="205"/>
        <v>1</v>
      </c>
    </row>
    <row r="13175" spans="9:11" x14ac:dyDescent="0.35">
      <c r="I13175" t="e">
        <f>IF(J13175="natural gas",VLOOKUP(D13175,'Cross-Page Data'!$I$4:$J$13,2,FALSE),IF(J13175="solar",VLOOKUP('Form 923'!D13175,'Cross-Page Data'!$I$14:$J$117,2,FALSE),J13175))</f>
        <v>#N/A</v>
      </c>
      <c r="J13175" t="e">
        <f>VLOOKUP(E13175,'Cross-Page Data'!$D$4:$F$48,3,FALSE)</f>
        <v>#N/A</v>
      </c>
      <c r="K13175" t="b">
        <f t="shared" si="205"/>
        <v>1</v>
      </c>
    </row>
    <row r="13176" spans="9:11" x14ac:dyDescent="0.35">
      <c r="I13176" t="e">
        <f>IF(J13176="natural gas",VLOOKUP(D13176,'Cross-Page Data'!$I$4:$J$13,2,FALSE),IF(J13176="solar",VLOOKUP('Form 923'!D13176,'Cross-Page Data'!$I$14:$J$117,2,FALSE),J13176))</f>
        <v>#N/A</v>
      </c>
      <c r="J13176" t="e">
        <f>VLOOKUP(E13176,'Cross-Page Data'!$D$4:$F$48,3,FALSE)</f>
        <v>#N/A</v>
      </c>
      <c r="K13176" t="b">
        <f t="shared" si="205"/>
        <v>1</v>
      </c>
    </row>
    <row r="13177" spans="9:11" x14ac:dyDescent="0.35">
      <c r="I13177" t="e">
        <f>IF(J13177="natural gas",VLOOKUP(D13177,'Cross-Page Data'!$I$4:$J$13,2,FALSE),IF(J13177="solar",VLOOKUP('Form 923'!D13177,'Cross-Page Data'!$I$14:$J$117,2,FALSE),J13177))</f>
        <v>#N/A</v>
      </c>
      <c r="J13177" t="e">
        <f>VLOOKUP(E13177,'Cross-Page Data'!$D$4:$F$48,3,FALSE)</f>
        <v>#N/A</v>
      </c>
      <c r="K13177" t="b">
        <f t="shared" si="205"/>
        <v>1</v>
      </c>
    </row>
    <row r="13178" spans="9:11" x14ac:dyDescent="0.35">
      <c r="I13178" t="e">
        <f>IF(J13178="natural gas",VLOOKUP(D13178,'Cross-Page Data'!$I$4:$J$13,2,FALSE),IF(J13178="solar",VLOOKUP('Form 923'!D13178,'Cross-Page Data'!$I$14:$J$117,2,FALSE),J13178))</f>
        <v>#N/A</v>
      </c>
      <c r="J13178" t="e">
        <f>VLOOKUP(E13178,'Cross-Page Data'!$D$4:$F$48,3,FALSE)</f>
        <v>#N/A</v>
      </c>
      <c r="K13178" t="b">
        <f t="shared" si="205"/>
        <v>1</v>
      </c>
    </row>
    <row r="13179" spans="9:11" x14ac:dyDescent="0.35">
      <c r="I13179" t="e">
        <f>IF(J13179="natural gas",VLOOKUP(D13179,'Cross-Page Data'!$I$4:$J$13,2,FALSE),IF(J13179="solar",VLOOKUP('Form 923'!D13179,'Cross-Page Data'!$I$14:$J$117,2,FALSE),J13179))</f>
        <v>#N/A</v>
      </c>
      <c r="J13179" t="e">
        <f>VLOOKUP(E13179,'Cross-Page Data'!$D$4:$F$48,3,FALSE)</f>
        <v>#N/A</v>
      </c>
      <c r="K13179" t="b">
        <f t="shared" si="205"/>
        <v>1</v>
      </c>
    </row>
    <row r="13180" spans="9:11" x14ac:dyDescent="0.35">
      <c r="I13180" t="e">
        <f>IF(J13180="natural gas",VLOOKUP(D13180,'Cross-Page Data'!$I$4:$J$13,2,FALSE),IF(J13180="solar",VLOOKUP('Form 923'!D13180,'Cross-Page Data'!$I$14:$J$117,2,FALSE),J13180))</f>
        <v>#N/A</v>
      </c>
      <c r="J13180" t="e">
        <f>VLOOKUP(E13180,'Cross-Page Data'!$D$4:$F$48,3,FALSE)</f>
        <v>#N/A</v>
      </c>
      <c r="K13180" t="b">
        <f t="shared" si="205"/>
        <v>1</v>
      </c>
    </row>
    <row r="13181" spans="9:11" x14ac:dyDescent="0.35">
      <c r="I13181" t="e">
        <f>IF(J13181="natural gas",VLOOKUP(D13181,'Cross-Page Data'!$I$4:$J$13,2,FALSE),IF(J13181="solar",VLOOKUP('Form 923'!D13181,'Cross-Page Data'!$I$14:$J$117,2,FALSE),J13181))</f>
        <v>#N/A</v>
      </c>
      <c r="J13181" t="e">
        <f>VLOOKUP(E13181,'Cross-Page Data'!$D$4:$F$48,3,FALSE)</f>
        <v>#N/A</v>
      </c>
      <c r="K13181" t="b">
        <f t="shared" si="205"/>
        <v>1</v>
      </c>
    </row>
    <row r="13182" spans="9:11" x14ac:dyDescent="0.35">
      <c r="I13182" t="e">
        <f>IF(J13182="natural gas",VLOOKUP(D13182,'Cross-Page Data'!$I$4:$J$13,2,FALSE),IF(J13182="solar",VLOOKUP('Form 923'!D13182,'Cross-Page Data'!$I$14:$J$117,2,FALSE),J13182))</f>
        <v>#N/A</v>
      </c>
      <c r="J13182" t="e">
        <f>VLOOKUP(E13182,'Cross-Page Data'!$D$4:$F$48,3,FALSE)</f>
        <v>#N/A</v>
      </c>
      <c r="K13182" t="b">
        <f t="shared" si="205"/>
        <v>1</v>
      </c>
    </row>
    <row r="13183" spans="9:11" x14ac:dyDescent="0.35">
      <c r="I13183" t="e">
        <f>IF(J13183="natural gas",VLOOKUP(D13183,'Cross-Page Data'!$I$4:$J$13,2,FALSE),IF(J13183="solar",VLOOKUP('Form 923'!D13183,'Cross-Page Data'!$I$14:$J$117,2,FALSE),J13183))</f>
        <v>#N/A</v>
      </c>
      <c r="J13183" t="e">
        <f>VLOOKUP(E13183,'Cross-Page Data'!$D$4:$F$48,3,FALSE)</f>
        <v>#N/A</v>
      </c>
      <c r="K13183" t="b">
        <f t="shared" si="205"/>
        <v>1</v>
      </c>
    </row>
    <row r="13184" spans="9:11" x14ac:dyDescent="0.35">
      <c r="I13184" t="e">
        <f>IF(J13184="natural gas",VLOOKUP(D13184,'Cross-Page Data'!$I$4:$J$13,2,FALSE),IF(J13184="solar",VLOOKUP('Form 923'!D13184,'Cross-Page Data'!$I$14:$J$117,2,FALSE),J13184))</f>
        <v>#N/A</v>
      </c>
      <c r="J13184" t="e">
        <f>VLOOKUP(E13184,'Cross-Page Data'!$D$4:$F$48,3,FALSE)</f>
        <v>#N/A</v>
      </c>
      <c r="K13184" t="b">
        <f t="shared" si="205"/>
        <v>1</v>
      </c>
    </row>
    <row r="13185" spans="9:11" x14ac:dyDescent="0.35">
      <c r="I13185" t="e">
        <f>IF(J13185="natural gas",VLOOKUP(D13185,'Cross-Page Data'!$I$4:$J$13,2,FALSE),IF(J13185="solar",VLOOKUP('Form 923'!D13185,'Cross-Page Data'!$I$14:$J$117,2,FALSE),J13185))</f>
        <v>#N/A</v>
      </c>
      <c r="J13185" t="e">
        <f>VLOOKUP(E13185,'Cross-Page Data'!$D$4:$F$48,3,FALSE)</f>
        <v>#N/A</v>
      </c>
      <c r="K13185" t="b">
        <f t="shared" si="205"/>
        <v>1</v>
      </c>
    </row>
    <row r="13186" spans="9:11" x14ac:dyDescent="0.35">
      <c r="I13186" t="e">
        <f>IF(J13186="natural gas",VLOOKUP(D13186,'Cross-Page Data'!$I$4:$J$13,2,FALSE),IF(J13186="solar",VLOOKUP('Form 923'!D13186,'Cross-Page Data'!$I$14:$J$117,2,FALSE),J13186))</f>
        <v>#N/A</v>
      </c>
      <c r="J13186" t="e">
        <f>VLOOKUP(E13186,'Cross-Page Data'!$D$4:$F$48,3,FALSE)</f>
        <v>#N/A</v>
      </c>
      <c r="K13186" t="b">
        <f t="shared" si="205"/>
        <v>1</v>
      </c>
    </row>
    <row r="13187" spans="9:11" x14ac:dyDescent="0.35">
      <c r="I13187" t="e">
        <f>IF(J13187="natural gas",VLOOKUP(D13187,'Cross-Page Data'!$I$4:$J$13,2,FALSE),IF(J13187="solar",VLOOKUP('Form 923'!D13187,'Cross-Page Data'!$I$14:$J$117,2,FALSE),J13187))</f>
        <v>#N/A</v>
      </c>
      <c r="J13187" t="e">
        <f>VLOOKUP(E13187,'Cross-Page Data'!$D$4:$F$48,3,FALSE)</f>
        <v>#N/A</v>
      </c>
      <c r="K13187" t="b">
        <f t="shared" si="205"/>
        <v>1</v>
      </c>
    </row>
    <row r="13188" spans="9:11" x14ac:dyDescent="0.35">
      <c r="I13188" t="e">
        <f>IF(J13188="natural gas",VLOOKUP(D13188,'Cross-Page Data'!$I$4:$J$13,2,FALSE),IF(J13188="solar",VLOOKUP('Form 923'!D13188,'Cross-Page Data'!$I$14:$J$117,2,FALSE),J13188))</f>
        <v>#N/A</v>
      </c>
      <c r="J13188" t="e">
        <f>VLOOKUP(E13188,'Cross-Page Data'!$D$4:$F$48,3,FALSE)</f>
        <v>#N/A</v>
      </c>
      <c r="K13188" t="b">
        <f t="shared" si="205"/>
        <v>1</v>
      </c>
    </row>
    <row r="13189" spans="9:11" x14ac:dyDescent="0.35">
      <c r="I13189" t="e">
        <f>IF(J13189="natural gas",VLOOKUP(D13189,'Cross-Page Data'!$I$4:$J$13,2,FALSE),IF(J13189="solar",VLOOKUP('Form 923'!D13189,'Cross-Page Data'!$I$14:$J$117,2,FALSE),J13189))</f>
        <v>#N/A</v>
      </c>
      <c r="J13189" t="e">
        <f>VLOOKUP(E13189,'Cross-Page Data'!$D$4:$F$48,3,FALSE)</f>
        <v>#N/A</v>
      </c>
      <c r="K13189" t="b">
        <f t="shared" si="205"/>
        <v>1</v>
      </c>
    </row>
    <row r="13190" spans="9:11" x14ac:dyDescent="0.35">
      <c r="I13190" t="e">
        <f>IF(J13190="natural gas",VLOOKUP(D13190,'Cross-Page Data'!$I$4:$J$13,2,FALSE),IF(J13190="solar",VLOOKUP('Form 923'!D13190,'Cross-Page Data'!$I$14:$J$117,2,FALSE),J13190))</f>
        <v>#N/A</v>
      </c>
      <c r="J13190" t="e">
        <f>VLOOKUP(E13190,'Cross-Page Data'!$D$4:$F$48,3,FALSE)</f>
        <v>#N/A</v>
      </c>
      <c r="K13190" t="b">
        <f t="shared" si="205"/>
        <v>1</v>
      </c>
    </row>
    <row r="13191" spans="9:11" x14ac:dyDescent="0.35">
      <c r="I13191" t="e">
        <f>IF(J13191="natural gas",VLOOKUP(D13191,'Cross-Page Data'!$I$4:$J$13,2,FALSE),IF(J13191="solar",VLOOKUP('Form 923'!D13191,'Cross-Page Data'!$I$14:$J$117,2,FALSE),J13191))</f>
        <v>#N/A</v>
      </c>
      <c r="J13191" t="e">
        <f>VLOOKUP(E13191,'Cross-Page Data'!$D$4:$F$48,3,FALSE)</f>
        <v>#N/A</v>
      </c>
      <c r="K13191" t="b">
        <f t="shared" ref="K13191:K13254" si="206">IF(AND($N$5=FALSE,OR(C13191="Commercial NAICS Cogen",C13191="Industrial NAICS Cogen",C13191="NAICS-22 Cogen")),FALSE,IF(AND($N$6=FALSE,OR(C13191="Commercial NAICS Cogen",C13191="Commercial NAICS Non-Cogen",C13191="industrial NAICS Cogen", C13191="industrial NAICS non-cogen")),FALSE,TRUE))</f>
        <v>1</v>
      </c>
    </row>
    <row r="13192" spans="9:11" x14ac:dyDescent="0.35">
      <c r="I13192" t="e">
        <f>IF(J13192="natural gas",VLOOKUP(D13192,'Cross-Page Data'!$I$4:$J$13,2,FALSE),IF(J13192="solar",VLOOKUP('Form 923'!D13192,'Cross-Page Data'!$I$14:$J$117,2,FALSE),J13192))</f>
        <v>#N/A</v>
      </c>
      <c r="J13192" t="e">
        <f>VLOOKUP(E13192,'Cross-Page Data'!$D$4:$F$48,3,FALSE)</f>
        <v>#N/A</v>
      </c>
      <c r="K13192" t="b">
        <f t="shared" si="206"/>
        <v>1</v>
      </c>
    </row>
    <row r="13193" spans="9:11" x14ac:dyDescent="0.35">
      <c r="I13193" t="e">
        <f>IF(J13193="natural gas",VLOOKUP(D13193,'Cross-Page Data'!$I$4:$J$13,2,FALSE),IF(J13193="solar",VLOOKUP('Form 923'!D13193,'Cross-Page Data'!$I$14:$J$117,2,FALSE),J13193))</f>
        <v>#N/A</v>
      </c>
      <c r="J13193" t="e">
        <f>VLOOKUP(E13193,'Cross-Page Data'!$D$4:$F$48,3,FALSE)</f>
        <v>#N/A</v>
      </c>
      <c r="K13193" t="b">
        <f t="shared" si="206"/>
        <v>1</v>
      </c>
    </row>
    <row r="13194" spans="9:11" x14ac:dyDescent="0.35">
      <c r="I13194" t="e">
        <f>IF(J13194="natural gas",VLOOKUP(D13194,'Cross-Page Data'!$I$4:$J$13,2,FALSE),IF(J13194="solar",VLOOKUP('Form 923'!D13194,'Cross-Page Data'!$I$14:$J$117,2,FALSE),J13194))</f>
        <v>#N/A</v>
      </c>
      <c r="J13194" t="e">
        <f>VLOOKUP(E13194,'Cross-Page Data'!$D$4:$F$48,3,FALSE)</f>
        <v>#N/A</v>
      </c>
      <c r="K13194" t="b">
        <f t="shared" si="206"/>
        <v>1</v>
      </c>
    </row>
    <row r="13195" spans="9:11" x14ac:dyDescent="0.35">
      <c r="I13195" t="e">
        <f>IF(J13195="natural gas",VLOOKUP(D13195,'Cross-Page Data'!$I$4:$J$13,2,FALSE),IF(J13195="solar",VLOOKUP('Form 923'!D13195,'Cross-Page Data'!$I$14:$J$117,2,FALSE),J13195))</f>
        <v>#N/A</v>
      </c>
      <c r="J13195" t="e">
        <f>VLOOKUP(E13195,'Cross-Page Data'!$D$4:$F$48,3,FALSE)</f>
        <v>#N/A</v>
      </c>
      <c r="K13195" t="b">
        <f t="shared" si="206"/>
        <v>1</v>
      </c>
    </row>
    <row r="13196" spans="9:11" x14ac:dyDescent="0.35">
      <c r="I13196" t="e">
        <f>IF(J13196="natural gas",VLOOKUP(D13196,'Cross-Page Data'!$I$4:$J$13,2,FALSE),IF(J13196="solar",VLOOKUP('Form 923'!D13196,'Cross-Page Data'!$I$14:$J$117,2,FALSE),J13196))</f>
        <v>#N/A</v>
      </c>
      <c r="J13196" t="e">
        <f>VLOOKUP(E13196,'Cross-Page Data'!$D$4:$F$48,3,FALSE)</f>
        <v>#N/A</v>
      </c>
      <c r="K13196" t="b">
        <f t="shared" si="206"/>
        <v>1</v>
      </c>
    </row>
    <row r="13197" spans="9:11" x14ac:dyDescent="0.35">
      <c r="I13197" t="e">
        <f>IF(J13197="natural gas",VLOOKUP(D13197,'Cross-Page Data'!$I$4:$J$13,2,FALSE),IF(J13197="solar",VLOOKUP('Form 923'!D13197,'Cross-Page Data'!$I$14:$J$117,2,FALSE),J13197))</f>
        <v>#N/A</v>
      </c>
      <c r="J13197" t="e">
        <f>VLOOKUP(E13197,'Cross-Page Data'!$D$4:$F$48,3,FALSE)</f>
        <v>#N/A</v>
      </c>
      <c r="K13197" t="b">
        <f t="shared" si="206"/>
        <v>1</v>
      </c>
    </row>
    <row r="13198" spans="9:11" x14ac:dyDescent="0.35">
      <c r="I13198" t="e">
        <f>IF(J13198="natural gas",VLOOKUP(D13198,'Cross-Page Data'!$I$4:$J$13,2,FALSE),IF(J13198="solar",VLOOKUP('Form 923'!D13198,'Cross-Page Data'!$I$14:$J$117,2,FALSE),J13198))</f>
        <v>#N/A</v>
      </c>
      <c r="J13198" t="e">
        <f>VLOOKUP(E13198,'Cross-Page Data'!$D$4:$F$48,3,FALSE)</f>
        <v>#N/A</v>
      </c>
      <c r="K13198" t="b">
        <f t="shared" si="206"/>
        <v>1</v>
      </c>
    </row>
    <row r="13199" spans="9:11" x14ac:dyDescent="0.35">
      <c r="I13199" t="e">
        <f>IF(J13199="natural gas",VLOOKUP(D13199,'Cross-Page Data'!$I$4:$J$13,2,FALSE),IF(J13199="solar",VLOOKUP('Form 923'!D13199,'Cross-Page Data'!$I$14:$J$117,2,FALSE),J13199))</f>
        <v>#N/A</v>
      </c>
      <c r="J13199" t="e">
        <f>VLOOKUP(E13199,'Cross-Page Data'!$D$4:$F$48,3,FALSE)</f>
        <v>#N/A</v>
      </c>
      <c r="K13199" t="b">
        <f t="shared" si="206"/>
        <v>1</v>
      </c>
    </row>
    <row r="13200" spans="9:11" x14ac:dyDescent="0.35">
      <c r="I13200" t="e">
        <f>IF(J13200="natural gas",VLOOKUP(D13200,'Cross-Page Data'!$I$4:$J$13,2,FALSE),IF(J13200="solar",VLOOKUP('Form 923'!D13200,'Cross-Page Data'!$I$14:$J$117,2,FALSE),J13200))</f>
        <v>#N/A</v>
      </c>
      <c r="J13200" t="e">
        <f>VLOOKUP(E13200,'Cross-Page Data'!$D$4:$F$48,3,FALSE)</f>
        <v>#N/A</v>
      </c>
      <c r="K13200" t="b">
        <f t="shared" si="206"/>
        <v>1</v>
      </c>
    </row>
    <row r="13201" spans="9:11" x14ac:dyDescent="0.35">
      <c r="I13201" t="e">
        <f>IF(J13201="natural gas",VLOOKUP(D13201,'Cross-Page Data'!$I$4:$J$13,2,FALSE),IF(J13201="solar",VLOOKUP('Form 923'!D13201,'Cross-Page Data'!$I$14:$J$117,2,FALSE),J13201))</f>
        <v>#N/A</v>
      </c>
      <c r="J13201" t="e">
        <f>VLOOKUP(E13201,'Cross-Page Data'!$D$4:$F$48,3,FALSE)</f>
        <v>#N/A</v>
      </c>
      <c r="K13201" t="b">
        <f t="shared" si="206"/>
        <v>1</v>
      </c>
    </row>
    <row r="13202" spans="9:11" x14ac:dyDescent="0.35">
      <c r="I13202" t="e">
        <f>IF(J13202="natural gas",VLOOKUP(D13202,'Cross-Page Data'!$I$4:$J$13,2,FALSE),IF(J13202="solar",VLOOKUP('Form 923'!D13202,'Cross-Page Data'!$I$14:$J$117,2,FALSE),J13202))</f>
        <v>#N/A</v>
      </c>
      <c r="J13202" t="e">
        <f>VLOOKUP(E13202,'Cross-Page Data'!$D$4:$F$48,3,FALSE)</f>
        <v>#N/A</v>
      </c>
      <c r="K13202" t="b">
        <f t="shared" si="206"/>
        <v>1</v>
      </c>
    </row>
    <row r="13203" spans="9:11" x14ac:dyDescent="0.35">
      <c r="I13203" t="e">
        <f>IF(J13203="natural gas",VLOOKUP(D13203,'Cross-Page Data'!$I$4:$J$13,2,FALSE),IF(J13203="solar",VLOOKUP('Form 923'!D13203,'Cross-Page Data'!$I$14:$J$117,2,FALSE),J13203))</f>
        <v>#N/A</v>
      </c>
      <c r="J13203" t="e">
        <f>VLOOKUP(E13203,'Cross-Page Data'!$D$4:$F$48,3,FALSE)</f>
        <v>#N/A</v>
      </c>
      <c r="K13203" t="b">
        <f t="shared" si="206"/>
        <v>1</v>
      </c>
    </row>
    <row r="13204" spans="9:11" x14ac:dyDescent="0.35">
      <c r="I13204" t="e">
        <f>IF(J13204="natural gas",VLOOKUP(D13204,'Cross-Page Data'!$I$4:$J$13,2,FALSE),IF(J13204="solar",VLOOKUP('Form 923'!D13204,'Cross-Page Data'!$I$14:$J$117,2,FALSE),J13204))</f>
        <v>#N/A</v>
      </c>
      <c r="J13204" t="e">
        <f>VLOOKUP(E13204,'Cross-Page Data'!$D$4:$F$48,3,FALSE)</f>
        <v>#N/A</v>
      </c>
      <c r="K13204" t="b">
        <f t="shared" si="206"/>
        <v>1</v>
      </c>
    </row>
    <row r="13205" spans="9:11" x14ac:dyDescent="0.35">
      <c r="I13205" t="e">
        <f>IF(J13205="natural gas",VLOOKUP(D13205,'Cross-Page Data'!$I$4:$J$13,2,FALSE),IF(J13205="solar",VLOOKUP('Form 923'!D13205,'Cross-Page Data'!$I$14:$J$117,2,FALSE),J13205))</f>
        <v>#N/A</v>
      </c>
      <c r="J13205" t="e">
        <f>VLOOKUP(E13205,'Cross-Page Data'!$D$4:$F$48,3,FALSE)</f>
        <v>#N/A</v>
      </c>
      <c r="K13205" t="b">
        <f t="shared" si="206"/>
        <v>1</v>
      </c>
    </row>
    <row r="13206" spans="9:11" x14ac:dyDescent="0.35">
      <c r="I13206" t="e">
        <f>IF(J13206="natural gas",VLOOKUP(D13206,'Cross-Page Data'!$I$4:$J$13,2,FALSE),IF(J13206="solar",VLOOKUP('Form 923'!D13206,'Cross-Page Data'!$I$14:$J$117,2,FALSE),J13206))</f>
        <v>#N/A</v>
      </c>
      <c r="J13206" t="e">
        <f>VLOOKUP(E13206,'Cross-Page Data'!$D$4:$F$48,3,FALSE)</f>
        <v>#N/A</v>
      </c>
      <c r="K13206" t="b">
        <f t="shared" si="206"/>
        <v>1</v>
      </c>
    </row>
    <row r="13207" spans="9:11" x14ac:dyDescent="0.35">
      <c r="I13207" t="e">
        <f>IF(J13207="natural gas",VLOOKUP(D13207,'Cross-Page Data'!$I$4:$J$13,2,FALSE),IF(J13207="solar",VLOOKUP('Form 923'!D13207,'Cross-Page Data'!$I$14:$J$117,2,FALSE),J13207))</f>
        <v>#N/A</v>
      </c>
      <c r="J13207" t="e">
        <f>VLOOKUP(E13207,'Cross-Page Data'!$D$4:$F$48,3,FALSE)</f>
        <v>#N/A</v>
      </c>
      <c r="K13207" t="b">
        <f t="shared" si="206"/>
        <v>1</v>
      </c>
    </row>
    <row r="13208" spans="9:11" x14ac:dyDescent="0.35">
      <c r="I13208" t="e">
        <f>IF(J13208="natural gas",VLOOKUP(D13208,'Cross-Page Data'!$I$4:$J$13,2,FALSE),IF(J13208="solar",VLOOKUP('Form 923'!D13208,'Cross-Page Data'!$I$14:$J$117,2,FALSE),J13208))</f>
        <v>#N/A</v>
      </c>
      <c r="J13208" t="e">
        <f>VLOOKUP(E13208,'Cross-Page Data'!$D$4:$F$48,3,FALSE)</f>
        <v>#N/A</v>
      </c>
      <c r="K13208" t="b">
        <f t="shared" si="206"/>
        <v>1</v>
      </c>
    </row>
    <row r="13209" spans="9:11" x14ac:dyDescent="0.35">
      <c r="I13209" t="e">
        <f>IF(J13209="natural gas",VLOOKUP(D13209,'Cross-Page Data'!$I$4:$J$13,2,FALSE),IF(J13209="solar",VLOOKUP('Form 923'!D13209,'Cross-Page Data'!$I$14:$J$117,2,FALSE),J13209))</f>
        <v>#N/A</v>
      </c>
      <c r="J13209" t="e">
        <f>VLOOKUP(E13209,'Cross-Page Data'!$D$4:$F$48,3,FALSE)</f>
        <v>#N/A</v>
      </c>
      <c r="K13209" t="b">
        <f t="shared" si="206"/>
        <v>1</v>
      </c>
    </row>
    <row r="13210" spans="9:11" x14ac:dyDescent="0.35">
      <c r="I13210" t="e">
        <f>IF(J13210="natural gas",VLOOKUP(D13210,'Cross-Page Data'!$I$4:$J$13,2,FALSE),IF(J13210="solar",VLOOKUP('Form 923'!D13210,'Cross-Page Data'!$I$14:$J$117,2,FALSE),J13210))</f>
        <v>#N/A</v>
      </c>
      <c r="J13210" t="e">
        <f>VLOOKUP(E13210,'Cross-Page Data'!$D$4:$F$48,3,FALSE)</f>
        <v>#N/A</v>
      </c>
      <c r="K13210" t="b">
        <f t="shared" si="206"/>
        <v>1</v>
      </c>
    </row>
    <row r="13211" spans="9:11" x14ac:dyDescent="0.35">
      <c r="I13211" t="e">
        <f>IF(J13211="natural gas",VLOOKUP(D13211,'Cross-Page Data'!$I$4:$J$13,2,FALSE),IF(J13211="solar",VLOOKUP('Form 923'!D13211,'Cross-Page Data'!$I$14:$J$117,2,FALSE),J13211))</f>
        <v>#N/A</v>
      </c>
      <c r="J13211" t="e">
        <f>VLOOKUP(E13211,'Cross-Page Data'!$D$4:$F$48,3,FALSE)</f>
        <v>#N/A</v>
      </c>
      <c r="K13211" t="b">
        <f t="shared" si="206"/>
        <v>1</v>
      </c>
    </row>
    <row r="13212" spans="9:11" x14ac:dyDescent="0.35">
      <c r="I13212" t="e">
        <f>IF(J13212="natural gas",VLOOKUP(D13212,'Cross-Page Data'!$I$4:$J$13,2,FALSE),IF(J13212="solar",VLOOKUP('Form 923'!D13212,'Cross-Page Data'!$I$14:$J$117,2,FALSE),J13212))</f>
        <v>#N/A</v>
      </c>
      <c r="J13212" t="e">
        <f>VLOOKUP(E13212,'Cross-Page Data'!$D$4:$F$48,3,FALSE)</f>
        <v>#N/A</v>
      </c>
      <c r="K13212" t="b">
        <f t="shared" si="206"/>
        <v>1</v>
      </c>
    </row>
    <row r="13213" spans="9:11" x14ac:dyDescent="0.35">
      <c r="I13213" t="e">
        <f>IF(J13213="natural gas",VLOOKUP(D13213,'Cross-Page Data'!$I$4:$J$13,2,FALSE),IF(J13213="solar",VLOOKUP('Form 923'!D13213,'Cross-Page Data'!$I$14:$J$117,2,FALSE),J13213))</f>
        <v>#N/A</v>
      </c>
      <c r="J13213" t="e">
        <f>VLOOKUP(E13213,'Cross-Page Data'!$D$4:$F$48,3,FALSE)</f>
        <v>#N/A</v>
      </c>
      <c r="K13213" t="b">
        <f t="shared" si="206"/>
        <v>1</v>
      </c>
    </row>
    <row r="13214" spans="9:11" x14ac:dyDescent="0.35">
      <c r="I13214" t="e">
        <f>IF(J13214="natural gas",VLOOKUP(D13214,'Cross-Page Data'!$I$4:$J$13,2,FALSE),IF(J13214="solar",VLOOKUP('Form 923'!D13214,'Cross-Page Data'!$I$14:$J$117,2,FALSE),J13214))</f>
        <v>#N/A</v>
      </c>
      <c r="J13214" t="e">
        <f>VLOOKUP(E13214,'Cross-Page Data'!$D$4:$F$48,3,FALSE)</f>
        <v>#N/A</v>
      </c>
      <c r="K13214" t="b">
        <f t="shared" si="206"/>
        <v>1</v>
      </c>
    </row>
    <row r="13215" spans="9:11" x14ac:dyDescent="0.35">
      <c r="I13215" t="e">
        <f>IF(J13215="natural gas",VLOOKUP(D13215,'Cross-Page Data'!$I$4:$J$13,2,FALSE),IF(J13215="solar",VLOOKUP('Form 923'!D13215,'Cross-Page Data'!$I$14:$J$117,2,FALSE),J13215))</f>
        <v>#N/A</v>
      </c>
      <c r="J13215" t="e">
        <f>VLOOKUP(E13215,'Cross-Page Data'!$D$4:$F$48,3,FALSE)</f>
        <v>#N/A</v>
      </c>
      <c r="K13215" t="b">
        <f t="shared" si="206"/>
        <v>1</v>
      </c>
    </row>
    <row r="13216" spans="9:11" x14ac:dyDescent="0.35">
      <c r="I13216" t="e">
        <f>IF(J13216="natural gas",VLOOKUP(D13216,'Cross-Page Data'!$I$4:$J$13,2,FALSE),IF(J13216="solar",VLOOKUP('Form 923'!D13216,'Cross-Page Data'!$I$14:$J$117,2,FALSE),J13216))</f>
        <v>#N/A</v>
      </c>
      <c r="J13216" t="e">
        <f>VLOOKUP(E13216,'Cross-Page Data'!$D$4:$F$48,3,FALSE)</f>
        <v>#N/A</v>
      </c>
      <c r="K13216" t="b">
        <f t="shared" si="206"/>
        <v>1</v>
      </c>
    </row>
    <row r="13217" spans="9:11" x14ac:dyDescent="0.35">
      <c r="I13217" t="e">
        <f>IF(J13217="natural gas",VLOOKUP(D13217,'Cross-Page Data'!$I$4:$J$13,2,FALSE),IF(J13217="solar",VLOOKUP('Form 923'!D13217,'Cross-Page Data'!$I$14:$J$117,2,FALSE),J13217))</f>
        <v>#N/A</v>
      </c>
      <c r="J13217" t="e">
        <f>VLOOKUP(E13217,'Cross-Page Data'!$D$4:$F$48,3,FALSE)</f>
        <v>#N/A</v>
      </c>
      <c r="K13217" t="b">
        <f t="shared" si="206"/>
        <v>1</v>
      </c>
    </row>
    <row r="13218" spans="9:11" x14ac:dyDescent="0.35">
      <c r="I13218" t="e">
        <f>IF(J13218="natural gas",VLOOKUP(D13218,'Cross-Page Data'!$I$4:$J$13,2,FALSE),IF(J13218="solar",VLOOKUP('Form 923'!D13218,'Cross-Page Data'!$I$14:$J$117,2,FALSE),J13218))</f>
        <v>#N/A</v>
      </c>
      <c r="J13218" t="e">
        <f>VLOOKUP(E13218,'Cross-Page Data'!$D$4:$F$48,3,FALSE)</f>
        <v>#N/A</v>
      </c>
      <c r="K13218" t="b">
        <f t="shared" si="206"/>
        <v>1</v>
      </c>
    </row>
    <row r="13219" spans="9:11" x14ac:dyDescent="0.35">
      <c r="I13219" t="e">
        <f>IF(J13219="natural gas",VLOOKUP(D13219,'Cross-Page Data'!$I$4:$J$13,2,FALSE),IF(J13219="solar",VLOOKUP('Form 923'!D13219,'Cross-Page Data'!$I$14:$J$117,2,FALSE),J13219))</f>
        <v>#N/A</v>
      </c>
      <c r="J13219" t="e">
        <f>VLOOKUP(E13219,'Cross-Page Data'!$D$4:$F$48,3,FALSE)</f>
        <v>#N/A</v>
      </c>
      <c r="K13219" t="b">
        <f t="shared" si="206"/>
        <v>1</v>
      </c>
    </row>
    <row r="13220" spans="9:11" x14ac:dyDescent="0.35">
      <c r="I13220" t="e">
        <f>IF(J13220="natural gas",VLOOKUP(D13220,'Cross-Page Data'!$I$4:$J$13,2,FALSE),IF(J13220="solar",VLOOKUP('Form 923'!D13220,'Cross-Page Data'!$I$14:$J$117,2,FALSE),J13220))</f>
        <v>#N/A</v>
      </c>
      <c r="J13220" t="e">
        <f>VLOOKUP(E13220,'Cross-Page Data'!$D$4:$F$48,3,FALSE)</f>
        <v>#N/A</v>
      </c>
      <c r="K13220" t="b">
        <f t="shared" si="206"/>
        <v>1</v>
      </c>
    </row>
    <row r="13221" spans="9:11" x14ac:dyDescent="0.35">
      <c r="I13221" t="e">
        <f>IF(J13221="natural gas",VLOOKUP(D13221,'Cross-Page Data'!$I$4:$J$13,2,FALSE),IF(J13221="solar",VLOOKUP('Form 923'!D13221,'Cross-Page Data'!$I$14:$J$117,2,FALSE),J13221))</f>
        <v>#N/A</v>
      </c>
      <c r="J13221" t="e">
        <f>VLOOKUP(E13221,'Cross-Page Data'!$D$4:$F$48,3,FALSE)</f>
        <v>#N/A</v>
      </c>
      <c r="K13221" t="b">
        <f t="shared" si="206"/>
        <v>1</v>
      </c>
    </row>
    <row r="13222" spans="9:11" x14ac:dyDescent="0.35">
      <c r="I13222" t="e">
        <f>IF(J13222="natural gas",VLOOKUP(D13222,'Cross-Page Data'!$I$4:$J$13,2,FALSE),IF(J13222="solar",VLOOKUP('Form 923'!D13222,'Cross-Page Data'!$I$14:$J$117,2,FALSE),J13222))</f>
        <v>#N/A</v>
      </c>
      <c r="J13222" t="e">
        <f>VLOOKUP(E13222,'Cross-Page Data'!$D$4:$F$48,3,FALSE)</f>
        <v>#N/A</v>
      </c>
      <c r="K13222" t="b">
        <f t="shared" si="206"/>
        <v>1</v>
      </c>
    </row>
    <row r="13223" spans="9:11" x14ac:dyDescent="0.35">
      <c r="I13223" t="e">
        <f>IF(J13223="natural gas",VLOOKUP(D13223,'Cross-Page Data'!$I$4:$J$13,2,FALSE),IF(J13223="solar",VLOOKUP('Form 923'!D13223,'Cross-Page Data'!$I$14:$J$117,2,FALSE),J13223))</f>
        <v>#N/A</v>
      </c>
      <c r="J13223" t="e">
        <f>VLOOKUP(E13223,'Cross-Page Data'!$D$4:$F$48,3,FALSE)</f>
        <v>#N/A</v>
      </c>
      <c r="K13223" t="b">
        <f t="shared" si="206"/>
        <v>1</v>
      </c>
    </row>
    <row r="13224" spans="9:11" x14ac:dyDescent="0.35">
      <c r="I13224" t="e">
        <f>IF(J13224="natural gas",VLOOKUP(D13224,'Cross-Page Data'!$I$4:$J$13,2,FALSE),IF(J13224="solar",VLOOKUP('Form 923'!D13224,'Cross-Page Data'!$I$14:$J$117,2,FALSE),J13224))</f>
        <v>#N/A</v>
      </c>
      <c r="J13224" t="e">
        <f>VLOOKUP(E13224,'Cross-Page Data'!$D$4:$F$48,3,FALSE)</f>
        <v>#N/A</v>
      </c>
      <c r="K13224" t="b">
        <f t="shared" si="206"/>
        <v>1</v>
      </c>
    </row>
    <row r="13225" spans="9:11" x14ac:dyDescent="0.35">
      <c r="I13225" t="e">
        <f>IF(J13225="natural gas",VLOOKUP(D13225,'Cross-Page Data'!$I$4:$J$13,2,FALSE),IF(J13225="solar",VLOOKUP('Form 923'!D13225,'Cross-Page Data'!$I$14:$J$117,2,FALSE),J13225))</f>
        <v>#N/A</v>
      </c>
      <c r="J13225" t="e">
        <f>VLOOKUP(E13225,'Cross-Page Data'!$D$4:$F$48,3,FALSE)</f>
        <v>#N/A</v>
      </c>
      <c r="K13225" t="b">
        <f t="shared" si="206"/>
        <v>1</v>
      </c>
    </row>
    <row r="13226" spans="9:11" x14ac:dyDescent="0.35">
      <c r="I13226" t="e">
        <f>IF(J13226="natural gas",VLOOKUP(D13226,'Cross-Page Data'!$I$4:$J$13,2,FALSE),IF(J13226="solar",VLOOKUP('Form 923'!D13226,'Cross-Page Data'!$I$14:$J$117,2,FALSE),J13226))</f>
        <v>#N/A</v>
      </c>
      <c r="J13226" t="e">
        <f>VLOOKUP(E13226,'Cross-Page Data'!$D$4:$F$48,3,FALSE)</f>
        <v>#N/A</v>
      </c>
      <c r="K13226" t="b">
        <f t="shared" si="206"/>
        <v>1</v>
      </c>
    </row>
    <row r="13227" spans="9:11" x14ac:dyDescent="0.35">
      <c r="I13227" t="e">
        <f>IF(J13227="natural gas",VLOOKUP(D13227,'Cross-Page Data'!$I$4:$J$13,2,FALSE),IF(J13227="solar",VLOOKUP('Form 923'!D13227,'Cross-Page Data'!$I$14:$J$117,2,FALSE),J13227))</f>
        <v>#N/A</v>
      </c>
      <c r="J13227" t="e">
        <f>VLOOKUP(E13227,'Cross-Page Data'!$D$4:$F$48,3,FALSE)</f>
        <v>#N/A</v>
      </c>
      <c r="K13227" t="b">
        <f t="shared" si="206"/>
        <v>1</v>
      </c>
    </row>
    <row r="13228" spans="9:11" x14ac:dyDescent="0.35">
      <c r="I13228" t="e">
        <f>IF(J13228="natural gas",VLOOKUP(D13228,'Cross-Page Data'!$I$4:$J$13,2,FALSE),IF(J13228="solar",VLOOKUP('Form 923'!D13228,'Cross-Page Data'!$I$14:$J$117,2,FALSE),J13228))</f>
        <v>#N/A</v>
      </c>
      <c r="J13228" t="e">
        <f>VLOOKUP(E13228,'Cross-Page Data'!$D$4:$F$48,3,FALSE)</f>
        <v>#N/A</v>
      </c>
      <c r="K13228" t="b">
        <f t="shared" si="206"/>
        <v>1</v>
      </c>
    </row>
    <row r="13229" spans="9:11" x14ac:dyDescent="0.35">
      <c r="I13229" t="e">
        <f>IF(J13229="natural gas",VLOOKUP(D13229,'Cross-Page Data'!$I$4:$J$13,2,FALSE),IF(J13229="solar",VLOOKUP('Form 923'!D13229,'Cross-Page Data'!$I$14:$J$117,2,FALSE),J13229))</f>
        <v>#N/A</v>
      </c>
      <c r="J13229" t="e">
        <f>VLOOKUP(E13229,'Cross-Page Data'!$D$4:$F$48,3,FALSE)</f>
        <v>#N/A</v>
      </c>
      <c r="K13229" t="b">
        <f t="shared" si="206"/>
        <v>1</v>
      </c>
    </row>
    <row r="13230" spans="9:11" x14ac:dyDescent="0.35">
      <c r="I13230" t="e">
        <f>IF(J13230="natural gas",VLOOKUP(D13230,'Cross-Page Data'!$I$4:$J$13,2,FALSE),IF(J13230="solar",VLOOKUP('Form 923'!D13230,'Cross-Page Data'!$I$14:$J$117,2,FALSE),J13230))</f>
        <v>#N/A</v>
      </c>
      <c r="J13230" t="e">
        <f>VLOOKUP(E13230,'Cross-Page Data'!$D$4:$F$48,3,FALSE)</f>
        <v>#N/A</v>
      </c>
      <c r="K13230" t="b">
        <f t="shared" si="206"/>
        <v>1</v>
      </c>
    </row>
    <row r="13231" spans="9:11" x14ac:dyDescent="0.35">
      <c r="I13231" t="e">
        <f>IF(J13231="natural gas",VLOOKUP(D13231,'Cross-Page Data'!$I$4:$J$13,2,FALSE),IF(J13231="solar",VLOOKUP('Form 923'!D13231,'Cross-Page Data'!$I$14:$J$117,2,FALSE),J13231))</f>
        <v>#N/A</v>
      </c>
      <c r="J13231" t="e">
        <f>VLOOKUP(E13231,'Cross-Page Data'!$D$4:$F$48,3,FALSE)</f>
        <v>#N/A</v>
      </c>
      <c r="K13231" t="b">
        <f t="shared" si="206"/>
        <v>1</v>
      </c>
    </row>
    <row r="13232" spans="9:11" x14ac:dyDescent="0.35">
      <c r="I13232" t="e">
        <f>IF(J13232="natural gas",VLOOKUP(D13232,'Cross-Page Data'!$I$4:$J$13,2,FALSE),IF(J13232="solar",VLOOKUP('Form 923'!D13232,'Cross-Page Data'!$I$14:$J$117,2,FALSE),J13232))</f>
        <v>#N/A</v>
      </c>
      <c r="J13232" t="e">
        <f>VLOOKUP(E13232,'Cross-Page Data'!$D$4:$F$48,3,FALSE)</f>
        <v>#N/A</v>
      </c>
      <c r="K13232" t="b">
        <f t="shared" si="206"/>
        <v>1</v>
      </c>
    </row>
    <row r="13233" spans="9:11" x14ac:dyDescent="0.35">
      <c r="I13233" t="e">
        <f>IF(J13233="natural gas",VLOOKUP(D13233,'Cross-Page Data'!$I$4:$J$13,2,FALSE),IF(J13233="solar",VLOOKUP('Form 923'!D13233,'Cross-Page Data'!$I$14:$J$117,2,FALSE),J13233))</f>
        <v>#N/A</v>
      </c>
      <c r="J13233" t="e">
        <f>VLOOKUP(E13233,'Cross-Page Data'!$D$4:$F$48,3,FALSE)</f>
        <v>#N/A</v>
      </c>
      <c r="K13233" t="b">
        <f t="shared" si="206"/>
        <v>1</v>
      </c>
    </row>
    <row r="13234" spans="9:11" x14ac:dyDescent="0.35">
      <c r="I13234" t="e">
        <f>IF(J13234="natural gas",VLOOKUP(D13234,'Cross-Page Data'!$I$4:$J$13,2,FALSE),IF(J13234="solar",VLOOKUP('Form 923'!D13234,'Cross-Page Data'!$I$14:$J$117,2,FALSE),J13234))</f>
        <v>#N/A</v>
      </c>
      <c r="J13234" t="e">
        <f>VLOOKUP(E13234,'Cross-Page Data'!$D$4:$F$48,3,FALSE)</f>
        <v>#N/A</v>
      </c>
      <c r="K13234" t="b">
        <f t="shared" si="206"/>
        <v>1</v>
      </c>
    </row>
    <row r="13235" spans="9:11" x14ac:dyDescent="0.35">
      <c r="I13235" t="e">
        <f>IF(J13235="natural gas",VLOOKUP(D13235,'Cross-Page Data'!$I$4:$J$13,2,FALSE),IF(J13235="solar",VLOOKUP('Form 923'!D13235,'Cross-Page Data'!$I$14:$J$117,2,FALSE),J13235))</f>
        <v>#N/A</v>
      </c>
      <c r="J13235" t="e">
        <f>VLOOKUP(E13235,'Cross-Page Data'!$D$4:$F$48,3,FALSE)</f>
        <v>#N/A</v>
      </c>
      <c r="K13235" t="b">
        <f t="shared" si="206"/>
        <v>1</v>
      </c>
    </row>
    <row r="13236" spans="9:11" x14ac:dyDescent="0.35">
      <c r="I13236" t="e">
        <f>IF(J13236="natural gas",VLOOKUP(D13236,'Cross-Page Data'!$I$4:$J$13,2,FALSE),IF(J13236="solar",VLOOKUP('Form 923'!D13236,'Cross-Page Data'!$I$14:$J$117,2,FALSE),J13236))</f>
        <v>#N/A</v>
      </c>
      <c r="J13236" t="e">
        <f>VLOOKUP(E13236,'Cross-Page Data'!$D$4:$F$48,3,FALSE)</f>
        <v>#N/A</v>
      </c>
      <c r="K13236" t="b">
        <f t="shared" si="206"/>
        <v>1</v>
      </c>
    </row>
    <row r="13237" spans="9:11" x14ac:dyDescent="0.35">
      <c r="I13237" t="e">
        <f>IF(J13237="natural gas",VLOOKUP(D13237,'Cross-Page Data'!$I$4:$J$13,2,FALSE),IF(J13237="solar",VLOOKUP('Form 923'!D13237,'Cross-Page Data'!$I$14:$J$117,2,FALSE),J13237))</f>
        <v>#N/A</v>
      </c>
      <c r="J13237" t="e">
        <f>VLOOKUP(E13237,'Cross-Page Data'!$D$4:$F$48,3,FALSE)</f>
        <v>#N/A</v>
      </c>
      <c r="K13237" t="b">
        <f t="shared" si="206"/>
        <v>1</v>
      </c>
    </row>
    <row r="13238" spans="9:11" x14ac:dyDescent="0.35">
      <c r="I13238" t="e">
        <f>IF(J13238="natural gas",VLOOKUP(D13238,'Cross-Page Data'!$I$4:$J$13,2,FALSE),IF(J13238="solar",VLOOKUP('Form 923'!D13238,'Cross-Page Data'!$I$14:$J$117,2,FALSE),J13238))</f>
        <v>#N/A</v>
      </c>
      <c r="J13238" t="e">
        <f>VLOOKUP(E13238,'Cross-Page Data'!$D$4:$F$48,3,FALSE)</f>
        <v>#N/A</v>
      </c>
      <c r="K13238" t="b">
        <f t="shared" si="206"/>
        <v>1</v>
      </c>
    </row>
    <row r="13239" spans="9:11" x14ac:dyDescent="0.35">
      <c r="I13239" t="e">
        <f>IF(J13239="natural gas",VLOOKUP(D13239,'Cross-Page Data'!$I$4:$J$13,2,FALSE),IF(J13239="solar",VLOOKUP('Form 923'!D13239,'Cross-Page Data'!$I$14:$J$117,2,FALSE),J13239))</f>
        <v>#N/A</v>
      </c>
      <c r="J13239" t="e">
        <f>VLOOKUP(E13239,'Cross-Page Data'!$D$4:$F$48,3,FALSE)</f>
        <v>#N/A</v>
      </c>
      <c r="K13239" t="b">
        <f t="shared" si="206"/>
        <v>1</v>
      </c>
    </row>
    <row r="13240" spans="9:11" x14ac:dyDescent="0.35">
      <c r="I13240" t="e">
        <f>IF(J13240="natural gas",VLOOKUP(D13240,'Cross-Page Data'!$I$4:$J$13,2,FALSE),IF(J13240="solar",VLOOKUP('Form 923'!D13240,'Cross-Page Data'!$I$14:$J$117,2,FALSE),J13240))</f>
        <v>#N/A</v>
      </c>
      <c r="J13240" t="e">
        <f>VLOOKUP(E13240,'Cross-Page Data'!$D$4:$F$48,3,FALSE)</f>
        <v>#N/A</v>
      </c>
      <c r="K13240" t="b">
        <f t="shared" si="206"/>
        <v>1</v>
      </c>
    </row>
    <row r="13241" spans="9:11" x14ac:dyDescent="0.35">
      <c r="I13241" t="e">
        <f>IF(J13241="natural gas",VLOOKUP(D13241,'Cross-Page Data'!$I$4:$J$13,2,FALSE),IF(J13241="solar",VLOOKUP('Form 923'!D13241,'Cross-Page Data'!$I$14:$J$117,2,FALSE),J13241))</f>
        <v>#N/A</v>
      </c>
      <c r="J13241" t="e">
        <f>VLOOKUP(E13241,'Cross-Page Data'!$D$4:$F$48,3,FALSE)</f>
        <v>#N/A</v>
      </c>
      <c r="K13241" t="b">
        <f t="shared" si="206"/>
        <v>1</v>
      </c>
    </row>
    <row r="13242" spans="9:11" x14ac:dyDescent="0.35">
      <c r="I13242" t="e">
        <f>IF(J13242="natural gas",VLOOKUP(D13242,'Cross-Page Data'!$I$4:$J$13,2,FALSE),IF(J13242="solar",VLOOKUP('Form 923'!D13242,'Cross-Page Data'!$I$14:$J$117,2,FALSE),J13242))</f>
        <v>#N/A</v>
      </c>
      <c r="J13242" t="e">
        <f>VLOOKUP(E13242,'Cross-Page Data'!$D$4:$F$48,3,FALSE)</f>
        <v>#N/A</v>
      </c>
      <c r="K13242" t="b">
        <f t="shared" si="206"/>
        <v>1</v>
      </c>
    </row>
    <row r="13243" spans="9:11" x14ac:dyDescent="0.35">
      <c r="I13243" t="e">
        <f>IF(J13243="natural gas",VLOOKUP(D13243,'Cross-Page Data'!$I$4:$J$13,2,FALSE),IF(J13243="solar",VLOOKUP('Form 923'!D13243,'Cross-Page Data'!$I$14:$J$117,2,FALSE),J13243))</f>
        <v>#N/A</v>
      </c>
      <c r="J13243" t="e">
        <f>VLOOKUP(E13243,'Cross-Page Data'!$D$4:$F$48,3,FALSE)</f>
        <v>#N/A</v>
      </c>
      <c r="K13243" t="b">
        <f t="shared" si="206"/>
        <v>1</v>
      </c>
    </row>
    <row r="13244" spans="9:11" x14ac:dyDescent="0.35">
      <c r="I13244" t="e">
        <f>IF(J13244="natural gas",VLOOKUP(D13244,'Cross-Page Data'!$I$4:$J$13,2,FALSE),IF(J13244="solar",VLOOKUP('Form 923'!D13244,'Cross-Page Data'!$I$14:$J$117,2,FALSE),J13244))</f>
        <v>#N/A</v>
      </c>
      <c r="J13244" t="e">
        <f>VLOOKUP(E13244,'Cross-Page Data'!$D$4:$F$48,3,FALSE)</f>
        <v>#N/A</v>
      </c>
      <c r="K13244" t="b">
        <f t="shared" si="206"/>
        <v>1</v>
      </c>
    </row>
    <row r="13245" spans="9:11" x14ac:dyDescent="0.35">
      <c r="I13245" t="e">
        <f>IF(J13245="natural gas",VLOOKUP(D13245,'Cross-Page Data'!$I$4:$J$13,2,FALSE),IF(J13245="solar",VLOOKUP('Form 923'!D13245,'Cross-Page Data'!$I$14:$J$117,2,FALSE),J13245))</f>
        <v>#N/A</v>
      </c>
      <c r="J13245" t="e">
        <f>VLOOKUP(E13245,'Cross-Page Data'!$D$4:$F$48,3,FALSE)</f>
        <v>#N/A</v>
      </c>
      <c r="K13245" t="b">
        <f t="shared" si="206"/>
        <v>1</v>
      </c>
    </row>
    <row r="13246" spans="9:11" x14ac:dyDescent="0.35">
      <c r="I13246" t="e">
        <f>IF(J13246="natural gas",VLOOKUP(D13246,'Cross-Page Data'!$I$4:$J$13,2,FALSE),IF(J13246="solar",VLOOKUP('Form 923'!D13246,'Cross-Page Data'!$I$14:$J$117,2,FALSE),J13246))</f>
        <v>#N/A</v>
      </c>
      <c r="J13246" t="e">
        <f>VLOOKUP(E13246,'Cross-Page Data'!$D$4:$F$48,3,FALSE)</f>
        <v>#N/A</v>
      </c>
      <c r="K13246" t="b">
        <f t="shared" si="206"/>
        <v>1</v>
      </c>
    </row>
    <row r="13247" spans="9:11" x14ac:dyDescent="0.35">
      <c r="I13247" t="e">
        <f>IF(J13247="natural gas",VLOOKUP(D13247,'Cross-Page Data'!$I$4:$J$13,2,FALSE),IF(J13247="solar",VLOOKUP('Form 923'!D13247,'Cross-Page Data'!$I$14:$J$117,2,FALSE),J13247))</f>
        <v>#N/A</v>
      </c>
      <c r="J13247" t="e">
        <f>VLOOKUP(E13247,'Cross-Page Data'!$D$4:$F$48,3,FALSE)</f>
        <v>#N/A</v>
      </c>
      <c r="K13247" t="b">
        <f t="shared" si="206"/>
        <v>1</v>
      </c>
    </row>
    <row r="13248" spans="9:11" x14ac:dyDescent="0.35">
      <c r="I13248" t="e">
        <f>IF(J13248="natural gas",VLOOKUP(D13248,'Cross-Page Data'!$I$4:$J$13,2,FALSE),IF(J13248="solar",VLOOKUP('Form 923'!D13248,'Cross-Page Data'!$I$14:$J$117,2,FALSE),J13248))</f>
        <v>#N/A</v>
      </c>
      <c r="J13248" t="e">
        <f>VLOOKUP(E13248,'Cross-Page Data'!$D$4:$F$48,3,FALSE)</f>
        <v>#N/A</v>
      </c>
      <c r="K13248" t="b">
        <f t="shared" si="206"/>
        <v>1</v>
      </c>
    </row>
    <row r="13249" spans="9:11" x14ac:dyDescent="0.35">
      <c r="I13249" t="e">
        <f>IF(J13249="natural gas",VLOOKUP(D13249,'Cross-Page Data'!$I$4:$J$13,2,FALSE),IF(J13249="solar",VLOOKUP('Form 923'!D13249,'Cross-Page Data'!$I$14:$J$117,2,FALSE),J13249))</f>
        <v>#N/A</v>
      </c>
      <c r="J13249" t="e">
        <f>VLOOKUP(E13249,'Cross-Page Data'!$D$4:$F$48,3,FALSE)</f>
        <v>#N/A</v>
      </c>
      <c r="K13249" t="b">
        <f t="shared" si="206"/>
        <v>1</v>
      </c>
    </row>
    <row r="13250" spans="9:11" x14ac:dyDescent="0.35">
      <c r="I13250" t="e">
        <f>IF(J13250="natural gas",VLOOKUP(D13250,'Cross-Page Data'!$I$4:$J$13,2,FALSE),IF(J13250="solar",VLOOKUP('Form 923'!D13250,'Cross-Page Data'!$I$14:$J$117,2,FALSE),J13250))</f>
        <v>#N/A</v>
      </c>
      <c r="J13250" t="e">
        <f>VLOOKUP(E13250,'Cross-Page Data'!$D$4:$F$48,3,FALSE)</f>
        <v>#N/A</v>
      </c>
      <c r="K13250" t="b">
        <f t="shared" si="206"/>
        <v>1</v>
      </c>
    </row>
    <row r="13251" spans="9:11" x14ac:dyDescent="0.35">
      <c r="I13251" t="e">
        <f>IF(J13251="natural gas",VLOOKUP(D13251,'Cross-Page Data'!$I$4:$J$13,2,FALSE),IF(J13251="solar",VLOOKUP('Form 923'!D13251,'Cross-Page Data'!$I$14:$J$117,2,FALSE),J13251))</f>
        <v>#N/A</v>
      </c>
      <c r="J13251" t="e">
        <f>VLOOKUP(E13251,'Cross-Page Data'!$D$4:$F$48,3,FALSE)</f>
        <v>#N/A</v>
      </c>
      <c r="K13251" t="b">
        <f t="shared" si="206"/>
        <v>1</v>
      </c>
    </row>
    <row r="13252" spans="9:11" x14ac:dyDescent="0.35">
      <c r="I13252" t="e">
        <f>IF(J13252="natural gas",VLOOKUP(D13252,'Cross-Page Data'!$I$4:$J$13,2,FALSE),IF(J13252="solar",VLOOKUP('Form 923'!D13252,'Cross-Page Data'!$I$14:$J$117,2,FALSE),J13252))</f>
        <v>#N/A</v>
      </c>
      <c r="J13252" t="e">
        <f>VLOOKUP(E13252,'Cross-Page Data'!$D$4:$F$48,3,FALSE)</f>
        <v>#N/A</v>
      </c>
      <c r="K13252" t="b">
        <f t="shared" si="206"/>
        <v>1</v>
      </c>
    </row>
    <row r="13253" spans="9:11" x14ac:dyDescent="0.35">
      <c r="I13253" t="e">
        <f>IF(J13253="natural gas",VLOOKUP(D13253,'Cross-Page Data'!$I$4:$J$13,2,FALSE),IF(J13253="solar",VLOOKUP('Form 923'!D13253,'Cross-Page Data'!$I$14:$J$117,2,FALSE),J13253))</f>
        <v>#N/A</v>
      </c>
      <c r="J13253" t="e">
        <f>VLOOKUP(E13253,'Cross-Page Data'!$D$4:$F$48,3,FALSE)</f>
        <v>#N/A</v>
      </c>
      <c r="K13253" t="b">
        <f t="shared" si="206"/>
        <v>1</v>
      </c>
    </row>
    <row r="13254" spans="9:11" x14ac:dyDescent="0.35">
      <c r="I13254" t="e">
        <f>IF(J13254="natural gas",VLOOKUP(D13254,'Cross-Page Data'!$I$4:$J$13,2,FALSE),IF(J13254="solar",VLOOKUP('Form 923'!D13254,'Cross-Page Data'!$I$14:$J$117,2,FALSE),J13254))</f>
        <v>#N/A</v>
      </c>
      <c r="J13254" t="e">
        <f>VLOOKUP(E13254,'Cross-Page Data'!$D$4:$F$48,3,FALSE)</f>
        <v>#N/A</v>
      </c>
      <c r="K13254" t="b">
        <f t="shared" si="206"/>
        <v>1</v>
      </c>
    </row>
    <row r="13255" spans="9:11" x14ac:dyDescent="0.35">
      <c r="I13255" t="e">
        <f>IF(J13255="natural gas",VLOOKUP(D13255,'Cross-Page Data'!$I$4:$J$13,2,FALSE),IF(J13255="solar",VLOOKUP('Form 923'!D13255,'Cross-Page Data'!$I$14:$J$117,2,FALSE),J13255))</f>
        <v>#N/A</v>
      </c>
      <c r="J13255" t="e">
        <f>VLOOKUP(E13255,'Cross-Page Data'!$D$4:$F$48,3,FALSE)</f>
        <v>#N/A</v>
      </c>
      <c r="K13255" t="b">
        <f t="shared" ref="K13255:K13318" si="207">IF(AND($N$5=FALSE,OR(C13255="Commercial NAICS Cogen",C13255="Industrial NAICS Cogen",C13255="NAICS-22 Cogen")),FALSE,IF(AND($N$6=FALSE,OR(C13255="Commercial NAICS Cogen",C13255="Commercial NAICS Non-Cogen",C13255="industrial NAICS Cogen", C13255="industrial NAICS non-cogen")),FALSE,TRUE))</f>
        <v>1</v>
      </c>
    </row>
    <row r="13256" spans="9:11" x14ac:dyDescent="0.35">
      <c r="I13256" t="e">
        <f>IF(J13256="natural gas",VLOOKUP(D13256,'Cross-Page Data'!$I$4:$J$13,2,FALSE),IF(J13256="solar",VLOOKUP('Form 923'!D13256,'Cross-Page Data'!$I$14:$J$117,2,FALSE),J13256))</f>
        <v>#N/A</v>
      </c>
      <c r="J13256" t="e">
        <f>VLOOKUP(E13256,'Cross-Page Data'!$D$4:$F$48,3,FALSE)</f>
        <v>#N/A</v>
      </c>
      <c r="K13256" t="b">
        <f t="shared" si="207"/>
        <v>1</v>
      </c>
    </row>
    <row r="13257" spans="9:11" x14ac:dyDescent="0.35">
      <c r="I13257" t="e">
        <f>IF(J13257="natural gas",VLOOKUP(D13257,'Cross-Page Data'!$I$4:$J$13,2,FALSE),IF(J13257="solar",VLOOKUP('Form 923'!D13257,'Cross-Page Data'!$I$14:$J$117,2,FALSE),J13257))</f>
        <v>#N/A</v>
      </c>
      <c r="J13257" t="e">
        <f>VLOOKUP(E13257,'Cross-Page Data'!$D$4:$F$48,3,FALSE)</f>
        <v>#N/A</v>
      </c>
      <c r="K13257" t="b">
        <f t="shared" si="207"/>
        <v>1</v>
      </c>
    </row>
    <row r="13258" spans="9:11" x14ac:dyDescent="0.35">
      <c r="I13258" t="e">
        <f>IF(J13258="natural gas",VLOOKUP(D13258,'Cross-Page Data'!$I$4:$J$13,2,FALSE),IF(J13258="solar",VLOOKUP('Form 923'!D13258,'Cross-Page Data'!$I$14:$J$117,2,FALSE),J13258))</f>
        <v>#N/A</v>
      </c>
      <c r="J13258" t="e">
        <f>VLOOKUP(E13258,'Cross-Page Data'!$D$4:$F$48,3,FALSE)</f>
        <v>#N/A</v>
      </c>
      <c r="K13258" t="b">
        <f t="shared" si="207"/>
        <v>1</v>
      </c>
    </row>
    <row r="13259" spans="9:11" x14ac:dyDescent="0.35">
      <c r="I13259" t="e">
        <f>IF(J13259="natural gas",VLOOKUP(D13259,'Cross-Page Data'!$I$4:$J$13,2,FALSE),IF(J13259="solar",VLOOKUP('Form 923'!D13259,'Cross-Page Data'!$I$14:$J$117,2,FALSE),J13259))</f>
        <v>#N/A</v>
      </c>
      <c r="J13259" t="e">
        <f>VLOOKUP(E13259,'Cross-Page Data'!$D$4:$F$48,3,FALSE)</f>
        <v>#N/A</v>
      </c>
      <c r="K13259" t="b">
        <f t="shared" si="207"/>
        <v>1</v>
      </c>
    </row>
    <row r="13260" spans="9:11" x14ac:dyDescent="0.35">
      <c r="I13260" t="e">
        <f>IF(J13260="natural gas",VLOOKUP(D13260,'Cross-Page Data'!$I$4:$J$13,2,FALSE),IF(J13260="solar",VLOOKUP('Form 923'!D13260,'Cross-Page Data'!$I$14:$J$117,2,FALSE),J13260))</f>
        <v>#N/A</v>
      </c>
      <c r="J13260" t="e">
        <f>VLOOKUP(E13260,'Cross-Page Data'!$D$4:$F$48,3,FALSE)</f>
        <v>#N/A</v>
      </c>
      <c r="K13260" t="b">
        <f t="shared" si="207"/>
        <v>1</v>
      </c>
    </row>
    <row r="13261" spans="9:11" x14ac:dyDescent="0.35">
      <c r="I13261" t="e">
        <f>IF(J13261="natural gas",VLOOKUP(D13261,'Cross-Page Data'!$I$4:$J$13,2,FALSE),IF(J13261="solar",VLOOKUP('Form 923'!D13261,'Cross-Page Data'!$I$14:$J$117,2,FALSE),J13261))</f>
        <v>#N/A</v>
      </c>
      <c r="J13261" t="e">
        <f>VLOOKUP(E13261,'Cross-Page Data'!$D$4:$F$48,3,FALSE)</f>
        <v>#N/A</v>
      </c>
      <c r="K13261" t="b">
        <f t="shared" si="207"/>
        <v>1</v>
      </c>
    </row>
    <row r="13262" spans="9:11" x14ac:dyDescent="0.35">
      <c r="I13262" t="e">
        <f>IF(J13262="natural gas",VLOOKUP(D13262,'Cross-Page Data'!$I$4:$J$13,2,FALSE),IF(J13262="solar",VLOOKUP('Form 923'!D13262,'Cross-Page Data'!$I$14:$J$117,2,FALSE),J13262))</f>
        <v>#N/A</v>
      </c>
      <c r="J13262" t="e">
        <f>VLOOKUP(E13262,'Cross-Page Data'!$D$4:$F$48,3,FALSE)</f>
        <v>#N/A</v>
      </c>
      <c r="K13262" t="b">
        <f t="shared" si="207"/>
        <v>1</v>
      </c>
    </row>
    <row r="13263" spans="9:11" x14ac:dyDescent="0.35">
      <c r="I13263" t="e">
        <f>IF(J13263="natural gas",VLOOKUP(D13263,'Cross-Page Data'!$I$4:$J$13,2,FALSE),IF(J13263="solar",VLOOKUP('Form 923'!D13263,'Cross-Page Data'!$I$14:$J$117,2,FALSE),J13263))</f>
        <v>#N/A</v>
      </c>
      <c r="J13263" t="e">
        <f>VLOOKUP(E13263,'Cross-Page Data'!$D$4:$F$48,3,FALSE)</f>
        <v>#N/A</v>
      </c>
      <c r="K13263" t="b">
        <f t="shared" si="207"/>
        <v>1</v>
      </c>
    </row>
    <row r="13264" spans="9:11" x14ac:dyDescent="0.35">
      <c r="I13264" t="e">
        <f>IF(J13264="natural gas",VLOOKUP(D13264,'Cross-Page Data'!$I$4:$J$13,2,FALSE),IF(J13264="solar",VLOOKUP('Form 923'!D13264,'Cross-Page Data'!$I$14:$J$117,2,FALSE),J13264))</f>
        <v>#N/A</v>
      </c>
      <c r="J13264" t="e">
        <f>VLOOKUP(E13264,'Cross-Page Data'!$D$4:$F$48,3,FALSE)</f>
        <v>#N/A</v>
      </c>
      <c r="K13264" t="b">
        <f t="shared" si="207"/>
        <v>1</v>
      </c>
    </row>
    <row r="13265" spans="9:11" x14ac:dyDescent="0.35">
      <c r="I13265" t="e">
        <f>IF(J13265="natural gas",VLOOKUP(D13265,'Cross-Page Data'!$I$4:$J$13,2,FALSE),IF(J13265="solar",VLOOKUP('Form 923'!D13265,'Cross-Page Data'!$I$14:$J$117,2,FALSE),J13265))</f>
        <v>#N/A</v>
      </c>
      <c r="J13265" t="e">
        <f>VLOOKUP(E13265,'Cross-Page Data'!$D$4:$F$48,3,FALSE)</f>
        <v>#N/A</v>
      </c>
      <c r="K13265" t="b">
        <f t="shared" si="207"/>
        <v>1</v>
      </c>
    </row>
    <row r="13266" spans="9:11" x14ac:dyDescent="0.35">
      <c r="I13266" t="e">
        <f>IF(J13266="natural gas",VLOOKUP(D13266,'Cross-Page Data'!$I$4:$J$13,2,FALSE),IF(J13266="solar",VLOOKUP('Form 923'!D13266,'Cross-Page Data'!$I$14:$J$117,2,FALSE),J13266))</f>
        <v>#N/A</v>
      </c>
      <c r="J13266" t="e">
        <f>VLOOKUP(E13266,'Cross-Page Data'!$D$4:$F$48,3,FALSE)</f>
        <v>#N/A</v>
      </c>
      <c r="K13266" t="b">
        <f t="shared" si="207"/>
        <v>1</v>
      </c>
    </row>
    <row r="13267" spans="9:11" x14ac:dyDescent="0.35">
      <c r="I13267" t="e">
        <f>IF(J13267="natural gas",VLOOKUP(D13267,'Cross-Page Data'!$I$4:$J$13,2,FALSE),IF(J13267="solar",VLOOKUP('Form 923'!D13267,'Cross-Page Data'!$I$14:$J$117,2,FALSE),J13267))</f>
        <v>#N/A</v>
      </c>
      <c r="J13267" t="e">
        <f>VLOOKUP(E13267,'Cross-Page Data'!$D$4:$F$48,3,FALSE)</f>
        <v>#N/A</v>
      </c>
      <c r="K13267" t="b">
        <f t="shared" si="207"/>
        <v>1</v>
      </c>
    </row>
    <row r="13268" spans="9:11" x14ac:dyDescent="0.35">
      <c r="I13268" t="e">
        <f>IF(J13268="natural gas",VLOOKUP(D13268,'Cross-Page Data'!$I$4:$J$13,2,FALSE),IF(J13268="solar",VLOOKUP('Form 923'!D13268,'Cross-Page Data'!$I$14:$J$117,2,FALSE),J13268))</f>
        <v>#N/A</v>
      </c>
      <c r="J13268" t="e">
        <f>VLOOKUP(E13268,'Cross-Page Data'!$D$4:$F$48,3,FALSE)</f>
        <v>#N/A</v>
      </c>
      <c r="K13268" t="b">
        <f t="shared" si="207"/>
        <v>1</v>
      </c>
    </row>
    <row r="13269" spans="9:11" x14ac:dyDescent="0.35">
      <c r="I13269" t="e">
        <f>IF(J13269="natural gas",VLOOKUP(D13269,'Cross-Page Data'!$I$4:$J$13,2,FALSE),IF(J13269="solar",VLOOKUP('Form 923'!D13269,'Cross-Page Data'!$I$14:$J$117,2,FALSE),J13269))</f>
        <v>#N/A</v>
      </c>
      <c r="J13269" t="e">
        <f>VLOOKUP(E13269,'Cross-Page Data'!$D$4:$F$48,3,FALSE)</f>
        <v>#N/A</v>
      </c>
      <c r="K13269" t="b">
        <f t="shared" si="207"/>
        <v>1</v>
      </c>
    </row>
    <row r="13270" spans="9:11" x14ac:dyDescent="0.35">
      <c r="I13270" t="e">
        <f>IF(J13270="natural gas",VLOOKUP(D13270,'Cross-Page Data'!$I$4:$J$13,2,FALSE),IF(J13270="solar",VLOOKUP('Form 923'!D13270,'Cross-Page Data'!$I$14:$J$117,2,FALSE),J13270))</f>
        <v>#N/A</v>
      </c>
      <c r="J13270" t="e">
        <f>VLOOKUP(E13270,'Cross-Page Data'!$D$4:$F$48,3,FALSE)</f>
        <v>#N/A</v>
      </c>
      <c r="K13270" t="b">
        <f t="shared" si="207"/>
        <v>1</v>
      </c>
    </row>
    <row r="13271" spans="9:11" x14ac:dyDescent="0.35">
      <c r="I13271" t="e">
        <f>IF(J13271="natural gas",VLOOKUP(D13271,'Cross-Page Data'!$I$4:$J$13,2,FALSE),IF(J13271="solar",VLOOKUP('Form 923'!D13271,'Cross-Page Data'!$I$14:$J$117,2,FALSE),J13271))</f>
        <v>#N/A</v>
      </c>
      <c r="J13271" t="e">
        <f>VLOOKUP(E13271,'Cross-Page Data'!$D$4:$F$48,3,FALSE)</f>
        <v>#N/A</v>
      </c>
      <c r="K13271" t="b">
        <f t="shared" si="207"/>
        <v>1</v>
      </c>
    </row>
    <row r="13272" spans="9:11" x14ac:dyDescent="0.35">
      <c r="I13272" t="e">
        <f>IF(J13272="natural gas",VLOOKUP(D13272,'Cross-Page Data'!$I$4:$J$13,2,FALSE),IF(J13272="solar",VLOOKUP('Form 923'!D13272,'Cross-Page Data'!$I$14:$J$117,2,FALSE),J13272))</f>
        <v>#N/A</v>
      </c>
      <c r="J13272" t="e">
        <f>VLOOKUP(E13272,'Cross-Page Data'!$D$4:$F$48,3,FALSE)</f>
        <v>#N/A</v>
      </c>
      <c r="K13272" t="b">
        <f t="shared" si="207"/>
        <v>1</v>
      </c>
    </row>
    <row r="13273" spans="9:11" x14ac:dyDescent="0.35">
      <c r="I13273" t="e">
        <f>IF(J13273="natural gas",VLOOKUP(D13273,'Cross-Page Data'!$I$4:$J$13,2,FALSE),IF(J13273="solar",VLOOKUP('Form 923'!D13273,'Cross-Page Data'!$I$14:$J$117,2,FALSE),J13273))</f>
        <v>#N/A</v>
      </c>
      <c r="J13273" t="e">
        <f>VLOOKUP(E13273,'Cross-Page Data'!$D$4:$F$48,3,FALSE)</f>
        <v>#N/A</v>
      </c>
      <c r="K13273" t="b">
        <f t="shared" si="207"/>
        <v>1</v>
      </c>
    </row>
    <row r="13274" spans="9:11" x14ac:dyDescent="0.35">
      <c r="I13274" t="e">
        <f>IF(J13274="natural gas",VLOOKUP(D13274,'Cross-Page Data'!$I$4:$J$13,2,FALSE),IF(J13274="solar",VLOOKUP('Form 923'!D13274,'Cross-Page Data'!$I$14:$J$117,2,FALSE),J13274))</f>
        <v>#N/A</v>
      </c>
      <c r="J13274" t="e">
        <f>VLOOKUP(E13274,'Cross-Page Data'!$D$4:$F$48,3,FALSE)</f>
        <v>#N/A</v>
      </c>
      <c r="K13274" t="b">
        <f t="shared" si="207"/>
        <v>1</v>
      </c>
    </row>
    <row r="13275" spans="9:11" x14ac:dyDescent="0.35">
      <c r="I13275" t="e">
        <f>IF(J13275="natural gas",VLOOKUP(D13275,'Cross-Page Data'!$I$4:$J$13,2,FALSE),IF(J13275="solar",VLOOKUP('Form 923'!D13275,'Cross-Page Data'!$I$14:$J$117,2,FALSE),J13275))</f>
        <v>#N/A</v>
      </c>
      <c r="J13275" t="e">
        <f>VLOOKUP(E13275,'Cross-Page Data'!$D$4:$F$48,3,FALSE)</f>
        <v>#N/A</v>
      </c>
      <c r="K13275" t="b">
        <f t="shared" si="207"/>
        <v>1</v>
      </c>
    </row>
    <row r="13276" spans="9:11" x14ac:dyDescent="0.35">
      <c r="I13276" t="e">
        <f>IF(J13276="natural gas",VLOOKUP(D13276,'Cross-Page Data'!$I$4:$J$13,2,FALSE),IF(J13276="solar",VLOOKUP('Form 923'!D13276,'Cross-Page Data'!$I$14:$J$117,2,FALSE),J13276))</f>
        <v>#N/A</v>
      </c>
      <c r="J13276" t="e">
        <f>VLOOKUP(E13276,'Cross-Page Data'!$D$4:$F$48,3,FALSE)</f>
        <v>#N/A</v>
      </c>
      <c r="K13276" t="b">
        <f t="shared" si="207"/>
        <v>1</v>
      </c>
    </row>
    <row r="13277" spans="9:11" x14ac:dyDescent="0.35">
      <c r="I13277" t="e">
        <f>IF(J13277="natural gas",VLOOKUP(D13277,'Cross-Page Data'!$I$4:$J$13,2,FALSE),IF(J13277="solar",VLOOKUP('Form 923'!D13277,'Cross-Page Data'!$I$14:$J$117,2,FALSE),J13277))</f>
        <v>#N/A</v>
      </c>
      <c r="J13277" t="e">
        <f>VLOOKUP(E13277,'Cross-Page Data'!$D$4:$F$48,3,FALSE)</f>
        <v>#N/A</v>
      </c>
      <c r="K13277" t="b">
        <f t="shared" si="207"/>
        <v>1</v>
      </c>
    </row>
    <row r="13278" spans="9:11" x14ac:dyDescent="0.35">
      <c r="I13278" t="e">
        <f>IF(J13278="natural gas",VLOOKUP(D13278,'Cross-Page Data'!$I$4:$J$13,2,FALSE),IF(J13278="solar",VLOOKUP('Form 923'!D13278,'Cross-Page Data'!$I$14:$J$117,2,FALSE),J13278))</f>
        <v>#N/A</v>
      </c>
      <c r="J13278" t="e">
        <f>VLOOKUP(E13278,'Cross-Page Data'!$D$4:$F$48,3,FALSE)</f>
        <v>#N/A</v>
      </c>
      <c r="K13278" t="b">
        <f t="shared" si="207"/>
        <v>1</v>
      </c>
    </row>
    <row r="13279" spans="9:11" x14ac:dyDescent="0.35">
      <c r="I13279" t="e">
        <f>IF(J13279="natural gas",VLOOKUP(D13279,'Cross-Page Data'!$I$4:$J$13,2,FALSE),IF(J13279="solar",VLOOKUP('Form 923'!D13279,'Cross-Page Data'!$I$14:$J$117,2,FALSE),J13279))</f>
        <v>#N/A</v>
      </c>
      <c r="J13279" t="e">
        <f>VLOOKUP(E13279,'Cross-Page Data'!$D$4:$F$48,3,FALSE)</f>
        <v>#N/A</v>
      </c>
      <c r="K13279" t="b">
        <f t="shared" si="207"/>
        <v>1</v>
      </c>
    </row>
    <row r="13280" spans="9:11" x14ac:dyDescent="0.35">
      <c r="I13280" t="e">
        <f>IF(J13280="natural gas",VLOOKUP(D13280,'Cross-Page Data'!$I$4:$J$13,2,FALSE),IF(J13280="solar",VLOOKUP('Form 923'!D13280,'Cross-Page Data'!$I$14:$J$117,2,FALSE),J13280))</f>
        <v>#N/A</v>
      </c>
      <c r="J13280" t="e">
        <f>VLOOKUP(E13280,'Cross-Page Data'!$D$4:$F$48,3,FALSE)</f>
        <v>#N/A</v>
      </c>
      <c r="K13280" t="b">
        <f t="shared" si="207"/>
        <v>1</v>
      </c>
    </row>
    <row r="13281" spans="9:11" x14ac:dyDescent="0.35">
      <c r="I13281" t="e">
        <f>IF(J13281="natural gas",VLOOKUP(D13281,'Cross-Page Data'!$I$4:$J$13,2,FALSE),IF(J13281="solar",VLOOKUP('Form 923'!D13281,'Cross-Page Data'!$I$14:$J$117,2,FALSE),J13281))</f>
        <v>#N/A</v>
      </c>
      <c r="J13281" t="e">
        <f>VLOOKUP(E13281,'Cross-Page Data'!$D$4:$F$48,3,FALSE)</f>
        <v>#N/A</v>
      </c>
      <c r="K13281" t="b">
        <f t="shared" si="207"/>
        <v>1</v>
      </c>
    </row>
    <row r="13282" spans="9:11" x14ac:dyDescent="0.35">
      <c r="I13282" t="e">
        <f>IF(J13282="natural gas",VLOOKUP(D13282,'Cross-Page Data'!$I$4:$J$13,2,FALSE),IF(J13282="solar",VLOOKUP('Form 923'!D13282,'Cross-Page Data'!$I$14:$J$117,2,FALSE),J13282))</f>
        <v>#N/A</v>
      </c>
      <c r="J13282" t="e">
        <f>VLOOKUP(E13282,'Cross-Page Data'!$D$4:$F$48,3,FALSE)</f>
        <v>#N/A</v>
      </c>
      <c r="K13282" t="b">
        <f t="shared" si="207"/>
        <v>1</v>
      </c>
    </row>
    <row r="13283" spans="9:11" x14ac:dyDescent="0.35">
      <c r="I13283" t="e">
        <f>IF(J13283="natural gas",VLOOKUP(D13283,'Cross-Page Data'!$I$4:$J$13,2,FALSE),IF(J13283="solar",VLOOKUP('Form 923'!D13283,'Cross-Page Data'!$I$14:$J$117,2,FALSE),J13283))</f>
        <v>#N/A</v>
      </c>
      <c r="J13283" t="e">
        <f>VLOOKUP(E13283,'Cross-Page Data'!$D$4:$F$48,3,FALSE)</f>
        <v>#N/A</v>
      </c>
      <c r="K13283" t="b">
        <f t="shared" si="207"/>
        <v>1</v>
      </c>
    </row>
    <row r="13284" spans="9:11" x14ac:dyDescent="0.35">
      <c r="I13284" t="e">
        <f>IF(J13284="natural gas",VLOOKUP(D13284,'Cross-Page Data'!$I$4:$J$13,2,FALSE),IF(J13284="solar",VLOOKUP('Form 923'!D13284,'Cross-Page Data'!$I$14:$J$117,2,FALSE),J13284))</f>
        <v>#N/A</v>
      </c>
      <c r="J13284" t="e">
        <f>VLOOKUP(E13284,'Cross-Page Data'!$D$4:$F$48,3,FALSE)</f>
        <v>#N/A</v>
      </c>
      <c r="K13284" t="b">
        <f t="shared" si="207"/>
        <v>1</v>
      </c>
    </row>
    <row r="13285" spans="9:11" x14ac:dyDescent="0.35">
      <c r="I13285" t="e">
        <f>IF(J13285="natural gas",VLOOKUP(D13285,'Cross-Page Data'!$I$4:$J$13,2,FALSE),IF(J13285="solar",VLOOKUP('Form 923'!D13285,'Cross-Page Data'!$I$14:$J$117,2,FALSE),J13285))</f>
        <v>#N/A</v>
      </c>
      <c r="J13285" t="e">
        <f>VLOOKUP(E13285,'Cross-Page Data'!$D$4:$F$48,3,FALSE)</f>
        <v>#N/A</v>
      </c>
      <c r="K13285" t="b">
        <f t="shared" si="207"/>
        <v>1</v>
      </c>
    </row>
    <row r="13286" spans="9:11" x14ac:dyDescent="0.35">
      <c r="I13286" t="e">
        <f>IF(J13286="natural gas",VLOOKUP(D13286,'Cross-Page Data'!$I$4:$J$13,2,FALSE),IF(J13286="solar",VLOOKUP('Form 923'!D13286,'Cross-Page Data'!$I$14:$J$117,2,FALSE),J13286))</f>
        <v>#N/A</v>
      </c>
      <c r="J13286" t="e">
        <f>VLOOKUP(E13286,'Cross-Page Data'!$D$4:$F$48,3,FALSE)</f>
        <v>#N/A</v>
      </c>
      <c r="K13286" t="b">
        <f t="shared" si="207"/>
        <v>1</v>
      </c>
    </row>
    <row r="13287" spans="9:11" x14ac:dyDescent="0.35">
      <c r="I13287" t="e">
        <f>IF(J13287="natural gas",VLOOKUP(D13287,'Cross-Page Data'!$I$4:$J$13,2,FALSE),IF(J13287="solar",VLOOKUP('Form 923'!D13287,'Cross-Page Data'!$I$14:$J$117,2,FALSE),J13287))</f>
        <v>#N/A</v>
      </c>
      <c r="J13287" t="e">
        <f>VLOOKUP(E13287,'Cross-Page Data'!$D$4:$F$48,3,FALSE)</f>
        <v>#N/A</v>
      </c>
      <c r="K13287" t="b">
        <f t="shared" si="207"/>
        <v>1</v>
      </c>
    </row>
    <row r="13288" spans="9:11" x14ac:dyDescent="0.35">
      <c r="I13288" t="e">
        <f>IF(J13288="natural gas",VLOOKUP(D13288,'Cross-Page Data'!$I$4:$J$13,2,FALSE),IF(J13288="solar",VLOOKUP('Form 923'!D13288,'Cross-Page Data'!$I$14:$J$117,2,FALSE),J13288))</f>
        <v>#N/A</v>
      </c>
      <c r="J13288" t="e">
        <f>VLOOKUP(E13288,'Cross-Page Data'!$D$4:$F$48,3,FALSE)</f>
        <v>#N/A</v>
      </c>
      <c r="K13288" t="b">
        <f t="shared" si="207"/>
        <v>1</v>
      </c>
    </row>
    <row r="13289" spans="9:11" x14ac:dyDescent="0.35">
      <c r="I13289" t="e">
        <f>IF(J13289="natural gas",VLOOKUP(D13289,'Cross-Page Data'!$I$4:$J$13,2,FALSE),IF(J13289="solar",VLOOKUP('Form 923'!D13289,'Cross-Page Data'!$I$14:$J$117,2,FALSE),J13289))</f>
        <v>#N/A</v>
      </c>
      <c r="J13289" t="e">
        <f>VLOOKUP(E13289,'Cross-Page Data'!$D$4:$F$48,3,FALSE)</f>
        <v>#N/A</v>
      </c>
      <c r="K13289" t="b">
        <f t="shared" si="207"/>
        <v>1</v>
      </c>
    </row>
    <row r="13290" spans="9:11" x14ac:dyDescent="0.35">
      <c r="I13290" t="e">
        <f>IF(J13290="natural gas",VLOOKUP(D13290,'Cross-Page Data'!$I$4:$J$13,2,FALSE),IF(J13290="solar",VLOOKUP('Form 923'!D13290,'Cross-Page Data'!$I$14:$J$117,2,FALSE),J13290))</f>
        <v>#N/A</v>
      </c>
      <c r="J13290" t="e">
        <f>VLOOKUP(E13290,'Cross-Page Data'!$D$4:$F$48,3,FALSE)</f>
        <v>#N/A</v>
      </c>
      <c r="K13290" t="b">
        <f t="shared" si="207"/>
        <v>1</v>
      </c>
    </row>
    <row r="13291" spans="9:11" x14ac:dyDescent="0.35">
      <c r="I13291" t="e">
        <f>IF(J13291="natural gas",VLOOKUP(D13291,'Cross-Page Data'!$I$4:$J$13,2,FALSE),IF(J13291="solar",VLOOKUP('Form 923'!D13291,'Cross-Page Data'!$I$14:$J$117,2,FALSE),J13291))</f>
        <v>#N/A</v>
      </c>
      <c r="J13291" t="e">
        <f>VLOOKUP(E13291,'Cross-Page Data'!$D$4:$F$48,3,FALSE)</f>
        <v>#N/A</v>
      </c>
      <c r="K13291" t="b">
        <f t="shared" si="207"/>
        <v>1</v>
      </c>
    </row>
    <row r="13292" spans="9:11" x14ac:dyDescent="0.35">
      <c r="I13292" t="e">
        <f>IF(J13292="natural gas",VLOOKUP(D13292,'Cross-Page Data'!$I$4:$J$13,2,FALSE),IF(J13292="solar",VLOOKUP('Form 923'!D13292,'Cross-Page Data'!$I$14:$J$117,2,FALSE),J13292))</f>
        <v>#N/A</v>
      </c>
      <c r="J13292" t="e">
        <f>VLOOKUP(E13292,'Cross-Page Data'!$D$4:$F$48,3,FALSE)</f>
        <v>#N/A</v>
      </c>
      <c r="K13292" t="b">
        <f t="shared" si="207"/>
        <v>1</v>
      </c>
    </row>
    <row r="13293" spans="9:11" x14ac:dyDescent="0.35">
      <c r="I13293" t="e">
        <f>IF(J13293="natural gas",VLOOKUP(D13293,'Cross-Page Data'!$I$4:$J$13,2,FALSE),IF(J13293="solar",VLOOKUP('Form 923'!D13293,'Cross-Page Data'!$I$14:$J$117,2,FALSE),J13293))</f>
        <v>#N/A</v>
      </c>
      <c r="J13293" t="e">
        <f>VLOOKUP(E13293,'Cross-Page Data'!$D$4:$F$48,3,FALSE)</f>
        <v>#N/A</v>
      </c>
      <c r="K13293" t="b">
        <f t="shared" si="207"/>
        <v>1</v>
      </c>
    </row>
    <row r="13294" spans="9:11" x14ac:dyDescent="0.35">
      <c r="I13294" t="e">
        <f>IF(J13294="natural gas",VLOOKUP(D13294,'Cross-Page Data'!$I$4:$J$13,2,FALSE),IF(J13294="solar",VLOOKUP('Form 923'!D13294,'Cross-Page Data'!$I$14:$J$117,2,FALSE),J13294))</f>
        <v>#N/A</v>
      </c>
      <c r="J13294" t="e">
        <f>VLOOKUP(E13294,'Cross-Page Data'!$D$4:$F$48,3,FALSE)</f>
        <v>#N/A</v>
      </c>
      <c r="K13294" t="b">
        <f t="shared" si="207"/>
        <v>1</v>
      </c>
    </row>
    <row r="13295" spans="9:11" x14ac:dyDescent="0.35">
      <c r="I13295" t="e">
        <f>IF(J13295="natural gas",VLOOKUP(D13295,'Cross-Page Data'!$I$4:$J$13,2,FALSE),IF(J13295="solar",VLOOKUP('Form 923'!D13295,'Cross-Page Data'!$I$14:$J$117,2,FALSE),J13295))</f>
        <v>#N/A</v>
      </c>
      <c r="J13295" t="e">
        <f>VLOOKUP(E13295,'Cross-Page Data'!$D$4:$F$48,3,FALSE)</f>
        <v>#N/A</v>
      </c>
      <c r="K13295" t="b">
        <f t="shared" si="207"/>
        <v>1</v>
      </c>
    </row>
    <row r="13296" spans="9:11" x14ac:dyDescent="0.35">
      <c r="I13296" t="e">
        <f>IF(J13296="natural gas",VLOOKUP(D13296,'Cross-Page Data'!$I$4:$J$13,2,FALSE),IF(J13296="solar",VLOOKUP('Form 923'!D13296,'Cross-Page Data'!$I$14:$J$117,2,FALSE),J13296))</f>
        <v>#N/A</v>
      </c>
      <c r="J13296" t="e">
        <f>VLOOKUP(E13296,'Cross-Page Data'!$D$4:$F$48,3,FALSE)</f>
        <v>#N/A</v>
      </c>
      <c r="K13296" t="b">
        <f t="shared" si="207"/>
        <v>1</v>
      </c>
    </row>
    <row r="13297" spans="9:11" x14ac:dyDescent="0.35">
      <c r="I13297" t="e">
        <f>IF(J13297="natural gas",VLOOKUP(D13297,'Cross-Page Data'!$I$4:$J$13,2,FALSE),IF(J13297="solar",VLOOKUP('Form 923'!D13297,'Cross-Page Data'!$I$14:$J$117,2,FALSE),J13297))</f>
        <v>#N/A</v>
      </c>
      <c r="J13297" t="e">
        <f>VLOOKUP(E13297,'Cross-Page Data'!$D$4:$F$48,3,FALSE)</f>
        <v>#N/A</v>
      </c>
      <c r="K13297" t="b">
        <f t="shared" si="207"/>
        <v>1</v>
      </c>
    </row>
    <row r="13298" spans="9:11" x14ac:dyDescent="0.35">
      <c r="I13298" t="e">
        <f>IF(J13298="natural gas",VLOOKUP(D13298,'Cross-Page Data'!$I$4:$J$13,2,FALSE),IF(J13298="solar",VLOOKUP('Form 923'!D13298,'Cross-Page Data'!$I$14:$J$117,2,FALSE),J13298))</f>
        <v>#N/A</v>
      </c>
      <c r="J13298" t="e">
        <f>VLOOKUP(E13298,'Cross-Page Data'!$D$4:$F$48,3,FALSE)</f>
        <v>#N/A</v>
      </c>
      <c r="K13298" t="b">
        <f t="shared" si="207"/>
        <v>1</v>
      </c>
    </row>
    <row r="13299" spans="9:11" x14ac:dyDescent="0.35">
      <c r="I13299" t="e">
        <f>IF(J13299="natural gas",VLOOKUP(D13299,'Cross-Page Data'!$I$4:$J$13,2,FALSE),IF(J13299="solar",VLOOKUP('Form 923'!D13299,'Cross-Page Data'!$I$14:$J$117,2,FALSE),J13299))</f>
        <v>#N/A</v>
      </c>
      <c r="J13299" t="e">
        <f>VLOOKUP(E13299,'Cross-Page Data'!$D$4:$F$48,3,FALSE)</f>
        <v>#N/A</v>
      </c>
      <c r="K13299" t="b">
        <f t="shared" si="207"/>
        <v>1</v>
      </c>
    </row>
    <row r="13300" spans="9:11" x14ac:dyDescent="0.35">
      <c r="I13300" t="e">
        <f>IF(J13300="natural gas",VLOOKUP(D13300,'Cross-Page Data'!$I$4:$J$13,2,FALSE),IF(J13300="solar",VLOOKUP('Form 923'!D13300,'Cross-Page Data'!$I$14:$J$117,2,FALSE),J13300))</f>
        <v>#N/A</v>
      </c>
      <c r="J13300" t="e">
        <f>VLOOKUP(E13300,'Cross-Page Data'!$D$4:$F$48,3,FALSE)</f>
        <v>#N/A</v>
      </c>
      <c r="K13300" t="b">
        <f t="shared" si="207"/>
        <v>1</v>
      </c>
    </row>
    <row r="13301" spans="9:11" x14ac:dyDescent="0.35">
      <c r="I13301" t="e">
        <f>IF(J13301="natural gas",VLOOKUP(D13301,'Cross-Page Data'!$I$4:$J$13,2,FALSE),IF(J13301="solar",VLOOKUP('Form 923'!D13301,'Cross-Page Data'!$I$14:$J$117,2,FALSE),J13301))</f>
        <v>#N/A</v>
      </c>
      <c r="J13301" t="e">
        <f>VLOOKUP(E13301,'Cross-Page Data'!$D$4:$F$48,3,FALSE)</f>
        <v>#N/A</v>
      </c>
      <c r="K13301" t="b">
        <f t="shared" si="207"/>
        <v>1</v>
      </c>
    </row>
    <row r="13302" spans="9:11" x14ac:dyDescent="0.35">
      <c r="I13302" t="e">
        <f>IF(J13302="natural gas",VLOOKUP(D13302,'Cross-Page Data'!$I$4:$J$13,2,FALSE),IF(J13302="solar",VLOOKUP('Form 923'!D13302,'Cross-Page Data'!$I$14:$J$117,2,FALSE),J13302))</f>
        <v>#N/A</v>
      </c>
      <c r="J13302" t="e">
        <f>VLOOKUP(E13302,'Cross-Page Data'!$D$4:$F$48,3,FALSE)</f>
        <v>#N/A</v>
      </c>
      <c r="K13302" t="b">
        <f t="shared" si="207"/>
        <v>1</v>
      </c>
    </row>
    <row r="13303" spans="9:11" x14ac:dyDescent="0.35">
      <c r="I13303" t="e">
        <f>IF(J13303="natural gas",VLOOKUP(D13303,'Cross-Page Data'!$I$4:$J$13,2,FALSE),IF(J13303="solar",VLOOKUP('Form 923'!D13303,'Cross-Page Data'!$I$14:$J$117,2,FALSE),J13303))</f>
        <v>#N/A</v>
      </c>
      <c r="J13303" t="e">
        <f>VLOOKUP(E13303,'Cross-Page Data'!$D$4:$F$48,3,FALSE)</f>
        <v>#N/A</v>
      </c>
      <c r="K13303" t="b">
        <f t="shared" si="207"/>
        <v>1</v>
      </c>
    </row>
    <row r="13304" spans="9:11" x14ac:dyDescent="0.35">
      <c r="I13304" t="e">
        <f>IF(J13304="natural gas",VLOOKUP(D13304,'Cross-Page Data'!$I$4:$J$13,2,FALSE),IF(J13304="solar",VLOOKUP('Form 923'!D13304,'Cross-Page Data'!$I$14:$J$117,2,FALSE),J13304))</f>
        <v>#N/A</v>
      </c>
      <c r="J13304" t="e">
        <f>VLOOKUP(E13304,'Cross-Page Data'!$D$4:$F$48,3,FALSE)</f>
        <v>#N/A</v>
      </c>
      <c r="K13304" t="b">
        <f t="shared" si="207"/>
        <v>1</v>
      </c>
    </row>
    <row r="13305" spans="9:11" x14ac:dyDescent="0.35">
      <c r="I13305" t="e">
        <f>IF(J13305="natural gas",VLOOKUP(D13305,'Cross-Page Data'!$I$4:$J$13,2,FALSE),IF(J13305="solar",VLOOKUP('Form 923'!D13305,'Cross-Page Data'!$I$14:$J$117,2,FALSE),J13305))</f>
        <v>#N/A</v>
      </c>
      <c r="J13305" t="e">
        <f>VLOOKUP(E13305,'Cross-Page Data'!$D$4:$F$48,3,FALSE)</f>
        <v>#N/A</v>
      </c>
      <c r="K13305" t="b">
        <f t="shared" si="207"/>
        <v>1</v>
      </c>
    </row>
    <row r="13306" spans="9:11" x14ac:dyDescent="0.35">
      <c r="I13306" t="e">
        <f>IF(J13306="natural gas",VLOOKUP(D13306,'Cross-Page Data'!$I$4:$J$13,2,FALSE),IF(J13306="solar",VLOOKUP('Form 923'!D13306,'Cross-Page Data'!$I$14:$J$117,2,FALSE),J13306))</f>
        <v>#N/A</v>
      </c>
      <c r="J13306" t="e">
        <f>VLOOKUP(E13306,'Cross-Page Data'!$D$4:$F$48,3,FALSE)</f>
        <v>#N/A</v>
      </c>
      <c r="K13306" t="b">
        <f t="shared" si="207"/>
        <v>1</v>
      </c>
    </row>
    <row r="13307" spans="9:11" x14ac:dyDescent="0.35">
      <c r="I13307" t="e">
        <f>IF(J13307="natural gas",VLOOKUP(D13307,'Cross-Page Data'!$I$4:$J$13,2,FALSE),IF(J13307="solar",VLOOKUP('Form 923'!D13307,'Cross-Page Data'!$I$14:$J$117,2,FALSE),J13307))</f>
        <v>#N/A</v>
      </c>
      <c r="J13307" t="e">
        <f>VLOOKUP(E13307,'Cross-Page Data'!$D$4:$F$48,3,FALSE)</f>
        <v>#N/A</v>
      </c>
      <c r="K13307" t="b">
        <f t="shared" si="207"/>
        <v>1</v>
      </c>
    </row>
    <row r="13308" spans="9:11" x14ac:dyDescent="0.35">
      <c r="I13308" t="e">
        <f>IF(J13308="natural gas",VLOOKUP(D13308,'Cross-Page Data'!$I$4:$J$13,2,FALSE),IF(J13308="solar",VLOOKUP('Form 923'!D13308,'Cross-Page Data'!$I$14:$J$117,2,FALSE),J13308))</f>
        <v>#N/A</v>
      </c>
      <c r="J13308" t="e">
        <f>VLOOKUP(E13308,'Cross-Page Data'!$D$4:$F$48,3,FALSE)</f>
        <v>#N/A</v>
      </c>
      <c r="K13308" t="b">
        <f t="shared" si="207"/>
        <v>1</v>
      </c>
    </row>
    <row r="13309" spans="9:11" x14ac:dyDescent="0.35">
      <c r="I13309" t="e">
        <f>IF(J13309="natural gas",VLOOKUP(D13309,'Cross-Page Data'!$I$4:$J$13,2,FALSE),IF(J13309="solar",VLOOKUP('Form 923'!D13309,'Cross-Page Data'!$I$14:$J$117,2,FALSE),J13309))</f>
        <v>#N/A</v>
      </c>
      <c r="J13309" t="e">
        <f>VLOOKUP(E13309,'Cross-Page Data'!$D$4:$F$48,3,FALSE)</f>
        <v>#N/A</v>
      </c>
      <c r="K13309" t="b">
        <f t="shared" si="207"/>
        <v>1</v>
      </c>
    </row>
    <row r="13310" spans="9:11" x14ac:dyDescent="0.35">
      <c r="I13310" t="e">
        <f>IF(J13310="natural gas",VLOOKUP(D13310,'Cross-Page Data'!$I$4:$J$13,2,FALSE),IF(J13310="solar",VLOOKUP('Form 923'!D13310,'Cross-Page Data'!$I$14:$J$117,2,FALSE),J13310))</f>
        <v>#N/A</v>
      </c>
      <c r="J13310" t="e">
        <f>VLOOKUP(E13310,'Cross-Page Data'!$D$4:$F$48,3,FALSE)</f>
        <v>#N/A</v>
      </c>
      <c r="K13310" t="b">
        <f t="shared" si="207"/>
        <v>1</v>
      </c>
    </row>
    <row r="13311" spans="9:11" x14ac:dyDescent="0.35">
      <c r="I13311" t="e">
        <f>IF(J13311="natural gas",VLOOKUP(D13311,'Cross-Page Data'!$I$4:$J$13,2,FALSE),IF(J13311="solar",VLOOKUP('Form 923'!D13311,'Cross-Page Data'!$I$14:$J$117,2,FALSE),J13311))</f>
        <v>#N/A</v>
      </c>
      <c r="J13311" t="e">
        <f>VLOOKUP(E13311,'Cross-Page Data'!$D$4:$F$48,3,FALSE)</f>
        <v>#N/A</v>
      </c>
      <c r="K13311" t="b">
        <f t="shared" si="207"/>
        <v>1</v>
      </c>
    </row>
    <row r="13312" spans="9:11" x14ac:dyDescent="0.35">
      <c r="I13312" t="e">
        <f>IF(J13312="natural gas",VLOOKUP(D13312,'Cross-Page Data'!$I$4:$J$13,2,FALSE),IF(J13312="solar",VLOOKUP('Form 923'!D13312,'Cross-Page Data'!$I$14:$J$117,2,FALSE),J13312))</f>
        <v>#N/A</v>
      </c>
      <c r="J13312" t="e">
        <f>VLOOKUP(E13312,'Cross-Page Data'!$D$4:$F$48,3,FALSE)</f>
        <v>#N/A</v>
      </c>
      <c r="K13312" t="b">
        <f t="shared" si="207"/>
        <v>1</v>
      </c>
    </row>
    <row r="13313" spans="9:11" x14ac:dyDescent="0.35">
      <c r="I13313" t="e">
        <f>IF(J13313="natural gas",VLOOKUP(D13313,'Cross-Page Data'!$I$4:$J$13,2,FALSE),IF(J13313="solar",VLOOKUP('Form 923'!D13313,'Cross-Page Data'!$I$14:$J$117,2,FALSE),J13313))</f>
        <v>#N/A</v>
      </c>
      <c r="J13313" t="e">
        <f>VLOOKUP(E13313,'Cross-Page Data'!$D$4:$F$48,3,FALSE)</f>
        <v>#N/A</v>
      </c>
      <c r="K13313" t="b">
        <f t="shared" si="207"/>
        <v>1</v>
      </c>
    </row>
    <row r="13314" spans="9:11" x14ac:dyDescent="0.35">
      <c r="I13314" t="e">
        <f>IF(J13314="natural gas",VLOOKUP(D13314,'Cross-Page Data'!$I$4:$J$13,2,FALSE),IF(J13314="solar",VLOOKUP('Form 923'!D13314,'Cross-Page Data'!$I$14:$J$117,2,FALSE),J13314))</f>
        <v>#N/A</v>
      </c>
      <c r="J13314" t="e">
        <f>VLOOKUP(E13314,'Cross-Page Data'!$D$4:$F$48,3,FALSE)</f>
        <v>#N/A</v>
      </c>
      <c r="K13314" t="b">
        <f t="shared" si="207"/>
        <v>1</v>
      </c>
    </row>
    <row r="13315" spans="9:11" x14ac:dyDescent="0.35">
      <c r="I13315" t="e">
        <f>IF(J13315="natural gas",VLOOKUP(D13315,'Cross-Page Data'!$I$4:$J$13,2,FALSE),IF(J13315="solar",VLOOKUP('Form 923'!D13315,'Cross-Page Data'!$I$14:$J$117,2,FALSE),J13315))</f>
        <v>#N/A</v>
      </c>
      <c r="J13315" t="e">
        <f>VLOOKUP(E13315,'Cross-Page Data'!$D$4:$F$48,3,FALSE)</f>
        <v>#N/A</v>
      </c>
      <c r="K13315" t="b">
        <f t="shared" si="207"/>
        <v>1</v>
      </c>
    </row>
    <row r="13316" spans="9:11" x14ac:dyDescent="0.35">
      <c r="I13316" t="e">
        <f>IF(J13316="natural gas",VLOOKUP(D13316,'Cross-Page Data'!$I$4:$J$13,2,FALSE),IF(J13316="solar",VLOOKUP('Form 923'!D13316,'Cross-Page Data'!$I$14:$J$117,2,FALSE),J13316))</f>
        <v>#N/A</v>
      </c>
      <c r="J13316" t="e">
        <f>VLOOKUP(E13316,'Cross-Page Data'!$D$4:$F$48,3,FALSE)</f>
        <v>#N/A</v>
      </c>
      <c r="K13316" t="b">
        <f t="shared" si="207"/>
        <v>1</v>
      </c>
    </row>
    <row r="13317" spans="9:11" x14ac:dyDescent="0.35">
      <c r="I13317" t="e">
        <f>IF(J13317="natural gas",VLOOKUP(D13317,'Cross-Page Data'!$I$4:$J$13,2,FALSE),IF(J13317="solar",VLOOKUP('Form 923'!D13317,'Cross-Page Data'!$I$14:$J$117,2,FALSE),J13317))</f>
        <v>#N/A</v>
      </c>
      <c r="J13317" t="e">
        <f>VLOOKUP(E13317,'Cross-Page Data'!$D$4:$F$48,3,FALSE)</f>
        <v>#N/A</v>
      </c>
      <c r="K13317" t="b">
        <f t="shared" si="207"/>
        <v>1</v>
      </c>
    </row>
    <row r="13318" spans="9:11" x14ac:dyDescent="0.35">
      <c r="I13318" t="e">
        <f>IF(J13318="natural gas",VLOOKUP(D13318,'Cross-Page Data'!$I$4:$J$13,2,FALSE),IF(J13318="solar",VLOOKUP('Form 923'!D13318,'Cross-Page Data'!$I$14:$J$117,2,FALSE),J13318))</f>
        <v>#N/A</v>
      </c>
      <c r="J13318" t="e">
        <f>VLOOKUP(E13318,'Cross-Page Data'!$D$4:$F$48,3,FALSE)</f>
        <v>#N/A</v>
      </c>
      <c r="K13318" t="b">
        <f t="shared" si="207"/>
        <v>1</v>
      </c>
    </row>
    <row r="13319" spans="9:11" x14ac:dyDescent="0.35">
      <c r="I13319" t="e">
        <f>IF(J13319="natural gas",VLOOKUP(D13319,'Cross-Page Data'!$I$4:$J$13,2,FALSE),IF(J13319="solar",VLOOKUP('Form 923'!D13319,'Cross-Page Data'!$I$14:$J$117,2,FALSE),J13319))</f>
        <v>#N/A</v>
      </c>
      <c r="J13319" t="e">
        <f>VLOOKUP(E13319,'Cross-Page Data'!$D$4:$F$48,3,FALSE)</f>
        <v>#N/A</v>
      </c>
      <c r="K13319" t="b">
        <f t="shared" ref="K13319:K13382" si="208">IF(AND($N$5=FALSE,OR(C13319="Commercial NAICS Cogen",C13319="Industrial NAICS Cogen",C13319="NAICS-22 Cogen")),FALSE,IF(AND($N$6=FALSE,OR(C13319="Commercial NAICS Cogen",C13319="Commercial NAICS Non-Cogen",C13319="industrial NAICS Cogen", C13319="industrial NAICS non-cogen")),FALSE,TRUE))</f>
        <v>1</v>
      </c>
    </row>
    <row r="13320" spans="9:11" x14ac:dyDescent="0.35">
      <c r="I13320" t="e">
        <f>IF(J13320="natural gas",VLOOKUP(D13320,'Cross-Page Data'!$I$4:$J$13,2,FALSE),IF(J13320="solar",VLOOKUP('Form 923'!D13320,'Cross-Page Data'!$I$14:$J$117,2,FALSE),J13320))</f>
        <v>#N/A</v>
      </c>
      <c r="J13320" t="e">
        <f>VLOOKUP(E13320,'Cross-Page Data'!$D$4:$F$48,3,FALSE)</f>
        <v>#N/A</v>
      </c>
      <c r="K13320" t="b">
        <f t="shared" si="208"/>
        <v>1</v>
      </c>
    </row>
    <row r="13321" spans="9:11" x14ac:dyDescent="0.35">
      <c r="I13321" t="e">
        <f>IF(J13321="natural gas",VLOOKUP(D13321,'Cross-Page Data'!$I$4:$J$13,2,FALSE),IF(J13321="solar",VLOOKUP('Form 923'!D13321,'Cross-Page Data'!$I$14:$J$117,2,FALSE),J13321))</f>
        <v>#N/A</v>
      </c>
      <c r="J13321" t="e">
        <f>VLOOKUP(E13321,'Cross-Page Data'!$D$4:$F$48,3,FALSE)</f>
        <v>#N/A</v>
      </c>
      <c r="K13321" t="b">
        <f t="shared" si="208"/>
        <v>1</v>
      </c>
    </row>
    <row r="13322" spans="9:11" x14ac:dyDescent="0.35">
      <c r="I13322" t="e">
        <f>IF(J13322="natural gas",VLOOKUP(D13322,'Cross-Page Data'!$I$4:$J$13,2,FALSE),IF(J13322="solar",VLOOKUP('Form 923'!D13322,'Cross-Page Data'!$I$14:$J$117,2,FALSE),J13322))</f>
        <v>#N/A</v>
      </c>
      <c r="J13322" t="e">
        <f>VLOOKUP(E13322,'Cross-Page Data'!$D$4:$F$48,3,FALSE)</f>
        <v>#N/A</v>
      </c>
      <c r="K13322" t="b">
        <f t="shared" si="208"/>
        <v>1</v>
      </c>
    </row>
    <row r="13323" spans="9:11" x14ac:dyDescent="0.35">
      <c r="I13323" t="e">
        <f>IF(J13323="natural gas",VLOOKUP(D13323,'Cross-Page Data'!$I$4:$J$13,2,FALSE),IF(J13323="solar",VLOOKUP('Form 923'!D13323,'Cross-Page Data'!$I$14:$J$117,2,FALSE),J13323))</f>
        <v>#N/A</v>
      </c>
      <c r="J13323" t="e">
        <f>VLOOKUP(E13323,'Cross-Page Data'!$D$4:$F$48,3,FALSE)</f>
        <v>#N/A</v>
      </c>
      <c r="K13323" t="b">
        <f t="shared" si="208"/>
        <v>1</v>
      </c>
    </row>
    <row r="13324" spans="9:11" x14ac:dyDescent="0.35">
      <c r="I13324" t="e">
        <f>IF(J13324="natural gas",VLOOKUP(D13324,'Cross-Page Data'!$I$4:$J$13,2,FALSE),IF(J13324="solar",VLOOKUP('Form 923'!D13324,'Cross-Page Data'!$I$14:$J$117,2,FALSE),J13324))</f>
        <v>#N/A</v>
      </c>
      <c r="J13324" t="e">
        <f>VLOOKUP(E13324,'Cross-Page Data'!$D$4:$F$48,3,FALSE)</f>
        <v>#N/A</v>
      </c>
      <c r="K13324" t="b">
        <f t="shared" si="208"/>
        <v>1</v>
      </c>
    </row>
    <row r="13325" spans="9:11" x14ac:dyDescent="0.35">
      <c r="I13325" t="e">
        <f>IF(J13325="natural gas",VLOOKUP(D13325,'Cross-Page Data'!$I$4:$J$13,2,FALSE),IF(J13325="solar",VLOOKUP('Form 923'!D13325,'Cross-Page Data'!$I$14:$J$117,2,FALSE),J13325))</f>
        <v>#N/A</v>
      </c>
      <c r="J13325" t="e">
        <f>VLOOKUP(E13325,'Cross-Page Data'!$D$4:$F$48,3,FALSE)</f>
        <v>#N/A</v>
      </c>
      <c r="K13325" t="b">
        <f t="shared" si="208"/>
        <v>1</v>
      </c>
    </row>
    <row r="13326" spans="9:11" x14ac:dyDescent="0.35">
      <c r="I13326" t="e">
        <f>IF(J13326="natural gas",VLOOKUP(D13326,'Cross-Page Data'!$I$4:$J$13,2,FALSE),IF(J13326="solar",VLOOKUP('Form 923'!D13326,'Cross-Page Data'!$I$14:$J$117,2,FALSE),J13326))</f>
        <v>#N/A</v>
      </c>
      <c r="J13326" t="e">
        <f>VLOOKUP(E13326,'Cross-Page Data'!$D$4:$F$48,3,FALSE)</f>
        <v>#N/A</v>
      </c>
      <c r="K13326" t="b">
        <f t="shared" si="208"/>
        <v>1</v>
      </c>
    </row>
    <row r="13327" spans="9:11" x14ac:dyDescent="0.35">
      <c r="I13327" t="e">
        <f>IF(J13327="natural gas",VLOOKUP(D13327,'Cross-Page Data'!$I$4:$J$13,2,FALSE),IF(J13327="solar",VLOOKUP('Form 923'!D13327,'Cross-Page Data'!$I$14:$J$117,2,FALSE),J13327))</f>
        <v>#N/A</v>
      </c>
      <c r="J13327" t="e">
        <f>VLOOKUP(E13327,'Cross-Page Data'!$D$4:$F$48,3,FALSE)</f>
        <v>#N/A</v>
      </c>
      <c r="K13327" t="b">
        <f t="shared" si="208"/>
        <v>1</v>
      </c>
    </row>
    <row r="13328" spans="9:11" x14ac:dyDescent="0.35">
      <c r="I13328" t="e">
        <f>IF(J13328="natural gas",VLOOKUP(D13328,'Cross-Page Data'!$I$4:$J$13,2,FALSE),IF(J13328="solar",VLOOKUP('Form 923'!D13328,'Cross-Page Data'!$I$14:$J$117,2,FALSE),J13328))</f>
        <v>#N/A</v>
      </c>
      <c r="J13328" t="e">
        <f>VLOOKUP(E13328,'Cross-Page Data'!$D$4:$F$48,3,FALSE)</f>
        <v>#N/A</v>
      </c>
      <c r="K13328" t="b">
        <f t="shared" si="208"/>
        <v>1</v>
      </c>
    </row>
    <row r="13329" spans="9:11" x14ac:dyDescent="0.35">
      <c r="I13329" t="e">
        <f>IF(J13329="natural gas",VLOOKUP(D13329,'Cross-Page Data'!$I$4:$J$13,2,FALSE),IF(J13329="solar",VLOOKUP('Form 923'!D13329,'Cross-Page Data'!$I$14:$J$117,2,FALSE),J13329))</f>
        <v>#N/A</v>
      </c>
      <c r="J13329" t="e">
        <f>VLOOKUP(E13329,'Cross-Page Data'!$D$4:$F$48,3,FALSE)</f>
        <v>#N/A</v>
      </c>
      <c r="K13329" t="b">
        <f t="shared" si="208"/>
        <v>1</v>
      </c>
    </row>
    <row r="13330" spans="9:11" x14ac:dyDescent="0.35">
      <c r="I13330" t="e">
        <f>IF(J13330="natural gas",VLOOKUP(D13330,'Cross-Page Data'!$I$4:$J$13,2,FALSE),IF(J13330="solar",VLOOKUP('Form 923'!D13330,'Cross-Page Data'!$I$14:$J$117,2,FALSE),J13330))</f>
        <v>#N/A</v>
      </c>
      <c r="J13330" t="e">
        <f>VLOOKUP(E13330,'Cross-Page Data'!$D$4:$F$48,3,FALSE)</f>
        <v>#N/A</v>
      </c>
      <c r="K13330" t="b">
        <f t="shared" si="208"/>
        <v>1</v>
      </c>
    </row>
    <row r="13331" spans="9:11" x14ac:dyDescent="0.35">
      <c r="I13331" t="e">
        <f>IF(J13331="natural gas",VLOOKUP(D13331,'Cross-Page Data'!$I$4:$J$13,2,FALSE),IF(J13331="solar",VLOOKUP('Form 923'!D13331,'Cross-Page Data'!$I$14:$J$117,2,FALSE),J13331))</f>
        <v>#N/A</v>
      </c>
      <c r="J13331" t="e">
        <f>VLOOKUP(E13331,'Cross-Page Data'!$D$4:$F$48,3,FALSE)</f>
        <v>#N/A</v>
      </c>
      <c r="K13331" t="b">
        <f t="shared" si="208"/>
        <v>1</v>
      </c>
    </row>
    <row r="13332" spans="9:11" x14ac:dyDescent="0.35">
      <c r="I13332" t="e">
        <f>IF(J13332="natural gas",VLOOKUP(D13332,'Cross-Page Data'!$I$4:$J$13,2,FALSE),IF(J13332="solar",VLOOKUP('Form 923'!D13332,'Cross-Page Data'!$I$14:$J$117,2,FALSE),J13332))</f>
        <v>#N/A</v>
      </c>
      <c r="J13332" t="e">
        <f>VLOOKUP(E13332,'Cross-Page Data'!$D$4:$F$48,3,FALSE)</f>
        <v>#N/A</v>
      </c>
      <c r="K13332" t="b">
        <f t="shared" si="208"/>
        <v>1</v>
      </c>
    </row>
    <row r="13333" spans="9:11" x14ac:dyDescent="0.35">
      <c r="I13333" t="e">
        <f>IF(J13333="natural gas",VLOOKUP(D13333,'Cross-Page Data'!$I$4:$J$13,2,FALSE),IF(J13333="solar",VLOOKUP('Form 923'!D13333,'Cross-Page Data'!$I$14:$J$117,2,FALSE),J13333))</f>
        <v>#N/A</v>
      </c>
      <c r="J13333" t="e">
        <f>VLOOKUP(E13333,'Cross-Page Data'!$D$4:$F$48,3,FALSE)</f>
        <v>#N/A</v>
      </c>
      <c r="K13333" t="b">
        <f t="shared" si="208"/>
        <v>1</v>
      </c>
    </row>
    <row r="13334" spans="9:11" x14ac:dyDescent="0.35">
      <c r="I13334" t="e">
        <f>IF(J13334="natural gas",VLOOKUP(D13334,'Cross-Page Data'!$I$4:$J$13,2,FALSE),IF(J13334="solar",VLOOKUP('Form 923'!D13334,'Cross-Page Data'!$I$14:$J$117,2,FALSE),J13334))</f>
        <v>#N/A</v>
      </c>
      <c r="J13334" t="e">
        <f>VLOOKUP(E13334,'Cross-Page Data'!$D$4:$F$48,3,FALSE)</f>
        <v>#N/A</v>
      </c>
      <c r="K13334" t="b">
        <f t="shared" si="208"/>
        <v>1</v>
      </c>
    </row>
    <row r="13335" spans="9:11" x14ac:dyDescent="0.35">
      <c r="I13335" t="e">
        <f>IF(J13335="natural gas",VLOOKUP(D13335,'Cross-Page Data'!$I$4:$J$13,2,FALSE),IF(J13335="solar",VLOOKUP('Form 923'!D13335,'Cross-Page Data'!$I$14:$J$117,2,FALSE),J13335))</f>
        <v>#N/A</v>
      </c>
      <c r="J13335" t="e">
        <f>VLOOKUP(E13335,'Cross-Page Data'!$D$4:$F$48,3,FALSE)</f>
        <v>#N/A</v>
      </c>
      <c r="K13335" t="b">
        <f t="shared" si="208"/>
        <v>1</v>
      </c>
    </row>
    <row r="13336" spans="9:11" x14ac:dyDescent="0.35">
      <c r="I13336" t="e">
        <f>IF(J13336="natural gas",VLOOKUP(D13336,'Cross-Page Data'!$I$4:$J$13,2,FALSE),IF(J13336="solar",VLOOKUP('Form 923'!D13336,'Cross-Page Data'!$I$14:$J$117,2,FALSE),J13336))</f>
        <v>#N/A</v>
      </c>
      <c r="J13336" t="e">
        <f>VLOOKUP(E13336,'Cross-Page Data'!$D$4:$F$48,3,FALSE)</f>
        <v>#N/A</v>
      </c>
      <c r="K13336" t="b">
        <f t="shared" si="208"/>
        <v>1</v>
      </c>
    </row>
    <row r="13337" spans="9:11" x14ac:dyDescent="0.35">
      <c r="I13337" t="e">
        <f>IF(J13337="natural gas",VLOOKUP(D13337,'Cross-Page Data'!$I$4:$J$13,2,FALSE),IF(J13337="solar",VLOOKUP('Form 923'!D13337,'Cross-Page Data'!$I$14:$J$117,2,FALSE),J13337))</f>
        <v>#N/A</v>
      </c>
      <c r="J13337" t="e">
        <f>VLOOKUP(E13337,'Cross-Page Data'!$D$4:$F$48,3,FALSE)</f>
        <v>#N/A</v>
      </c>
      <c r="K13337" t="b">
        <f t="shared" si="208"/>
        <v>1</v>
      </c>
    </row>
    <row r="13338" spans="9:11" x14ac:dyDescent="0.35">
      <c r="I13338" t="e">
        <f>IF(J13338="natural gas",VLOOKUP(D13338,'Cross-Page Data'!$I$4:$J$13,2,FALSE),IF(J13338="solar",VLOOKUP('Form 923'!D13338,'Cross-Page Data'!$I$14:$J$117,2,FALSE),J13338))</f>
        <v>#N/A</v>
      </c>
      <c r="J13338" t="e">
        <f>VLOOKUP(E13338,'Cross-Page Data'!$D$4:$F$48,3,FALSE)</f>
        <v>#N/A</v>
      </c>
      <c r="K13338" t="b">
        <f t="shared" si="208"/>
        <v>1</v>
      </c>
    </row>
    <row r="13339" spans="9:11" x14ac:dyDescent="0.35">
      <c r="I13339" t="e">
        <f>IF(J13339="natural gas",VLOOKUP(D13339,'Cross-Page Data'!$I$4:$J$13,2,FALSE),IF(J13339="solar",VLOOKUP('Form 923'!D13339,'Cross-Page Data'!$I$14:$J$117,2,FALSE),J13339))</f>
        <v>#N/A</v>
      </c>
      <c r="J13339" t="e">
        <f>VLOOKUP(E13339,'Cross-Page Data'!$D$4:$F$48,3,FALSE)</f>
        <v>#N/A</v>
      </c>
      <c r="K13339" t="b">
        <f t="shared" si="208"/>
        <v>1</v>
      </c>
    </row>
    <row r="13340" spans="9:11" x14ac:dyDescent="0.35">
      <c r="I13340" t="e">
        <f>IF(J13340="natural gas",VLOOKUP(D13340,'Cross-Page Data'!$I$4:$J$13,2,FALSE),IF(J13340="solar",VLOOKUP('Form 923'!D13340,'Cross-Page Data'!$I$14:$J$117,2,FALSE),J13340))</f>
        <v>#N/A</v>
      </c>
      <c r="J13340" t="e">
        <f>VLOOKUP(E13340,'Cross-Page Data'!$D$4:$F$48,3,FALSE)</f>
        <v>#N/A</v>
      </c>
      <c r="K13340" t="b">
        <f t="shared" si="208"/>
        <v>1</v>
      </c>
    </row>
    <row r="13341" spans="9:11" x14ac:dyDescent="0.35">
      <c r="I13341" t="e">
        <f>IF(J13341="natural gas",VLOOKUP(D13341,'Cross-Page Data'!$I$4:$J$13,2,FALSE),IF(J13341="solar",VLOOKUP('Form 923'!D13341,'Cross-Page Data'!$I$14:$J$117,2,FALSE),J13341))</f>
        <v>#N/A</v>
      </c>
      <c r="J13341" t="e">
        <f>VLOOKUP(E13341,'Cross-Page Data'!$D$4:$F$48,3,FALSE)</f>
        <v>#N/A</v>
      </c>
      <c r="K13341" t="b">
        <f t="shared" si="208"/>
        <v>1</v>
      </c>
    </row>
    <row r="13342" spans="9:11" x14ac:dyDescent="0.35">
      <c r="I13342" t="e">
        <f>IF(J13342="natural gas",VLOOKUP(D13342,'Cross-Page Data'!$I$4:$J$13,2,FALSE),IF(J13342="solar",VLOOKUP('Form 923'!D13342,'Cross-Page Data'!$I$14:$J$117,2,FALSE),J13342))</f>
        <v>#N/A</v>
      </c>
      <c r="J13342" t="e">
        <f>VLOOKUP(E13342,'Cross-Page Data'!$D$4:$F$48,3,FALSE)</f>
        <v>#N/A</v>
      </c>
      <c r="K13342" t="b">
        <f t="shared" si="208"/>
        <v>1</v>
      </c>
    </row>
    <row r="13343" spans="9:11" x14ac:dyDescent="0.35">
      <c r="I13343" t="e">
        <f>IF(J13343="natural gas",VLOOKUP(D13343,'Cross-Page Data'!$I$4:$J$13,2,FALSE),IF(J13343="solar",VLOOKUP('Form 923'!D13343,'Cross-Page Data'!$I$14:$J$117,2,FALSE),J13343))</f>
        <v>#N/A</v>
      </c>
      <c r="J13343" t="e">
        <f>VLOOKUP(E13343,'Cross-Page Data'!$D$4:$F$48,3,FALSE)</f>
        <v>#N/A</v>
      </c>
      <c r="K13343" t="b">
        <f t="shared" si="208"/>
        <v>1</v>
      </c>
    </row>
    <row r="13344" spans="9:11" x14ac:dyDescent="0.35">
      <c r="I13344" t="e">
        <f>IF(J13344="natural gas",VLOOKUP(D13344,'Cross-Page Data'!$I$4:$J$13,2,FALSE),IF(J13344="solar",VLOOKUP('Form 923'!D13344,'Cross-Page Data'!$I$14:$J$117,2,FALSE),J13344))</f>
        <v>#N/A</v>
      </c>
      <c r="J13344" t="e">
        <f>VLOOKUP(E13344,'Cross-Page Data'!$D$4:$F$48,3,FALSE)</f>
        <v>#N/A</v>
      </c>
      <c r="K13344" t="b">
        <f t="shared" si="208"/>
        <v>1</v>
      </c>
    </row>
    <row r="13345" spans="9:11" x14ac:dyDescent="0.35">
      <c r="I13345" t="e">
        <f>IF(J13345="natural gas",VLOOKUP(D13345,'Cross-Page Data'!$I$4:$J$13,2,FALSE),IF(J13345="solar",VLOOKUP('Form 923'!D13345,'Cross-Page Data'!$I$14:$J$117,2,FALSE),J13345))</f>
        <v>#N/A</v>
      </c>
      <c r="J13345" t="e">
        <f>VLOOKUP(E13345,'Cross-Page Data'!$D$4:$F$48,3,FALSE)</f>
        <v>#N/A</v>
      </c>
      <c r="K13345" t="b">
        <f t="shared" si="208"/>
        <v>1</v>
      </c>
    </row>
    <row r="13346" spans="9:11" x14ac:dyDescent="0.35">
      <c r="I13346" t="e">
        <f>IF(J13346="natural gas",VLOOKUP(D13346,'Cross-Page Data'!$I$4:$J$13,2,FALSE),IF(J13346="solar",VLOOKUP('Form 923'!D13346,'Cross-Page Data'!$I$14:$J$117,2,FALSE),J13346))</f>
        <v>#N/A</v>
      </c>
      <c r="J13346" t="e">
        <f>VLOOKUP(E13346,'Cross-Page Data'!$D$4:$F$48,3,FALSE)</f>
        <v>#N/A</v>
      </c>
      <c r="K13346" t="b">
        <f t="shared" si="208"/>
        <v>1</v>
      </c>
    </row>
    <row r="13347" spans="9:11" x14ac:dyDescent="0.35">
      <c r="I13347" t="e">
        <f>IF(J13347="natural gas",VLOOKUP(D13347,'Cross-Page Data'!$I$4:$J$13,2,FALSE),IF(J13347="solar",VLOOKUP('Form 923'!D13347,'Cross-Page Data'!$I$14:$J$117,2,FALSE),J13347))</f>
        <v>#N/A</v>
      </c>
      <c r="J13347" t="e">
        <f>VLOOKUP(E13347,'Cross-Page Data'!$D$4:$F$48,3,FALSE)</f>
        <v>#N/A</v>
      </c>
      <c r="K13347" t="b">
        <f t="shared" si="208"/>
        <v>1</v>
      </c>
    </row>
    <row r="13348" spans="9:11" x14ac:dyDescent="0.35">
      <c r="I13348" t="e">
        <f>IF(J13348="natural gas",VLOOKUP(D13348,'Cross-Page Data'!$I$4:$J$13,2,FALSE),IF(J13348="solar",VLOOKUP('Form 923'!D13348,'Cross-Page Data'!$I$14:$J$117,2,FALSE),J13348))</f>
        <v>#N/A</v>
      </c>
      <c r="J13348" t="e">
        <f>VLOOKUP(E13348,'Cross-Page Data'!$D$4:$F$48,3,FALSE)</f>
        <v>#N/A</v>
      </c>
      <c r="K13348" t="b">
        <f t="shared" si="208"/>
        <v>1</v>
      </c>
    </row>
    <row r="13349" spans="9:11" x14ac:dyDescent="0.35">
      <c r="I13349" t="e">
        <f>IF(J13349="natural gas",VLOOKUP(D13349,'Cross-Page Data'!$I$4:$J$13,2,FALSE),IF(J13349="solar",VLOOKUP('Form 923'!D13349,'Cross-Page Data'!$I$14:$J$117,2,FALSE),J13349))</f>
        <v>#N/A</v>
      </c>
      <c r="J13349" t="e">
        <f>VLOOKUP(E13349,'Cross-Page Data'!$D$4:$F$48,3,FALSE)</f>
        <v>#N/A</v>
      </c>
      <c r="K13349" t="b">
        <f t="shared" si="208"/>
        <v>1</v>
      </c>
    </row>
    <row r="13350" spans="9:11" x14ac:dyDescent="0.35">
      <c r="I13350" t="e">
        <f>IF(J13350="natural gas",VLOOKUP(D13350,'Cross-Page Data'!$I$4:$J$13,2,FALSE),IF(J13350="solar",VLOOKUP('Form 923'!D13350,'Cross-Page Data'!$I$14:$J$117,2,FALSE),J13350))</f>
        <v>#N/A</v>
      </c>
      <c r="J13350" t="e">
        <f>VLOOKUP(E13350,'Cross-Page Data'!$D$4:$F$48,3,FALSE)</f>
        <v>#N/A</v>
      </c>
      <c r="K13350" t="b">
        <f t="shared" si="208"/>
        <v>1</v>
      </c>
    </row>
    <row r="13351" spans="9:11" x14ac:dyDescent="0.35">
      <c r="I13351" t="e">
        <f>IF(J13351="natural gas",VLOOKUP(D13351,'Cross-Page Data'!$I$4:$J$13,2,FALSE),IF(J13351="solar",VLOOKUP('Form 923'!D13351,'Cross-Page Data'!$I$14:$J$117,2,FALSE),J13351))</f>
        <v>#N/A</v>
      </c>
      <c r="J13351" t="e">
        <f>VLOOKUP(E13351,'Cross-Page Data'!$D$4:$F$48,3,FALSE)</f>
        <v>#N/A</v>
      </c>
      <c r="K13351" t="b">
        <f t="shared" si="208"/>
        <v>1</v>
      </c>
    </row>
    <row r="13352" spans="9:11" x14ac:dyDescent="0.35">
      <c r="I13352" t="e">
        <f>IF(J13352="natural gas",VLOOKUP(D13352,'Cross-Page Data'!$I$4:$J$13,2,FALSE),IF(J13352="solar",VLOOKUP('Form 923'!D13352,'Cross-Page Data'!$I$14:$J$117,2,FALSE),J13352))</f>
        <v>#N/A</v>
      </c>
      <c r="J13352" t="e">
        <f>VLOOKUP(E13352,'Cross-Page Data'!$D$4:$F$48,3,FALSE)</f>
        <v>#N/A</v>
      </c>
      <c r="K13352" t="b">
        <f t="shared" si="208"/>
        <v>1</v>
      </c>
    </row>
    <row r="13353" spans="9:11" x14ac:dyDescent="0.35">
      <c r="I13353" t="e">
        <f>IF(J13353="natural gas",VLOOKUP(D13353,'Cross-Page Data'!$I$4:$J$13,2,FALSE),IF(J13353="solar",VLOOKUP('Form 923'!D13353,'Cross-Page Data'!$I$14:$J$117,2,FALSE),J13353))</f>
        <v>#N/A</v>
      </c>
      <c r="J13353" t="e">
        <f>VLOOKUP(E13353,'Cross-Page Data'!$D$4:$F$48,3,FALSE)</f>
        <v>#N/A</v>
      </c>
      <c r="K13353" t="b">
        <f t="shared" si="208"/>
        <v>1</v>
      </c>
    </row>
    <row r="13354" spans="9:11" x14ac:dyDescent="0.35">
      <c r="I13354" t="e">
        <f>IF(J13354="natural gas",VLOOKUP(D13354,'Cross-Page Data'!$I$4:$J$13,2,FALSE),IF(J13354="solar",VLOOKUP('Form 923'!D13354,'Cross-Page Data'!$I$14:$J$117,2,FALSE),J13354))</f>
        <v>#N/A</v>
      </c>
      <c r="J13354" t="e">
        <f>VLOOKUP(E13354,'Cross-Page Data'!$D$4:$F$48,3,FALSE)</f>
        <v>#N/A</v>
      </c>
      <c r="K13354" t="b">
        <f t="shared" si="208"/>
        <v>1</v>
      </c>
    </row>
    <row r="13355" spans="9:11" x14ac:dyDescent="0.35">
      <c r="I13355" t="e">
        <f>IF(J13355="natural gas",VLOOKUP(D13355,'Cross-Page Data'!$I$4:$J$13,2,FALSE),IF(J13355="solar",VLOOKUP('Form 923'!D13355,'Cross-Page Data'!$I$14:$J$117,2,FALSE),J13355))</f>
        <v>#N/A</v>
      </c>
      <c r="J13355" t="e">
        <f>VLOOKUP(E13355,'Cross-Page Data'!$D$4:$F$48,3,FALSE)</f>
        <v>#N/A</v>
      </c>
      <c r="K13355" t="b">
        <f t="shared" si="208"/>
        <v>1</v>
      </c>
    </row>
    <row r="13356" spans="9:11" x14ac:dyDescent="0.35">
      <c r="I13356" t="e">
        <f>IF(J13356="natural gas",VLOOKUP(D13356,'Cross-Page Data'!$I$4:$J$13,2,FALSE),IF(J13356="solar",VLOOKUP('Form 923'!D13356,'Cross-Page Data'!$I$14:$J$117,2,FALSE),J13356))</f>
        <v>#N/A</v>
      </c>
      <c r="J13356" t="e">
        <f>VLOOKUP(E13356,'Cross-Page Data'!$D$4:$F$48,3,FALSE)</f>
        <v>#N/A</v>
      </c>
      <c r="K13356" t="b">
        <f t="shared" si="208"/>
        <v>1</v>
      </c>
    </row>
    <row r="13357" spans="9:11" x14ac:dyDescent="0.35">
      <c r="I13357" t="e">
        <f>IF(J13357="natural gas",VLOOKUP(D13357,'Cross-Page Data'!$I$4:$J$13,2,FALSE),IF(J13357="solar",VLOOKUP('Form 923'!D13357,'Cross-Page Data'!$I$14:$J$117,2,FALSE),J13357))</f>
        <v>#N/A</v>
      </c>
      <c r="J13357" t="e">
        <f>VLOOKUP(E13357,'Cross-Page Data'!$D$4:$F$48,3,FALSE)</f>
        <v>#N/A</v>
      </c>
      <c r="K13357" t="b">
        <f t="shared" si="208"/>
        <v>1</v>
      </c>
    </row>
    <row r="13358" spans="9:11" x14ac:dyDescent="0.35">
      <c r="I13358" t="e">
        <f>IF(J13358="natural gas",VLOOKUP(D13358,'Cross-Page Data'!$I$4:$J$13,2,FALSE),IF(J13358="solar",VLOOKUP('Form 923'!D13358,'Cross-Page Data'!$I$14:$J$117,2,FALSE),J13358))</f>
        <v>#N/A</v>
      </c>
      <c r="J13358" t="e">
        <f>VLOOKUP(E13358,'Cross-Page Data'!$D$4:$F$48,3,FALSE)</f>
        <v>#N/A</v>
      </c>
      <c r="K13358" t="b">
        <f t="shared" si="208"/>
        <v>1</v>
      </c>
    </row>
    <row r="13359" spans="9:11" x14ac:dyDescent="0.35">
      <c r="I13359" t="e">
        <f>IF(J13359="natural gas",VLOOKUP(D13359,'Cross-Page Data'!$I$4:$J$13,2,FALSE),IF(J13359="solar",VLOOKUP('Form 923'!D13359,'Cross-Page Data'!$I$14:$J$117,2,FALSE),J13359))</f>
        <v>#N/A</v>
      </c>
      <c r="J13359" t="e">
        <f>VLOOKUP(E13359,'Cross-Page Data'!$D$4:$F$48,3,FALSE)</f>
        <v>#N/A</v>
      </c>
      <c r="K13359" t="b">
        <f t="shared" si="208"/>
        <v>1</v>
      </c>
    </row>
    <row r="13360" spans="9:11" x14ac:dyDescent="0.35">
      <c r="I13360" t="e">
        <f>IF(J13360="natural gas",VLOOKUP(D13360,'Cross-Page Data'!$I$4:$J$13,2,FALSE),IF(J13360="solar",VLOOKUP('Form 923'!D13360,'Cross-Page Data'!$I$14:$J$117,2,FALSE),J13360))</f>
        <v>#N/A</v>
      </c>
      <c r="J13360" t="e">
        <f>VLOOKUP(E13360,'Cross-Page Data'!$D$4:$F$48,3,FALSE)</f>
        <v>#N/A</v>
      </c>
      <c r="K13360" t="b">
        <f t="shared" si="208"/>
        <v>1</v>
      </c>
    </row>
    <row r="13361" spans="9:11" x14ac:dyDescent="0.35">
      <c r="I13361" t="e">
        <f>IF(J13361="natural gas",VLOOKUP(D13361,'Cross-Page Data'!$I$4:$J$13,2,FALSE),IF(J13361="solar",VLOOKUP('Form 923'!D13361,'Cross-Page Data'!$I$14:$J$117,2,FALSE),J13361))</f>
        <v>#N/A</v>
      </c>
      <c r="J13361" t="e">
        <f>VLOOKUP(E13361,'Cross-Page Data'!$D$4:$F$48,3,FALSE)</f>
        <v>#N/A</v>
      </c>
      <c r="K13361" t="b">
        <f t="shared" si="208"/>
        <v>1</v>
      </c>
    </row>
    <row r="13362" spans="9:11" x14ac:dyDescent="0.35">
      <c r="I13362" t="e">
        <f>IF(J13362="natural gas",VLOOKUP(D13362,'Cross-Page Data'!$I$4:$J$13,2,FALSE),IF(J13362="solar",VLOOKUP('Form 923'!D13362,'Cross-Page Data'!$I$14:$J$117,2,FALSE),J13362))</f>
        <v>#N/A</v>
      </c>
      <c r="J13362" t="e">
        <f>VLOOKUP(E13362,'Cross-Page Data'!$D$4:$F$48,3,FALSE)</f>
        <v>#N/A</v>
      </c>
      <c r="K13362" t="b">
        <f t="shared" si="208"/>
        <v>1</v>
      </c>
    </row>
    <row r="13363" spans="9:11" x14ac:dyDescent="0.35">
      <c r="I13363" t="e">
        <f>IF(J13363="natural gas",VLOOKUP(D13363,'Cross-Page Data'!$I$4:$J$13,2,FALSE),IF(J13363="solar",VLOOKUP('Form 923'!D13363,'Cross-Page Data'!$I$14:$J$117,2,FALSE),J13363))</f>
        <v>#N/A</v>
      </c>
      <c r="J13363" t="e">
        <f>VLOOKUP(E13363,'Cross-Page Data'!$D$4:$F$48,3,FALSE)</f>
        <v>#N/A</v>
      </c>
      <c r="K13363" t="b">
        <f t="shared" si="208"/>
        <v>1</v>
      </c>
    </row>
    <row r="13364" spans="9:11" x14ac:dyDescent="0.35">
      <c r="I13364" t="e">
        <f>IF(J13364="natural gas",VLOOKUP(D13364,'Cross-Page Data'!$I$4:$J$13,2,FALSE),IF(J13364="solar",VLOOKUP('Form 923'!D13364,'Cross-Page Data'!$I$14:$J$117,2,FALSE),J13364))</f>
        <v>#N/A</v>
      </c>
      <c r="J13364" t="e">
        <f>VLOOKUP(E13364,'Cross-Page Data'!$D$4:$F$48,3,FALSE)</f>
        <v>#N/A</v>
      </c>
      <c r="K13364" t="b">
        <f t="shared" si="208"/>
        <v>1</v>
      </c>
    </row>
    <row r="13365" spans="9:11" x14ac:dyDescent="0.35">
      <c r="I13365" t="e">
        <f>IF(J13365="natural gas",VLOOKUP(D13365,'Cross-Page Data'!$I$4:$J$13,2,FALSE),IF(J13365="solar",VLOOKUP('Form 923'!D13365,'Cross-Page Data'!$I$14:$J$117,2,FALSE),J13365))</f>
        <v>#N/A</v>
      </c>
      <c r="J13365" t="e">
        <f>VLOOKUP(E13365,'Cross-Page Data'!$D$4:$F$48,3,FALSE)</f>
        <v>#N/A</v>
      </c>
      <c r="K13365" t="b">
        <f t="shared" si="208"/>
        <v>1</v>
      </c>
    </row>
    <row r="13366" spans="9:11" x14ac:dyDescent="0.35">
      <c r="I13366" t="e">
        <f>IF(J13366="natural gas",VLOOKUP(D13366,'Cross-Page Data'!$I$4:$J$13,2,FALSE),IF(J13366="solar",VLOOKUP('Form 923'!D13366,'Cross-Page Data'!$I$14:$J$117,2,FALSE),J13366))</f>
        <v>#N/A</v>
      </c>
      <c r="J13366" t="e">
        <f>VLOOKUP(E13366,'Cross-Page Data'!$D$4:$F$48,3,FALSE)</f>
        <v>#N/A</v>
      </c>
      <c r="K13366" t="b">
        <f t="shared" si="208"/>
        <v>1</v>
      </c>
    </row>
    <row r="13367" spans="9:11" x14ac:dyDescent="0.35">
      <c r="I13367" t="e">
        <f>IF(J13367="natural gas",VLOOKUP(D13367,'Cross-Page Data'!$I$4:$J$13,2,FALSE),IF(J13367="solar",VLOOKUP('Form 923'!D13367,'Cross-Page Data'!$I$14:$J$117,2,FALSE),J13367))</f>
        <v>#N/A</v>
      </c>
      <c r="J13367" t="e">
        <f>VLOOKUP(E13367,'Cross-Page Data'!$D$4:$F$48,3,FALSE)</f>
        <v>#N/A</v>
      </c>
      <c r="K13367" t="b">
        <f t="shared" si="208"/>
        <v>1</v>
      </c>
    </row>
    <row r="13368" spans="9:11" x14ac:dyDescent="0.35">
      <c r="I13368" t="e">
        <f>IF(J13368="natural gas",VLOOKUP(D13368,'Cross-Page Data'!$I$4:$J$13,2,FALSE),IF(J13368="solar",VLOOKUP('Form 923'!D13368,'Cross-Page Data'!$I$14:$J$117,2,FALSE),J13368))</f>
        <v>#N/A</v>
      </c>
      <c r="J13368" t="e">
        <f>VLOOKUP(E13368,'Cross-Page Data'!$D$4:$F$48,3,FALSE)</f>
        <v>#N/A</v>
      </c>
      <c r="K13368" t="b">
        <f t="shared" si="208"/>
        <v>1</v>
      </c>
    </row>
    <row r="13369" spans="9:11" x14ac:dyDescent="0.35">
      <c r="I13369" t="e">
        <f>IF(J13369="natural gas",VLOOKUP(D13369,'Cross-Page Data'!$I$4:$J$13,2,FALSE),IF(J13369="solar",VLOOKUP('Form 923'!D13369,'Cross-Page Data'!$I$14:$J$117,2,FALSE),J13369))</f>
        <v>#N/A</v>
      </c>
      <c r="J13369" t="e">
        <f>VLOOKUP(E13369,'Cross-Page Data'!$D$4:$F$48,3,FALSE)</f>
        <v>#N/A</v>
      </c>
      <c r="K13369" t="b">
        <f t="shared" si="208"/>
        <v>1</v>
      </c>
    </row>
    <row r="13370" spans="9:11" x14ac:dyDescent="0.35">
      <c r="I13370" t="e">
        <f>IF(J13370="natural gas",VLOOKUP(D13370,'Cross-Page Data'!$I$4:$J$13,2,FALSE),IF(J13370="solar",VLOOKUP('Form 923'!D13370,'Cross-Page Data'!$I$14:$J$117,2,FALSE),J13370))</f>
        <v>#N/A</v>
      </c>
      <c r="J13370" t="e">
        <f>VLOOKUP(E13370,'Cross-Page Data'!$D$4:$F$48,3,FALSE)</f>
        <v>#N/A</v>
      </c>
      <c r="K13370" t="b">
        <f t="shared" si="208"/>
        <v>1</v>
      </c>
    </row>
    <row r="13371" spans="9:11" x14ac:dyDescent="0.35">
      <c r="I13371" t="e">
        <f>IF(J13371="natural gas",VLOOKUP(D13371,'Cross-Page Data'!$I$4:$J$13,2,FALSE),IF(J13371="solar",VLOOKUP('Form 923'!D13371,'Cross-Page Data'!$I$14:$J$117,2,FALSE),J13371))</f>
        <v>#N/A</v>
      </c>
      <c r="J13371" t="e">
        <f>VLOOKUP(E13371,'Cross-Page Data'!$D$4:$F$48,3,FALSE)</f>
        <v>#N/A</v>
      </c>
      <c r="K13371" t="b">
        <f t="shared" si="208"/>
        <v>1</v>
      </c>
    </row>
    <row r="13372" spans="9:11" x14ac:dyDescent="0.35">
      <c r="I13372" t="e">
        <f>IF(J13372="natural gas",VLOOKUP(D13372,'Cross-Page Data'!$I$4:$J$13,2,FALSE),IF(J13372="solar",VLOOKUP('Form 923'!D13372,'Cross-Page Data'!$I$14:$J$117,2,FALSE),J13372))</f>
        <v>#N/A</v>
      </c>
      <c r="J13372" t="e">
        <f>VLOOKUP(E13372,'Cross-Page Data'!$D$4:$F$48,3,FALSE)</f>
        <v>#N/A</v>
      </c>
      <c r="K13372" t="b">
        <f t="shared" si="208"/>
        <v>1</v>
      </c>
    </row>
    <row r="13373" spans="9:11" x14ac:dyDescent="0.35">
      <c r="I13373" t="e">
        <f>IF(J13373="natural gas",VLOOKUP(D13373,'Cross-Page Data'!$I$4:$J$13,2,FALSE),IF(J13373="solar",VLOOKUP('Form 923'!D13373,'Cross-Page Data'!$I$14:$J$117,2,FALSE),J13373))</f>
        <v>#N/A</v>
      </c>
      <c r="J13373" t="e">
        <f>VLOOKUP(E13373,'Cross-Page Data'!$D$4:$F$48,3,FALSE)</f>
        <v>#N/A</v>
      </c>
      <c r="K13373" t="b">
        <f t="shared" si="208"/>
        <v>1</v>
      </c>
    </row>
    <row r="13374" spans="9:11" x14ac:dyDescent="0.35">
      <c r="I13374" t="e">
        <f>IF(J13374="natural gas",VLOOKUP(D13374,'Cross-Page Data'!$I$4:$J$13,2,FALSE),IF(J13374="solar",VLOOKUP('Form 923'!D13374,'Cross-Page Data'!$I$14:$J$117,2,FALSE),J13374))</f>
        <v>#N/A</v>
      </c>
      <c r="J13374" t="e">
        <f>VLOOKUP(E13374,'Cross-Page Data'!$D$4:$F$48,3,FALSE)</f>
        <v>#N/A</v>
      </c>
      <c r="K13374" t="b">
        <f t="shared" si="208"/>
        <v>1</v>
      </c>
    </row>
    <row r="13375" spans="9:11" x14ac:dyDescent="0.35">
      <c r="I13375" t="e">
        <f>IF(J13375="natural gas",VLOOKUP(D13375,'Cross-Page Data'!$I$4:$J$13,2,FALSE),IF(J13375="solar",VLOOKUP('Form 923'!D13375,'Cross-Page Data'!$I$14:$J$117,2,FALSE),J13375))</f>
        <v>#N/A</v>
      </c>
      <c r="J13375" t="e">
        <f>VLOOKUP(E13375,'Cross-Page Data'!$D$4:$F$48,3,FALSE)</f>
        <v>#N/A</v>
      </c>
      <c r="K13375" t="b">
        <f t="shared" si="208"/>
        <v>1</v>
      </c>
    </row>
    <row r="13376" spans="9:11" x14ac:dyDescent="0.35">
      <c r="I13376" t="e">
        <f>IF(J13376="natural gas",VLOOKUP(D13376,'Cross-Page Data'!$I$4:$J$13,2,FALSE),IF(J13376="solar",VLOOKUP('Form 923'!D13376,'Cross-Page Data'!$I$14:$J$117,2,FALSE),J13376))</f>
        <v>#N/A</v>
      </c>
      <c r="J13376" t="e">
        <f>VLOOKUP(E13376,'Cross-Page Data'!$D$4:$F$48,3,FALSE)</f>
        <v>#N/A</v>
      </c>
      <c r="K13376" t="b">
        <f t="shared" si="208"/>
        <v>1</v>
      </c>
    </row>
    <row r="13377" spans="9:11" x14ac:dyDescent="0.35">
      <c r="I13377" t="e">
        <f>IF(J13377="natural gas",VLOOKUP(D13377,'Cross-Page Data'!$I$4:$J$13,2,FALSE),IF(J13377="solar",VLOOKUP('Form 923'!D13377,'Cross-Page Data'!$I$14:$J$117,2,FALSE),J13377))</f>
        <v>#N/A</v>
      </c>
      <c r="J13377" t="e">
        <f>VLOOKUP(E13377,'Cross-Page Data'!$D$4:$F$48,3,FALSE)</f>
        <v>#N/A</v>
      </c>
      <c r="K13377" t="b">
        <f t="shared" si="208"/>
        <v>1</v>
      </c>
    </row>
    <row r="13378" spans="9:11" x14ac:dyDescent="0.35">
      <c r="I13378" t="e">
        <f>IF(J13378="natural gas",VLOOKUP(D13378,'Cross-Page Data'!$I$4:$J$13,2,FALSE),IF(J13378="solar",VLOOKUP('Form 923'!D13378,'Cross-Page Data'!$I$14:$J$117,2,FALSE),J13378))</f>
        <v>#N/A</v>
      </c>
      <c r="J13378" t="e">
        <f>VLOOKUP(E13378,'Cross-Page Data'!$D$4:$F$48,3,FALSE)</f>
        <v>#N/A</v>
      </c>
      <c r="K13378" t="b">
        <f t="shared" si="208"/>
        <v>1</v>
      </c>
    </row>
    <row r="13379" spans="9:11" x14ac:dyDescent="0.35">
      <c r="I13379" t="e">
        <f>IF(J13379="natural gas",VLOOKUP(D13379,'Cross-Page Data'!$I$4:$J$13,2,FALSE),IF(J13379="solar",VLOOKUP('Form 923'!D13379,'Cross-Page Data'!$I$14:$J$117,2,FALSE),J13379))</f>
        <v>#N/A</v>
      </c>
      <c r="J13379" t="e">
        <f>VLOOKUP(E13379,'Cross-Page Data'!$D$4:$F$48,3,FALSE)</f>
        <v>#N/A</v>
      </c>
      <c r="K13379" t="b">
        <f t="shared" si="208"/>
        <v>1</v>
      </c>
    </row>
    <row r="13380" spans="9:11" x14ac:dyDescent="0.35">
      <c r="I13380" t="e">
        <f>IF(J13380="natural gas",VLOOKUP(D13380,'Cross-Page Data'!$I$4:$J$13,2,FALSE),IF(J13380="solar",VLOOKUP('Form 923'!D13380,'Cross-Page Data'!$I$14:$J$117,2,FALSE),J13380))</f>
        <v>#N/A</v>
      </c>
      <c r="J13380" t="e">
        <f>VLOOKUP(E13380,'Cross-Page Data'!$D$4:$F$48,3,FALSE)</f>
        <v>#N/A</v>
      </c>
      <c r="K13380" t="b">
        <f t="shared" si="208"/>
        <v>1</v>
      </c>
    </row>
    <row r="13381" spans="9:11" x14ac:dyDescent="0.35">
      <c r="I13381" t="e">
        <f>IF(J13381="natural gas",VLOOKUP(D13381,'Cross-Page Data'!$I$4:$J$13,2,FALSE),IF(J13381="solar",VLOOKUP('Form 923'!D13381,'Cross-Page Data'!$I$14:$J$117,2,FALSE),J13381))</f>
        <v>#N/A</v>
      </c>
      <c r="J13381" t="e">
        <f>VLOOKUP(E13381,'Cross-Page Data'!$D$4:$F$48,3,FALSE)</f>
        <v>#N/A</v>
      </c>
      <c r="K13381" t="b">
        <f t="shared" si="208"/>
        <v>1</v>
      </c>
    </row>
    <row r="13382" spans="9:11" x14ac:dyDescent="0.35">
      <c r="I13382" t="e">
        <f>IF(J13382="natural gas",VLOOKUP(D13382,'Cross-Page Data'!$I$4:$J$13,2,FALSE),IF(J13382="solar",VLOOKUP('Form 923'!D13382,'Cross-Page Data'!$I$14:$J$117,2,FALSE),J13382))</f>
        <v>#N/A</v>
      </c>
      <c r="J13382" t="e">
        <f>VLOOKUP(E13382,'Cross-Page Data'!$D$4:$F$48,3,FALSE)</f>
        <v>#N/A</v>
      </c>
      <c r="K13382" t="b">
        <f t="shared" si="208"/>
        <v>1</v>
      </c>
    </row>
    <row r="13383" spans="9:11" x14ac:dyDescent="0.35">
      <c r="I13383" t="e">
        <f>IF(J13383="natural gas",VLOOKUP(D13383,'Cross-Page Data'!$I$4:$J$13,2,FALSE),IF(J13383="solar",VLOOKUP('Form 923'!D13383,'Cross-Page Data'!$I$14:$J$117,2,FALSE),J13383))</f>
        <v>#N/A</v>
      </c>
      <c r="J13383" t="e">
        <f>VLOOKUP(E13383,'Cross-Page Data'!$D$4:$F$48,3,FALSE)</f>
        <v>#N/A</v>
      </c>
      <c r="K13383" t="b">
        <f t="shared" ref="K13383:K13446" si="209">IF(AND($N$5=FALSE,OR(C13383="Commercial NAICS Cogen",C13383="Industrial NAICS Cogen",C13383="NAICS-22 Cogen")),FALSE,IF(AND($N$6=FALSE,OR(C13383="Commercial NAICS Cogen",C13383="Commercial NAICS Non-Cogen",C13383="industrial NAICS Cogen", C13383="industrial NAICS non-cogen")),FALSE,TRUE))</f>
        <v>1</v>
      </c>
    </row>
    <row r="13384" spans="9:11" x14ac:dyDescent="0.35">
      <c r="I13384" t="e">
        <f>IF(J13384="natural gas",VLOOKUP(D13384,'Cross-Page Data'!$I$4:$J$13,2,FALSE),IF(J13384="solar",VLOOKUP('Form 923'!D13384,'Cross-Page Data'!$I$14:$J$117,2,FALSE),J13384))</f>
        <v>#N/A</v>
      </c>
      <c r="J13384" t="e">
        <f>VLOOKUP(E13384,'Cross-Page Data'!$D$4:$F$48,3,FALSE)</f>
        <v>#N/A</v>
      </c>
      <c r="K13384" t="b">
        <f t="shared" si="209"/>
        <v>1</v>
      </c>
    </row>
    <row r="13385" spans="9:11" x14ac:dyDescent="0.35">
      <c r="I13385" t="e">
        <f>IF(J13385="natural gas",VLOOKUP(D13385,'Cross-Page Data'!$I$4:$J$13,2,FALSE),IF(J13385="solar",VLOOKUP('Form 923'!D13385,'Cross-Page Data'!$I$14:$J$117,2,FALSE),J13385))</f>
        <v>#N/A</v>
      </c>
      <c r="J13385" t="e">
        <f>VLOOKUP(E13385,'Cross-Page Data'!$D$4:$F$48,3,FALSE)</f>
        <v>#N/A</v>
      </c>
      <c r="K13385" t="b">
        <f t="shared" si="209"/>
        <v>1</v>
      </c>
    </row>
    <row r="13386" spans="9:11" x14ac:dyDescent="0.35">
      <c r="I13386" t="e">
        <f>IF(J13386="natural gas",VLOOKUP(D13386,'Cross-Page Data'!$I$4:$J$13,2,FALSE),IF(J13386="solar",VLOOKUP('Form 923'!D13386,'Cross-Page Data'!$I$14:$J$117,2,FALSE),J13386))</f>
        <v>#N/A</v>
      </c>
      <c r="J13386" t="e">
        <f>VLOOKUP(E13386,'Cross-Page Data'!$D$4:$F$48,3,FALSE)</f>
        <v>#N/A</v>
      </c>
      <c r="K13386" t="b">
        <f t="shared" si="209"/>
        <v>1</v>
      </c>
    </row>
    <row r="13387" spans="9:11" x14ac:dyDescent="0.35">
      <c r="I13387" t="e">
        <f>IF(J13387="natural gas",VLOOKUP(D13387,'Cross-Page Data'!$I$4:$J$13,2,FALSE),IF(J13387="solar",VLOOKUP('Form 923'!D13387,'Cross-Page Data'!$I$14:$J$117,2,FALSE),J13387))</f>
        <v>#N/A</v>
      </c>
      <c r="J13387" t="e">
        <f>VLOOKUP(E13387,'Cross-Page Data'!$D$4:$F$48,3,FALSE)</f>
        <v>#N/A</v>
      </c>
      <c r="K13387" t="b">
        <f t="shared" si="209"/>
        <v>1</v>
      </c>
    </row>
    <row r="13388" spans="9:11" x14ac:dyDescent="0.35">
      <c r="I13388" t="e">
        <f>IF(J13388="natural gas",VLOOKUP(D13388,'Cross-Page Data'!$I$4:$J$13,2,FALSE),IF(J13388="solar",VLOOKUP('Form 923'!D13388,'Cross-Page Data'!$I$14:$J$117,2,FALSE),J13388))</f>
        <v>#N/A</v>
      </c>
      <c r="J13388" t="e">
        <f>VLOOKUP(E13388,'Cross-Page Data'!$D$4:$F$48,3,FALSE)</f>
        <v>#N/A</v>
      </c>
      <c r="K13388" t="b">
        <f t="shared" si="209"/>
        <v>1</v>
      </c>
    </row>
    <row r="13389" spans="9:11" x14ac:dyDescent="0.35">
      <c r="I13389" t="e">
        <f>IF(J13389="natural gas",VLOOKUP(D13389,'Cross-Page Data'!$I$4:$J$13,2,FALSE),IF(J13389="solar",VLOOKUP('Form 923'!D13389,'Cross-Page Data'!$I$14:$J$117,2,FALSE),J13389))</f>
        <v>#N/A</v>
      </c>
      <c r="J13389" t="e">
        <f>VLOOKUP(E13389,'Cross-Page Data'!$D$4:$F$48,3,FALSE)</f>
        <v>#N/A</v>
      </c>
      <c r="K13389" t="b">
        <f t="shared" si="209"/>
        <v>1</v>
      </c>
    </row>
    <row r="13390" spans="9:11" x14ac:dyDescent="0.35">
      <c r="I13390" t="e">
        <f>IF(J13390="natural gas",VLOOKUP(D13390,'Cross-Page Data'!$I$4:$J$13,2,FALSE),IF(J13390="solar",VLOOKUP('Form 923'!D13390,'Cross-Page Data'!$I$14:$J$117,2,FALSE),J13390))</f>
        <v>#N/A</v>
      </c>
      <c r="J13390" t="e">
        <f>VLOOKUP(E13390,'Cross-Page Data'!$D$4:$F$48,3,FALSE)</f>
        <v>#N/A</v>
      </c>
      <c r="K13390" t="b">
        <f t="shared" si="209"/>
        <v>1</v>
      </c>
    </row>
    <row r="13391" spans="9:11" x14ac:dyDescent="0.35">
      <c r="I13391" t="e">
        <f>IF(J13391="natural gas",VLOOKUP(D13391,'Cross-Page Data'!$I$4:$J$13,2,FALSE),IF(J13391="solar",VLOOKUP('Form 923'!D13391,'Cross-Page Data'!$I$14:$J$117,2,FALSE),J13391))</f>
        <v>#N/A</v>
      </c>
      <c r="J13391" t="e">
        <f>VLOOKUP(E13391,'Cross-Page Data'!$D$4:$F$48,3,FALSE)</f>
        <v>#N/A</v>
      </c>
      <c r="K13391" t="b">
        <f t="shared" si="209"/>
        <v>1</v>
      </c>
    </row>
    <row r="13392" spans="9:11" x14ac:dyDescent="0.35">
      <c r="I13392" t="e">
        <f>IF(J13392="natural gas",VLOOKUP(D13392,'Cross-Page Data'!$I$4:$J$13,2,FALSE),IF(J13392="solar",VLOOKUP('Form 923'!D13392,'Cross-Page Data'!$I$14:$J$117,2,FALSE),J13392))</f>
        <v>#N/A</v>
      </c>
      <c r="J13392" t="e">
        <f>VLOOKUP(E13392,'Cross-Page Data'!$D$4:$F$48,3,FALSE)</f>
        <v>#N/A</v>
      </c>
      <c r="K13392" t="b">
        <f t="shared" si="209"/>
        <v>1</v>
      </c>
    </row>
    <row r="13393" spans="9:11" x14ac:dyDescent="0.35">
      <c r="I13393" t="e">
        <f>IF(J13393="natural gas",VLOOKUP(D13393,'Cross-Page Data'!$I$4:$J$13,2,FALSE),IF(J13393="solar",VLOOKUP('Form 923'!D13393,'Cross-Page Data'!$I$14:$J$117,2,FALSE),J13393))</f>
        <v>#N/A</v>
      </c>
      <c r="J13393" t="e">
        <f>VLOOKUP(E13393,'Cross-Page Data'!$D$4:$F$48,3,FALSE)</f>
        <v>#N/A</v>
      </c>
      <c r="K13393" t="b">
        <f t="shared" si="209"/>
        <v>1</v>
      </c>
    </row>
    <row r="13394" spans="9:11" x14ac:dyDescent="0.35">
      <c r="I13394" t="e">
        <f>IF(J13394="natural gas",VLOOKUP(D13394,'Cross-Page Data'!$I$4:$J$13,2,FALSE),IF(J13394="solar",VLOOKUP('Form 923'!D13394,'Cross-Page Data'!$I$14:$J$117,2,FALSE),J13394))</f>
        <v>#N/A</v>
      </c>
      <c r="J13394" t="e">
        <f>VLOOKUP(E13394,'Cross-Page Data'!$D$4:$F$48,3,FALSE)</f>
        <v>#N/A</v>
      </c>
      <c r="K13394" t="b">
        <f t="shared" si="209"/>
        <v>1</v>
      </c>
    </row>
    <row r="13395" spans="9:11" x14ac:dyDescent="0.35">
      <c r="I13395" t="e">
        <f>IF(J13395="natural gas",VLOOKUP(D13395,'Cross-Page Data'!$I$4:$J$13,2,FALSE),IF(J13395="solar",VLOOKUP('Form 923'!D13395,'Cross-Page Data'!$I$14:$J$117,2,FALSE),J13395))</f>
        <v>#N/A</v>
      </c>
      <c r="J13395" t="e">
        <f>VLOOKUP(E13395,'Cross-Page Data'!$D$4:$F$48,3,FALSE)</f>
        <v>#N/A</v>
      </c>
      <c r="K13395" t="b">
        <f t="shared" si="209"/>
        <v>1</v>
      </c>
    </row>
    <row r="13396" spans="9:11" x14ac:dyDescent="0.35">
      <c r="I13396" t="e">
        <f>IF(J13396="natural gas",VLOOKUP(D13396,'Cross-Page Data'!$I$4:$J$13,2,FALSE),IF(J13396="solar",VLOOKUP('Form 923'!D13396,'Cross-Page Data'!$I$14:$J$117,2,FALSE),J13396))</f>
        <v>#N/A</v>
      </c>
      <c r="J13396" t="e">
        <f>VLOOKUP(E13396,'Cross-Page Data'!$D$4:$F$48,3,FALSE)</f>
        <v>#N/A</v>
      </c>
      <c r="K13396" t="b">
        <f t="shared" si="209"/>
        <v>1</v>
      </c>
    </row>
    <row r="13397" spans="9:11" x14ac:dyDescent="0.35">
      <c r="I13397" t="e">
        <f>IF(J13397="natural gas",VLOOKUP(D13397,'Cross-Page Data'!$I$4:$J$13,2,FALSE),IF(J13397="solar",VLOOKUP('Form 923'!D13397,'Cross-Page Data'!$I$14:$J$117,2,FALSE),J13397))</f>
        <v>#N/A</v>
      </c>
      <c r="J13397" t="e">
        <f>VLOOKUP(E13397,'Cross-Page Data'!$D$4:$F$48,3,FALSE)</f>
        <v>#N/A</v>
      </c>
      <c r="K13397" t="b">
        <f t="shared" si="209"/>
        <v>1</v>
      </c>
    </row>
    <row r="13398" spans="9:11" x14ac:dyDescent="0.35">
      <c r="I13398" t="e">
        <f>IF(J13398="natural gas",VLOOKUP(D13398,'Cross-Page Data'!$I$4:$J$13,2,FALSE),IF(J13398="solar",VLOOKUP('Form 923'!D13398,'Cross-Page Data'!$I$14:$J$117,2,FALSE),J13398))</f>
        <v>#N/A</v>
      </c>
      <c r="J13398" t="e">
        <f>VLOOKUP(E13398,'Cross-Page Data'!$D$4:$F$48,3,FALSE)</f>
        <v>#N/A</v>
      </c>
      <c r="K13398" t="b">
        <f t="shared" si="209"/>
        <v>1</v>
      </c>
    </row>
    <row r="13399" spans="9:11" x14ac:dyDescent="0.35">
      <c r="I13399" t="e">
        <f>IF(J13399="natural gas",VLOOKUP(D13399,'Cross-Page Data'!$I$4:$J$13,2,FALSE),IF(J13399="solar",VLOOKUP('Form 923'!D13399,'Cross-Page Data'!$I$14:$J$117,2,FALSE),J13399))</f>
        <v>#N/A</v>
      </c>
      <c r="J13399" t="e">
        <f>VLOOKUP(E13399,'Cross-Page Data'!$D$4:$F$48,3,FALSE)</f>
        <v>#N/A</v>
      </c>
      <c r="K13399" t="b">
        <f t="shared" si="209"/>
        <v>1</v>
      </c>
    </row>
    <row r="13400" spans="9:11" x14ac:dyDescent="0.35">
      <c r="I13400" t="e">
        <f>IF(J13400="natural gas",VLOOKUP(D13400,'Cross-Page Data'!$I$4:$J$13,2,FALSE),IF(J13400="solar",VLOOKUP('Form 923'!D13400,'Cross-Page Data'!$I$14:$J$117,2,FALSE),J13400))</f>
        <v>#N/A</v>
      </c>
      <c r="J13400" t="e">
        <f>VLOOKUP(E13400,'Cross-Page Data'!$D$4:$F$48,3,FALSE)</f>
        <v>#N/A</v>
      </c>
      <c r="K13400" t="b">
        <f t="shared" si="209"/>
        <v>1</v>
      </c>
    </row>
    <row r="13401" spans="9:11" x14ac:dyDescent="0.35">
      <c r="I13401" t="e">
        <f>IF(J13401="natural gas",VLOOKUP(D13401,'Cross-Page Data'!$I$4:$J$13,2,FALSE),IF(J13401="solar",VLOOKUP('Form 923'!D13401,'Cross-Page Data'!$I$14:$J$117,2,FALSE),J13401))</f>
        <v>#N/A</v>
      </c>
      <c r="J13401" t="e">
        <f>VLOOKUP(E13401,'Cross-Page Data'!$D$4:$F$48,3,FALSE)</f>
        <v>#N/A</v>
      </c>
      <c r="K13401" t="b">
        <f t="shared" si="209"/>
        <v>1</v>
      </c>
    </row>
    <row r="13402" spans="9:11" x14ac:dyDescent="0.35">
      <c r="I13402" t="e">
        <f>IF(J13402="natural gas",VLOOKUP(D13402,'Cross-Page Data'!$I$4:$J$13,2,FALSE),IF(J13402="solar",VLOOKUP('Form 923'!D13402,'Cross-Page Data'!$I$14:$J$117,2,FALSE),J13402))</f>
        <v>#N/A</v>
      </c>
      <c r="J13402" t="e">
        <f>VLOOKUP(E13402,'Cross-Page Data'!$D$4:$F$48,3,FALSE)</f>
        <v>#N/A</v>
      </c>
      <c r="K13402" t="b">
        <f t="shared" si="209"/>
        <v>1</v>
      </c>
    </row>
    <row r="13403" spans="9:11" x14ac:dyDescent="0.35">
      <c r="I13403" t="e">
        <f>IF(J13403="natural gas",VLOOKUP(D13403,'Cross-Page Data'!$I$4:$J$13,2,FALSE),IF(J13403="solar",VLOOKUP('Form 923'!D13403,'Cross-Page Data'!$I$14:$J$117,2,FALSE),J13403))</f>
        <v>#N/A</v>
      </c>
      <c r="J13403" t="e">
        <f>VLOOKUP(E13403,'Cross-Page Data'!$D$4:$F$48,3,FALSE)</f>
        <v>#N/A</v>
      </c>
      <c r="K13403" t="b">
        <f t="shared" si="209"/>
        <v>1</v>
      </c>
    </row>
    <row r="13404" spans="9:11" x14ac:dyDescent="0.35">
      <c r="I13404" t="e">
        <f>IF(J13404="natural gas",VLOOKUP(D13404,'Cross-Page Data'!$I$4:$J$13,2,FALSE),IF(J13404="solar",VLOOKUP('Form 923'!D13404,'Cross-Page Data'!$I$14:$J$117,2,FALSE),J13404))</f>
        <v>#N/A</v>
      </c>
      <c r="J13404" t="e">
        <f>VLOOKUP(E13404,'Cross-Page Data'!$D$4:$F$48,3,FALSE)</f>
        <v>#N/A</v>
      </c>
      <c r="K13404" t="b">
        <f t="shared" si="209"/>
        <v>1</v>
      </c>
    </row>
    <row r="13405" spans="9:11" x14ac:dyDescent="0.35">
      <c r="I13405" t="e">
        <f>IF(J13405="natural gas",VLOOKUP(D13405,'Cross-Page Data'!$I$4:$J$13,2,FALSE),IF(J13405="solar",VLOOKUP('Form 923'!D13405,'Cross-Page Data'!$I$14:$J$117,2,FALSE),J13405))</f>
        <v>#N/A</v>
      </c>
      <c r="J13405" t="e">
        <f>VLOOKUP(E13405,'Cross-Page Data'!$D$4:$F$48,3,FALSE)</f>
        <v>#N/A</v>
      </c>
      <c r="K13405" t="b">
        <f t="shared" si="209"/>
        <v>1</v>
      </c>
    </row>
    <row r="13406" spans="9:11" x14ac:dyDescent="0.35">
      <c r="I13406" t="e">
        <f>IF(J13406="natural gas",VLOOKUP(D13406,'Cross-Page Data'!$I$4:$J$13,2,FALSE),IF(J13406="solar",VLOOKUP('Form 923'!D13406,'Cross-Page Data'!$I$14:$J$117,2,FALSE),J13406))</f>
        <v>#N/A</v>
      </c>
      <c r="J13406" t="e">
        <f>VLOOKUP(E13406,'Cross-Page Data'!$D$4:$F$48,3,FALSE)</f>
        <v>#N/A</v>
      </c>
      <c r="K13406" t="b">
        <f t="shared" si="209"/>
        <v>1</v>
      </c>
    </row>
    <row r="13407" spans="9:11" x14ac:dyDescent="0.35">
      <c r="I13407" t="e">
        <f>IF(J13407="natural gas",VLOOKUP(D13407,'Cross-Page Data'!$I$4:$J$13,2,FALSE),IF(J13407="solar",VLOOKUP('Form 923'!D13407,'Cross-Page Data'!$I$14:$J$117,2,FALSE),J13407))</f>
        <v>#N/A</v>
      </c>
      <c r="J13407" t="e">
        <f>VLOOKUP(E13407,'Cross-Page Data'!$D$4:$F$48,3,FALSE)</f>
        <v>#N/A</v>
      </c>
      <c r="K13407" t="b">
        <f t="shared" si="209"/>
        <v>1</v>
      </c>
    </row>
    <row r="13408" spans="9:11" x14ac:dyDescent="0.35">
      <c r="I13408" t="e">
        <f>IF(J13408="natural gas",VLOOKUP(D13408,'Cross-Page Data'!$I$4:$J$13,2,FALSE),IF(J13408="solar",VLOOKUP('Form 923'!D13408,'Cross-Page Data'!$I$14:$J$117,2,FALSE),J13408))</f>
        <v>#N/A</v>
      </c>
      <c r="J13408" t="e">
        <f>VLOOKUP(E13408,'Cross-Page Data'!$D$4:$F$48,3,FALSE)</f>
        <v>#N/A</v>
      </c>
      <c r="K13408" t="b">
        <f t="shared" si="209"/>
        <v>1</v>
      </c>
    </row>
    <row r="13409" spans="9:11" x14ac:dyDescent="0.35">
      <c r="I13409" t="e">
        <f>IF(J13409="natural gas",VLOOKUP(D13409,'Cross-Page Data'!$I$4:$J$13,2,FALSE),IF(J13409="solar",VLOOKUP('Form 923'!D13409,'Cross-Page Data'!$I$14:$J$117,2,FALSE),J13409))</f>
        <v>#N/A</v>
      </c>
      <c r="J13409" t="e">
        <f>VLOOKUP(E13409,'Cross-Page Data'!$D$4:$F$48,3,FALSE)</f>
        <v>#N/A</v>
      </c>
      <c r="K13409" t="b">
        <f t="shared" si="209"/>
        <v>1</v>
      </c>
    </row>
    <row r="13410" spans="9:11" x14ac:dyDescent="0.35">
      <c r="I13410" t="e">
        <f>IF(J13410="natural gas",VLOOKUP(D13410,'Cross-Page Data'!$I$4:$J$13,2,FALSE),IF(J13410="solar",VLOOKUP('Form 923'!D13410,'Cross-Page Data'!$I$14:$J$117,2,FALSE),J13410))</f>
        <v>#N/A</v>
      </c>
      <c r="J13410" t="e">
        <f>VLOOKUP(E13410,'Cross-Page Data'!$D$4:$F$48,3,FALSE)</f>
        <v>#N/A</v>
      </c>
      <c r="K13410" t="b">
        <f t="shared" si="209"/>
        <v>1</v>
      </c>
    </row>
    <row r="13411" spans="9:11" x14ac:dyDescent="0.35">
      <c r="I13411" t="e">
        <f>IF(J13411="natural gas",VLOOKUP(D13411,'Cross-Page Data'!$I$4:$J$13,2,FALSE),IF(J13411="solar",VLOOKUP('Form 923'!D13411,'Cross-Page Data'!$I$14:$J$117,2,FALSE),J13411))</f>
        <v>#N/A</v>
      </c>
      <c r="J13411" t="e">
        <f>VLOOKUP(E13411,'Cross-Page Data'!$D$4:$F$48,3,FALSE)</f>
        <v>#N/A</v>
      </c>
      <c r="K13411" t="b">
        <f t="shared" si="209"/>
        <v>1</v>
      </c>
    </row>
    <row r="13412" spans="9:11" x14ac:dyDescent="0.35">
      <c r="I13412" t="e">
        <f>IF(J13412="natural gas",VLOOKUP(D13412,'Cross-Page Data'!$I$4:$J$13,2,FALSE),IF(J13412="solar",VLOOKUP('Form 923'!D13412,'Cross-Page Data'!$I$14:$J$117,2,FALSE),J13412))</f>
        <v>#N/A</v>
      </c>
      <c r="J13412" t="e">
        <f>VLOOKUP(E13412,'Cross-Page Data'!$D$4:$F$48,3,FALSE)</f>
        <v>#N/A</v>
      </c>
      <c r="K13412" t="b">
        <f t="shared" si="209"/>
        <v>1</v>
      </c>
    </row>
    <row r="13413" spans="9:11" x14ac:dyDescent="0.35">
      <c r="I13413" t="e">
        <f>IF(J13413="natural gas",VLOOKUP(D13413,'Cross-Page Data'!$I$4:$J$13,2,FALSE),IF(J13413="solar",VLOOKUP('Form 923'!D13413,'Cross-Page Data'!$I$14:$J$117,2,FALSE),J13413))</f>
        <v>#N/A</v>
      </c>
      <c r="J13413" t="e">
        <f>VLOOKUP(E13413,'Cross-Page Data'!$D$4:$F$48,3,FALSE)</f>
        <v>#N/A</v>
      </c>
      <c r="K13413" t="b">
        <f t="shared" si="209"/>
        <v>1</v>
      </c>
    </row>
    <row r="13414" spans="9:11" x14ac:dyDescent="0.35">
      <c r="I13414" t="e">
        <f>IF(J13414="natural gas",VLOOKUP(D13414,'Cross-Page Data'!$I$4:$J$13,2,FALSE),IF(J13414="solar",VLOOKUP('Form 923'!D13414,'Cross-Page Data'!$I$14:$J$117,2,FALSE),J13414))</f>
        <v>#N/A</v>
      </c>
      <c r="J13414" t="e">
        <f>VLOOKUP(E13414,'Cross-Page Data'!$D$4:$F$48,3,FALSE)</f>
        <v>#N/A</v>
      </c>
      <c r="K13414" t="b">
        <f t="shared" si="209"/>
        <v>1</v>
      </c>
    </row>
    <row r="13415" spans="9:11" x14ac:dyDescent="0.35">
      <c r="I13415" t="e">
        <f>IF(J13415="natural gas",VLOOKUP(D13415,'Cross-Page Data'!$I$4:$J$13,2,FALSE),IF(J13415="solar",VLOOKUP('Form 923'!D13415,'Cross-Page Data'!$I$14:$J$117,2,FALSE),J13415))</f>
        <v>#N/A</v>
      </c>
      <c r="J13415" t="e">
        <f>VLOOKUP(E13415,'Cross-Page Data'!$D$4:$F$48,3,FALSE)</f>
        <v>#N/A</v>
      </c>
      <c r="K13415" t="b">
        <f t="shared" si="209"/>
        <v>1</v>
      </c>
    </row>
    <row r="13416" spans="9:11" x14ac:dyDescent="0.35">
      <c r="I13416" t="e">
        <f>IF(J13416="natural gas",VLOOKUP(D13416,'Cross-Page Data'!$I$4:$J$13,2,FALSE),IF(J13416="solar",VLOOKUP('Form 923'!D13416,'Cross-Page Data'!$I$14:$J$117,2,FALSE),J13416))</f>
        <v>#N/A</v>
      </c>
      <c r="J13416" t="e">
        <f>VLOOKUP(E13416,'Cross-Page Data'!$D$4:$F$48,3,FALSE)</f>
        <v>#N/A</v>
      </c>
      <c r="K13416" t="b">
        <f t="shared" si="209"/>
        <v>1</v>
      </c>
    </row>
    <row r="13417" spans="9:11" x14ac:dyDescent="0.35">
      <c r="I13417" t="e">
        <f>IF(J13417="natural gas",VLOOKUP(D13417,'Cross-Page Data'!$I$4:$J$13,2,FALSE),IF(J13417="solar",VLOOKUP('Form 923'!D13417,'Cross-Page Data'!$I$14:$J$117,2,FALSE),J13417))</f>
        <v>#N/A</v>
      </c>
      <c r="J13417" t="e">
        <f>VLOOKUP(E13417,'Cross-Page Data'!$D$4:$F$48,3,FALSE)</f>
        <v>#N/A</v>
      </c>
      <c r="K13417" t="b">
        <f t="shared" si="209"/>
        <v>1</v>
      </c>
    </row>
    <row r="13418" spans="9:11" x14ac:dyDescent="0.35">
      <c r="I13418" t="e">
        <f>IF(J13418="natural gas",VLOOKUP(D13418,'Cross-Page Data'!$I$4:$J$13,2,FALSE),IF(J13418="solar",VLOOKUP('Form 923'!D13418,'Cross-Page Data'!$I$14:$J$117,2,FALSE),J13418))</f>
        <v>#N/A</v>
      </c>
      <c r="J13418" t="e">
        <f>VLOOKUP(E13418,'Cross-Page Data'!$D$4:$F$48,3,FALSE)</f>
        <v>#N/A</v>
      </c>
      <c r="K13418" t="b">
        <f t="shared" si="209"/>
        <v>1</v>
      </c>
    </row>
    <row r="13419" spans="9:11" x14ac:dyDescent="0.35">
      <c r="I13419" t="e">
        <f>IF(J13419="natural gas",VLOOKUP(D13419,'Cross-Page Data'!$I$4:$J$13,2,FALSE),IF(J13419="solar",VLOOKUP('Form 923'!D13419,'Cross-Page Data'!$I$14:$J$117,2,FALSE),J13419))</f>
        <v>#N/A</v>
      </c>
      <c r="J13419" t="e">
        <f>VLOOKUP(E13419,'Cross-Page Data'!$D$4:$F$48,3,FALSE)</f>
        <v>#N/A</v>
      </c>
      <c r="K13419" t="b">
        <f t="shared" si="209"/>
        <v>1</v>
      </c>
    </row>
    <row r="13420" spans="9:11" x14ac:dyDescent="0.35">
      <c r="I13420" t="e">
        <f>IF(J13420="natural gas",VLOOKUP(D13420,'Cross-Page Data'!$I$4:$J$13,2,FALSE),IF(J13420="solar",VLOOKUP('Form 923'!D13420,'Cross-Page Data'!$I$14:$J$117,2,FALSE),J13420))</f>
        <v>#N/A</v>
      </c>
      <c r="J13420" t="e">
        <f>VLOOKUP(E13420,'Cross-Page Data'!$D$4:$F$48,3,FALSE)</f>
        <v>#N/A</v>
      </c>
      <c r="K13420" t="b">
        <f t="shared" si="209"/>
        <v>1</v>
      </c>
    </row>
    <row r="13421" spans="9:11" x14ac:dyDescent="0.35">
      <c r="I13421" t="e">
        <f>IF(J13421="natural gas",VLOOKUP(D13421,'Cross-Page Data'!$I$4:$J$13,2,FALSE),IF(J13421="solar",VLOOKUP('Form 923'!D13421,'Cross-Page Data'!$I$14:$J$117,2,FALSE),J13421))</f>
        <v>#N/A</v>
      </c>
      <c r="J13421" t="e">
        <f>VLOOKUP(E13421,'Cross-Page Data'!$D$4:$F$48,3,FALSE)</f>
        <v>#N/A</v>
      </c>
      <c r="K13421" t="b">
        <f t="shared" si="209"/>
        <v>1</v>
      </c>
    </row>
    <row r="13422" spans="9:11" x14ac:dyDescent="0.35">
      <c r="I13422" t="e">
        <f>IF(J13422="natural gas",VLOOKUP(D13422,'Cross-Page Data'!$I$4:$J$13,2,FALSE),IF(J13422="solar",VLOOKUP('Form 923'!D13422,'Cross-Page Data'!$I$14:$J$117,2,FALSE),J13422))</f>
        <v>#N/A</v>
      </c>
      <c r="J13422" t="e">
        <f>VLOOKUP(E13422,'Cross-Page Data'!$D$4:$F$48,3,FALSE)</f>
        <v>#N/A</v>
      </c>
      <c r="K13422" t="b">
        <f t="shared" si="209"/>
        <v>1</v>
      </c>
    </row>
    <row r="13423" spans="9:11" x14ac:dyDescent="0.35">
      <c r="I13423" t="e">
        <f>IF(J13423="natural gas",VLOOKUP(D13423,'Cross-Page Data'!$I$4:$J$13,2,FALSE),IF(J13423="solar",VLOOKUP('Form 923'!D13423,'Cross-Page Data'!$I$14:$J$117,2,FALSE),J13423))</f>
        <v>#N/A</v>
      </c>
      <c r="J13423" t="e">
        <f>VLOOKUP(E13423,'Cross-Page Data'!$D$4:$F$48,3,FALSE)</f>
        <v>#N/A</v>
      </c>
      <c r="K13423" t="b">
        <f t="shared" si="209"/>
        <v>1</v>
      </c>
    </row>
    <row r="13424" spans="9:11" x14ac:dyDescent="0.35">
      <c r="I13424" t="e">
        <f>IF(J13424="natural gas",VLOOKUP(D13424,'Cross-Page Data'!$I$4:$J$13,2,FALSE),IF(J13424="solar",VLOOKUP('Form 923'!D13424,'Cross-Page Data'!$I$14:$J$117,2,FALSE),J13424))</f>
        <v>#N/A</v>
      </c>
      <c r="J13424" t="e">
        <f>VLOOKUP(E13424,'Cross-Page Data'!$D$4:$F$48,3,FALSE)</f>
        <v>#N/A</v>
      </c>
      <c r="K13424" t="b">
        <f t="shared" si="209"/>
        <v>1</v>
      </c>
    </row>
    <row r="13425" spans="9:11" x14ac:dyDescent="0.35">
      <c r="I13425" t="e">
        <f>IF(J13425="natural gas",VLOOKUP(D13425,'Cross-Page Data'!$I$4:$J$13,2,FALSE),IF(J13425="solar",VLOOKUP('Form 923'!D13425,'Cross-Page Data'!$I$14:$J$117,2,FALSE),J13425))</f>
        <v>#N/A</v>
      </c>
      <c r="J13425" t="e">
        <f>VLOOKUP(E13425,'Cross-Page Data'!$D$4:$F$48,3,FALSE)</f>
        <v>#N/A</v>
      </c>
      <c r="K13425" t="b">
        <f t="shared" si="209"/>
        <v>1</v>
      </c>
    </row>
    <row r="13426" spans="9:11" x14ac:dyDescent="0.35">
      <c r="I13426" t="e">
        <f>IF(J13426="natural gas",VLOOKUP(D13426,'Cross-Page Data'!$I$4:$J$13,2,FALSE),IF(J13426="solar",VLOOKUP('Form 923'!D13426,'Cross-Page Data'!$I$14:$J$117,2,FALSE),J13426))</f>
        <v>#N/A</v>
      </c>
      <c r="J13426" t="e">
        <f>VLOOKUP(E13426,'Cross-Page Data'!$D$4:$F$48,3,FALSE)</f>
        <v>#N/A</v>
      </c>
      <c r="K13426" t="b">
        <f t="shared" si="209"/>
        <v>1</v>
      </c>
    </row>
    <row r="13427" spans="9:11" x14ac:dyDescent="0.35">
      <c r="I13427" t="e">
        <f>IF(J13427="natural gas",VLOOKUP(D13427,'Cross-Page Data'!$I$4:$J$13,2,FALSE),IF(J13427="solar",VLOOKUP('Form 923'!D13427,'Cross-Page Data'!$I$14:$J$117,2,FALSE),J13427))</f>
        <v>#N/A</v>
      </c>
      <c r="J13427" t="e">
        <f>VLOOKUP(E13427,'Cross-Page Data'!$D$4:$F$48,3,FALSE)</f>
        <v>#N/A</v>
      </c>
      <c r="K13427" t="b">
        <f t="shared" si="209"/>
        <v>1</v>
      </c>
    </row>
    <row r="13428" spans="9:11" x14ac:dyDescent="0.35">
      <c r="I13428" t="e">
        <f>IF(J13428="natural gas",VLOOKUP(D13428,'Cross-Page Data'!$I$4:$J$13,2,FALSE),IF(J13428="solar",VLOOKUP('Form 923'!D13428,'Cross-Page Data'!$I$14:$J$117,2,FALSE),J13428))</f>
        <v>#N/A</v>
      </c>
      <c r="J13428" t="e">
        <f>VLOOKUP(E13428,'Cross-Page Data'!$D$4:$F$48,3,FALSE)</f>
        <v>#N/A</v>
      </c>
      <c r="K13428" t="b">
        <f t="shared" si="209"/>
        <v>1</v>
      </c>
    </row>
    <row r="13429" spans="9:11" x14ac:dyDescent="0.35">
      <c r="I13429" t="e">
        <f>IF(J13429="natural gas",VLOOKUP(D13429,'Cross-Page Data'!$I$4:$J$13,2,FALSE),IF(J13429="solar",VLOOKUP('Form 923'!D13429,'Cross-Page Data'!$I$14:$J$117,2,FALSE),J13429))</f>
        <v>#N/A</v>
      </c>
      <c r="J13429" t="e">
        <f>VLOOKUP(E13429,'Cross-Page Data'!$D$4:$F$48,3,FALSE)</f>
        <v>#N/A</v>
      </c>
      <c r="K13429" t="b">
        <f t="shared" si="209"/>
        <v>1</v>
      </c>
    </row>
    <row r="13430" spans="9:11" x14ac:dyDescent="0.35">
      <c r="I13430" t="e">
        <f>IF(J13430="natural gas",VLOOKUP(D13430,'Cross-Page Data'!$I$4:$J$13,2,FALSE),IF(J13430="solar",VLOOKUP('Form 923'!D13430,'Cross-Page Data'!$I$14:$J$117,2,FALSE),J13430))</f>
        <v>#N/A</v>
      </c>
      <c r="J13430" t="e">
        <f>VLOOKUP(E13430,'Cross-Page Data'!$D$4:$F$48,3,FALSE)</f>
        <v>#N/A</v>
      </c>
      <c r="K13430" t="b">
        <f t="shared" si="209"/>
        <v>1</v>
      </c>
    </row>
    <row r="13431" spans="9:11" x14ac:dyDescent="0.35">
      <c r="I13431" t="e">
        <f>IF(J13431="natural gas",VLOOKUP(D13431,'Cross-Page Data'!$I$4:$J$13,2,FALSE),IF(J13431="solar",VLOOKUP('Form 923'!D13431,'Cross-Page Data'!$I$14:$J$117,2,FALSE),J13431))</f>
        <v>#N/A</v>
      </c>
      <c r="J13431" t="e">
        <f>VLOOKUP(E13431,'Cross-Page Data'!$D$4:$F$48,3,FALSE)</f>
        <v>#N/A</v>
      </c>
      <c r="K13431" t="b">
        <f t="shared" si="209"/>
        <v>1</v>
      </c>
    </row>
    <row r="13432" spans="9:11" x14ac:dyDescent="0.35">
      <c r="I13432" t="e">
        <f>IF(J13432="natural gas",VLOOKUP(D13432,'Cross-Page Data'!$I$4:$J$13,2,FALSE),IF(J13432="solar",VLOOKUP('Form 923'!D13432,'Cross-Page Data'!$I$14:$J$117,2,FALSE),J13432))</f>
        <v>#N/A</v>
      </c>
      <c r="J13432" t="e">
        <f>VLOOKUP(E13432,'Cross-Page Data'!$D$4:$F$48,3,FALSE)</f>
        <v>#N/A</v>
      </c>
      <c r="K13432" t="b">
        <f t="shared" si="209"/>
        <v>1</v>
      </c>
    </row>
    <row r="13433" spans="9:11" x14ac:dyDescent="0.35">
      <c r="I13433" t="e">
        <f>IF(J13433="natural gas",VLOOKUP(D13433,'Cross-Page Data'!$I$4:$J$13,2,FALSE),IF(J13433="solar",VLOOKUP('Form 923'!D13433,'Cross-Page Data'!$I$14:$J$117,2,FALSE),J13433))</f>
        <v>#N/A</v>
      </c>
      <c r="J13433" t="e">
        <f>VLOOKUP(E13433,'Cross-Page Data'!$D$4:$F$48,3,FALSE)</f>
        <v>#N/A</v>
      </c>
      <c r="K13433" t="b">
        <f t="shared" si="209"/>
        <v>1</v>
      </c>
    </row>
    <row r="13434" spans="9:11" x14ac:dyDescent="0.35">
      <c r="I13434" t="e">
        <f>IF(J13434="natural gas",VLOOKUP(D13434,'Cross-Page Data'!$I$4:$J$13,2,FALSE),IF(J13434="solar",VLOOKUP('Form 923'!D13434,'Cross-Page Data'!$I$14:$J$117,2,FALSE),J13434))</f>
        <v>#N/A</v>
      </c>
      <c r="J13434" t="e">
        <f>VLOOKUP(E13434,'Cross-Page Data'!$D$4:$F$48,3,FALSE)</f>
        <v>#N/A</v>
      </c>
      <c r="K13434" t="b">
        <f t="shared" si="209"/>
        <v>1</v>
      </c>
    </row>
    <row r="13435" spans="9:11" x14ac:dyDescent="0.35">
      <c r="I13435" t="e">
        <f>IF(J13435="natural gas",VLOOKUP(D13435,'Cross-Page Data'!$I$4:$J$13,2,FALSE),IF(J13435="solar",VLOOKUP('Form 923'!D13435,'Cross-Page Data'!$I$14:$J$117,2,FALSE),J13435))</f>
        <v>#N/A</v>
      </c>
      <c r="J13435" t="e">
        <f>VLOOKUP(E13435,'Cross-Page Data'!$D$4:$F$48,3,FALSE)</f>
        <v>#N/A</v>
      </c>
      <c r="K13435" t="b">
        <f t="shared" si="209"/>
        <v>1</v>
      </c>
    </row>
    <row r="13436" spans="9:11" x14ac:dyDescent="0.35">
      <c r="I13436" t="e">
        <f>IF(J13436="natural gas",VLOOKUP(D13436,'Cross-Page Data'!$I$4:$J$13,2,FALSE),IF(J13436="solar",VLOOKUP('Form 923'!D13436,'Cross-Page Data'!$I$14:$J$117,2,FALSE),J13436))</f>
        <v>#N/A</v>
      </c>
      <c r="J13436" t="e">
        <f>VLOOKUP(E13436,'Cross-Page Data'!$D$4:$F$48,3,FALSE)</f>
        <v>#N/A</v>
      </c>
      <c r="K13436" t="b">
        <f t="shared" si="209"/>
        <v>1</v>
      </c>
    </row>
    <row r="13437" spans="9:11" x14ac:dyDescent="0.35">
      <c r="I13437" t="e">
        <f>IF(J13437="natural gas",VLOOKUP(D13437,'Cross-Page Data'!$I$4:$J$13,2,FALSE),IF(J13437="solar",VLOOKUP('Form 923'!D13437,'Cross-Page Data'!$I$14:$J$117,2,FALSE),J13437))</f>
        <v>#N/A</v>
      </c>
      <c r="J13437" t="e">
        <f>VLOOKUP(E13437,'Cross-Page Data'!$D$4:$F$48,3,FALSE)</f>
        <v>#N/A</v>
      </c>
      <c r="K13437" t="b">
        <f t="shared" si="209"/>
        <v>1</v>
      </c>
    </row>
    <row r="13438" spans="9:11" x14ac:dyDescent="0.35">
      <c r="I13438" t="e">
        <f>IF(J13438="natural gas",VLOOKUP(D13438,'Cross-Page Data'!$I$4:$J$13,2,FALSE),IF(J13438="solar",VLOOKUP('Form 923'!D13438,'Cross-Page Data'!$I$14:$J$117,2,FALSE),J13438))</f>
        <v>#N/A</v>
      </c>
      <c r="J13438" t="e">
        <f>VLOOKUP(E13438,'Cross-Page Data'!$D$4:$F$48,3,FALSE)</f>
        <v>#N/A</v>
      </c>
      <c r="K13438" t="b">
        <f t="shared" si="209"/>
        <v>1</v>
      </c>
    </row>
    <row r="13439" spans="9:11" x14ac:dyDescent="0.35">
      <c r="I13439" t="e">
        <f>IF(J13439="natural gas",VLOOKUP(D13439,'Cross-Page Data'!$I$4:$J$13,2,FALSE),IF(J13439="solar",VLOOKUP('Form 923'!D13439,'Cross-Page Data'!$I$14:$J$117,2,FALSE),J13439))</f>
        <v>#N/A</v>
      </c>
      <c r="J13439" t="e">
        <f>VLOOKUP(E13439,'Cross-Page Data'!$D$4:$F$48,3,FALSE)</f>
        <v>#N/A</v>
      </c>
      <c r="K13439" t="b">
        <f t="shared" si="209"/>
        <v>1</v>
      </c>
    </row>
    <row r="13440" spans="9:11" x14ac:dyDescent="0.35">
      <c r="I13440" t="e">
        <f>IF(J13440="natural gas",VLOOKUP(D13440,'Cross-Page Data'!$I$4:$J$13,2,FALSE),IF(J13440="solar",VLOOKUP('Form 923'!D13440,'Cross-Page Data'!$I$14:$J$117,2,FALSE),J13440))</f>
        <v>#N/A</v>
      </c>
      <c r="J13440" t="e">
        <f>VLOOKUP(E13440,'Cross-Page Data'!$D$4:$F$48,3,FALSE)</f>
        <v>#N/A</v>
      </c>
      <c r="K13440" t="b">
        <f t="shared" si="209"/>
        <v>1</v>
      </c>
    </row>
    <row r="13441" spans="9:11" x14ac:dyDescent="0.35">
      <c r="I13441" t="e">
        <f>IF(J13441="natural gas",VLOOKUP(D13441,'Cross-Page Data'!$I$4:$J$13,2,FALSE),IF(J13441="solar",VLOOKUP('Form 923'!D13441,'Cross-Page Data'!$I$14:$J$117,2,FALSE),J13441))</f>
        <v>#N/A</v>
      </c>
      <c r="J13441" t="e">
        <f>VLOOKUP(E13441,'Cross-Page Data'!$D$4:$F$48,3,FALSE)</f>
        <v>#N/A</v>
      </c>
      <c r="K13441" t="b">
        <f t="shared" si="209"/>
        <v>1</v>
      </c>
    </row>
    <row r="13442" spans="9:11" x14ac:dyDescent="0.35">
      <c r="I13442" t="e">
        <f>IF(J13442="natural gas",VLOOKUP(D13442,'Cross-Page Data'!$I$4:$J$13,2,FALSE),IF(J13442="solar",VLOOKUP('Form 923'!D13442,'Cross-Page Data'!$I$14:$J$117,2,FALSE),J13442))</f>
        <v>#N/A</v>
      </c>
      <c r="J13442" t="e">
        <f>VLOOKUP(E13442,'Cross-Page Data'!$D$4:$F$48,3,FALSE)</f>
        <v>#N/A</v>
      </c>
      <c r="K13442" t="b">
        <f t="shared" si="209"/>
        <v>1</v>
      </c>
    </row>
    <row r="13443" spans="9:11" x14ac:dyDescent="0.35">
      <c r="I13443" t="e">
        <f>IF(J13443="natural gas",VLOOKUP(D13443,'Cross-Page Data'!$I$4:$J$13,2,FALSE),IF(J13443="solar",VLOOKUP('Form 923'!D13443,'Cross-Page Data'!$I$14:$J$117,2,FALSE),J13443))</f>
        <v>#N/A</v>
      </c>
      <c r="J13443" t="e">
        <f>VLOOKUP(E13443,'Cross-Page Data'!$D$4:$F$48,3,FALSE)</f>
        <v>#N/A</v>
      </c>
      <c r="K13443" t="b">
        <f t="shared" si="209"/>
        <v>1</v>
      </c>
    </row>
    <row r="13444" spans="9:11" x14ac:dyDescent="0.35">
      <c r="I13444" t="e">
        <f>IF(J13444="natural gas",VLOOKUP(D13444,'Cross-Page Data'!$I$4:$J$13,2,FALSE),IF(J13444="solar",VLOOKUP('Form 923'!D13444,'Cross-Page Data'!$I$14:$J$117,2,FALSE),J13444))</f>
        <v>#N/A</v>
      </c>
      <c r="J13444" t="e">
        <f>VLOOKUP(E13444,'Cross-Page Data'!$D$4:$F$48,3,FALSE)</f>
        <v>#N/A</v>
      </c>
      <c r="K13444" t="b">
        <f t="shared" si="209"/>
        <v>1</v>
      </c>
    </row>
    <row r="13445" spans="9:11" x14ac:dyDescent="0.35">
      <c r="I13445" t="e">
        <f>IF(J13445="natural gas",VLOOKUP(D13445,'Cross-Page Data'!$I$4:$J$13,2,FALSE),IF(J13445="solar",VLOOKUP('Form 923'!D13445,'Cross-Page Data'!$I$14:$J$117,2,FALSE),J13445))</f>
        <v>#N/A</v>
      </c>
      <c r="J13445" t="e">
        <f>VLOOKUP(E13445,'Cross-Page Data'!$D$4:$F$48,3,FALSE)</f>
        <v>#N/A</v>
      </c>
      <c r="K13445" t="b">
        <f t="shared" si="209"/>
        <v>1</v>
      </c>
    </row>
    <row r="13446" spans="9:11" x14ac:dyDescent="0.35">
      <c r="I13446" t="e">
        <f>IF(J13446="natural gas",VLOOKUP(D13446,'Cross-Page Data'!$I$4:$J$13,2,FALSE),IF(J13446="solar",VLOOKUP('Form 923'!D13446,'Cross-Page Data'!$I$14:$J$117,2,FALSE),J13446))</f>
        <v>#N/A</v>
      </c>
      <c r="J13446" t="e">
        <f>VLOOKUP(E13446,'Cross-Page Data'!$D$4:$F$48,3,FALSE)</f>
        <v>#N/A</v>
      </c>
      <c r="K13446" t="b">
        <f t="shared" si="209"/>
        <v>1</v>
      </c>
    </row>
    <row r="13447" spans="9:11" x14ac:dyDescent="0.35">
      <c r="I13447" t="e">
        <f>IF(J13447="natural gas",VLOOKUP(D13447,'Cross-Page Data'!$I$4:$J$13,2,FALSE),IF(J13447="solar",VLOOKUP('Form 923'!D13447,'Cross-Page Data'!$I$14:$J$117,2,FALSE),J13447))</f>
        <v>#N/A</v>
      </c>
      <c r="J13447" t="e">
        <f>VLOOKUP(E13447,'Cross-Page Data'!$D$4:$F$48,3,FALSE)</f>
        <v>#N/A</v>
      </c>
      <c r="K13447" t="b">
        <f t="shared" ref="K13447:K13510" si="210">IF(AND($N$5=FALSE,OR(C13447="Commercial NAICS Cogen",C13447="Industrial NAICS Cogen",C13447="NAICS-22 Cogen")),FALSE,IF(AND($N$6=FALSE,OR(C13447="Commercial NAICS Cogen",C13447="Commercial NAICS Non-Cogen",C13447="industrial NAICS Cogen", C13447="industrial NAICS non-cogen")),FALSE,TRUE))</f>
        <v>1</v>
      </c>
    </row>
    <row r="13448" spans="9:11" x14ac:dyDescent="0.35">
      <c r="I13448" t="e">
        <f>IF(J13448="natural gas",VLOOKUP(D13448,'Cross-Page Data'!$I$4:$J$13,2,FALSE),IF(J13448="solar",VLOOKUP('Form 923'!D13448,'Cross-Page Data'!$I$14:$J$117,2,FALSE),J13448))</f>
        <v>#N/A</v>
      </c>
      <c r="J13448" t="e">
        <f>VLOOKUP(E13448,'Cross-Page Data'!$D$4:$F$48,3,FALSE)</f>
        <v>#N/A</v>
      </c>
      <c r="K13448" t="b">
        <f t="shared" si="210"/>
        <v>1</v>
      </c>
    </row>
    <row r="13449" spans="9:11" x14ac:dyDescent="0.35">
      <c r="I13449" t="e">
        <f>IF(J13449="natural gas",VLOOKUP(D13449,'Cross-Page Data'!$I$4:$J$13,2,FALSE),IF(J13449="solar",VLOOKUP('Form 923'!D13449,'Cross-Page Data'!$I$14:$J$117,2,FALSE),J13449))</f>
        <v>#N/A</v>
      </c>
      <c r="J13449" t="e">
        <f>VLOOKUP(E13449,'Cross-Page Data'!$D$4:$F$48,3,FALSE)</f>
        <v>#N/A</v>
      </c>
      <c r="K13449" t="b">
        <f t="shared" si="210"/>
        <v>1</v>
      </c>
    </row>
    <row r="13450" spans="9:11" x14ac:dyDescent="0.35">
      <c r="I13450" t="e">
        <f>IF(J13450="natural gas",VLOOKUP(D13450,'Cross-Page Data'!$I$4:$J$13,2,FALSE),IF(J13450="solar",VLOOKUP('Form 923'!D13450,'Cross-Page Data'!$I$14:$J$117,2,FALSE),J13450))</f>
        <v>#N/A</v>
      </c>
      <c r="J13450" t="e">
        <f>VLOOKUP(E13450,'Cross-Page Data'!$D$4:$F$48,3,FALSE)</f>
        <v>#N/A</v>
      </c>
      <c r="K13450" t="b">
        <f t="shared" si="210"/>
        <v>1</v>
      </c>
    </row>
    <row r="13451" spans="9:11" x14ac:dyDescent="0.35">
      <c r="I13451" t="e">
        <f>IF(J13451="natural gas",VLOOKUP(D13451,'Cross-Page Data'!$I$4:$J$13,2,FALSE),IF(J13451="solar",VLOOKUP('Form 923'!D13451,'Cross-Page Data'!$I$14:$J$117,2,FALSE),J13451))</f>
        <v>#N/A</v>
      </c>
      <c r="J13451" t="e">
        <f>VLOOKUP(E13451,'Cross-Page Data'!$D$4:$F$48,3,FALSE)</f>
        <v>#N/A</v>
      </c>
      <c r="K13451" t="b">
        <f t="shared" si="210"/>
        <v>1</v>
      </c>
    </row>
    <row r="13452" spans="9:11" x14ac:dyDescent="0.35">
      <c r="I13452" t="e">
        <f>IF(J13452="natural gas",VLOOKUP(D13452,'Cross-Page Data'!$I$4:$J$13,2,FALSE),IF(J13452="solar",VLOOKUP('Form 923'!D13452,'Cross-Page Data'!$I$14:$J$117,2,FALSE),J13452))</f>
        <v>#N/A</v>
      </c>
      <c r="J13452" t="e">
        <f>VLOOKUP(E13452,'Cross-Page Data'!$D$4:$F$48,3,FALSE)</f>
        <v>#N/A</v>
      </c>
      <c r="K13452" t="b">
        <f t="shared" si="210"/>
        <v>1</v>
      </c>
    </row>
    <row r="13453" spans="9:11" x14ac:dyDescent="0.35">
      <c r="I13453" t="e">
        <f>IF(J13453="natural gas",VLOOKUP(D13453,'Cross-Page Data'!$I$4:$J$13,2,FALSE),IF(J13453="solar",VLOOKUP('Form 923'!D13453,'Cross-Page Data'!$I$14:$J$117,2,FALSE),J13453))</f>
        <v>#N/A</v>
      </c>
      <c r="J13453" t="e">
        <f>VLOOKUP(E13453,'Cross-Page Data'!$D$4:$F$48,3,FALSE)</f>
        <v>#N/A</v>
      </c>
      <c r="K13453" t="b">
        <f t="shared" si="210"/>
        <v>1</v>
      </c>
    </row>
    <row r="13454" spans="9:11" x14ac:dyDescent="0.35">
      <c r="I13454" t="e">
        <f>IF(J13454="natural gas",VLOOKUP(D13454,'Cross-Page Data'!$I$4:$J$13,2,FALSE),IF(J13454="solar",VLOOKUP('Form 923'!D13454,'Cross-Page Data'!$I$14:$J$117,2,FALSE),J13454))</f>
        <v>#N/A</v>
      </c>
      <c r="J13454" t="e">
        <f>VLOOKUP(E13454,'Cross-Page Data'!$D$4:$F$48,3,FALSE)</f>
        <v>#N/A</v>
      </c>
      <c r="K13454" t="b">
        <f t="shared" si="210"/>
        <v>1</v>
      </c>
    </row>
    <row r="13455" spans="9:11" x14ac:dyDescent="0.35">
      <c r="I13455" t="e">
        <f>IF(J13455="natural gas",VLOOKUP(D13455,'Cross-Page Data'!$I$4:$J$13,2,FALSE),IF(J13455="solar",VLOOKUP('Form 923'!D13455,'Cross-Page Data'!$I$14:$J$117,2,FALSE),J13455))</f>
        <v>#N/A</v>
      </c>
      <c r="J13455" t="e">
        <f>VLOOKUP(E13455,'Cross-Page Data'!$D$4:$F$48,3,FALSE)</f>
        <v>#N/A</v>
      </c>
      <c r="K13455" t="b">
        <f t="shared" si="210"/>
        <v>1</v>
      </c>
    </row>
    <row r="13456" spans="9:11" x14ac:dyDescent="0.35">
      <c r="I13456" t="e">
        <f>IF(J13456="natural gas",VLOOKUP(D13456,'Cross-Page Data'!$I$4:$J$13,2,FALSE),IF(J13456="solar",VLOOKUP('Form 923'!D13456,'Cross-Page Data'!$I$14:$J$117,2,FALSE),J13456))</f>
        <v>#N/A</v>
      </c>
      <c r="J13456" t="e">
        <f>VLOOKUP(E13456,'Cross-Page Data'!$D$4:$F$48,3,FALSE)</f>
        <v>#N/A</v>
      </c>
      <c r="K13456" t="b">
        <f t="shared" si="210"/>
        <v>1</v>
      </c>
    </row>
    <row r="13457" spans="9:11" x14ac:dyDescent="0.35">
      <c r="I13457" t="e">
        <f>IF(J13457="natural gas",VLOOKUP(D13457,'Cross-Page Data'!$I$4:$J$13,2,FALSE),IF(J13457="solar",VLOOKUP('Form 923'!D13457,'Cross-Page Data'!$I$14:$J$117,2,FALSE),J13457))</f>
        <v>#N/A</v>
      </c>
      <c r="J13457" t="e">
        <f>VLOOKUP(E13457,'Cross-Page Data'!$D$4:$F$48,3,FALSE)</f>
        <v>#N/A</v>
      </c>
      <c r="K13457" t="b">
        <f t="shared" si="210"/>
        <v>1</v>
      </c>
    </row>
    <row r="13458" spans="9:11" x14ac:dyDescent="0.35">
      <c r="I13458" t="e">
        <f>IF(J13458="natural gas",VLOOKUP(D13458,'Cross-Page Data'!$I$4:$J$13,2,FALSE),IF(J13458="solar",VLOOKUP('Form 923'!D13458,'Cross-Page Data'!$I$14:$J$117,2,FALSE),J13458))</f>
        <v>#N/A</v>
      </c>
      <c r="J13458" t="e">
        <f>VLOOKUP(E13458,'Cross-Page Data'!$D$4:$F$48,3,FALSE)</f>
        <v>#N/A</v>
      </c>
      <c r="K13458" t="b">
        <f t="shared" si="210"/>
        <v>1</v>
      </c>
    </row>
    <row r="13459" spans="9:11" x14ac:dyDescent="0.35">
      <c r="I13459" t="e">
        <f>IF(J13459="natural gas",VLOOKUP(D13459,'Cross-Page Data'!$I$4:$J$13,2,FALSE),IF(J13459="solar",VLOOKUP('Form 923'!D13459,'Cross-Page Data'!$I$14:$J$117,2,FALSE),J13459))</f>
        <v>#N/A</v>
      </c>
      <c r="J13459" t="e">
        <f>VLOOKUP(E13459,'Cross-Page Data'!$D$4:$F$48,3,FALSE)</f>
        <v>#N/A</v>
      </c>
      <c r="K13459" t="b">
        <f t="shared" si="210"/>
        <v>1</v>
      </c>
    </row>
    <row r="13460" spans="9:11" x14ac:dyDescent="0.35">
      <c r="I13460" t="e">
        <f>IF(J13460="natural gas",VLOOKUP(D13460,'Cross-Page Data'!$I$4:$J$13,2,FALSE),IF(J13460="solar",VLOOKUP('Form 923'!D13460,'Cross-Page Data'!$I$14:$J$117,2,FALSE),J13460))</f>
        <v>#N/A</v>
      </c>
      <c r="J13460" t="e">
        <f>VLOOKUP(E13460,'Cross-Page Data'!$D$4:$F$48,3,FALSE)</f>
        <v>#N/A</v>
      </c>
      <c r="K13460" t="b">
        <f t="shared" si="210"/>
        <v>1</v>
      </c>
    </row>
    <row r="13461" spans="9:11" x14ac:dyDescent="0.35">
      <c r="I13461" t="e">
        <f>IF(J13461="natural gas",VLOOKUP(D13461,'Cross-Page Data'!$I$4:$J$13,2,FALSE),IF(J13461="solar",VLOOKUP('Form 923'!D13461,'Cross-Page Data'!$I$14:$J$117,2,FALSE),J13461))</f>
        <v>#N/A</v>
      </c>
      <c r="J13461" t="e">
        <f>VLOOKUP(E13461,'Cross-Page Data'!$D$4:$F$48,3,FALSE)</f>
        <v>#N/A</v>
      </c>
      <c r="K13461" t="b">
        <f t="shared" si="210"/>
        <v>1</v>
      </c>
    </row>
    <row r="13462" spans="9:11" x14ac:dyDescent="0.35">
      <c r="I13462" t="e">
        <f>IF(J13462="natural gas",VLOOKUP(D13462,'Cross-Page Data'!$I$4:$J$13,2,FALSE),IF(J13462="solar",VLOOKUP('Form 923'!D13462,'Cross-Page Data'!$I$14:$J$117,2,FALSE),J13462))</f>
        <v>#N/A</v>
      </c>
      <c r="J13462" t="e">
        <f>VLOOKUP(E13462,'Cross-Page Data'!$D$4:$F$48,3,FALSE)</f>
        <v>#N/A</v>
      </c>
      <c r="K13462" t="b">
        <f t="shared" si="210"/>
        <v>1</v>
      </c>
    </row>
    <row r="13463" spans="9:11" x14ac:dyDescent="0.35">
      <c r="I13463" t="e">
        <f>IF(J13463="natural gas",VLOOKUP(D13463,'Cross-Page Data'!$I$4:$J$13,2,FALSE),IF(J13463="solar",VLOOKUP('Form 923'!D13463,'Cross-Page Data'!$I$14:$J$117,2,FALSE),J13463))</f>
        <v>#N/A</v>
      </c>
      <c r="J13463" t="e">
        <f>VLOOKUP(E13463,'Cross-Page Data'!$D$4:$F$48,3,FALSE)</f>
        <v>#N/A</v>
      </c>
      <c r="K13463" t="b">
        <f t="shared" si="210"/>
        <v>1</v>
      </c>
    </row>
    <row r="13464" spans="9:11" x14ac:dyDescent="0.35">
      <c r="I13464" t="e">
        <f>IF(J13464="natural gas",VLOOKUP(D13464,'Cross-Page Data'!$I$4:$J$13,2,FALSE),IF(J13464="solar",VLOOKUP('Form 923'!D13464,'Cross-Page Data'!$I$14:$J$117,2,FALSE),J13464))</f>
        <v>#N/A</v>
      </c>
      <c r="J13464" t="e">
        <f>VLOOKUP(E13464,'Cross-Page Data'!$D$4:$F$48,3,FALSE)</f>
        <v>#N/A</v>
      </c>
      <c r="K13464" t="b">
        <f t="shared" si="210"/>
        <v>1</v>
      </c>
    </row>
    <row r="13465" spans="9:11" x14ac:dyDescent="0.35">
      <c r="I13465" t="e">
        <f>IF(J13465="natural gas",VLOOKUP(D13465,'Cross-Page Data'!$I$4:$J$13,2,FALSE),IF(J13465="solar",VLOOKUP('Form 923'!D13465,'Cross-Page Data'!$I$14:$J$117,2,FALSE),J13465))</f>
        <v>#N/A</v>
      </c>
      <c r="J13465" t="e">
        <f>VLOOKUP(E13465,'Cross-Page Data'!$D$4:$F$48,3,FALSE)</f>
        <v>#N/A</v>
      </c>
      <c r="K13465" t="b">
        <f t="shared" si="210"/>
        <v>1</v>
      </c>
    </row>
    <row r="13466" spans="9:11" x14ac:dyDescent="0.35">
      <c r="I13466" t="e">
        <f>IF(J13466="natural gas",VLOOKUP(D13466,'Cross-Page Data'!$I$4:$J$13,2,FALSE),IF(J13466="solar",VLOOKUP('Form 923'!D13466,'Cross-Page Data'!$I$14:$J$117,2,FALSE),J13466))</f>
        <v>#N/A</v>
      </c>
      <c r="J13466" t="e">
        <f>VLOOKUP(E13466,'Cross-Page Data'!$D$4:$F$48,3,FALSE)</f>
        <v>#N/A</v>
      </c>
      <c r="K13466" t="b">
        <f t="shared" si="210"/>
        <v>1</v>
      </c>
    </row>
    <row r="13467" spans="9:11" x14ac:dyDescent="0.35">
      <c r="I13467" t="e">
        <f>IF(J13467="natural gas",VLOOKUP(D13467,'Cross-Page Data'!$I$4:$J$13,2,FALSE),IF(J13467="solar",VLOOKUP('Form 923'!D13467,'Cross-Page Data'!$I$14:$J$117,2,FALSE),J13467))</f>
        <v>#N/A</v>
      </c>
      <c r="J13467" t="e">
        <f>VLOOKUP(E13467,'Cross-Page Data'!$D$4:$F$48,3,FALSE)</f>
        <v>#N/A</v>
      </c>
      <c r="K13467" t="b">
        <f t="shared" si="210"/>
        <v>1</v>
      </c>
    </row>
    <row r="13468" spans="9:11" x14ac:dyDescent="0.35">
      <c r="I13468" t="e">
        <f>IF(J13468="natural gas",VLOOKUP(D13468,'Cross-Page Data'!$I$4:$J$13,2,FALSE),IF(J13468="solar",VLOOKUP('Form 923'!D13468,'Cross-Page Data'!$I$14:$J$117,2,FALSE),J13468))</f>
        <v>#N/A</v>
      </c>
      <c r="J13468" t="e">
        <f>VLOOKUP(E13468,'Cross-Page Data'!$D$4:$F$48,3,FALSE)</f>
        <v>#N/A</v>
      </c>
      <c r="K13468" t="b">
        <f t="shared" si="210"/>
        <v>1</v>
      </c>
    </row>
    <row r="13469" spans="9:11" x14ac:dyDescent="0.35">
      <c r="I13469" t="e">
        <f>IF(J13469="natural gas",VLOOKUP(D13469,'Cross-Page Data'!$I$4:$J$13,2,FALSE),IF(J13469="solar",VLOOKUP('Form 923'!D13469,'Cross-Page Data'!$I$14:$J$117,2,FALSE),J13469))</f>
        <v>#N/A</v>
      </c>
      <c r="J13469" t="e">
        <f>VLOOKUP(E13469,'Cross-Page Data'!$D$4:$F$48,3,FALSE)</f>
        <v>#N/A</v>
      </c>
      <c r="K13469" t="b">
        <f t="shared" si="210"/>
        <v>1</v>
      </c>
    </row>
    <row r="13470" spans="9:11" x14ac:dyDescent="0.35">
      <c r="I13470" t="e">
        <f>IF(J13470="natural gas",VLOOKUP(D13470,'Cross-Page Data'!$I$4:$J$13,2,FALSE),IF(J13470="solar",VLOOKUP('Form 923'!D13470,'Cross-Page Data'!$I$14:$J$117,2,FALSE),J13470))</f>
        <v>#N/A</v>
      </c>
      <c r="J13470" t="e">
        <f>VLOOKUP(E13470,'Cross-Page Data'!$D$4:$F$48,3,FALSE)</f>
        <v>#N/A</v>
      </c>
      <c r="K13470" t="b">
        <f t="shared" si="210"/>
        <v>1</v>
      </c>
    </row>
    <row r="13471" spans="9:11" x14ac:dyDescent="0.35">
      <c r="I13471" t="e">
        <f>IF(J13471="natural gas",VLOOKUP(D13471,'Cross-Page Data'!$I$4:$J$13,2,FALSE),IF(J13471="solar",VLOOKUP('Form 923'!D13471,'Cross-Page Data'!$I$14:$J$117,2,FALSE),J13471))</f>
        <v>#N/A</v>
      </c>
      <c r="J13471" t="e">
        <f>VLOOKUP(E13471,'Cross-Page Data'!$D$4:$F$48,3,FALSE)</f>
        <v>#N/A</v>
      </c>
      <c r="K13471" t="b">
        <f t="shared" si="210"/>
        <v>1</v>
      </c>
    </row>
    <row r="13472" spans="9:11" x14ac:dyDescent="0.35">
      <c r="I13472" t="e">
        <f>IF(J13472="natural gas",VLOOKUP(D13472,'Cross-Page Data'!$I$4:$J$13,2,FALSE),IF(J13472="solar",VLOOKUP('Form 923'!D13472,'Cross-Page Data'!$I$14:$J$117,2,FALSE),J13472))</f>
        <v>#N/A</v>
      </c>
      <c r="J13472" t="e">
        <f>VLOOKUP(E13472,'Cross-Page Data'!$D$4:$F$48,3,FALSE)</f>
        <v>#N/A</v>
      </c>
      <c r="K13472" t="b">
        <f t="shared" si="210"/>
        <v>1</v>
      </c>
    </row>
    <row r="13473" spans="9:11" x14ac:dyDescent="0.35">
      <c r="I13473" t="e">
        <f>IF(J13473="natural gas",VLOOKUP(D13473,'Cross-Page Data'!$I$4:$J$13,2,FALSE),IF(J13473="solar",VLOOKUP('Form 923'!D13473,'Cross-Page Data'!$I$14:$J$117,2,FALSE),J13473))</f>
        <v>#N/A</v>
      </c>
      <c r="J13473" t="e">
        <f>VLOOKUP(E13473,'Cross-Page Data'!$D$4:$F$48,3,FALSE)</f>
        <v>#N/A</v>
      </c>
      <c r="K13473" t="b">
        <f t="shared" si="210"/>
        <v>1</v>
      </c>
    </row>
    <row r="13474" spans="9:11" x14ac:dyDescent="0.35">
      <c r="I13474" t="e">
        <f>IF(J13474="natural gas",VLOOKUP(D13474,'Cross-Page Data'!$I$4:$J$13,2,FALSE),IF(J13474="solar",VLOOKUP('Form 923'!D13474,'Cross-Page Data'!$I$14:$J$117,2,FALSE),J13474))</f>
        <v>#N/A</v>
      </c>
      <c r="J13474" t="e">
        <f>VLOOKUP(E13474,'Cross-Page Data'!$D$4:$F$48,3,FALSE)</f>
        <v>#N/A</v>
      </c>
      <c r="K13474" t="b">
        <f t="shared" si="210"/>
        <v>1</v>
      </c>
    </row>
    <row r="13475" spans="9:11" x14ac:dyDescent="0.35">
      <c r="I13475" t="e">
        <f>IF(J13475="natural gas",VLOOKUP(D13475,'Cross-Page Data'!$I$4:$J$13,2,FALSE),IF(J13475="solar",VLOOKUP('Form 923'!D13475,'Cross-Page Data'!$I$14:$J$117,2,FALSE),J13475))</f>
        <v>#N/A</v>
      </c>
      <c r="J13475" t="e">
        <f>VLOOKUP(E13475,'Cross-Page Data'!$D$4:$F$48,3,FALSE)</f>
        <v>#N/A</v>
      </c>
      <c r="K13475" t="b">
        <f t="shared" si="210"/>
        <v>1</v>
      </c>
    </row>
    <row r="13476" spans="9:11" x14ac:dyDescent="0.35">
      <c r="I13476" t="e">
        <f>IF(J13476="natural gas",VLOOKUP(D13476,'Cross-Page Data'!$I$4:$J$13,2,FALSE),IF(J13476="solar",VLOOKUP('Form 923'!D13476,'Cross-Page Data'!$I$14:$J$117,2,FALSE),J13476))</f>
        <v>#N/A</v>
      </c>
      <c r="J13476" t="e">
        <f>VLOOKUP(E13476,'Cross-Page Data'!$D$4:$F$48,3,FALSE)</f>
        <v>#N/A</v>
      </c>
      <c r="K13476" t="b">
        <f t="shared" si="210"/>
        <v>1</v>
      </c>
    </row>
    <row r="13477" spans="9:11" x14ac:dyDescent="0.35">
      <c r="I13477" t="e">
        <f>IF(J13477="natural gas",VLOOKUP(D13477,'Cross-Page Data'!$I$4:$J$13,2,FALSE),IF(J13477="solar",VLOOKUP('Form 923'!D13477,'Cross-Page Data'!$I$14:$J$117,2,FALSE),J13477))</f>
        <v>#N/A</v>
      </c>
      <c r="J13477" t="e">
        <f>VLOOKUP(E13477,'Cross-Page Data'!$D$4:$F$48,3,FALSE)</f>
        <v>#N/A</v>
      </c>
      <c r="K13477" t="b">
        <f t="shared" si="210"/>
        <v>1</v>
      </c>
    </row>
    <row r="13478" spans="9:11" x14ac:dyDescent="0.35">
      <c r="I13478" t="e">
        <f>IF(J13478="natural gas",VLOOKUP(D13478,'Cross-Page Data'!$I$4:$J$13,2,FALSE),IF(J13478="solar",VLOOKUP('Form 923'!D13478,'Cross-Page Data'!$I$14:$J$117,2,FALSE),J13478))</f>
        <v>#N/A</v>
      </c>
      <c r="J13478" t="e">
        <f>VLOOKUP(E13478,'Cross-Page Data'!$D$4:$F$48,3,FALSE)</f>
        <v>#N/A</v>
      </c>
      <c r="K13478" t="b">
        <f t="shared" si="210"/>
        <v>1</v>
      </c>
    </row>
    <row r="13479" spans="9:11" x14ac:dyDescent="0.35">
      <c r="I13479" t="e">
        <f>IF(J13479="natural gas",VLOOKUP(D13479,'Cross-Page Data'!$I$4:$J$13,2,FALSE),IF(J13479="solar",VLOOKUP('Form 923'!D13479,'Cross-Page Data'!$I$14:$J$117,2,FALSE),J13479))</f>
        <v>#N/A</v>
      </c>
      <c r="J13479" t="e">
        <f>VLOOKUP(E13479,'Cross-Page Data'!$D$4:$F$48,3,FALSE)</f>
        <v>#N/A</v>
      </c>
      <c r="K13479" t="b">
        <f t="shared" si="210"/>
        <v>1</v>
      </c>
    </row>
    <row r="13480" spans="9:11" x14ac:dyDescent="0.35">
      <c r="I13480" t="e">
        <f>IF(J13480="natural gas",VLOOKUP(D13480,'Cross-Page Data'!$I$4:$J$13,2,FALSE),IF(J13480="solar",VLOOKUP('Form 923'!D13480,'Cross-Page Data'!$I$14:$J$117,2,FALSE),J13480))</f>
        <v>#N/A</v>
      </c>
      <c r="J13480" t="e">
        <f>VLOOKUP(E13480,'Cross-Page Data'!$D$4:$F$48,3,FALSE)</f>
        <v>#N/A</v>
      </c>
      <c r="K13480" t="b">
        <f t="shared" si="210"/>
        <v>1</v>
      </c>
    </row>
    <row r="13481" spans="9:11" x14ac:dyDescent="0.35">
      <c r="I13481" t="e">
        <f>IF(J13481="natural gas",VLOOKUP(D13481,'Cross-Page Data'!$I$4:$J$13,2,FALSE),IF(J13481="solar",VLOOKUP('Form 923'!D13481,'Cross-Page Data'!$I$14:$J$117,2,FALSE),J13481))</f>
        <v>#N/A</v>
      </c>
      <c r="J13481" t="e">
        <f>VLOOKUP(E13481,'Cross-Page Data'!$D$4:$F$48,3,FALSE)</f>
        <v>#N/A</v>
      </c>
      <c r="K13481" t="b">
        <f t="shared" si="210"/>
        <v>1</v>
      </c>
    </row>
    <row r="13482" spans="9:11" x14ac:dyDescent="0.35">
      <c r="I13482" t="e">
        <f>IF(J13482="natural gas",VLOOKUP(D13482,'Cross-Page Data'!$I$4:$J$13,2,FALSE),IF(J13482="solar",VLOOKUP('Form 923'!D13482,'Cross-Page Data'!$I$14:$J$117,2,FALSE),J13482))</f>
        <v>#N/A</v>
      </c>
      <c r="J13482" t="e">
        <f>VLOOKUP(E13482,'Cross-Page Data'!$D$4:$F$48,3,FALSE)</f>
        <v>#N/A</v>
      </c>
      <c r="K13482" t="b">
        <f t="shared" si="210"/>
        <v>1</v>
      </c>
    </row>
    <row r="13483" spans="9:11" x14ac:dyDescent="0.35">
      <c r="I13483" t="e">
        <f>IF(J13483="natural gas",VLOOKUP(D13483,'Cross-Page Data'!$I$4:$J$13,2,FALSE),IF(J13483="solar",VLOOKUP('Form 923'!D13483,'Cross-Page Data'!$I$14:$J$117,2,FALSE),J13483))</f>
        <v>#N/A</v>
      </c>
      <c r="J13483" t="e">
        <f>VLOOKUP(E13483,'Cross-Page Data'!$D$4:$F$48,3,FALSE)</f>
        <v>#N/A</v>
      </c>
      <c r="K13483" t="b">
        <f t="shared" si="210"/>
        <v>1</v>
      </c>
    </row>
    <row r="13484" spans="9:11" x14ac:dyDescent="0.35">
      <c r="I13484" t="e">
        <f>IF(J13484="natural gas",VLOOKUP(D13484,'Cross-Page Data'!$I$4:$J$13,2,FALSE),IF(J13484="solar",VLOOKUP('Form 923'!D13484,'Cross-Page Data'!$I$14:$J$117,2,FALSE),J13484))</f>
        <v>#N/A</v>
      </c>
      <c r="J13484" t="e">
        <f>VLOOKUP(E13484,'Cross-Page Data'!$D$4:$F$48,3,FALSE)</f>
        <v>#N/A</v>
      </c>
      <c r="K13484" t="b">
        <f t="shared" si="210"/>
        <v>1</v>
      </c>
    </row>
    <row r="13485" spans="9:11" x14ac:dyDescent="0.35">
      <c r="I13485" t="e">
        <f>IF(J13485="natural gas",VLOOKUP(D13485,'Cross-Page Data'!$I$4:$J$13,2,FALSE),IF(J13485="solar",VLOOKUP('Form 923'!D13485,'Cross-Page Data'!$I$14:$J$117,2,FALSE),J13485))</f>
        <v>#N/A</v>
      </c>
      <c r="J13485" t="e">
        <f>VLOOKUP(E13485,'Cross-Page Data'!$D$4:$F$48,3,FALSE)</f>
        <v>#N/A</v>
      </c>
      <c r="K13485" t="b">
        <f t="shared" si="210"/>
        <v>1</v>
      </c>
    </row>
    <row r="13486" spans="9:11" x14ac:dyDescent="0.35">
      <c r="I13486" t="e">
        <f>IF(J13486="natural gas",VLOOKUP(D13486,'Cross-Page Data'!$I$4:$J$13,2,FALSE),IF(J13486="solar",VLOOKUP('Form 923'!D13486,'Cross-Page Data'!$I$14:$J$117,2,FALSE),J13486))</f>
        <v>#N/A</v>
      </c>
      <c r="J13486" t="e">
        <f>VLOOKUP(E13486,'Cross-Page Data'!$D$4:$F$48,3,FALSE)</f>
        <v>#N/A</v>
      </c>
      <c r="K13486" t="b">
        <f t="shared" si="210"/>
        <v>1</v>
      </c>
    </row>
    <row r="13487" spans="9:11" x14ac:dyDescent="0.35">
      <c r="I13487" t="e">
        <f>IF(J13487="natural gas",VLOOKUP(D13487,'Cross-Page Data'!$I$4:$J$13,2,FALSE),IF(J13487="solar",VLOOKUP('Form 923'!D13487,'Cross-Page Data'!$I$14:$J$117,2,FALSE),J13487))</f>
        <v>#N/A</v>
      </c>
      <c r="J13487" t="e">
        <f>VLOOKUP(E13487,'Cross-Page Data'!$D$4:$F$48,3,FALSE)</f>
        <v>#N/A</v>
      </c>
      <c r="K13487" t="b">
        <f t="shared" si="210"/>
        <v>1</v>
      </c>
    </row>
    <row r="13488" spans="9:11" x14ac:dyDescent="0.35">
      <c r="I13488" t="e">
        <f>IF(J13488="natural gas",VLOOKUP(D13488,'Cross-Page Data'!$I$4:$J$13,2,FALSE),IF(J13488="solar",VLOOKUP('Form 923'!D13488,'Cross-Page Data'!$I$14:$J$117,2,FALSE),J13488))</f>
        <v>#N/A</v>
      </c>
      <c r="J13488" t="e">
        <f>VLOOKUP(E13488,'Cross-Page Data'!$D$4:$F$48,3,FALSE)</f>
        <v>#N/A</v>
      </c>
      <c r="K13488" t="b">
        <f t="shared" si="210"/>
        <v>1</v>
      </c>
    </row>
    <row r="13489" spans="9:11" x14ac:dyDescent="0.35">
      <c r="I13489" t="e">
        <f>IF(J13489="natural gas",VLOOKUP(D13489,'Cross-Page Data'!$I$4:$J$13,2,FALSE),IF(J13489="solar",VLOOKUP('Form 923'!D13489,'Cross-Page Data'!$I$14:$J$117,2,FALSE),J13489))</f>
        <v>#N/A</v>
      </c>
      <c r="J13489" t="e">
        <f>VLOOKUP(E13489,'Cross-Page Data'!$D$4:$F$48,3,FALSE)</f>
        <v>#N/A</v>
      </c>
      <c r="K13489" t="b">
        <f t="shared" si="210"/>
        <v>1</v>
      </c>
    </row>
    <row r="13490" spans="9:11" x14ac:dyDescent="0.35">
      <c r="I13490" t="e">
        <f>IF(J13490="natural gas",VLOOKUP(D13490,'Cross-Page Data'!$I$4:$J$13,2,FALSE),IF(J13490="solar",VLOOKUP('Form 923'!D13490,'Cross-Page Data'!$I$14:$J$117,2,FALSE),J13490))</f>
        <v>#N/A</v>
      </c>
      <c r="J13490" t="e">
        <f>VLOOKUP(E13490,'Cross-Page Data'!$D$4:$F$48,3,FALSE)</f>
        <v>#N/A</v>
      </c>
      <c r="K13490" t="b">
        <f t="shared" si="210"/>
        <v>1</v>
      </c>
    </row>
    <row r="13491" spans="9:11" x14ac:dyDescent="0.35">
      <c r="I13491" t="e">
        <f>IF(J13491="natural gas",VLOOKUP(D13491,'Cross-Page Data'!$I$4:$J$13,2,FALSE),IF(J13491="solar",VLOOKUP('Form 923'!D13491,'Cross-Page Data'!$I$14:$J$117,2,FALSE),J13491))</f>
        <v>#N/A</v>
      </c>
      <c r="J13491" t="e">
        <f>VLOOKUP(E13491,'Cross-Page Data'!$D$4:$F$48,3,FALSE)</f>
        <v>#N/A</v>
      </c>
      <c r="K13491" t="b">
        <f t="shared" si="210"/>
        <v>1</v>
      </c>
    </row>
    <row r="13492" spans="9:11" x14ac:dyDescent="0.35">
      <c r="I13492" t="e">
        <f>IF(J13492="natural gas",VLOOKUP(D13492,'Cross-Page Data'!$I$4:$J$13,2,FALSE),IF(J13492="solar",VLOOKUP('Form 923'!D13492,'Cross-Page Data'!$I$14:$J$117,2,FALSE),J13492))</f>
        <v>#N/A</v>
      </c>
      <c r="J13492" t="e">
        <f>VLOOKUP(E13492,'Cross-Page Data'!$D$4:$F$48,3,FALSE)</f>
        <v>#N/A</v>
      </c>
      <c r="K13492" t="b">
        <f t="shared" si="210"/>
        <v>1</v>
      </c>
    </row>
    <row r="13493" spans="9:11" x14ac:dyDescent="0.35">
      <c r="I13493" t="e">
        <f>IF(J13493="natural gas",VLOOKUP(D13493,'Cross-Page Data'!$I$4:$J$13,2,FALSE),IF(J13493="solar",VLOOKUP('Form 923'!D13493,'Cross-Page Data'!$I$14:$J$117,2,FALSE),J13493))</f>
        <v>#N/A</v>
      </c>
      <c r="J13493" t="e">
        <f>VLOOKUP(E13493,'Cross-Page Data'!$D$4:$F$48,3,FALSE)</f>
        <v>#N/A</v>
      </c>
      <c r="K13493" t="b">
        <f t="shared" si="210"/>
        <v>1</v>
      </c>
    </row>
    <row r="13494" spans="9:11" x14ac:dyDescent="0.35">
      <c r="I13494" t="e">
        <f>IF(J13494="natural gas",VLOOKUP(D13494,'Cross-Page Data'!$I$4:$J$13,2,FALSE),IF(J13494="solar",VLOOKUP('Form 923'!D13494,'Cross-Page Data'!$I$14:$J$117,2,FALSE),J13494))</f>
        <v>#N/A</v>
      </c>
      <c r="J13494" t="e">
        <f>VLOOKUP(E13494,'Cross-Page Data'!$D$4:$F$48,3,FALSE)</f>
        <v>#N/A</v>
      </c>
      <c r="K13494" t="b">
        <f t="shared" si="210"/>
        <v>1</v>
      </c>
    </row>
    <row r="13495" spans="9:11" x14ac:dyDescent="0.35">
      <c r="I13495" t="e">
        <f>IF(J13495="natural gas",VLOOKUP(D13495,'Cross-Page Data'!$I$4:$J$13,2,FALSE),IF(J13495="solar",VLOOKUP('Form 923'!D13495,'Cross-Page Data'!$I$14:$J$117,2,FALSE),J13495))</f>
        <v>#N/A</v>
      </c>
      <c r="J13495" t="e">
        <f>VLOOKUP(E13495,'Cross-Page Data'!$D$4:$F$48,3,FALSE)</f>
        <v>#N/A</v>
      </c>
      <c r="K13495" t="b">
        <f t="shared" si="210"/>
        <v>1</v>
      </c>
    </row>
    <row r="13496" spans="9:11" x14ac:dyDescent="0.35">
      <c r="I13496" t="e">
        <f>IF(J13496="natural gas",VLOOKUP(D13496,'Cross-Page Data'!$I$4:$J$13,2,FALSE),IF(J13496="solar",VLOOKUP('Form 923'!D13496,'Cross-Page Data'!$I$14:$J$117,2,FALSE),J13496))</f>
        <v>#N/A</v>
      </c>
      <c r="J13496" t="e">
        <f>VLOOKUP(E13496,'Cross-Page Data'!$D$4:$F$48,3,FALSE)</f>
        <v>#N/A</v>
      </c>
      <c r="K13496" t="b">
        <f t="shared" si="210"/>
        <v>1</v>
      </c>
    </row>
    <row r="13497" spans="9:11" x14ac:dyDescent="0.35">
      <c r="I13497" t="e">
        <f>IF(J13497="natural gas",VLOOKUP(D13497,'Cross-Page Data'!$I$4:$J$13,2,FALSE),IF(J13497="solar",VLOOKUP('Form 923'!D13497,'Cross-Page Data'!$I$14:$J$117,2,FALSE),J13497))</f>
        <v>#N/A</v>
      </c>
      <c r="J13497" t="e">
        <f>VLOOKUP(E13497,'Cross-Page Data'!$D$4:$F$48,3,FALSE)</f>
        <v>#N/A</v>
      </c>
      <c r="K13497" t="b">
        <f t="shared" si="210"/>
        <v>1</v>
      </c>
    </row>
    <row r="13498" spans="9:11" x14ac:dyDescent="0.35">
      <c r="I13498" t="e">
        <f>IF(J13498="natural gas",VLOOKUP(D13498,'Cross-Page Data'!$I$4:$J$13,2,FALSE),IF(J13498="solar",VLOOKUP('Form 923'!D13498,'Cross-Page Data'!$I$14:$J$117,2,FALSE),J13498))</f>
        <v>#N/A</v>
      </c>
      <c r="J13498" t="e">
        <f>VLOOKUP(E13498,'Cross-Page Data'!$D$4:$F$48,3,FALSE)</f>
        <v>#N/A</v>
      </c>
      <c r="K13498" t="b">
        <f t="shared" si="210"/>
        <v>1</v>
      </c>
    </row>
    <row r="13499" spans="9:11" x14ac:dyDescent="0.35">
      <c r="I13499" t="e">
        <f>IF(J13499="natural gas",VLOOKUP(D13499,'Cross-Page Data'!$I$4:$J$13,2,FALSE),IF(J13499="solar",VLOOKUP('Form 923'!D13499,'Cross-Page Data'!$I$14:$J$117,2,FALSE),J13499))</f>
        <v>#N/A</v>
      </c>
      <c r="J13499" t="e">
        <f>VLOOKUP(E13499,'Cross-Page Data'!$D$4:$F$48,3,FALSE)</f>
        <v>#N/A</v>
      </c>
      <c r="K13499" t="b">
        <f t="shared" si="210"/>
        <v>1</v>
      </c>
    </row>
    <row r="13500" spans="9:11" x14ac:dyDescent="0.35">
      <c r="I13500" t="e">
        <f>IF(J13500="natural gas",VLOOKUP(D13500,'Cross-Page Data'!$I$4:$J$13,2,FALSE),IF(J13500="solar",VLOOKUP('Form 923'!D13500,'Cross-Page Data'!$I$14:$J$117,2,FALSE),J13500))</f>
        <v>#N/A</v>
      </c>
      <c r="J13500" t="e">
        <f>VLOOKUP(E13500,'Cross-Page Data'!$D$4:$F$48,3,FALSE)</f>
        <v>#N/A</v>
      </c>
      <c r="K13500" t="b">
        <f t="shared" si="210"/>
        <v>1</v>
      </c>
    </row>
    <row r="13501" spans="9:11" x14ac:dyDescent="0.35">
      <c r="I13501" t="e">
        <f>IF(J13501="natural gas",VLOOKUP(D13501,'Cross-Page Data'!$I$4:$J$13,2,FALSE),IF(J13501="solar",VLOOKUP('Form 923'!D13501,'Cross-Page Data'!$I$14:$J$117,2,FALSE),J13501))</f>
        <v>#N/A</v>
      </c>
      <c r="J13501" t="e">
        <f>VLOOKUP(E13501,'Cross-Page Data'!$D$4:$F$48,3,FALSE)</f>
        <v>#N/A</v>
      </c>
      <c r="K13501" t="b">
        <f t="shared" si="210"/>
        <v>1</v>
      </c>
    </row>
    <row r="13502" spans="9:11" x14ac:dyDescent="0.35">
      <c r="I13502" t="e">
        <f>IF(J13502="natural gas",VLOOKUP(D13502,'Cross-Page Data'!$I$4:$J$13,2,FALSE),IF(J13502="solar",VLOOKUP('Form 923'!D13502,'Cross-Page Data'!$I$14:$J$117,2,FALSE),J13502))</f>
        <v>#N/A</v>
      </c>
      <c r="J13502" t="e">
        <f>VLOOKUP(E13502,'Cross-Page Data'!$D$4:$F$48,3,FALSE)</f>
        <v>#N/A</v>
      </c>
      <c r="K13502" t="b">
        <f t="shared" si="210"/>
        <v>1</v>
      </c>
    </row>
    <row r="13503" spans="9:11" x14ac:dyDescent="0.35">
      <c r="I13503" t="e">
        <f>IF(J13503="natural gas",VLOOKUP(D13503,'Cross-Page Data'!$I$4:$J$13,2,FALSE),IF(J13503="solar",VLOOKUP('Form 923'!D13503,'Cross-Page Data'!$I$14:$J$117,2,FALSE),J13503))</f>
        <v>#N/A</v>
      </c>
      <c r="J13503" t="e">
        <f>VLOOKUP(E13503,'Cross-Page Data'!$D$4:$F$48,3,FALSE)</f>
        <v>#N/A</v>
      </c>
      <c r="K13503" t="b">
        <f t="shared" si="210"/>
        <v>1</v>
      </c>
    </row>
    <row r="13504" spans="9:11" x14ac:dyDescent="0.35">
      <c r="I13504" t="e">
        <f>IF(J13504="natural gas",VLOOKUP(D13504,'Cross-Page Data'!$I$4:$J$13,2,FALSE),IF(J13504="solar",VLOOKUP('Form 923'!D13504,'Cross-Page Data'!$I$14:$J$117,2,FALSE),J13504))</f>
        <v>#N/A</v>
      </c>
      <c r="J13504" t="e">
        <f>VLOOKUP(E13504,'Cross-Page Data'!$D$4:$F$48,3,FALSE)</f>
        <v>#N/A</v>
      </c>
      <c r="K13504" t="b">
        <f t="shared" si="210"/>
        <v>1</v>
      </c>
    </row>
    <row r="13505" spans="9:11" x14ac:dyDescent="0.35">
      <c r="I13505" t="e">
        <f>IF(J13505="natural gas",VLOOKUP(D13505,'Cross-Page Data'!$I$4:$J$13,2,FALSE),IF(J13505="solar",VLOOKUP('Form 923'!D13505,'Cross-Page Data'!$I$14:$J$117,2,FALSE),J13505))</f>
        <v>#N/A</v>
      </c>
      <c r="J13505" t="e">
        <f>VLOOKUP(E13505,'Cross-Page Data'!$D$4:$F$48,3,FALSE)</f>
        <v>#N/A</v>
      </c>
      <c r="K13505" t="b">
        <f t="shared" si="210"/>
        <v>1</v>
      </c>
    </row>
    <row r="13506" spans="9:11" x14ac:dyDescent="0.35">
      <c r="I13506" t="e">
        <f>IF(J13506="natural gas",VLOOKUP(D13506,'Cross-Page Data'!$I$4:$J$13,2,FALSE),IF(J13506="solar",VLOOKUP('Form 923'!D13506,'Cross-Page Data'!$I$14:$J$117,2,FALSE),J13506))</f>
        <v>#N/A</v>
      </c>
      <c r="J13506" t="e">
        <f>VLOOKUP(E13506,'Cross-Page Data'!$D$4:$F$48,3,FALSE)</f>
        <v>#N/A</v>
      </c>
      <c r="K13506" t="b">
        <f t="shared" si="210"/>
        <v>1</v>
      </c>
    </row>
    <row r="13507" spans="9:11" x14ac:dyDescent="0.35">
      <c r="I13507" t="e">
        <f>IF(J13507="natural gas",VLOOKUP(D13507,'Cross-Page Data'!$I$4:$J$13,2,FALSE),IF(J13507="solar",VLOOKUP('Form 923'!D13507,'Cross-Page Data'!$I$14:$J$117,2,FALSE),J13507))</f>
        <v>#N/A</v>
      </c>
      <c r="J13507" t="e">
        <f>VLOOKUP(E13507,'Cross-Page Data'!$D$4:$F$48,3,FALSE)</f>
        <v>#N/A</v>
      </c>
      <c r="K13507" t="b">
        <f t="shared" si="210"/>
        <v>1</v>
      </c>
    </row>
    <row r="13508" spans="9:11" x14ac:dyDescent="0.35">
      <c r="I13508" t="e">
        <f>IF(J13508="natural gas",VLOOKUP(D13508,'Cross-Page Data'!$I$4:$J$13,2,FALSE),IF(J13508="solar",VLOOKUP('Form 923'!D13508,'Cross-Page Data'!$I$14:$J$117,2,FALSE),J13508))</f>
        <v>#N/A</v>
      </c>
      <c r="J13508" t="e">
        <f>VLOOKUP(E13508,'Cross-Page Data'!$D$4:$F$48,3,FALSE)</f>
        <v>#N/A</v>
      </c>
      <c r="K13508" t="b">
        <f t="shared" si="210"/>
        <v>1</v>
      </c>
    </row>
    <row r="13509" spans="9:11" x14ac:dyDescent="0.35">
      <c r="I13509" t="e">
        <f>IF(J13509="natural gas",VLOOKUP(D13509,'Cross-Page Data'!$I$4:$J$13,2,FALSE),IF(J13509="solar",VLOOKUP('Form 923'!D13509,'Cross-Page Data'!$I$14:$J$117,2,FALSE),J13509))</f>
        <v>#N/A</v>
      </c>
      <c r="J13509" t="e">
        <f>VLOOKUP(E13509,'Cross-Page Data'!$D$4:$F$48,3,FALSE)</f>
        <v>#N/A</v>
      </c>
      <c r="K13509" t="b">
        <f t="shared" si="210"/>
        <v>1</v>
      </c>
    </row>
    <row r="13510" spans="9:11" x14ac:dyDescent="0.35">
      <c r="I13510" t="e">
        <f>IF(J13510="natural gas",VLOOKUP(D13510,'Cross-Page Data'!$I$4:$J$13,2,FALSE),IF(J13510="solar",VLOOKUP('Form 923'!D13510,'Cross-Page Data'!$I$14:$J$117,2,FALSE),J13510))</f>
        <v>#N/A</v>
      </c>
      <c r="J13510" t="e">
        <f>VLOOKUP(E13510,'Cross-Page Data'!$D$4:$F$48,3,FALSE)</f>
        <v>#N/A</v>
      </c>
      <c r="K13510" t="b">
        <f t="shared" si="210"/>
        <v>1</v>
      </c>
    </row>
    <row r="13511" spans="9:11" x14ac:dyDescent="0.35">
      <c r="I13511" t="e">
        <f>IF(J13511="natural gas",VLOOKUP(D13511,'Cross-Page Data'!$I$4:$J$13,2,FALSE),IF(J13511="solar",VLOOKUP('Form 923'!D13511,'Cross-Page Data'!$I$14:$J$117,2,FALSE),J13511))</f>
        <v>#N/A</v>
      </c>
      <c r="J13511" t="e">
        <f>VLOOKUP(E13511,'Cross-Page Data'!$D$4:$F$48,3,FALSE)</f>
        <v>#N/A</v>
      </c>
      <c r="K13511" t="b">
        <f t="shared" ref="K13511:K13574" si="211">IF(AND($N$5=FALSE,OR(C13511="Commercial NAICS Cogen",C13511="Industrial NAICS Cogen",C13511="NAICS-22 Cogen")),FALSE,IF(AND($N$6=FALSE,OR(C13511="Commercial NAICS Cogen",C13511="Commercial NAICS Non-Cogen",C13511="industrial NAICS Cogen", C13511="industrial NAICS non-cogen")),FALSE,TRUE))</f>
        <v>1</v>
      </c>
    </row>
    <row r="13512" spans="9:11" x14ac:dyDescent="0.35">
      <c r="I13512" t="e">
        <f>IF(J13512="natural gas",VLOOKUP(D13512,'Cross-Page Data'!$I$4:$J$13,2,FALSE),IF(J13512="solar",VLOOKUP('Form 923'!D13512,'Cross-Page Data'!$I$14:$J$117,2,FALSE),J13512))</f>
        <v>#N/A</v>
      </c>
      <c r="J13512" t="e">
        <f>VLOOKUP(E13512,'Cross-Page Data'!$D$4:$F$48,3,FALSE)</f>
        <v>#N/A</v>
      </c>
      <c r="K13512" t="b">
        <f t="shared" si="211"/>
        <v>1</v>
      </c>
    </row>
    <row r="13513" spans="9:11" x14ac:dyDescent="0.35">
      <c r="I13513" t="e">
        <f>IF(J13513="natural gas",VLOOKUP(D13513,'Cross-Page Data'!$I$4:$J$13,2,FALSE),IF(J13513="solar",VLOOKUP('Form 923'!D13513,'Cross-Page Data'!$I$14:$J$117,2,FALSE),J13513))</f>
        <v>#N/A</v>
      </c>
      <c r="J13513" t="e">
        <f>VLOOKUP(E13513,'Cross-Page Data'!$D$4:$F$48,3,FALSE)</f>
        <v>#N/A</v>
      </c>
      <c r="K13513" t="b">
        <f t="shared" si="211"/>
        <v>1</v>
      </c>
    </row>
    <row r="13514" spans="9:11" x14ac:dyDescent="0.35">
      <c r="I13514" t="e">
        <f>IF(J13514="natural gas",VLOOKUP(D13514,'Cross-Page Data'!$I$4:$J$13,2,FALSE),IF(J13514="solar",VLOOKUP('Form 923'!D13514,'Cross-Page Data'!$I$14:$J$117,2,FALSE),J13514))</f>
        <v>#N/A</v>
      </c>
      <c r="J13514" t="e">
        <f>VLOOKUP(E13514,'Cross-Page Data'!$D$4:$F$48,3,FALSE)</f>
        <v>#N/A</v>
      </c>
      <c r="K13514" t="b">
        <f t="shared" si="211"/>
        <v>1</v>
      </c>
    </row>
    <row r="13515" spans="9:11" x14ac:dyDescent="0.35">
      <c r="I13515" t="e">
        <f>IF(J13515="natural gas",VLOOKUP(D13515,'Cross-Page Data'!$I$4:$J$13,2,FALSE),IF(J13515="solar",VLOOKUP('Form 923'!D13515,'Cross-Page Data'!$I$14:$J$117,2,FALSE),J13515))</f>
        <v>#N/A</v>
      </c>
      <c r="J13515" t="e">
        <f>VLOOKUP(E13515,'Cross-Page Data'!$D$4:$F$48,3,FALSE)</f>
        <v>#N/A</v>
      </c>
      <c r="K13515" t="b">
        <f t="shared" si="211"/>
        <v>1</v>
      </c>
    </row>
    <row r="13516" spans="9:11" x14ac:dyDescent="0.35">
      <c r="I13516" t="e">
        <f>IF(J13516="natural gas",VLOOKUP(D13516,'Cross-Page Data'!$I$4:$J$13,2,FALSE),IF(J13516="solar",VLOOKUP('Form 923'!D13516,'Cross-Page Data'!$I$14:$J$117,2,FALSE),J13516))</f>
        <v>#N/A</v>
      </c>
      <c r="J13516" t="e">
        <f>VLOOKUP(E13516,'Cross-Page Data'!$D$4:$F$48,3,FALSE)</f>
        <v>#N/A</v>
      </c>
      <c r="K13516" t="b">
        <f t="shared" si="211"/>
        <v>1</v>
      </c>
    </row>
    <row r="13517" spans="9:11" x14ac:dyDescent="0.35">
      <c r="I13517" t="e">
        <f>IF(J13517="natural gas",VLOOKUP(D13517,'Cross-Page Data'!$I$4:$J$13,2,FALSE),IF(J13517="solar",VLOOKUP('Form 923'!D13517,'Cross-Page Data'!$I$14:$J$117,2,FALSE),J13517))</f>
        <v>#N/A</v>
      </c>
      <c r="J13517" t="e">
        <f>VLOOKUP(E13517,'Cross-Page Data'!$D$4:$F$48,3,FALSE)</f>
        <v>#N/A</v>
      </c>
      <c r="K13517" t="b">
        <f t="shared" si="211"/>
        <v>1</v>
      </c>
    </row>
    <row r="13518" spans="9:11" x14ac:dyDescent="0.35">
      <c r="I13518" t="e">
        <f>IF(J13518="natural gas",VLOOKUP(D13518,'Cross-Page Data'!$I$4:$J$13,2,FALSE),IF(J13518="solar",VLOOKUP('Form 923'!D13518,'Cross-Page Data'!$I$14:$J$117,2,FALSE),J13518))</f>
        <v>#N/A</v>
      </c>
      <c r="J13518" t="e">
        <f>VLOOKUP(E13518,'Cross-Page Data'!$D$4:$F$48,3,FALSE)</f>
        <v>#N/A</v>
      </c>
      <c r="K13518" t="b">
        <f t="shared" si="211"/>
        <v>1</v>
      </c>
    </row>
    <row r="13519" spans="9:11" x14ac:dyDescent="0.35">
      <c r="I13519" t="e">
        <f>IF(J13519="natural gas",VLOOKUP(D13519,'Cross-Page Data'!$I$4:$J$13,2,FALSE),IF(J13519="solar",VLOOKUP('Form 923'!D13519,'Cross-Page Data'!$I$14:$J$117,2,FALSE),J13519))</f>
        <v>#N/A</v>
      </c>
      <c r="J13519" t="e">
        <f>VLOOKUP(E13519,'Cross-Page Data'!$D$4:$F$48,3,FALSE)</f>
        <v>#N/A</v>
      </c>
      <c r="K13519" t="b">
        <f t="shared" si="211"/>
        <v>1</v>
      </c>
    </row>
    <row r="13520" spans="9:11" x14ac:dyDescent="0.35">
      <c r="I13520" t="e">
        <f>IF(J13520="natural gas",VLOOKUP(D13520,'Cross-Page Data'!$I$4:$J$13,2,FALSE),IF(J13520="solar",VLOOKUP('Form 923'!D13520,'Cross-Page Data'!$I$14:$J$117,2,FALSE),J13520))</f>
        <v>#N/A</v>
      </c>
      <c r="J13520" t="e">
        <f>VLOOKUP(E13520,'Cross-Page Data'!$D$4:$F$48,3,FALSE)</f>
        <v>#N/A</v>
      </c>
      <c r="K13520" t="b">
        <f t="shared" si="211"/>
        <v>1</v>
      </c>
    </row>
    <row r="13521" spans="9:11" x14ac:dyDescent="0.35">
      <c r="I13521" t="e">
        <f>IF(J13521="natural gas",VLOOKUP(D13521,'Cross-Page Data'!$I$4:$J$13,2,FALSE),IF(J13521="solar",VLOOKUP('Form 923'!D13521,'Cross-Page Data'!$I$14:$J$117,2,FALSE),J13521))</f>
        <v>#N/A</v>
      </c>
      <c r="J13521" t="e">
        <f>VLOOKUP(E13521,'Cross-Page Data'!$D$4:$F$48,3,FALSE)</f>
        <v>#N/A</v>
      </c>
      <c r="K13521" t="b">
        <f t="shared" si="211"/>
        <v>1</v>
      </c>
    </row>
    <row r="13522" spans="9:11" x14ac:dyDescent="0.35">
      <c r="I13522" t="e">
        <f>IF(J13522="natural gas",VLOOKUP(D13522,'Cross-Page Data'!$I$4:$J$13,2,FALSE),IF(J13522="solar",VLOOKUP('Form 923'!D13522,'Cross-Page Data'!$I$14:$J$117,2,FALSE),J13522))</f>
        <v>#N/A</v>
      </c>
      <c r="J13522" t="e">
        <f>VLOOKUP(E13522,'Cross-Page Data'!$D$4:$F$48,3,FALSE)</f>
        <v>#N/A</v>
      </c>
      <c r="K13522" t="b">
        <f t="shared" si="211"/>
        <v>1</v>
      </c>
    </row>
    <row r="13523" spans="9:11" x14ac:dyDescent="0.35">
      <c r="I13523" t="e">
        <f>IF(J13523="natural gas",VLOOKUP(D13523,'Cross-Page Data'!$I$4:$J$13,2,FALSE),IF(J13523="solar",VLOOKUP('Form 923'!D13523,'Cross-Page Data'!$I$14:$J$117,2,FALSE),J13523))</f>
        <v>#N/A</v>
      </c>
      <c r="J13523" t="e">
        <f>VLOOKUP(E13523,'Cross-Page Data'!$D$4:$F$48,3,FALSE)</f>
        <v>#N/A</v>
      </c>
      <c r="K13523" t="b">
        <f t="shared" si="211"/>
        <v>1</v>
      </c>
    </row>
    <row r="13524" spans="9:11" x14ac:dyDescent="0.35">
      <c r="I13524" t="e">
        <f>IF(J13524="natural gas",VLOOKUP(D13524,'Cross-Page Data'!$I$4:$J$13,2,FALSE),IF(J13524="solar",VLOOKUP('Form 923'!D13524,'Cross-Page Data'!$I$14:$J$117,2,FALSE),J13524))</f>
        <v>#N/A</v>
      </c>
      <c r="J13524" t="e">
        <f>VLOOKUP(E13524,'Cross-Page Data'!$D$4:$F$48,3,FALSE)</f>
        <v>#N/A</v>
      </c>
      <c r="K13524" t="b">
        <f t="shared" si="211"/>
        <v>1</v>
      </c>
    </row>
    <row r="13525" spans="9:11" x14ac:dyDescent="0.35">
      <c r="I13525" t="e">
        <f>IF(J13525="natural gas",VLOOKUP(D13525,'Cross-Page Data'!$I$4:$J$13,2,FALSE),IF(J13525="solar",VLOOKUP('Form 923'!D13525,'Cross-Page Data'!$I$14:$J$117,2,FALSE),J13525))</f>
        <v>#N/A</v>
      </c>
      <c r="J13525" t="e">
        <f>VLOOKUP(E13525,'Cross-Page Data'!$D$4:$F$48,3,FALSE)</f>
        <v>#N/A</v>
      </c>
      <c r="K13525" t="b">
        <f t="shared" si="211"/>
        <v>1</v>
      </c>
    </row>
    <row r="13526" spans="9:11" x14ac:dyDescent="0.35">
      <c r="I13526" t="e">
        <f>IF(J13526="natural gas",VLOOKUP(D13526,'Cross-Page Data'!$I$4:$J$13,2,FALSE),IF(J13526="solar",VLOOKUP('Form 923'!D13526,'Cross-Page Data'!$I$14:$J$117,2,FALSE),J13526))</f>
        <v>#N/A</v>
      </c>
      <c r="J13526" t="e">
        <f>VLOOKUP(E13526,'Cross-Page Data'!$D$4:$F$48,3,FALSE)</f>
        <v>#N/A</v>
      </c>
      <c r="K13526" t="b">
        <f t="shared" si="211"/>
        <v>1</v>
      </c>
    </row>
    <row r="13527" spans="9:11" x14ac:dyDescent="0.35">
      <c r="I13527" t="e">
        <f>IF(J13527="natural gas",VLOOKUP(D13527,'Cross-Page Data'!$I$4:$J$13,2,FALSE),IF(J13527="solar",VLOOKUP('Form 923'!D13527,'Cross-Page Data'!$I$14:$J$117,2,FALSE),J13527))</f>
        <v>#N/A</v>
      </c>
      <c r="J13527" t="e">
        <f>VLOOKUP(E13527,'Cross-Page Data'!$D$4:$F$48,3,FALSE)</f>
        <v>#N/A</v>
      </c>
      <c r="K13527" t="b">
        <f t="shared" si="211"/>
        <v>1</v>
      </c>
    </row>
    <row r="13528" spans="9:11" x14ac:dyDescent="0.35">
      <c r="I13528" t="e">
        <f>IF(J13528="natural gas",VLOOKUP(D13528,'Cross-Page Data'!$I$4:$J$13,2,FALSE),IF(J13528="solar",VLOOKUP('Form 923'!D13528,'Cross-Page Data'!$I$14:$J$117,2,FALSE),J13528))</f>
        <v>#N/A</v>
      </c>
      <c r="J13528" t="e">
        <f>VLOOKUP(E13528,'Cross-Page Data'!$D$4:$F$48,3,FALSE)</f>
        <v>#N/A</v>
      </c>
      <c r="K13528" t="b">
        <f t="shared" si="211"/>
        <v>1</v>
      </c>
    </row>
    <row r="13529" spans="9:11" x14ac:dyDescent="0.35">
      <c r="I13529" t="e">
        <f>IF(J13529="natural gas",VLOOKUP(D13529,'Cross-Page Data'!$I$4:$J$13,2,FALSE),IF(J13529="solar",VLOOKUP('Form 923'!D13529,'Cross-Page Data'!$I$14:$J$117,2,FALSE),J13529))</f>
        <v>#N/A</v>
      </c>
      <c r="J13529" t="e">
        <f>VLOOKUP(E13529,'Cross-Page Data'!$D$4:$F$48,3,FALSE)</f>
        <v>#N/A</v>
      </c>
      <c r="K13529" t="b">
        <f t="shared" si="211"/>
        <v>1</v>
      </c>
    </row>
    <row r="13530" spans="9:11" x14ac:dyDescent="0.35">
      <c r="I13530" t="e">
        <f>IF(J13530="natural gas",VLOOKUP(D13530,'Cross-Page Data'!$I$4:$J$13,2,FALSE),IF(J13530="solar",VLOOKUP('Form 923'!D13530,'Cross-Page Data'!$I$14:$J$117,2,FALSE),J13530))</f>
        <v>#N/A</v>
      </c>
      <c r="J13530" t="e">
        <f>VLOOKUP(E13530,'Cross-Page Data'!$D$4:$F$48,3,FALSE)</f>
        <v>#N/A</v>
      </c>
      <c r="K13530" t="b">
        <f t="shared" si="211"/>
        <v>1</v>
      </c>
    </row>
    <row r="13531" spans="9:11" x14ac:dyDescent="0.35">
      <c r="I13531" t="e">
        <f>IF(J13531="natural gas",VLOOKUP(D13531,'Cross-Page Data'!$I$4:$J$13,2,FALSE),IF(J13531="solar",VLOOKUP('Form 923'!D13531,'Cross-Page Data'!$I$14:$J$117,2,FALSE),J13531))</f>
        <v>#N/A</v>
      </c>
      <c r="J13531" t="e">
        <f>VLOOKUP(E13531,'Cross-Page Data'!$D$4:$F$48,3,FALSE)</f>
        <v>#N/A</v>
      </c>
      <c r="K13531" t="b">
        <f t="shared" si="211"/>
        <v>1</v>
      </c>
    </row>
    <row r="13532" spans="9:11" x14ac:dyDescent="0.35">
      <c r="I13532" t="e">
        <f>IF(J13532="natural gas",VLOOKUP(D13532,'Cross-Page Data'!$I$4:$J$13,2,FALSE),IF(J13532="solar",VLOOKUP('Form 923'!D13532,'Cross-Page Data'!$I$14:$J$117,2,FALSE),J13532))</f>
        <v>#N/A</v>
      </c>
      <c r="J13532" t="e">
        <f>VLOOKUP(E13532,'Cross-Page Data'!$D$4:$F$48,3,FALSE)</f>
        <v>#N/A</v>
      </c>
      <c r="K13532" t="b">
        <f t="shared" si="211"/>
        <v>1</v>
      </c>
    </row>
    <row r="13533" spans="9:11" x14ac:dyDescent="0.35">
      <c r="I13533" t="e">
        <f>IF(J13533="natural gas",VLOOKUP(D13533,'Cross-Page Data'!$I$4:$J$13,2,FALSE),IF(J13533="solar",VLOOKUP('Form 923'!D13533,'Cross-Page Data'!$I$14:$J$117,2,FALSE),J13533))</f>
        <v>#N/A</v>
      </c>
      <c r="J13533" t="e">
        <f>VLOOKUP(E13533,'Cross-Page Data'!$D$4:$F$48,3,FALSE)</f>
        <v>#N/A</v>
      </c>
      <c r="K13533" t="b">
        <f t="shared" si="211"/>
        <v>1</v>
      </c>
    </row>
    <row r="13534" spans="9:11" x14ac:dyDescent="0.35">
      <c r="I13534" t="e">
        <f>IF(J13534="natural gas",VLOOKUP(D13534,'Cross-Page Data'!$I$4:$J$13,2,FALSE),IF(J13534="solar",VLOOKUP('Form 923'!D13534,'Cross-Page Data'!$I$14:$J$117,2,FALSE),J13534))</f>
        <v>#N/A</v>
      </c>
      <c r="J13534" t="e">
        <f>VLOOKUP(E13534,'Cross-Page Data'!$D$4:$F$48,3,FALSE)</f>
        <v>#N/A</v>
      </c>
      <c r="K13534" t="b">
        <f t="shared" si="211"/>
        <v>1</v>
      </c>
    </row>
    <row r="13535" spans="9:11" x14ac:dyDescent="0.35">
      <c r="I13535" t="e">
        <f>IF(J13535="natural gas",VLOOKUP(D13535,'Cross-Page Data'!$I$4:$J$13,2,FALSE),IF(J13535="solar",VLOOKUP('Form 923'!D13535,'Cross-Page Data'!$I$14:$J$117,2,FALSE),J13535))</f>
        <v>#N/A</v>
      </c>
      <c r="J13535" t="e">
        <f>VLOOKUP(E13535,'Cross-Page Data'!$D$4:$F$48,3,FALSE)</f>
        <v>#N/A</v>
      </c>
      <c r="K13535" t="b">
        <f t="shared" si="211"/>
        <v>1</v>
      </c>
    </row>
    <row r="13536" spans="9:11" x14ac:dyDescent="0.35">
      <c r="I13536" t="e">
        <f>IF(J13536="natural gas",VLOOKUP(D13536,'Cross-Page Data'!$I$4:$J$13,2,FALSE),IF(J13536="solar",VLOOKUP('Form 923'!D13536,'Cross-Page Data'!$I$14:$J$117,2,FALSE),J13536))</f>
        <v>#N/A</v>
      </c>
      <c r="J13536" t="e">
        <f>VLOOKUP(E13536,'Cross-Page Data'!$D$4:$F$48,3,FALSE)</f>
        <v>#N/A</v>
      </c>
      <c r="K13536" t="b">
        <f t="shared" si="211"/>
        <v>1</v>
      </c>
    </row>
    <row r="13537" spans="9:11" x14ac:dyDescent="0.35">
      <c r="I13537" t="e">
        <f>IF(J13537="natural gas",VLOOKUP(D13537,'Cross-Page Data'!$I$4:$J$13,2,FALSE),IF(J13537="solar",VLOOKUP('Form 923'!D13537,'Cross-Page Data'!$I$14:$J$117,2,FALSE),J13537))</f>
        <v>#N/A</v>
      </c>
      <c r="J13537" t="e">
        <f>VLOOKUP(E13537,'Cross-Page Data'!$D$4:$F$48,3,FALSE)</f>
        <v>#N/A</v>
      </c>
      <c r="K13537" t="b">
        <f t="shared" si="211"/>
        <v>1</v>
      </c>
    </row>
    <row r="13538" spans="9:11" x14ac:dyDescent="0.35">
      <c r="I13538" t="e">
        <f>IF(J13538="natural gas",VLOOKUP(D13538,'Cross-Page Data'!$I$4:$J$13,2,FALSE),IF(J13538="solar",VLOOKUP('Form 923'!D13538,'Cross-Page Data'!$I$14:$J$117,2,FALSE),J13538))</f>
        <v>#N/A</v>
      </c>
      <c r="J13538" t="e">
        <f>VLOOKUP(E13538,'Cross-Page Data'!$D$4:$F$48,3,FALSE)</f>
        <v>#N/A</v>
      </c>
      <c r="K13538" t="b">
        <f t="shared" si="211"/>
        <v>1</v>
      </c>
    </row>
    <row r="13539" spans="9:11" x14ac:dyDescent="0.35">
      <c r="I13539" t="e">
        <f>IF(J13539="natural gas",VLOOKUP(D13539,'Cross-Page Data'!$I$4:$J$13,2,FALSE),IF(J13539="solar",VLOOKUP('Form 923'!D13539,'Cross-Page Data'!$I$14:$J$117,2,FALSE),J13539))</f>
        <v>#N/A</v>
      </c>
      <c r="J13539" t="e">
        <f>VLOOKUP(E13539,'Cross-Page Data'!$D$4:$F$48,3,FALSE)</f>
        <v>#N/A</v>
      </c>
      <c r="K13539" t="b">
        <f t="shared" si="211"/>
        <v>1</v>
      </c>
    </row>
    <row r="13540" spans="9:11" x14ac:dyDescent="0.35">
      <c r="I13540" t="e">
        <f>IF(J13540="natural gas",VLOOKUP(D13540,'Cross-Page Data'!$I$4:$J$13,2,FALSE),IF(J13540="solar",VLOOKUP('Form 923'!D13540,'Cross-Page Data'!$I$14:$J$117,2,FALSE),J13540))</f>
        <v>#N/A</v>
      </c>
      <c r="J13540" t="e">
        <f>VLOOKUP(E13540,'Cross-Page Data'!$D$4:$F$48,3,FALSE)</f>
        <v>#N/A</v>
      </c>
      <c r="K13540" t="b">
        <f t="shared" si="211"/>
        <v>1</v>
      </c>
    </row>
    <row r="13541" spans="9:11" x14ac:dyDescent="0.35">
      <c r="I13541" t="e">
        <f>IF(J13541="natural gas",VLOOKUP(D13541,'Cross-Page Data'!$I$4:$J$13,2,FALSE),IF(J13541="solar",VLOOKUP('Form 923'!D13541,'Cross-Page Data'!$I$14:$J$117,2,FALSE),J13541))</f>
        <v>#N/A</v>
      </c>
      <c r="J13541" t="e">
        <f>VLOOKUP(E13541,'Cross-Page Data'!$D$4:$F$48,3,FALSE)</f>
        <v>#N/A</v>
      </c>
      <c r="K13541" t="b">
        <f t="shared" si="211"/>
        <v>1</v>
      </c>
    </row>
    <row r="13542" spans="9:11" x14ac:dyDescent="0.35">
      <c r="I13542" t="e">
        <f>IF(J13542="natural gas",VLOOKUP(D13542,'Cross-Page Data'!$I$4:$J$13,2,FALSE),IF(J13542="solar",VLOOKUP('Form 923'!D13542,'Cross-Page Data'!$I$14:$J$117,2,FALSE),J13542))</f>
        <v>#N/A</v>
      </c>
      <c r="J13542" t="e">
        <f>VLOOKUP(E13542,'Cross-Page Data'!$D$4:$F$48,3,FALSE)</f>
        <v>#N/A</v>
      </c>
      <c r="K13542" t="b">
        <f t="shared" si="211"/>
        <v>1</v>
      </c>
    </row>
    <row r="13543" spans="9:11" x14ac:dyDescent="0.35">
      <c r="I13543" t="e">
        <f>IF(J13543="natural gas",VLOOKUP(D13543,'Cross-Page Data'!$I$4:$J$13,2,FALSE),IF(J13543="solar",VLOOKUP('Form 923'!D13543,'Cross-Page Data'!$I$14:$J$117,2,FALSE),J13543))</f>
        <v>#N/A</v>
      </c>
      <c r="J13543" t="e">
        <f>VLOOKUP(E13543,'Cross-Page Data'!$D$4:$F$48,3,FALSE)</f>
        <v>#N/A</v>
      </c>
      <c r="K13543" t="b">
        <f t="shared" si="211"/>
        <v>1</v>
      </c>
    </row>
    <row r="13544" spans="9:11" x14ac:dyDescent="0.35">
      <c r="I13544" t="e">
        <f>IF(J13544="natural gas",VLOOKUP(D13544,'Cross-Page Data'!$I$4:$J$13,2,FALSE),IF(J13544="solar",VLOOKUP('Form 923'!D13544,'Cross-Page Data'!$I$14:$J$117,2,FALSE),J13544))</f>
        <v>#N/A</v>
      </c>
      <c r="J13544" t="e">
        <f>VLOOKUP(E13544,'Cross-Page Data'!$D$4:$F$48,3,FALSE)</f>
        <v>#N/A</v>
      </c>
      <c r="K13544" t="b">
        <f t="shared" si="211"/>
        <v>1</v>
      </c>
    </row>
    <row r="13545" spans="9:11" x14ac:dyDescent="0.35">
      <c r="I13545" t="e">
        <f>IF(J13545="natural gas",VLOOKUP(D13545,'Cross-Page Data'!$I$4:$J$13,2,FALSE),IF(J13545="solar",VLOOKUP('Form 923'!D13545,'Cross-Page Data'!$I$14:$J$117,2,FALSE),J13545))</f>
        <v>#N/A</v>
      </c>
      <c r="J13545" t="e">
        <f>VLOOKUP(E13545,'Cross-Page Data'!$D$4:$F$48,3,FALSE)</f>
        <v>#N/A</v>
      </c>
      <c r="K13545" t="b">
        <f t="shared" si="211"/>
        <v>1</v>
      </c>
    </row>
    <row r="13546" spans="9:11" x14ac:dyDescent="0.35">
      <c r="I13546" t="e">
        <f>IF(J13546="natural gas",VLOOKUP(D13546,'Cross-Page Data'!$I$4:$J$13,2,FALSE),IF(J13546="solar",VLOOKUP('Form 923'!D13546,'Cross-Page Data'!$I$14:$J$117,2,FALSE),J13546))</f>
        <v>#N/A</v>
      </c>
      <c r="J13546" t="e">
        <f>VLOOKUP(E13546,'Cross-Page Data'!$D$4:$F$48,3,FALSE)</f>
        <v>#N/A</v>
      </c>
      <c r="K13546" t="b">
        <f t="shared" si="211"/>
        <v>1</v>
      </c>
    </row>
    <row r="13547" spans="9:11" x14ac:dyDescent="0.35">
      <c r="I13547" t="e">
        <f>IF(J13547="natural gas",VLOOKUP(D13547,'Cross-Page Data'!$I$4:$J$13,2,FALSE),IF(J13547="solar",VLOOKUP('Form 923'!D13547,'Cross-Page Data'!$I$14:$J$117,2,FALSE),J13547))</f>
        <v>#N/A</v>
      </c>
      <c r="J13547" t="e">
        <f>VLOOKUP(E13547,'Cross-Page Data'!$D$4:$F$48,3,FALSE)</f>
        <v>#N/A</v>
      </c>
      <c r="K13547" t="b">
        <f t="shared" si="211"/>
        <v>1</v>
      </c>
    </row>
    <row r="13548" spans="9:11" x14ac:dyDescent="0.35">
      <c r="I13548" t="e">
        <f>IF(J13548="natural gas",VLOOKUP(D13548,'Cross-Page Data'!$I$4:$J$13,2,FALSE),IF(J13548="solar",VLOOKUP('Form 923'!D13548,'Cross-Page Data'!$I$14:$J$117,2,FALSE),J13548))</f>
        <v>#N/A</v>
      </c>
      <c r="J13548" t="e">
        <f>VLOOKUP(E13548,'Cross-Page Data'!$D$4:$F$48,3,FALSE)</f>
        <v>#N/A</v>
      </c>
      <c r="K13548" t="b">
        <f t="shared" si="211"/>
        <v>1</v>
      </c>
    </row>
    <row r="13549" spans="9:11" x14ac:dyDescent="0.35">
      <c r="I13549" t="e">
        <f>IF(J13549="natural gas",VLOOKUP(D13549,'Cross-Page Data'!$I$4:$J$13,2,FALSE),IF(J13549="solar",VLOOKUP('Form 923'!D13549,'Cross-Page Data'!$I$14:$J$117,2,FALSE),J13549))</f>
        <v>#N/A</v>
      </c>
      <c r="J13549" t="e">
        <f>VLOOKUP(E13549,'Cross-Page Data'!$D$4:$F$48,3,FALSE)</f>
        <v>#N/A</v>
      </c>
      <c r="K13549" t="b">
        <f t="shared" si="211"/>
        <v>1</v>
      </c>
    </row>
    <row r="13550" spans="9:11" x14ac:dyDescent="0.35">
      <c r="I13550" t="e">
        <f>IF(J13550="natural gas",VLOOKUP(D13550,'Cross-Page Data'!$I$4:$J$13,2,FALSE),IF(J13550="solar",VLOOKUP('Form 923'!D13550,'Cross-Page Data'!$I$14:$J$117,2,FALSE),J13550))</f>
        <v>#N/A</v>
      </c>
      <c r="J13550" t="e">
        <f>VLOOKUP(E13550,'Cross-Page Data'!$D$4:$F$48,3,FALSE)</f>
        <v>#N/A</v>
      </c>
      <c r="K13550" t="b">
        <f t="shared" si="211"/>
        <v>1</v>
      </c>
    </row>
    <row r="13551" spans="9:11" x14ac:dyDescent="0.35">
      <c r="I13551" t="e">
        <f>IF(J13551="natural gas",VLOOKUP(D13551,'Cross-Page Data'!$I$4:$J$13,2,FALSE),IF(J13551="solar",VLOOKUP('Form 923'!D13551,'Cross-Page Data'!$I$14:$J$117,2,FALSE),J13551))</f>
        <v>#N/A</v>
      </c>
      <c r="J13551" t="e">
        <f>VLOOKUP(E13551,'Cross-Page Data'!$D$4:$F$48,3,FALSE)</f>
        <v>#N/A</v>
      </c>
      <c r="K13551" t="b">
        <f t="shared" si="211"/>
        <v>1</v>
      </c>
    </row>
    <row r="13552" spans="9:11" x14ac:dyDescent="0.35">
      <c r="I13552" t="e">
        <f>IF(J13552="natural gas",VLOOKUP(D13552,'Cross-Page Data'!$I$4:$J$13,2,FALSE),IF(J13552="solar",VLOOKUP('Form 923'!D13552,'Cross-Page Data'!$I$14:$J$117,2,FALSE),J13552))</f>
        <v>#N/A</v>
      </c>
      <c r="J13552" t="e">
        <f>VLOOKUP(E13552,'Cross-Page Data'!$D$4:$F$48,3,FALSE)</f>
        <v>#N/A</v>
      </c>
      <c r="K13552" t="b">
        <f t="shared" si="211"/>
        <v>1</v>
      </c>
    </row>
    <row r="13553" spans="9:11" x14ac:dyDescent="0.35">
      <c r="I13553" t="e">
        <f>IF(J13553="natural gas",VLOOKUP(D13553,'Cross-Page Data'!$I$4:$J$13,2,FALSE),IF(J13553="solar",VLOOKUP('Form 923'!D13553,'Cross-Page Data'!$I$14:$J$117,2,FALSE),J13553))</f>
        <v>#N/A</v>
      </c>
      <c r="J13553" t="e">
        <f>VLOOKUP(E13553,'Cross-Page Data'!$D$4:$F$48,3,FALSE)</f>
        <v>#N/A</v>
      </c>
      <c r="K13553" t="b">
        <f t="shared" si="211"/>
        <v>1</v>
      </c>
    </row>
    <row r="13554" spans="9:11" x14ac:dyDescent="0.35">
      <c r="I13554" t="e">
        <f>IF(J13554="natural gas",VLOOKUP(D13554,'Cross-Page Data'!$I$4:$J$13,2,FALSE),IF(J13554="solar",VLOOKUP('Form 923'!D13554,'Cross-Page Data'!$I$14:$J$117,2,FALSE),J13554))</f>
        <v>#N/A</v>
      </c>
      <c r="J13554" t="e">
        <f>VLOOKUP(E13554,'Cross-Page Data'!$D$4:$F$48,3,FALSE)</f>
        <v>#N/A</v>
      </c>
      <c r="K13554" t="b">
        <f t="shared" si="211"/>
        <v>1</v>
      </c>
    </row>
    <row r="13555" spans="9:11" x14ac:dyDescent="0.35">
      <c r="I13555" t="e">
        <f>IF(J13555="natural gas",VLOOKUP(D13555,'Cross-Page Data'!$I$4:$J$13,2,FALSE),IF(J13555="solar",VLOOKUP('Form 923'!D13555,'Cross-Page Data'!$I$14:$J$117,2,FALSE),J13555))</f>
        <v>#N/A</v>
      </c>
      <c r="J13555" t="e">
        <f>VLOOKUP(E13555,'Cross-Page Data'!$D$4:$F$48,3,FALSE)</f>
        <v>#N/A</v>
      </c>
      <c r="K13555" t="b">
        <f t="shared" si="211"/>
        <v>1</v>
      </c>
    </row>
    <row r="13556" spans="9:11" x14ac:dyDescent="0.35">
      <c r="I13556" t="e">
        <f>IF(J13556="natural gas",VLOOKUP(D13556,'Cross-Page Data'!$I$4:$J$13,2,FALSE),IF(J13556="solar",VLOOKUP('Form 923'!D13556,'Cross-Page Data'!$I$14:$J$117,2,FALSE),J13556))</f>
        <v>#N/A</v>
      </c>
      <c r="J13556" t="e">
        <f>VLOOKUP(E13556,'Cross-Page Data'!$D$4:$F$48,3,FALSE)</f>
        <v>#N/A</v>
      </c>
      <c r="K13556" t="b">
        <f t="shared" si="211"/>
        <v>1</v>
      </c>
    </row>
    <row r="13557" spans="9:11" x14ac:dyDescent="0.35">
      <c r="I13557" t="e">
        <f>IF(J13557="natural gas",VLOOKUP(D13557,'Cross-Page Data'!$I$4:$J$13,2,FALSE),IF(J13557="solar",VLOOKUP('Form 923'!D13557,'Cross-Page Data'!$I$14:$J$117,2,FALSE),J13557))</f>
        <v>#N/A</v>
      </c>
      <c r="J13557" t="e">
        <f>VLOOKUP(E13557,'Cross-Page Data'!$D$4:$F$48,3,FALSE)</f>
        <v>#N/A</v>
      </c>
      <c r="K13557" t="b">
        <f t="shared" si="211"/>
        <v>1</v>
      </c>
    </row>
    <row r="13558" spans="9:11" x14ac:dyDescent="0.35">
      <c r="I13558" t="e">
        <f>IF(J13558="natural gas",VLOOKUP(D13558,'Cross-Page Data'!$I$4:$J$13,2,FALSE),IF(J13558="solar",VLOOKUP('Form 923'!D13558,'Cross-Page Data'!$I$14:$J$117,2,FALSE),J13558))</f>
        <v>#N/A</v>
      </c>
      <c r="J13558" t="e">
        <f>VLOOKUP(E13558,'Cross-Page Data'!$D$4:$F$48,3,FALSE)</f>
        <v>#N/A</v>
      </c>
      <c r="K13558" t="b">
        <f t="shared" si="211"/>
        <v>1</v>
      </c>
    </row>
    <row r="13559" spans="9:11" x14ac:dyDescent="0.35">
      <c r="I13559" t="e">
        <f>IF(J13559="natural gas",VLOOKUP(D13559,'Cross-Page Data'!$I$4:$J$13,2,FALSE),IF(J13559="solar",VLOOKUP('Form 923'!D13559,'Cross-Page Data'!$I$14:$J$117,2,FALSE),J13559))</f>
        <v>#N/A</v>
      </c>
      <c r="J13559" t="e">
        <f>VLOOKUP(E13559,'Cross-Page Data'!$D$4:$F$48,3,FALSE)</f>
        <v>#N/A</v>
      </c>
      <c r="K13559" t="b">
        <f t="shared" si="211"/>
        <v>1</v>
      </c>
    </row>
    <row r="13560" spans="9:11" x14ac:dyDescent="0.35">
      <c r="I13560" t="e">
        <f>IF(J13560="natural gas",VLOOKUP(D13560,'Cross-Page Data'!$I$4:$J$13,2,FALSE),IF(J13560="solar",VLOOKUP('Form 923'!D13560,'Cross-Page Data'!$I$14:$J$117,2,FALSE),J13560))</f>
        <v>#N/A</v>
      </c>
      <c r="J13560" t="e">
        <f>VLOOKUP(E13560,'Cross-Page Data'!$D$4:$F$48,3,FALSE)</f>
        <v>#N/A</v>
      </c>
      <c r="K13560" t="b">
        <f t="shared" si="211"/>
        <v>1</v>
      </c>
    </row>
    <row r="13561" spans="9:11" x14ac:dyDescent="0.35">
      <c r="I13561" t="e">
        <f>IF(J13561="natural gas",VLOOKUP(D13561,'Cross-Page Data'!$I$4:$J$13,2,FALSE),IF(J13561="solar",VLOOKUP('Form 923'!D13561,'Cross-Page Data'!$I$14:$J$117,2,FALSE),J13561))</f>
        <v>#N/A</v>
      </c>
      <c r="J13561" t="e">
        <f>VLOOKUP(E13561,'Cross-Page Data'!$D$4:$F$48,3,FALSE)</f>
        <v>#N/A</v>
      </c>
      <c r="K13561" t="b">
        <f t="shared" si="211"/>
        <v>1</v>
      </c>
    </row>
    <row r="13562" spans="9:11" x14ac:dyDescent="0.35">
      <c r="I13562" t="e">
        <f>IF(J13562="natural gas",VLOOKUP(D13562,'Cross-Page Data'!$I$4:$J$13,2,FALSE),IF(J13562="solar",VLOOKUP('Form 923'!D13562,'Cross-Page Data'!$I$14:$J$117,2,FALSE),J13562))</f>
        <v>#N/A</v>
      </c>
      <c r="J13562" t="e">
        <f>VLOOKUP(E13562,'Cross-Page Data'!$D$4:$F$48,3,FALSE)</f>
        <v>#N/A</v>
      </c>
      <c r="K13562" t="b">
        <f t="shared" si="211"/>
        <v>1</v>
      </c>
    </row>
    <row r="13563" spans="9:11" x14ac:dyDescent="0.35">
      <c r="I13563" t="e">
        <f>IF(J13563="natural gas",VLOOKUP(D13563,'Cross-Page Data'!$I$4:$J$13,2,FALSE),IF(J13563="solar",VLOOKUP('Form 923'!D13563,'Cross-Page Data'!$I$14:$J$117,2,FALSE),J13563))</f>
        <v>#N/A</v>
      </c>
      <c r="J13563" t="e">
        <f>VLOOKUP(E13563,'Cross-Page Data'!$D$4:$F$48,3,FALSE)</f>
        <v>#N/A</v>
      </c>
      <c r="K13563" t="b">
        <f t="shared" si="211"/>
        <v>1</v>
      </c>
    </row>
    <row r="13564" spans="9:11" x14ac:dyDescent="0.35">
      <c r="I13564" t="e">
        <f>IF(J13564="natural gas",VLOOKUP(D13564,'Cross-Page Data'!$I$4:$J$13,2,FALSE),IF(J13564="solar",VLOOKUP('Form 923'!D13564,'Cross-Page Data'!$I$14:$J$117,2,FALSE),J13564))</f>
        <v>#N/A</v>
      </c>
      <c r="J13564" t="e">
        <f>VLOOKUP(E13564,'Cross-Page Data'!$D$4:$F$48,3,FALSE)</f>
        <v>#N/A</v>
      </c>
      <c r="K13564" t="b">
        <f t="shared" si="211"/>
        <v>1</v>
      </c>
    </row>
    <row r="13565" spans="9:11" x14ac:dyDescent="0.35">
      <c r="I13565" t="e">
        <f>IF(J13565="natural gas",VLOOKUP(D13565,'Cross-Page Data'!$I$4:$J$13,2,FALSE),IF(J13565="solar",VLOOKUP('Form 923'!D13565,'Cross-Page Data'!$I$14:$J$117,2,FALSE),J13565))</f>
        <v>#N/A</v>
      </c>
      <c r="J13565" t="e">
        <f>VLOOKUP(E13565,'Cross-Page Data'!$D$4:$F$48,3,FALSE)</f>
        <v>#N/A</v>
      </c>
      <c r="K13565" t="b">
        <f t="shared" si="211"/>
        <v>1</v>
      </c>
    </row>
    <row r="13566" spans="9:11" x14ac:dyDescent="0.35">
      <c r="I13566" t="e">
        <f>IF(J13566="natural gas",VLOOKUP(D13566,'Cross-Page Data'!$I$4:$J$13,2,FALSE),IF(J13566="solar",VLOOKUP('Form 923'!D13566,'Cross-Page Data'!$I$14:$J$117,2,FALSE),J13566))</f>
        <v>#N/A</v>
      </c>
      <c r="J13566" t="e">
        <f>VLOOKUP(E13566,'Cross-Page Data'!$D$4:$F$48,3,FALSE)</f>
        <v>#N/A</v>
      </c>
      <c r="K13566" t="b">
        <f t="shared" si="211"/>
        <v>1</v>
      </c>
    </row>
    <row r="13567" spans="9:11" x14ac:dyDescent="0.35">
      <c r="I13567" t="e">
        <f>IF(J13567="natural gas",VLOOKUP(D13567,'Cross-Page Data'!$I$4:$J$13,2,FALSE),IF(J13567="solar",VLOOKUP('Form 923'!D13567,'Cross-Page Data'!$I$14:$J$117,2,FALSE),J13567))</f>
        <v>#N/A</v>
      </c>
      <c r="J13567" t="e">
        <f>VLOOKUP(E13567,'Cross-Page Data'!$D$4:$F$48,3,FALSE)</f>
        <v>#N/A</v>
      </c>
      <c r="K13567" t="b">
        <f t="shared" si="211"/>
        <v>1</v>
      </c>
    </row>
    <row r="13568" spans="9:11" x14ac:dyDescent="0.35">
      <c r="I13568" t="e">
        <f>IF(J13568="natural gas",VLOOKUP(D13568,'Cross-Page Data'!$I$4:$J$13,2,FALSE),IF(J13568="solar",VLOOKUP('Form 923'!D13568,'Cross-Page Data'!$I$14:$J$117,2,FALSE),J13568))</f>
        <v>#N/A</v>
      </c>
      <c r="J13568" t="e">
        <f>VLOOKUP(E13568,'Cross-Page Data'!$D$4:$F$48,3,FALSE)</f>
        <v>#N/A</v>
      </c>
      <c r="K13568" t="b">
        <f t="shared" si="211"/>
        <v>1</v>
      </c>
    </row>
    <row r="13569" spans="9:11" x14ac:dyDescent="0.35">
      <c r="I13569" t="e">
        <f>IF(J13569="natural gas",VLOOKUP(D13569,'Cross-Page Data'!$I$4:$J$13,2,FALSE),IF(J13569="solar",VLOOKUP('Form 923'!D13569,'Cross-Page Data'!$I$14:$J$117,2,FALSE),J13569))</f>
        <v>#N/A</v>
      </c>
      <c r="J13569" t="e">
        <f>VLOOKUP(E13569,'Cross-Page Data'!$D$4:$F$48,3,FALSE)</f>
        <v>#N/A</v>
      </c>
      <c r="K13569" t="b">
        <f t="shared" si="211"/>
        <v>1</v>
      </c>
    </row>
    <row r="13570" spans="9:11" x14ac:dyDescent="0.35">
      <c r="I13570" t="e">
        <f>IF(J13570="natural gas",VLOOKUP(D13570,'Cross-Page Data'!$I$4:$J$13,2,FALSE),IF(J13570="solar",VLOOKUP('Form 923'!D13570,'Cross-Page Data'!$I$14:$J$117,2,FALSE),J13570))</f>
        <v>#N/A</v>
      </c>
      <c r="J13570" t="e">
        <f>VLOOKUP(E13570,'Cross-Page Data'!$D$4:$F$48,3,FALSE)</f>
        <v>#N/A</v>
      </c>
      <c r="K13570" t="b">
        <f t="shared" si="211"/>
        <v>1</v>
      </c>
    </row>
    <row r="13571" spans="9:11" x14ac:dyDescent="0.35">
      <c r="I13571" t="e">
        <f>IF(J13571="natural gas",VLOOKUP(D13571,'Cross-Page Data'!$I$4:$J$13,2,FALSE),IF(J13571="solar",VLOOKUP('Form 923'!D13571,'Cross-Page Data'!$I$14:$J$117,2,FALSE),J13571))</f>
        <v>#N/A</v>
      </c>
      <c r="J13571" t="e">
        <f>VLOOKUP(E13571,'Cross-Page Data'!$D$4:$F$48,3,FALSE)</f>
        <v>#N/A</v>
      </c>
      <c r="K13571" t="b">
        <f t="shared" si="211"/>
        <v>1</v>
      </c>
    </row>
    <row r="13572" spans="9:11" x14ac:dyDescent="0.35">
      <c r="I13572" t="e">
        <f>IF(J13572="natural gas",VLOOKUP(D13572,'Cross-Page Data'!$I$4:$J$13,2,FALSE),IF(J13572="solar",VLOOKUP('Form 923'!D13572,'Cross-Page Data'!$I$14:$J$117,2,FALSE),J13572))</f>
        <v>#N/A</v>
      </c>
      <c r="J13572" t="e">
        <f>VLOOKUP(E13572,'Cross-Page Data'!$D$4:$F$48,3,FALSE)</f>
        <v>#N/A</v>
      </c>
      <c r="K13572" t="b">
        <f t="shared" si="211"/>
        <v>1</v>
      </c>
    </row>
    <row r="13573" spans="9:11" x14ac:dyDescent="0.35">
      <c r="I13573" t="e">
        <f>IF(J13573="natural gas",VLOOKUP(D13573,'Cross-Page Data'!$I$4:$J$13,2,FALSE),IF(J13573="solar",VLOOKUP('Form 923'!D13573,'Cross-Page Data'!$I$14:$J$117,2,FALSE),J13573))</f>
        <v>#N/A</v>
      </c>
      <c r="J13573" t="e">
        <f>VLOOKUP(E13573,'Cross-Page Data'!$D$4:$F$48,3,FALSE)</f>
        <v>#N/A</v>
      </c>
      <c r="K13573" t="b">
        <f t="shared" si="211"/>
        <v>1</v>
      </c>
    </row>
    <row r="13574" spans="9:11" x14ac:dyDescent="0.35">
      <c r="I13574" t="e">
        <f>IF(J13574="natural gas",VLOOKUP(D13574,'Cross-Page Data'!$I$4:$J$13,2,FALSE),IF(J13574="solar",VLOOKUP('Form 923'!D13574,'Cross-Page Data'!$I$14:$J$117,2,FALSE),J13574))</f>
        <v>#N/A</v>
      </c>
      <c r="J13574" t="e">
        <f>VLOOKUP(E13574,'Cross-Page Data'!$D$4:$F$48,3,FALSE)</f>
        <v>#N/A</v>
      </c>
      <c r="K13574" t="b">
        <f t="shared" si="211"/>
        <v>1</v>
      </c>
    </row>
    <row r="13575" spans="9:11" x14ac:dyDescent="0.35">
      <c r="I13575" t="e">
        <f>IF(J13575="natural gas",VLOOKUP(D13575,'Cross-Page Data'!$I$4:$J$13,2,FALSE),IF(J13575="solar",VLOOKUP('Form 923'!D13575,'Cross-Page Data'!$I$14:$J$117,2,FALSE),J13575))</f>
        <v>#N/A</v>
      </c>
      <c r="J13575" t="e">
        <f>VLOOKUP(E13575,'Cross-Page Data'!$D$4:$F$48,3,FALSE)</f>
        <v>#N/A</v>
      </c>
      <c r="K13575" t="b">
        <f t="shared" ref="K13575:K13638" si="212">IF(AND($N$5=FALSE,OR(C13575="Commercial NAICS Cogen",C13575="Industrial NAICS Cogen",C13575="NAICS-22 Cogen")),FALSE,IF(AND($N$6=FALSE,OR(C13575="Commercial NAICS Cogen",C13575="Commercial NAICS Non-Cogen",C13575="industrial NAICS Cogen", C13575="industrial NAICS non-cogen")),FALSE,TRUE))</f>
        <v>1</v>
      </c>
    </row>
    <row r="13576" spans="9:11" x14ac:dyDescent="0.35">
      <c r="I13576" t="e">
        <f>IF(J13576="natural gas",VLOOKUP(D13576,'Cross-Page Data'!$I$4:$J$13,2,FALSE),IF(J13576="solar",VLOOKUP('Form 923'!D13576,'Cross-Page Data'!$I$14:$J$117,2,FALSE),J13576))</f>
        <v>#N/A</v>
      </c>
      <c r="J13576" t="e">
        <f>VLOOKUP(E13576,'Cross-Page Data'!$D$4:$F$48,3,FALSE)</f>
        <v>#N/A</v>
      </c>
      <c r="K13576" t="b">
        <f t="shared" si="212"/>
        <v>1</v>
      </c>
    </row>
    <row r="13577" spans="9:11" x14ac:dyDescent="0.35">
      <c r="I13577" t="e">
        <f>IF(J13577="natural gas",VLOOKUP(D13577,'Cross-Page Data'!$I$4:$J$13,2,FALSE),IF(J13577="solar",VLOOKUP('Form 923'!D13577,'Cross-Page Data'!$I$14:$J$117,2,FALSE),J13577))</f>
        <v>#N/A</v>
      </c>
      <c r="J13577" t="e">
        <f>VLOOKUP(E13577,'Cross-Page Data'!$D$4:$F$48,3,FALSE)</f>
        <v>#N/A</v>
      </c>
      <c r="K13577" t="b">
        <f t="shared" si="212"/>
        <v>1</v>
      </c>
    </row>
    <row r="13578" spans="9:11" x14ac:dyDescent="0.35">
      <c r="I13578" t="e">
        <f>IF(J13578="natural gas",VLOOKUP(D13578,'Cross-Page Data'!$I$4:$J$13,2,FALSE),IF(J13578="solar",VLOOKUP('Form 923'!D13578,'Cross-Page Data'!$I$14:$J$117,2,FALSE),J13578))</f>
        <v>#N/A</v>
      </c>
      <c r="J13578" t="e">
        <f>VLOOKUP(E13578,'Cross-Page Data'!$D$4:$F$48,3,FALSE)</f>
        <v>#N/A</v>
      </c>
      <c r="K13578" t="b">
        <f t="shared" si="212"/>
        <v>1</v>
      </c>
    </row>
    <row r="13579" spans="9:11" x14ac:dyDescent="0.35">
      <c r="I13579" t="e">
        <f>IF(J13579="natural gas",VLOOKUP(D13579,'Cross-Page Data'!$I$4:$J$13,2,FALSE),IF(J13579="solar",VLOOKUP('Form 923'!D13579,'Cross-Page Data'!$I$14:$J$117,2,FALSE),J13579))</f>
        <v>#N/A</v>
      </c>
      <c r="J13579" t="e">
        <f>VLOOKUP(E13579,'Cross-Page Data'!$D$4:$F$48,3,FALSE)</f>
        <v>#N/A</v>
      </c>
      <c r="K13579" t="b">
        <f t="shared" si="212"/>
        <v>1</v>
      </c>
    </row>
    <row r="13580" spans="9:11" x14ac:dyDescent="0.35">
      <c r="I13580" t="e">
        <f>IF(J13580="natural gas",VLOOKUP(D13580,'Cross-Page Data'!$I$4:$J$13,2,FALSE),IF(J13580="solar",VLOOKUP('Form 923'!D13580,'Cross-Page Data'!$I$14:$J$117,2,FALSE),J13580))</f>
        <v>#N/A</v>
      </c>
      <c r="J13580" t="e">
        <f>VLOOKUP(E13580,'Cross-Page Data'!$D$4:$F$48,3,FALSE)</f>
        <v>#N/A</v>
      </c>
      <c r="K13580" t="b">
        <f t="shared" si="212"/>
        <v>1</v>
      </c>
    </row>
    <row r="13581" spans="9:11" x14ac:dyDescent="0.35">
      <c r="I13581" t="e">
        <f>IF(J13581="natural gas",VLOOKUP(D13581,'Cross-Page Data'!$I$4:$J$13,2,FALSE),IF(J13581="solar",VLOOKUP('Form 923'!D13581,'Cross-Page Data'!$I$14:$J$117,2,FALSE),J13581))</f>
        <v>#N/A</v>
      </c>
      <c r="J13581" t="e">
        <f>VLOOKUP(E13581,'Cross-Page Data'!$D$4:$F$48,3,FALSE)</f>
        <v>#N/A</v>
      </c>
      <c r="K13581" t="b">
        <f t="shared" si="212"/>
        <v>1</v>
      </c>
    </row>
    <row r="13582" spans="9:11" x14ac:dyDescent="0.35">
      <c r="I13582" t="e">
        <f>IF(J13582="natural gas",VLOOKUP(D13582,'Cross-Page Data'!$I$4:$J$13,2,FALSE),IF(J13582="solar",VLOOKUP('Form 923'!D13582,'Cross-Page Data'!$I$14:$J$117,2,FALSE),J13582))</f>
        <v>#N/A</v>
      </c>
      <c r="J13582" t="e">
        <f>VLOOKUP(E13582,'Cross-Page Data'!$D$4:$F$48,3,FALSE)</f>
        <v>#N/A</v>
      </c>
      <c r="K13582" t="b">
        <f t="shared" si="212"/>
        <v>1</v>
      </c>
    </row>
    <row r="13583" spans="9:11" x14ac:dyDescent="0.35">
      <c r="I13583" t="e">
        <f>IF(J13583="natural gas",VLOOKUP(D13583,'Cross-Page Data'!$I$4:$J$13,2,FALSE),IF(J13583="solar",VLOOKUP('Form 923'!D13583,'Cross-Page Data'!$I$14:$J$117,2,FALSE),J13583))</f>
        <v>#N/A</v>
      </c>
      <c r="J13583" t="e">
        <f>VLOOKUP(E13583,'Cross-Page Data'!$D$4:$F$48,3,FALSE)</f>
        <v>#N/A</v>
      </c>
      <c r="K13583" t="b">
        <f t="shared" si="212"/>
        <v>1</v>
      </c>
    </row>
    <row r="13584" spans="9:11" x14ac:dyDescent="0.35">
      <c r="I13584" t="e">
        <f>IF(J13584="natural gas",VLOOKUP(D13584,'Cross-Page Data'!$I$4:$J$13,2,FALSE),IF(J13584="solar",VLOOKUP('Form 923'!D13584,'Cross-Page Data'!$I$14:$J$117,2,FALSE),J13584))</f>
        <v>#N/A</v>
      </c>
      <c r="J13584" t="e">
        <f>VLOOKUP(E13584,'Cross-Page Data'!$D$4:$F$48,3,FALSE)</f>
        <v>#N/A</v>
      </c>
      <c r="K13584" t="b">
        <f t="shared" si="212"/>
        <v>1</v>
      </c>
    </row>
    <row r="13585" spans="9:11" x14ac:dyDescent="0.35">
      <c r="I13585" t="e">
        <f>IF(J13585="natural gas",VLOOKUP(D13585,'Cross-Page Data'!$I$4:$J$13,2,FALSE),IF(J13585="solar",VLOOKUP('Form 923'!D13585,'Cross-Page Data'!$I$14:$J$117,2,FALSE),J13585))</f>
        <v>#N/A</v>
      </c>
      <c r="J13585" t="e">
        <f>VLOOKUP(E13585,'Cross-Page Data'!$D$4:$F$48,3,FALSE)</f>
        <v>#N/A</v>
      </c>
      <c r="K13585" t="b">
        <f t="shared" si="212"/>
        <v>1</v>
      </c>
    </row>
    <row r="13586" spans="9:11" x14ac:dyDescent="0.35">
      <c r="I13586" t="e">
        <f>IF(J13586="natural gas",VLOOKUP(D13586,'Cross-Page Data'!$I$4:$J$13,2,FALSE),IF(J13586="solar",VLOOKUP('Form 923'!D13586,'Cross-Page Data'!$I$14:$J$117,2,FALSE),J13586))</f>
        <v>#N/A</v>
      </c>
      <c r="J13586" t="e">
        <f>VLOOKUP(E13586,'Cross-Page Data'!$D$4:$F$48,3,FALSE)</f>
        <v>#N/A</v>
      </c>
      <c r="K13586" t="b">
        <f t="shared" si="212"/>
        <v>1</v>
      </c>
    </row>
    <row r="13587" spans="9:11" x14ac:dyDescent="0.35">
      <c r="I13587" t="e">
        <f>IF(J13587="natural gas",VLOOKUP(D13587,'Cross-Page Data'!$I$4:$J$13,2,FALSE),IF(J13587="solar",VLOOKUP('Form 923'!D13587,'Cross-Page Data'!$I$14:$J$117,2,FALSE),J13587))</f>
        <v>#N/A</v>
      </c>
      <c r="J13587" t="e">
        <f>VLOOKUP(E13587,'Cross-Page Data'!$D$4:$F$48,3,FALSE)</f>
        <v>#N/A</v>
      </c>
      <c r="K13587" t="b">
        <f t="shared" si="212"/>
        <v>1</v>
      </c>
    </row>
    <row r="13588" spans="9:11" x14ac:dyDescent="0.35">
      <c r="I13588" t="e">
        <f>IF(J13588="natural gas",VLOOKUP(D13588,'Cross-Page Data'!$I$4:$J$13,2,FALSE),IF(J13588="solar",VLOOKUP('Form 923'!D13588,'Cross-Page Data'!$I$14:$J$117,2,FALSE),J13588))</f>
        <v>#N/A</v>
      </c>
      <c r="J13588" t="e">
        <f>VLOOKUP(E13588,'Cross-Page Data'!$D$4:$F$48,3,FALSE)</f>
        <v>#N/A</v>
      </c>
      <c r="K13588" t="b">
        <f t="shared" si="212"/>
        <v>1</v>
      </c>
    </row>
    <row r="13589" spans="9:11" x14ac:dyDescent="0.35">
      <c r="I13589" t="e">
        <f>IF(J13589="natural gas",VLOOKUP(D13589,'Cross-Page Data'!$I$4:$J$13,2,FALSE),IF(J13589="solar",VLOOKUP('Form 923'!D13589,'Cross-Page Data'!$I$14:$J$117,2,FALSE),J13589))</f>
        <v>#N/A</v>
      </c>
      <c r="J13589" t="e">
        <f>VLOOKUP(E13589,'Cross-Page Data'!$D$4:$F$48,3,FALSE)</f>
        <v>#N/A</v>
      </c>
      <c r="K13589" t="b">
        <f t="shared" si="212"/>
        <v>1</v>
      </c>
    </row>
    <row r="13590" spans="9:11" x14ac:dyDescent="0.35">
      <c r="I13590" t="e">
        <f>IF(J13590="natural gas",VLOOKUP(D13590,'Cross-Page Data'!$I$4:$J$13,2,FALSE),IF(J13590="solar",VLOOKUP('Form 923'!D13590,'Cross-Page Data'!$I$14:$J$117,2,FALSE),J13590))</f>
        <v>#N/A</v>
      </c>
      <c r="J13590" t="e">
        <f>VLOOKUP(E13590,'Cross-Page Data'!$D$4:$F$48,3,FALSE)</f>
        <v>#N/A</v>
      </c>
      <c r="K13590" t="b">
        <f t="shared" si="212"/>
        <v>1</v>
      </c>
    </row>
    <row r="13591" spans="9:11" x14ac:dyDescent="0.35">
      <c r="I13591" t="e">
        <f>IF(J13591="natural gas",VLOOKUP(D13591,'Cross-Page Data'!$I$4:$J$13,2,FALSE),IF(J13591="solar",VLOOKUP('Form 923'!D13591,'Cross-Page Data'!$I$14:$J$117,2,FALSE),J13591))</f>
        <v>#N/A</v>
      </c>
      <c r="J13591" t="e">
        <f>VLOOKUP(E13591,'Cross-Page Data'!$D$4:$F$48,3,FALSE)</f>
        <v>#N/A</v>
      </c>
      <c r="K13591" t="b">
        <f t="shared" si="212"/>
        <v>1</v>
      </c>
    </row>
    <row r="13592" spans="9:11" x14ac:dyDescent="0.35">
      <c r="I13592" t="e">
        <f>IF(J13592="natural gas",VLOOKUP(D13592,'Cross-Page Data'!$I$4:$J$13,2,FALSE),IF(J13592="solar",VLOOKUP('Form 923'!D13592,'Cross-Page Data'!$I$14:$J$117,2,FALSE),J13592))</f>
        <v>#N/A</v>
      </c>
      <c r="J13592" t="e">
        <f>VLOOKUP(E13592,'Cross-Page Data'!$D$4:$F$48,3,FALSE)</f>
        <v>#N/A</v>
      </c>
      <c r="K13592" t="b">
        <f t="shared" si="212"/>
        <v>1</v>
      </c>
    </row>
    <row r="13593" spans="9:11" x14ac:dyDescent="0.35">
      <c r="I13593" t="e">
        <f>IF(J13593="natural gas",VLOOKUP(D13593,'Cross-Page Data'!$I$4:$J$13,2,FALSE),IF(J13593="solar",VLOOKUP('Form 923'!D13593,'Cross-Page Data'!$I$14:$J$117,2,FALSE),J13593))</f>
        <v>#N/A</v>
      </c>
      <c r="J13593" t="e">
        <f>VLOOKUP(E13593,'Cross-Page Data'!$D$4:$F$48,3,FALSE)</f>
        <v>#N/A</v>
      </c>
      <c r="K13593" t="b">
        <f t="shared" si="212"/>
        <v>1</v>
      </c>
    </row>
    <row r="13594" spans="9:11" x14ac:dyDescent="0.35">
      <c r="I13594" t="e">
        <f>IF(J13594="natural gas",VLOOKUP(D13594,'Cross-Page Data'!$I$4:$J$13,2,FALSE),IF(J13594="solar",VLOOKUP('Form 923'!D13594,'Cross-Page Data'!$I$14:$J$117,2,FALSE),J13594))</f>
        <v>#N/A</v>
      </c>
      <c r="J13594" t="e">
        <f>VLOOKUP(E13594,'Cross-Page Data'!$D$4:$F$48,3,FALSE)</f>
        <v>#N/A</v>
      </c>
      <c r="K13594" t="b">
        <f t="shared" si="212"/>
        <v>1</v>
      </c>
    </row>
    <row r="13595" spans="9:11" x14ac:dyDescent="0.35">
      <c r="I13595" t="e">
        <f>IF(J13595="natural gas",VLOOKUP(D13595,'Cross-Page Data'!$I$4:$J$13,2,FALSE),IF(J13595="solar",VLOOKUP('Form 923'!D13595,'Cross-Page Data'!$I$14:$J$117,2,FALSE),J13595))</f>
        <v>#N/A</v>
      </c>
      <c r="J13595" t="e">
        <f>VLOOKUP(E13595,'Cross-Page Data'!$D$4:$F$48,3,FALSE)</f>
        <v>#N/A</v>
      </c>
      <c r="K13595" t="b">
        <f t="shared" si="212"/>
        <v>1</v>
      </c>
    </row>
    <row r="13596" spans="9:11" x14ac:dyDescent="0.35">
      <c r="I13596" t="e">
        <f>IF(J13596="natural gas",VLOOKUP(D13596,'Cross-Page Data'!$I$4:$J$13,2,FALSE),IF(J13596="solar",VLOOKUP('Form 923'!D13596,'Cross-Page Data'!$I$14:$J$117,2,FALSE),J13596))</f>
        <v>#N/A</v>
      </c>
      <c r="J13596" t="e">
        <f>VLOOKUP(E13596,'Cross-Page Data'!$D$4:$F$48,3,FALSE)</f>
        <v>#N/A</v>
      </c>
      <c r="K13596" t="b">
        <f t="shared" si="212"/>
        <v>1</v>
      </c>
    </row>
    <row r="13597" spans="9:11" x14ac:dyDescent="0.35">
      <c r="I13597" t="e">
        <f>IF(J13597="natural gas",VLOOKUP(D13597,'Cross-Page Data'!$I$4:$J$13,2,FALSE),IF(J13597="solar",VLOOKUP('Form 923'!D13597,'Cross-Page Data'!$I$14:$J$117,2,FALSE),J13597))</f>
        <v>#N/A</v>
      </c>
      <c r="J13597" t="e">
        <f>VLOOKUP(E13597,'Cross-Page Data'!$D$4:$F$48,3,FALSE)</f>
        <v>#N/A</v>
      </c>
      <c r="K13597" t="b">
        <f t="shared" si="212"/>
        <v>1</v>
      </c>
    </row>
    <row r="13598" spans="9:11" x14ac:dyDescent="0.35">
      <c r="I13598" t="e">
        <f>IF(J13598="natural gas",VLOOKUP(D13598,'Cross-Page Data'!$I$4:$J$13,2,FALSE),IF(J13598="solar",VLOOKUP('Form 923'!D13598,'Cross-Page Data'!$I$14:$J$117,2,FALSE),J13598))</f>
        <v>#N/A</v>
      </c>
      <c r="J13598" t="e">
        <f>VLOOKUP(E13598,'Cross-Page Data'!$D$4:$F$48,3,FALSE)</f>
        <v>#N/A</v>
      </c>
      <c r="K13598" t="b">
        <f t="shared" si="212"/>
        <v>1</v>
      </c>
    </row>
    <row r="13599" spans="9:11" x14ac:dyDescent="0.35">
      <c r="I13599" t="e">
        <f>IF(J13599="natural gas",VLOOKUP(D13599,'Cross-Page Data'!$I$4:$J$13,2,FALSE),IF(J13599="solar",VLOOKUP('Form 923'!D13599,'Cross-Page Data'!$I$14:$J$117,2,FALSE),J13599))</f>
        <v>#N/A</v>
      </c>
      <c r="J13599" t="e">
        <f>VLOOKUP(E13599,'Cross-Page Data'!$D$4:$F$48,3,FALSE)</f>
        <v>#N/A</v>
      </c>
      <c r="K13599" t="b">
        <f t="shared" si="212"/>
        <v>1</v>
      </c>
    </row>
    <row r="13600" spans="9:11" x14ac:dyDescent="0.35">
      <c r="I13600" t="e">
        <f>IF(J13600="natural gas",VLOOKUP(D13600,'Cross-Page Data'!$I$4:$J$13,2,FALSE),IF(J13600="solar",VLOOKUP('Form 923'!D13600,'Cross-Page Data'!$I$14:$J$117,2,FALSE),J13600))</f>
        <v>#N/A</v>
      </c>
      <c r="J13600" t="e">
        <f>VLOOKUP(E13600,'Cross-Page Data'!$D$4:$F$48,3,FALSE)</f>
        <v>#N/A</v>
      </c>
      <c r="K13600" t="b">
        <f t="shared" si="212"/>
        <v>1</v>
      </c>
    </row>
    <row r="13601" spans="9:11" x14ac:dyDescent="0.35">
      <c r="I13601" t="e">
        <f>IF(J13601="natural gas",VLOOKUP(D13601,'Cross-Page Data'!$I$4:$J$13,2,FALSE),IF(J13601="solar",VLOOKUP('Form 923'!D13601,'Cross-Page Data'!$I$14:$J$117,2,FALSE),J13601))</f>
        <v>#N/A</v>
      </c>
      <c r="J13601" t="e">
        <f>VLOOKUP(E13601,'Cross-Page Data'!$D$4:$F$48,3,FALSE)</f>
        <v>#N/A</v>
      </c>
      <c r="K13601" t="b">
        <f t="shared" si="212"/>
        <v>1</v>
      </c>
    </row>
    <row r="13602" spans="9:11" x14ac:dyDescent="0.35">
      <c r="I13602" t="e">
        <f>IF(J13602="natural gas",VLOOKUP(D13602,'Cross-Page Data'!$I$4:$J$13,2,FALSE),IF(J13602="solar",VLOOKUP('Form 923'!D13602,'Cross-Page Data'!$I$14:$J$117,2,FALSE),J13602))</f>
        <v>#N/A</v>
      </c>
      <c r="J13602" t="e">
        <f>VLOOKUP(E13602,'Cross-Page Data'!$D$4:$F$48,3,FALSE)</f>
        <v>#N/A</v>
      </c>
      <c r="K13602" t="b">
        <f t="shared" si="212"/>
        <v>1</v>
      </c>
    </row>
    <row r="13603" spans="9:11" x14ac:dyDescent="0.35">
      <c r="I13603" t="e">
        <f>IF(J13603="natural gas",VLOOKUP(D13603,'Cross-Page Data'!$I$4:$J$13,2,FALSE),IF(J13603="solar",VLOOKUP('Form 923'!D13603,'Cross-Page Data'!$I$14:$J$117,2,FALSE),J13603))</f>
        <v>#N/A</v>
      </c>
      <c r="J13603" t="e">
        <f>VLOOKUP(E13603,'Cross-Page Data'!$D$4:$F$48,3,FALSE)</f>
        <v>#N/A</v>
      </c>
      <c r="K13603" t="b">
        <f t="shared" si="212"/>
        <v>1</v>
      </c>
    </row>
    <row r="13604" spans="9:11" x14ac:dyDescent="0.35">
      <c r="I13604" t="e">
        <f>IF(J13604="natural gas",VLOOKUP(D13604,'Cross-Page Data'!$I$4:$J$13,2,FALSE),IF(J13604="solar",VLOOKUP('Form 923'!D13604,'Cross-Page Data'!$I$14:$J$117,2,FALSE),J13604))</f>
        <v>#N/A</v>
      </c>
      <c r="J13604" t="e">
        <f>VLOOKUP(E13604,'Cross-Page Data'!$D$4:$F$48,3,FALSE)</f>
        <v>#N/A</v>
      </c>
      <c r="K13604" t="b">
        <f t="shared" si="212"/>
        <v>1</v>
      </c>
    </row>
    <row r="13605" spans="9:11" x14ac:dyDescent="0.35">
      <c r="I13605" t="e">
        <f>IF(J13605="natural gas",VLOOKUP(D13605,'Cross-Page Data'!$I$4:$J$13,2,FALSE),IF(J13605="solar",VLOOKUP('Form 923'!D13605,'Cross-Page Data'!$I$14:$J$117,2,FALSE),J13605))</f>
        <v>#N/A</v>
      </c>
      <c r="J13605" t="e">
        <f>VLOOKUP(E13605,'Cross-Page Data'!$D$4:$F$48,3,FALSE)</f>
        <v>#N/A</v>
      </c>
      <c r="K13605" t="b">
        <f t="shared" si="212"/>
        <v>1</v>
      </c>
    </row>
    <row r="13606" spans="9:11" x14ac:dyDescent="0.35">
      <c r="I13606" t="e">
        <f>IF(J13606="natural gas",VLOOKUP(D13606,'Cross-Page Data'!$I$4:$J$13,2,FALSE),IF(J13606="solar",VLOOKUP('Form 923'!D13606,'Cross-Page Data'!$I$14:$J$117,2,FALSE),J13606))</f>
        <v>#N/A</v>
      </c>
      <c r="J13606" t="e">
        <f>VLOOKUP(E13606,'Cross-Page Data'!$D$4:$F$48,3,FALSE)</f>
        <v>#N/A</v>
      </c>
      <c r="K13606" t="b">
        <f t="shared" si="212"/>
        <v>1</v>
      </c>
    </row>
    <row r="13607" spans="9:11" x14ac:dyDescent="0.35">
      <c r="I13607" t="e">
        <f>IF(J13607="natural gas",VLOOKUP(D13607,'Cross-Page Data'!$I$4:$J$13,2,FALSE),IF(J13607="solar",VLOOKUP('Form 923'!D13607,'Cross-Page Data'!$I$14:$J$117,2,FALSE),J13607))</f>
        <v>#N/A</v>
      </c>
      <c r="J13607" t="e">
        <f>VLOOKUP(E13607,'Cross-Page Data'!$D$4:$F$48,3,FALSE)</f>
        <v>#N/A</v>
      </c>
      <c r="K13607" t="b">
        <f t="shared" si="212"/>
        <v>1</v>
      </c>
    </row>
    <row r="13608" spans="9:11" x14ac:dyDescent="0.35">
      <c r="I13608" t="e">
        <f>IF(J13608="natural gas",VLOOKUP(D13608,'Cross-Page Data'!$I$4:$J$13,2,FALSE),IF(J13608="solar",VLOOKUP('Form 923'!D13608,'Cross-Page Data'!$I$14:$J$117,2,FALSE),J13608))</f>
        <v>#N/A</v>
      </c>
      <c r="J13608" t="e">
        <f>VLOOKUP(E13608,'Cross-Page Data'!$D$4:$F$48,3,FALSE)</f>
        <v>#N/A</v>
      </c>
      <c r="K13608" t="b">
        <f t="shared" si="212"/>
        <v>1</v>
      </c>
    </row>
    <row r="13609" spans="9:11" x14ac:dyDescent="0.35">
      <c r="I13609" t="e">
        <f>IF(J13609="natural gas",VLOOKUP(D13609,'Cross-Page Data'!$I$4:$J$13,2,FALSE),IF(J13609="solar",VLOOKUP('Form 923'!D13609,'Cross-Page Data'!$I$14:$J$117,2,FALSE),J13609))</f>
        <v>#N/A</v>
      </c>
      <c r="J13609" t="e">
        <f>VLOOKUP(E13609,'Cross-Page Data'!$D$4:$F$48,3,FALSE)</f>
        <v>#N/A</v>
      </c>
      <c r="K13609" t="b">
        <f t="shared" si="212"/>
        <v>1</v>
      </c>
    </row>
    <row r="13610" spans="9:11" x14ac:dyDescent="0.35">
      <c r="I13610" t="e">
        <f>IF(J13610="natural gas",VLOOKUP(D13610,'Cross-Page Data'!$I$4:$J$13,2,FALSE),IF(J13610="solar",VLOOKUP('Form 923'!D13610,'Cross-Page Data'!$I$14:$J$117,2,FALSE),J13610))</f>
        <v>#N/A</v>
      </c>
      <c r="J13610" t="e">
        <f>VLOOKUP(E13610,'Cross-Page Data'!$D$4:$F$48,3,FALSE)</f>
        <v>#N/A</v>
      </c>
      <c r="K13610" t="b">
        <f t="shared" si="212"/>
        <v>1</v>
      </c>
    </row>
    <row r="13611" spans="9:11" x14ac:dyDescent="0.35">
      <c r="I13611" t="e">
        <f>IF(J13611="natural gas",VLOOKUP(D13611,'Cross-Page Data'!$I$4:$J$13,2,FALSE),IF(J13611="solar",VLOOKUP('Form 923'!D13611,'Cross-Page Data'!$I$14:$J$117,2,FALSE),J13611))</f>
        <v>#N/A</v>
      </c>
      <c r="J13611" t="e">
        <f>VLOOKUP(E13611,'Cross-Page Data'!$D$4:$F$48,3,FALSE)</f>
        <v>#N/A</v>
      </c>
      <c r="K13611" t="b">
        <f t="shared" si="212"/>
        <v>1</v>
      </c>
    </row>
    <row r="13612" spans="9:11" x14ac:dyDescent="0.35">
      <c r="I13612" t="e">
        <f>IF(J13612="natural gas",VLOOKUP(D13612,'Cross-Page Data'!$I$4:$J$13,2,FALSE),IF(J13612="solar",VLOOKUP('Form 923'!D13612,'Cross-Page Data'!$I$14:$J$117,2,FALSE),J13612))</f>
        <v>#N/A</v>
      </c>
      <c r="J13612" t="e">
        <f>VLOOKUP(E13612,'Cross-Page Data'!$D$4:$F$48,3,FALSE)</f>
        <v>#N/A</v>
      </c>
      <c r="K13612" t="b">
        <f t="shared" si="212"/>
        <v>1</v>
      </c>
    </row>
    <row r="13613" spans="9:11" x14ac:dyDescent="0.35">
      <c r="I13613" t="e">
        <f>IF(J13613="natural gas",VLOOKUP(D13613,'Cross-Page Data'!$I$4:$J$13,2,FALSE),IF(J13613="solar",VLOOKUP('Form 923'!D13613,'Cross-Page Data'!$I$14:$J$117,2,FALSE),J13613))</f>
        <v>#N/A</v>
      </c>
      <c r="J13613" t="e">
        <f>VLOOKUP(E13613,'Cross-Page Data'!$D$4:$F$48,3,FALSE)</f>
        <v>#N/A</v>
      </c>
      <c r="K13613" t="b">
        <f t="shared" si="212"/>
        <v>1</v>
      </c>
    </row>
    <row r="13614" spans="9:11" x14ac:dyDescent="0.35">
      <c r="I13614" t="e">
        <f>IF(J13614="natural gas",VLOOKUP(D13614,'Cross-Page Data'!$I$4:$J$13,2,FALSE),IF(J13614="solar",VLOOKUP('Form 923'!D13614,'Cross-Page Data'!$I$14:$J$117,2,FALSE),J13614))</f>
        <v>#N/A</v>
      </c>
      <c r="J13614" t="e">
        <f>VLOOKUP(E13614,'Cross-Page Data'!$D$4:$F$48,3,FALSE)</f>
        <v>#N/A</v>
      </c>
      <c r="K13614" t="b">
        <f t="shared" si="212"/>
        <v>1</v>
      </c>
    </row>
    <row r="13615" spans="9:11" x14ac:dyDescent="0.35">
      <c r="I13615" t="e">
        <f>IF(J13615="natural gas",VLOOKUP(D13615,'Cross-Page Data'!$I$4:$J$13,2,FALSE),IF(J13615="solar",VLOOKUP('Form 923'!D13615,'Cross-Page Data'!$I$14:$J$117,2,FALSE),J13615))</f>
        <v>#N/A</v>
      </c>
      <c r="J13615" t="e">
        <f>VLOOKUP(E13615,'Cross-Page Data'!$D$4:$F$48,3,FALSE)</f>
        <v>#N/A</v>
      </c>
      <c r="K13615" t="b">
        <f t="shared" si="212"/>
        <v>1</v>
      </c>
    </row>
    <row r="13616" spans="9:11" x14ac:dyDescent="0.35">
      <c r="I13616" t="e">
        <f>IF(J13616="natural gas",VLOOKUP(D13616,'Cross-Page Data'!$I$4:$J$13,2,FALSE),IF(J13616="solar",VLOOKUP('Form 923'!D13616,'Cross-Page Data'!$I$14:$J$117,2,FALSE),J13616))</f>
        <v>#N/A</v>
      </c>
      <c r="J13616" t="e">
        <f>VLOOKUP(E13616,'Cross-Page Data'!$D$4:$F$48,3,FALSE)</f>
        <v>#N/A</v>
      </c>
      <c r="K13616" t="b">
        <f t="shared" si="212"/>
        <v>1</v>
      </c>
    </row>
    <row r="13617" spans="9:11" x14ac:dyDescent="0.35">
      <c r="I13617" t="e">
        <f>IF(J13617="natural gas",VLOOKUP(D13617,'Cross-Page Data'!$I$4:$J$13,2,FALSE),IF(J13617="solar",VLOOKUP('Form 923'!D13617,'Cross-Page Data'!$I$14:$J$117,2,FALSE),J13617))</f>
        <v>#N/A</v>
      </c>
      <c r="J13617" t="e">
        <f>VLOOKUP(E13617,'Cross-Page Data'!$D$4:$F$48,3,FALSE)</f>
        <v>#N/A</v>
      </c>
      <c r="K13617" t="b">
        <f t="shared" si="212"/>
        <v>1</v>
      </c>
    </row>
    <row r="13618" spans="9:11" x14ac:dyDescent="0.35">
      <c r="I13618" t="e">
        <f>IF(J13618="natural gas",VLOOKUP(D13618,'Cross-Page Data'!$I$4:$J$13,2,FALSE),IF(J13618="solar",VLOOKUP('Form 923'!D13618,'Cross-Page Data'!$I$14:$J$117,2,FALSE),J13618))</f>
        <v>#N/A</v>
      </c>
      <c r="J13618" t="e">
        <f>VLOOKUP(E13618,'Cross-Page Data'!$D$4:$F$48,3,FALSE)</f>
        <v>#N/A</v>
      </c>
      <c r="K13618" t="b">
        <f t="shared" si="212"/>
        <v>1</v>
      </c>
    </row>
    <row r="13619" spans="9:11" x14ac:dyDescent="0.35">
      <c r="I13619" t="e">
        <f>IF(J13619="natural gas",VLOOKUP(D13619,'Cross-Page Data'!$I$4:$J$13,2,FALSE),IF(J13619="solar",VLOOKUP('Form 923'!D13619,'Cross-Page Data'!$I$14:$J$117,2,FALSE),J13619))</f>
        <v>#N/A</v>
      </c>
      <c r="J13619" t="e">
        <f>VLOOKUP(E13619,'Cross-Page Data'!$D$4:$F$48,3,FALSE)</f>
        <v>#N/A</v>
      </c>
      <c r="K13619" t="b">
        <f t="shared" si="212"/>
        <v>1</v>
      </c>
    </row>
    <row r="13620" spans="9:11" x14ac:dyDescent="0.35">
      <c r="I13620" t="e">
        <f>IF(J13620="natural gas",VLOOKUP(D13620,'Cross-Page Data'!$I$4:$J$13,2,FALSE),IF(J13620="solar",VLOOKUP('Form 923'!D13620,'Cross-Page Data'!$I$14:$J$117,2,FALSE),J13620))</f>
        <v>#N/A</v>
      </c>
      <c r="J13620" t="e">
        <f>VLOOKUP(E13620,'Cross-Page Data'!$D$4:$F$48,3,FALSE)</f>
        <v>#N/A</v>
      </c>
      <c r="K13620" t="b">
        <f t="shared" si="212"/>
        <v>1</v>
      </c>
    </row>
    <row r="13621" spans="9:11" x14ac:dyDescent="0.35">
      <c r="I13621" t="e">
        <f>IF(J13621="natural gas",VLOOKUP(D13621,'Cross-Page Data'!$I$4:$J$13,2,FALSE),IF(J13621="solar",VLOOKUP('Form 923'!D13621,'Cross-Page Data'!$I$14:$J$117,2,FALSE),J13621))</f>
        <v>#N/A</v>
      </c>
      <c r="J13621" t="e">
        <f>VLOOKUP(E13621,'Cross-Page Data'!$D$4:$F$48,3,FALSE)</f>
        <v>#N/A</v>
      </c>
      <c r="K13621" t="b">
        <f t="shared" si="212"/>
        <v>1</v>
      </c>
    </row>
    <row r="13622" spans="9:11" x14ac:dyDescent="0.35">
      <c r="I13622" t="e">
        <f>IF(J13622="natural gas",VLOOKUP(D13622,'Cross-Page Data'!$I$4:$J$13,2,FALSE),IF(J13622="solar",VLOOKUP('Form 923'!D13622,'Cross-Page Data'!$I$14:$J$117,2,FALSE),J13622))</f>
        <v>#N/A</v>
      </c>
      <c r="J13622" t="e">
        <f>VLOOKUP(E13622,'Cross-Page Data'!$D$4:$F$48,3,FALSE)</f>
        <v>#N/A</v>
      </c>
      <c r="K13622" t="b">
        <f t="shared" si="212"/>
        <v>1</v>
      </c>
    </row>
    <row r="13623" spans="9:11" x14ac:dyDescent="0.35">
      <c r="I13623" t="e">
        <f>IF(J13623="natural gas",VLOOKUP(D13623,'Cross-Page Data'!$I$4:$J$13,2,FALSE),IF(J13623="solar",VLOOKUP('Form 923'!D13623,'Cross-Page Data'!$I$14:$J$117,2,FALSE),J13623))</f>
        <v>#N/A</v>
      </c>
      <c r="J13623" t="e">
        <f>VLOOKUP(E13623,'Cross-Page Data'!$D$4:$F$48,3,FALSE)</f>
        <v>#N/A</v>
      </c>
      <c r="K13623" t="b">
        <f t="shared" si="212"/>
        <v>1</v>
      </c>
    </row>
    <row r="13624" spans="9:11" x14ac:dyDescent="0.35">
      <c r="I13624" t="e">
        <f>IF(J13624="natural gas",VLOOKUP(D13624,'Cross-Page Data'!$I$4:$J$13,2,FALSE),IF(J13624="solar",VLOOKUP('Form 923'!D13624,'Cross-Page Data'!$I$14:$J$117,2,FALSE),J13624))</f>
        <v>#N/A</v>
      </c>
      <c r="J13624" t="e">
        <f>VLOOKUP(E13624,'Cross-Page Data'!$D$4:$F$48,3,FALSE)</f>
        <v>#N/A</v>
      </c>
      <c r="K13624" t="b">
        <f t="shared" si="212"/>
        <v>1</v>
      </c>
    </row>
    <row r="13625" spans="9:11" x14ac:dyDescent="0.35">
      <c r="I13625" t="e">
        <f>IF(J13625="natural gas",VLOOKUP(D13625,'Cross-Page Data'!$I$4:$J$13,2,FALSE),IF(J13625="solar",VLOOKUP('Form 923'!D13625,'Cross-Page Data'!$I$14:$J$117,2,FALSE),J13625))</f>
        <v>#N/A</v>
      </c>
      <c r="J13625" t="e">
        <f>VLOOKUP(E13625,'Cross-Page Data'!$D$4:$F$48,3,FALSE)</f>
        <v>#N/A</v>
      </c>
      <c r="K13625" t="b">
        <f t="shared" si="212"/>
        <v>1</v>
      </c>
    </row>
    <row r="13626" spans="9:11" x14ac:dyDescent="0.35">
      <c r="I13626" t="e">
        <f>IF(J13626="natural gas",VLOOKUP(D13626,'Cross-Page Data'!$I$4:$J$13,2,FALSE),IF(J13626="solar",VLOOKUP('Form 923'!D13626,'Cross-Page Data'!$I$14:$J$117,2,FALSE),J13626))</f>
        <v>#N/A</v>
      </c>
      <c r="J13626" t="e">
        <f>VLOOKUP(E13626,'Cross-Page Data'!$D$4:$F$48,3,FALSE)</f>
        <v>#N/A</v>
      </c>
      <c r="K13626" t="b">
        <f t="shared" si="212"/>
        <v>1</v>
      </c>
    </row>
    <row r="13627" spans="9:11" x14ac:dyDescent="0.35">
      <c r="I13627" t="e">
        <f>IF(J13627="natural gas",VLOOKUP(D13627,'Cross-Page Data'!$I$4:$J$13,2,FALSE),IF(J13627="solar",VLOOKUP('Form 923'!D13627,'Cross-Page Data'!$I$14:$J$117,2,FALSE),J13627))</f>
        <v>#N/A</v>
      </c>
      <c r="J13627" t="e">
        <f>VLOOKUP(E13627,'Cross-Page Data'!$D$4:$F$48,3,FALSE)</f>
        <v>#N/A</v>
      </c>
      <c r="K13627" t="b">
        <f t="shared" si="212"/>
        <v>1</v>
      </c>
    </row>
    <row r="13628" spans="9:11" x14ac:dyDescent="0.35">
      <c r="I13628" t="e">
        <f>IF(J13628="natural gas",VLOOKUP(D13628,'Cross-Page Data'!$I$4:$J$13,2,FALSE),IF(J13628="solar",VLOOKUP('Form 923'!D13628,'Cross-Page Data'!$I$14:$J$117,2,FALSE),J13628))</f>
        <v>#N/A</v>
      </c>
      <c r="J13628" t="e">
        <f>VLOOKUP(E13628,'Cross-Page Data'!$D$4:$F$48,3,FALSE)</f>
        <v>#N/A</v>
      </c>
      <c r="K13628" t="b">
        <f t="shared" si="212"/>
        <v>1</v>
      </c>
    </row>
    <row r="13629" spans="9:11" x14ac:dyDescent="0.35">
      <c r="I13629" t="e">
        <f>IF(J13629="natural gas",VLOOKUP(D13629,'Cross-Page Data'!$I$4:$J$13,2,FALSE),IF(J13629="solar",VLOOKUP('Form 923'!D13629,'Cross-Page Data'!$I$14:$J$117,2,FALSE),J13629))</f>
        <v>#N/A</v>
      </c>
      <c r="J13629" t="e">
        <f>VLOOKUP(E13629,'Cross-Page Data'!$D$4:$F$48,3,FALSE)</f>
        <v>#N/A</v>
      </c>
      <c r="K13629" t="b">
        <f t="shared" si="212"/>
        <v>1</v>
      </c>
    </row>
    <row r="13630" spans="9:11" x14ac:dyDescent="0.35">
      <c r="I13630" t="e">
        <f>IF(J13630="natural gas",VLOOKUP(D13630,'Cross-Page Data'!$I$4:$J$13,2,FALSE),IF(J13630="solar",VLOOKUP('Form 923'!D13630,'Cross-Page Data'!$I$14:$J$117,2,FALSE),J13630))</f>
        <v>#N/A</v>
      </c>
      <c r="J13630" t="e">
        <f>VLOOKUP(E13630,'Cross-Page Data'!$D$4:$F$48,3,FALSE)</f>
        <v>#N/A</v>
      </c>
      <c r="K13630" t="b">
        <f t="shared" si="212"/>
        <v>1</v>
      </c>
    </row>
    <row r="13631" spans="9:11" x14ac:dyDescent="0.35">
      <c r="I13631" t="e">
        <f>IF(J13631="natural gas",VLOOKUP(D13631,'Cross-Page Data'!$I$4:$J$13,2,FALSE),IF(J13631="solar",VLOOKUP('Form 923'!D13631,'Cross-Page Data'!$I$14:$J$117,2,FALSE),J13631))</f>
        <v>#N/A</v>
      </c>
      <c r="J13631" t="e">
        <f>VLOOKUP(E13631,'Cross-Page Data'!$D$4:$F$48,3,FALSE)</f>
        <v>#N/A</v>
      </c>
      <c r="K13631" t="b">
        <f t="shared" si="212"/>
        <v>1</v>
      </c>
    </row>
    <row r="13632" spans="9:11" x14ac:dyDescent="0.35">
      <c r="I13632" t="e">
        <f>IF(J13632="natural gas",VLOOKUP(D13632,'Cross-Page Data'!$I$4:$J$13,2,FALSE),IF(J13632="solar",VLOOKUP('Form 923'!D13632,'Cross-Page Data'!$I$14:$J$117,2,FALSE),J13632))</f>
        <v>#N/A</v>
      </c>
      <c r="J13632" t="e">
        <f>VLOOKUP(E13632,'Cross-Page Data'!$D$4:$F$48,3,FALSE)</f>
        <v>#N/A</v>
      </c>
      <c r="K13632" t="b">
        <f t="shared" si="212"/>
        <v>1</v>
      </c>
    </row>
    <row r="13633" spans="9:11" x14ac:dyDescent="0.35">
      <c r="I13633" t="e">
        <f>IF(J13633="natural gas",VLOOKUP(D13633,'Cross-Page Data'!$I$4:$J$13,2,FALSE),IF(J13633="solar",VLOOKUP('Form 923'!D13633,'Cross-Page Data'!$I$14:$J$117,2,FALSE),J13633))</f>
        <v>#N/A</v>
      </c>
      <c r="J13633" t="e">
        <f>VLOOKUP(E13633,'Cross-Page Data'!$D$4:$F$48,3,FALSE)</f>
        <v>#N/A</v>
      </c>
      <c r="K13633" t="b">
        <f t="shared" si="212"/>
        <v>1</v>
      </c>
    </row>
    <row r="13634" spans="9:11" x14ac:dyDescent="0.35">
      <c r="I13634" t="e">
        <f>IF(J13634="natural gas",VLOOKUP(D13634,'Cross-Page Data'!$I$4:$J$13,2,FALSE),IF(J13634="solar",VLOOKUP('Form 923'!D13634,'Cross-Page Data'!$I$14:$J$117,2,FALSE),J13634))</f>
        <v>#N/A</v>
      </c>
      <c r="J13634" t="e">
        <f>VLOOKUP(E13634,'Cross-Page Data'!$D$4:$F$48,3,FALSE)</f>
        <v>#N/A</v>
      </c>
      <c r="K13634" t="b">
        <f t="shared" si="212"/>
        <v>1</v>
      </c>
    </row>
    <row r="13635" spans="9:11" x14ac:dyDescent="0.35">
      <c r="I13635" t="e">
        <f>IF(J13635="natural gas",VLOOKUP(D13635,'Cross-Page Data'!$I$4:$J$13,2,FALSE),IF(J13635="solar",VLOOKUP('Form 923'!D13635,'Cross-Page Data'!$I$14:$J$117,2,FALSE),J13635))</f>
        <v>#N/A</v>
      </c>
      <c r="J13635" t="e">
        <f>VLOOKUP(E13635,'Cross-Page Data'!$D$4:$F$48,3,FALSE)</f>
        <v>#N/A</v>
      </c>
      <c r="K13635" t="b">
        <f t="shared" si="212"/>
        <v>1</v>
      </c>
    </row>
    <row r="13636" spans="9:11" x14ac:dyDescent="0.35">
      <c r="I13636" t="e">
        <f>IF(J13636="natural gas",VLOOKUP(D13636,'Cross-Page Data'!$I$4:$J$13,2,FALSE),IF(J13636="solar",VLOOKUP('Form 923'!D13636,'Cross-Page Data'!$I$14:$J$117,2,FALSE),J13636))</f>
        <v>#N/A</v>
      </c>
      <c r="J13636" t="e">
        <f>VLOOKUP(E13636,'Cross-Page Data'!$D$4:$F$48,3,FALSE)</f>
        <v>#N/A</v>
      </c>
      <c r="K13636" t="b">
        <f t="shared" si="212"/>
        <v>1</v>
      </c>
    </row>
    <row r="13637" spans="9:11" x14ac:dyDescent="0.35">
      <c r="I13637" t="e">
        <f>IF(J13637="natural gas",VLOOKUP(D13637,'Cross-Page Data'!$I$4:$J$13,2,FALSE),IF(J13637="solar",VLOOKUP('Form 923'!D13637,'Cross-Page Data'!$I$14:$J$117,2,FALSE),J13637))</f>
        <v>#N/A</v>
      </c>
      <c r="J13637" t="e">
        <f>VLOOKUP(E13637,'Cross-Page Data'!$D$4:$F$48,3,FALSE)</f>
        <v>#N/A</v>
      </c>
      <c r="K13637" t="b">
        <f t="shared" si="212"/>
        <v>1</v>
      </c>
    </row>
    <row r="13638" spans="9:11" x14ac:dyDescent="0.35">
      <c r="I13638" t="e">
        <f>IF(J13638="natural gas",VLOOKUP(D13638,'Cross-Page Data'!$I$4:$J$13,2,FALSE),IF(J13638="solar",VLOOKUP('Form 923'!D13638,'Cross-Page Data'!$I$14:$J$117,2,FALSE),J13638))</f>
        <v>#N/A</v>
      </c>
      <c r="J13638" t="e">
        <f>VLOOKUP(E13638,'Cross-Page Data'!$D$4:$F$48,3,FALSE)</f>
        <v>#N/A</v>
      </c>
      <c r="K13638" t="b">
        <f t="shared" si="212"/>
        <v>1</v>
      </c>
    </row>
    <row r="13639" spans="9:11" x14ac:dyDescent="0.35">
      <c r="I13639" t="e">
        <f>IF(J13639="natural gas",VLOOKUP(D13639,'Cross-Page Data'!$I$4:$J$13,2,FALSE),IF(J13639="solar",VLOOKUP('Form 923'!D13639,'Cross-Page Data'!$I$14:$J$117,2,FALSE),J13639))</f>
        <v>#N/A</v>
      </c>
      <c r="J13639" t="e">
        <f>VLOOKUP(E13639,'Cross-Page Data'!$D$4:$F$48,3,FALSE)</f>
        <v>#N/A</v>
      </c>
      <c r="K13639" t="b">
        <f t="shared" ref="K13639:K13702" si="213">IF(AND($N$5=FALSE,OR(C13639="Commercial NAICS Cogen",C13639="Industrial NAICS Cogen",C13639="NAICS-22 Cogen")),FALSE,IF(AND($N$6=FALSE,OR(C13639="Commercial NAICS Cogen",C13639="Commercial NAICS Non-Cogen",C13639="industrial NAICS Cogen", C13639="industrial NAICS non-cogen")),FALSE,TRUE))</f>
        <v>1</v>
      </c>
    </row>
    <row r="13640" spans="9:11" x14ac:dyDescent="0.35">
      <c r="I13640" t="e">
        <f>IF(J13640="natural gas",VLOOKUP(D13640,'Cross-Page Data'!$I$4:$J$13,2,FALSE),IF(J13640="solar",VLOOKUP('Form 923'!D13640,'Cross-Page Data'!$I$14:$J$117,2,FALSE),J13640))</f>
        <v>#N/A</v>
      </c>
      <c r="J13640" t="e">
        <f>VLOOKUP(E13640,'Cross-Page Data'!$D$4:$F$48,3,FALSE)</f>
        <v>#N/A</v>
      </c>
      <c r="K13640" t="b">
        <f t="shared" si="213"/>
        <v>1</v>
      </c>
    </row>
    <row r="13641" spans="9:11" x14ac:dyDescent="0.35">
      <c r="I13641" t="e">
        <f>IF(J13641="natural gas",VLOOKUP(D13641,'Cross-Page Data'!$I$4:$J$13,2,FALSE),IF(J13641="solar",VLOOKUP('Form 923'!D13641,'Cross-Page Data'!$I$14:$J$117,2,FALSE),J13641))</f>
        <v>#N/A</v>
      </c>
      <c r="J13641" t="e">
        <f>VLOOKUP(E13641,'Cross-Page Data'!$D$4:$F$48,3,FALSE)</f>
        <v>#N/A</v>
      </c>
      <c r="K13641" t="b">
        <f t="shared" si="213"/>
        <v>1</v>
      </c>
    </row>
    <row r="13642" spans="9:11" x14ac:dyDescent="0.35">
      <c r="I13642" t="e">
        <f>IF(J13642="natural gas",VLOOKUP(D13642,'Cross-Page Data'!$I$4:$J$13,2,FALSE),IF(J13642="solar",VLOOKUP('Form 923'!D13642,'Cross-Page Data'!$I$14:$J$117,2,FALSE),J13642))</f>
        <v>#N/A</v>
      </c>
      <c r="J13642" t="e">
        <f>VLOOKUP(E13642,'Cross-Page Data'!$D$4:$F$48,3,FALSE)</f>
        <v>#N/A</v>
      </c>
      <c r="K13642" t="b">
        <f t="shared" si="213"/>
        <v>1</v>
      </c>
    </row>
    <row r="13643" spans="9:11" x14ac:dyDescent="0.35">
      <c r="I13643" t="e">
        <f>IF(J13643="natural gas",VLOOKUP(D13643,'Cross-Page Data'!$I$4:$J$13,2,FALSE),IF(J13643="solar",VLOOKUP('Form 923'!D13643,'Cross-Page Data'!$I$14:$J$117,2,FALSE),J13643))</f>
        <v>#N/A</v>
      </c>
      <c r="J13643" t="e">
        <f>VLOOKUP(E13643,'Cross-Page Data'!$D$4:$F$48,3,FALSE)</f>
        <v>#N/A</v>
      </c>
      <c r="K13643" t="b">
        <f t="shared" si="213"/>
        <v>1</v>
      </c>
    </row>
    <row r="13644" spans="9:11" x14ac:dyDescent="0.35">
      <c r="I13644" t="e">
        <f>IF(J13644="natural gas",VLOOKUP(D13644,'Cross-Page Data'!$I$4:$J$13,2,FALSE),IF(J13644="solar",VLOOKUP('Form 923'!D13644,'Cross-Page Data'!$I$14:$J$117,2,FALSE),J13644))</f>
        <v>#N/A</v>
      </c>
      <c r="J13644" t="e">
        <f>VLOOKUP(E13644,'Cross-Page Data'!$D$4:$F$48,3,FALSE)</f>
        <v>#N/A</v>
      </c>
      <c r="K13644" t="b">
        <f t="shared" si="213"/>
        <v>1</v>
      </c>
    </row>
    <row r="13645" spans="9:11" x14ac:dyDescent="0.35">
      <c r="I13645" t="e">
        <f>IF(J13645="natural gas",VLOOKUP(D13645,'Cross-Page Data'!$I$4:$J$13,2,FALSE),IF(J13645="solar",VLOOKUP('Form 923'!D13645,'Cross-Page Data'!$I$14:$J$117,2,FALSE),J13645))</f>
        <v>#N/A</v>
      </c>
      <c r="J13645" t="e">
        <f>VLOOKUP(E13645,'Cross-Page Data'!$D$4:$F$48,3,FALSE)</f>
        <v>#N/A</v>
      </c>
      <c r="K13645" t="b">
        <f t="shared" si="213"/>
        <v>1</v>
      </c>
    </row>
    <row r="13646" spans="9:11" x14ac:dyDescent="0.35">
      <c r="I13646" t="e">
        <f>IF(J13646="natural gas",VLOOKUP(D13646,'Cross-Page Data'!$I$4:$J$13,2,FALSE),IF(J13646="solar",VLOOKUP('Form 923'!D13646,'Cross-Page Data'!$I$14:$J$117,2,FALSE),J13646))</f>
        <v>#N/A</v>
      </c>
      <c r="J13646" t="e">
        <f>VLOOKUP(E13646,'Cross-Page Data'!$D$4:$F$48,3,FALSE)</f>
        <v>#N/A</v>
      </c>
      <c r="K13646" t="b">
        <f t="shared" si="213"/>
        <v>1</v>
      </c>
    </row>
    <row r="13647" spans="9:11" x14ac:dyDescent="0.35">
      <c r="I13647" t="e">
        <f>IF(J13647="natural gas",VLOOKUP(D13647,'Cross-Page Data'!$I$4:$J$13,2,FALSE),IF(J13647="solar",VLOOKUP('Form 923'!D13647,'Cross-Page Data'!$I$14:$J$117,2,FALSE),J13647))</f>
        <v>#N/A</v>
      </c>
      <c r="J13647" t="e">
        <f>VLOOKUP(E13647,'Cross-Page Data'!$D$4:$F$48,3,FALSE)</f>
        <v>#N/A</v>
      </c>
      <c r="K13647" t="b">
        <f t="shared" si="213"/>
        <v>1</v>
      </c>
    </row>
    <row r="13648" spans="9:11" x14ac:dyDescent="0.35">
      <c r="I13648" t="e">
        <f>IF(J13648="natural gas",VLOOKUP(D13648,'Cross-Page Data'!$I$4:$J$13,2,FALSE),IF(J13648="solar",VLOOKUP('Form 923'!D13648,'Cross-Page Data'!$I$14:$J$117,2,FALSE),J13648))</f>
        <v>#N/A</v>
      </c>
      <c r="J13648" t="e">
        <f>VLOOKUP(E13648,'Cross-Page Data'!$D$4:$F$48,3,FALSE)</f>
        <v>#N/A</v>
      </c>
      <c r="K13648" t="b">
        <f t="shared" si="213"/>
        <v>1</v>
      </c>
    </row>
    <row r="13649" spans="9:11" x14ac:dyDescent="0.35">
      <c r="I13649" t="e">
        <f>IF(J13649="natural gas",VLOOKUP(D13649,'Cross-Page Data'!$I$4:$J$13,2,FALSE),IF(J13649="solar",VLOOKUP('Form 923'!D13649,'Cross-Page Data'!$I$14:$J$117,2,FALSE),J13649))</f>
        <v>#N/A</v>
      </c>
      <c r="J13649" t="e">
        <f>VLOOKUP(E13649,'Cross-Page Data'!$D$4:$F$48,3,FALSE)</f>
        <v>#N/A</v>
      </c>
      <c r="K13649" t="b">
        <f t="shared" si="213"/>
        <v>1</v>
      </c>
    </row>
    <row r="13650" spans="9:11" x14ac:dyDescent="0.35">
      <c r="I13650" t="e">
        <f>IF(J13650="natural gas",VLOOKUP(D13650,'Cross-Page Data'!$I$4:$J$13,2,FALSE),IF(J13650="solar",VLOOKUP('Form 923'!D13650,'Cross-Page Data'!$I$14:$J$117,2,FALSE),J13650))</f>
        <v>#N/A</v>
      </c>
      <c r="J13650" t="e">
        <f>VLOOKUP(E13650,'Cross-Page Data'!$D$4:$F$48,3,FALSE)</f>
        <v>#N/A</v>
      </c>
      <c r="K13650" t="b">
        <f t="shared" si="213"/>
        <v>1</v>
      </c>
    </row>
    <row r="13651" spans="9:11" x14ac:dyDescent="0.35">
      <c r="I13651" t="e">
        <f>IF(J13651="natural gas",VLOOKUP(D13651,'Cross-Page Data'!$I$4:$J$13,2,FALSE),IF(J13651="solar",VLOOKUP('Form 923'!D13651,'Cross-Page Data'!$I$14:$J$117,2,FALSE),J13651))</f>
        <v>#N/A</v>
      </c>
      <c r="J13651" t="e">
        <f>VLOOKUP(E13651,'Cross-Page Data'!$D$4:$F$48,3,FALSE)</f>
        <v>#N/A</v>
      </c>
      <c r="K13651" t="b">
        <f t="shared" si="213"/>
        <v>1</v>
      </c>
    </row>
    <row r="13652" spans="9:11" x14ac:dyDescent="0.35">
      <c r="I13652" t="e">
        <f>IF(J13652="natural gas",VLOOKUP(D13652,'Cross-Page Data'!$I$4:$J$13,2,FALSE),IF(J13652="solar",VLOOKUP('Form 923'!D13652,'Cross-Page Data'!$I$14:$J$117,2,FALSE),J13652))</f>
        <v>#N/A</v>
      </c>
      <c r="J13652" t="e">
        <f>VLOOKUP(E13652,'Cross-Page Data'!$D$4:$F$48,3,FALSE)</f>
        <v>#N/A</v>
      </c>
      <c r="K13652" t="b">
        <f t="shared" si="213"/>
        <v>1</v>
      </c>
    </row>
    <row r="13653" spans="9:11" x14ac:dyDescent="0.35">
      <c r="I13653" t="e">
        <f>IF(J13653="natural gas",VLOOKUP(D13653,'Cross-Page Data'!$I$4:$J$13,2,FALSE),IF(J13653="solar",VLOOKUP('Form 923'!D13653,'Cross-Page Data'!$I$14:$J$117,2,FALSE),J13653))</f>
        <v>#N/A</v>
      </c>
      <c r="J13653" t="e">
        <f>VLOOKUP(E13653,'Cross-Page Data'!$D$4:$F$48,3,FALSE)</f>
        <v>#N/A</v>
      </c>
      <c r="K13653" t="b">
        <f t="shared" si="213"/>
        <v>1</v>
      </c>
    </row>
    <row r="13654" spans="9:11" x14ac:dyDescent="0.35">
      <c r="I13654" t="e">
        <f>IF(J13654="natural gas",VLOOKUP(D13654,'Cross-Page Data'!$I$4:$J$13,2,FALSE),IF(J13654="solar",VLOOKUP('Form 923'!D13654,'Cross-Page Data'!$I$14:$J$117,2,FALSE),J13654))</f>
        <v>#N/A</v>
      </c>
      <c r="J13654" t="e">
        <f>VLOOKUP(E13654,'Cross-Page Data'!$D$4:$F$48,3,FALSE)</f>
        <v>#N/A</v>
      </c>
      <c r="K13654" t="b">
        <f t="shared" si="213"/>
        <v>1</v>
      </c>
    </row>
    <row r="13655" spans="9:11" x14ac:dyDescent="0.35">
      <c r="I13655" t="e">
        <f>IF(J13655="natural gas",VLOOKUP(D13655,'Cross-Page Data'!$I$4:$J$13,2,FALSE),IF(J13655="solar",VLOOKUP('Form 923'!D13655,'Cross-Page Data'!$I$14:$J$117,2,FALSE),J13655))</f>
        <v>#N/A</v>
      </c>
      <c r="J13655" t="e">
        <f>VLOOKUP(E13655,'Cross-Page Data'!$D$4:$F$48,3,FALSE)</f>
        <v>#N/A</v>
      </c>
      <c r="K13655" t="b">
        <f t="shared" si="213"/>
        <v>1</v>
      </c>
    </row>
    <row r="13656" spans="9:11" x14ac:dyDescent="0.35">
      <c r="I13656" t="e">
        <f>IF(J13656="natural gas",VLOOKUP(D13656,'Cross-Page Data'!$I$4:$J$13,2,FALSE),IF(J13656="solar",VLOOKUP('Form 923'!D13656,'Cross-Page Data'!$I$14:$J$117,2,FALSE),J13656))</f>
        <v>#N/A</v>
      </c>
      <c r="J13656" t="e">
        <f>VLOOKUP(E13656,'Cross-Page Data'!$D$4:$F$48,3,FALSE)</f>
        <v>#N/A</v>
      </c>
      <c r="K13656" t="b">
        <f t="shared" si="213"/>
        <v>1</v>
      </c>
    </row>
    <row r="13657" spans="9:11" x14ac:dyDescent="0.35">
      <c r="I13657" t="e">
        <f>IF(J13657="natural gas",VLOOKUP(D13657,'Cross-Page Data'!$I$4:$J$13,2,FALSE),IF(J13657="solar",VLOOKUP('Form 923'!D13657,'Cross-Page Data'!$I$14:$J$117,2,FALSE),J13657))</f>
        <v>#N/A</v>
      </c>
      <c r="J13657" t="e">
        <f>VLOOKUP(E13657,'Cross-Page Data'!$D$4:$F$48,3,FALSE)</f>
        <v>#N/A</v>
      </c>
      <c r="K13657" t="b">
        <f t="shared" si="213"/>
        <v>1</v>
      </c>
    </row>
    <row r="13658" spans="9:11" x14ac:dyDescent="0.35">
      <c r="I13658" t="e">
        <f>IF(J13658="natural gas",VLOOKUP(D13658,'Cross-Page Data'!$I$4:$J$13,2,FALSE),IF(J13658="solar",VLOOKUP('Form 923'!D13658,'Cross-Page Data'!$I$14:$J$117,2,FALSE),J13658))</f>
        <v>#N/A</v>
      </c>
      <c r="J13658" t="e">
        <f>VLOOKUP(E13658,'Cross-Page Data'!$D$4:$F$48,3,FALSE)</f>
        <v>#N/A</v>
      </c>
      <c r="K13658" t="b">
        <f t="shared" si="213"/>
        <v>1</v>
      </c>
    </row>
    <row r="13659" spans="9:11" x14ac:dyDescent="0.35">
      <c r="I13659" t="e">
        <f>IF(J13659="natural gas",VLOOKUP(D13659,'Cross-Page Data'!$I$4:$J$13,2,FALSE),IF(J13659="solar",VLOOKUP('Form 923'!D13659,'Cross-Page Data'!$I$14:$J$117,2,FALSE),J13659))</f>
        <v>#N/A</v>
      </c>
      <c r="J13659" t="e">
        <f>VLOOKUP(E13659,'Cross-Page Data'!$D$4:$F$48,3,FALSE)</f>
        <v>#N/A</v>
      </c>
      <c r="K13659" t="b">
        <f t="shared" si="213"/>
        <v>1</v>
      </c>
    </row>
    <row r="13660" spans="9:11" x14ac:dyDescent="0.35">
      <c r="I13660" t="e">
        <f>IF(J13660="natural gas",VLOOKUP(D13660,'Cross-Page Data'!$I$4:$J$13,2,FALSE),IF(J13660="solar",VLOOKUP('Form 923'!D13660,'Cross-Page Data'!$I$14:$J$117,2,FALSE),J13660))</f>
        <v>#N/A</v>
      </c>
      <c r="J13660" t="e">
        <f>VLOOKUP(E13660,'Cross-Page Data'!$D$4:$F$48,3,FALSE)</f>
        <v>#N/A</v>
      </c>
      <c r="K13660" t="b">
        <f t="shared" si="213"/>
        <v>1</v>
      </c>
    </row>
    <row r="13661" spans="9:11" x14ac:dyDescent="0.35">
      <c r="I13661" t="e">
        <f>IF(J13661="natural gas",VLOOKUP(D13661,'Cross-Page Data'!$I$4:$J$13,2,FALSE),IF(J13661="solar",VLOOKUP('Form 923'!D13661,'Cross-Page Data'!$I$14:$J$117,2,FALSE),J13661))</f>
        <v>#N/A</v>
      </c>
      <c r="J13661" t="e">
        <f>VLOOKUP(E13661,'Cross-Page Data'!$D$4:$F$48,3,FALSE)</f>
        <v>#N/A</v>
      </c>
      <c r="K13661" t="b">
        <f t="shared" si="213"/>
        <v>1</v>
      </c>
    </row>
    <row r="13662" spans="9:11" x14ac:dyDescent="0.35">
      <c r="I13662" t="e">
        <f>IF(J13662="natural gas",VLOOKUP(D13662,'Cross-Page Data'!$I$4:$J$13,2,FALSE),IF(J13662="solar",VLOOKUP('Form 923'!D13662,'Cross-Page Data'!$I$14:$J$117,2,FALSE),J13662))</f>
        <v>#N/A</v>
      </c>
      <c r="J13662" t="e">
        <f>VLOOKUP(E13662,'Cross-Page Data'!$D$4:$F$48,3,FALSE)</f>
        <v>#N/A</v>
      </c>
      <c r="K13662" t="b">
        <f t="shared" si="213"/>
        <v>1</v>
      </c>
    </row>
    <row r="13663" spans="9:11" x14ac:dyDescent="0.35">
      <c r="I13663" t="e">
        <f>IF(J13663="natural gas",VLOOKUP(D13663,'Cross-Page Data'!$I$4:$J$13,2,FALSE),IF(J13663="solar",VLOOKUP('Form 923'!D13663,'Cross-Page Data'!$I$14:$J$117,2,FALSE),J13663))</f>
        <v>#N/A</v>
      </c>
      <c r="J13663" t="e">
        <f>VLOOKUP(E13663,'Cross-Page Data'!$D$4:$F$48,3,FALSE)</f>
        <v>#N/A</v>
      </c>
      <c r="K13663" t="b">
        <f t="shared" si="213"/>
        <v>1</v>
      </c>
    </row>
    <row r="13664" spans="9:11" x14ac:dyDescent="0.35">
      <c r="I13664" t="e">
        <f>IF(J13664="natural gas",VLOOKUP(D13664,'Cross-Page Data'!$I$4:$J$13,2,FALSE),IF(J13664="solar",VLOOKUP('Form 923'!D13664,'Cross-Page Data'!$I$14:$J$117,2,FALSE),J13664))</f>
        <v>#N/A</v>
      </c>
      <c r="J13664" t="e">
        <f>VLOOKUP(E13664,'Cross-Page Data'!$D$4:$F$48,3,FALSE)</f>
        <v>#N/A</v>
      </c>
      <c r="K13664" t="b">
        <f t="shared" si="213"/>
        <v>1</v>
      </c>
    </row>
    <row r="13665" spans="9:11" x14ac:dyDescent="0.35">
      <c r="I13665" t="e">
        <f>IF(J13665="natural gas",VLOOKUP(D13665,'Cross-Page Data'!$I$4:$J$13,2,FALSE),IF(J13665="solar",VLOOKUP('Form 923'!D13665,'Cross-Page Data'!$I$14:$J$117,2,FALSE),J13665))</f>
        <v>#N/A</v>
      </c>
      <c r="J13665" t="e">
        <f>VLOOKUP(E13665,'Cross-Page Data'!$D$4:$F$48,3,FALSE)</f>
        <v>#N/A</v>
      </c>
      <c r="K13665" t="b">
        <f t="shared" si="213"/>
        <v>1</v>
      </c>
    </row>
    <row r="13666" spans="9:11" x14ac:dyDescent="0.35">
      <c r="I13666" t="e">
        <f>IF(J13666="natural gas",VLOOKUP(D13666,'Cross-Page Data'!$I$4:$J$13,2,FALSE),IF(J13666="solar",VLOOKUP('Form 923'!D13666,'Cross-Page Data'!$I$14:$J$117,2,FALSE),J13666))</f>
        <v>#N/A</v>
      </c>
      <c r="J13666" t="e">
        <f>VLOOKUP(E13666,'Cross-Page Data'!$D$4:$F$48,3,FALSE)</f>
        <v>#N/A</v>
      </c>
      <c r="K13666" t="b">
        <f t="shared" si="213"/>
        <v>1</v>
      </c>
    </row>
    <row r="13667" spans="9:11" x14ac:dyDescent="0.35">
      <c r="I13667" t="e">
        <f>IF(J13667="natural gas",VLOOKUP(D13667,'Cross-Page Data'!$I$4:$J$13,2,FALSE),IF(J13667="solar",VLOOKUP('Form 923'!D13667,'Cross-Page Data'!$I$14:$J$117,2,FALSE),J13667))</f>
        <v>#N/A</v>
      </c>
      <c r="J13667" t="e">
        <f>VLOOKUP(E13667,'Cross-Page Data'!$D$4:$F$48,3,FALSE)</f>
        <v>#N/A</v>
      </c>
      <c r="K13667" t="b">
        <f t="shared" si="213"/>
        <v>1</v>
      </c>
    </row>
    <row r="13668" spans="9:11" x14ac:dyDescent="0.35">
      <c r="I13668" t="e">
        <f>IF(J13668="natural gas",VLOOKUP(D13668,'Cross-Page Data'!$I$4:$J$13,2,FALSE),IF(J13668="solar",VLOOKUP('Form 923'!D13668,'Cross-Page Data'!$I$14:$J$117,2,FALSE),J13668))</f>
        <v>#N/A</v>
      </c>
      <c r="J13668" t="e">
        <f>VLOOKUP(E13668,'Cross-Page Data'!$D$4:$F$48,3,FALSE)</f>
        <v>#N/A</v>
      </c>
      <c r="K13668" t="b">
        <f t="shared" si="213"/>
        <v>1</v>
      </c>
    </row>
    <row r="13669" spans="9:11" x14ac:dyDescent="0.35">
      <c r="I13669" t="e">
        <f>IF(J13669="natural gas",VLOOKUP(D13669,'Cross-Page Data'!$I$4:$J$13,2,FALSE),IF(J13669="solar",VLOOKUP('Form 923'!D13669,'Cross-Page Data'!$I$14:$J$117,2,FALSE),J13669))</f>
        <v>#N/A</v>
      </c>
      <c r="J13669" t="e">
        <f>VLOOKUP(E13669,'Cross-Page Data'!$D$4:$F$48,3,FALSE)</f>
        <v>#N/A</v>
      </c>
      <c r="K13669" t="b">
        <f t="shared" si="213"/>
        <v>1</v>
      </c>
    </row>
    <row r="13670" spans="9:11" x14ac:dyDescent="0.35">
      <c r="I13670" t="e">
        <f>IF(J13670="natural gas",VLOOKUP(D13670,'Cross-Page Data'!$I$4:$J$13,2,FALSE),IF(J13670="solar",VLOOKUP('Form 923'!D13670,'Cross-Page Data'!$I$14:$J$117,2,FALSE),J13670))</f>
        <v>#N/A</v>
      </c>
      <c r="J13670" t="e">
        <f>VLOOKUP(E13670,'Cross-Page Data'!$D$4:$F$48,3,FALSE)</f>
        <v>#N/A</v>
      </c>
      <c r="K13670" t="b">
        <f t="shared" si="213"/>
        <v>1</v>
      </c>
    </row>
    <row r="13671" spans="9:11" x14ac:dyDescent="0.35">
      <c r="I13671" t="e">
        <f>IF(J13671="natural gas",VLOOKUP(D13671,'Cross-Page Data'!$I$4:$J$13,2,FALSE),IF(J13671="solar",VLOOKUP('Form 923'!D13671,'Cross-Page Data'!$I$14:$J$117,2,FALSE),J13671))</f>
        <v>#N/A</v>
      </c>
      <c r="J13671" t="e">
        <f>VLOOKUP(E13671,'Cross-Page Data'!$D$4:$F$48,3,FALSE)</f>
        <v>#N/A</v>
      </c>
      <c r="K13671" t="b">
        <f t="shared" si="213"/>
        <v>1</v>
      </c>
    </row>
    <row r="13672" spans="9:11" x14ac:dyDescent="0.35">
      <c r="I13672" t="e">
        <f>IF(J13672="natural gas",VLOOKUP(D13672,'Cross-Page Data'!$I$4:$J$13,2,FALSE),IF(J13672="solar",VLOOKUP('Form 923'!D13672,'Cross-Page Data'!$I$14:$J$117,2,FALSE),J13672))</f>
        <v>#N/A</v>
      </c>
      <c r="J13672" t="e">
        <f>VLOOKUP(E13672,'Cross-Page Data'!$D$4:$F$48,3,FALSE)</f>
        <v>#N/A</v>
      </c>
      <c r="K13672" t="b">
        <f t="shared" si="213"/>
        <v>1</v>
      </c>
    </row>
    <row r="13673" spans="9:11" x14ac:dyDescent="0.35">
      <c r="I13673" t="e">
        <f>IF(J13673="natural gas",VLOOKUP(D13673,'Cross-Page Data'!$I$4:$J$13,2,FALSE),IF(J13673="solar",VLOOKUP('Form 923'!D13673,'Cross-Page Data'!$I$14:$J$117,2,FALSE),J13673))</f>
        <v>#N/A</v>
      </c>
      <c r="J13673" t="e">
        <f>VLOOKUP(E13673,'Cross-Page Data'!$D$4:$F$48,3,FALSE)</f>
        <v>#N/A</v>
      </c>
      <c r="K13673" t="b">
        <f t="shared" si="213"/>
        <v>1</v>
      </c>
    </row>
    <row r="13674" spans="9:11" x14ac:dyDescent="0.35">
      <c r="I13674" t="e">
        <f>IF(J13674="natural gas",VLOOKUP(D13674,'Cross-Page Data'!$I$4:$J$13,2,FALSE),IF(J13674="solar",VLOOKUP('Form 923'!D13674,'Cross-Page Data'!$I$14:$J$117,2,FALSE),J13674))</f>
        <v>#N/A</v>
      </c>
      <c r="J13674" t="e">
        <f>VLOOKUP(E13674,'Cross-Page Data'!$D$4:$F$48,3,FALSE)</f>
        <v>#N/A</v>
      </c>
      <c r="K13674" t="b">
        <f t="shared" si="213"/>
        <v>1</v>
      </c>
    </row>
    <row r="13675" spans="9:11" x14ac:dyDescent="0.35">
      <c r="I13675" t="e">
        <f>IF(J13675="natural gas",VLOOKUP(D13675,'Cross-Page Data'!$I$4:$J$13,2,FALSE),IF(J13675="solar",VLOOKUP('Form 923'!D13675,'Cross-Page Data'!$I$14:$J$117,2,FALSE),J13675))</f>
        <v>#N/A</v>
      </c>
      <c r="J13675" t="e">
        <f>VLOOKUP(E13675,'Cross-Page Data'!$D$4:$F$48,3,FALSE)</f>
        <v>#N/A</v>
      </c>
      <c r="K13675" t="b">
        <f t="shared" si="213"/>
        <v>1</v>
      </c>
    </row>
    <row r="13676" spans="9:11" x14ac:dyDescent="0.35">
      <c r="I13676" t="e">
        <f>IF(J13676="natural gas",VLOOKUP(D13676,'Cross-Page Data'!$I$4:$J$13,2,FALSE),IF(J13676="solar",VLOOKUP('Form 923'!D13676,'Cross-Page Data'!$I$14:$J$117,2,FALSE),J13676))</f>
        <v>#N/A</v>
      </c>
      <c r="J13676" t="e">
        <f>VLOOKUP(E13676,'Cross-Page Data'!$D$4:$F$48,3,FALSE)</f>
        <v>#N/A</v>
      </c>
      <c r="K13676" t="b">
        <f t="shared" si="213"/>
        <v>1</v>
      </c>
    </row>
    <row r="13677" spans="9:11" x14ac:dyDescent="0.35">
      <c r="I13677" t="e">
        <f>IF(J13677="natural gas",VLOOKUP(D13677,'Cross-Page Data'!$I$4:$J$13,2,FALSE),IF(J13677="solar",VLOOKUP('Form 923'!D13677,'Cross-Page Data'!$I$14:$J$117,2,FALSE),J13677))</f>
        <v>#N/A</v>
      </c>
      <c r="J13677" t="e">
        <f>VLOOKUP(E13677,'Cross-Page Data'!$D$4:$F$48,3,FALSE)</f>
        <v>#N/A</v>
      </c>
      <c r="K13677" t="b">
        <f t="shared" si="213"/>
        <v>1</v>
      </c>
    </row>
    <row r="13678" spans="9:11" x14ac:dyDescent="0.35">
      <c r="I13678" t="e">
        <f>IF(J13678="natural gas",VLOOKUP(D13678,'Cross-Page Data'!$I$4:$J$13,2,FALSE),IF(J13678="solar",VLOOKUP('Form 923'!D13678,'Cross-Page Data'!$I$14:$J$117,2,FALSE),J13678))</f>
        <v>#N/A</v>
      </c>
      <c r="J13678" t="e">
        <f>VLOOKUP(E13678,'Cross-Page Data'!$D$4:$F$48,3,FALSE)</f>
        <v>#N/A</v>
      </c>
      <c r="K13678" t="b">
        <f t="shared" si="213"/>
        <v>1</v>
      </c>
    </row>
    <row r="13679" spans="9:11" x14ac:dyDescent="0.35">
      <c r="I13679" t="e">
        <f>IF(J13679="natural gas",VLOOKUP(D13679,'Cross-Page Data'!$I$4:$J$13,2,FALSE),IF(J13679="solar",VLOOKUP('Form 923'!D13679,'Cross-Page Data'!$I$14:$J$117,2,FALSE),J13679))</f>
        <v>#N/A</v>
      </c>
      <c r="J13679" t="e">
        <f>VLOOKUP(E13679,'Cross-Page Data'!$D$4:$F$48,3,FALSE)</f>
        <v>#N/A</v>
      </c>
      <c r="K13679" t="b">
        <f t="shared" si="213"/>
        <v>1</v>
      </c>
    </row>
    <row r="13680" spans="9:11" x14ac:dyDescent="0.35">
      <c r="I13680" t="e">
        <f>IF(J13680="natural gas",VLOOKUP(D13680,'Cross-Page Data'!$I$4:$J$13,2,FALSE),IF(J13680="solar",VLOOKUP('Form 923'!D13680,'Cross-Page Data'!$I$14:$J$117,2,FALSE),J13680))</f>
        <v>#N/A</v>
      </c>
      <c r="J13680" t="e">
        <f>VLOOKUP(E13680,'Cross-Page Data'!$D$4:$F$48,3,FALSE)</f>
        <v>#N/A</v>
      </c>
      <c r="K13680" t="b">
        <f t="shared" si="213"/>
        <v>1</v>
      </c>
    </row>
    <row r="13681" spans="9:11" x14ac:dyDescent="0.35">
      <c r="I13681" t="e">
        <f>IF(J13681="natural gas",VLOOKUP(D13681,'Cross-Page Data'!$I$4:$J$13,2,FALSE),IF(J13681="solar",VLOOKUP('Form 923'!D13681,'Cross-Page Data'!$I$14:$J$117,2,FALSE),J13681))</f>
        <v>#N/A</v>
      </c>
      <c r="J13681" t="e">
        <f>VLOOKUP(E13681,'Cross-Page Data'!$D$4:$F$48,3,FALSE)</f>
        <v>#N/A</v>
      </c>
      <c r="K13681" t="b">
        <f t="shared" si="213"/>
        <v>1</v>
      </c>
    </row>
    <row r="13682" spans="9:11" x14ac:dyDescent="0.35">
      <c r="I13682" t="e">
        <f>IF(J13682="natural gas",VLOOKUP(D13682,'Cross-Page Data'!$I$4:$J$13,2,FALSE),IF(J13682="solar",VLOOKUP('Form 923'!D13682,'Cross-Page Data'!$I$14:$J$117,2,FALSE),J13682))</f>
        <v>#N/A</v>
      </c>
      <c r="J13682" t="e">
        <f>VLOOKUP(E13682,'Cross-Page Data'!$D$4:$F$48,3,FALSE)</f>
        <v>#N/A</v>
      </c>
      <c r="K13682" t="b">
        <f t="shared" si="213"/>
        <v>1</v>
      </c>
    </row>
    <row r="13683" spans="9:11" x14ac:dyDescent="0.35">
      <c r="I13683" t="e">
        <f>IF(J13683="natural gas",VLOOKUP(D13683,'Cross-Page Data'!$I$4:$J$13,2,FALSE),IF(J13683="solar",VLOOKUP('Form 923'!D13683,'Cross-Page Data'!$I$14:$J$117,2,FALSE),J13683))</f>
        <v>#N/A</v>
      </c>
      <c r="J13683" t="e">
        <f>VLOOKUP(E13683,'Cross-Page Data'!$D$4:$F$48,3,FALSE)</f>
        <v>#N/A</v>
      </c>
      <c r="K13683" t="b">
        <f t="shared" si="213"/>
        <v>1</v>
      </c>
    </row>
    <row r="13684" spans="9:11" x14ac:dyDescent="0.35">
      <c r="I13684" t="e">
        <f>IF(J13684="natural gas",VLOOKUP(D13684,'Cross-Page Data'!$I$4:$J$13,2,FALSE),IF(J13684="solar",VLOOKUP('Form 923'!D13684,'Cross-Page Data'!$I$14:$J$117,2,FALSE),J13684))</f>
        <v>#N/A</v>
      </c>
      <c r="J13684" t="e">
        <f>VLOOKUP(E13684,'Cross-Page Data'!$D$4:$F$48,3,FALSE)</f>
        <v>#N/A</v>
      </c>
      <c r="K13684" t="b">
        <f t="shared" si="213"/>
        <v>1</v>
      </c>
    </row>
    <row r="13685" spans="9:11" x14ac:dyDescent="0.35">
      <c r="I13685" t="e">
        <f>IF(J13685="natural gas",VLOOKUP(D13685,'Cross-Page Data'!$I$4:$J$13,2,FALSE),IF(J13685="solar",VLOOKUP('Form 923'!D13685,'Cross-Page Data'!$I$14:$J$117,2,FALSE),J13685))</f>
        <v>#N/A</v>
      </c>
      <c r="J13685" t="e">
        <f>VLOOKUP(E13685,'Cross-Page Data'!$D$4:$F$48,3,FALSE)</f>
        <v>#N/A</v>
      </c>
      <c r="K13685" t="b">
        <f t="shared" si="213"/>
        <v>1</v>
      </c>
    </row>
    <row r="13686" spans="9:11" x14ac:dyDescent="0.35">
      <c r="I13686" t="e">
        <f>IF(J13686="natural gas",VLOOKUP(D13686,'Cross-Page Data'!$I$4:$J$13,2,FALSE),IF(J13686="solar",VLOOKUP('Form 923'!D13686,'Cross-Page Data'!$I$14:$J$117,2,FALSE),J13686))</f>
        <v>#N/A</v>
      </c>
      <c r="J13686" t="e">
        <f>VLOOKUP(E13686,'Cross-Page Data'!$D$4:$F$48,3,FALSE)</f>
        <v>#N/A</v>
      </c>
      <c r="K13686" t="b">
        <f t="shared" si="213"/>
        <v>1</v>
      </c>
    </row>
    <row r="13687" spans="9:11" x14ac:dyDescent="0.35">
      <c r="I13687" t="e">
        <f>IF(J13687="natural gas",VLOOKUP(D13687,'Cross-Page Data'!$I$4:$J$13,2,FALSE),IF(J13687="solar",VLOOKUP('Form 923'!D13687,'Cross-Page Data'!$I$14:$J$117,2,FALSE),J13687))</f>
        <v>#N/A</v>
      </c>
      <c r="J13687" t="e">
        <f>VLOOKUP(E13687,'Cross-Page Data'!$D$4:$F$48,3,FALSE)</f>
        <v>#N/A</v>
      </c>
      <c r="K13687" t="b">
        <f t="shared" si="213"/>
        <v>1</v>
      </c>
    </row>
    <row r="13688" spans="9:11" x14ac:dyDescent="0.35">
      <c r="I13688" t="e">
        <f>IF(J13688="natural gas",VLOOKUP(D13688,'Cross-Page Data'!$I$4:$J$13,2,FALSE),IF(J13688="solar",VLOOKUP('Form 923'!D13688,'Cross-Page Data'!$I$14:$J$117,2,FALSE),J13688))</f>
        <v>#N/A</v>
      </c>
      <c r="J13688" t="e">
        <f>VLOOKUP(E13688,'Cross-Page Data'!$D$4:$F$48,3,FALSE)</f>
        <v>#N/A</v>
      </c>
      <c r="K13688" t="b">
        <f t="shared" si="213"/>
        <v>1</v>
      </c>
    </row>
    <row r="13689" spans="9:11" x14ac:dyDescent="0.35">
      <c r="I13689" t="e">
        <f>IF(J13689="natural gas",VLOOKUP(D13689,'Cross-Page Data'!$I$4:$J$13,2,FALSE),IF(J13689="solar",VLOOKUP('Form 923'!D13689,'Cross-Page Data'!$I$14:$J$117,2,FALSE),J13689))</f>
        <v>#N/A</v>
      </c>
      <c r="J13689" t="e">
        <f>VLOOKUP(E13689,'Cross-Page Data'!$D$4:$F$48,3,FALSE)</f>
        <v>#N/A</v>
      </c>
      <c r="K13689" t="b">
        <f t="shared" si="213"/>
        <v>1</v>
      </c>
    </row>
    <row r="13690" spans="9:11" x14ac:dyDescent="0.35">
      <c r="I13690" t="e">
        <f>IF(J13690="natural gas",VLOOKUP(D13690,'Cross-Page Data'!$I$4:$J$13,2,FALSE),IF(J13690="solar",VLOOKUP('Form 923'!D13690,'Cross-Page Data'!$I$14:$J$117,2,FALSE),J13690))</f>
        <v>#N/A</v>
      </c>
      <c r="J13690" t="e">
        <f>VLOOKUP(E13690,'Cross-Page Data'!$D$4:$F$48,3,FALSE)</f>
        <v>#N/A</v>
      </c>
      <c r="K13690" t="b">
        <f t="shared" si="213"/>
        <v>1</v>
      </c>
    </row>
    <row r="13691" spans="9:11" x14ac:dyDescent="0.35">
      <c r="I13691" t="e">
        <f>IF(J13691="natural gas",VLOOKUP(D13691,'Cross-Page Data'!$I$4:$J$13,2,FALSE),IF(J13691="solar",VLOOKUP('Form 923'!D13691,'Cross-Page Data'!$I$14:$J$117,2,FALSE),J13691))</f>
        <v>#N/A</v>
      </c>
      <c r="J13691" t="e">
        <f>VLOOKUP(E13691,'Cross-Page Data'!$D$4:$F$48,3,FALSE)</f>
        <v>#N/A</v>
      </c>
      <c r="K13691" t="b">
        <f t="shared" si="213"/>
        <v>1</v>
      </c>
    </row>
    <row r="13692" spans="9:11" x14ac:dyDescent="0.35">
      <c r="I13692" t="e">
        <f>IF(J13692="natural gas",VLOOKUP(D13692,'Cross-Page Data'!$I$4:$J$13,2,FALSE),IF(J13692="solar",VLOOKUP('Form 923'!D13692,'Cross-Page Data'!$I$14:$J$117,2,FALSE),J13692))</f>
        <v>#N/A</v>
      </c>
      <c r="J13692" t="e">
        <f>VLOOKUP(E13692,'Cross-Page Data'!$D$4:$F$48,3,FALSE)</f>
        <v>#N/A</v>
      </c>
      <c r="K13692" t="b">
        <f t="shared" si="213"/>
        <v>1</v>
      </c>
    </row>
    <row r="13693" spans="9:11" x14ac:dyDescent="0.35">
      <c r="I13693" t="e">
        <f>IF(J13693="natural gas",VLOOKUP(D13693,'Cross-Page Data'!$I$4:$J$13,2,FALSE),IF(J13693="solar",VLOOKUP('Form 923'!D13693,'Cross-Page Data'!$I$14:$J$117,2,FALSE),J13693))</f>
        <v>#N/A</v>
      </c>
      <c r="J13693" t="e">
        <f>VLOOKUP(E13693,'Cross-Page Data'!$D$4:$F$48,3,FALSE)</f>
        <v>#N/A</v>
      </c>
      <c r="K13693" t="b">
        <f t="shared" si="213"/>
        <v>1</v>
      </c>
    </row>
    <row r="13694" spans="9:11" x14ac:dyDescent="0.35">
      <c r="I13694" t="e">
        <f>IF(J13694="natural gas",VLOOKUP(D13694,'Cross-Page Data'!$I$4:$J$13,2,FALSE),IF(J13694="solar",VLOOKUP('Form 923'!D13694,'Cross-Page Data'!$I$14:$J$117,2,FALSE),J13694))</f>
        <v>#N/A</v>
      </c>
      <c r="J13694" t="e">
        <f>VLOOKUP(E13694,'Cross-Page Data'!$D$4:$F$48,3,FALSE)</f>
        <v>#N/A</v>
      </c>
      <c r="K13694" t="b">
        <f t="shared" si="213"/>
        <v>1</v>
      </c>
    </row>
    <row r="13695" spans="9:11" x14ac:dyDescent="0.35">
      <c r="I13695" t="e">
        <f>IF(J13695="natural gas",VLOOKUP(D13695,'Cross-Page Data'!$I$4:$J$13,2,FALSE),IF(J13695="solar",VLOOKUP('Form 923'!D13695,'Cross-Page Data'!$I$14:$J$117,2,FALSE),J13695))</f>
        <v>#N/A</v>
      </c>
      <c r="J13695" t="e">
        <f>VLOOKUP(E13695,'Cross-Page Data'!$D$4:$F$48,3,FALSE)</f>
        <v>#N/A</v>
      </c>
      <c r="K13695" t="b">
        <f t="shared" si="213"/>
        <v>1</v>
      </c>
    </row>
    <row r="13696" spans="9:11" x14ac:dyDescent="0.35">
      <c r="I13696" t="e">
        <f>IF(J13696="natural gas",VLOOKUP(D13696,'Cross-Page Data'!$I$4:$J$13,2,FALSE),IF(J13696="solar",VLOOKUP('Form 923'!D13696,'Cross-Page Data'!$I$14:$J$117,2,FALSE),J13696))</f>
        <v>#N/A</v>
      </c>
      <c r="J13696" t="e">
        <f>VLOOKUP(E13696,'Cross-Page Data'!$D$4:$F$48,3,FALSE)</f>
        <v>#N/A</v>
      </c>
      <c r="K13696" t="b">
        <f t="shared" si="213"/>
        <v>1</v>
      </c>
    </row>
    <row r="13697" spans="9:11" x14ac:dyDescent="0.35">
      <c r="I13697" t="e">
        <f>IF(J13697="natural gas",VLOOKUP(D13697,'Cross-Page Data'!$I$4:$J$13,2,FALSE),IF(J13697="solar",VLOOKUP('Form 923'!D13697,'Cross-Page Data'!$I$14:$J$117,2,FALSE),J13697))</f>
        <v>#N/A</v>
      </c>
      <c r="J13697" t="e">
        <f>VLOOKUP(E13697,'Cross-Page Data'!$D$4:$F$48,3,FALSE)</f>
        <v>#N/A</v>
      </c>
      <c r="K13697" t="b">
        <f t="shared" si="213"/>
        <v>1</v>
      </c>
    </row>
    <row r="13698" spans="9:11" x14ac:dyDescent="0.35">
      <c r="I13698" t="e">
        <f>IF(J13698="natural gas",VLOOKUP(D13698,'Cross-Page Data'!$I$4:$J$13,2,FALSE),IF(J13698="solar",VLOOKUP('Form 923'!D13698,'Cross-Page Data'!$I$14:$J$117,2,FALSE),J13698))</f>
        <v>#N/A</v>
      </c>
      <c r="J13698" t="e">
        <f>VLOOKUP(E13698,'Cross-Page Data'!$D$4:$F$48,3,FALSE)</f>
        <v>#N/A</v>
      </c>
      <c r="K13698" t="b">
        <f t="shared" si="213"/>
        <v>1</v>
      </c>
    </row>
    <row r="13699" spans="9:11" x14ac:dyDescent="0.35">
      <c r="I13699" t="e">
        <f>IF(J13699="natural gas",VLOOKUP(D13699,'Cross-Page Data'!$I$4:$J$13,2,FALSE),IF(J13699="solar",VLOOKUP('Form 923'!D13699,'Cross-Page Data'!$I$14:$J$117,2,FALSE),J13699))</f>
        <v>#N/A</v>
      </c>
      <c r="J13699" t="e">
        <f>VLOOKUP(E13699,'Cross-Page Data'!$D$4:$F$48,3,FALSE)</f>
        <v>#N/A</v>
      </c>
      <c r="K13699" t="b">
        <f t="shared" si="213"/>
        <v>1</v>
      </c>
    </row>
    <row r="13700" spans="9:11" x14ac:dyDescent="0.35">
      <c r="I13700" t="e">
        <f>IF(J13700="natural gas",VLOOKUP(D13700,'Cross-Page Data'!$I$4:$J$13,2,FALSE),IF(J13700="solar",VLOOKUP('Form 923'!D13700,'Cross-Page Data'!$I$14:$J$117,2,FALSE),J13700))</f>
        <v>#N/A</v>
      </c>
      <c r="J13700" t="e">
        <f>VLOOKUP(E13700,'Cross-Page Data'!$D$4:$F$48,3,FALSE)</f>
        <v>#N/A</v>
      </c>
      <c r="K13700" t="b">
        <f t="shared" si="213"/>
        <v>1</v>
      </c>
    </row>
    <row r="13701" spans="9:11" x14ac:dyDescent="0.35">
      <c r="I13701" t="e">
        <f>IF(J13701="natural gas",VLOOKUP(D13701,'Cross-Page Data'!$I$4:$J$13,2,FALSE),IF(J13701="solar",VLOOKUP('Form 923'!D13701,'Cross-Page Data'!$I$14:$J$117,2,FALSE),J13701))</f>
        <v>#N/A</v>
      </c>
      <c r="J13701" t="e">
        <f>VLOOKUP(E13701,'Cross-Page Data'!$D$4:$F$48,3,FALSE)</f>
        <v>#N/A</v>
      </c>
      <c r="K13701" t="b">
        <f t="shared" si="213"/>
        <v>1</v>
      </c>
    </row>
    <row r="13702" spans="9:11" x14ac:dyDescent="0.35">
      <c r="I13702" t="e">
        <f>IF(J13702="natural gas",VLOOKUP(D13702,'Cross-Page Data'!$I$4:$J$13,2,FALSE),IF(J13702="solar",VLOOKUP('Form 923'!D13702,'Cross-Page Data'!$I$14:$J$117,2,FALSE),J13702))</f>
        <v>#N/A</v>
      </c>
      <c r="J13702" t="e">
        <f>VLOOKUP(E13702,'Cross-Page Data'!$D$4:$F$48,3,FALSE)</f>
        <v>#N/A</v>
      </c>
      <c r="K13702" t="b">
        <f t="shared" si="213"/>
        <v>1</v>
      </c>
    </row>
    <row r="13703" spans="9:11" x14ac:dyDescent="0.35">
      <c r="I13703" t="e">
        <f>IF(J13703="natural gas",VLOOKUP(D13703,'Cross-Page Data'!$I$4:$J$13,2,FALSE),IF(J13703="solar",VLOOKUP('Form 923'!D13703,'Cross-Page Data'!$I$14:$J$117,2,FALSE),J13703))</f>
        <v>#N/A</v>
      </c>
      <c r="J13703" t="e">
        <f>VLOOKUP(E13703,'Cross-Page Data'!$D$4:$F$48,3,FALSE)</f>
        <v>#N/A</v>
      </c>
      <c r="K13703" t="b">
        <f t="shared" ref="K13703:K13766" si="214">IF(AND($N$5=FALSE,OR(C13703="Commercial NAICS Cogen",C13703="Industrial NAICS Cogen",C13703="NAICS-22 Cogen")),FALSE,IF(AND($N$6=FALSE,OR(C13703="Commercial NAICS Cogen",C13703="Commercial NAICS Non-Cogen",C13703="industrial NAICS Cogen", C13703="industrial NAICS non-cogen")),FALSE,TRUE))</f>
        <v>1</v>
      </c>
    </row>
    <row r="13704" spans="9:11" x14ac:dyDescent="0.35">
      <c r="I13704" t="e">
        <f>IF(J13704="natural gas",VLOOKUP(D13704,'Cross-Page Data'!$I$4:$J$13,2,FALSE),IF(J13704="solar",VLOOKUP('Form 923'!D13704,'Cross-Page Data'!$I$14:$J$117,2,FALSE),J13704))</f>
        <v>#N/A</v>
      </c>
      <c r="J13704" t="e">
        <f>VLOOKUP(E13704,'Cross-Page Data'!$D$4:$F$48,3,FALSE)</f>
        <v>#N/A</v>
      </c>
      <c r="K13704" t="b">
        <f t="shared" si="214"/>
        <v>1</v>
      </c>
    </row>
    <row r="13705" spans="9:11" x14ac:dyDescent="0.35">
      <c r="I13705" t="e">
        <f>IF(J13705="natural gas",VLOOKUP(D13705,'Cross-Page Data'!$I$4:$J$13,2,FALSE),IF(J13705="solar",VLOOKUP('Form 923'!D13705,'Cross-Page Data'!$I$14:$J$117,2,FALSE),J13705))</f>
        <v>#N/A</v>
      </c>
      <c r="J13705" t="e">
        <f>VLOOKUP(E13705,'Cross-Page Data'!$D$4:$F$48,3,FALSE)</f>
        <v>#N/A</v>
      </c>
      <c r="K13705" t="b">
        <f t="shared" si="214"/>
        <v>1</v>
      </c>
    </row>
    <row r="13706" spans="9:11" x14ac:dyDescent="0.35">
      <c r="I13706" t="e">
        <f>IF(J13706="natural gas",VLOOKUP(D13706,'Cross-Page Data'!$I$4:$J$13,2,FALSE),IF(J13706="solar",VLOOKUP('Form 923'!D13706,'Cross-Page Data'!$I$14:$J$117,2,FALSE),J13706))</f>
        <v>#N/A</v>
      </c>
      <c r="J13706" t="e">
        <f>VLOOKUP(E13706,'Cross-Page Data'!$D$4:$F$48,3,FALSE)</f>
        <v>#N/A</v>
      </c>
      <c r="K13706" t="b">
        <f t="shared" si="214"/>
        <v>1</v>
      </c>
    </row>
    <row r="13707" spans="9:11" x14ac:dyDescent="0.35">
      <c r="I13707" t="e">
        <f>IF(J13707="natural gas",VLOOKUP(D13707,'Cross-Page Data'!$I$4:$J$13,2,FALSE),IF(J13707="solar",VLOOKUP('Form 923'!D13707,'Cross-Page Data'!$I$14:$J$117,2,FALSE),J13707))</f>
        <v>#N/A</v>
      </c>
      <c r="J13707" t="e">
        <f>VLOOKUP(E13707,'Cross-Page Data'!$D$4:$F$48,3,FALSE)</f>
        <v>#N/A</v>
      </c>
      <c r="K13707" t="b">
        <f t="shared" si="214"/>
        <v>1</v>
      </c>
    </row>
    <row r="13708" spans="9:11" x14ac:dyDescent="0.35">
      <c r="I13708" t="e">
        <f>IF(J13708="natural gas",VLOOKUP(D13708,'Cross-Page Data'!$I$4:$J$13,2,FALSE),IF(J13708="solar",VLOOKUP('Form 923'!D13708,'Cross-Page Data'!$I$14:$J$117,2,FALSE),J13708))</f>
        <v>#N/A</v>
      </c>
      <c r="J13708" t="e">
        <f>VLOOKUP(E13708,'Cross-Page Data'!$D$4:$F$48,3,FALSE)</f>
        <v>#N/A</v>
      </c>
      <c r="K13708" t="b">
        <f t="shared" si="214"/>
        <v>1</v>
      </c>
    </row>
    <row r="13709" spans="9:11" x14ac:dyDescent="0.35">
      <c r="I13709" t="e">
        <f>IF(J13709="natural gas",VLOOKUP(D13709,'Cross-Page Data'!$I$4:$J$13,2,FALSE),IF(J13709="solar",VLOOKUP('Form 923'!D13709,'Cross-Page Data'!$I$14:$J$117,2,FALSE),J13709))</f>
        <v>#N/A</v>
      </c>
      <c r="J13709" t="e">
        <f>VLOOKUP(E13709,'Cross-Page Data'!$D$4:$F$48,3,FALSE)</f>
        <v>#N/A</v>
      </c>
      <c r="K13709" t="b">
        <f t="shared" si="214"/>
        <v>1</v>
      </c>
    </row>
    <row r="13710" spans="9:11" x14ac:dyDescent="0.35">
      <c r="I13710" t="e">
        <f>IF(J13710="natural gas",VLOOKUP(D13710,'Cross-Page Data'!$I$4:$J$13,2,FALSE),IF(J13710="solar",VLOOKUP('Form 923'!D13710,'Cross-Page Data'!$I$14:$J$117,2,FALSE),J13710))</f>
        <v>#N/A</v>
      </c>
      <c r="J13710" t="e">
        <f>VLOOKUP(E13710,'Cross-Page Data'!$D$4:$F$48,3,FALSE)</f>
        <v>#N/A</v>
      </c>
      <c r="K13710" t="b">
        <f t="shared" si="214"/>
        <v>1</v>
      </c>
    </row>
    <row r="13711" spans="9:11" x14ac:dyDescent="0.35">
      <c r="I13711" t="e">
        <f>IF(J13711="natural gas",VLOOKUP(D13711,'Cross-Page Data'!$I$4:$J$13,2,FALSE),IF(J13711="solar",VLOOKUP('Form 923'!D13711,'Cross-Page Data'!$I$14:$J$117,2,FALSE),J13711))</f>
        <v>#N/A</v>
      </c>
      <c r="J13711" t="e">
        <f>VLOOKUP(E13711,'Cross-Page Data'!$D$4:$F$48,3,FALSE)</f>
        <v>#N/A</v>
      </c>
      <c r="K13711" t="b">
        <f t="shared" si="214"/>
        <v>1</v>
      </c>
    </row>
    <row r="13712" spans="9:11" x14ac:dyDescent="0.35">
      <c r="I13712" t="e">
        <f>IF(J13712="natural gas",VLOOKUP(D13712,'Cross-Page Data'!$I$4:$J$13,2,FALSE),IF(J13712="solar",VLOOKUP('Form 923'!D13712,'Cross-Page Data'!$I$14:$J$117,2,FALSE),J13712))</f>
        <v>#N/A</v>
      </c>
      <c r="J13712" t="e">
        <f>VLOOKUP(E13712,'Cross-Page Data'!$D$4:$F$48,3,FALSE)</f>
        <v>#N/A</v>
      </c>
      <c r="K13712" t="b">
        <f t="shared" si="214"/>
        <v>1</v>
      </c>
    </row>
    <row r="13713" spans="9:11" x14ac:dyDescent="0.35">
      <c r="I13713" t="e">
        <f>IF(J13713="natural gas",VLOOKUP(D13713,'Cross-Page Data'!$I$4:$J$13,2,FALSE),IF(J13713="solar",VLOOKUP('Form 923'!D13713,'Cross-Page Data'!$I$14:$J$117,2,FALSE),J13713))</f>
        <v>#N/A</v>
      </c>
      <c r="J13713" t="e">
        <f>VLOOKUP(E13713,'Cross-Page Data'!$D$4:$F$48,3,FALSE)</f>
        <v>#N/A</v>
      </c>
      <c r="K13713" t="b">
        <f t="shared" si="214"/>
        <v>1</v>
      </c>
    </row>
    <row r="13714" spans="9:11" x14ac:dyDescent="0.35">
      <c r="I13714" t="e">
        <f>IF(J13714="natural gas",VLOOKUP(D13714,'Cross-Page Data'!$I$4:$J$13,2,FALSE),IF(J13714="solar",VLOOKUP('Form 923'!D13714,'Cross-Page Data'!$I$14:$J$117,2,FALSE),J13714))</f>
        <v>#N/A</v>
      </c>
      <c r="J13714" t="e">
        <f>VLOOKUP(E13714,'Cross-Page Data'!$D$4:$F$48,3,FALSE)</f>
        <v>#N/A</v>
      </c>
      <c r="K13714" t="b">
        <f t="shared" si="214"/>
        <v>1</v>
      </c>
    </row>
    <row r="13715" spans="9:11" x14ac:dyDescent="0.35">
      <c r="I13715" t="e">
        <f>IF(J13715="natural gas",VLOOKUP(D13715,'Cross-Page Data'!$I$4:$J$13,2,FALSE),IF(J13715="solar",VLOOKUP('Form 923'!D13715,'Cross-Page Data'!$I$14:$J$117,2,FALSE),J13715))</f>
        <v>#N/A</v>
      </c>
      <c r="J13715" t="e">
        <f>VLOOKUP(E13715,'Cross-Page Data'!$D$4:$F$48,3,FALSE)</f>
        <v>#N/A</v>
      </c>
      <c r="K13715" t="b">
        <f t="shared" si="214"/>
        <v>1</v>
      </c>
    </row>
    <row r="13716" spans="9:11" x14ac:dyDescent="0.35">
      <c r="I13716" t="e">
        <f>IF(J13716="natural gas",VLOOKUP(D13716,'Cross-Page Data'!$I$4:$J$13,2,FALSE),IF(J13716="solar",VLOOKUP('Form 923'!D13716,'Cross-Page Data'!$I$14:$J$117,2,FALSE),J13716))</f>
        <v>#N/A</v>
      </c>
      <c r="J13716" t="e">
        <f>VLOOKUP(E13716,'Cross-Page Data'!$D$4:$F$48,3,FALSE)</f>
        <v>#N/A</v>
      </c>
      <c r="K13716" t="b">
        <f t="shared" si="214"/>
        <v>1</v>
      </c>
    </row>
    <row r="13717" spans="9:11" x14ac:dyDescent="0.35">
      <c r="I13717" t="e">
        <f>IF(J13717="natural gas",VLOOKUP(D13717,'Cross-Page Data'!$I$4:$J$13,2,FALSE),IF(J13717="solar",VLOOKUP('Form 923'!D13717,'Cross-Page Data'!$I$14:$J$117,2,FALSE),J13717))</f>
        <v>#N/A</v>
      </c>
      <c r="J13717" t="e">
        <f>VLOOKUP(E13717,'Cross-Page Data'!$D$4:$F$48,3,FALSE)</f>
        <v>#N/A</v>
      </c>
      <c r="K13717" t="b">
        <f t="shared" si="214"/>
        <v>1</v>
      </c>
    </row>
    <row r="13718" spans="9:11" x14ac:dyDescent="0.35">
      <c r="I13718" t="e">
        <f>IF(J13718="natural gas",VLOOKUP(D13718,'Cross-Page Data'!$I$4:$J$13,2,FALSE),IF(J13718="solar",VLOOKUP('Form 923'!D13718,'Cross-Page Data'!$I$14:$J$117,2,FALSE),J13718))</f>
        <v>#N/A</v>
      </c>
      <c r="J13718" t="e">
        <f>VLOOKUP(E13718,'Cross-Page Data'!$D$4:$F$48,3,FALSE)</f>
        <v>#N/A</v>
      </c>
      <c r="K13718" t="b">
        <f t="shared" si="214"/>
        <v>1</v>
      </c>
    </row>
    <row r="13719" spans="9:11" x14ac:dyDescent="0.35">
      <c r="I13719" t="e">
        <f>IF(J13719="natural gas",VLOOKUP(D13719,'Cross-Page Data'!$I$4:$J$13,2,FALSE),IF(J13719="solar",VLOOKUP('Form 923'!D13719,'Cross-Page Data'!$I$14:$J$117,2,FALSE),J13719))</f>
        <v>#N/A</v>
      </c>
      <c r="J13719" t="e">
        <f>VLOOKUP(E13719,'Cross-Page Data'!$D$4:$F$48,3,FALSE)</f>
        <v>#N/A</v>
      </c>
      <c r="K13719" t="b">
        <f t="shared" si="214"/>
        <v>1</v>
      </c>
    </row>
    <row r="13720" spans="9:11" x14ac:dyDescent="0.35">
      <c r="I13720" t="e">
        <f>IF(J13720="natural gas",VLOOKUP(D13720,'Cross-Page Data'!$I$4:$J$13,2,FALSE),IF(J13720="solar",VLOOKUP('Form 923'!D13720,'Cross-Page Data'!$I$14:$J$117,2,FALSE),J13720))</f>
        <v>#N/A</v>
      </c>
      <c r="J13720" t="e">
        <f>VLOOKUP(E13720,'Cross-Page Data'!$D$4:$F$48,3,FALSE)</f>
        <v>#N/A</v>
      </c>
      <c r="K13720" t="b">
        <f t="shared" si="214"/>
        <v>1</v>
      </c>
    </row>
    <row r="13721" spans="9:11" x14ac:dyDescent="0.35">
      <c r="I13721" t="e">
        <f>IF(J13721="natural gas",VLOOKUP(D13721,'Cross-Page Data'!$I$4:$J$13,2,FALSE),IF(J13721="solar",VLOOKUP('Form 923'!D13721,'Cross-Page Data'!$I$14:$J$117,2,FALSE),J13721))</f>
        <v>#N/A</v>
      </c>
      <c r="J13721" t="e">
        <f>VLOOKUP(E13721,'Cross-Page Data'!$D$4:$F$48,3,FALSE)</f>
        <v>#N/A</v>
      </c>
      <c r="K13721" t="b">
        <f t="shared" si="214"/>
        <v>1</v>
      </c>
    </row>
    <row r="13722" spans="9:11" x14ac:dyDescent="0.35">
      <c r="I13722" t="e">
        <f>IF(J13722="natural gas",VLOOKUP(D13722,'Cross-Page Data'!$I$4:$J$13,2,FALSE),IF(J13722="solar",VLOOKUP('Form 923'!D13722,'Cross-Page Data'!$I$14:$J$117,2,FALSE),J13722))</f>
        <v>#N/A</v>
      </c>
      <c r="J13722" t="e">
        <f>VLOOKUP(E13722,'Cross-Page Data'!$D$4:$F$48,3,FALSE)</f>
        <v>#N/A</v>
      </c>
      <c r="K13722" t="b">
        <f t="shared" si="214"/>
        <v>1</v>
      </c>
    </row>
    <row r="13723" spans="9:11" x14ac:dyDescent="0.35">
      <c r="I13723" t="e">
        <f>IF(J13723="natural gas",VLOOKUP(D13723,'Cross-Page Data'!$I$4:$J$13,2,FALSE),IF(J13723="solar",VLOOKUP('Form 923'!D13723,'Cross-Page Data'!$I$14:$J$117,2,FALSE),J13723))</f>
        <v>#N/A</v>
      </c>
      <c r="J13723" t="e">
        <f>VLOOKUP(E13723,'Cross-Page Data'!$D$4:$F$48,3,FALSE)</f>
        <v>#N/A</v>
      </c>
      <c r="K13723" t="b">
        <f t="shared" si="214"/>
        <v>1</v>
      </c>
    </row>
    <row r="13724" spans="9:11" x14ac:dyDescent="0.35">
      <c r="I13724" t="e">
        <f>IF(J13724="natural gas",VLOOKUP(D13724,'Cross-Page Data'!$I$4:$J$13,2,FALSE),IF(J13724="solar",VLOOKUP('Form 923'!D13724,'Cross-Page Data'!$I$14:$J$117,2,FALSE),J13724))</f>
        <v>#N/A</v>
      </c>
      <c r="J13724" t="e">
        <f>VLOOKUP(E13724,'Cross-Page Data'!$D$4:$F$48,3,FALSE)</f>
        <v>#N/A</v>
      </c>
      <c r="K13724" t="b">
        <f t="shared" si="214"/>
        <v>1</v>
      </c>
    </row>
    <row r="13725" spans="9:11" x14ac:dyDescent="0.35">
      <c r="I13725" t="e">
        <f>IF(J13725="natural gas",VLOOKUP(D13725,'Cross-Page Data'!$I$4:$J$13,2,FALSE),IF(J13725="solar",VLOOKUP('Form 923'!D13725,'Cross-Page Data'!$I$14:$J$117,2,FALSE),J13725))</f>
        <v>#N/A</v>
      </c>
      <c r="J13725" t="e">
        <f>VLOOKUP(E13725,'Cross-Page Data'!$D$4:$F$48,3,FALSE)</f>
        <v>#N/A</v>
      </c>
      <c r="K13725" t="b">
        <f t="shared" si="214"/>
        <v>1</v>
      </c>
    </row>
    <row r="13726" spans="9:11" x14ac:dyDescent="0.35">
      <c r="I13726" t="e">
        <f>IF(J13726="natural gas",VLOOKUP(D13726,'Cross-Page Data'!$I$4:$J$13,2,FALSE),IF(J13726="solar",VLOOKUP('Form 923'!D13726,'Cross-Page Data'!$I$14:$J$117,2,FALSE),J13726))</f>
        <v>#N/A</v>
      </c>
      <c r="J13726" t="e">
        <f>VLOOKUP(E13726,'Cross-Page Data'!$D$4:$F$48,3,FALSE)</f>
        <v>#N/A</v>
      </c>
      <c r="K13726" t="b">
        <f t="shared" si="214"/>
        <v>1</v>
      </c>
    </row>
    <row r="13727" spans="9:11" x14ac:dyDescent="0.35">
      <c r="I13727" t="e">
        <f>IF(J13727="natural gas",VLOOKUP(D13727,'Cross-Page Data'!$I$4:$J$13,2,FALSE),IF(J13727="solar",VLOOKUP('Form 923'!D13727,'Cross-Page Data'!$I$14:$J$117,2,FALSE),J13727))</f>
        <v>#N/A</v>
      </c>
      <c r="J13727" t="e">
        <f>VLOOKUP(E13727,'Cross-Page Data'!$D$4:$F$48,3,FALSE)</f>
        <v>#N/A</v>
      </c>
      <c r="K13727" t="b">
        <f t="shared" si="214"/>
        <v>1</v>
      </c>
    </row>
    <row r="13728" spans="9:11" x14ac:dyDescent="0.35">
      <c r="I13728" t="e">
        <f>IF(J13728="natural gas",VLOOKUP(D13728,'Cross-Page Data'!$I$4:$J$13,2,FALSE),IF(J13728="solar",VLOOKUP('Form 923'!D13728,'Cross-Page Data'!$I$14:$J$117,2,FALSE),J13728))</f>
        <v>#N/A</v>
      </c>
      <c r="J13728" t="e">
        <f>VLOOKUP(E13728,'Cross-Page Data'!$D$4:$F$48,3,FALSE)</f>
        <v>#N/A</v>
      </c>
      <c r="K13728" t="b">
        <f t="shared" si="214"/>
        <v>1</v>
      </c>
    </row>
    <row r="13729" spans="9:11" x14ac:dyDescent="0.35">
      <c r="I13729" t="e">
        <f>IF(J13729="natural gas",VLOOKUP(D13729,'Cross-Page Data'!$I$4:$J$13,2,FALSE),IF(J13729="solar",VLOOKUP('Form 923'!D13729,'Cross-Page Data'!$I$14:$J$117,2,FALSE),J13729))</f>
        <v>#N/A</v>
      </c>
      <c r="J13729" t="e">
        <f>VLOOKUP(E13729,'Cross-Page Data'!$D$4:$F$48,3,FALSE)</f>
        <v>#N/A</v>
      </c>
      <c r="K13729" t="b">
        <f t="shared" si="214"/>
        <v>1</v>
      </c>
    </row>
    <row r="13730" spans="9:11" x14ac:dyDescent="0.35">
      <c r="I13730" t="e">
        <f>IF(J13730="natural gas",VLOOKUP(D13730,'Cross-Page Data'!$I$4:$J$13,2,FALSE),IF(J13730="solar",VLOOKUP('Form 923'!D13730,'Cross-Page Data'!$I$14:$J$117,2,FALSE),J13730))</f>
        <v>#N/A</v>
      </c>
      <c r="J13730" t="e">
        <f>VLOOKUP(E13730,'Cross-Page Data'!$D$4:$F$48,3,FALSE)</f>
        <v>#N/A</v>
      </c>
      <c r="K13730" t="b">
        <f t="shared" si="214"/>
        <v>1</v>
      </c>
    </row>
    <row r="13731" spans="9:11" x14ac:dyDescent="0.35">
      <c r="I13731" t="e">
        <f>IF(J13731="natural gas",VLOOKUP(D13731,'Cross-Page Data'!$I$4:$J$13,2,FALSE),IF(J13731="solar",VLOOKUP('Form 923'!D13731,'Cross-Page Data'!$I$14:$J$117,2,FALSE),J13731))</f>
        <v>#N/A</v>
      </c>
      <c r="J13731" t="e">
        <f>VLOOKUP(E13731,'Cross-Page Data'!$D$4:$F$48,3,FALSE)</f>
        <v>#N/A</v>
      </c>
      <c r="K13731" t="b">
        <f t="shared" si="214"/>
        <v>1</v>
      </c>
    </row>
    <row r="13732" spans="9:11" x14ac:dyDescent="0.35">
      <c r="I13732" t="e">
        <f>IF(J13732="natural gas",VLOOKUP(D13732,'Cross-Page Data'!$I$4:$J$13,2,FALSE),IF(J13732="solar",VLOOKUP('Form 923'!D13732,'Cross-Page Data'!$I$14:$J$117,2,FALSE),J13732))</f>
        <v>#N/A</v>
      </c>
      <c r="J13732" t="e">
        <f>VLOOKUP(E13732,'Cross-Page Data'!$D$4:$F$48,3,FALSE)</f>
        <v>#N/A</v>
      </c>
      <c r="K13732" t="b">
        <f t="shared" si="214"/>
        <v>1</v>
      </c>
    </row>
    <row r="13733" spans="9:11" x14ac:dyDescent="0.35">
      <c r="I13733" t="e">
        <f>IF(J13733="natural gas",VLOOKUP(D13733,'Cross-Page Data'!$I$4:$J$13,2,FALSE),IF(J13733="solar",VLOOKUP('Form 923'!D13733,'Cross-Page Data'!$I$14:$J$117,2,FALSE),J13733))</f>
        <v>#N/A</v>
      </c>
      <c r="J13733" t="e">
        <f>VLOOKUP(E13733,'Cross-Page Data'!$D$4:$F$48,3,FALSE)</f>
        <v>#N/A</v>
      </c>
      <c r="K13733" t="b">
        <f t="shared" si="214"/>
        <v>1</v>
      </c>
    </row>
    <row r="13734" spans="9:11" x14ac:dyDescent="0.35">
      <c r="I13734" t="e">
        <f>IF(J13734="natural gas",VLOOKUP(D13734,'Cross-Page Data'!$I$4:$J$13,2,FALSE),IF(J13734="solar",VLOOKUP('Form 923'!D13734,'Cross-Page Data'!$I$14:$J$117,2,FALSE),J13734))</f>
        <v>#N/A</v>
      </c>
      <c r="J13734" t="e">
        <f>VLOOKUP(E13734,'Cross-Page Data'!$D$4:$F$48,3,FALSE)</f>
        <v>#N/A</v>
      </c>
      <c r="K13734" t="b">
        <f t="shared" si="214"/>
        <v>1</v>
      </c>
    </row>
    <row r="13735" spans="9:11" x14ac:dyDescent="0.35">
      <c r="I13735" t="e">
        <f>IF(J13735="natural gas",VLOOKUP(D13735,'Cross-Page Data'!$I$4:$J$13,2,FALSE),IF(J13735="solar",VLOOKUP('Form 923'!D13735,'Cross-Page Data'!$I$14:$J$117,2,FALSE),J13735))</f>
        <v>#N/A</v>
      </c>
      <c r="J13735" t="e">
        <f>VLOOKUP(E13735,'Cross-Page Data'!$D$4:$F$48,3,FALSE)</f>
        <v>#N/A</v>
      </c>
      <c r="K13735" t="b">
        <f t="shared" si="214"/>
        <v>1</v>
      </c>
    </row>
    <row r="13736" spans="9:11" x14ac:dyDescent="0.35">
      <c r="I13736" t="e">
        <f>IF(J13736="natural gas",VLOOKUP(D13736,'Cross-Page Data'!$I$4:$J$13,2,FALSE),IF(J13736="solar",VLOOKUP('Form 923'!D13736,'Cross-Page Data'!$I$14:$J$117,2,FALSE),J13736))</f>
        <v>#N/A</v>
      </c>
      <c r="J13736" t="e">
        <f>VLOOKUP(E13736,'Cross-Page Data'!$D$4:$F$48,3,FALSE)</f>
        <v>#N/A</v>
      </c>
      <c r="K13736" t="b">
        <f t="shared" si="214"/>
        <v>1</v>
      </c>
    </row>
    <row r="13737" spans="9:11" x14ac:dyDescent="0.35">
      <c r="I13737" t="e">
        <f>IF(J13737="natural gas",VLOOKUP(D13737,'Cross-Page Data'!$I$4:$J$13,2,FALSE),IF(J13737="solar",VLOOKUP('Form 923'!D13737,'Cross-Page Data'!$I$14:$J$117,2,FALSE),J13737))</f>
        <v>#N/A</v>
      </c>
      <c r="J13737" t="e">
        <f>VLOOKUP(E13737,'Cross-Page Data'!$D$4:$F$48,3,FALSE)</f>
        <v>#N/A</v>
      </c>
      <c r="K13737" t="b">
        <f t="shared" si="214"/>
        <v>1</v>
      </c>
    </row>
    <row r="13738" spans="9:11" x14ac:dyDescent="0.35">
      <c r="I13738" t="e">
        <f>IF(J13738="natural gas",VLOOKUP(D13738,'Cross-Page Data'!$I$4:$J$13,2,FALSE),IF(J13738="solar",VLOOKUP('Form 923'!D13738,'Cross-Page Data'!$I$14:$J$117,2,FALSE),J13738))</f>
        <v>#N/A</v>
      </c>
      <c r="J13738" t="e">
        <f>VLOOKUP(E13738,'Cross-Page Data'!$D$4:$F$48,3,FALSE)</f>
        <v>#N/A</v>
      </c>
      <c r="K13738" t="b">
        <f t="shared" si="214"/>
        <v>1</v>
      </c>
    </row>
    <row r="13739" spans="9:11" x14ac:dyDescent="0.35">
      <c r="I13739" t="e">
        <f>IF(J13739="natural gas",VLOOKUP(D13739,'Cross-Page Data'!$I$4:$J$13,2,FALSE),IF(J13739="solar",VLOOKUP('Form 923'!D13739,'Cross-Page Data'!$I$14:$J$117,2,FALSE),J13739))</f>
        <v>#N/A</v>
      </c>
      <c r="J13739" t="e">
        <f>VLOOKUP(E13739,'Cross-Page Data'!$D$4:$F$48,3,FALSE)</f>
        <v>#N/A</v>
      </c>
      <c r="K13739" t="b">
        <f t="shared" si="214"/>
        <v>1</v>
      </c>
    </row>
    <row r="13740" spans="9:11" x14ac:dyDescent="0.35">
      <c r="I13740" t="e">
        <f>IF(J13740="natural gas",VLOOKUP(D13740,'Cross-Page Data'!$I$4:$J$13,2,FALSE),IF(J13740="solar",VLOOKUP('Form 923'!D13740,'Cross-Page Data'!$I$14:$J$117,2,FALSE),J13740))</f>
        <v>#N/A</v>
      </c>
      <c r="J13740" t="e">
        <f>VLOOKUP(E13740,'Cross-Page Data'!$D$4:$F$48,3,FALSE)</f>
        <v>#N/A</v>
      </c>
      <c r="K13740" t="b">
        <f t="shared" si="214"/>
        <v>1</v>
      </c>
    </row>
    <row r="13741" spans="9:11" x14ac:dyDescent="0.35">
      <c r="I13741" t="e">
        <f>IF(J13741="natural gas",VLOOKUP(D13741,'Cross-Page Data'!$I$4:$J$13,2,FALSE),IF(J13741="solar",VLOOKUP('Form 923'!D13741,'Cross-Page Data'!$I$14:$J$117,2,FALSE),J13741))</f>
        <v>#N/A</v>
      </c>
      <c r="J13741" t="e">
        <f>VLOOKUP(E13741,'Cross-Page Data'!$D$4:$F$48,3,FALSE)</f>
        <v>#N/A</v>
      </c>
      <c r="K13741" t="b">
        <f t="shared" si="214"/>
        <v>1</v>
      </c>
    </row>
    <row r="13742" spans="9:11" x14ac:dyDescent="0.35">
      <c r="I13742" t="e">
        <f>IF(J13742="natural gas",VLOOKUP(D13742,'Cross-Page Data'!$I$4:$J$13,2,FALSE),IF(J13742="solar",VLOOKUP('Form 923'!D13742,'Cross-Page Data'!$I$14:$J$117,2,FALSE),J13742))</f>
        <v>#N/A</v>
      </c>
      <c r="J13742" t="e">
        <f>VLOOKUP(E13742,'Cross-Page Data'!$D$4:$F$48,3,FALSE)</f>
        <v>#N/A</v>
      </c>
      <c r="K13742" t="b">
        <f t="shared" si="214"/>
        <v>1</v>
      </c>
    </row>
    <row r="13743" spans="9:11" x14ac:dyDescent="0.35">
      <c r="I13743" t="e">
        <f>IF(J13743="natural gas",VLOOKUP(D13743,'Cross-Page Data'!$I$4:$J$13,2,FALSE),IF(J13743="solar",VLOOKUP('Form 923'!D13743,'Cross-Page Data'!$I$14:$J$117,2,FALSE),J13743))</f>
        <v>#N/A</v>
      </c>
      <c r="J13743" t="e">
        <f>VLOOKUP(E13743,'Cross-Page Data'!$D$4:$F$48,3,FALSE)</f>
        <v>#N/A</v>
      </c>
      <c r="K13743" t="b">
        <f t="shared" si="214"/>
        <v>1</v>
      </c>
    </row>
    <row r="13744" spans="9:11" x14ac:dyDescent="0.35">
      <c r="I13744" t="e">
        <f>IF(J13744="natural gas",VLOOKUP(D13744,'Cross-Page Data'!$I$4:$J$13,2,FALSE),IF(J13744="solar",VLOOKUP('Form 923'!D13744,'Cross-Page Data'!$I$14:$J$117,2,FALSE),J13744))</f>
        <v>#N/A</v>
      </c>
      <c r="J13744" t="e">
        <f>VLOOKUP(E13744,'Cross-Page Data'!$D$4:$F$48,3,FALSE)</f>
        <v>#N/A</v>
      </c>
      <c r="K13744" t="b">
        <f t="shared" si="214"/>
        <v>1</v>
      </c>
    </row>
    <row r="13745" spans="9:11" x14ac:dyDescent="0.35">
      <c r="I13745" t="e">
        <f>IF(J13745="natural gas",VLOOKUP(D13745,'Cross-Page Data'!$I$4:$J$13,2,FALSE),IF(J13745="solar",VLOOKUP('Form 923'!D13745,'Cross-Page Data'!$I$14:$J$117,2,FALSE),J13745))</f>
        <v>#N/A</v>
      </c>
      <c r="J13745" t="e">
        <f>VLOOKUP(E13745,'Cross-Page Data'!$D$4:$F$48,3,FALSE)</f>
        <v>#N/A</v>
      </c>
      <c r="K13745" t="b">
        <f t="shared" si="214"/>
        <v>1</v>
      </c>
    </row>
    <row r="13746" spans="9:11" x14ac:dyDescent="0.35">
      <c r="I13746" t="e">
        <f>IF(J13746="natural gas",VLOOKUP(D13746,'Cross-Page Data'!$I$4:$J$13,2,FALSE),IF(J13746="solar",VLOOKUP('Form 923'!D13746,'Cross-Page Data'!$I$14:$J$117,2,FALSE),J13746))</f>
        <v>#N/A</v>
      </c>
      <c r="J13746" t="e">
        <f>VLOOKUP(E13746,'Cross-Page Data'!$D$4:$F$48,3,FALSE)</f>
        <v>#N/A</v>
      </c>
      <c r="K13746" t="b">
        <f t="shared" si="214"/>
        <v>1</v>
      </c>
    </row>
    <row r="13747" spans="9:11" x14ac:dyDescent="0.35">
      <c r="I13747" t="e">
        <f>IF(J13747="natural gas",VLOOKUP(D13747,'Cross-Page Data'!$I$4:$J$13,2,FALSE),IF(J13747="solar",VLOOKUP('Form 923'!D13747,'Cross-Page Data'!$I$14:$J$117,2,FALSE),J13747))</f>
        <v>#N/A</v>
      </c>
      <c r="J13747" t="e">
        <f>VLOOKUP(E13747,'Cross-Page Data'!$D$4:$F$48,3,FALSE)</f>
        <v>#N/A</v>
      </c>
      <c r="K13747" t="b">
        <f t="shared" si="214"/>
        <v>1</v>
      </c>
    </row>
    <row r="13748" spans="9:11" x14ac:dyDescent="0.35">
      <c r="I13748" t="e">
        <f>IF(J13748="natural gas",VLOOKUP(D13748,'Cross-Page Data'!$I$4:$J$13,2,FALSE),IF(J13748="solar",VLOOKUP('Form 923'!D13748,'Cross-Page Data'!$I$14:$J$117,2,FALSE),J13748))</f>
        <v>#N/A</v>
      </c>
      <c r="J13748" t="e">
        <f>VLOOKUP(E13748,'Cross-Page Data'!$D$4:$F$48,3,FALSE)</f>
        <v>#N/A</v>
      </c>
      <c r="K13748" t="b">
        <f t="shared" si="214"/>
        <v>1</v>
      </c>
    </row>
    <row r="13749" spans="9:11" x14ac:dyDescent="0.35">
      <c r="I13749" t="e">
        <f>IF(J13749="natural gas",VLOOKUP(D13749,'Cross-Page Data'!$I$4:$J$13,2,FALSE),IF(J13749="solar",VLOOKUP('Form 923'!D13749,'Cross-Page Data'!$I$14:$J$117,2,FALSE),J13749))</f>
        <v>#N/A</v>
      </c>
      <c r="J13749" t="e">
        <f>VLOOKUP(E13749,'Cross-Page Data'!$D$4:$F$48,3,FALSE)</f>
        <v>#N/A</v>
      </c>
      <c r="K13749" t="b">
        <f t="shared" si="214"/>
        <v>1</v>
      </c>
    </row>
    <row r="13750" spans="9:11" x14ac:dyDescent="0.35">
      <c r="I13750" t="e">
        <f>IF(J13750="natural gas",VLOOKUP(D13750,'Cross-Page Data'!$I$4:$J$13,2,FALSE),IF(J13750="solar",VLOOKUP('Form 923'!D13750,'Cross-Page Data'!$I$14:$J$117,2,FALSE),J13750))</f>
        <v>#N/A</v>
      </c>
      <c r="J13750" t="e">
        <f>VLOOKUP(E13750,'Cross-Page Data'!$D$4:$F$48,3,FALSE)</f>
        <v>#N/A</v>
      </c>
      <c r="K13750" t="b">
        <f t="shared" si="214"/>
        <v>1</v>
      </c>
    </row>
    <row r="13751" spans="9:11" x14ac:dyDescent="0.35">
      <c r="I13751" t="e">
        <f>IF(J13751="natural gas",VLOOKUP(D13751,'Cross-Page Data'!$I$4:$J$13,2,FALSE),IF(J13751="solar",VLOOKUP('Form 923'!D13751,'Cross-Page Data'!$I$14:$J$117,2,FALSE),J13751))</f>
        <v>#N/A</v>
      </c>
      <c r="J13751" t="e">
        <f>VLOOKUP(E13751,'Cross-Page Data'!$D$4:$F$48,3,FALSE)</f>
        <v>#N/A</v>
      </c>
      <c r="K13751" t="b">
        <f t="shared" si="214"/>
        <v>1</v>
      </c>
    </row>
    <row r="13752" spans="9:11" x14ac:dyDescent="0.35">
      <c r="I13752" t="e">
        <f>IF(J13752="natural gas",VLOOKUP(D13752,'Cross-Page Data'!$I$4:$J$13,2,FALSE),IF(J13752="solar",VLOOKUP('Form 923'!D13752,'Cross-Page Data'!$I$14:$J$117,2,FALSE),J13752))</f>
        <v>#N/A</v>
      </c>
      <c r="J13752" t="e">
        <f>VLOOKUP(E13752,'Cross-Page Data'!$D$4:$F$48,3,FALSE)</f>
        <v>#N/A</v>
      </c>
      <c r="K13752" t="b">
        <f t="shared" si="214"/>
        <v>1</v>
      </c>
    </row>
    <row r="13753" spans="9:11" x14ac:dyDescent="0.35">
      <c r="I13753" t="e">
        <f>IF(J13753="natural gas",VLOOKUP(D13753,'Cross-Page Data'!$I$4:$J$13,2,FALSE),IF(J13753="solar",VLOOKUP('Form 923'!D13753,'Cross-Page Data'!$I$14:$J$117,2,FALSE),J13753))</f>
        <v>#N/A</v>
      </c>
      <c r="J13753" t="e">
        <f>VLOOKUP(E13753,'Cross-Page Data'!$D$4:$F$48,3,FALSE)</f>
        <v>#N/A</v>
      </c>
      <c r="K13753" t="b">
        <f t="shared" si="214"/>
        <v>1</v>
      </c>
    </row>
    <row r="13754" spans="9:11" x14ac:dyDescent="0.35">
      <c r="I13754" t="e">
        <f>IF(J13754="natural gas",VLOOKUP(D13754,'Cross-Page Data'!$I$4:$J$13,2,FALSE),IF(J13754="solar",VLOOKUP('Form 923'!D13754,'Cross-Page Data'!$I$14:$J$117,2,FALSE),J13754))</f>
        <v>#N/A</v>
      </c>
      <c r="J13754" t="e">
        <f>VLOOKUP(E13754,'Cross-Page Data'!$D$4:$F$48,3,FALSE)</f>
        <v>#N/A</v>
      </c>
      <c r="K13754" t="b">
        <f t="shared" si="214"/>
        <v>1</v>
      </c>
    </row>
    <row r="13755" spans="9:11" x14ac:dyDescent="0.35">
      <c r="I13755" t="e">
        <f>IF(J13755="natural gas",VLOOKUP(D13755,'Cross-Page Data'!$I$4:$J$13,2,FALSE),IF(J13755="solar",VLOOKUP('Form 923'!D13755,'Cross-Page Data'!$I$14:$J$117,2,FALSE),J13755))</f>
        <v>#N/A</v>
      </c>
      <c r="J13755" t="e">
        <f>VLOOKUP(E13755,'Cross-Page Data'!$D$4:$F$48,3,FALSE)</f>
        <v>#N/A</v>
      </c>
      <c r="K13755" t="b">
        <f t="shared" si="214"/>
        <v>1</v>
      </c>
    </row>
    <row r="13756" spans="9:11" x14ac:dyDescent="0.35">
      <c r="I13756" t="e">
        <f>IF(J13756="natural gas",VLOOKUP(D13756,'Cross-Page Data'!$I$4:$J$13,2,FALSE),IF(J13756="solar",VLOOKUP('Form 923'!D13756,'Cross-Page Data'!$I$14:$J$117,2,FALSE),J13756))</f>
        <v>#N/A</v>
      </c>
      <c r="J13756" t="e">
        <f>VLOOKUP(E13756,'Cross-Page Data'!$D$4:$F$48,3,FALSE)</f>
        <v>#N/A</v>
      </c>
      <c r="K13756" t="b">
        <f t="shared" si="214"/>
        <v>1</v>
      </c>
    </row>
    <row r="13757" spans="9:11" x14ac:dyDescent="0.35">
      <c r="I13757" t="e">
        <f>IF(J13757="natural gas",VLOOKUP(D13757,'Cross-Page Data'!$I$4:$J$13,2,FALSE),IF(J13757="solar",VLOOKUP('Form 923'!D13757,'Cross-Page Data'!$I$14:$J$117,2,FALSE),J13757))</f>
        <v>#N/A</v>
      </c>
      <c r="J13757" t="e">
        <f>VLOOKUP(E13757,'Cross-Page Data'!$D$4:$F$48,3,FALSE)</f>
        <v>#N/A</v>
      </c>
      <c r="K13757" t="b">
        <f t="shared" si="214"/>
        <v>1</v>
      </c>
    </row>
    <row r="13758" spans="9:11" x14ac:dyDescent="0.35">
      <c r="I13758" t="e">
        <f>IF(J13758="natural gas",VLOOKUP(D13758,'Cross-Page Data'!$I$4:$J$13,2,FALSE),IF(J13758="solar",VLOOKUP('Form 923'!D13758,'Cross-Page Data'!$I$14:$J$117,2,FALSE),J13758))</f>
        <v>#N/A</v>
      </c>
      <c r="J13758" t="e">
        <f>VLOOKUP(E13758,'Cross-Page Data'!$D$4:$F$48,3,FALSE)</f>
        <v>#N/A</v>
      </c>
      <c r="K13758" t="b">
        <f t="shared" si="214"/>
        <v>1</v>
      </c>
    </row>
    <row r="13759" spans="9:11" x14ac:dyDescent="0.35">
      <c r="I13759" t="e">
        <f>IF(J13759="natural gas",VLOOKUP(D13759,'Cross-Page Data'!$I$4:$J$13,2,FALSE),IF(J13759="solar",VLOOKUP('Form 923'!D13759,'Cross-Page Data'!$I$14:$J$117,2,FALSE),J13759))</f>
        <v>#N/A</v>
      </c>
      <c r="J13759" t="e">
        <f>VLOOKUP(E13759,'Cross-Page Data'!$D$4:$F$48,3,FALSE)</f>
        <v>#N/A</v>
      </c>
      <c r="K13759" t="b">
        <f t="shared" si="214"/>
        <v>1</v>
      </c>
    </row>
    <row r="13760" spans="9:11" x14ac:dyDescent="0.35">
      <c r="I13760" t="e">
        <f>IF(J13760="natural gas",VLOOKUP(D13760,'Cross-Page Data'!$I$4:$J$13,2,FALSE),IF(J13760="solar",VLOOKUP('Form 923'!D13760,'Cross-Page Data'!$I$14:$J$117,2,FALSE),J13760))</f>
        <v>#N/A</v>
      </c>
      <c r="J13760" t="e">
        <f>VLOOKUP(E13760,'Cross-Page Data'!$D$4:$F$48,3,FALSE)</f>
        <v>#N/A</v>
      </c>
      <c r="K13760" t="b">
        <f t="shared" si="214"/>
        <v>1</v>
      </c>
    </row>
    <row r="13761" spans="9:11" x14ac:dyDescent="0.35">
      <c r="I13761" t="e">
        <f>IF(J13761="natural gas",VLOOKUP(D13761,'Cross-Page Data'!$I$4:$J$13,2,FALSE),IF(J13761="solar",VLOOKUP('Form 923'!D13761,'Cross-Page Data'!$I$14:$J$117,2,FALSE),J13761))</f>
        <v>#N/A</v>
      </c>
      <c r="J13761" t="e">
        <f>VLOOKUP(E13761,'Cross-Page Data'!$D$4:$F$48,3,FALSE)</f>
        <v>#N/A</v>
      </c>
      <c r="K13761" t="b">
        <f t="shared" si="214"/>
        <v>1</v>
      </c>
    </row>
    <row r="13762" spans="9:11" x14ac:dyDescent="0.35">
      <c r="I13762" t="e">
        <f>IF(J13762="natural gas",VLOOKUP(D13762,'Cross-Page Data'!$I$4:$J$13,2,FALSE),IF(J13762="solar",VLOOKUP('Form 923'!D13762,'Cross-Page Data'!$I$14:$J$117,2,FALSE),J13762))</f>
        <v>#N/A</v>
      </c>
      <c r="J13762" t="e">
        <f>VLOOKUP(E13762,'Cross-Page Data'!$D$4:$F$48,3,FALSE)</f>
        <v>#N/A</v>
      </c>
      <c r="K13762" t="b">
        <f t="shared" si="214"/>
        <v>1</v>
      </c>
    </row>
    <row r="13763" spans="9:11" x14ac:dyDescent="0.35">
      <c r="I13763" t="e">
        <f>IF(J13763="natural gas",VLOOKUP(D13763,'Cross-Page Data'!$I$4:$J$13,2,FALSE),IF(J13763="solar",VLOOKUP('Form 923'!D13763,'Cross-Page Data'!$I$14:$J$117,2,FALSE),J13763))</f>
        <v>#N/A</v>
      </c>
      <c r="J13763" t="e">
        <f>VLOOKUP(E13763,'Cross-Page Data'!$D$4:$F$48,3,FALSE)</f>
        <v>#N/A</v>
      </c>
      <c r="K13763" t="b">
        <f t="shared" si="214"/>
        <v>1</v>
      </c>
    </row>
    <row r="13764" spans="9:11" x14ac:dyDescent="0.35">
      <c r="I13764" t="e">
        <f>IF(J13764="natural gas",VLOOKUP(D13764,'Cross-Page Data'!$I$4:$J$13,2,FALSE),IF(J13764="solar",VLOOKUP('Form 923'!D13764,'Cross-Page Data'!$I$14:$J$117,2,FALSE),J13764))</f>
        <v>#N/A</v>
      </c>
      <c r="J13764" t="e">
        <f>VLOOKUP(E13764,'Cross-Page Data'!$D$4:$F$48,3,FALSE)</f>
        <v>#N/A</v>
      </c>
      <c r="K13764" t="b">
        <f t="shared" si="214"/>
        <v>1</v>
      </c>
    </row>
    <row r="13765" spans="9:11" x14ac:dyDescent="0.35">
      <c r="I13765" t="e">
        <f>IF(J13765="natural gas",VLOOKUP(D13765,'Cross-Page Data'!$I$4:$J$13,2,FALSE),IF(J13765="solar",VLOOKUP('Form 923'!D13765,'Cross-Page Data'!$I$14:$J$117,2,FALSE),J13765))</f>
        <v>#N/A</v>
      </c>
      <c r="J13765" t="e">
        <f>VLOOKUP(E13765,'Cross-Page Data'!$D$4:$F$48,3,FALSE)</f>
        <v>#N/A</v>
      </c>
      <c r="K13765" t="b">
        <f t="shared" si="214"/>
        <v>1</v>
      </c>
    </row>
    <row r="13766" spans="9:11" x14ac:dyDescent="0.35">
      <c r="I13766" t="e">
        <f>IF(J13766="natural gas",VLOOKUP(D13766,'Cross-Page Data'!$I$4:$J$13,2,FALSE),IF(J13766="solar",VLOOKUP('Form 923'!D13766,'Cross-Page Data'!$I$14:$J$117,2,FALSE),J13766))</f>
        <v>#N/A</v>
      </c>
      <c r="J13766" t="e">
        <f>VLOOKUP(E13766,'Cross-Page Data'!$D$4:$F$48,3,FALSE)</f>
        <v>#N/A</v>
      </c>
      <c r="K13766" t="b">
        <f t="shared" si="214"/>
        <v>1</v>
      </c>
    </row>
    <row r="13767" spans="9:11" x14ac:dyDescent="0.35">
      <c r="I13767" t="e">
        <f>IF(J13767="natural gas",VLOOKUP(D13767,'Cross-Page Data'!$I$4:$J$13,2,FALSE),IF(J13767="solar",VLOOKUP('Form 923'!D13767,'Cross-Page Data'!$I$14:$J$117,2,FALSE),J13767))</f>
        <v>#N/A</v>
      </c>
      <c r="J13767" t="e">
        <f>VLOOKUP(E13767,'Cross-Page Data'!$D$4:$F$48,3,FALSE)</f>
        <v>#N/A</v>
      </c>
      <c r="K13767" t="b">
        <f t="shared" ref="K13767:K13830" si="215">IF(AND($N$5=FALSE,OR(C13767="Commercial NAICS Cogen",C13767="Industrial NAICS Cogen",C13767="NAICS-22 Cogen")),FALSE,IF(AND($N$6=FALSE,OR(C13767="Commercial NAICS Cogen",C13767="Commercial NAICS Non-Cogen",C13767="industrial NAICS Cogen", C13767="industrial NAICS non-cogen")),FALSE,TRUE))</f>
        <v>1</v>
      </c>
    </row>
    <row r="13768" spans="9:11" x14ac:dyDescent="0.35">
      <c r="I13768" t="e">
        <f>IF(J13768="natural gas",VLOOKUP(D13768,'Cross-Page Data'!$I$4:$J$13,2,FALSE),IF(J13768="solar",VLOOKUP('Form 923'!D13768,'Cross-Page Data'!$I$14:$J$117,2,FALSE),J13768))</f>
        <v>#N/A</v>
      </c>
      <c r="J13768" t="e">
        <f>VLOOKUP(E13768,'Cross-Page Data'!$D$4:$F$48,3,FALSE)</f>
        <v>#N/A</v>
      </c>
      <c r="K13768" t="b">
        <f t="shared" si="215"/>
        <v>1</v>
      </c>
    </row>
    <row r="13769" spans="9:11" x14ac:dyDescent="0.35">
      <c r="I13769" t="e">
        <f>IF(J13769="natural gas",VLOOKUP(D13769,'Cross-Page Data'!$I$4:$J$13,2,FALSE),IF(J13769="solar",VLOOKUP('Form 923'!D13769,'Cross-Page Data'!$I$14:$J$117,2,FALSE),J13769))</f>
        <v>#N/A</v>
      </c>
      <c r="J13769" t="e">
        <f>VLOOKUP(E13769,'Cross-Page Data'!$D$4:$F$48,3,FALSE)</f>
        <v>#N/A</v>
      </c>
      <c r="K13769" t="b">
        <f t="shared" si="215"/>
        <v>1</v>
      </c>
    </row>
    <row r="13770" spans="9:11" x14ac:dyDescent="0.35">
      <c r="I13770" t="e">
        <f>IF(J13770="natural gas",VLOOKUP(D13770,'Cross-Page Data'!$I$4:$J$13,2,FALSE),IF(J13770="solar",VLOOKUP('Form 923'!D13770,'Cross-Page Data'!$I$14:$J$117,2,FALSE),J13770))</f>
        <v>#N/A</v>
      </c>
      <c r="J13770" t="e">
        <f>VLOOKUP(E13770,'Cross-Page Data'!$D$4:$F$48,3,FALSE)</f>
        <v>#N/A</v>
      </c>
      <c r="K13770" t="b">
        <f t="shared" si="215"/>
        <v>1</v>
      </c>
    </row>
    <row r="13771" spans="9:11" x14ac:dyDescent="0.35">
      <c r="I13771" t="e">
        <f>IF(J13771="natural gas",VLOOKUP(D13771,'Cross-Page Data'!$I$4:$J$13,2,FALSE),IF(J13771="solar",VLOOKUP('Form 923'!D13771,'Cross-Page Data'!$I$14:$J$117,2,FALSE),J13771))</f>
        <v>#N/A</v>
      </c>
      <c r="J13771" t="e">
        <f>VLOOKUP(E13771,'Cross-Page Data'!$D$4:$F$48,3,FALSE)</f>
        <v>#N/A</v>
      </c>
      <c r="K13771" t="b">
        <f t="shared" si="215"/>
        <v>1</v>
      </c>
    </row>
    <row r="13772" spans="9:11" x14ac:dyDescent="0.35">
      <c r="I13772" t="e">
        <f>IF(J13772="natural gas",VLOOKUP(D13772,'Cross-Page Data'!$I$4:$J$13,2,FALSE),IF(J13772="solar",VLOOKUP('Form 923'!D13772,'Cross-Page Data'!$I$14:$J$117,2,FALSE),J13772))</f>
        <v>#N/A</v>
      </c>
      <c r="J13772" t="e">
        <f>VLOOKUP(E13772,'Cross-Page Data'!$D$4:$F$48,3,FALSE)</f>
        <v>#N/A</v>
      </c>
      <c r="K13772" t="b">
        <f t="shared" si="215"/>
        <v>1</v>
      </c>
    </row>
    <row r="13773" spans="9:11" x14ac:dyDescent="0.35">
      <c r="I13773" t="e">
        <f>IF(J13773="natural gas",VLOOKUP(D13773,'Cross-Page Data'!$I$4:$J$13,2,FALSE),IF(J13773="solar",VLOOKUP('Form 923'!D13773,'Cross-Page Data'!$I$14:$J$117,2,FALSE),J13773))</f>
        <v>#N/A</v>
      </c>
      <c r="J13773" t="e">
        <f>VLOOKUP(E13773,'Cross-Page Data'!$D$4:$F$48,3,FALSE)</f>
        <v>#N/A</v>
      </c>
      <c r="K13773" t="b">
        <f t="shared" si="215"/>
        <v>1</v>
      </c>
    </row>
    <row r="13774" spans="9:11" x14ac:dyDescent="0.35">
      <c r="I13774" t="e">
        <f>IF(J13774="natural gas",VLOOKUP(D13774,'Cross-Page Data'!$I$4:$J$13,2,FALSE),IF(J13774="solar",VLOOKUP('Form 923'!D13774,'Cross-Page Data'!$I$14:$J$117,2,FALSE),J13774))</f>
        <v>#N/A</v>
      </c>
      <c r="J13774" t="e">
        <f>VLOOKUP(E13774,'Cross-Page Data'!$D$4:$F$48,3,FALSE)</f>
        <v>#N/A</v>
      </c>
      <c r="K13774" t="b">
        <f t="shared" si="215"/>
        <v>1</v>
      </c>
    </row>
    <row r="13775" spans="9:11" x14ac:dyDescent="0.35">
      <c r="I13775" t="e">
        <f>IF(J13775="natural gas",VLOOKUP(D13775,'Cross-Page Data'!$I$4:$J$13,2,FALSE),IF(J13775="solar",VLOOKUP('Form 923'!D13775,'Cross-Page Data'!$I$14:$J$117,2,FALSE),J13775))</f>
        <v>#N/A</v>
      </c>
      <c r="J13775" t="e">
        <f>VLOOKUP(E13775,'Cross-Page Data'!$D$4:$F$48,3,FALSE)</f>
        <v>#N/A</v>
      </c>
      <c r="K13775" t="b">
        <f t="shared" si="215"/>
        <v>1</v>
      </c>
    </row>
    <row r="13776" spans="9:11" x14ac:dyDescent="0.35">
      <c r="I13776" t="e">
        <f>IF(J13776="natural gas",VLOOKUP(D13776,'Cross-Page Data'!$I$4:$J$13,2,FALSE),IF(J13776="solar",VLOOKUP('Form 923'!D13776,'Cross-Page Data'!$I$14:$J$117,2,FALSE),J13776))</f>
        <v>#N/A</v>
      </c>
      <c r="J13776" t="e">
        <f>VLOOKUP(E13776,'Cross-Page Data'!$D$4:$F$48,3,FALSE)</f>
        <v>#N/A</v>
      </c>
      <c r="K13776" t="b">
        <f t="shared" si="215"/>
        <v>1</v>
      </c>
    </row>
    <row r="13777" spans="9:11" x14ac:dyDescent="0.35">
      <c r="I13777" t="e">
        <f>IF(J13777="natural gas",VLOOKUP(D13777,'Cross-Page Data'!$I$4:$J$13,2,FALSE),IF(J13777="solar",VLOOKUP('Form 923'!D13777,'Cross-Page Data'!$I$14:$J$117,2,FALSE),J13777))</f>
        <v>#N/A</v>
      </c>
      <c r="J13777" t="e">
        <f>VLOOKUP(E13777,'Cross-Page Data'!$D$4:$F$48,3,FALSE)</f>
        <v>#N/A</v>
      </c>
      <c r="K13777" t="b">
        <f t="shared" si="215"/>
        <v>1</v>
      </c>
    </row>
    <row r="13778" spans="9:11" x14ac:dyDescent="0.35">
      <c r="I13778" t="e">
        <f>IF(J13778="natural gas",VLOOKUP(D13778,'Cross-Page Data'!$I$4:$J$13,2,FALSE),IF(J13778="solar",VLOOKUP('Form 923'!D13778,'Cross-Page Data'!$I$14:$J$117,2,FALSE),J13778))</f>
        <v>#N/A</v>
      </c>
      <c r="J13778" t="e">
        <f>VLOOKUP(E13778,'Cross-Page Data'!$D$4:$F$48,3,FALSE)</f>
        <v>#N/A</v>
      </c>
      <c r="K13778" t="b">
        <f t="shared" si="215"/>
        <v>1</v>
      </c>
    </row>
    <row r="13779" spans="9:11" x14ac:dyDescent="0.35">
      <c r="I13779" t="e">
        <f>IF(J13779="natural gas",VLOOKUP(D13779,'Cross-Page Data'!$I$4:$J$13,2,FALSE),IF(J13779="solar",VLOOKUP('Form 923'!D13779,'Cross-Page Data'!$I$14:$J$117,2,FALSE),J13779))</f>
        <v>#N/A</v>
      </c>
      <c r="J13779" t="e">
        <f>VLOOKUP(E13779,'Cross-Page Data'!$D$4:$F$48,3,FALSE)</f>
        <v>#N/A</v>
      </c>
      <c r="K13779" t="b">
        <f t="shared" si="215"/>
        <v>1</v>
      </c>
    </row>
    <row r="13780" spans="9:11" x14ac:dyDescent="0.35">
      <c r="I13780" t="e">
        <f>IF(J13780="natural gas",VLOOKUP(D13780,'Cross-Page Data'!$I$4:$J$13,2,FALSE),IF(J13780="solar",VLOOKUP('Form 923'!D13780,'Cross-Page Data'!$I$14:$J$117,2,FALSE),J13780))</f>
        <v>#N/A</v>
      </c>
      <c r="J13780" t="e">
        <f>VLOOKUP(E13780,'Cross-Page Data'!$D$4:$F$48,3,FALSE)</f>
        <v>#N/A</v>
      </c>
      <c r="K13780" t="b">
        <f t="shared" si="215"/>
        <v>1</v>
      </c>
    </row>
    <row r="13781" spans="9:11" x14ac:dyDescent="0.35">
      <c r="I13781" t="e">
        <f>IF(J13781="natural gas",VLOOKUP(D13781,'Cross-Page Data'!$I$4:$J$13,2,FALSE),IF(J13781="solar",VLOOKUP('Form 923'!D13781,'Cross-Page Data'!$I$14:$J$117,2,FALSE),J13781))</f>
        <v>#N/A</v>
      </c>
      <c r="J13781" t="e">
        <f>VLOOKUP(E13781,'Cross-Page Data'!$D$4:$F$48,3,FALSE)</f>
        <v>#N/A</v>
      </c>
      <c r="K13781" t="b">
        <f t="shared" si="215"/>
        <v>1</v>
      </c>
    </row>
    <row r="13782" spans="9:11" x14ac:dyDescent="0.35">
      <c r="I13782" t="e">
        <f>IF(J13782="natural gas",VLOOKUP(D13782,'Cross-Page Data'!$I$4:$J$13,2,FALSE),IF(J13782="solar",VLOOKUP('Form 923'!D13782,'Cross-Page Data'!$I$14:$J$117,2,FALSE),J13782))</f>
        <v>#N/A</v>
      </c>
      <c r="J13782" t="e">
        <f>VLOOKUP(E13782,'Cross-Page Data'!$D$4:$F$48,3,FALSE)</f>
        <v>#N/A</v>
      </c>
      <c r="K13782" t="b">
        <f t="shared" si="215"/>
        <v>1</v>
      </c>
    </row>
    <row r="13783" spans="9:11" x14ac:dyDescent="0.35">
      <c r="I13783" t="e">
        <f>IF(J13783="natural gas",VLOOKUP(D13783,'Cross-Page Data'!$I$4:$J$13,2,FALSE),IF(J13783="solar",VLOOKUP('Form 923'!D13783,'Cross-Page Data'!$I$14:$J$117,2,FALSE),J13783))</f>
        <v>#N/A</v>
      </c>
      <c r="J13783" t="e">
        <f>VLOOKUP(E13783,'Cross-Page Data'!$D$4:$F$48,3,FALSE)</f>
        <v>#N/A</v>
      </c>
      <c r="K13783" t="b">
        <f t="shared" si="215"/>
        <v>1</v>
      </c>
    </row>
    <row r="13784" spans="9:11" x14ac:dyDescent="0.35">
      <c r="I13784" t="e">
        <f>IF(J13784="natural gas",VLOOKUP(D13784,'Cross-Page Data'!$I$4:$J$13,2,FALSE),IF(J13784="solar",VLOOKUP('Form 923'!D13784,'Cross-Page Data'!$I$14:$J$117,2,FALSE),J13784))</f>
        <v>#N/A</v>
      </c>
      <c r="J13784" t="e">
        <f>VLOOKUP(E13784,'Cross-Page Data'!$D$4:$F$48,3,FALSE)</f>
        <v>#N/A</v>
      </c>
      <c r="K13784" t="b">
        <f t="shared" si="215"/>
        <v>1</v>
      </c>
    </row>
    <row r="13785" spans="9:11" x14ac:dyDescent="0.35">
      <c r="I13785" t="e">
        <f>IF(J13785="natural gas",VLOOKUP(D13785,'Cross-Page Data'!$I$4:$J$13,2,FALSE),IF(J13785="solar",VLOOKUP('Form 923'!D13785,'Cross-Page Data'!$I$14:$J$117,2,FALSE),J13785))</f>
        <v>#N/A</v>
      </c>
      <c r="J13785" t="e">
        <f>VLOOKUP(E13785,'Cross-Page Data'!$D$4:$F$48,3,FALSE)</f>
        <v>#N/A</v>
      </c>
      <c r="K13785" t="b">
        <f t="shared" si="215"/>
        <v>1</v>
      </c>
    </row>
    <row r="13786" spans="9:11" x14ac:dyDescent="0.35">
      <c r="I13786" t="e">
        <f>IF(J13786="natural gas",VLOOKUP(D13786,'Cross-Page Data'!$I$4:$J$13,2,FALSE),IF(J13786="solar",VLOOKUP('Form 923'!D13786,'Cross-Page Data'!$I$14:$J$117,2,FALSE),J13786))</f>
        <v>#N/A</v>
      </c>
      <c r="J13786" t="e">
        <f>VLOOKUP(E13786,'Cross-Page Data'!$D$4:$F$48,3,FALSE)</f>
        <v>#N/A</v>
      </c>
      <c r="K13786" t="b">
        <f t="shared" si="215"/>
        <v>1</v>
      </c>
    </row>
    <row r="13787" spans="9:11" x14ac:dyDescent="0.35">
      <c r="I13787" t="e">
        <f>IF(J13787="natural gas",VLOOKUP(D13787,'Cross-Page Data'!$I$4:$J$13,2,FALSE),IF(J13787="solar",VLOOKUP('Form 923'!D13787,'Cross-Page Data'!$I$14:$J$117,2,FALSE),J13787))</f>
        <v>#N/A</v>
      </c>
      <c r="J13787" t="e">
        <f>VLOOKUP(E13787,'Cross-Page Data'!$D$4:$F$48,3,FALSE)</f>
        <v>#N/A</v>
      </c>
      <c r="K13787" t="b">
        <f t="shared" si="215"/>
        <v>1</v>
      </c>
    </row>
    <row r="13788" spans="9:11" x14ac:dyDescent="0.35">
      <c r="I13788" t="e">
        <f>IF(J13788="natural gas",VLOOKUP(D13788,'Cross-Page Data'!$I$4:$J$13,2,FALSE),IF(J13788="solar",VLOOKUP('Form 923'!D13788,'Cross-Page Data'!$I$14:$J$117,2,FALSE),J13788))</f>
        <v>#N/A</v>
      </c>
      <c r="J13788" t="e">
        <f>VLOOKUP(E13788,'Cross-Page Data'!$D$4:$F$48,3,FALSE)</f>
        <v>#N/A</v>
      </c>
      <c r="K13788" t="b">
        <f t="shared" si="215"/>
        <v>1</v>
      </c>
    </row>
    <row r="13789" spans="9:11" x14ac:dyDescent="0.35">
      <c r="I13789" t="e">
        <f>IF(J13789="natural gas",VLOOKUP(D13789,'Cross-Page Data'!$I$4:$J$13,2,FALSE),IF(J13789="solar",VLOOKUP('Form 923'!D13789,'Cross-Page Data'!$I$14:$J$117,2,FALSE),J13789))</f>
        <v>#N/A</v>
      </c>
      <c r="J13789" t="e">
        <f>VLOOKUP(E13789,'Cross-Page Data'!$D$4:$F$48,3,FALSE)</f>
        <v>#N/A</v>
      </c>
      <c r="K13789" t="b">
        <f t="shared" si="215"/>
        <v>1</v>
      </c>
    </row>
    <row r="13790" spans="9:11" x14ac:dyDescent="0.35">
      <c r="I13790" t="e">
        <f>IF(J13790="natural gas",VLOOKUP(D13790,'Cross-Page Data'!$I$4:$J$13,2,FALSE),IF(J13790="solar",VLOOKUP('Form 923'!D13790,'Cross-Page Data'!$I$14:$J$117,2,FALSE),J13790))</f>
        <v>#N/A</v>
      </c>
      <c r="J13790" t="e">
        <f>VLOOKUP(E13790,'Cross-Page Data'!$D$4:$F$48,3,FALSE)</f>
        <v>#N/A</v>
      </c>
      <c r="K13790" t="b">
        <f t="shared" si="215"/>
        <v>1</v>
      </c>
    </row>
    <row r="13791" spans="9:11" x14ac:dyDescent="0.35">
      <c r="I13791" t="e">
        <f>IF(J13791="natural gas",VLOOKUP(D13791,'Cross-Page Data'!$I$4:$J$13,2,FALSE),IF(J13791="solar",VLOOKUP('Form 923'!D13791,'Cross-Page Data'!$I$14:$J$117,2,FALSE),J13791))</f>
        <v>#N/A</v>
      </c>
      <c r="J13791" t="e">
        <f>VLOOKUP(E13791,'Cross-Page Data'!$D$4:$F$48,3,FALSE)</f>
        <v>#N/A</v>
      </c>
      <c r="K13791" t="b">
        <f t="shared" si="215"/>
        <v>1</v>
      </c>
    </row>
    <row r="13792" spans="9:11" x14ac:dyDescent="0.35">
      <c r="I13792" t="e">
        <f>IF(J13792="natural gas",VLOOKUP(D13792,'Cross-Page Data'!$I$4:$J$13,2,FALSE),IF(J13792="solar",VLOOKUP('Form 923'!D13792,'Cross-Page Data'!$I$14:$J$117,2,FALSE),J13792))</f>
        <v>#N/A</v>
      </c>
      <c r="J13792" t="e">
        <f>VLOOKUP(E13792,'Cross-Page Data'!$D$4:$F$48,3,FALSE)</f>
        <v>#N/A</v>
      </c>
      <c r="K13792" t="b">
        <f t="shared" si="215"/>
        <v>1</v>
      </c>
    </row>
    <row r="13793" spans="9:11" x14ac:dyDescent="0.35">
      <c r="I13793" t="e">
        <f>IF(J13793="natural gas",VLOOKUP(D13793,'Cross-Page Data'!$I$4:$J$13,2,FALSE),IF(J13793="solar",VLOOKUP('Form 923'!D13793,'Cross-Page Data'!$I$14:$J$117,2,FALSE),J13793))</f>
        <v>#N/A</v>
      </c>
      <c r="J13793" t="e">
        <f>VLOOKUP(E13793,'Cross-Page Data'!$D$4:$F$48,3,FALSE)</f>
        <v>#N/A</v>
      </c>
      <c r="K13793" t="b">
        <f t="shared" si="215"/>
        <v>1</v>
      </c>
    </row>
    <row r="13794" spans="9:11" x14ac:dyDescent="0.35">
      <c r="I13794" t="e">
        <f>IF(J13794="natural gas",VLOOKUP(D13794,'Cross-Page Data'!$I$4:$J$13,2,FALSE),IF(J13794="solar",VLOOKUP('Form 923'!D13794,'Cross-Page Data'!$I$14:$J$117,2,FALSE),J13794))</f>
        <v>#N/A</v>
      </c>
      <c r="J13794" t="e">
        <f>VLOOKUP(E13794,'Cross-Page Data'!$D$4:$F$48,3,FALSE)</f>
        <v>#N/A</v>
      </c>
      <c r="K13794" t="b">
        <f t="shared" si="215"/>
        <v>1</v>
      </c>
    </row>
    <row r="13795" spans="9:11" x14ac:dyDescent="0.35">
      <c r="I13795" t="e">
        <f>IF(J13795="natural gas",VLOOKUP(D13795,'Cross-Page Data'!$I$4:$J$13,2,FALSE),IF(J13795="solar",VLOOKUP('Form 923'!D13795,'Cross-Page Data'!$I$14:$J$117,2,FALSE),J13795))</f>
        <v>#N/A</v>
      </c>
      <c r="J13795" t="e">
        <f>VLOOKUP(E13795,'Cross-Page Data'!$D$4:$F$48,3,FALSE)</f>
        <v>#N/A</v>
      </c>
      <c r="K13795" t="b">
        <f t="shared" si="215"/>
        <v>1</v>
      </c>
    </row>
    <row r="13796" spans="9:11" x14ac:dyDescent="0.35">
      <c r="I13796" t="e">
        <f>IF(J13796="natural gas",VLOOKUP(D13796,'Cross-Page Data'!$I$4:$J$13,2,FALSE),IF(J13796="solar",VLOOKUP('Form 923'!D13796,'Cross-Page Data'!$I$14:$J$117,2,FALSE),J13796))</f>
        <v>#N/A</v>
      </c>
      <c r="J13796" t="e">
        <f>VLOOKUP(E13796,'Cross-Page Data'!$D$4:$F$48,3,FALSE)</f>
        <v>#N/A</v>
      </c>
      <c r="K13796" t="b">
        <f t="shared" si="215"/>
        <v>1</v>
      </c>
    </row>
    <row r="13797" spans="9:11" x14ac:dyDescent="0.35">
      <c r="I13797" t="e">
        <f>IF(J13797="natural gas",VLOOKUP(D13797,'Cross-Page Data'!$I$4:$J$13,2,FALSE),IF(J13797="solar",VLOOKUP('Form 923'!D13797,'Cross-Page Data'!$I$14:$J$117,2,FALSE),J13797))</f>
        <v>#N/A</v>
      </c>
      <c r="J13797" t="e">
        <f>VLOOKUP(E13797,'Cross-Page Data'!$D$4:$F$48,3,FALSE)</f>
        <v>#N/A</v>
      </c>
      <c r="K13797" t="b">
        <f t="shared" si="215"/>
        <v>1</v>
      </c>
    </row>
    <row r="13798" spans="9:11" x14ac:dyDescent="0.35">
      <c r="I13798" t="e">
        <f>IF(J13798="natural gas",VLOOKUP(D13798,'Cross-Page Data'!$I$4:$J$13,2,FALSE),IF(J13798="solar",VLOOKUP('Form 923'!D13798,'Cross-Page Data'!$I$14:$J$117,2,FALSE),J13798))</f>
        <v>#N/A</v>
      </c>
      <c r="J13798" t="e">
        <f>VLOOKUP(E13798,'Cross-Page Data'!$D$4:$F$48,3,FALSE)</f>
        <v>#N/A</v>
      </c>
      <c r="K13798" t="b">
        <f t="shared" si="215"/>
        <v>1</v>
      </c>
    </row>
    <row r="13799" spans="9:11" x14ac:dyDescent="0.35">
      <c r="I13799" t="e">
        <f>IF(J13799="natural gas",VLOOKUP(D13799,'Cross-Page Data'!$I$4:$J$13,2,FALSE),IF(J13799="solar",VLOOKUP('Form 923'!D13799,'Cross-Page Data'!$I$14:$J$117,2,FALSE),J13799))</f>
        <v>#N/A</v>
      </c>
      <c r="J13799" t="e">
        <f>VLOOKUP(E13799,'Cross-Page Data'!$D$4:$F$48,3,FALSE)</f>
        <v>#N/A</v>
      </c>
      <c r="K13799" t="b">
        <f t="shared" si="215"/>
        <v>1</v>
      </c>
    </row>
    <row r="13800" spans="9:11" x14ac:dyDescent="0.35">
      <c r="I13800" t="e">
        <f>IF(J13800="natural gas",VLOOKUP(D13800,'Cross-Page Data'!$I$4:$J$13,2,FALSE),IF(J13800="solar",VLOOKUP('Form 923'!D13800,'Cross-Page Data'!$I$14:$J$117,2,FALSE),J13800))</f>
        <v>#N/A</v>
      </c>
      <c r="J13800" t="e">
        <f>VLOOKUP(E13800,'Cross-Page Data'!$D$4:$F$48,3,FALSE)</f>
        <v>#N/A</v>
      </c>
      <c r="K13800" t="b">
        <f t="shared" si="215"/>
        <v>1</v>
      </c>
    </row>
    <row r="13801" spans="9:11" x14ac:dyDescent="0.35">
      <c r="I13801" t="e">
        <f>IF(J13801="natural gas",VLOOKUP(D13801,'Cross-Page Data'!$I$4:$J$13,2,FALSE),IF(J13801="solar",VLOOKUP('Form 923'!D13801,'Cross-Page Data'!$I$14:$J$117,2,FALSE),J13801))</f>
        <v>#N/A</v>
      </c>
      <c r="J13801" t="e">
        <f>VLOOKUP(E13801,'Cross-Page Data'!$D$4:$F$48,3,FALSE)</f>
        <v>#N/A</v>
      </c>
      <c r="K13801" t="b">
        <f t="shared" si="215"/>
        <v>1</v>
      </c>
    </row>
    <row r="13802" spans="9:11" x14ac:dyDescent="0.35">
      <c r="I13802" t="e">
        <f>IF(J13802="natural gas",VLOOKUP(D13802,'Cross-Page Data'!$I$4:$J$13,2,FALSE),IF(J13802="solar",VLOOKUP('Form 923'!D13802,'Cross-Page Data'!$I$14:$J$117,2,FALSE),J13802))</f>
        <v>#N/A</v>
      </c>
      <c r="J13802" t="e">
        <f>VLOOKUP(E13802,'Cross-Page Data'!$D$4:$F$48,3,FALSE)</f>
        <v>#N/A</v>
      </c>
      <c r="K13802" t="b">
        <f t="shared" si="215"/>
        <v>1</v>
      </c>
    </row>
    <row r="13803" spans="9:11" x14ac:dyDescent="0.35">
      <c r="I13803" t="e">
        <f>IF(J13803="natural gas",VLOOKUP(D13803,'Cross-Page Data'!$I$4:$J$13,2,FALSE),IF(J13803="solar",VLOOKUP('Form 923'!D13803,'Cross-Page Data'!$I$14:$J$117,2,FALSE),J13803))</f>
        <v>#N/A</v>
      </c>
      <c r="J13803" t="e">
        <f>VLOOKUP(E13803,'Cross-Page Data'!$D$4:$F$48,3,FALSE)</f>
        <v>#N/A</v>
      </c>
      <c r="K13803" t="b">
        <f t="shared" si="215"/>
        <v>1</v>
      </c>
    </row>
    <row r="13804" spans="9:11" x14ac:dyDescent="0.35">
      <c r="I13804" t="e">
        <f>IF(J13804="natural gas",VLOOKUP(D13804,'Cross-Page Data'!$I$4:$J$13,2,FALSE),IF(J13804="solar",VLOOKUP('Form 923'!D13804,'Cross-Page Data'!$I$14:$J$117,2,FALSE),J13804))</f>
        <v>#N/A</v>
      </c>
      <c r="J13804" t="e">
        <f>VLOOKUP(E13804,'Cross-Page Data'!$D$4:$F$48,3,FALSE)</f>
        <v>#N/A</v>
      </c>
      <c r="K13804" t="b">
        <f t="shared" si="215"/>
        <v>1</v>
      </c>
    </row>
    <row r="13805" spans="9:11" x14ac:dyDescent="0.35">
      <c r="I13805" t="e">
        <f>IF(J13805="natural gas",VLOOKUP(D13805,'Cross-Page Data'!$I$4:$J$13,2,FALSE),IF(J13805="solar",VLOOKUP('Form 923'!D13805,'Cross-Page Data'!$I$14:$J$117,2,FALSE),J13805))</f>
        <v>#N/A</v>
      </c>
      <c r="J13805" t="e">
        <f>VLOOKUP(E13805,'Cross-Page Data'!$D$4:$F$48,3,FALSE)</f>
        <v>#N/A</v>
      </c>
      <c r="K13805" t="b">
        <f t="shared" si="215"/>
        <v>1</v>
      </c>
    </row>
    <row r="13806" spans="9:11" x14ac:dyDescent="0.35">
      <c r="I13806" t="e">
        <f>IF(J13806="natural gas",VLOOKUP(D13806,'Cross-Page Data'!$I$4:$J$13,2,FALSE),IF(J13806="solar",VLOOKUP('Form 923'!D13806,'Cross-Page Data'!$I$14:$J$117,2,FALSE),J13806))</f>
        <v>#N/A</v>
      </c>
      <c r="J13806" t="e">
        <f>VLOOKUP(E13806,'Cross-Page Data'!$D$4:$F$48,3,FALSE)</f>
        <v>#N/A</v>
      </c>
      <c r="K13806" t="b">
        <f t="shared" si="215"/>
        <v>1</v>
      </c>
    </row>
    <row r="13807" spans="9:11" x14ac:dyDescent="0.35">
      <c r="I13807" t="e">
        <f>IF(J13807="natural gas",VLOOKUP(D13807,'Cross-Page Data'!$I$4:$J$13,2,FALSE),IF(J13807="solar",VLOOKUP('Form 923'!D13807,'Cross-Page Data'!$I$14:$J$117,2,FALSE),J13807))</f>
        <v>#N/A</v>
      </c>
      <c r="J13807" t="e">
        <f>VLOOKUP(E13807,'Cross-Page Data'!$D$4:$F$48,3,FALSE)</f>
        <v>#N/A</v>
      </c>
      <c r="K13807" t="b">
        <f t="shared" si="215"/>
        <v>1</v>
      </c>
    </row>
    <row r="13808" spans="9:11" x14ac:dyDescent="0.35">
      <c r="I13808" t="e">
        <f>IF(J13808="natural gas",VLOOKUP(D13808,'Cross-Page Data'!$I$4:$J$13,2,FALSE),IF(J13808="solar",VLOOKUP('Form 923'!D13808,'Cross-Page Data'!$I$14:$J$117,2,FALSE),J13808))</f>
        <v>#N/A</v>
      </c>
      <c r="J13808" t="e">
        <f>VLOOKUP(E13808,'Cross-Page Data'!$D$4:$F$48,3,FALSE)</f>
        <v>#N/A</v>
      </c>
      <c r="K13808" t="b">
        <f t="shared" si="215"/>
        <v>1</v>
      </c>
    </row>
    <row r="13809" spans="9:11" x14ac:dyDescent="0.35">
      <c r="I13809" t="e">
        <f>IF(J13809="natural gas",VLOOKUP(D13809,'Cross-Page Data'!$I$4:$J$13,2,FALSE),IF(J13809="solar",VLOOKUP('Form 923'!D13809,'Cross-Page Data'!$I$14:$J$117,2,FALSE),J13809))</f>
        <v>#N/A</v>
      </c>
      <c r="J13809" t="e">
        <f>VLOOKUP(E13809,'Cross-Page Data'!$D$4:$F$48,3,FALSE)</f>
        <v>#N/A</v>
      </c>
      <c r="K13809" t="b">
        <f t="shared" si="215"/>
        <v>1</v>
      </c>
    </row>
    <row r="13810" spans="9:11" x14ac:dyDescent="0.35">
      <c r="I13810" t="e">
        <f>IF(J13810="natural gas",VLOOKUP(D13810,'Cross-Page Data'!$I$4:$J$13,2,FALSE),IF(J13810="solar",VLOOKUP('Form 923'!D13810,'Cross-Page Data'!$I$14:$J$117,2,FALSE),J13810))</f>
        <v>#N/A</v>
      </c>
      <c r="J13810" t="e">
        <f>VLOOKUP(E13810,'Cross-Page Data'!$D$4:$F$48,3,FALSE)</f>
        <v>#N/A</v>
      </c>
      <c r="K13810" t="b">
        <f t="shared" si="215"/>
        <v>1</v>
      </c>
    </row>
    <row r="13811" spans="9:11" x14ac:dyDescent="0.35">
      <c r="I13811" t="e">
        <f>IF(J13811="natural gas",VLOOKUP(D13811,'Cross-Page Data'!$I$4:$J$13,2,FALSE),IF(J13811="solar",VLOOKUP('Form 923'!D13811,'Cross-Page Data'!$I$14:$J$117,2,FALSE),J13811))</f>
        <v>#N/A</v>
      </c>
      <c r="J13811" t="e">
        <f>VLOOKUP(E13811,'Cross-Page Data'!$D$4:$F$48,3,FALSE)</f>
        <v>#N/A</v>
      </c>
      <c r="K13811" t="b">
        <f t="shared" si="215"/>
        <v>1</v>
      </c>
    </row>
    <row r="13812" spans="9:11" x14ac:dyDescent="0.35">
      <c r="I13812" t="e">
        <f>IF(J13812="natural gas",VLOOKUP(D13812,'Cross-Page Data'!$I$4:$J$13,2,FALSE),IF(J13812="solar",VLOOKUP('Form 923'!D13812,'Cross-Page Data'!$I$14:$J$117,2,FALSE),J13812))</f>
        <v>#N/A</v>
      </c>
      <c r="J13812" t="e">
        <f>VLOOKUP(E13812,'Cross-Page Data'!$D$4:$F$48,3,FALSE)</f>
        <v>#N/A</v>
      </c>
      <c r="K13812" t="b">
        <f t="shared" si="215"/>
        <v>1</v>
      </c>
    </row>
    <row r="13813" spans="9:11" x14ac:dyDescent="0.35">
      <c r="I13813" t="e">
        <f>IF(J13813="natural gas",VLOOKUP(D13813,'Cross-Page Data'!$I$4:$J$13,2,FALSE),IF(J13813="solar",VLOOKUP('Form 923'!D13813,'Cross-Page Data'!$I$14:$J$117,2,FALSE),J13813))</f>
        <v>#N/A</v>
      </c>
      <c r="J13813" t="e">
        <f>VLOOKUP(E13813,'Cross-Page Data'!$D$4:$F$48,3,FALSE)</f>
        <v>#N/A</v>
      </c>
      <c r="K13813" t="b">
        <f t="shared" si="215"/>
        <v>1</v>
      </c>
    </row>
    <row r="13814" spans="9:11" x14ac:dyDescent="0.35">
      <c r="I13814" t="e">
        <f>IF(J13814="natural gas",VLOOKUP(D13814,'Cross-Page Data'!$I$4:$J$13,2,FALSE),IF(J13814="solar",VLOOKUP('Form 923'!D13814,'Cross-Page Data'!$I$14:$J$117,2,FALSE),J13814))</f>
        <v>#N/A</v>
      </c>
      <c r="J13814" t="e">
        <f>VLOOKUP(E13814,'Cross-Page Data'!$D$4:$F$48,3,FALSE)</f>
        <v>#N/A</v>
      </c>
      <c r="K13814" t="b">
        <f t="shared" si="215"/>
        <v>1</v>
      </c>
    </row>
    <row r="13815" spans="9:11" x14ac:dyDescent="0.35">
      <c r="I13815" t="e">
        <f>IF(J13815="natural gas",VLOOKUP(D13815,'Cross-Page Data'!$I$4:$J$13,2,FALSE),IF(J13815="solar",VLOOKUP('Form 923'!D13815,'Cross-Page Data'!$I$14:$J$117,2,FALSE),J13815))</f>
        <v>#N/A</v>
      </c>
      <c r="J13815" t="e">
        <f>VLOOKUP(E13815,'Cross-Page Data'!$D$4:$F$48,3,FALSE)</f>
        <v>#N/A</v>
      </c>
      <c r="K13815" t="b">
        <f t="shared" si="215"/>
        <v>1</v>
      </c>
    </row>
    <row r="13816" spans="9:11" x14ac:dyDescent="0.35">
      <c r="I13816" t="e">
        <f>IF(J13816="natural gas",VLOOKUP(D13816,'Cross-Page Data'!$I$4:$J$13,2,FALSE),IF(J13816="solar",VLOOKUP('Form 923'!D13816,'Cross-Page Data'!$I$14:$J$117,2,FALSE),J13816))</f>
        <v>#N/A</v>
      </c>
      <c r="J13816" t="e">
        <f>VLOOKUP(E13816,'Cross-Page Data'!$D$4:$F$48,3,FALSE)</f>
        <v>#N/A</v>
      </c>
      <c r="K13816" t="b">
        <f t="shared" si="215"/>
        <v>1</v>
      </c>
    </row>
    <row r="13817" spans="9:11" x14ac:dyDescent="0.35">
      <c r="I13817" t="e">
        <f>IF(J13817="natural gas",VLOOKUP(D13817,'Cross-Page Data'!$I$4:$J$13,2,FALSE),IF(J13817="solar",VLOOKUP('Form 923'!D13817,'Cross-Page Data'!$I$14:$J$117,2,FALSE),J13817))</f>
        <v>#N/A</v>
      </c>
      <c r="J13817" t="e">
        <f>VLOOKUP(E13817,'Cross-Page Data'!$D$4:$F$48,3,FALSE)</f>
        <v>#N/A</v>
      </c>
      <c r="K13817" t="b">
        <f t="shared" si="215"/>
        <v>1</v>
      </c>
    </row>
    <row r="13818" spans="9:11" x14ac:dyDescent="0.35">
      <c r="I13818" t="e">
        <f>IF(J13818="natural gas",VLOOKUP(D13818,'Cross-Page Data'!$I$4:$J$13,2,FALSE),IF(J13818="solar",VLOOKUP('Form 923'!D13818,'Cross-Page Data'!$I$14:$J$117,2,FALSE),J13818))</f>
        <v>#N/A</v>
      </c>
      <c r="J13818" t="e">
        <f>VLOOKUP(E13818,'Cross-Page Data'!$D$4:$F$48,3,FALSE)</f>
        <v>#N/A</v>
      </c>
      <c r="K13818" t="b">
        <f t="shared" si="215"/>
        <v>1</v>
      </c>
    </row>
    <row r="13819" spans="9:11" x14ac:dyDescent="0.35">
      <c r="I13819" t="e">
        <f>IF(J13819="natural gas",VLOOKUP(D13819,'Cross-Page Data'!$I$4:$J$13,2,FALSE),IF(J13819="solar",VLOOKUP('Form 923'!D13819,'Cross-Page Data'!$I$14:$J$117,2,FALSE),J13819))</f>
        <v>#N/A</v>
      </c>
      <c r="J13819" t="e">
        <f>VLOOKUP(E13819,'Cross-Page Data'!$D$4:$F$48,3,FALSE)</f>
        <v>#N/A</v>
      </c>
      <c r="K13819" t="b">
        <f t="shared" si="215"/>
        <v>1</v>
      </c>
    </row>
    <row r="13820" spans="9:11" x14ac:dyDescent="0.35">
      <c r="I13820" t="e">
        <f>IF(J13820="natural gas",VLOOKUP(D13820,'Cross-Page Data'!$I$4:$J$13,2,FALSE),IF(J13820="solar",VLOOKUP('Form 923'!D13820,'Cross-Page Data'!$I$14:$J$117,2,FALSE),J13820))</f>
        <v>#N/A</v>
      </c>
      <c r="J13820" t="e">
        <f>VLOOKUP(E13820,'Cross-Page Data'!$D$4:$F$48,3,FALSE)</f>
        <v>#N/A</v>
      </c>
      <c r="K13820" t="b">
        <f t="shared" si="215"/>
        <v>1</v>
      </c>
    </row>
    <row r="13821" spans="9:11" x14ac:dyDescent="0.35">
      <c r="I13821" t="e">
        <f>IF(J13821="natural gas",VLOOKUP(D13821,'Cross-Page Data'!$I$4:$J$13,2,FALSE),IF(J13821="solar",VLOOKUP('Form 923'!D13821,'Cross-Page Data'!$I$14:$J$117,2,FALSE),J13821))</f>
        <v>#N/A</v>
      </c>
      <c r="J13821" t="e">
        <f>VLOOKUP(E13821,'Cross-Page Data'!$D$4:$F$48,3,FALSE)</f>
        <v>#N/A</v>
      </c>
      <c r="K13821" t="b">
        <f t="shared" si="215"/>
        <v>1</v>
      </c>
    </row>
    <row r="13822" spans="9:11" x14ac:dyDescent="0.35">
      <c r="I13822" t="e">
        <f>IF(J13822="natural gas",VLOOKUP(D13822,'Cross-Page Data'!$I$4:$J$13,2,FALSE),IF(J13822="solar",VLOOKUP('Form 923'!D13822,'Cross-Page Data'!$I$14:$J$117,2,FALSE),J13822))</f>
        <v>#N/A</v>
      </c>
      <c r="J13822" t="e">
        <f>VLOOKUP(E13822,'Cross-Page Data'!$D$4:$F$48,3,FALSE)</f>
        <v>#N/A</v>
      </c>
      <c r="K13822" t="b">
        <f t="shared" si="215"/>
        <v>1</v>
      </c>
    </row>
    <row r="13823" spans="9:11" x14ac:dyDescent="0.35">
      <c r="I13823" t="e">
        <f>IF(J13823="natural gas",VLOOKUP(D13823,'Cross-Page Data'!$I$4:$J$13,2,FALSE),IF(J13823="solar",VLOOKUP('Form 923'!D13823,'Cross-Page Data'!$I$14:$J$117,2,FALSE),J13823))</f>
        <v>#N/A</v>
      </c>
      <c r="J13823" t="e">
        <f>VLOOKUP(E13823,'Cross-Page Data'!$D$4:$F$48,3,FALSE)</f>
        <v>#N/A</v>
      </c>
      <c r="K13823" t="b">
        <f t="shared" si="215"/>
        <v>1</v>
      </c>
    </row>
    <row r="13824" spans="9:11" x14ac:dyDescent="0.35">
      <c r="I13824" t="e">
        <f>IF(J13824="natural gas",VLOOKUP(D13824,'Cross-Page Data'!$I$4:$J$13,2,FALSE),IF(J13824="solar",VLOOKUP('Form 923'!D13824,'Cross-Page Data'!$I$14:$J$117,2,FALSE),J13824))</f>
        <v>#N/A</v>
      </c>
      <c r="J13824" t="e">
        <f>VLOOKUP(E13824,'Cross-Page Data'!$D$4:$F$48,3,FALSE)</f>
        <v>#N/A</v>
      </c>
      <c r="K13824" t="b">
        <f t="shared" si="215"/>
        <v>1</v>
      </c>
    </row>
    <row r="13825" spans="9:11" x14ac:dyDescent="0.35">
      <c r="I13825" t="e">
        <f>IF(J13825="natural gas",VLOOKUP(D13825,'Cross-Page Data'!$I$4:$J$13,2,FALSE),IF(J13825="solar",VLOOKUP('Form 923'!D13825,'Cross-Page Data'!$I$14:$J$117,2,FALSE),J13825))</f>
        <v>#N/A</v>
      </c>
      <c r="J13825" t="e">
        <f>VLOOKUP(E13825,'Cross-Page Data'!$D$4:$F$48,3,FALSE)</f>
        <v>#N/A</v>
      </c>
      <c r="K13825" t="b">
        <f t="shared" si="215"/>
        <v>1</v>
      </c>
    </row>
    <row r="13826" spans="9:11" x14ac:dyDescent="0.35">
      <c r="I13826" t="e">
        <f>IF(J13826="natural gas",VLOOKUP(D13826,'Cross-Page Data'!$I$4:$J$13,2,FALSE),IF(J13826="solar",VLOOKUP('Form 923'!D13826,'Cross-Page Data'!$I$14:$J$117,2,FALSE),J13826))</f>
        <v>#N/A</v>
      </c>
      <c r="J13826" t="e">
        <f>VLOOKUP(E13826,'Cross-Page Data'!$D$4:$F$48,3,FALSE)</f>
        <v>#N/A</v>
      </c>
      <c r="K13826" t="b">
        <f t="shared" si="215"/>
        <v>1</v>
      </c>
    </row>
    <row r="13827" spans="9:11" x14ac:dyDescent="0.35">
      <c r="I13827" t="e">
        <f>IF(J13827="natural gas",VLOOKUP(D13827,'Cross-Page Data'!$I$4:$J$13,2,FALSE),IF(J13827="solar",VLOOKUP('Form 923'!D13827,'Cross-Page Data'!$I$14:$J$117,2,FALSE),J13827))</f>
        <v>#N/A</v>
      </c>
      <c r="J13827" t="e">
        <f>VLOOKUP(E13827,'Cross-Page Data'!$D$4:$F$48,3,FALSE)</f>
        <v>#N/A</v>
      </c>
      <c r="K13827" t="b">
        <f t="shared" si="215"/>
        <v>1</v>
      </c>
    </row>
    <row r="13828" spans="9:11" x14ac:dyDescent="0.35">
      <c r="I13828" t="e">
        <f>IF(J13828="natural gas",VLOOKUP(D13828,'Cross-Page Data'!$I$4:$J$13,2,FALSE),IF(J13828="solar",VLOOKUP('Form 923'!D13828,'Cross-Page Data'!$I$14:$J$117,2,FALSE),J13828))</f>
        <v>#N/A</v>
      </c>
      <c r="J13828" t="e">
        <f>VLOOKUP(E13828,'Cross-Page Data'!$D$4:$F$48,3,FALSE)</f>
        <v>#N/A</v>
      </c>
      <c r="K13828" t="b">
        <f t="shared" si="215"/>
        <v>1</v>
      </c>
    </row>
    <row r="13829" spans="9:11" x14ac:dyDescent="0.35">
      <c r="I13829" t="e">
        <f>IF(J13829="natural gas",VLOOKUP(D13829,'Cross-Page Data'!$I$4:$J$13,2,FALSE),IF(J13829="solar",VLOOKUP('Form 923'!D13829,'Cross-Page Data'!$I$14:$J$117,2,FALSE),J13829))</f>
        <v>#N/A</v>
      </c>
      <c r="J13829" t="e">
        <f>VLOOKUP(E13829,'Cross-Page Data'!$D$4:$F$48,3,FALSE)</f>
        <v>#N/A</v>
      </c>
      <c r="K13829" t="b">
        <f t="shared" si="215"/>
        <v>1</v>
      </c>
    </row>
    <row r="13830" spans="9:11" x14ac:dyDescent="0.35">
      <c r="I13830" t="e">
        <f>IF(J13830="natural gas",VLOOKUP(D13830,'Cross-Page Data'!$I$4:$J$13,2,FALSE),IF(J13830="solar",VLOOKUP('Form 923'!D13830,'Cross-Page Data'!$I$14:$J$117,2,FALSE),J13830))</f>
        <v>#N/A</v>
      </c>
      <c r="J13830" t="e">
        <f>VLOOKUP(E13830,'Cross-Page Data'!$D$4:$F$48,3,FALSE)</f>
        <v>#N/A</v>
      </c>
      <c r="K13830" t="b">
        <f t="shared" si="215"/>
        <v>1</v>
      </c>
    </row>
    <row r="13831" spans="9:11" x14ac:dyDescent="0.35">
      <c r="I13831" t="e">
        <f>IF(J13831="natural gas",VLOOKUP(D13831,'Cross-Page Data'!$I$4:$J$13,2,FALSE),IF(J13831="solar",VLOOKUP('Form 923'!D13831,'Cross-Page Data'!$I$14:$J$117,2,FALSE),J13831))</f>
        <v>#N/A</v>
      </c>
      <c r="J13831" t="e">
        <f>VLOOKUP(E13831,'Cross-Page Data'!$D$4:$F$48,3,FALSE)</f>
        <v>#N/A</v>
      </c>
      <c r="K13831" t="b">
        <f t="shared" ref="K13831:K13894" si="216">IF(AND($N$5=FALSE,OR(C13831="Commercial NAICS Cogen",C13831="Industrial NAICS Cogen",C13831="NAICS-22 Cogen")),FALSE,IF(AND($N$6=FALSE,OR(C13831="Commercial NAICS Cogen",C13831="Commercial NAICS Non-Cogen",C13831="industrial NAICS Cogen", C13831="industrial NAICS non-cogen")),FALSE,TRUE))</f>
        <v>1</v>
      </c>
    </row>
    <row r="13832" spans="9:11" x14ac:dyDescent="0.35">
      <c r="I13832" t="e">
        <f>IF(J13832="natural gas",VLOOKUP(D13832,'Cross-Page Data'!$I$4:$J$13,2,FALSE),IF(J13832="solar",VLOOKUP('Form 923'!D13832,'Cross-Page Data'!$I$14:$J$117,2,FALSE),J13832))</f>
        <v>#N/A</v>
      </c>
      <c r="J13832" t="e">
        <f>VLOOKUP(E13832,'Cross-Page Data'!$D$4:$F$48,3,FALSE)</f>
        <v>#N/A</v>
      </c>
      <c r="K13832" t="b">
        <f t="shared" si="216"/>
        <v>1</v>
      </c>
    </row>
    <row r="13833" spans="9:11" x14ac:dyDescent="0.35">
      <c r="I13833" t="e">
        <f>IF(J13833="natural gas",VLOOKUP(D13833,'Cross-Page Data'!$I$4:$J$13,2,FALSE),IF(J13833="solar",VLOOKUP('Form 923'!D13833,'Cross-Page Data'!$I$14:$J$117,2,FALSE),J13833))</f>
        <v>#N/A</v>
      </c>
      <c r="J13833" t="e">
        <f>VLOOKUP(E13833,'Cross-Page Data'!$D$4:$F$48,3,FALSE)</f>
        <v>#N/A</v>
      </c>
      <c r="K13833" t="b">
        <f t="shared" si="216"/>
        <v>1</v>
      </c>
    </row>
    <row r="13834" spans="9:11" x14ac:dyDescent="0.35">
      <c r="I13834" t="e">
        <f>IF(J13834="natural gas",VLOOKUP(D13834,'Cross-Page Data'!$I$4:$J$13,2,FALSE),IF(J13834="solar",VLOOKUP('Form 923'!D13834,'Cross-Page Data'!$I$14:$J$117,2,FALSE),J13834))</f>
        <v>#N/A</v>
      </c>
      <c r="J13834" t="e">
        <f>VLOOKUP(E13834,'Cross-Page Data'!$D$4:$F$48,3,FALSE)</f>
        <v>#N/A</v>
      </c>
      <c r="K13834" t="b">
        <f t="shared" si="216"/>
        <v>1</v>
      </c>
    </row>
    <row r="13835" spans="9:11" x14ac:dyDescent="0.35">
      <c r="I13835" t="e">
        <f>IF(J13835="natural gas",VLOOKUP(D13835,'Cross-Page Data'!$I$4:$J$13,2,FALSE),IF(J13835="solar",VLOOKUP('Form 923'!D13835,'Cross-Page Data'!$I$14:$J$117,2,FALSE),J13835))</f>
        <v>#N/A</v>
      </c>
      <c r="J13835" t="e">
        <f>VLOOKUP(E13835,'Cross-Page Data'!$D$4:$F$48,3,FALSE)</f>
        <v>#N/A</v>
      </c>
      <c r="K13835" t="b">
        <f t="shared" si="216"/>
        <v>1</v>
      </c>
    </row>
    <row r="13836" spans="9:11" x14ac:dyDescent="0.35">
      <c r="I13836" t="e">
        <f>IF(J13836="natural gas",VLOOKUP(D13836,'Cross-Page Data'!$I$4:$J$13,2,FALSE),IF(J13836="solar",VLOOKUP('Form 923'!D13836,'Cross-Page Data'!$I$14:$J$117,2,FALSE),J13836))</f>
        <v>#N/A</v>
      </c>
      <c r="J13836" t="e">
        <f>VLOOKUP(E13836,'Cross-Page Data'!$D$4:$F$48,3,FALSE)</f>
        <v>#N/A</v>
      </c>
      <c r="K13836" t="b">
        <f t="shared" si="216"/>
        <v>1</v>
      </c>
    </row>
    <row r="13837" spans="9:11" x14ac:dyDescent="0.35">
      <c r="I13837" t="e">
        <f>IF(J13837="natural gas",VLOOKUP(D13837,'Cross-Page Data'!$I$4:$J$13,2,FALSE),IF(J13837="solar",VLOOKUP('Form 923'!D13837,'Cross-Page Data'!$I$14:$J$117,2,FALSE),J13837))</f>
        <v>#N/A</v>
      </c>
      <c r="J13837" t="e">
        <f>VLOOKUP(E13837,'Cross-Page Data'!$D$4:$F$48,3,FALSE)</f>
        <v>#N/A</v>
      </c>
      <c r="K13837" t="b">
        <f t="shared" si="216"/>
        <v>1</v>
      </c>
    </row>
    <row r="13838" spans="9:11" x14ac:dyDescent="0.35">
      <c r="I13838" t="e">
        <f>IF(J13838="natural gas",VLOOKUP(D13838,'Cross-Page Data'!$I$4:$J$13,2,FALSE),IF(J13838="solar",VLOOKUP('Form 923'!D13838,'Cross-Page Data'!$I$14:$J$117,2,FALSE),J13838))</f>
        <v>#N/A</v>
      </c>
      <c r="J13838" t="e">
        <f>VLOOKUP(E13838,'Cross-Page Data'!$D$4:$F$48,3,FALSE)</f>
        <v>#N/A</v>
      </c>
      <c r="K13838" t="b">
        <f t="shared" si="216"/>
        <v>1</v>
      </c>
    </row>
    <row r="13839" spans="9:11" x14ac:dyDescent="0.35">
      <c r="I13839" t="e">
        <f>IF(J13839="natural gas",VLOOKUP(D13839,'Cross-Page Data'!$I$4:$J$13,2,FALSE),IF(J13839="solar",VLOOKUP('Form 923'!D13839,'Cross-Page Data'!$I$14:$J$117,2,FALSE),J13839))</f>
        <v>#N/A</v>
      </c>
      <c r="J13839" t="e">
        <f>VLOOKUP(E13839,'Cross-Page Data'!$D$4:$F$48,3,FALSE)</f>
        <v>#N/A</v>
      </c>
      <c r="K13839" t="b">
        <f t="shared" si="216"/>
        <v>1</v>
      </c>
    </row>
    <row r="13840" spans="9:11" x14ac:dyDescent="0.35">
      <c r="I13840" t="e">
        <f>IF(J13840="natural gas",VLOOKUP(D13840,'Cross-Page Data'!$I$4:$J$13,2,FALSE),IF(J13840="solar",VLOOKUP('Form 923'!D13840,'Cross-Page Data'!$I$14:$J$117,2,FALSE),J13840))</f>
        <v>#N/A</v>
      </c>
      <c r="J13840" t="e">
        <f>VLOOKUP(E13840,'Cross-Page Data'!$D$4:$F$48,3,FALSE)</f>
        <v>#N/A</v>
      </c>
      <c r="K13840" t="b">
        <f t="shared" si="216"/>
        <v>1</v>
      </c>
    </row>
    <row r="13841" spans="9:11" x14ac:dyDescent="0.35">
      <c r="I13841" t="e">
        <f>IF(J13841="natural gas",VLOOKUP(D13841,'Cross-Page Data'!$I$4:$J$13,2,FALSE),IF(J13841="solar",VLOOKUP('Form 923'!D13841,'Cross-Page Data'!$I$14:$J$117,2,FALSE),J13841))</f>
        <v>#N/A</v>
      </c>
      <c r="J13841" t="e">
        <f>VLOOKUP(E13841,'Cross-Page Data'!$D$4:$F$48,3,FALSE)</f>
        <v>#N/A</v>
      </c>
      <c r="K13841" t="b">
        <f t="shared" si="216"/>
        <v>1</v>
      </c>
    </row>
    <row r="13842" spans="9:11" x14ac:dyDescent="0.35">
      <c r="I13842" t="e">
        <f>IF(J13842="natural gas",VLOOKUP(D13842,'Cross-Page Data'!$I$4:$J$13,2,FALSE),IF(J13842="solar",VLOOKUP('Form 923'!D13842,'Cross-Page Data'!$I$14:$J$117,2,FALSE),J13842))</f>
        <v>#N/A</v>
      </c>
      <c r="J13842" t="e">
        <f>VLOOKUP(E13842,'Cross-Page Data'!$D$4:$F$48,3,FALSE)</f>
        <v>#N/A</v>
      </c>
      <c r="K13842" t="b">
        <f t="shared" si="216"/>
        <v>1</v>
      </c>
    </row>
    <row r="13843" spans="9:11" x14ac:dyDescent="0.35">
      <c r="I13843" t="e">
        <f>IF(J13843="natural gas",VLOOKUP(D13843,'Cross-Page Data'!$I$4:$J$13,2,FALSE),IF(J13843="solar",VLOOKUP('Form 923'!D13843,'Cross-Page Data'!$I$14:$J$117,2,FALSE),J13843))</f>
        <v>#N/A</v>
      </c>
      <c r="J13843" t="e">
        <f>VLOOKUP(E13843,'Cross-Page Data'!$D$4:$F$48,3,FALSE)</f>
        <v>#N/A</v>
      </c>
      <c r="K13843" t="b">
        <f t="shared" si="216"/>
        <v>1</v>
      </c>
    </row>
    <row r="13844" spans="9:11" x14ac:dyDescent="0.35">
      <c r="I13844" t="e">
        <f>IF(J13844="natural gas",VLOOKUP(D13844,'Cross-Page Data'!$I$4:$J$13,2,FALSE),IF(J13844="solar",VLOOKUP('Form 923'!D13844,'Cross-Page Data'!$I$14:$J$117,2,FALSE),J13844))</f>
        <v>#N/A</v>
      </c>
      <c r="J13844" t="e">
        <f>VLOOKUP(E13844,'Cross-Page Data'!$D$4:$F$48,3,FALSE)</f>
        <v>#N/A</v>
      </c>
      <c r="K13844" t="b">
        <f t="shared" si="216"/>
        <v>1</v>
      </c>
    </row>
    <row r="13845" spans="9:11" x14ac:dyDescent="0.35">
      <c r="I13845" t="e">
        <f>IF(J13845="natural gas",VLOOKUP(D13845,'Cross-Page Data'!$I$4:$J$13,2,FALSE),IF(J13845="solar",VLOOKUP('Form 923'!D13845,'Cross-Page Data'!$I$14:$J$117,2,FALSE),J13845))</f>
        <v>#N/A</v>
      </c>
      <c r="J13845" t="e">
        <f>VLOOKUP(E13845,'Cross-Page Data'!$D$4:$F$48,3,FALSE)</f>
        <v>#N/A</v>
      </c>
      <c r="K13845" t="b">
        <f t="shared" si="216"/>
        <v>1</v>
      </c>
    </row>
    <row r="13846" spans="9:11" x14ac:dyDescent="0.35">
      <c r="I13846" t="e">
        <f>IF(J13846="natural gas",VLOOKUP(D13846,'Cross-Page Data'!$I$4:$J$13,2,FALSE),IF(J13846="solar",VLOOKUP('Form 923'!D13846,'Cross-Page Data'!$I$14:$J$117,2,FALSE),J13846))</f>
        <v>#N/A</v>
      </c>
      <c r="J13846" t="e">
        <f>VLOOKUP(E13846,'Cross-Page Data'!$D$4:$F$48,3,FALSE)</f>
        <v>#N/A</v>
      </c>
      <c r="K13846" t="b">
        <f t="shared" si="216"/>
        <v>1</v>
      </c>
    </row>
    <row r="13847" spans="9:11" x14ac:dyDescent="0.35">
      <c r="I13847" t="e">
        <f>IF(J13847="natural gas",VLOOKUP(D13847,'Cross-Page Data'!$I$4:$J$13,2,FALSE),IF(J13847="solar",VLOOKUP('Form 923'!D13847,'Cross-Page Data'!$I$14:$J$117,2,FALSE),J13847))</f>
        <v>#N/A</v>
      </c>
      <c r="J13847" t="e">
        <f>VLOOKUP(E13847,'Cross-Page Data'!$D$4:$F$48,3,FALSE)</f>
        <v>#N/A</v>
      </c>
      <c r="K13847" t="b">
        <f t="shared" si="216"/>
        <v>1</v>
      </c>
    </row>
    <row r="13848" spans="9:11" x14ac:dyDescent="0.35">
      <c r="I13848" t="e">
        <f>IF(J13848="natural gas",VLOOKUP(D13848,'Cross-Page Data'!$I$4:$J$13,2,FALSE),IF(J13848="solar",VLOOKUP('Form 923'!D13848,'Cross-Page Data'!$I$14:$J$117,2,FALSE),J13848))</f>
        <v>#N/A</v>
      </c>
      <c r="J13848" t="e">
        <f>VLOOKUP(E13848,'Cross-Page Data'!$D$4:$F$48,3,FALSE)</f>
        <v>#N/A</v>
      </c>
      <c r="K13848" t="b">
        <f t="shared" si="216"/>
        <v>1</v>
      </c>
    </row>
    <row r="13849" spans="9:11" x14ac:dyDescent="0.35">
      <c r="I13849" t="e">
        <f>IF(J13849="natural gas",VLOOKUP(D13849,'Cross-Page Data'!$I$4:$J$13,2,FALSE),IF(J13849="solar",VLOOKUP('Form 923'!D13849,'Cross-Page Data'!$I$14:$J$117,2,FALSE),J13849))</f>
        <v>#N/A</v>
      </c>
      <c r="J13849" t="e">
        <f>VLOOKUP(E13849,'Cross-Page Data'!$D$4:$F$48,3,FALSE)</f>
        <v>#N/A</v>
      </c>
      <c r="K13849" t="b">
        <f t="shared" si="216"/>
        <v>1</v>
      </c>
    </row>
    <row r="13850" spans="9:11" x14ac:dyDescent="0.35">
      <c r="I13850" t="e">
        <f>IF(J13850="natural gas",VLOOKUP(D13850,'Cross-Page Data'!$I$4:$J$13,2,FALSE),IF(J13850="solar",VLOOKUP('Form 923'!D13850,'Cross-Page Data'!$I$14:$J$117,2,FALSE),J13850))</f>
        <v>#N/A</v>
      </c>
      <c r="J13850" t="e">
        <f>VLOOKUP(E13850,'Cross-Page Data'!$D$4:$F$48,3,FALSE)</f>
        <v>#N/A</v>
      </c>
      <c r="K13850" t="b">
        <f t="shared" si="216"/>
        <v>1</v>
      </c>
    </row>
    <row r="13851" spans="9:11" x14ac:dyDescent="0.35">
      <c r="I13851" t="e">
        <f>IF(J13851="natural gas",VLOOKUP(D13851,'Cross-Page Data'!$I$4:$J$13,2,FALSE),IF(J13851="solar",VLOOKUP('Form 923'!D13851,'Cross-Page Data'!$I$14:$J$117,2,FALSE),J13851))</f>
        <v>#N/A</v>
      </c>
      <c r="J13851" t="e">
        <f>VLOOKUP(E13851,'Cross-Page Data'!$D$4:$F$48,3,FALSE)</f>
        <v>#N/A</v>
      </c>
      <c r="K13851" t="b">
        <f t="shared" si="216"/>
        <v>1</v>
      </c>
    </row>
    <row r="13852" spans="9:11" x14ac:dyDescent="0.35">
      <c r="I13852" t="e">
        <f>IF(J13852="natural gas",VLOOKUP(D13852,'Cross-Page Data'!$I$4:$J$13,2,FALSE),IF(J13852="solar",VLOOKUP('Form 923'!D13852,'Cross-Page Data'!$I$14:$J$117,2,FALSE),J13852))</f>
        <v>#N/A</v>
      </c>
      <c r="J13852" t="e">
        <f>VLOOKUP(E13852,'Cross-Page Data'!$D$4:$F$48,3,FALSE)</f>
        <v>#N/A</v>
      </c>
      <c r="K13852" t="b">
        <f t="shared" si="216"/>
        <v>1</v>
      </c>
    </row>
    <row r="13853" spans="9:11" x14ac:dyDescent="0.35">
      <c r="I13853" t="e">
        <f>IF(J13853="natural gas",VLOOKUP(D13853,'Cross-Page Data'!$I$4:$J$13,2,FALSE),IF(J13853="solar",VLOOKUP('Form 923'!D13853,'Cross-Page Data'!$I$14:$J$117,2,FALSE),J13853))</f>
        <v>#N/A</v>
      </c>
      <c r="J13853" t="e">
        <f>VLOOKUP(E13853,'Cross-Page Data'!$D$4:$F$48,3,FALSE)</f>
        <v>#N/A</v>
      </c>
      <c r="K13853" t="b">
        <f t="shared" si="216"/>
        <v>1</v>
      </c>
    </row>
    <row r="13854" spans="9:11" x14ac:dyDescent="0.35">
      <c r="I13854" t="e">
        <f>IF(J13854="natural gas",VLOOKUP(D13854,'Cross-Page Data'!$I$4:$J$13,2,FALSE),IF(J13854="solar",VLOOKUP('Form 923'!D13854,'Cross-Page Data'!$I$14:$J$117,2,FALSE),J13854))</f>
        <v>#N/A</v>
      </c>
      <c r="J13854" t="e">
        <f>VLOOKUP(E13854,'Cross-Page Data'!$D$4:$F$48,3,FALSE)</f>
        <v>#N/A</v>
      </c>
      <c r="K13854" t="b">
        <f t="shared" si="216"/>
        <v>1</v>
      </c>
    </row>
    <row r="13855" spans="9:11" x14ac:dyDescent="0.35">
      <c r="I13855" t="e">
        <f>IF(J13855="natural gas",VLOOKUP(D13855,'Cross-Page Data'!$I$4:$J$13,2,FALSE),IF(J13855="solar",VLOOKUP('Form 923'!D13855,'Cross-Page Data'!$I$14:$J$117,2,FALSE),J13855))</f>
        <v>#N/A</v>
      </c>
      <c r="J13855" t="e">
        <f>VLOOKUP(E13855,'Cross-Page Data'!$D$4:$F$48,3,FALSE)</f>
        <v>#N/A</v>
      </c>
      <c r="K13855" t="b">
        <f t="shared" si="216"/>
        <v>1</v>
      </c>
    </row>
    <row r="13856" spans="9:11" x14ac:dyDescent="0.35">
      <c r="I13856" t="e">
        <f>IF(J13856="natural gas",VLOOKUP(D13856,'Cross-Page Data'!$I$4:$J$13,2,FALSE),IF(J13856="solar",VLOOKUP('Form 923'!D13856,'Cross-Page Data'!$I$14:$J$117,2,FALSE),J13856))</f>
        <v>#N/A</v>
      </c>
      <c r="J13856" t="e">
        <f>VLOOKUP(E13856,'Cross-Page Data'!$D$4:$F$48,3,FALSE)</f>
        <v>#N/A</v>
      </c>
      <c r="K13856" t="b">
        <f t="shared" si="216"/>
        <v>1</v>
      </c>
    </row>
    <row r="13857" spans="9:11" x14ac:dyDescent="0.35">
      <c r="I13857" t="e">
        <f>IF(J13857="natural gas",VLOOKUP(D13857,'Cross-Page Data'!$I$4:$J$13,2,FALSE),IF(J13857="solar",VLOOKUP('Form 923'!D13857,'Cross-Page Data'!$I$14:$J$117,2,FALSE),J13857))</f>
        <v>#N/A</v>
      </c>
      <c r="J13857" t="e">
        <f>VLOOKUP(E13857,'Cross-Page Data'!$D$4:$F$48,3,FALSE)</f>
        <v>#N/A</v>
      </c>
      <c r="K13857" t="b">
        <f t="shared" si="216"/>
        <v>1</v>
      </c>
    </row>
    <row r="13858" spans="9:11" x14ac:dyDescent="0.35">
      <c r="I13858" t="e">
        <f>IF(J13858="natural gas",VLOOKUP(D13858,'Cross-Page Data'!$I$4:$J$13,2,FALSE),IF(J13858="solar",VLOOKUP('Form 923'!D13858,'Cross-Page Data'!$I$14:$J$117,2,FALSE),J13858))</f>
        <v>#N/A</v>
      </c>
      <c r="J13858" t="e">
        <f>VLOOKUP(E13858,'Cross-Page Data'!$D$4:$F$48,3,FALSE)</f>
        <v>#N/A</v>
      </c>
      <c r="K13858" t="b">
        <f t="shared" si="216"/>
        <v>1</v>
      </c>
    </row>
    <row r="13859" spans="9:11" x14ac:dyDescent="0.35">
      <c r="I13859" t="e">
        <f>IF(J13859="natural gas",VLOOKUP(D13859,'Cross-Page Data'!$I$4:$J$13,2,FALSE),IF(J13859="solar",VLOOKUP('Form 923'!D13859,'Cross-Page Data'!$I$14:$J$117,2,FALSE),J13859))</f>
        <v>#N/A</v>
      </c>
      <c r="J13859" t="e">
        <f>VLOOKUP(E13859,'Cross-Page Data'!$D$4:$F$48,3,FALSE)</f>
        <v>#N/A</v>
      </c>
      <c r="K13859" t="b">
        <f t="shared" si="216"/>
        <v>1</v>
      </c>
    </row>
    <row r="13860" spans="9:11" x14ac:dyDescent="0.35">
      <c r="I13860" t="e">
        <f>IF(J13860="natural gas",VLOOKUP(D13860,'Cross-Page Data'!$I$4:$J$13,2,FALSE),IF(J13860="solar",VLOOKUP('Form 923'!D13860,'Cross-Page Data'!$I$14:$J$117,2,FALSE),J13860))</f>
        <v>#N/A</v>
      </c>
      <c r="J13860" t="e">
        <f>VLOOKUP(E13860,'Cross-Page Data'!$D$4:$F$48,3,FALSE)</f>
        <v>#N/A</v>
      </c>
      <c r="K13860" t="b">
        <f t="shared" si="216"/>
        <v>1</v>
      </c>
    </row>
    <row r="13861" spans="9:11" x14ac:dyDescent="0.35">
      <c r="I13861" t="e">
        <f>IF(J13861="natural gas",VLOOKUP(D13861,'Cross-Page Data'!$I$4:$J$13,2,FALSE),IF(J13861="solar",VLOOKUP('Form 923'!D13861,'Cross-Page Data'!$I$14:$J$117,2,FALSE),J13861))</f>
        <v>#N/A</v>
      </c>
      <c r="J13861" t="e">
        <f>VLOOKUP(E13861,'Cross-Page Data'!$D$4:$F$48,3,FALSE)</f>
        <v>#N/A</v>
      </c>
      <c r="K13861" t="b">
        <f t="shared" si="216"/>
        <v>1</v>
      </c>
    </row>
    <row r="13862" spans="9:11" x14ac:dyDescent="0.35">
      <c r="I13862" t="e">
        <f>IF(J13862="natural gas",VLOOKUP(D13862,'Cross-Page Data'!$I$4:$J$13,2,FALSE),IF(J13862="solar",VLOOKUP('Form 923'!D13862,'Cross-Page Data'!$I$14:$J$117,2,FALSE),J13862))</f>
        <v>#N/A</v>
      </c>
      <c r="J13862" t="e">
        <f>VLOOKUP(E13862,'Cross-Page Data'!$D$4:$F$48,3,FALSE)</f>
        <v>#N/A</v>
      </c>
      <c r="K13862" t="b">
        <f t="shared" si="216"/>
        <v>1</v>
      </c>
    </row>
    <row r="13863" spans="9:11" x14ac:dyDescent="0.35">
      <c r="I13863" t="e">
        <f>IF(J13863="natural gas",VLOOKUP(D13863,'Cross-Page Data'!$I$4:$J$13,2,FALSE),IF(J13863="solar",VLOOKUP('Form 923'!D13863,'Cross-Page Data'!$I$14:$J$117,2,FALSE),J13863))</f>
        <v>#N/A</v>
      </c>
      <c r="J13863" t="e">
        <f>VLOOKUP(E13863,'Cross-Page Data'!$D$4:$F$48,3,FALSE)</f>
        <v>#N/A</v>
      </c>
      <c r="K13863" t="b">
        <f t="shared" si="216"/>
        <v>1</v>
      </c>
    </row>
    <row r="13864" spans="9:11" x14ac:dyDescent="0.35">
      <c r="I13864" t="e">
        <f>IF(J13864="natural gas",VLOOKUP(D13864,'Cross-Page Data'!$I$4:$J$13,2,FALSE),IF(J13864="solar",VLOOKUP('Form 923'!D13864,'Cross-Page Data'!$I$14:$J$117,2,FALSE),J13864))</f>
        <v>#N/A</v>
      </c>
      <c r="J13864" t="e">
        <f>VLOOKUP(E13864,'Cross-Page Data'!$D$4:$F$48,3,FALSE)</f>
        <v>#N/A</v>
      </c>
      <c r="K13864" t="b">
        <f t="shared" si="216"/>
        <v>1</v>
      </c>
    </row>
    <row r="13865" spans="9:11" x14ac:dyDescent="0.35">
      <c r="I13865" t="e">
        <f>IF(J13865="natural gas",VLOOKUP(D13865,'Cross-Page Data'!$I$4:$J$13,2,FALSE),IF(J13865="solar",VLOOKUP('Form 923'!D13865,'Cross-Page Data'!$I$14:$J$117,2,FALSE),J13865))</f>
        <v>#N/A</v>
      </c>
      <c r="J13865" t="e">
        <f>VLOOKUP(E13865,'Cross-Page Data'!$D$4:$F$48,3,FALSE)</f>
        <v>#N/A</v>
      </c>
      <c r="K13865" t="b">
        <f t="shared" si="216"/>
        <v>1</v>
      </c>
    </row>
    <row r="13866" spans="9:11" x14ac:dyDescent="0.35">
      <c r="I13866" t="e">
        <f>IF(J13866="natural gas",VLOOKUP(D13866,'Cross-Page Data'!$I$4:$J$13,2,FALSE),IF(J13866="solar",VLOOKUP('Form 923'!D13866,'Cross-Page Data'!$I$14:$J$117,2,FALSE),J13866))</f>
        <v>#N/A</v>
      </c>
      <c r="J13866" t="e">
        <f>VLOOKUP(E13866,'Cross-Page Data'!$D$4:$F$48,3,FALSE)</f>
        <v>#N/A</v>
      </c>
      <c r="K13866" t="b">
        <f t="shared" si="216"/>
        <v>1</v>
      </c>
    </row>
    <row r="13867" spans="9:11" x14ac:dyDescent="0.35">
      <c r="I13867" t="e">
        <f>IF(J13867="natural gas",VLOOKUP(D13867,'Cross-Page Data'!$I$4:$J$13,2,FALSE),IF(J13867="solar",VLOOKUP('Form 923'!D13867,'Cross-Page Data'!$I$14:$J$117,2,FALSE),J13867))</f>
        <v>#N/A</v>
      </c>
      <c r="J13867" t="e">
        <f>VLOOKUP(E13867,'Cross-Page Data'!$D$4:$F$48,3,FALSE)</f>
        <v>#N/A</v>
      </c>
      <c r="K13867" t="b">
        <f t="shared" si="216"/>
        <v>1</v>
      </c>
    </row>
    <row r="13868" spans="9:11" x14ac:dyDescent="0.35">
      <c r="I13868" t="e">
        <f>IF(J13868="natural gas",VLOOKUP(D13868,'Cross-Page Data'!$I$4:$J$13,2,FALSE),IF(J13868="solar",VLOOKUP('Form 923'!D13868,'Cross-Page Data'!$I$14:$J$117,2,FALSE),J13868))</f>
        <v>#N/A</v>
      </c>
      <c r="J13868" t="e">
        <f>VLOOKUP(E13868,'Cross-Page Data'!$D$4:$F$48,3,FALSE)</f>
        <v>#N/A</v>
      </c>
      <c r="K13868" t="b">
        <f t="shared" si="216"/>
        <v>1</v>
      </c>
    </row>
    <row r="13869" spans="9:11" x14ac:dyDescent="0.35">
      <c r="I13869" t="e">
        <f>IF(J13869="natural gas",VLOOKUP(D13869,'Cross-Page Data'!$I$4:$J$13,2,FALSE),IF(J13869="solar",VLOOKUP('Form 923'!D13869,'Cross-Page Data'!$I$14:$J$117,2,FALSE),J13869))</f>
        <v>#N/A</v>
      </c>
      <c r="J13869" t="e">
        <f>VLOOKUP(E13869,'Cross-Page Data'!$D$4:$F$48,3,FALSE)</f>
        <v>#N/A</v>
      </c>
      <c r="K13869" t="b">
        <f t="shared" si="216"/>
        <v>1</v>
      </c>
    </row>
    <row r="13870" spans="9:11" x14ac:dyDescent="0.35">
      <c r="I13870" t="e">
        <f>IF(J13870="natural gas",VLOOKUP(D13870,'Cross-Page Data'!$I$4:$J$13,2,FALSE),IF(J13870="solar",VLOOKUP('Form 923'!D13870,'Cross-Page Data'!$I$14:$J$117,2,FALSE),J13870))</f>
        <v>#N/A</v>
      </c>
      <c r="J13870" t="e">
        <f>VLOOKUP(E13870,'Cross-Page Data'!$D$4:$F$48,3,FALSE)</f>
        <v>#N/A</v>
      </c>
      <c r="K13870" t="b">
        <f t="shared" si="216"/>
        <v>1</v>
      </c>
    </row>
    <row r="13871" spans="9:11" x14ac:dyDescent="0.35">
      <c r="I13871" t="e">
        <f>IF(J13871="natural gas",VLOOKUP(D13871,'Cross-Page Data'!$I$4:$J$13,2,FALSE),IF(J13871="solar",VLOOKUP('Form 923'!D13871,'Cross-Page Data'!$I$14:$J$117,2,FALSE),J13871))</f>
        <v>#N/A</v>
      </c>
      <c r="J13871" t="e">
        <f>VLOOKUP(E13871,'Cross-Page Data'!$D$4:$F$48,3,FALSE)</f>
        <v>#N/A</v>
      </c>
      <c r="K13871" t="b">
        <f t="shared" si="216"/>
        <v>1</v>
      </c>
    </row>
    <row r="13872" spans="9:11" x14ac:dyDescent="0.35">
      <c r="I13872" t="e">
        <f>IF(J13872="natural gas",VLOOKUP(D13872,'Cross-Page Data'!$I$4:$J$13,2,FALSE),IF(J13872="solar",VLOOKUP('Form 923'!D13872,'Cross-Page Data'!$I$14:$J$117,2,FALSE),J13872))</f>
        <v>#N/A</v>
      </c>
      <c r="J13872" t="e">
        <f>VLOOKUP(E13872,'Cross-Page Data'!$D$4:$F$48,3,FALSE)</f>
        <v>#N/A</v>
      </c>
      <c r="K13872" t="b">
        <f t="shared" si="216"/>
        <v>1</v>
      </c>
    </row>
    <row r="13873" spans="9:11" x14ac:dyDescent="0.35">
      <c r="I13873" t="e">
        <f>IF(J13873="natural gas",VLOOKUP(D13873,'Cross-Page Data'!$I$4:$J$13,2,FALSE),IF(J13873="solar",VLOOKUP('Form 923'!D13873,'Cross-Page Data'!$I$14:$J$117,2,FALSE),J13873))</f>
        <v>#N/A</v>
      </c>
      <c r="J13873" t="e">
        <f>VLOOKUP(E13873,'Cross-Page Data'!$D$4:$F$48,3,FALSE)</f>
        <v>#N/A</v>
      </c>
      <c r="K13873" t="b">
        <f t="shared" si="216"/>
        <v>1</v>
      </c>
    </row>
    <row r="13874" spans="9:11" x14ac:dyDescent="0.35">
      <c r="I13874" t="e">
        <f>IF(J13874="natural gas",VLOOKUP(D13874,'Cross-Page Data'!$I$4:$J$13,2,FALSE),IF(J13874="solar",VLOOKUP('Form 923'!D13874,'Cross-Page Data'!$I$14:$J$117,2,FALSE),J13874))</f>
        <v>#N/A</v>
      </c>
      <c r="J13874" t="e">
        <f>VLOOKUP(E13874,'Cross-Page Data'!$D$4:$F$48,3,FALSE)</f>
        <v>#N/A</v>
      </c>
      <c r="K13874" t="b">
        <f t="shared" si="216"/>
        <v>1</v>
      </c>
    </row>
    <row r="13875" spans="9:11" x14ac:dyDescent="0.35">
      <c r="I13875" t="e">
        <f>IF(J13875="natural gas",VLOOKUP(D13875,'Cross-Page Data'!$I$4:$J$13,2,FALSE),IF(J13875="solar",VLOOKUP('Form 923'!D13875,'Cross-Page Data'!$I$14:$J$117,2,FALSE),J13875))</f>
        <v>#N/A</v>
      </c>
      <c r="J13875" t="e">
        <f>VLOOKUP(E13875,'Cross-Page Data'!$D$4:$F$48,3,FALSE)</f>
        <v>#N/A</v>
      </c>
      <c r="K13875" t="b">
        <f t="shared" si="216"/>
        <v>1</v>
      </c>
    </row>
    <row r="13876" spans="9:11" x14ac:dyDescent="0.35">
      <c r="I13876" t="e">
        <f>IF(J13876="natural gas",VLOOKUP(D13876,'Cross-Page Data'!$I$4:$J$13,2,FALSE),IF(J13876="solar",VLOOKUP('Form 923'!D13876,'Cross-Page Data'!$I$14:$J$117,2,FALSE),J13876))</f>
        <v>#N/A</v>
      </c>
      <c r="J13876" t="e">
        <f>VLOOKUP(E13876,'Cross-Page Data'!$D$4:$F$48,3,FALSE)</f>
        <v>#N/A</v>
      </c>
      <c r="K13876" t="b">
        <f t="shared" si="216"/>
        <v>1</v>
      </c>
    </row>
    <row r="13877" spans="9:11" x14ac:dyDescent="0.35">
      <c r="I13877" t="e">
        <f>IF(J13877="natural gas",VLOOKUP(D13877,'Cross-Page Data'!$I$4:$J$13,2,FALSE),IF(J13877="solar",VLOOKUP('Form 923'!D13877,'Cross-Page Data'!$I$14:$J$117,2,FALSE),J13877))</f>
        <v>#N/A</v>
      </c>
      <c r="J13877" t="e">
        <f>VLOOKUP(E13877,'Cross-Page Data'!$D$4:$F$48,3,FALSE)</f>
        <v>#N/A</v>
      </c>
      <c r="K13877" t="b">
        <f t="shared" si="216"/>
        <v>1</v>
      </c>
    </row>
    <row r="13878" spans="9:11" x14ac:dyDescent="0.35">
      <c r="I13878" t="e">
        <f>IF(J13878="natural gas",VLOOKUP(D13878,'Cross-Page Data'!$I$4:$J$13,2,FALSE),IF(J13878="solar",VLOOKUP('Form 923'!D13878,'Cross-Page Data'!$I$14:$J$117,2,FALSE),J13878))</f>
        <v>#N/A</v>
      </c>
      <c r="J13878" t="e">
        <f>VLOOKUP(E13878,'Cross-Page Data'!$D$4:$F$48,3,FALSE)</f>
        <v>#N/A</v>
      </c>
      <c r="K13878" t="b">
        <f t="shared" si="216"/>
        <v>1</v>
      </c>
    </row>
    <row r="13879" spans="9:11" x14ac:dyDescent="0.35">
      <c r="I13879" t="e">
        <f>IF(J13879="natural gas",VLOOKUP(D13879,'Cross-Page Data'!$I$4:$J$13,2,FALSE),IF(J13879="solar",VLOOKUP('Form 923'!D13879,'Cross-Page Data'!$I$14:$J$117,2,FALSE),J13879))</f>
        <v>#N/A</v>
      </c>
      <c r="J13879" t="e">
        <f>VLOOKUP(E13879,'Cross-Page Data'!$D$4:$F$48,3,FALSE)</f>
        <v>#N/A</v>
      </c>
      <c r="K13879" t="b">
        <f t="shared" si="216"/>
        <v>1</v>
      </c>
    </row>
    <row r="13880" spans="9:11" x14ac:dyDescent="0.35">
      <c r="I13880" t="e">
        <f>IF(J13880="natural gas",VLOOKUP(D13880,'Cross-Page Data'!$I$4:$J$13,2,FALSE),IF(J13880="solar",VLOOKUP('Form 923'!D13880,'Cross-Page Data'!$I$14:$J$117,2,FALSE),J13880))</f>
        <v>#N/A</v>
      </c>
      <c r="J13880" t="e">
        <f>VLOOKUP(E13880,'Cross-Page Data'!$D$4:$F$48,3,FALSE)</f>
        <v>#N/A</v>
      </c>
      <c r="K13880" t="b">
        <f t="shared" si="216"/>
        <v>1</v>
      </c>
    </row>
    <row r="13881" spans="9:11" x14ac:dyDescent="0.35">
      <c r="I13881" t="e">
        <f>IF(J13881="natural gas",VLOOKUP(D13881,'Cross-Page Data'!$I$4:$J$13,2,FALSE),IF(J13881="solar",VLOOKUP('Form 923'!D13881,'Cross-Page Data'!$I$14:$J$117,2,FALSE),J13881))</f>
        <v>#N/A</v>
      </c>
      <c r="J13881" t="e">
        <f>VLOOKUP(E13881,'Cross-Page Data'!$D$4:$F$48,3,FALSE)</f>
        <v>#N/A</v>
      </c>
      <c r="K13881" t="b">
        <f t="shared" si="216"/>
        <v>1</v>
      </c>
    </row>
    <row r="13882" spans="9:11" x14ac:dyDescent="0.35">
      <c r="I13882" t="e">
        <f>IF(J13882="natural gas",VLOOKUP(D13882,'Cross-Page Data'!$I$4:$J$13,2,FALSE),IF(J13882="solar",VLOOKUP('Form 923'!D13882,'Cross-Page Data'!$I$14:$J$117,2,FALSE),J13882))</f>
        <v>#N/A</v>
      </c>
      <c r="J13882" t="e">
        <f>VLOOKUP(E13882,'Cross-Page Data'!$D$4:$F$48,3,FALSE)</f>
        <v>#N/A</v>
      </c>
      <c r="K13882" t="b">
        <f t="shared" si="216"/>
        <v>1</v>
      </c>
    </row>
    <row r="13883" spans="9:11" x14ac:dyDescent="0.35">
      <c r="I13883" t="e">
        <f>IF(J13883="natural gas",VLOOKUP(D13883,'Cross-Page Data'!$I$4:$J$13,2,FALSE),IF(J13883="solar",VLOOKUP('Form 923'!D13883,'Cross-Page Data'!$I$14:$J$117,2,FALSE),J13883))</f>
        <v>#N/A</v>
      </c>
      <c r="J13883" t="e">
        <f>VLOOKUP(E13883,'Cross-Page Data'!$D$4:$F$48,3,FALSE)</f>
        <v>#N/A</v>
      </c>
      <c r="K13883" t="b">
        <f t="shared" si="216"/>
        <v>1</v>
      </c>
    </row>
    <row r="13884" spans="9:11" x14ac:dyDescent="0.35">
      <c r="I13884" t="e">
        <f>IF(J13884="natural gas",VLOOKUP(D13884,'Cross-Page Data'!$I$4:$J$13,2,FALSE),IF(J13884="solar",VLOOKUP('Form 923'!D13884,'Cross-Page Data'!$I$14:$J$117,2,FALSE),J13884))</f>
        <v>#N/A</v>
      </c>
      <c r="J13884" t="e">
        <f>VLOOKUP(E13884,'Cross-Page Data'!$D$4:$F$48,3,FALSE)</f>
        <v>#N/A</v>
      </c>
      <c r="K13884" t="b">
        <f t="shared" si="216"/>
        <v>1</v>
      </c>
    </row>
    <row r="13885" spans="9:11" x14ac:dyDescent="0.35">
      <c r="I13885" t="e">
        <f>IF(J13885="natural gas",VLOOKUP(D13885,'Cross-Page Data'!$I$4:$J$13,2,FALSE),IF(J13885="solar",VLOOKUP('Form 923'!D13885,'Cross-Page Data'!$I$14:$J$117,2,FALSE),J13885))</f>
        <v>#N/A</v>
      </c>
      <c r="J13885" t="e">
        <f>VLOOKUP(E13885,'Cross-Page Data'!$D$4:$F$48,3,FALSE)</f>
        <v>#N/A</v>
      </c>
      <c r="K13885" t="b">
        <f t="shared" si="216"/>
        <v>1</v>
      </c>
    </row>
    <row r="13886" spans="9:11" x14ac:dyDescent="0.35">
      <c r="I13886" t="e">
        <f>IF(J13886="natural gas",VLOOKUP(D13886,'Cross-Page Data'!$I$4:$J$13,2,FALSE),IF(J13886="solar",VLOOKUP('Form 923'!D13886,'Cross-Page Data'!$I$14:$J$117,2,FALSE),J13886))</f>
        <v>#N/A</v>
      </c>
      <c r="J13886" t="e">
        <f>VLOOKUP(E13886,'Cross-Page Data'!$D$4:$F$48,3,FALSE)</f>
        <v>#N/A</v>
      </c>
      <c r="K13886" t="b">
        <f t="shared" si="216"/>
        <v>1</v>
      </c>
    </row>
    <row r="13887" spans="9:11" x14ac:dyDescent="0.35">
      <c r="I13887" t="e">
        <f>IF(J13887="natural gas",VLOOKUP(D13887,'Cross-Page Data'!$I$4:$J$13,2,FALSE),IF(J13887="solar",VLOOKUP('Form 923'!D13887,'Cross-Page Data'!$I$14:$J$117,2,FALSE),J13887))</f>
        <v>#N/A</v>
      </c>
      <c r="J13887" t="e">
        <f>VLOOKUP(E13887,'Cross-Page Data'!$D$4:$F$48,3,FALSE)</f>
        <v>#N/A</v>
      </c>
      <c r="K13887" t="b">
        <f t="shared" si="216"/>
        <v>1</v>
      </c>
    </row>
    <row r="13888" spans="9:11" x14ac:dyDescent="0.35">
      <c r="I13888" t="e">
        <f>IF(J13888="natural gas",VLOOKUP(D13888,'Cross-Page Data'!$I$4:$J$13,2,FALSE),IF(J13888="solar",VLOOKUP('Form 923'!D13888,'Cross-Page Data'!$I$14:$J$117,2,FALSE),J13888))</f>
        <v>#N/A</v>
      </c>
      <c r="J13888" t="e">
        <f>VLOOKUP(E13888,'Cross-Page Data'!$D$4:$F$48,3,FALSE)</f>
        <v>#N/A</v>
      </c>
      <c r="K13888" t="b">
        <f t="shared" si="216"/>
        <v>1</v>
      </c>
    </row>
    <row r="13889" spans="9:11" x14ac:dyDescent="0.35">
      <c r="I13889" t="e">
        <f>IF(J13889="natural gas",VLOOKUP(D13889,'Cross-Page Data'!$I$4:$J$13,2,FALSE),IF(J13889="solar",VLOOKUP('Form 923'!D13889,'Cross-Page Data'!$I$14:$J$117,2,FALSE),J13889))</f>
        <v>#N/A</v>
      </c>
      <c r="J13889" t="e">
        <f>VLOOKUP(E13889,'Cross-Page Data'!$D$4:$F$48,3,FALSE)</f>
        <v>#N/A</v>
      </c>
      <c r="K13889" t="b">
        <f t="shared" si="216"/>
        <v>1</v>
      </c>
    </row>
    <row r="13890" spans="9:11" x14ac:dyDescent="0.35">
      <c r="I13890" t="e">
        <f>IF(J13890="natural gas",VLOOKUP(D13890,'Cross-Page Data'!$I$4:$J$13,2,FALSE),IF(J13890="solar",VLOOKUP('Form 923'!D13890,'Cross-Page Data'!$I$14:$J$117,2,FALSE),J13890))</f>
        <v>#N/A</v>
      </c>
      <c r="J13890" t="e">
        <f>VLOOKUP(E13890,'Cross-Page Data'!$D$4:$F$48,3,FALSE)</f>
        <v>#N/A</v>
      </c>
      <c r="K13890" t="b">
        <f t="shared" si="216"/>
        <v>1</v>
      </c>
    </row>
    <row r="13891" spans="9:11" x14ac:dyDescent="0.35">
      <c r="I13891" t="e">
        <f>IF(J13891="natural gas",VLOOKUP(D13891,'Cross-Page Data'!$I$4:$J$13,2,FALSE),IF(J13891="solar",VLOOKUP('Form 923'!D13891,'Cross-Page Data'!$I$14:$J$117,2,FALSE),J13891))</f>
        <v>#N/A</v>
      </c>
      <c r="J13891" t="e">
        <f>VLOOKUP(E13891,'Cross-Page Data'!$D$4:$F$48,3,FALSE)</f>
        <v>#N/A</v>
      </c>
      <c r="K13891" t="b">
        <f t="shared" si="216"/>
        <v>1</v>
      </c>
    </row>
    <row r="13892" spans="9:11" x14ac:dyDescent="0.35">
      <c r="I13892" t="e">
        <f>IF(J13892="natural gas",VLOOKUP(D13892,'Cross-Page Data'!$I$4:$J$13,2,FALSE),IF(J13892="solar",VLOOKUP('Form 923'!D13892,'Cross-Page Data'!$I$14:$J$117,2,FALSE),J13892))</f>
        <v>#N/A</v>
      </c>
      <c r="J13892" t="e">
        <f>VLOOKUP(E13892,'Cross-Page Data'!$D$4:$F$48,3,FALSE)</f>
        <v>#N/A</v>
      </c>
      <c r="K13892" t="b">
        <f t="shared" si="216"/>
        <v>1</v>
      </c>
    </row>
    <row r="13893" spans="9:11" x14ac:dyDescent="0.35">
      <c r="I13893" t="e">
        <f>IF(J13893="natural gas",VLOOKUP(D13893,'Cross-Page Data'!$I$4:$J$13,2,FALSE),IF(J13893="solar",VLOOKUP('Form 923'!D13893,'Cross-Page Data'!$I$14:$J$117,2,FALSE),J13893))</f>
        <v>#N/A</v>
      </c>
      <c r="J13893" t="e">
        <f>VLOOKUP(E13893,'Cross-Page Data'!$D$4:$F$48,3,FALSE)</f>
        <v>#N/A</v>
      </c>
      <c r="K13893" t="b">
        <f t="shared" si="216"/>
        <v>1</v>
      </c>
    </row>
    <row r="13894" spans="9:11" x14ac:dyDescent="0.35">
      <c r="I13894" t="e">
        <f>IF(J13894="natural gas",VLOOKUP(D13894,'Cross-Page Data'!$I$4:$J$13,2,FALSE),IF(J13894="solar",VLOOKUP('Form 923'!D13894,'Cross-Page Data'!$I$14:$J$117,2,FALSE),J13894))</f>
        <v>#N/A</v>
      </c>
      <c r="J13894" t="e">
        <f>VLOOKUP(E13894,'Cross-Page Data'!$D$4:$F$48,3,FALSE)</f>
        <v>#N/A</v>
      </c>
      <c r="K13894" t="b">
        <f t="shared" si="216"/>
        <v>1</v>
      </c>
    </row>
    <row r="13895" spans="9:11" x14ac:dyDescent="0.35">
      <c r="I13895" t="e">
        <f>IF(J13895="natural gas",VLOOKUP(D13895,'Cross-Page Data'!$I$4:$J$13,2,FALSE),IF(J13895="solar",VLOOKUP('Form 923'!D13895,'Cross-Page Data'!$I$14:$J$117,2,FALSE),J13895))</f>
        <v>#N/A</v>
      </c>
      <c r="J13895" t="e">
        <f>VLOOKUP(E13895,'Cross-Page Data'!$D$4:$F$48,3,FALSE)</f>
        <v>#N/A</v>
      </c>
      <c r="K13895" t="b">
        <f t="shared" ref="K13895:K13958" si="217">IF(AND($N$5=FALSE,OR(C13895="Commercial NAICS Cogen",C13895="Industrial NAICS Cogen",C13895="NAICS-22 Cogen")),FALSE,IF(AND($N$6=FALSE,OR(C13895="Commercial NAICS Cogen",C13895="Commercial NAICS Non-Cogen",C13895="industrial NAICS Cogen", C13895="industrial NAICS non-cogen")),FALSE,TRUE))</f>
        <v>1</v>
      </c>
    </row>
    <row r="13896" spans="9:11" x14ac:dyDescent="0.35">
      <c r="I13896" t="e">
        <f>IF(J13896="natural gas",VLOOKUP(D13896,'Cross-Page Data'!$I$4:$J$13,2,FALSE),IF(J13896="solar",VLOOKUP('Form 923'!D13896,'Cross-Page Data'!$I$14:$J$117,2,FALSE),J13896))</f>
        <v>#N/A</v>
      </c>
      <c r="J13896" t="e">
        <f>VLOOKUP(E13896,'Cross-Page Data'!$D$4:$F$48,3,FALSE)</f>
        <v>#N/A</v>
      </c>
      <c r="K13896" t="b">
        <f t="shared" si="217"/>
        <v>1</v>
      </c>
    </row>
    <row r="13897" spans="9:11" x14ac:dyDescent="0.35">
      <c r="I13897" t="e">
        <f>IF(J13897="natural gas",VLOOKUP(D13897,'Cross-Page Data'!$I$4:$J$13,2,FALSE),IF(J13897="solar",VLOOKUP('Form 923'!D13897,'Cross-Page Data'!$I$14:$J$117,2,FALSE),J13897))</f>
        <v>#N/A</v>
      </c>
      <c r="J13897" t="e">
        <f>VLOOKUP(E13897,'Cross-Page Data'!$D$4:$F$48,3,FALSE)</f>
        <v>#N/A</v>
      </c>
      <c r="K13897" t="b">
        <f t="shared" si="217"/>
        <v>1</v>
      </c>
    </row>
    <row r="13898" spans="9:11" x14ac:dyDescent="0.35">
      <c r="I13898" t="e">
        <f>IF(J13898="natural gas",VLOOKUP(D13898,'Cross-Page Data'!$I$4:$J$13,2,FALSE),IF(J13898="solar",VLOOKUP('Form 923'!D13898,'Cross-Page Data'!$I$14:$J$117,2,FALSE),J13898))</f>
        <v>#N/A</v>
      </c>
      <c r="J13898" t="e">
        <f>VLOOKUP(E13898,'Cross-Page Data'!$D$4:$F$48,3,FALSE)</f>
        <v>#N/A</v>
      </c>
      <c r="K13898" t="b">
        <f t="shared" si="217"/>
        <v>1</v>
      </c>
    </row>
    <row r="13899" spans="9:11" x14ac:dyDescent="0.35">
      <c r="I13899" t="e">
        <f>IF(J13899="natural gas",VLOOKUP(D13899,'Cross-Page Data'!$I$4:$J$13,2,FALSE),IF(J13899="solar",VLOOKUP('Form 923'!D13899,'Cross-Page Data'!$I$14:$J$117,2,FALSE),J13899))</f>
        <v>#N/A</v>
      </c>
      <c r="J13899" t="e">
        <f>VLOOKUP(E13899,'Cross-Page Data'!$D$4:$F$48,3,FALSE)</f>
        <v>#N/A</v>
      </c>
      <c r="K13899" t="b">
        <f t="shared" si="217"/>
        <v>1</v>
      </c>
    </row>
    <row r="13900" spans="9:11" x14ac:dyDescent="0.35">
      <c r="I13900" t="e">
        <f>IF(J13900="natural gas",VLOOKUP(D13900,'Cross-Page Data'!$I$4:$J$13,2,FALSE),IF(J13900="solar",VLOOKUP('Form 923'!D13900,'Cross-Page Data'!$I$14:$J$117,2,FALSE),J13900))</f>
        <v>#N/A</v>
      </c>
      <c r="J13900" t="e">
        <f>VLOOKUP(E13900,'Cross-Page Data'!$D$4:$F$48,3,FALSE)</f>
        <v>#N/A</v>
      </c>
      <c r="K13900" t="b">
        <f t="shared" si="217"/>
        <v>1</v>
      </c>
    </row>
    <row r="13901" spans="9:11" x14ac:dyDescent="0.35">
      <c r="I13901" t="e">
        <f>IF(J13901="natural gas",VLOOKUP(D13901,'Cross-Page Data'!$I$4:$J$13,2,FALSE),IF(J13901="solar",VLOOKUP('Form 923'!D13901,'Cross-Page Data'!$I$14:$J$117,2,FALSE),J13901))</f>
        <v>#N/A</v>
      </c>
      <c r="J13901" t="e">
        <f>VLOOKUP(E13901,'Cross-Page Data'!$D$4:$F$48,3,FALSE)</f>
        <v>#N/A</v>
      </c>
      <c r="K13901" t="b">
        <f t="shared" si="217"/>
        <v>1</v>
      </c>
    </row>
    <row r="13902" spans="9:11" x14ac:dyDescent="0.35">
      <c r="I13902" t="e">
        <f>IF(J13902="natural gas",VLOOKUP(D13902,'Cross-Page Data'!$I$4:$J$13,2,FALSE),IF(J13902="solar",VLOOKUP('Form 923'!D13902,'Cross-Page Data'!$I$14:$J$117,2,FALSE),J13902))</f>
        <v>#N/A</v>
      </c>
      <c r="J13902" t="e">
        <f>VLOOKUP(E13902,'Cross-Page Data'!$D$4:$F$48,3,FALSE)</f>
        <v>#N/A</v>
      </c>
      <c r="K13902" t="b">
        <f t="shared" si="217"/>
        <v>1</v>
      </c>
    </row>
    <row r="13903" spans="9:11" x14ac:dyDescent="0.35">
      <c r="I13903" t="e">
        <f>IF(J13903="natural gas",VLOOKUP(D13903,'Cross-Page Data'!$I$4:$J$13,2,FALSE),IF(J13903="solar",VLOOKUP('Form 923'!D13903,'Cross-Page Data'!$I$14:$J$117,2,FALSE),J13903))</f>
        <v>#N/A</v>
      </c>
      <c r="J13903" t="e">
        <f>VLOOKUP(E13903,'Cross-Page Data'!$D$4:$F$48,3,FALSE)</f>
        <v>#N/A</v>
      </c>
      <c r="K13903" t="b">
        <f t="shared" si="217"/>
        <v>1</v>
      </c>
    </row>
    <row r="13904" spans="9:11" x14ac:dyDescent="0.35">
      <c r="I13904" t="e">
        <f>IF(J13904="natural gas",VLOOKUP(D13904,'Cross-Page Data'!$I$4:$J$13,2,FALSE),IF(J13904="solar",VLOOKUP('Form 923'!D13904,'Cross-Page Data'!$I$14:$J$117,2,FALSE),J13904))</f>
        <v>#N/A</v>
      </c>
      <c r="J13904" t="e">
        <f>VLOOKUP(E13904,'Cross-Page Data'!$D$4:$F$48,3,FALSE)</f>
        <v>#N/A</v>
      </c>
      <c r="K13904" t="b">
        <f t="shared" si="217"/>
        <v>1</v>
      </c>
    </row>
    <row r="13905" spans="9:11" x14ac:dyDescent="0.35">
      <c r="I13905" t="e">
        <f>IF(J13905="natural gas",VLOOKUP(D13905,'Cross-Page Data'!$I$4:$J$13,2,FALSE),IF(J13905="solar",VLOOKUP('Form 923'!D13905,'Cross-Page Data'!$I$14:$J$117,2,FALSE),J13905))</f>
        <v>#N/A</v>
      </c>
      <c r="J13905" t="e">
        <f>VLOOKUP(E13905,'Cross-Page Data'!$D$4:$F$48,3,FALSE)</f>
        <v>#N/A</v>
      </c>
      <c r="K13905" t="b">
        <f t="shared" si="217"/>
        <v>1</v>
      </c>
    </row>
    <row r="13906" spans="9:11" x14ac:dyDescent="0.35">
      <c r="I13906" t="e">
        <f>IF(J13906="natural gas",VLOOKUP(D13906,'Cross-Page Data'!$I$4:$J$13,2,FALSE),IF(J13906="solar",VLOOKUP('Form 923'!D13906,'Cross-Page Data'!$I$14:$J$117,2,FALSE),J13906))</f>
        <v>#N/A</v>
      </c>
      <c r="J13906" t="e">
        <f>VLOOKUP(E13906,'Cross-Page Data'!$D$4:$F$48,3,FALSE)</f>
        <v>#N/A</v>
      </c>
      <c r="K13906" t="b">
        <f t="shared" si="217"/>
        <v>1</v>
      </c>
    </row>
    <row r="13907" spans="9:11" x14ac:dyDescent="0.35">
      <c r="I13907" t="e">
        <f>IF(J13907="natural gas",VLOOKUP(D13907,'Cross-Page Data'!$I$4:$J$13,2,FALSE),IF(J13907="solar",VLOOKUP('Form 923'!D13907,'Cross-Page Data'!$I$14:$J$117,2,FALSE),J13907))</f>
        <v>#N/A</v>
      </c>
      <c r="J13907" t="e">
        <f>VLOOKUP(E13907,'Cross-Page Data'!$D$4:$F$48,3,FALSE)</f>
        <v>#N/A</v>
      </c>
      <c r="K13907" t="b">
        <f t="shared" si="217"/>
        <v>1</v>
      </c>
    </row>
    <row r="13908" spans="9:11" x14ac:dyDescent="0.35">
      <c r="I13908" t="e">
        <f>IF(J13908="natural gas",VLOOKUP(D13908,'Cross-Page Data'!$I$4:$J$13,2,FALSE),IF(J13908="solar",VLOOKUP('Form 923'!D13908,'Cross-Page Data'!$I$14:$J$117,2,FALSE),J13908))</f>
        <v>#N/A</v>
      </c>
      <c r="J13908" t="e">
        <f>VLOOKUP(E13908,'Cross-Page Data'!$D$4:$F$48,3,FALSE)</f>
        <v>#N/A</v>
      </c>
      <c r="K13908" t="b">
        <f t="shared" si="217"/>
        <v>1</v>
      </c>
    </row>
    <row r="13909" spans="9:11" x14ac:dyDescent="0.35">
      <c r="I13909" t="e">
        <f>IF(J13909="natural gas",VLOOKUP(D13909,'Cross-Page Data'!$I$4:$J$13,2,FALSE),IF(J13909="solar",VLOOKUP('Form 923'!D13909,'Cross-Page Data'!$I$14:$J$117,2,FALSE),J13909))</f>
        <v>#N/A</v>
      </c>
      <c r="J13909" t="e">
        <f>VLOOKUP(E13909,'Cross-Page Data'!$D$4:$F$48,3,FALSE)</f>
        <v>#N/A</v>
      </c>
      <c r="K13909" t="b">
        <f t="shared" si="217"/>
        <v>1</v>
      </c>
    </row>
    <row r="13910" spans="9:11" x14ac:dyDescent="0.35">
      <c r="I13910" t="e">
        <f>IF(J13910="natural gas",VLOOKUP(D13910,'Cross-Page Data'!$I$4:$J$13,2,FALSE),IF(J13910="solar",VLOOKUP('Form 923'!D13910,'Cross-Page Data'!$I$14:$J$117,2,FALSE),J13910))</f>
        <v>#N/A</v>
      </c>
      <c r="J13910" t="e">
        <f>VLOOKUP(E13910,'Cross-Page Data'!$D$4:$F$48,3,FALSE)</f>
        <v>#N/A</v>
      </c>
      <c r="K13910" t="b">
        <f t="shared" si="217"/>
        <v>1</v>
      </c>
    </row>
    <row r="13911" spans="9:11" x14ac:dyDescent="0.35">
      <c r="I13911" t="e">
        <f>IF(J13911="natural gas",VLOOKUP(D13911,'Cross-Page Data'!$I$4:$J$13,2,FALSE),IF(J13911="solar",VLOOKUP('Form 923'!D13911,'Cross-Page Data'!$I$14:$J$117,2,FALSE),J13911))</f>
        <v>#N/A</v>
      </c>
      <c r="J13911" t="e">
        <f>VLOOKUP(E13911,'Cross-Page Data'!$D$4:$F$48,3,FALSE)</f>
        <v>#N/A</v>
      </c>
      <c r="K13911" t="b">
        <f t="shared" si="217"/>
        <v>1</v>
      </c>
    </row>
    <row r="13912" spans="9:11" x14ac:dyDescent="0.35">
      <c r="I13912" t="e">
        <f>IF(J13912="natural gas",VLOOKUP(D13912,'Cross-Page Data'!$I$4:$J$13,2,FALSE),IF(J13912="solar",VLOOKUP('Form 923'!D13912,'Cross-Page Data'!$I$14:$J$117,2,FALSE),J13912))</f>
        <v>#N/A</v>
      </c>
      <c r="J13912" t="e">
        <f>VLOOKUP(E13912,'Cross-Page Data'!$D$4:$F$48,3,FALSE)</f>
        <v>#N/A</v>
      </c>
      <c r="K13912" t="b">
        <f t="shared" si="217"/>
        <v>1</v>
      </c>
    </row>
    <row r="13913" spans="9:11" x14ac:dyDescent="0.35">
      <c r="I13913" t="e">
        <f>IF(J13913="natural gas",VLOOKUP(D13913,'Cross-Page Data'!$I$4:$J$13,2,FALSE),IF(J13913="solar",VLOOKUP('Form 923'!D13913,'Cross-Page Data'!$I$14:$J$117,2,FALSE),J13913))</f>
        <v>#N/A</v>
      </c>
      <c r="J13913" t="e">
        <f>VLOOKUP(E13913,'Cross-Page Data'!$D$4:$F$48,3,FALSE)</f>
        <v>#N/A</v>
      </c>
      <c r="K13913" t="b">
        <f t="shared" si="217"/>
        <v>1</v>
      </c>
    </row>
    <row r="13914" spans="9:11" x14ac:dyDescent="0.35">
      <c r="I13914" t="e">
        <f>IF(J13914="natural gas",VLOOKUP(D13914,'Cross-Page Data'!$I$4:$J$13,2,FALSE),IF(J13914="solar",VLOOKUP('Form 923'!D13914,'Cross-Page Data'!$I$14:$J$117,2,FALSE),J13914))</f>
        <v>#N/A</v>
      </c>
      <c r="J13914" t="e">
        <f>VLOOKUP(E13914,'Cross-Page Data'!$D$4:$F$48,3,FALSE)</f>
        <v>#N/A</v>
      </c>
      <c r="K13914" t="b">
        <f t="shared" si="217"/>
        <v>1</v>
      </c>
    </row>
    <row r="13915" spans="9:11" x14ac:dyDescent="0.35">
      <c r="I13915" t="e">
        <f>IF(J13915="natural gas",VLOOKUP(D13915,'Cross-Page Data'!$I$4:$J$13,2,FALSE),IF(J13915="solar",VLOOKUP('Form 923'!D13915,'Cross-Page Data'!$I$14:$J$117,2,FALSE),J13915))</f>
        <v>#N/A</v>
      </c>
      <c r="J13915" t="e">
        <f>VLOOKUP(E13915,'Cross-Page Data'!$D$4:$F$48,3,FALSE)</f>
        <v>#N/A</v>
      </c>
      <c r="K13915" t="b">
        <f t="shared" si="217"/>
        <v>1</v>
      </c>
    </row>
    <row r="13916" spans="9:11" x14ac:dyDescent="0.35">
      <c r="I13916" t="e">
        <f>IF(J13916="natural gas",VLOOKUP(D13916,'Cross-Page Data'!$I$4:$J$13,2,FALSE),IF(J13916="solar",VLOOKUP('Form 923'!D13916,'Cross-Page Data'!$I$14:$J$117,2,FALSE),J13916))</f>
        <v>#N/A</v>
      </c>
      <c r="J13916" t="e">
        <f>VLOOKUP(E13916,'Cross-Page Data'!$D$4:$F$48,3,FALSE)</f>
        <v>#N/A</v>
      </c>
      <c r="K13916" t="b">
        <f t="shared" si="217"/>
        <v>1</v>
      </c>
    </row>
    <row r="13917" spans="9:11" x14ac:dyDescent="0.35">
      <c r="I13917" t="e">
        <f>IF(J13917="natural gas",VLOOKUP(D13917,'Cross-Page Data'!$I$4:$J$13,2,FALSE),IF(J13917="solar",VLOOKUP('Form 923'!D13917,'Cross-Page Data'!$I$14:$J$117,2,FALSE),J13917))</f>
        <v>#N/A</v>
      </c>
      <c r="J13917" t="e">
        <f>VLOOKUP(E13917,'Cross-Page Data'!$D$4:$F$48,3,FALSE)</f>
        <v>#N/A</v>
      </c>
      <c r="K13917" t="b">
        <f t="shared" si="217"/>
        <v>1</v>
      </c>
    </row>
    <row r="13918" spans="9:11" x14ac:dyDescent="0.35">
      <c r="I13918" t="e">
        <f>IF(J13918="natural gas",VLOOKUP(D13918,'Cross-Page Data'!$I$4:$J$13,2,FALSE),IF(J13918="solar",VLOOKUP('Form 923'!D13918,'Cross-Page Data'!$I$14:$J$117,2,FALSE),J13918))</f>
        <v>#N/A</v>
      </c>
      <c r="J13918" t="e">
        <f>VLOOKUP(E13918,'Cross-Page Data'!$D$4:$F$48,3,FALSE)</f>
        <v>#N/A</v>
      </c>
      <c r="K13918" t="b">
        <f t="shared" si="217"/>
        <v>1</v>
      </c>
    </row>
    <row r="13919" spans="9:11" x14ac:dyDescent="0.35">
      <c r="I13919" t="e">
        <f>IF(J13919="natural gas",VLOOKUP(D13919,'Cross-Page Data'!$I$4:$J$13,2,FALSE),IF(J13919="solar",VLOOKUP('Form 923'!D13919,'Cross-Page Data'!$I$14:$J$117,2,FALSE),J13919))</f>
        <v>#N/A</v>
      </c>
      <c r="J13919" t="e">
        <f>VLOOKUP(E13919,'Cross-Page Data'!$D$4:$F$48,3,FALSE)</f>
        <v>#N/A</v>
      </c>
      <c r="K13919" t="b">
        <f t="shared" si="217"/>
        <v>1</v>
      </c>
    </row>
    <row r="13920" spans="9:11" x14ac:dyDescent="0.35">
      <c r="I13920" t="e">
        <f>IF(J13920="natural gas",VLOOKUP(D13920,'Cross-Page Data'!$I$4:$J$13,2,FALSE),IF(J13920="solar",VLOOKUP('Form 923'!D13920,'Cross-Page Data'!$I$14:$J$117,2,FALSE),J13920))</f>
        <v>#N/A</v>
      </c>
      <c r="J13920" t="e">
        <f>VLOOKUP(E13920,'Cross-Page Data'!$D$4:$F$48,3,FALSE)</f>
        <v>#N/A</v>
      </c>
      <c r="K13920" t="b">
        <f t="shared" si="217"/>
        <v>1</v>
      </c>
    </row>
    <row r="13921" spans="9:11" x14ac:dyDescent="0.35">
      <c r="I13921" t="e">
        <f>IF(J13921="natural gas",VLOOKUP(D13921,'Cross-Page Data'!$I$4:$J$13,2,FALSE),IF(J13921="solar",VLOOKUP('Form 923'!D13921,'Cross-Page Data'!$I$14:$J$117,2,FALSE),J13921))</f>
        <v>#N/A</v>
      </c>
      <c r="J13921" t="e">
        <f>VLOOKUP(E13921,'Cross-Page Data'!$D$4:$F$48,3,FALSE)</f>
        <v>#N/A</v>
      </c>
      <c r="K13921" t="b">
        <f t="shared" si="217"/>
        <v>1</v>
      </c>
    </row>
    <row r="13922" spans="9:11" x14ac:dyDescent="0.35">
      <c r="I13922" t="e">
        <f>IF(J13922="natural gas",VLOOKUP(D13922,'Cross-Page Data'!$I$4:$J$13,2,FALSE),IF(J13922="solar",VLOOKUP('Form 923'!D13922,'Cross-Page Data'!$I$14:$J$117,2,FALSE),J13922))</f>
        <v>#N/A</v>
      </c>
      <c r="J13922" t="e">
        <f>VLOOKUP(E13922,'Cross-Page Data'!$D$4:$F$48,3,FALSE)</f>
        <v>#N/A</v>
      </c>
      <c r="K13922" t="b">
        <f t="shared" si="217"/>
        <v>1</v>
      </c>
    </row>
    <row r="13923" spans="9:11" x14ac:dyDescent="0.35">
      <c r="I13923" t="e">
        <f>IF(J13923="natural gas",VLOOKUP(D13923,'Cross-Page Data'!$I$4:$J$13,2,FALSE),IF(J13923="solar",VLOOKUP('Form 923'!D13923,'Cross-Page Data'!$I$14:$J$117,2,FALSE),J13923))</f>
        <v>#N/A</v>
      </c>
      <c r="J13923" t="e">
        <f>VLOOKUP(E13923,'Cross-Page Data'!$D$4:$F$48,3,FALSE)</f>
        <v>#N/A</v>
      </c>
      <c r="K13923" t="b">
        <f t="shared" si="217"/>
        <v>1</v>
      </c>
    </row>
    <row r="13924" spans="9:11" x14ac:dyDescent="0.35">
      <c r="I13924" t="e">
        <f>IF(J13924="natural gas",VLOOKUP(D13924,'Cross-Page Data'!$I$4:$J$13,2,FALSE),IF(J13924="solar",VLOOKUP('Form 923'!D13924,'Cross-Page Data'!$I$14:$J$117,2,FALSE),J13924))</f>
        <v>#N/A</v>
      </c>
      <c r="J13924" t="e">
        <f>VLOOKUP(E13924,'Cross-Page Data'!$D$4:$F$48,3,FALSE)</f>
        <v>#N/A</v>
      </c>
      <c r="K13924" t="b">
        <f t="shared" si="217"/>
        <v>1</v>
      </c>
    </row>
    <row r="13925" spans="9:11" x14ac:dyDescent="0.35">
      <c r="I13925" t="e">
        <f>IF(J13925="natural gas",VLOOKUP(D13925,'Cross-Page Data'!$I$4:$J$13,2,FALSE),IF(J13925="solar",VLOOKUP('Form 923'!D13925,'Cross-Page Data'!$I$14:$J$117,2,FALSE),J13925))</f>
        <v>#N/A</v>
      </c>
      <c r="J13925" t="e">
        <f>VLOOKUP(E13925,'Cross-Page Data'!$D$4:$F$48,3,FALSE)</f>
        <v>#N/A</v>
      </c>
      <c r="K13925" t="b">
        <f t="shared" si="217"/>
        <v>1</v>
      </c>
    </row>
    <row r="13926" spans="9:11" x14ac:dyDescent="0.35">
      <c r="I13926" t="e">
        <f>IF(J13926="natural gas",VLOOKUP(D13926,'Cross-Page Data'!$I$4:$J$13,2,FALSE),IF(J13926="solar",VLOOKUP('Form 923'!D13926,'Cross-Page Data'!$I$14:$J$117,2,FALSE),J13926))</f>
        <v>#N/A</v>
      </c>
      <c r="J13926" t="e">
        <f>VLOOKUP(E13926,'Cross-Page Data'!$D$4:$F$48,3,FALSE)</f>
        <v>#N/A</v>
      </c>
      <c r="K13926" t="b">
        <f t="shared" si="217"/>
        <v>1</v>
      </c>
    </row>
    <row r="13927" spans="9:11" x14ac:dyDescent="0.35">
      <c r="I13927" t="e">
        <f>IF(J13927="natural gas",VLOOKUP(D13927,'Cross-Page Data'!$I$4:$J$13,2,FALSE),IF(J13927="solar",VLOOKUP('Form 923'!D13927,'Cross-Page Data'!$I$14:$J$117,2,FALSE),J13927))</f>
        <v>#N/A</v>
      </c>
      <c r="J13927" t="e">
        <f>VLOOKUP(E13927,'Cross-Page Data'!$D$4:$F$48,3,FALSE)</f>
        <v>#N/A</v>
      </c>
      <c r="K13927" t="b">
        <f t="shared" si="217"/>
        <v>1</v>
      </c>
    </row>
    <row r="13928" spans="9:11" x14ac:dyDescent="0.35">
      <c r="I13928" t="e">
        <f>IF(J13928="natural gas",VLOOKUP(D13928,'Cross-Page Data'!$I$4:$J$13,2,FALSE),IF(J13928="solar",VLOOKUP('Form 923'!D13928,'Cross-Page Data'!$I$14:$J$117,2,FALSE),J13928))</f>
        <v>#N/A</v>
      </c>
      <c r="J13928" t="e">
        <f>VLOOKUP(E13928,'Cross-Page Data'!$D$4:$F$48,3,FALSE)</f>
        <v>#N/A</v>
      </c>
      <c r="K13928" t="b">
        <f t="shared" si="217"/>
        <v>1</v>
      </c>
    </row>
    <row r="13929" spans="9:11" x14ac:dyDescent="0.35">
      <c r="I13929" t="e">
        <f>IF(J13929="natural gas",VLOOKUP(D13929,'Cross-Page Data'!$I$4:$J$13,2,FALSE),IF(J13929="solar",VLOOKUP('Form 923'!D13929,'Cross-Page Data'!$I$14:$J$117,2,FALSE),J13929))</f>
        <v>#N/A</v>
      </c>
      <c r="J13929" t="e">
        <f>VLOOKUP(E13929,'Cross-Page Data'!$D$4:$F$48,3,FALSE)</f>
        <v>#N/A</v>
      </c>
      <c r="K13929" t="b">
        <f t="shared" si="217"/>
        <v>1</v>
      </c>
    </row>
    <row r="13930" spans="9:11" x14ac:dyDescent="0.35">
      <c r="I13930" t="e">
        <f>IF(J13930="natural gas",VLOOKUP(D13930,'Cross-Page Data'!$I$4:$J$13,2,FALSE),IF(J13930="solar",VLOOKUP('Form 923'!D13930,'Cross-Page Data'!$I$14:$J$117,2,FALSE),J13930))</f>
        <v>#N/A</v>
      </c>
      <c r="J13930" t="e">
        <f>VLOOKUP(E13930,'Cross-Page Data'!$D$4:$F$48,3,FALSE)</f>
        <v>#N/A</v>
      </c>
      <c r="K13930" t="b">
        <f t="shared" si="217"/>
        <v>1</v>
      </c>
    </row>
    <row r="13931" spans="9:11" x14ac:dyDescent="0.35">
      <c r="I13931" t="e">
        <f>IF(J13931="natural gas",VLOOKUP(D13931,'Cross-Page Data'!$I$4:$J$13,2,FALSE),IF(J13931="solar",VLOOKUP('Form 923'!D13931,'Cross-Page Data'!$I$14:$J$117,2,FALSE),J13931))</f>
        <v>#N/A</v>
      </c>
      <c r="J13931" t="e">
        <f>VLOOKUP(E13931,'Cross-Page Data'!$D$4:$F$48,3,FALSE)</f>
        <v>#N/A</v>
      </c>
      <c r="K13931" t="b">
        <f t="shared" si="217"/>
        <v>1</v>
      </c>
    </row>
    <row r="13932" spans="9:11" x14ac:dyDescent="0.35">
      <c r="I13932" t="e">
        <f>IF(J13932="natural gas",VLOOKUP(D13932,'Cross-Page Data'!$I$4:$J$13,2,FALSE),IF(J13932="solar",VLOOKUP('Form 923'!D13932,'Cross-Page Data'!$I$14:$J$117,2,FALSE),J13932))</f>
        <v>#N/A</v>
      </c>
      <c r="J13932" t="e">
        <f>VLOOKUP(E13932,'Cross-Page Data'!$D$4:$F$48,3,FALSE)</f>
        <v>#N/A</v>
      </c>
      <c r="K13932" t="b">
        <f t="shared" si="217"/>
        <v>1</v>
      </c>
    </row>
    <row r="13933" spans="9:11" x14ac:dyDescent="0.35">
      <c r="I13933" t="e">
        <f>IF(J13933="natural gas",VLOOKUP(D13933,'Cross-Page Data'!$I$4:$J$13,2,FALSE),IF(J13933="solar",VLOOKUP('Form 923'!D13933,'Cross-Page Data'!$I$14:$J$117,2,FALSE),J13933))</f>
        <v>#N/A</v>
      </c>
      <c r="J13933" t="e">
        <f>VLOOKUP(E13933,'Cross-Page Data'!$D$4:$F$48,3,FALSE)</f>
        <v>#N/A</v>
      </c>
      <c r="K13933" t="b">
        <f t="shared" si="217"/>
        <v>1</v>
      </c>
    </row>
    <row r="13934" spans="9:11" x14ac:dyDescent="0.35">
      <c r="I13934" t="e">
        <f>IF(J13934="natural gas",VLOOKUP(D13934,'Cross-Page Data'!$I$4:$J$13,2,FALSE),IF(J13934="solar",VLOOKUP('Form 923'!D13934,'Cross-Page Data'!$I$14:$J$117,2,FALSE),J13934))</f>
        <v>#N/A</v>
      </c>
      <c r="J13934" t="e">
        <f>VLOOKUP(E13934,'Cross-Page Data'!$D$4:$F$48,3,FALSE)</f>
        <v>#N/A</v>
      </c>
      <c r="K13934" t="b">
        <f t="shared" si="217"/>
        <v>1</v>
      </c>
    </row>
    <row r="13935" spans="9:11" x14ac:dyDescent="0.35">
      <c r="I13935" t="e">
        <f>IF(J13935="natural gas",VLOOKUP(D13935,'Cross-Page Data'!$I$4:$J$13,2,FALSE),IF(J13935="solar",VLOOKUP('Form 923'!D13935,'Cross-Page Data'!$I$14:$J$117,2,FALSE),J13935))</f>
        <v>#N/A</v>
      </c>
      <c r="J13935" t="e">
        <f>VLOOKUP(E13935,'Cross-Page Data'!$D$4:$F$48,3,FALSE)</f>
        <v>#N/A</v>
      </c>
      <c r="K13935" t="b">
        <f t="shared" si="217"/>
        <v>1</v>
      </c>
    </row>
    <row r="13936" spans="9:11" x14ac:dyDescent="0.35">
      <c r="I13936" t="e">
        <f>IF(J13936="natural gas",VLOOKUP(D13936,'Cross-Page Data'!$I$4:$J$13,2,FALSE),IF(J13936="solar",VLOOKUP('Form 923'!D13936,'Cross-Page Data'!$I$14:$J$117,2,FALSE),J13936))</f>
        <v>#N/A</v>
      </c>
      <c r="J13936" t="e">
        <f>VLOOKUP(E13936,'Cross-Page Data'!$D$4:$F$48,3,FALSE)</f>
        <v>#N/A</v>
      </c>
      <c r="K13936" t="b">
        <f t="shared" si="217"/>
        <v>1</v>
      </c>
    </row>
    <row r="13937" spans="9:11" x14ac:dyDescent="0.35">
      <c r="I13937" t="e">
        <f>IF(J13937="natural gas",VLOOKUP(D13937,'Cross-Page Data'!$I$4:$J$13,2,FALSE),IF(J13937="solar",VLOOKUP('Form 923'!D13937,'Cross-Page Data'!$I$14:$J$117,2,FALSE),J13937))</f>
        <v>#N/A</v>
      </c>
      <c r="J13937" t="e">
        <f>VLOOKUP(E13937,'Cross-Page Data'!$D$4:$F$48,3,FALSE)</f>
        <v>#N/A</v>
      </c>
      <c r="K13937" t="b">
        <f t="shared" si="217"/>
        <v>1</v>
      </c>
    </row>
    <row r="13938" spans="9:11" x14ac:dyDescent="0.35">
      <c r="I13938" t="e">
        <f>IF(J13938="natural gas",VLOOKUP(D13938,'Cross-Page Data'!$I$4:$J$13,2,FALSE),IF(J13938="solar",VLOOKUP('Form 923'!D13938,'Cross-Page Data'!$I$14:$J$117,2,FALSE),J13938))</f>
        <v>#N/A</v>
      </c>
      <c r="J13938" t="e">
        <f>VLOOKUP(E13938,'Cross-Page Data'!$D$4:$F$48,3,FALSE)</f>
        <v>#N/A</v>
      </c>
      <c r="K13938" t="b">
        <f t="shared" si="217"/>
        <v>1</v>
      </c>
    </row>
    <row r="13939" spans="9:11" x14ac:dyDescent="0.35">
      <c r="I13939" t="e">
        <f>IF(J13939="natural gas",VLOOKUP(D13939,'Cross-Page Data'!$I$4:$J$13,2,FALSE),IF(J13939="solar",VLOOKUP('Form 923'!D13939,'Cross-Page Data'!$I$14:$J$117,2,FALSE),J13939))</f>
        <v>#N/A</v>
      </c>
      <c r="J13939" t="e">
        <f>VLOOKUP(E13939,'Cross-Page Data'!$D$4:$F$48,3,FALSE)</f>
        <v>#N/A</v>
      </c>
      <c r="K13939" t="b">
        <f t="shared" si="217"/>
        <v>1</v>
      </c>
    </row>
    <row r="13940" spans="9:11" x14ac:dyDescent="0.35">
      <c r="I13940" t="e">
        <f>IF(J13940="natural gas",VLOOKUP(D13940,'Cross-Page Data'!$I$4:$J$13,2,FALSE),IF(J13940="solar",VLOOKUP('Form 923'!D13940,'Cross-Page Data'!$I$14:$J$117,2,FALSE),J13940))</f>
        <v>#N/A</v>
      </c>
      <c r="J13940" t="e">
        <f>VLOOKUP(E13940,'Cross-Page Data'!$D$4:$F$48,3,FALSE)</f>
        <v>#N/A</v>
      </c>
      <c r="K13940" t="b">
        <f t="shared" si="217"/>
        <v>1</v>
      </c>
    </row>
    <row r="13941" spans="9:11" x14ac:dyDescent="0.35">
      <c r="I13941" t="e">
        <f>IF(J13941="natural gas",VLOOKUP(D13941,'Cross-Page Data'!$I$4:$J$13,2,FALSE),IF(J13941="solar",VLOOKUP('Form 923'!D13941,'Cross-Page Data'!$I$14:$J$117,2,FALSE),J13941))</f>
        <v>#N/A</v>
      </c>
      <c r="J13941" t="e">
        <f>VLOOKUP(E13941,'Cross-Page Data'!$D$4:$F$48,3,FALSE)</f>
        <v>#N/A</v>
      </c>
      <c r="K13941" t="b">
        <f t="shared" si="217"/>
        <v>1</v>
      </c>
    </row>
    <row r="13942" spans="9:11" x14ac:dyDescent="0.35">
      <c r="I13942" t="e">
        <f>IF(J13942="natural gas",VLOOKUP(D13942,'Cross-Page Data'!$I$4:$J$13,2,FALSE),IF(J13942="solar",VLOOKUP('Form 923'!D13942,'Cross-Page Data'!$I$14:$J$117,2,FALSE),J13942))</f>
        <v>#N/A</v>
      </c>
      <c r="J13942" t="e">
        <f>VLOOKUP(E13942,'Cross-Page Data'!$D$4:$F$48,3,FALSE)</f>
        <v>#N/A</v>
      </c>
      <c r="K13942" t="b">
        <f t="shared" si="217"/>
        <v>1</v>
      </c>
    </row>
    <row r="13943" spans="9:11" x14ac:dyDescent="0.35">
      <c r="I13943" t="e">
        <f>IF(J13943="natural gas",VLOOKUP(D13943,'Cross-Page Data'!$I$4:$J$13,2,FALSE),IF(J13943="solar",VLOOKUP('Form 923'!D13943,'Cross-Page Data'!$I$14:$J$117,2,FALSE),J13943))</f>
        <v>#N/A</v>
      </c>
      <c r="J13943" t="e">
        <f>VLOOKUP(E13943,'Cross-Page Data'!$D$4:$F$48,3,FALSE)</f>
        <v>#N/A</v>
      </c>
      <c r="K13943" t="b">
        <f t="shared" si="217"/>
        <v>1</v>
      </c>
    </row>
    <row r="13944" spans="9:11" x14ac:dyDescent="0.35">
      <c r="I13944" t="e">
        <f>IF(J13944="natural gas",VLOOKUP(D13944,'Cross-Page Data'!$I$4:$J$13,2,FALSE),IF(J13944="solar",VLOOKUP('Form 923'!D13944,'Cross-Page Data'!$I$14:$J$117,2,FALSE),J13944))</f>
        <v>#N/A</v>
      </c>
      <c r="J13944" t="e">
        <f>VLOOKUP(E13944,'Cross-Page Data'!$D$4:$F$48,3,FALSE)</f>
        <v>#N/A</v>
      </c>
      <c r="K13944" t="b">
        <f t="shared" si="217"/>
        <v>1</v>
      </c>
    </row>
    <row r="13945" spans="9:11" x14ac:dyDescent="0.35">
      <c r="I13945" t="e">
        <f>IF(J13945="natural gas",VLOOKUP(D13945,'Cross-Page Data'!$I$4:$J$13,2,FALSE),IF(J13945="solar",VLOOKUP('Form 923'!D13945,'Cross-Page Data'!$I$14:$J$117,2,FALSE),J13945))</f>
        <v>#N/A</v>
      </c>
      <c r="J13945" t="e">
        <f>VLOOKUP(E13945,'Cross-Page Data'!$D$4:$F$48,3,FALSE)</f>
        <v>#N/A</v>
      </c>
      <c r="K13945" t="b">
        <f t="shared" si="217"/>
        <v>1</v>
      </c>
    </row>
    <row r="13946" spans="9:11" x14ac:dyDescent="0.35">
      <c r="I13946" t="e">
        <f>IF(J13946="natural gas",VLOOKUP(D13946,'Cross-Page Data'!$I$4:$J$13,2,FALSE),IF(J13946="solar",VLOOKUP('Form 923'!D13946,'Cross-Page Data'!$I$14:$J$117,2,FALSE),J13946))</f>
        <v>#N/A</v>
      </c>
      <c r="J13946" t="e">
        <f>VLOOKUP(E13946,'Cross-Page Data'!$D$4:$F$48,3,FALSE)</f>
        <v>#N/A</v>
      </c>
      <c r="K13946" t="b">
        <f t="shared" si="217"/>
        <v>1</v>
      </c>
    </row>
    <row r="13947" spans="9:11" x14ac:dyDescent="0.35">
      <c r="I13947" t="e">
        <f>IF(J13947="natural gas",VLOOKUP(D13947,'Cross-Page Data'!$I$4:$J$13,2,FALSE),IF(J13947="solar",VLOOKUP('Form 923'!D13947,'Cross-Page Data'!$I$14:$J$117,2,FALSE),J13947))</f>
        <v>#N/A</v>
      </c>
      <c r="J13947" t="e">
        <f>VLOOKUP(E13947,'Cross-Page Data'!$D$4:$F$48,3,FALSE)</f>
        <v>#N/A</v>
      </c>
      <c r="K13947" t="b">
        <f t="shared" si="217"/>
        <v>1</v>
      </c>
    </row>
    <row r="13948" spans="9:11" x14ac:dyDescent="0.35">
      <c r="I13948" t="e">
        <f>IF(J13948="natural gas",VLOOKUP(D13948,'Cross-Page Data'!$I$4:$J$13,2,FALSE),IF(J13948="solar",VLOOKUP('Form 923'!D13948,'Cross-Page Data'!$I$14:$J$117,2,FALSE),J13948))</f>
        <v>#N/A</v>
      </c>
      <c r="J13948" t="e">
        <f>VLOOKUP(E13948,'Cross-Page Data'!$D$4:$F$48,3,FALSE)</f>
        <v>#N/A</v>
      </c>
      <c r="K13948" t="b">
        <f t="shared" si="217"/>
        <v>1</v>
      </c>
    </row>
    <row r="13949" spans="9:11" x14ac:dyDescent="0.35">
      <c r="I13949" t="e">
        <f>IF(J13949="natural gas",VLOOKUP(D13949,'Cross-Page Data'!$I$4:$J$13,2,FALSE),IF(J13949="solar",VLOOKUP('Form 923'!D13949,'Cross-Page Data'!$I$14:$J$117,2,FALSE),J13949))</f>
        <v>#N/A</v>
      </c>
      <c r="J13949" t="e">
        <f>VLOOKUP(E13949,'Cross-Page Data'!$D$4:$F$48,3,FALSE)</f>
        <v>#N/A</v>
      </c>
      <c r="K13949" t="b">
        <f t="shared" si="217"/>
        <v>1</v>
      </c>
    </row>
    <row r="13950" spans="9:11" x14ac:dyDescent="0.35">
      <c r="I13950" t="e">
        <f>IF(J13950="natural gas",VLOOKUP(D13950,'Cross-Page Data'!$I$4:$J$13,2,FALSE),IF(J13950="solar",VLOOKUP('Form 923'!D13950,'Cross-Page Data'!$I$14:$J$117,2,FALSE),J13950))</f>
        <v>#N/A</v>
      </c>
      <c r="J13950" t="e">
        <f>VLOOKUP(E13950,'Cross-Page Data'!$D$4:$F$48,3,FALSE)</f>
        <v>#N/A</v>
      </c>
      <c r="K13950" t="b">
        <f t="shared" si="217"/>
        <v>1</v>
      </c>
    </row>
    <row r="13951" spans="9:11" x14ac:dyDescent="0.35">
      <c r="I13951" t="e">
        <f>IF(J13951="natural gas",VLOOKUP(D13951,'Cross-Page Data'!$I$4:$J$13,2,FALSE),IF(J13951="solar",VLOOKUP('Form 923'!D13951,'Cross-Page Data'!$I$14:$J$117,2,FALSE),J13951))</f>
        <v>#N/A</v>
      </c>
      <c r="J13951" t="e">
        <f>VLOOKUP(E13951,'Cross-Page Data'!$D$4:$F$48,3,FALSE)</f>
        <v>#N/A</v>
      </c>
      <c r="K13951" t="b">
        <f t="shared" si="217"/>
        <v>1</v>
      </c>
    </row>
    <row r="13952" spans="9:11" x14ac:dyDescent="0.35">
      <c r="I13952" t="e">
        <f>IF(J13952="natural gas",VLOOKUP(D13952,'Cross-Page Data'!$I$4:$J$13,2,FALSE),IF(J13952="solar",VLOOKUP('Form 923'!D13952,'Cross-Page Data'!$I$14:$J$117,2,FALSE),J13952))</f>
        <v>#N/A</v>
      </c>
      <c r="J13952" t="e">
        <f>VLOOKUP(E13952,'Cross-Page Data'!$D$4:$F$48,3,FALSE)</f>
        <v>#N/A</v>
      </c>
      <c r="K13952" t="b">
        <f t="shared" si="217"/>
        <v>1</v>
      </c>
    </row>
    <row r="13953" spans="9:11" x14ac:dyDescent="0.35">
      <c r="I13953" t="e">
        <f>IF(J13953="natural gas",VLOOKUP(D13953,'Cross-Page Data'!$I$4:$J$13,2,FALSE),IF(J13953="solar",VLOOKUP('Form 923'!D13953,'Cross-Page Data'!$I$14:$J$117,2,FALSE),J13953))</f>
        <v>#N/A</v>
      </c>
      <c r="J13953" t="e">
        <f>VLOOKUP(E13953,'Cross-Page Data'!$D$4:$F$48,3,FALSE)</f>
        <v>#N/A</v>
      </c>
      <c r="K13953" t="b">
        <f t="shared" si="217"/>
        <v>1</v>
      </c>
    </row>
    <row r="13954" spans="9:11" x14ac:dyDescent="0.35">
      <c r="I13954" t="e">
        <f>IF(J13954="natural gas",VLOOKUP(D13954,'Cross-Page Data'!$I$4:$J$13,2,FALSE),IF(J13954="solar",VLOOKUP('Form 923'!D13954,'Cross-Page Data'!$I$14:$J$117,2,FALSE),J13954))</f>
        <v>#N/A</v>
      </c>
      <c r="J13954" t="e">
        <f>VLOOKUP(E13954,'Cross-Page Data'!$D$4:$F$48,3,FALSE)</f>
        <v>#N/A</v>
      </c>
      <c r="K13954" t="b">
        <f t="shared" si="217"/>
        <v>1</v>
      </c>
    </row>
    <row r="13955" spans="9:11" x14ac:dyDescent="0.35">
      <c r="I13955" t="e">
        <f>IF(J13955="natural gas",VLOOKUP(D13955,'Cross-Page Data'!$I$4:$J$13,2,FALSE),IF(J13955="solar",VLOOKUP('Form 923'!D13955,'Cross-Page Data'!$I$14:$J$117,2,FALSE),J13955))</f>
        <v>#N/A</v>
      </c>
      <c r="J13955" t="e">
        <f>VLOOKUP(E13955,'Cross-Page Data'!$D$4:$F$48,3,FALSE)</f>
        <v>#N/A</v>
      </c>
      <c r="K13955" t="b">
        <f t="shared" si="217"/>
        <v>1</v>
      </c>
    </row>
    <row r="13956" spans="9:11" x14ac:dyDescent="0.35">
      <c r="I13956" t="e">
        <f>IF(J13956="natural gas",VLOOKUP(D13956,'Cross-Page Data'!$I$4:$J$13,2,FALSE),IF(J13956="solar",VLOOKUP('Form 923'!D13956,'Cross-Page Data'!$I$14:$J$117,2,FALSE),J13956))</f>
        <v>#N/A</v>
      </c>
      <c r="J13956" t="e">
        <f>VLOOKUP(E13956,'Cross-Page Data'!$D$4:$F$48,3,FALSE)</f>
        <v>#N/A</v>
      </c>
      <c r="K13956" t="b">
        <f t="shared" si="217"/>
        <v>1</v>
      </c>
    </row>
    <row r="13957" spans="9:11" x14ac:dyDescent="0.35">
      <c r="I13957" t="e">
        <f>IF(J13957="natural gas",VLOOKUP(D13957,'Cross-Page Data'!$I$4:$J$13,2,FALSE),IF(J13957="solar",VLOOKUP('Form 923'!D13957,'Cross-Page Data'!$I$14:$J$117,2,FALSE),J13957))</f>
        <v>#N/A</v>
      </c>
      <c r="J13957" t="e">
        <f>VLOOKUP(E13957,'Cross-Page Data'!$D$4:$F$48,3,FALSE)</f>
        <v>#N/A</v>
      </c>
      <c r="K13957" t="b">
        <f t="shared" si="217"/>
        <v>1</v>
      </c>
    </row>
    <row r="13958" spans="9:11" x14ac:dyDescent="0.35">
      <c r="I13958" t="e">
        <f>IF(J13958="natural gas",VLOOKUP(D13958,'Cross-Page Data'!$I$4:$J$13,2,FALSE),IF(J13958="solar",VLOOKUP('Form 923'!D13958,'Cross-Page Data'!$I$14:$J$117,2,FALSE),J13958))</f>
        <v>#N/A</v>
      </c>
      <c r="J13958" t="e">
        <f>VLOOKUP(E13958,'Cross-Page Data'!$D$4:$F$48,3,FALSE)</f>
        <v>#N/A</v>
      </c>
      <c r="K13958" t="b">
        <f t="shared" si="217"/>
        <v>1</v>
      </c>
    </row>
    <row r="13959" spans="9:11" x14ac:dyDescent="0.35">
      <c r="I13959" t="e">
        <f>IF(J13959="natural gas",VLOOKUP(D13959,'Cross-Page Data'!$I$4:$J$13,2,FALSE),IF(J13959="solar",VLOOKUP('Form 923'!D13959,'Cross-Page Data'!$I$14:$J$117,2,FALSE),J13959))</f>
        <v>#N/A</v>
      </c>
      <c r="J13959" t="e">
        <f>VLOOKUP(E13959,'Cross-Page Data'!$D$4:$F$48,3,FALSE)</f>
        <v>#N/A</v>
      </c>
      <c r="K13959" t="b">
        <f t="shared" ref="K13959:K14022" si="218">IF(AND($N$5=FALSE,OR(C13959="Commercial NAICS Cogen",C13959="Industrial NAICS Cogen",C13959="NAICS-22 Cogen")),FALSE,IF(AND($N$6=FALSE,OR(C13959="Commercial NAICS Cogen",C13959="Commercial NAICS Non-Cogen",C13959="industrial NAICS Cogen", C13959="industrial NAICS non-cogen")),FALSE,TRUE))</f>
        <v>1</v>
      </c>
    </row>
    <row r="13960" spans="9:11" x14ac:dyDescent="0.35">
      <c r="I13960" t="e">
        <f>IF(J13960="natural gas",VLOOKUP(D13960,'Cross-Page Data'!$I$4:$J$13,2,FALSE),IF(J13960="solar",VLOOKUP('Form 923'!D13960,'Cross-Page Data'!$I$14:$J$117,2,FALSE),J13960))</f>
        <v>#N/A</v>
      </c>
      <c r="J13960" t="e">
        <f>VLOOKUP(E13960,'Cross-Page Data'!$D$4:$F$48,3,FALSE)</f>
        <v>#N/A</v>
      </c>
      <c r="K13960" t="b">
        <f t="shared" si="218"/>
        <v>1</v>
      </c>
    </row>
    <row r="13961" spans="9:11" x14ac:dyDescent="0.35">
      <c r="I13961" t="e">
        <f>IF(J13961="natural gas",VLOOKUP(D13961,'Cross-Page Data'!$I$4:$J$13,2,FALSE),IF(J13961="solar",VLOOKUP('Form 923'!D13961,'Cross-Page Data'!$I$14:$J$117,2,FALSE),J13961))</f>
        <v>#N/A</v>
      </c>
      <c r="J13961" t="e">
        <f>VLOOKUP(E13961,'Cross-Page Data'!$D$4:$F$48,3,FALSE)</f>
        <v>#N/A</v>
      </c>
      <c r="K13961" t="b">
        <f t="shared" si="218"/>
        <v>1</v>
      </c>
    </row>
    <row r="13962" spans="9:11" x14ac:dyDescent="0.35">
      <c r="I13962" t="e">
        <f>IF(J13962="natural gas",VLOOKUP(D13962,'Cross-Page Data'!$I$4:$J$13,2,FALSE),IF(J13962="solar",VLOOKUP('Form 923'!D13962,'Cross-Page Data'!$I$14:$J$117,2,FALSE),J13962))</f>
        <v>#N/A</v>
      </c>
      <c r="J13962" t="e">
        <f>VLOOKUP(E13962,'Cross-Page Data'!$D$4:$F$48,3,FALSE)</f>
        <v>#N/A</v>
      </c>
      <c r="K13962" t="b">
        <f t="shared" si="218"/>
        <v>1</v>
      </c>
    </row>
    <row r="13963" spans="9:11" x14ac:dyDescent="0.35">
      <c r="I13963" t="e">
        <f>IF(J13963="natural gas",VLOOKUP(D13963,'Cross-Page Data'!$I$4:$J$13,2,FALSE),IF(J13963="solar",VLOOKUP('Form 923'!D13963,'Cross-Page Data'!$I$14:$J$117,2,FALSE),J13963))</f>
        <v>#N/A</v>
      </c>
      <c r="J13963" t="e">
        <f>VLOOKUP(E13963,'Cross-Page Data'!$D$4:$F$48,3,FALSE)</f>
        <v>#N/A</v>
      </c>
      <c r="K13963" t="b">
        <f t="shared" si="218"/>
        <v>1</v>
      </c>
    </row>
    <row r="13964" spans="9:11" x14ac:dyDescent="0.35">
      <c r="I13964" t="e">
        <f>IF(J13964="natural gas",VLOOKUP(D13964,'Cross-Page Data'!$I$4:$J$13,2,FALSE),IF(J13964="solar",VLOOKUP('Form 923'!D13964,'Cross-Page Data'!$I$14:$J$117,2,FALSE),J13964))</f>
        <v>#N/A</v>
      </c>
      <c r="J13964" t="e">
        <f>VLOOKUP(E13964,'Cross-Page Data'!$D$4:$F$48,3,FALSE)</f>
        <v>#N/A</v>
      </c>
      <c r="K13964" t="b">
        <f t="shared" si="218"/>
        <v>1</v>
      </c>
    </row>
    <row r="13965" spans="9:11" x14ac:dyDescent="0.35">
      <c r="I13965" t="e">
        <f>IF(J13965="natural gas",VLOOKUP(D13965,'Cross-Page Data'!$I$4:$J$13,2,FALSE),IF(J13965="solar",VLOOKUP('Form 923'!D13965,'Cross-Page Data'!$I$14:$J$117,2,FALSE),J13965))</f>
        <v>#N/A</v>
      </c>
      <c r="J13965" t="e">
        <f>VLOOKUP(E13965,'Cross-Page Data'!$D$4:$F$48,3,FALSE)</f>
        <v>#N/A</v>
      </c>
      <c r="K13965" t="b">
        <f t="shared" si="218"/>
        <v>1</v>
      </c>
    </row>
    <row r="13966" spans="9:11" x14ac:dyDescent="0.35">
      <c r="I13966" t="e">
        <f>IF(J13966="natural gas",VLOOKUP(D13966,'Cross-Page Data'!$I$4:$J$13,2,FALSE),IF(J13966="solar",VLOOKUP('Form 923'!D13966,'Cross-Page Data'!$I$14:$J$117,2,FALSE),J13966))</f>
        <v>#N/A</v>
      </c>
      <c r="J13966" t="e">
        <f>VLOOKUP(E13966,'Cross-Page Data'!$D$4:$F$48,3,FALSE)</f>
        <v>#N/A</v>
      </c>
      <c r="K13966" t="b">
        <f t="shared" si="218"/>
        <v>1</v>
      </c>
    </row>
    <row r="13967" spans="9:11" x14ac:dyDescent="0.35">
      <c r="I13967" t="e">
        <f>IF(J13967="natural gas",VLOOKUP(D13967,'Cross-Page Data'!$I$4:$J$13,2,FALSE),IF(J13967="solar",VLOOKUP('Form 923'!D13967,'Cross-Page Data'!$I$14:$J$117,2,FALSE),J13967))</f>
        <v>#N/A</v>
      </c>
      <c r="J13967" t="e">
        <f>VLOOKUP(E13967,'Cross-Page Data'!$D$4:$F$48,3,FALSE)</f>
        <v>#N/A</v>
      </c>
      <c r="K13967" t="b">
        <f t="shared" si="218"/>
        <v>1</v>
      </c>
    </row>
    <row r="13968" spans="9:11" x14ac:dyDescent="0.35">
      <c r="I13968" t="e">
        <f>IF(J13968="natural gas",VLOOKUP(D13968,'Cross-Page Data'!$I$4:$J$13,2,FALSE),IF(J13968="solar",VLOOKUP('Form 923'!D13968,'Cross-Page Data'!$I$14:$J$117,2,FALSE),J13968))</f>
        <v>#N/A</v>
      </c>
      <c r="J13968" t="e">
        <f>VLOOKUP(E13968,'Cross-Page Data'!$D$4:$F$48,3,FALSE)</f>
        <v>#N/A</v>
      </c>
      <c r="K13968" t="b">
        <f t="shared" si="218"/>
        <v>1</v>
      </c>
    </row>
    <row r="13969" spans="9:11" x14ac:dyDescent="0.35">
      <c r="I13969" t="e">
        <f>IF(J13969="natural gas",VLOOKUP(D13969,'Cross-Page Data'!$I$4:$J$13,2,FALSE),IF(J13969="solar",VLOOKUP('Form 923'!D13969,'Cross-Page Data'!$I$14:$J$117,2,FALSE),J13969))</f>
        <v>#N/A</v>
      </c>
      <c r="J13969" t="e">
        <f>VLOOKUP(E13969,'Cross-Page Data'!$D$4:$F$48,3,FALSE)</f>
        <v>#N/A</v>
      </c>
      <c r="K13969" t="b">
        <f t="shared" si="218"/>
        <v>1</v>
      </c>
    </row>
    <row r="13970" spans="9:11" x14ac:dyDescent="0.35">
      <c r="I13970" t="e">
        <f>IF(J13970="natural gas",VLOOKUP(D13970,'Cross-Page Data'!$I$4:$J$13,2,FALSE),IF(J13970="solar",VLOOKUP('Form 923'!D13970,'Cross-Page Data'!$I$14:$J$117,2,FALSE),J13970))</f>
        <v>#N/A</v>
      </c>
      <c r="J13970" t="e">
        <f>VLOOKUP(E13970,'Cross-Page Data'!$D$4:$F$48,3,FALSE)</f>
        <v>#N/A</v>
      </c>
      <c r="K13970" t="b">
        <f t="shared" si="218"/>
        <v>1</v>
      </c>
    </row>
    <row r="13971" spans="9:11" x14ac:dyDescent="0.35">
      <c r="I13971" t="e">
        <f>IF(J13971="natural gas",VLOOKUP(D13971,'Cross-Page Data'!$I$4:$J$13,2,FALSE),IF(J13971="solar",VLOOKUP('Form 923'!D13971,'Cross-Page Data'!$I$14:$J$117,2,FALSE),J13971))</f>
        <v>#N/A</v>
      </c>
      <c r="J13971" t="e">
        <f>VLOOKUP(E13971,'Cross-Page Data'!$D$4:$F$48,3,FALSE)</f>
        <v>#N/A</v>
      </c>
      <c r="K13971" t="b">
        <f t="shared" si="218"/>
        <v>1</v>
      </c>
    </row>
    <row r="13972" spans="9:11" x14ac:dyDescent="0.35">
      <c r="I13972" t="e">
        <f>IF(J13972="natural gas",VLOOKUP(D13972,'Cross-Page Data'!$I$4:$J$13,2,FALSE),IF(J13972="solar",VLOOKUP('Form 923'!D13972,'Cross-Page Data'!$I$14:$J$117,2,FALSE),J13972))</f>
        <v>#N/A</v>
      </c>
      <c r="J13972" t="e">
        <f>VLOOKUP(E13972,'Cross-Page Data'!$D$4:$F$48,3,FALSE)</f>
        <v>#N/A</v>
      </c>
      <c r="K13972" t="b">
        <f t="shared" si="218"/>
        <v>1</v>
      </c>
    </row>
    <row r="13973" spans="9:11" x14ac:dyDescent="0.35">
      <c r="I13973" t="e">
        <f>IF(J13973="natural gas",VLOOKUP(D13973,'Cross-Page Data'!$I$4:$J$13,2,FALSE),IF(J13973="solar",VLOOKUP('Form 923'!D13973,'Cross-Page Data'!$I$14:$J$117,2,FALSE),J13973))</f>
        <v>#N/A</v>
      </c>
      <c r="J13973" t="e">
        <f>VLOOKUP(E13973,'Cross-Page Data'!$D$4:$F$48,3,FALSE)</f>
        <v>#N/A</v>
      </c>
      <c r="K13973" t="b">
        <f t="shared" si="218"/>
        <v>1</v>
      </c>
    </row>
    <row r="13974" spans="9:11" x14ac:dyDescent="0.35">
      <c r="I13974" t="e">
        <f>IF(J13974="natural gas",VLOOKUP(D13974,'Cross-Page Data'!$I$4:$J$13,2,FALSE),IF(J13974="solar",VLOOKUP('Form 923'!D13974,'Cross-Page Data'!$I$14:$J$117,2,FALSE),J13974))</f>
        <v>#N/A</v>
      </c>
      <c r="J13974" t="e">
        <f>VLOOKUP(E13974,'Cross-Page Data'!$D$4:$F$48,3,FALSE)</f>
        <v>#N/A</v>
      </c>
      <c r="K13974" t="b">
        <f t="shared" si="218"/>
        <v>1</v>
      </c>
    </row>
    <row r="13975" spans="9:11" x14ac:dyDescent="0.35">
      <c r="I13975" t="e">
        <f>IF(J13975="natural gas",VLOOKUP(D13975,'Cross-Page Data'!$I$4:$J$13,2,FALSE),IF(J13975="solar",VLOOKUP('Form 923'!D13975,'Cross-Page Data'!$I$14:$J$117,2,FALSE),J13975))</f>
        <v>#N/A</v>
      </c>
      <c r="J13975" t="e">
        <f>VLOOKUP(E13975,'Cross-Page Data'!$D$4:$F$48,3,FALSE)</f>
        <v>#N/A</v>
      </c>
      <c r="K13975" t="b">
        <f t="shared" si="218"/>
        <v>1</v>
      </c>
    </row>
    <row r="13976" spans="9:11" x14ac:dyDescent="0.35">
      <c r="I13976" t="e">
        <f>IF(J13976="natural gas",VLOOKUP(D13976,'Cross-Page Data'!$I$4:$J$13,2,FALSE),IF(J13976="solar",VLOOKUP('Form 923'!D13976,'Cross-Page Data'!$I$14:$J$117,2,FALSE),J13976))</f>
        <v>#N/A</v>
      </c>
      <c r="J13976" t="e">
        <f>VLOOKUP(E13976,'Cross-Page Data'!$D$4:$F$48,3,FALSE)</f>
        <v>#N/A</v>
      </c>
      <c r="K13976" t="b">
        <f t="shared" si="218"/>
        <v>1</v>
      </c>
    </row>
    <row r="13977" spans="9:11" x14ac:dyDescent="0.35">
      <c r="I13977" t="e">
        <f>IF(J13977="natural gas",VLOOKUP(D13977,'Cross-Page Data'!$I$4:$J$13,2,FALSE),IF(J13977="solar",VLOOKUP('Form 923'!D13977,'Cross-Page Data'!$I$14:$J$117,2,FALSE),J13977))</f>
        <v>#N/A</v>
      </c>
      <c r="J13977" t="e">
        <f>VLOOKUP(E13977,'Cross-Page Data'!$D$4:$F$48,3,FALSE)</f>
        <v>#N/A</v>
      </c>
      <c r="K13977" t="b">
        <f t="shared" si="218"/>
        <v>1</v>
      </c>
    </row>
    <row r="13978" spans="9:11" x14ac:dyDescent="0.35">
      <c r="I13978" t="e">
        <f>IF(J13978="natural gas",VLOOKUP(D13978,'Cross-Page Data'!$I$4:$J$13,2,FALSE),IF(J13978="solar",VLOOKUP('Form 923'!D13978,'Cross-Page Data'!$I$14:$J$117,2,FALSE),J13978))</f>
        <v>#N/A</v>
      </c>
      <c r="J13978" t="e">
        <f>VLOOKUP(E13978,'Cross-Page Data'!$D$4:$F$48,3,FALSE)</f>
        <v>#N/A</v>
      </c>
      <c r="K13978" t="b">
        <f t="shared" si="218"/>
        <v>1</v>
      </c>
    </row>
    <row r="13979" spans="9:11" x14ac:dyDescent="0.35">
      <c r="I13979" t="e">
        <f>IF(J13979="natural gas",VLOOKUP(D13979,'Cross-Page Data'!$I$4:$J$13,2,FALSE),IF(J13979="solar",VLOOKUP('Form 923'!D13979,'Cross-Page Data'!$I$14:$J$117,2,FALSE),J13979))</f>
        <v>#N/A</v>
      </c>
      <c r="J13979" t="e">
        <f>VLOOKUP(E13979,'Cross-Page Data'!$D$4:$F$48,3,FALSE)</f>
        <v>#N/A</v>
      </c>
      <c r="K13979" t="b">
        <f t="shared" si="218"/>
        <v>1</v>
      </c>
    </row>
    <row r="13980" spans="9:11" x14ac:dyDescent="0.35">
      <c r="I13980" t="e">
        <f>IF(J13980="natural gas",VLOOKUP(D13980,'Cross-Page Data'!$I$4:$J$13,2,FALSE),IF(J13980="solar",VLOOKUP('Form 923'!D13980,'Cross-Page Data'!$I$14:$J$117,2,FALSE),J13980))</f>
        <v>#N/A</v>
      </c>
      <c r="J13980" t="e">
        <f>VLOOKUP(E13980,'Cross-Page Data'!$D$4:$F$48,3,FALSE)</f>
        <v>#N/A</v>
      </c>
      <c r="K13980" t="b">
        <f t="shared" si="218"/>
        <v>1</v>
      </c>
    </row>
    <row r="13981" spans="9:11" x14ac:dyDescent="0.35">
      <c r="I13981" t="e">
        <f>IF(J13981="natural gas",VLOOKUP(D13981,'Cross-Page Data'!$I$4:$J$13,2,FALSE),IF(J13981="solar",VLOOKUP('Form 923'!D13981,'Cross-Page Data'!$I$14:$J$117,2,FALSE),J13981))</f>
        <v>#N/A</v>
      </c>
      <c r="J13981" t="e">
        <f>VLOOKUP(E13981,'Cross-Page Data'!$D$4:$F$48,3,FALSE)</f>
        <v>#N/A</v>
      </c>
      <c r="K13981" t="b">
        <f t="shared" si="218"/>
        <v>1</v>
      </c>
    </row>
    <row r="13982" spans="9:11" x14ac:dyDescent="0.35">
      <c r="I13982" t="e">
        <f>IF(J13982="natural gas",VLOOKUP(D13982,'Cross-Page Data'!$I$4:$J$13,2,FALSE),IF(J13982="solar",VLOOKUP('Form 923'!D13982,'Cross-Page Data'!$I$14:$J$117,2,FALSE),J13982))</f>
        <v>#N/A</v>
      </c>
      <c r="J13982" t="e">
        <f>VLOOKUP(E13982,'Cross-Page Data'!$D$4:$F$48,3,FALSE)</f>
        <v>#N/A</v>
      </c>
      <c r="K13982" t="b">
        <f t="shared" si="218"/>
        <v>1</v>
      </c>
    </row>
    <row r="13983" spans="9:11" x14ac:dyDescent="0.35">
      <c r="I13983" t="e">
        <f>IF(J13983="natural gas",VLOOKUP(D13983,'Cross-Page Data'!$I$4:$J$13,2,FALSE),IF(J13983="solar",VLOOKUP('Form 923'!D13983,'Cross-Page Data'!$I$14:$J$117,2,FALSE),J13983))</f>
        <v>#N/A</v>
      </c>
      <c r="J13983" t="e">
        <f>VLOOKUP(E13983,'Cross-Page Data'!$D$4:$F$48,3,FALSE)</f>
        <v>#N/A</v>
      </c>
      <c r="K13983" t="b">
        <f t="shared" si="218"/>
        <v>1</v>
      </c>
    </row>
    <row r="13984" spans="9:11" x14ac:dyDescent="0.35">
      <c r="I13984" t="e">
        <f>IF(J13984="natural gas",VLOOKUP(D13984,'Cross-Page Data'!$I$4:$J$13,2,FALSE),IF(J13984="solar",VLOOKUP('Form 923'!D13984,'Cross-Page Data'!$I$14:$J$117,2,FALSE),J13984))</f>
        <v>#N/A</v>
      </c>
      <c r="J13984" t="e">
        <f>VLOOKUP(E13984,'Cross-Page Data'!$D$4:$F$48,3,FALSE)</f>
        <v>#N/A</v>
      </c>
      <c r="K13984" t="b">
        <f t="shared" si="218"/>
        <v>1</v>
      </c>
    </row>
    <row r="13985" spans="9:11" x14ac:dyDescent="0.35">
      <c r="I13985" t="e">
        <f>IF(J13985="natural gas",VLOOKUP(D13985,'Cross-Page Data'!$I$4:$J$13,2,FALSE),IF(J13985="solar",VLOOKUP('Form 923'!D13985,'Cross-Page Data'!$I$14:$J$117,2,FALSE),J13985))</f>
        <v>#N/A</v>
      </c>
      <c r="J13985" t="e">
        <f>VLOOKUP(E13985,'Cross-Page Data'!$D$4:$F$48,3,FALSE)</f>
        <v>#N/A</v>
      </c>
      <c r="K13985" t="b">
        <f t="shared" si="218"/>
        <v>1</v>
      </c>
    </row>
    <row r="13986" spans="9:11" x14ac:dyDescent="0.35">
      <c r="I13986" t="e">
        <f>IF(J13986="natural gas",VLOOKUP(D13986,'Cross-Page Data'!$I$4:$J$13,2,FALSE),IF(J13986="solar",VLOOKUP('Form 923'!D13986,'Cross-Page Data'!$I$14:$J$117,2,FALSE),J13986))</f>
        <v>#N/A</v>
      </c>
      <c r="J13986" t="e">
        <f>VLOOKUP(E13986,'Cross-Page Data'!$D$4:$F$48,3,FALSE)</f>
        <v>#N/A</v>
      </c>
      <c r="K13986" t="b">
        <f t="shared" si="218"/>
        <v>1</v>
      </c>
    </row>
    <row r="13987" spans="9:11" x14ac:dyDescent="0.35">
      <c r="I13987" t="e">
        <f>IF(J13987="natural gas",VLOOKUP(D13987,'Cross-Page Data'!$I$4:$J$13,2,FALSE),IF(J13987="solar",VLOOKUP('Form 923'!D13987,'Cross-Page Data'!$I$14:$J$117,2,FALSE),J13987))</f>
        <v>#N/A</v>
      </c>
      <c r="J13987" t="e">
        <f>VLOOKUP(E13987,'Cross-Page Data'!$D$4:$F$48,3,FALSE)</f>
        <v>#N/A</v>
      </c>
      <c r="K13987" t="b">
        <f t="shared" si="218"/>
        <v>1</v>
      </c>
    </row>
    <row r="13988" spans="9:11" x14ac:dyDescent="0.35">
      <c r="I13988" t="e">
        <f>IF(J13988="natural gas",VLOOKUP(D13988,'Cross-Page Data'!$I$4:$J$13,2,FALSE),IF(J13988="solar",VLOOKUP('Form 923'!D13988,'Cross-Page Data'!$I$14:$J$117,2,FALSE),J13988))</f>
        <v>#N/A</v>
      </c>
      <c r="J13988" t="e">
        <f>VLOOKUP(E13988,'Cross-Page Data'!$D$4:$F$48,3,FALSE)</f>
        <v>#N/A</v>
      </c>
      <c r="K13988" t="b">
        <f t="shared" si="218"/>
        <v>1</v>
      </c>
    </row>
    <row r="13989" spans="9:11" x14ac:dyDescent="0.35">
      <c r="I13989" t="e">
        <f>IF(J13989="natural gas",VLOOKUP(D13989,'Cross-Page Data'!$I$4:$J$13,2,FALSE),IF(J13989="solar",VLOOKUP('Form 923'!D13989,'Cross-Page Data'!$I$14:$J$117,2,FALSE),J13989))</f>
        <v>#N/A</v>
      </c>
      <c r="J13989" t="e">
        <f>VLOOKUP(E13989,'Cross-Page Data'!$D$4:$F$48,3,FALSE)</f>
        <v>#N/A</v>
      </c>
      <c r="K13989" t="b">
        <f t="shared" si="218"/>
        <v>1</v>
      </c>
    </row>
    <row r="13990" spans="9:11" x14ac:dyDescent="0.35">
      <c r="I13990" t="e">
        <f>IF(J13990="natural gas",VLOOKUP(D13990,'Cross-Page Data'!$I$4:$J$13,2,FALSE),IF(J13990="solar",VLOOKUP('Form 923'!D13990,'Cross-Page Data'!$I$14:$J$117,2,FALSE),J13990))</f>
        <v>#N/A</v>
      </c>
      <c r="J13990" t="e">
        <f>VLOOKUP(E13990,'Cross-Page Data'!$D$4:$F$48,3,FALSE)</f>
        <v>#N/A</v>
      </c>
      <c r="K13990" t="b">
        <f t="shared" si="218"/>
        <v>1</v>
      </c>
    </row>
    <row r="13991" spans="9:11" x14ac:dyDescent="0.35">
      <c r="I13991" t="e">
        <f>IF(J13991="natural gas",VLOOKUP(D13991,'Cross-Page Data'!$I$4:$J$13,2,FALSE),IF(J13991="solar",VLOOKUP('Form 923'!D13991,'Cross-Page Data'!$I$14:$J$117,2,FALSE),J13991))</f>
        <v>#N/A</v>
      </c>
      <c r="J13991" t="e">
        <f>VLOOKUP(E13991,'Cross-Page Data'!$D$4:$F$48,3,FALSE)</f>
        <v>#N/A</v>
      </c>
      <c r="K13991" t="b">
        <f t="shared" si="218"/>
        <v>1</v>
      </c>
    </row>
    <row r="13992" spans="9:11" x14ac:dyDescent="0.35">
      <c r="I13992" t="e">
        <f>IF(J13992="natural gas",VLOOKUP(D13992,'Cross-Page Data'!$I$4:$J$13,2,FALSE),IF(J13992="solar",VLOOKUP('Form 923'!D13992,'Cross-Page Data'!$I$14:$J$117,2,FALSE),J13992))</f>
        <v>#N/A</v>
      </c>
      <c r="J13992" t="e">
        <f>VLOOKUP(E13992,'Cross-Page Data'!$D$4:$F$48,3,FALSE)</f>
        <v>#N/A</v>
      </c>
      <c r="K13992" t="b">
        <f t="shared" si="218"/>
        <v>1</v>
      </c>
    </row>
    <row r="13993" spans="9:11" x14ac:dyDescent="0.35">
      <c r="I13993" t="e">
        <f>IF(J13993="natural gas",VLOOKUP(D13993,'Cross-Page Data'!$I$4:$J$13,2,FALSE),IF(J13993="solar",VLOOKUP('Form 923'!D13993,'Cross-Page Data'!$I$14:$J$117,2,FALSE),J13993))</f>
        <v>#N/A</v>
      </c>
      <c r="J13993" t="e">
        <f>VLOOKUP(E13993,'Cross-Page Data'!$D$4:$F$48,3,FALSE)</f>
        <v>#N/A</v>
      </c>
      <c r="K13993" t="b">
        <f t="shared" si="218"/>
        <v>1</v>
      </c>
    </row>
    <row r="13994" spans="9:11" x14ac:dyDescent="0.35">
      <c r="I13994" t="e">
        <f>IF(J13994="natural gas",VLOOKUP(D13994,'Cross-Page Data'!$I$4:$J$13,2,FALSE),IF(J13994="solar",VLOOKUP('Form 923'!D13994,'Cross-Page Data'!$I$14:$J$117,2,FALSE),J13994))</f>
        <v>#N/A</v>
      </c>
      <c r="J13994" t="e">
        <f>VLOOKUP(E13994,'Cross-Page Data'!$D$4:$F$48,3,FALSE)</f>
        <v>#N/A</v>
      </c>
      <c r="K13994" t="b">
        <f t="shared" si="218"/>
        <v>1</v>
      </c>
    </row>
    <row r="13995" spans="9:11" x14ac:dyDescent="0.35">
      <c r="I13995" t="e">
        <f>IF(J13995="natural gas",VLOOKUP(D13995,'Cross-Page Data'!$I$4:$J$13,2,FALSE),IF(J13995="solar",VLOOKUP('Form 923'!D13995,'Cross-Page Data'!$I$14:$J$117,2,FALSE),J13995))</f>
        <v>#N/A</v>
      </c>
      <c r="J13995" t="e">
        <f>VLOOKUP(E13995,'Cross-Page Data'!$D$4:$F$48,3,FALSE)</f>
        <v>#N/A</v>
      </c>
      <c r="K13995" t="b">
        <f t="shared" si="218"/>
        <v>1</v>
      </c>
    </row>
    <row r="13996" spans="9:11" x14ac:dyDescent="0.35">
      <c r="I13996" t="e">
        <f>IF(J13996="natural gas",VLOOKUP(D13996,'Cross-Page Data'!$I$4:$J$13,2,FALSE),IF(J13996="solar",VLOOKUP('Form 923'!D13996,'Cross-Page Data'!$I$14:$J$117,2,FALSE),J13996))</f>
        <v>#N/A</v>
      </c>
      <c r="J13996" t="e">
        <f>VLOOKUP(E13996,'Cross-Page Data'!$D$4:$F$48,3,FALSE)</f>
        <v>#N/A</v>
      </c>
      <c r="K13996" t="b">
        <f t="shared" si="218"/>
        <v>1</v>
      </c>
    </row>
    <row r="13997" spans="9:11" x14ac:dyDescent="0.35">
      <c r="I13997" t="e">
        <f>IF(J13997="natural gas",VLOOKUP(D13997,'Cross-Page Data'!$I$4:$J$13,2,FALSE),IF(J13997="solar",VLOOKUP('Form 923'!D13997,'Cross-Page Data'!$I$14:$J$117,2,FALSE),J13997))</f>
        <v>#N/A</v>
      </c>
      <c r="J13997" t="e">
        <f>VLOOKUP(E13997,'Cross-Page Data'!$D$4:$F$48,3,FALSE)</f>
        <v>#N/A</v>
      </c>
      <c r="K13997" t="b">
        <f t="shared" si="218"/>
        <v>1</v>
      </c>
    </row>
    <row r="13998" spans="9:11" x14ac:dyDescent="0.35">
      <c r="I13998" t="e">
        <f>IF(J13998="natural gas",VLOOKUP(D13998,'Cross-Page Data'!$I$4:$J$13,2,FALSE),IF(J13998="solar",VLOOKUP('Form 923'!D13998,'Cross-Page Data'!$I$14:$J$117,2,FALSE),J13998))</f>
        <v>#N/A</v>
      </c>
      <c r="J13998" t="e">
        <f>VLOOKUP(E13998,'Cross-Page Data'!$D$4:$F$48,3,FALSE)</f>
        <v>#N/A</v>
      </c>
      <c r="K13998" t="b">
        <f t="shared" si="218"/>
        <v>1</v>
      </c>
    </row>
    <row r="13999" spans="9:11" x14ac:dyDescent="0.35">
      <c r="I13999" t="e">
        <f>IF(J13999="natural gas",VLOOKUP(D13999,'Cross-Page Data'!$I$4:$J$13,2,FALSE),IF(J13999="solar",VLOOKUP('Form 923'!D13999,'Cross-Page Data'!$I$14:$J$117,2,FALSE),J13999))</f>
        <v>#N/A</v>
      </c>
      <c r="J13999" t="e">
        <f>VLOOKUP(E13999,'Cross-Page Data'!$D$4:$F$48,3,FALSE)</f>
        <v>#N/A</v>
      </c>
      <c r="K13999" t="b">
        <f t="shared" si="218"/>
        <v>1</v>
      </c>
    </row>
    <row r="14000" spans="9:11" x14ac:dyDescent="0.35">
      <c r="I14000" t="e">
        <f>IF(J14000="natural gas",VLOOKUP(D14000,'Cross-Page Data'!$I$4:$J$13,2,FALSE),IF(J14000="solar",VLOOKUP('Form 923'!D14000,'Cross-Page Data'!$I$14:$J$117,2,FALSE),J14000))</f>
        <v>#N/A</v>
      </c>
      <c r="J14000" t="e">
        <f>VLOOKUP(E14000,'Cross-Page Data'!$D$4:$F$48,3,FALSE)</f>
        <v>#N/A</v>
      </c>
      <c r="K14000" t="b">
        <f t="shared" si="218"/>
        <v>1</v>
      </c>
    </row>
    <row r="14001" spans="9:11" x14ac:dyDescent="0.35">
      <c r="I14001" t="e">
        <f>IF(J14001="natural gas",VLOOKUP(D14001,'Cross-Page Data'!$I$4:$J$13,2,FALSE),IF(J14001="solar",VLOOKUP('Form 923'!D14001,'Cross-Page Data'!$I$14:$J$117,2,FALSE),J14001))</f>
        <v>#N/A</v>
      </c>
      <c r="J14001" t="e">
        <f>VLOOKUP(E14001,'Cross-Page Data'!$D$4:$F$48,3,FALSE)</f>
        <v>#N/A</v>
      </c>
      <c r="K14001" t="b">
        <f t="shared" si="218"/>
        <v>1</v>
      </c>
    </row>
    <row r="14002" spans="9:11" x14ac:dyDescent="0.35">
      <c r="I14002" t="e">
        <f>IF(J14002="natural gas",VLOOKUP(D14002,'Cross-Page Data'!$I$4:$J$13,2,FALSE),IF(J14002="solar",VLOOKUP('Form 923'!D14002,'Cross-Page Data'!$I$14:$J$117,2,FALSE),J14002))</f>
        <v>#N/A</v>
      </c>
      <c r="J14002" t="e">
        <f>VLOOKUP(E14002,'Cross-Page Data'!$D$4:$F$48,3,FALSE)</f>
        <v>#N/A</v>
      </c>
      <c r="K14002" t="b">
        <f t="shared" si="218"/>
        <v>1</v>
      </c>
    </row>
    <row r="14003" spans="9:11" x14ac:dyDescent="0.35">
      <c r="I14003" t="e">
        <f>IF(J14003="natural gas",VLOOKUP(D14003,'Cross-Page Data'!$I$4:$J$13,2,FALSE),IF(J14003="solar",VLOOKUP('Form 923'!D14003,'Cross-Page Data'!$I$14:$J$117,2,FALSE),J14003))</f>
        <v>#N/A</v>
      </c>
      <c r="J14003" t="e">
        <f>VLOOKUP(E14003,'Cross-Page Data'!$D$4:$F$48,3,FALSE)</f>
        <v>#N/A</v>
      </c>
      <c r="K14003" t="b">
        <f t="shared" si="218"/>
        <v>1</v>
      </c>
    </row>
    <row r="14004" spans="9:11" x14ac:dyDescent="0.35">
      <c r="I14004" t="e">
        <f>IF(J14004="natural gas",VLOOKUP(D14004,'Cross-Page Data'!$I$4:$J$13,2,FALSE),IF(J14004="solar",VLOOKUP('Form 923'!D14004,'Cross-Page Data'!$I$14:$J$117,2,FALSE),J14004))</f>
        <v>#N/A</v>
      </c>
      <c r="J14004" t="e">
        <f>VLOOKUP(E14004,'Cross-Page Data'!$D$4:$F$48,3,FALSE)</f>
        <v>#N/A</v>
      </c>
      <c r="K14004" t="b">
        <f t="shared" si="218"/>
        <v>1</v>
      </c>
    </row>
    <row r="14005" spans="9:11" x14ac:dyDescent="0.35">
      <c r="I14005" t="e">
        <f>IF(J14005="natural gas",VLOOKUP(D14005,'Cross-Page Data'!$I$4:$J$13,2,FALSE),IF(J14005="solar",VLOOKUP('Form 923'!D14005,'Cross-Page Data'!$I$14:$J$117,2,FALSE),J14005))</f>
        <v>#N/A</v>
      </c>
      <c r="J14005" t="e">
        <f>VLOOKUP(E14005,'Cross-Page Data'!$D$4:$F$48,3,FALSE)</f>
        <v>#N/A</v>
      </c>
      <c r="K14005" t="b">
        <f t="shared" si="218"/>
        <v>1</v>
      </c>
    </row>
    <row r="14006" spans="9:11" x14ac:dyDescent="0.35">
      <c r="I14006" t="e">
        <f>IF(J14006="natural gas",VLOOKUP(D14006,'Cross-Page Data'!$I$4:$J$13,2,FALSE),IF(J14006="solar",VLOOKUP('Form 923'!D14006,'Cross-Page Data'!$I$14:$J$117,2,FALSE),J14006))</f>
        <v>#N/A</v>
      </c>
      <c r="J14006" t="e">
        <f>VLOOKUP(E14006,'Cross-Page Data'!$D$4:$F$48,3,FALSE)</f>
        <v>#N/A</v>
      </c>
      <c r="K14006" t="b">
        <f t="shared" si="218"/>
        <v>1</v>
      </c>
    </row>
    <row r="14007" spans="9:11" x14ac:dyDescent="0.35">
      <c r="I14007" t="e">
        <f>IF(J14007="natural gas",VLOOKUP(D14007,'Cross-Page Data'!$I$4:$J$13,2,FALSE),IF(J14007="solar",VLOOKUP('Form 923'!D14007,'Cross-Page Data'!$I$14:$J$117,2,FALSE),J14007))</f>
        <v>#N/A</v>
      </c>
      <c r="J14007" t="e">
        <f>VLOOKUP(E14007,'Cross-Page Data'!$D$4:$F$48,3,FALSE)</f>
        <v>#N/A</v>
      </c>
      <c r="K14007" t="b">
        <f t="shared" si="218"/>
        <v>1</v>
      </c>
    </row>
    <row r="14008" spans="9:11" x14ac:dyDescent="0.35">
      <c r="I14008" t="e">
        <f>IF(J14008="natural gas",VLOOKUP(D14008,'Cross-Page Data'!$I$4:$J$13,2,FALSE),IF(J14008="solar",VLOOKUP('Form 923'!D14008,'Cross-Page Data'!$I$14:$J$117,2,FALSE),J14008))</f>
        <v>#N/A</v>
      </c>
      <c r="J14008" t="e">
        <f>VLOOKUP(E14008,'Cross-Page Data'!$D$4:$F$48,3,FALSE)</f>
        <v>#N/A</v>
      </c>
      <c r="K14008" t="b">
        <f t="shared" si="218"/>
        <v>1</v>
      </c>
    </row>
    <row r="14009" spans="9:11" x14ac:dyDescent="0.35">
      <c r="I14009" t="e">
        <f>IF(J14009="natural gas",VLOOKUP(D14009,'Cross-Page Data'!$I$4:$J$13,2,FALSE),IF(J14009="solar",VLOOKUP('Form 923'!D14009,'Cross-Page Data'!$I$14:$J$117,2,FALSE),J14009))</f>
        <v>#N/A</v>
      </c>
      <c r="J14009" t="e">
        <f>VLOOKUP(E14009,'Cross-Page Data'!$D$4:$F$48,3,FALSE)</f>
        <v>#N/A</v>
      </c>
      <c r="K14009" t="b">
        <f t="shared" si="218"/>
        <v>1</v>
      </c>
    </row>
    <row r="14010" spans="9:11" x14ac:dyDescent="0.35">
      <c r="I14010" t="e">
        <f>IF(J14010="natural gas",VLOOKUP(D14010,'Cross-Page Data'!$I$4:$J$13,2,FALSE),IF(J14010="solar",VLOOKUP('Form 923'!D14010,'Cross-Page Data'!$I$14:$J$117,2,FALSE),J14010))</f>
        <v>#N/A</v>
      </c>
      <c r="J14010" t="e">
        <f>VLOOKUP(E14010,'Cross-Page Data'!$D$4:$F$48,3,FALSE)</f>
        <v>#N/A</v>
      </c>
      <c r="K14010" t="b">
        <f t="shared" si="218"/>
        <v>1</v>
      </c>
    </row>
    <row r="14011" spans="9:11" x14ac:dyDescent="0.35">
      <c r="I14011" t="e">
        <f>IF(J14011="natural gas",VLOOKUP(D14011,'Cross-Page Data'!$I$4:$J$13,2,FALSE),IF(J14011="solar",VLOOKUP('Form 923'!D14011,'Cross-Page Data'!$I$14:$J$117,2,FALSE),J14011))</f>
        <v>#N/A</v>
      </c>
      <c r="J14011" t="e">
        <f>VLOOKUP(E14011,'Cross-Page Data'!$D$4:$F$48,3,FALSE)</f>
        <v>#N/A</v>
      </c>
      <c r="K14011" t="b">
        <f t="shared" si="218"/>
        <v>1</v>
      </c>
    </row>
    <row r="14012" spans="9:11" x14ac:dyDescent="0.35">
      <c r="I14012" t="e">
        <f>IF(J14012="natural gas",VLOOKUP(D14012,'Cross-Page Data'!$I$4:$J$13,2,FALSE),IF(J14012="solar",VLOOKUP('Form 923'!D14012,'Cross-Page Data'!$I$14:$J$117,2,FALSE),J14012))</f>
        <v>#N/A</v>
      </c>
      <c r="J14012" t="e">
        <f>VLOOKUP(E14012,'Cross-Page Data'!$D$4:$F$48,3,FALSE)</f>
        <v>#N/A</v>
      </c>
      <c r="K14012" t="b">
        <f t="shared" si="218"/>
        <v>1</v>
      </c>
    </row>
    <row r="14013" spans="9:11" x14ac:dyDescent="0.35">
      <c r="I14013" t="e">
        <f>IF(J14013="natural gas",VLOOKUP(D14013,'Cross-Page Data'!$I$4:$J$13,2,FALSE),IF(J14013="solar",VLOOKUP('Form 923'!D14013,'Cross-Page Data'!$I$14:$J$117,2,FALSE),J14013))</f>
        <v>#N/A</v>
      </c>
      <c r="J14013" t="e">
        <f>VLOOKUP(E14013,'Cross-Page Data'!$D$4:$F$48,3,FALSE)</f>
        <v>#N/A</v>
      </c>
      <c r="K14013" t="b">
        <f t="shared" si="218"/>
        <v>1</v>
      </c>
    </row>
    <row r="14014" spans="9:11" x14ac:dyDescent="0.35">
      <c r="I14014" t="e">
        <f>IF(J14014="natural gas",VLOOKUP(D14014,'Cross-Page Data'!$I$4:$J$13,2,FALSE),IF(J14014="solar",VLOOKUP('Form 923'!D14014,'Cross-Page Data'!$I$14:$J$117,2,FALSE),J14014))</f>
        <v>#N/A</v>
      </c>
      <c r="J14014" t="e">
        <f>VLOOKUP(E14014,'Cross-Page Data'!$D$4:$F$48,3,FALSE)</f>
        <v>#N/A</v>
      </c>
      <c r="K14014" t="b">
        <f t="shared" si="218"/>
        <v>1</v>
      </c>
    </row>
    <row r="14015" spans="9:11" x14ac:dyDescent="0.35">
      <c r="I14015" t="e">
        <f>IF(J14015="natural gas",VLOOKUP(D14015,'Cross-Page Data'!$I$4:$J$13,2,FALSE),IF(J14015="solar",VLOOKUP('Form 923'!D14015,'Cross-Page Data'!$I$14:$J$117,2,FALSE),J14015))</f>
        <v>#N/A</v>
      </c>
      <c r="J14015" t="e">
        <f>VLOOKUP(E14015,'Cross-Page Data'!$D$4:$F$48,3,FALSE)</f>
        <v>#N/A</v>
      </c>
      <c r="K14015" t="b">
        <f t="shared" si="218"/>
        <v>1</v>
      </c>
    </row>
    <row r="14016" spans="9:11" x14ac:dyDescent="0.35">
      <c r="I14016" t="e">
        <f>IF(J14016="natural gas",VLOOKUP(D14016,'Cross-Page Data'!$I$4:$J$13,2,FALSE),IF(J14016="solar",VLOOKUP('Form 923'!D14016,'Cross-Page Data'!$I$14:$J$117,2,FALSE),J14016))</f>
        <v>#N/A</v>
      </c>
      <c r="J14016" t="e">
        <f>VLOOKUP(E14016,'Cross-Page Data'!$D$4:$F$48,3,FALSE)</f>
        <v>#N/A</v>
      </c>
      <c r="K14016" t="b">
        <f t="shared" si="218"/>
        <v>1</v>
      </c>
    </row>
    <row r="14017" spans="9:11" x14ac:dyDescent="0.35">
      <c r="I14017" t="e">
        <f>IF(J14017="natural gas",VLOOKUP(D14017,'Cross-Page Data'!$I$4:$J$13,2,FALSE),IF(J14017="solar",VLOOKUP('Form 923'!D14017,'Cross-Page Data'!$I$14:$J$117,2,FALSE),J14017))</f>
        <v>#N/A</v>
      </c>
      <c r="J14017" t="e">
        <f>VLOOKUP(E14017,'Cross-Page Data'!$D$4:$F$48,3,FALSE)</f>
        <v>#N/A</v>
      </c>
      <c r="K14017" t="b">
        <f t="shared" si="218"/>
        <v>1</v>
      </c>
    </row>
    <row r="14018" spans="9:11" x14ac:dyDescent="0.35">
      <c r="I14018" t="e">
        <f>IF(J14018="natural gas",VLOOKUP(D14018,'Cross-Page Data'!$I$4:$J$13,2,FALSE),IF(J14018="solar",VLOOKUP('Form 923'!D14018,'Cross-Page Data'!$I$14:$J$117,2,FALSE),J14018))</f>
        <v>#N/A</v>
      </c>
      <c r="J14018" t="e">
        <f>VLOOKUP(E14018,'Cross-Page Data'!$D$4:$F$48,3,FALSE)</f>
        <v>#N/A</v>
      </c>
      <c r="K14018" t="b">
        <f t="shared" si="218"/>
        <v>1</v>
      </c>
    </row>
    <row r="14019" spans="9:11" x14ac:dyDescent="0.35">
      <c r="I14019" t="e">
        <f>IF(J14019="natural gas",VLOOKUP(D14019,'Cross-Page Data'!$I$4:$J$13,2,FALSE),IF(J14019="solar",VLOOKUP('Form 923'!D14019,'Cross-Page Data'!$I$14:$J$117,2,FALSE),J14019))</f>
        <v>#N/A</v>
      </c>
      <c r="J14019" t="e">
        <f>VLOOKUP(E14019,'Cross-Page Data'!$D$4:$F$48,3,FALSE)</f>
        <v>#N/A</v>
      </c>
      <c r="K14019" t="b">
        <f t="shared" si="218"/>
        <v>1</v>
      </c>
    </row>
    <row r="14020" spans="9:11" x14ac:dyDescent="0.35">
      <c r="I14020" t="e">
        <f>IF(J14020="natural gas",VLOOKUP(D14020,'Cross-Page Data'!$I$4:$J$13,2,FALSE),IF(J14020="solar",VLOOKUP('Form 923'!D14020,'Cross-Page Data'!$I$14:$J$117,2,FALSE),J14020))</f>
        <v>#N/A</v>
      </c>
      <c r="J14020" t="e">
        <f>VLOOKUP(E14020,'Cross-Page Data'!$D$4:$F$48,3,FALSE)</f>
        <v>#N/A</v>
      </c>
      <c r="K14020" t="b">
        <f t="shared" si="218"/>
        <v>1</v>
      </c>
    </row>
    <row r="14021" spans="9:11" x14ac:dyDescent="0.35">
      <c r="I14021" t="e">
        <f>IF(J14021="natural gas",VLOOKUP(D14021,'Cross-Page Data'!$I$4:$J$13,2,FALSE),IF(J14021="solar",VLOOKUP('Form 923'!D14021,'Cross-Page Data'!$I$14:$J$117,2,FALSE),J14021))</f>
        <v>#N/A</v>
      </c>
      <c r="J14021" t="e">
        <f>VLOOKUP(E14021,'Cross-Page Data'!$D$4:$F$48,3,FALSE)</f>
        <v>#N/A</v>
      </c>
      <c r="K14021" t="b">
        <f t="shared" si="218"/>
        <v>1</v>
      </c>
    </row>
    <row r="14022" spans="9:11" x14ac:dyDescent="0.35">
      <c r="I14022" t="e">
        <f>IF(J14022="natural gas",VLOOKUP(D14022,'Cross-Page Data'!$I$4:$J$13,2,FALSE),IF(J14022="solar",VLOOKUP('Form 923'!D14022,'Cross-Page Data'!$I$14:$J$117,2,FALSE),J14022))</f>
        <v>#N/A</v>
      </c>
      <c r="J14022" t="e">
        <f>VLOOKUP(E14022,'Cross-Page Data'!$D$4:$F$48,3,FALSE)</f>
        <v>#N/A</v>
      </c>
      <c r="K14022" t="b">
        <f t="shared" si="218"/>
        <v>1</v>
      </c>
    </row>
    <row r="14023" spans="9:11" x14ac:dyDescent="0.35">
      <c r="I14023" t="e">
        <f>IF(J14023="natural gas",VLOOKUP(D14023,'Cross-Page Data'!$I$4:$J$13,2,FALSE),IF(J14023="solar",VLOOKUP('Form 923'!D14023,'Cross-Page Data'!$I$14:$J$117,2,FALSE),J14023))</f>
        <v>#N/A</v>
      </c>
      <c r="J14023" t="e">
        <f>VLOOKUP(E14023,'Cross-Page Data'!$D$4:$F$48,3,FALSE)</f>
        <v>#N/A</v>
      </c>
      <c r="K14023" t="b">
        <f t="shared" ref="K14023:K14086" si="219">IF(AND($N$5=FALSE,OR(C14023="Commercial NAICS Cogen",C14023="Industrial NAICS Cogen",C14023="NAICS-22 Cogen")),FALSE,IF(AND($N$6=FALSE,OR(C14023="Commercial NAICS Cogen",C14023="Commercial NAICS Non-Cogen",C14023="industrial NAICS Cogen", C14023="industrial NAICS non-cogen")),FALSE,TRUE))</f>
        <v>1</v>
      </c>
    </row>
    <row r="14024" spans="9:11" x14ac:dyDescent="0.35">
      <c r="I14024" t="e">
        <f>IF(J14024="natural gas",VLOOKUP(D14024,'Cross-Page Data'!$I$4:$J$13,2,FALSE),IF(J14024="solar",VLOOKUP('Form 923'!D14024,'Cross-Page Data'!$I$14:$J$117,2,FALSE),J14024))</f>
        <v>#N/A</v>
      </c>
      <c r="J14024" t="e">
        <f>VLOOKUP(E14024,'Cross-Page Data'!$D$4:$F$48,3,FALSE)</f>
        <v>#N/A</v>
      </c>
      <c r="K14024" t="b">
        <f t="shared" si="219"/>
        <v>1</v>
      </c>
    </row>
    <row r="14025" spans="9:11" x14ac:dyDescent="0.35">
      <c r="I14025" t="e">
        <f>IF(J14025="natural gas",VLOOKUP(D14025,'Cross-Page Data'!$I$4:$J$13,2,FALSE),IF(J14025="solar",VLOOKUP('Form 923'!D14025,'Cross-Page Data'!$I$14:$J$117,2,FALSE),J14025))</f>
        <v>#N/A</v>
      </c>
      <c r="J14025" t="e">
        <f>VLOOKUP(E14025,'Cross-Page Data'!$D$4:$F$48,3,FALSE)</f>
        <v>#N/A</v>
      </c>
      <c r="K14025" t="b">
        <f t="shared" si="219"/>
        <v>1</v>
      </c>
    </row>
    <row r="14026" spans="9:11" x14ac:dyDescent="0.35">
      <c r="I14026" t="e">
        <f>IF(J14026="natural gas",VLOOKUP(D14026,'Cross-Page Data'!$I$4:$J$13,2,FALSE),IF(J14026="solar",VLOOKUP('Form 923'!D14026,'Cross-Page Data'!$I$14:$J$117,2,FALSE),J14026))</f>
        <v>#N/A</v>
      </c>
      <c r="J14026" t="e">
        <f>VLOOKUP(E14026,'Cross-Page Data'!$D$4:$F$48,3,FALSE)</f>
        <v>#N/A</v>
      </c>
      <c r="K14026" t="b">
        <f t="shared" si="219"/>
        <v>1</v>
      </c>
    </row>
    <row r="14027" spans="9:11" x14ac:dyDescent="0.35">
      <c r="I14027" t="e">
        <f>IF(J14027="natural gas",VLOOKUP(D14027,'Cross-Page Data'!$I$4:$J$13,2,FALSE),IF(J14027="solar",VLOOKUP('Form 923'!D14027,'Cross-Page Data'!$I$14:$J$117,2,FALSE),J14027))</f>
        <v>#N/A</v>
      </c>
      <c r="J14027" t="e">
        <f>VLOOKUP(E14027,'Cross-Page Data'!$D$4:$F$48,3,FALSE)</f>
        <v>#N/A</v>
      </c>
      <c r="K14027" t="b">
        <f t="shared" si="219"/>
        <v>1</v>
      </c>
    </row>
    <row r="14028" spans="9:11" x14ac:dyDescent="0.35">
      <c r="I14028" t="e">
        <f>IF(J14028="natural gas",VLOOKUP(D14028,'Cross-Page Data'!$I$4:$J$13,2,FALSE),IF(J14028="solar",VLOOKUP('Form 923'!D14028,'Cross-Page Data'!$I$14:$J$117,2,FALSE),J14028))</f>
        <v>#N/A</v>
      </c>
      <c r="J14028" t="e">
        <f>VLOOKUP(E14028,'Cross-Page Data'!$D$4:$F$48,3,FALSE)</f>
        <v>#N/A</v>
      </c>
      <c r="K14028" t="b">
        <f t="shared" si="219"/>
        <v>1</v>
      </c>
    </row>
    <row r="14029" spans="9:11" x14ac:dyDescent="0.35">
      <c r="I14029" t="e">
        <f>IF(J14029="natural gas",VLOOKUP(D14029,'Cross-Page Data'!$I$4:$J$13,2,FALSE),IF(J14029="solar",VLOOKUP('Form 923'!D14029,'Cross-Page Data'!$I$14:$J$117,2,FALSE),J14029))</f>
        <v>#N/A</v>
      </c>
      <c r="J14029" t="e">
        <f>VLOOKUP(E14029,'Cross-Page Data'!$D$4:$F$48,3,FALSE)</f>
        <v>#N/A</v>
      </c>
      <c r="K14029" t="b">
        <f t="shared" si="219"/>
        <v>1</v>
      </c>
    </row>
    <row r="14030" spans="9:11" x14ac:dyDescent="0.35">
      <c r="I14030" t="e">
        <f>IF(J14030="natural gas",VLOOKUP(D14030,'Cross-Page Data'!$I$4:$J$13,2,FALSE),IF(J14030="solar",VLOOKUP('Form 923'!D14030,'Cross-Page Data'!$I$14:$J$117,2,FALSE),J14030))</f>
        <v>#N/A</v>
      </c>
      <c r="J14030" t="e">
        <f>VLOOKUP(E14030,'Cross-Page Data'!$D$4:$F$48,3,FALSE)</f>
        <v>#N/A</v>
      </c>
      <c r="K14030" t="b">
        <f t="shared" si="219"/>
        <v>1</v>
      </c>
    </row>
    <row r="14031" spans="9:11" x14ac:dyDescent="0.35">
      <c r="I14031" t="e">
        <f>IF(J14031="natural gas",VLOOKUP(D14031,'Cross-Page Data'!$I$4:$J$13,2,FALSE),IF(J14031="solar",VLOOKUP('Form 923'!D14031,'Cross-Page Data'!$I$14:$J$117,2,FALSE),J14031))</f>
        <v>#N/A</v>
      </c>
      <c r="J14031" t="e">
        <f>VLOOKUP(E14031,'Cross-Page Data'!$D$4:$F$48,3,FALSE)</f>
        <v>#N/A</v>
      </c>
      <c r="K14031" t="b">
        <f t="shared" si="219"/>
        <v>1</v>
      </c>
    </row>
    <row r="14032" spans="9:11" x14ac:dyDescent="0.35">
      <c r="I14032" t="e">
        <f>IF(J14032="natural gas",VLOOKUP(D14032,'Cross-Page Data'!$I$4:$J$13,2,FALSE),IF(J14032="solar",VLOOKUP('Form 923'!D14032,'Cross-Page Data'!$I$14:$J$117,2,FALSE),J14032))</f>
        <v>#N/A</v>
      </c>
      <c r="J14032" t="e">
        <f>VLOOKUP(E14032,'Cross-Page Data'!$D$4:$F$48,3,FALSE)</f>
        <v>#N/A</v>
      </c>
      <c r="K14032" t="b">
        <f t="shared" si="219"/>
        <v>1</v>
      </c>
    </row>
    <row r="14033" spans="9:11" x14ac:dyDescent="0.35">
      <c r="I14033" t="e">
        <f>IF(J14033="natural gas",VLOOKUP(D14033,'Cross-Page Data'!$I$4:$J$13,2,FALSE),IF(J14033="solar",VLOOKUP('Form 923'!D14033,'Cross-Page Data'!$I$14:$J$117,2,FALSE),J14033))</f>
        <v>#N/A</v>
      </c>
      <c r="J14033" t="e">
        <f>VLOOKUP(E14033,'Cross-Page Data'!$D$4:$F$48,3,FALSE)</f>
        <v>#N/A</v>
      </c>
      <c r="K14033" t="b">
        <f t="shared" si="219"/>
        <v>1</v>
      </c>
    </row>
    <row r="14034" spans="9:11" x14ac:dyDescent="0.35">
      <c r="I14034" t="e">
        <f>IF(J14034="natural gas",VLOOKUP(D14034,'Cross-Page Data'!$I$4:$J$13,2,FALSE),IF(J14034="solar",VLOOKUP('Form 923'!D14034,'Cross-Page Data'!$I$14:$J$117,2,FALSE),J14034))</f>
        <v>#N/A</v>
      </c>
      <c r="J14034" t="e">
        <f>VLOOKUP(E14034,'Cross-Page Data'!$D$4:$F$48,3,FALSE)</f>
        <v>#N/A</v>
      </c>
      <c r="K14034" t="b">
        <f t="shared" si="219"/>
        <v>1</v>
      </c>
    </row>
    <row r="14035" spans="9:11" x14ac:dyDescent="0.35">
      <c r="I14035" t="e">
        <f>IF(J14035="natural gas",VLOOKUP(D14035,'Cross-Page Data'!$I$4:$J$13,2,FALSE),IF(J14035="solar",VLOOKUP('Form 923'!D14035,'Cross-Page Data'!$I$14:$J$117,2,FALSE),J14035))</f>
        <v>#N/A</v>
      </c>
      <c r="J14035" t="e">
        <f>VLOOKUP(E14035,'Cross-Page Data'!$D$4:$F$48,3,FALSE)</f>
        <v>#N/A</v>
      </c>
      <c r="K14035" t="b">
        <f t="shared" si="219"/>
        <v>1</v>
      </c>
    </row>
    <row r="14036" spans="9:11" x14ac:dyDescent="0.35">
      <c r="I14036" t="e">
        <f>IF(J14036="natural gas",VLOOKUP(D14036,'Cross-Page Data'!$I$4:$J$13,2,FALSE),IF(J14036="solar",VLOOKUP('Form 923'!D14036,'Cross-Page Data'!$I$14:$J$117,2,FALSE),J14036))</f>
        <v>#N/A</v>
      </c>
      <c r="J14036" t="e">
        <f>VLOOKUP(E14036,'Cross-Page Data'!$D$4:$F$48,3,FALSE)</f>
        <v>#N/A</v>
      </c>
      <c r="K14036" t="b">
        <f t="shared" si="219"/>
        <v>1</v>
      </c>
    </row>
    <row r="14037" spans="9:11" x14ac:dyDescent="0.35">
      <c r="I14037" t="e">
        <f>IF(J14037="natural gas",VLOOKUP(D14037,'Cross-Page Data'!$I$4:$J$13,2,FALSE),IF(J14037="solar",VLOOKUP('Form 923'!D14037,'Cross-Page Data'!$I$14:$J$117,2,FALSE),J14037))</f>
        <v>#N/A</v>
      </c>
      <c r="J14037" t="e">
        <f>VLOOKUP(E14037,'Cross-Page Data'!$D$4:$F$48,3,FALSE)</f>
        <v>#N/A</v>
      </c>
      <c r="K14037" t="b">
        <f t="shared" si="219"/>
        <v>1</v>
      </c>
    </row>
    <row r="14038" spans="9:11" x14ac:dyDescent="0.35">
      <c r="I14038" t="e">
        <f>IF(J14038="natural gas",VLOOKUP(D14038,'Cross-Page Data'!$I$4:$J$13,2,FALSE),IF(J14038="solar",VLOOKUP('Form 923'!D14038,'Cross-Page Data'!$I$14:$J$117,2,FALSE),J14038))</f>
        <v>#N/A</v>
      </c>
      <c r="J14038" t="e">
        <f>VLOOKUP(E14038,'Cross-Page Data'!$D$4:$F$48,3,FALSE)</f>
        <v>#N/A</v>
      </c>
      <c r="K14038" t="b">
        <f t="shared" si="219"/>
        <v>1</v>
      </c>
    </row>
    <row r="14039" spans="9:11" x14ac:dyDescent="0.35">
      <c r="I14039" t="e">
        <f>IF(J14039="natural gas",VLOOKUP(D14039,'Cross-Page Data'!$I$4:$J$13,2,FALSE),IF(J14039="solar",VLOOKUP('Form 923'!D14039,'Cross-Page Data'!$I$14:$J$117,2,FALSE),J14039))</f>
        <v>#N/A</v>
      </c>
      <c r="J14039" t="e">
        <f>VLOOKUP(E14039,'Cross-Page Data'!$D$4:$F$48,3,FALSE)</f>
        <v>#N/A</v>
      </c>
      <c r="K14039" t="b">
        <f t="shared" si="219"/>
        <v>1</v>
      </c>
    </row>
    <row r="14040" spans="9:11" x14ac:dyDescent="0.35">
      <c r="I14040" t="e">
        <f>IF(J14040="natural gas",VLOOKUP(D14040,'Cross-Page Data'!$I$4:$J$13,2,FALSE),IF(J14040="solar",VLOOKUP('Form 923'!D14040,'Cross-Page Data'!$I$14:$J$117,2,FALSE),J14040))</f>
        <v>#N/A</v>
      </c>
      <c r="J14040" t="e">
        <f>VLOOKUP(E14040,'Cross-Page Data'!$D$4:$F$48,3,FALSE)</f>
        <v>#N/A</v>
      </c>
      <c r="K14040" t="b">
        <f t="shared" si="219"/>
        <v>1</v>
      </c>
    </row>
    <row r="14041" spans="9:11" x14ac:dyDescent="0.35">
      <c r="I14041" t="e">
        <f>IF(J14041="natural gas",VLOOKUP(D14041,'Cross-Page Data'!$I$4:$J$13,2,FALSE),IF(J14041="solar",VLOOKUP('Form 923'!D14041,'Cross-Page Data'!$I$14:$J$117,2,FALSE),J14041))</f>
        <v>#N/A</v>
      </c>
      <c r="J14041" t="e">
        <f>VLOOKUP(E14041,'Cross-Page Data'!$D$4:$F$48,3,FALSE)</f>
        <v>#N/A</v>
      </c>
      <c r="K14041" t="b">
        <f t="shared" si="219"/>
        <v>1</v>
      </c>
    </row>
    <row r="14042" spans="9:11" x14ac:dyDescent="0.35">
      <c r="I14042" t="e">
        <f>IF(J14042="natural gas",VLOOKUP(D14042,'Cross-Page Data'!$I$4:$J$13,2,FALSE),IF(J14042="solar",VLOOKUP('Form 923'!D14042,'Cross-Page Data'!$I$14:$J$117,2,FALSE),J14042))</f>
        <v>#N/A</v>
      </c>
      <c r="J14042" t="e">
        <f>VLOOKUP(E14042,'Cross-Page Data'!$D$4:$F$48,3,FALSE)</f>
        <v>#N/A</v>
      </c>
      <c r="K14042" t="b">
        <f t="shared" si="219"/>
        <v>1</v>
      </c>
    </row>
    <row r="14043" spans="9:11" x14ac:dyDescent="0.35">
      <c r="I14043" t="e">
        <f>IF(J14043="natural gas",VLOOKUP(D14043,'Cross-Page Data'!$I$4:$J$13,2,FALSE),IF(J14043="solar",VLOOKUP('Form 923'!D14043,'Cross-Page Data'!$I$14:$J$117,2,FALSE),J14043))</f>
        <v>#N/A</v>
      </c>
      <c r="J14043" t="e">
        <f>VLOOKUP(E14043,'Cross-Page Data'!$D$4:$F$48,3,FALSE)</f>
        <v>#N/A</v>
      </c>
      <c r="K14043" t="b">
        <f t="shared" si="219"/>
        <v>1</v>
      </c>
    </row>
    <row r="14044" spans="9:11" x14ac:dyDescent="0.35">
      <c r="I14044" t="e">
        <f>IF(J14044="natural gas",VLOOKUP(D14044,'Cross-Page Data'!$I$4:$J$13,2,FALSE),IF(J14044="solar",VLOOKUP('Form 923'!D14044,'Cross-Page Data'!$I$14:$J$117,2,FALSE),J14044))</f>
        <v>#N/A</v>
      </c>
      <c r="J14044" t="e">
        <f>VLOOKUP(E14044,'Cross-Page Data'!$D$4:$F$48,3,FALSE)</f>
        <v>#N/A</v>
      </c>
      <c r="K14044" t="b">
        <f t="shared" si="219"/>
        <v>1</v>
      </c>
    </row>
    <row r="14045" spans="9:11" x14ac:dyDescent="0.35">
      <c r="I14045" t="e">
        <f>IF(J14045="natural gas",VLOOKUP(D14045,'Cross-Page Data'!$I$4:$J$13,2,FALSE),IF(J14045="solar",VLOOKUP('Form 923'!D14045,'Cross-Page Data'!$I$14:$J$117,2,FALSE),J14045))</f>
        <v>#N/A</v>
      </c>
      <c r="J14045" t="e">
        <f>VLOOKUP(E14045,'Cross-Page Data'!$D$4:$F$48,3,FALSE)</f>
        <v>#N/A</v>
      </c>
      <c r="K14045" t="b">
        <f t="shared" si="219"/>
        <v>1</v>
      </c>
    </row>
    <row r="14046" spans="9:11" x14ac:dyDescent="0.35">
      <c r="I14046" t="e">
        <f>IF(J14046="natural gas",VLOOKUP(D14046,'Cross-Page Data'!$I$4:$J$13,2,FALSE),IF(J14046="solar",VLOOKUP('Form 923'!D14046,'Cross-Page Data'!$I$14:$J$117,2,FALSE),J14046))</f>
        <v>#N/A</v>
      </c>
      <c r="J14046" t="e">
        <f>VLOOKUP(E14046,'Cross-Page Data'!$D$4:$F$48,3,FALSE)</f>
        <v>#N/A</v>
      </c>
      <c r="K14046" t="b">
        <f t="shared" si="219"/>
        <v>1</v>
      </c>
    </row>
    <row r="14047" spans="9:11" x14ac:dyDescent="0.35">
      <c r="I14047" t="e">
        <f>IF(J14047="natural gas",VLOOKUP(D14047,'Cross-Page Data'!$I$4:$J$13,2,FALSE),IF(J14047="solar",VLOOKUP('Form 923'!D14047,'Cross-Page Data'!$I$14:$J$117,2,FALSE),J14047))</f>
        <v>#N/A</v>
      </c>
      <c r="J14047" t="e">
        <f>VLOOKUP(E14047,'Cross-Page Data'!$D$4:$F$48,3,FALSE)</f>
        <v>#N/A</v>
      </c>
      <c r="K14047" t="b">
        <f t="shared" si="219"/>
        <v>1</v>
      </c>
    </row>
    <row r="14048" spans="9:11" x14ac:dyDescent="0.35">
      <c r="I14048" t="e">
        <f>IF(J14048="natural gas",VLOOKUP(D14048,'Cross-Page Data'!$I$4:$J$13,2,FALSE),IF(J14048="solar",VLOOKUP('Form 923'!D14048,'Cross-Page Data'!$I$14:$J$117,2,FALSE),J14048))</f>
        <v>#N/A</v>
      </c>
      <c r="J14048" t="e">
        <f>VLOOKUP(E14048,'Cross-Page Data'!$D$4:$F$48,3,FALSE)</f>
        <v>#N/A</v>
      </c>
      <c r="K14048" t="b">
        <f t="shared" si="219"/>
        <v>1</v>
      </c>
    </row>
    <row r="14049" spans="9:11" x14ac:dyDescent="0.35">
      <c r="I14049" t="e">
        <f>IF(J14049="natural gas",VLOOKUP(D14049,'Cross-Page Data'!$I$4:$J$13,2,FALSE),IF(J14049="solar",VLOOKUP('Form 923'!D14049,'Cross-Page Data'!$I$14:$J$117,2,FALSE),J14049))</f>
        <v>#N/A</v>
      </c>
      <c r="J14049" t="e">
        <f>VLOOKUP(E14049,'Cross-Page Data'!$D$4:$F$48,3,FALSE)</f>
        <v>#N/A</v>
      </c>
      <c r="K14049" t="b">
        <f t="shared" si="219"/>
        <v>1</v>
      </c>
    </row>
    <row r="14050" spans="9:11" x14ac:dyDescent="0.35">
      <c r="I14050" t="e">
        <f>IF(J14050="natural gas",VLOOKUP(D14050,'Cross-Page Data'!$I$4:$J$13,2,FALSE),IF(J14050="solar",VLOOKUP('Form 923'!D14050,'Cross-Page Data'!$I$14:$J$117,2,FALSE),J14050))</f>
        <v>#N/A</v>
      </c>
      <c r="J14050" t="e">
        <f>VLOOKUP(E14050,'Cross-Page Data'!$D$4:$F$48,3,FALSE)</f>
        <v>#N/A</v>
      </c>
      <c r="K14050" t="b">
        <f t="shared" si="219"/>
        <v>1</v>
      </c>
    </row>
    <row r="14051" spans="9:11" x14ac:dyDescent="0.35">
      <c r="I14051" t="e">
        <f>IF(J14051="natural gas",VLOOKUP(D14051,'Cross-Page Data'!$I$4:$J$13,2,FALSE),IF(J14051="solar",VLOOKUP('Form 923'!D14051,'Cross-Page Data'!$I$14:$J$117,2,FALSE),J14051))</f>
        <v>#N/A</v>
      </c>
      <c r="J14051" t="e">
        <f>VLOOKUP(E14051,'Cross-Page Data'!$D$4:$F$48,3,FALSE)</f>
        <v>#N/A</v>
      </c>
      <c r="K14051" t="b">
        <f t="shared" si="219"/>
        <v>1</v>
      </c>
    </row>
    <row r="14052" spans="9:11" x14ac:dyDescent="0.35">
      <c r="I14052" t="e">
        <f>IF(J14052="natural gas",VLOOKUP(D14052,'Cross-Page Data'!$I$4:$J$13,2,FALSE),IF(J14052="solar",VLOOKUP('Form 923'!D14052,'Cross-Page Data'!$I$14:$J$117,2,FALSE),J14052))</f>
        <v>#N/A</v>
      </c>
      <c r="J14052" t="e">
        <f>VLOOKUP(E14052,'Cross-Page Data'!$D$4:$F$48,3,FALSE)</f>
        <v>#N/A</v>
      </c>
      <c r="K14052" t="b">
        <f t="shared" si="219"/>
        <v>1</v>
      </c>
    </row>
    <row r="14053" spans="9:11" x14ac:dyDescent="0.35">
      <c r="I14053" t="e">
        <f>IF(J14053="natural gas",VLOOKUP(D14053,'Cross-Page Data'!$I$4:$J$13,2,FALSE),IF(J14053="solar",VLOOKUP('Form 923'!D14053,'Cross-Page Data'!$I$14:$J$117,2,FALSE),J14053))</f>
        <v>#N/A</v>
      </c>
      <c r="J14053" t="e">
        <f>VLOOKUP(E14053,'Cross-Page Data'!$D$4:$F$48,3,FALSE)</f>
        <v>#N/A</v>
      </c>
      <c r="K14053" t="b">
        <f t="shared" si="219"/>
        <v>1</v>
      </c>
    </row>
    <row r="14054" spans="9:11" x14ac:dyDescent="0.35">
      <c r="I14054" t="e">
        <f>IF(J14054="natural gas",VLOOKUP(D14054,'Cross-Page Data'!$I$4:$J$13,2,FALSE),IF(J14054="solar",VLOOKUP('Form 923'!D14054,'Cross-Page Data'!$I$14:$J$117,2,FALSE),J14054))</f>
        <v>#N/A</v>
      </c>
      <c r="J14054" t="e">
        <f>VLOOKUP(E14054,'Cross-Page Data'!$D$4:$F$48,3,FALSE)</f>
        <v>#N/A</v>
      </c>
      <c r="K14054" t="b">
        <f t="shared" si="219"/>
        <v>1</v>
      </c>
    </row>
    <row r="14055" spans="9:11" x14ac:dyDescent="0.35">
      <c r="I14055" t="e">
        <f>IF(J14055="natural gas",VLOOKUP(D14055,'Cross-Page Data'!$I$4:$J$13,2,FALSE),IF(J14055="solar",VLOOKUP('Form 923'!D14055,'Cross-Page Data'!$I$14:$J$117,2,FALSE),J14055))</f>
        <v>#N/A</v>
      </c>
      <c r="J14055" t="e">
        <f>VLOOKUP(E14055,'Cross-Page Data'!$D$4:$F$48,3,FALSE)</f>
        <v>#N/A</v>
      </c>
      <c r="K14055" t="b">
        <f t="shared" si="219"/>
        <v>1</v>
      </c>
    </row>
    <row r="14056" spans="9:11" x14ac:dyDescent="0.35">
      <c r="I14056" t="e">
        <f>IF(J14056="natural gas",VLOOKUP(D14056,'Cross-Page Data'!$I$4:$J$13,2,FALSE),IF(J14056="solar",VLOOKUP('Form 923'!D14056,'Cross-Page Data'!$I$14:$J$117,2,FALSE),J14056))</f>
        <v>#N/A</v>
      </c>
      <c r="J14056" t="e">
        <f>VLOOKUP(E14056,'Cross-Page Data'!$D$4:$F$48,3,FALSE)</f>
        <v>#N/A</v>
      </c>
      <c r="K14056" t="b">
        <f t="shared" si="219"/>
        <v>1</v>
      </c>
    </row>
    <row r="14057" spans="9:11" x14ac:dyDescent="0.35">
      <c r="I14057" t="e">
        <f>IF(J14057="natural gas",VLOOKUP(D14057,'Cross-Page Data'!$I$4:$J$13,2,FALSE),IF(J14057="solar",VLOOKUP('Form 923'!D14057,'Cross-Page Data'!$I$14:$J$117,2,FALSE),J14057))</f>
        <v>#N/A</v>
      </c>
      <c r="J14057" t="e">
        <f>VLOOKUP(E14057,'Cross-Page Data'!$D$4:$F$48,3,FALSE)</f>
        <v>#N/A</v>
      </c>
      <c r="K14057" t="b">
        <f t="shared" si="219"/>
        <v>1</v>
      </c>
    </row>
    <row r="14058" spans="9:11" x14ac:dyDescent="0.35">
      <c r="I14058" t="e">
        <f>IF(J14058="natural gas",VLOOKUP(D14058,'Cross-Page Data'!$I$4:$J$13,2,FALSE),IF(J14058="solar",VLOOKUP('Form 923'!D14058,'Cross-Page Data'!$I$14:$J$117,2,FALSE),J14058))</f>
        <v>#N/A</v>
      </c>
      <c r="J14058" t="e">
        <f>VLOOKUP(E14058,'Cross-Page Data'!$D$4:$F$48,3,FALSE)</f>
        <v>#N/A</v>
      </c>
      <c r="K14058" t="b">
        <f t="shared" si="219"/>
        <v>1</v>
      </c>
    </row>
    <row r="14059" spans="9:11" x14ac:dyDescent="0.35">
      <c r="I14059" t="e">
        <f>IF(J14059="natural gas",VLOOKUP(D14059,'Cross-Page Data'!$I$4:$J$13,2,FALSE),IF(J14059="solar",VLOOKUP('Form 923'!D14059,'Cross-Page Data'!$I$14:$J$117,2,FALSE),J14059))</f>
        <v>#N/A</v>
      </c>
      <c r="J14059" t="e">
        <f>VLOOKUP(E14059,'Cross-Page Data'!$D$4:$F$48,3,FALSE)</f>
        <v>#N/A</v>
      </c>
      <c r="K14059" t="b">
        <f t="shared" si="219"/>
        <v>1</v>
      </c>
    </row>
    <row r="14060" spans="9:11" x14ac:dyDescent="0.35">
      <c r="I14060" t="e">
        <f>IF(J14060="natural gas",VLOOKUP(D14060,'Cross-Page Data'!$I$4:$J$13,2,FALSE),IF(J14060="solar",VLOOKUP('Form 923'!D14060,'Cross-Page Data'!$I$14:$J$117,2,FALSE),J14060))</f>
        <v>#N/A</v>
      </c>
      <c r="J14060" t="e">
        <f>VLOOKUP(E14060,'Cross-Page Data'!$D$4:$F$48,3,FALSE)</f>
        <v>#N/A</v>
      </c>
      <c r="K14060" t="b">
        <f t="shared" si="219"/>
        <v>1</v>
      </c>
    </row>
    <row r="14061" spans="9:11" x14ac:dyDescent="0.35">
      <c r="I14061" t="e">
        <f>IF(J14061="natural gas",VLOOKUP(D14061,'Cross-Page Data'!$I$4:$J$13,2,FALSE),IF(J14061="solar",VLOOKUP('Form 923'!D14061,'Cross-Page Data'!$I$14:$J$117,2,FALSE),J14061))</f>
        <v>#N/A</v>
      </c>
      <c r="J14061" t="e">
        <f>VLOOKUP(E14061,'Cross-Page Data'!$D$4:$F$48,3,FALSE)</f>
        <v>#N/A</v>
      </c>
      <c r="K14061" t="b">
        <f t="shared" si="219"/>
        <v>1</v>
      </c>
    </row>
    <row r="14062" spans="9:11" x14ac:dyDescent="0.35">
      <c r="I14062" t="e">
        <f>IF(J14062="natural gas",VLOOKUP(D14062,'Cross-Page Data'!$I$4:$J$13,2,FALSE),IF(J14062="solar",VLOOKUP('Form 923'!D14062,'Cross-Page Data'!$I$14:$J$117,2,FALSE),J14062))</f>
        <v>#N/A</v>
      </c>
      <c r="J14062" t="e">
        <f>VLOOKUP(E14062,'Cross-Page Data'!$D$4:$F$48,3,FALSE)</f>
        <v>#N/A</v>
      </c>
      <c r="K14062" t="b">
        <f t="shared" si="219"/>
        <v>1</v>
      </c>
    </row>
    <row r="14063" spans="9:11" x14ac:dyDescent="0.35">
      <c r="I14063" t="e">
        <f>IF(J14063="natural gas",VLOOKUP(D14063,'Cross-Page Data'!$I$4:$J$13,2,FALSE),IF(J14063="solar",VLOOKUP('Form 923'!D14063,'Cross-Page Data'!$I$14:$J$117,2,FALSE),J14063))</f>
        <v>#N/A</v>
      </c>
      <c r="J14063" t="e">
        <f>VLOOKUP(E14063,'Cross-Page Data'!$D$4:$F$48,3,FALSE)</f>
        <v>#N/A</v>
      </c>
      <c r="K14063" t="b">
        <f t="shared" si="219"/>
        <v>1</v>
      </c>
    </row>
    <row r="14064" spans="9:11" x14ac:dyDescent="0.35">
      <c r="I14064" t="e">
        <f>IF(J14064="natural gas",VLOOKUP(D14064,'Cross-Page Data'!$I$4:$J$13,2,FALSE),IF(J14064="solar",VLOOKUP('Form 923'!D14064,'Cross-Page Data'!$I$14:$J$117,2,FALSE),J14064))</f>
        <v>#N/A</v>
      </c>
      <c r="J14064" t="e">
        <f>VLOOKUP(E14064,'Cross-Page Data'!$D$4:$F$48,3,FALSE)</f>
        <v>#N/A</v>
      </c>
      <c r="K14064" t="b">
        <f t="shared" si="219"/>
        <v>1</v>
      </c>
    </row>
    <row r="14065" spans="9:11" x14ac:dyDescent="0.35">
      <c r="I14065" t="e">
        <f>IF(J14065="natural gas",VLOOKUP(D14065,'Cross-Page Data'!$I$4:$J$13,2,FALSE),IF(J14065="solar",VLOOKUP('Form 923'!D14065,'Cross-Page Data'!$I$14:$J$117,2,FALSE),J14065))</f>
        <v>#N/A</v>
      </c>
      <c r="J14065" t="e">
        <f>VLOOKUP(E14065,'Cross-Page Data'!$D$4:$F$48,3,FALSE)</f>
        <v>#N/A</v>
      </c>
      <c r="K14065" t="b">
        <f t="shared" si="219"/>
        <v>1</v>
      </c>
    </row>
    <row r="14066" spans="9:11" x14ac:dyDescent="0.35">
      <c r="I14066" t="e">
        <f>IF(J14066="natural gas",VLOOKUP(D14066,'Cross-Page Data'!$I$4:$J$13,2,FALSE),IF(J14066="solar",VLOOKUP('Form 923'!D14066,'Cross-Page Data'!$I$14:$J$117,2,FALSE),J14066))</f>
        <v>#N/A</v>
      </c>
      <c r="J14066" t="e">
        <f>VLOOKUP(E14066,'Cross-Page Data'!$D$4:$F$48,3,FALSE)</f>
        <v>#N/A</v>
      </c>
      <c r="K14066" t="b">
        <f t="shared" si="219"/>
        <v>1</v>
      </c>
    </row>
    <row r="14067" spans="9:11" x14ac:dyDescent="0.35">
      <c r="I14067" t="e">
        <f>IF(J14067="natural gas",VLOOKUP(D14067,'Cross-Page Data'!$I$4:$J$13,2,FALSE),IF(J14067="solar",VLOOKUP('Form 923'!D14067,'Cross-Page Data'!$I$14:$J$117,2,FALSE),J14067))</f>
        <v>#N/A</v>
      </c>
      <c r="J14067" t="e">
        <f>VLOOKUP(E14067,'Cross-Page Data'!$D$4:$F$48,3,FALSE)</f>
        <v>#N/A</v>
      </c>
      <c r="K14067" t="b">
        <f t="shared" si="219"/>
        <v>1</v>
      </c>
    </row>
    <row r="14068" spans="9:11" x14ac:dyDescent="0.35">
      <c r="I14068" t="e">
        <f>IF(J14068="natural gas",VLOOKUP(D14068,'Cross-Page Data'!$I$4:$J$13,2,FALSE),IF(J14068="solar",VLOOKUP('Form 923'!D14068,'Cross-Page Data'!$I$14:$J$117,2,FALSE),J14068))</f>
        <v>#N/A</v>
      </c>
      <c r="J14068" t="e">
        <f>VLOOKUP(E14068,'Cross-Page Data'!$D$4:$F$48,3,FALSE)</f>
        <v>#N/A</v>
      </c>
      <c r="K14068" t="b">
        <f t="shared" si="219"/>
        <v>1</v>
      </c>
    </row>
    <row r="14069" spans="9:11" x14ac:dyDescent="0.35">
      <c r="I14069" t="e">
        <f>IF(J14069="natural gas",VLOOKUP(D14069,'Cross-Page Data'!$I$4:$J$13,2,FALSE),IF(J14069="solar",VLOOKUP('Form 923'!D14069,'Cross-Page Data'!$I$14:$J$117,2,FALSE),J14069))</f>
        <v>#N/A</v>
      </c>
      <c r="J14069" t="e">
        <f>VLOOKUP(E14069,'Cross-Page Data'!$D$4:$F$48,3,FALSE)</f>
        <v>#N/A</v>
      </c>
      <c r="K14069" t="b">
        <f t="shared" si="219"/>
        <v>1</v>
      </c>
    </row>
    <row r="14070" spans="9:11" x14ac:dyDescent="0.35">
      <c r="I14070" t="e">
        <f>IF(J14070="natural gas",VLOOKUP(D14070,'Cross-Page Data'!$I$4:$J$13,2,FALSE),IF(J14070="solar",VLOOKUP('Form 923'!D14070,'Cross-Page Data'!$I$14:$J$117,2,FALSE),J14070))</f>
        <v>#N/A</v>
      </c>
      <c r="J14070" t="e">
        <f>VLOOKUP(E14070,'Cross-Page Data'!$D$4:$F$48,3,FALSE)</f>
        <v>#N/A</v>
      </c>
      <c r="K14070" t="b">
        <f t="shared" si="219"/>
        <v>1</v>
      </c>
    </row>
    <row r="14071" spans="9:11" x14ac:dyDescent="0.35">
      <c r="I14071" t="e">
        <f>IF(J14071="natural gas",VLOOKUP(D14071,'Cross-Page Data'!$I$4:$J$13,2,FALSE),IF(J14071="solar",VLOOKUP('Form 923'!D14071,'Cross-Page Data'!$I$14:$J$117,2,FALSE),J14071))</f>
        <v>#N/A</v>
      </c>
      <c r="J14071" t="e">
        <f>VLOOKUP(E14071,'Cross-Page Data'!$D$4:$F$48,3,FALSE)</f>
        <v>#N/A</v>
      </c>
      <c r="K14071" t="b">
        <f t="shared" si="219"/>
        <v>1</v>
      </c>
    </row>
    <row r="14072" spans="9:11" x14ac:dyDescent="0.35">
      <c r="I14072" t="e">
        <f>IF(J14072="natural gas",VLOOKUP(D14072,'Cross-Page Data'!$I$4:$J$13,2,FALSE),IF(J14072="solar",VLOOKUP('Form 923'!D14072,'Cross-Page Data'!$I$14:$J$117,2,FALSE),J14072))</f>
        <v>#N/A</v>
      </c>
      <c r="J14072" t="e">
        <f>VLOOKUP(E14072,'Cross-Page Data'!$D$4:$F$48,3,FALSE)</f>
        <v>#N/A</v>
      </c>
      <c r="K14072" t="b">
        <f t="shared" si="219"/>
        <v>1</v>
      </c>
    </row>
    <row r="14073" spans="9:11" x14ac:dyDescent="0.35">
      <c r="I14073" t="e">
        <f>IF(J14073="natural gas",VLOOKUP(D14073,'Cross-Page Data'!$I$4:$J$13,2,FALSE),IF(J14073="solar",VLOOKUP('Form 923'!D14073,'Cross-Page Data'!$I$14:$J$117,2,FALSE),J14073))</f>
        <v>#N/A</v>
      </c>
      <c r="J14073" t="e">
        <f>VLOOKUP(E14073,'Cross-Page Data'!$D$4:$F$48,3,FALSE)</f>
        <v>#N/A</v>
      </c>
      <c r="K14073" t="b">
        <f t="shared" si="219"/>
        <v>1</v>
      </c>
    </row>
    <row r="14074" spans="9:11" x14ac:dyDescent="0.35">
      <c r="I14074" t="e">
        <f>IF(J14074="natural gas",VLOOKUP(D14074,'Cross-Page Data'!$I$4:$J$13,2,FALSE),IF(J14074="solar",VLOOKUP('Form 923'!D14074,'Cross-Page Data'!$I$14:$J$117,2,FALSE),J14074))</f>
        <v>#N/A</v>
      </c>
      <c r="J14074" t="e">
        <f>VLOOKUP(E14074,'Cross-Page Data'!$D$4:$F$48,3,FALSE)</f>
        <v>#N/A</v>
      </c>
      <c r="K14074" t="b">
        <f t="shared" si="219"/>
        <v>1</v>
      </c>
    </row>
    <row r="14075" spans="9:11" x14ac:dyDescent="0.35">
      <c r="I14075" t="e">
        <f>IF(J14075="natural gas",VLOOKUP(D14075,'Cross-Page Data'!$I$4:$J$13,2,FALSE),IF(J14075="solar",VLOOKUP('Form 923'!D14075,'Cross-Page Data'!$I$14:$J$117,2,FALSE),J14075))</f>
        <v>#N/A</v>
      </c>
      <c r="J14075" t="e">
        <f>VLOOKUP(E14075,'Cross-Page Data'!$D$4:$F$48,3,FALSE)</f>
        <v>#N/A</v>
      </c>
      <c r="K14075" t="b">
        <f t="shared" si="219"/>
        <v>1</v>
      </c>
    </row>
    <row r="14076" spans="9:11" x14ac:dyDescent="0.35">
      <c r="I14076" t="e">
        <f>IF(J14076="natural gas",VLOOKUP(D14076,'Cross-Page Data'!$I$4:$J$13,2,FALSE),IF(J14076="solar",VLOOKUP('Form 923'!D14076,'Cross-Page Data'!$I$14:$J$117,2,FALSE),J14076))</f>
        <v>#N/A</v>
      </c>
      <c r="J14076" t="e">
        <f>VLOOKUP(E14076,'Cross-Page Data'!$D$4:$F$48,3,FALSE)</f>
        <v>#N/A</v>
      </c>
      <c r="K14076" t="b">
        <f t="shared" si="219"/>
        <v>1</v>
      </c>
    </row>
    <row r="14077" spans="9:11" x14ac:dyDescent="0.35">
      <c r="I14077" t="e">
        <f>IF(J14077="natural gas",VLOOKUP(D14077,'Cross-Page Data'!$I$4:$J$13,2,FALSE),IF(J14077="solar",VLOOKUP('Form 923'!D14077,'Cross-Page Data'!$I$14:$J$117,2,FALSE),J14077))</f>
        <v>#N/A</v>
      </c>
      <c r="J14077" t="e">
        <f>VLOOKUP(E14077,'Cross-Page Data'!$D$4:$F$48,3,FALSE)</f>
        <v>#N/A</v>
      </c>
      <c r="K14077" t="b">
        <f t="shared" si="219"/>
        <v>1</v>
      </c>
    </row>
    <row r="14078" spans="9:11" x14ac:dyDescent="0.35">
      <c r="I14078" t="e">
        <f>IF(J14078="natural gas",VLOOKUP(D14078,'Cross-Page Data'!$I$4:$J$13,2,FALSE),IF(J14078="solar",VLOOKUP('Form 923'!D14078,'Cross-Page Data'!$I$14:$J$117,2,FALSE),J14078))</f>
        <v>#N/A</v>
      </c>
      <c r="J14078" t="e">
        <f>VLOOKUP(E14078,'Cross-Page Data'!$D$4:$F$48,3,FALSE)</f>
        <v>#N/A</v>
      </c>
      <c r="K14078" t="b">
        <f t="shared" si="219"/>
        <v>1</v>
      </c>
    </row>
    <row r="14079" spans="9:11" x14ac:dyDescent="0.35">
      <c r="I14079" t="e">
        <f>IF(J14079="natural gas",VLOOKUP(D14079,'Cross-Page Data'!$I$4:$J$13,2,FALSE),IF(J14079="solar",VLOOKUP('Form 923'!D14079,'Cross-Page Data'!$I$14:$J$117,2,FALSE),J14079))</f>
        <v>#N/A</v>
      </c>
      <c r="J14079" t="e">
        <f>VLOOKUP(E14079,'Cross-Page Data'!$D$4:$F$48,3,FALSE)</f>
        <v>#N/A</v>
      </c>
      <c r="K14079" t="b">
        <f t="shared" si="219"/>
        <v>1</v>
      </c>
    </row>
    <row r="14080" spans="9:11" x14ac:dyDescent="0.35">
      <c r="I14080" t="e">
        <f>IF(J14080="natural gas",VLOOKUP(D14080,'Cross-Page Data'!$I$4:$J$13,2,FALSE),IF(J14080="solar",VLOOKUP('Form 923'!D14080,'Cross-Page Data'!$I$14:$J$117,2,FALSE),J14080))</f>
        <v>#N/A</v>
      </c>
      <c r="J14080" t="e">
        <f>VLOOKUP(E14080,'Cross-Page Data'!$D$4:$F$48,3,FALSE)</f>
        <v>#N/A</v>
      </c>
      <c r="K14080" t="b">
        <f t="shared" si="219"/>
        <v>1</v>
      </c>
    </row>
    <row r="14081" spans="9:11" x14ac:dyDescent="0.35">
      <c r="I14081" t="e">
        <f>IF(J14081="natural gas",VLOOKUP(D14081,'Cross-Page Data'!$I$4:$J$13,2,FALSE),IF(J14081="solar",VLOOKUP('Form 923'!D14081,'Cross-Page Data'!$I$14:$J$117,2,FALSE),J14081))</f>
        <v>#N/A</v>
      </c>
      <c r="J14081" t="e">
        <f>VLOOKUP(E14081,'Cross-Page Data'!$D$4:$F$48,3,FALSE)</f>
        <v>#N/A</v>
      </c>
      <c r="K14081" t="b">
        <f t="shared" si="219"/>
        <v>1</v>
      </c>
    </row>
    <row r="14082" spans="9:11" x14ac:dyDescent="0.35">
      <c r="I14082" t="e">
        <f>IF(J14082="natural gas",VLOOKUP(D14082,'Cross-Page Data'!$I$4:$J$13,2,FALSE),IF(J14082="solar",VLOOKUP('Form 923'!D14082,'Cross-Page Data'!$I$14:$J$117,2,FALSE),J14082))</f>
        <v>#N/A</v>
      </c>
      <c r="J14082" t="e">
        <f>VLOOKUP(E14082,'Cross-Page Data'!$D$4:$F$48,3,FALSE)</f>
        <v>#N/A</v>
      </c>
      <c r="K14082" t="b">
        <f t="shared" si="219"/>
        <v>1</v>
      </c>
    </row>
    <row r="14083" spans="9:11" x14ac:dyDescent="0.35">
      <c r="I14083" t="e">
        <f>IF(J14083="natural gas",VLOOKUP(D14083,'Cross-Page Data'!$I$4:$J$13,2,FALSE),IF(J14083="solar",VLOOKUP('Form 923'!D14083,'Cross-Page Data'!$I$14:$J$117,2,FALSE),J14083))</f>
        <v>#N/A</v>
      </c>
      <c r="J14083" t="e">
        <f>VLOOKUP(E14083,'Cross-Page Data'!$D$4:$F$48,3,FALSE)</f>
        <v>#N/A</v>
      </c>
      <c r="K14083" t="b">
        <f t="shared" si="219"/>
        <v>1</v>
      </c>
    </row>
    <row r="14084" spans="9:11" x14ac:dyDescent="0.35">
      <c r="I14084" t="e">
        <f>IF(J14084="natural gas",VLOOKUP(D14084,'Cross-Page Data'!$I$4:$J$13,2,FALSE),IF(J14084="solar",VLOOKUP('Form 923'!D14084,'Cross-Page Data'!$I$14:$J$117,2,FALSE),J14084))</f>
        <v>#N/A</v>
      </c>
      <c r="J14084" t="e">
        <f>VLOOKUP(E14084,'Cross-Page Data'!$D$4:$F$48,3,FALSE)</f>
        <v>#N/A</v>
      </c>
      <c r="K14084" t="b">
        <f t="shared" si="219"/>
        <v>1</v>
      </c>
    </row>
    <row r="14085" spans="9:11" x14ac:dyDescent="0.35">
      <c r="I14085" t="e">
        <f>IF(J14085="natural gas",VLOOKUP(D14085,'Cross-Page Data'!$I$4:$J$13,2,FALSE),IF(J14085="solar",VLOOKUP('Form 923'!D14085,'Cross-Page Data'!$I$14:$J$117,2,FALSE),J14085))</f>
        <v>#N/A</v>
      </c>
      <c r="J14085" t="e">
        <f>VLOOKUP(E14085,'Cross-Page Data'!$D$4:$F$48,3,FALSE)</f>
        <v>#N/A</v>
      </c>
      <c r="K14085" t="b">
        <f t="shared" si="219"/>
        <v>1</v>
      </c>
    </row>
    <row r="14086" spans="9:11" x14ac:dyDescent="0.35">
      <c r="I14086" t="e">
        <f>IF(J14086="natural gas",VLOOKUP(D14086,'Cross-Page Data'!$I$4:$J$13,2,FALSE),IF(J14086="solar",VLOOKUP('Form 923'!D14086,'Cross-Page Data'!$I$14:$J$117,2,FALSE),J14086))</f>
        <v>#N/A</v>
      </c>
      <c r="J14086" t="e">
        <f>VLOOKUP(E14086,'Cross-Page Data'!$D$4:$F$48,3,FALSE)</f>
        <v>#N/A</v>
      </c>
      <c r="K14086" t="b">
        <f t="shared" si="219"/>
        <v>1</v>
      </c>
    </row>
    <row r="14087" spans="9:11" x14ac:dyDescent="0.35">
      <c r="I14087" t="e">
        <f>IF(J14087="natural gas",VLOOKUP(D14087,'Cross-Page Data'!$I$4:$J$13,2,FALSE),IF(J14087="solar",VLOOKUP('Form 923'!D14087,'Cross-Page Data'!$I$14:$J$117,2,FALSE),J14087))</f>
        <v>#N/A</v>
      </c>
      <c r="J14087" t="e">
        <f>VLOOKUP(E14087,'Cross-Page Data'!$D$4:$F$48,3,FALSE)</f>
        <v>#N/A</v>
      </c>
      <c r="K14087" t="b">
        <f t="shared" ref="K14087:K14147" si="220">IF(AND($N$5=FALSE,OR(C14087="Commercial NAICS Cogen",C14087="Industrial NAICS Cogen",C14087="NAICS-22 Cogen")),FALSE,IF(AND($N$6=FALSE,OR(C14087="Commercial NAICS Cogen",C14087="Commercial NAICS Non-Cogen",C14087="industrial NAICS Cogen", C14087="industrial NAICS non-cogen")),FALSE,TRUE))</f>
        <v>1</v>
      </c>
    </row>
    <row r="14088" spans="9:11" x14ac:dyDescent="0.35">
      <c r="I14088" t="e">
        <f>IF(J14088="natural gas",VLOOKUP(D14088,'Cross-Page Data'!$I$4:$J$13,2,FALSE),IF(J14088="solar",VLOOKUP('Form 923'!D14088,'Cross-Page Data'!$I$14:$J$117,2,FALSE),J14088))</f>
        <v>#N/A</v>
      </c>
      <c r="J14088" t="e">
        <f>VLOOKUP(E14088,'Cross-Page Data'!$D$4:$F$48,3,FALSE)</f>
        <v>#N/A</v>
      </c>
      <c r="K14088" t="b">
        <f t="shared" si="220"/>
        <v>1</v>
      </c>
    </row>
    <row r="14089" spans="9:11" x14ac:dyDescent="0.35">
      <c r="I14089" t="e">
        <f>IF(J14089="natural gas",VLOOKUP(D14089,'Cross-Page Data'!$I$4:$J$13,2,FALSE),IF(J14089="solar",VLOOKUP('Form 923'!D14089,'Cross-Page Data'!$I$14:$J$117,2,FALSE),J14089))</f>
        <v>#N/A</v>
      </c>
      <c r="J14089" t="e">
        <f>VLOOKUP(E14089,'Cross-Page Data'!$D$4:$F$48,3,FALSE)</f>
        <v>#N/A</v>
      </c>
      <c r="K14089" t="b">
        <f t="shared" si="220"/>
        <v>1</v>
      </c>
    </row>
    <row r="14090" spans="9:11" x14ac:dyDescent="0.35">
      <c r="I14090" t="e">
        <f>IF(J14090="natural gas",VLOOKUP(D14090,'Cross-Page Data'!$I$4:$J$13,2,FALSE),IF(J14090="solar",VLOOKUP('Form 923'!D14090,'Cross-Page Data'!$I$14:$J$117,2,FALSE),J14090))</f>
        <v>#N/A</v>
      </c>
      <c r="J14090" t="e">
        <f>VLOOKUP(E14090,'Cross-Page Data'!$D$4:$F$48,3,FALSE)</f>
        <v>#N/A</v>
      </c>
      <c r="K14090" t="b">
        <f t="shared" si="220"/>
        <v>1</v>
      </c>
    </row>
    <row r="14091" spans="9:11" x14ac:dyDescent="0.35">
      <c r="I14091" t="e">
        <f>IF(J14091="natural gas",VLOOKUP(D14091,'Cross-Page Data'!$I$4:$J$13,2,FALSE),IF(J14091="solar",VLOOKUP('Form 923'!D14091,'Cross-Page Data'!$I$14:$J$117,2,FALSE),J14091))</f>
        <v>#N/A</v>
      </c>
      <c r="J14091" t="e">
        <f>VLOOKUP(E14091,'Cross-Page Data'!$D$4:$F$48,3,FALSE)</f>
        <v>#N/A</v>
      </c>
      <c r="K14091" t="b">
        <f t="shared" si="220"/>
        <v>1</v>
      </c>
    </row>
    <row r="14092" spans="9:11" x14ac:dyDescent="0.35">
      <c r="I14092" t="e">
        <f>IF(J14092="natural gas",VLOOKUP(D14092,'Cross-Page Data'!$I$4:$J$13,2,FALSE),IF(J14092="solar",VLOOKUP('Form 923'!D14092,'Cross-Page Data'!$I$14:$J$117,2,FALSE),J14092))</f>
        <v>#N/A</v>
      </c>
      <c r="J14092" t="e">
        <f>VLOOKUP(E14092,'Cross-Page Data'!$D$4:$F$48,3,FALSE)</f>
        <v>#N/A</v>
      </c>
      <c r="K14092" t="b">
        <f t="shared" si="220"/>
        <v>1</v>
      </c>
    </row>
    <row r="14093" spans="9:11" x14ac:dyDescent="0.35">
      <c r="I14093" t="e">
        <f>IF(J14093="natural gas",VLOOKUP(D14093,'Cross-Page Data'!$I$4:$J$13,2,FALSE),IF(J14093="solar",VLOOKUP('Form 923'!D14093,'Cross-Page Data'!$I$14:$J$117,2,FALSE),J14093))</f>
        <v>#N/A</v>
      </c>
      <c r="J14093" t="e">
        <f>VLOOKUP(E14093,'Cross-Page Data'!$D$4:$F$48,3,FALSE)</f>
        <v>#N/A</v>
      </c>
      <c r="K14093" t="b">
        <f t="shared" si="220"/>
        <v>1</v>
      </c>
    </row>
    <row r="14094" spans="9:11" x14ac:dyDescent="0.35">
      <c r="I14094" t="e">
        <f>IF(J14094="natural gas",VLOOKUP(D14094,'Cross-Page Data'!$I$4:$J$13,2,FALSE),IF(J14094="solar",VLOOKUP('Form 923'!D14094,'Cross-Page Data'!$I$14:$J$117,2,FALSE),J14094))</f>
        <v>#N/A</v>
      </c>
      <c r="J14094" t="e">
        <f>VLOOKUP(E14094,'Cross-Page Data'!$D$4:$F$48,3,FALSE)</f>
        <v>#N/A</v>
      </c>
      <c r="K14094" t="b">
        <f t="shared" si="220"/>
        <v>1</v>
      </c>
    </row>
    <row r="14095" spans="9:11" x14ac:dyDescent="0.35">
      <c r="I14095" t="e">
        <f>IF(J14095="natural gas",VLOOKUP(D14095,'Cross-Page Data'!$I$4:$J$13,2,FALSE),IF(J14095="solar",VLOOKUP('Form 923'!D14095,'Cross-Page Data'!$I$14:$J$117,2,FALSE),J14095))</f>
        <v>#N/A</v>
      </c>
      <c r="J14095" t="e">
        <f>VLOOKUP(E14095,'Cross-Page Data'!$D$4:$F$48,3,FALSE)</f>
        <v>#N/A</v>
      </c>
      <c r="K14095" t="b">
        <f t="shared" si="220"/>
        <v>1</v>
      </c>
    </row>
    <row r="14096" spans="9:11" x14ac:dyDescent="0.35">
      <c r="I14096" t="e">
        <f>IF(J14096="natural gas",VLOOKUP(D14096,'Cross-Page Data'!$I$4:$J$13,2,FALSE),IF(J14096="solar",VLOOKUP('Form 923'!D14096,'Cross-Page Data'!$I$14:$J$117,2,FALSE),J14096))</f>
        <v>#N/A</v>
      </c>
      <c r="J14096" t="e">
        <f>VLOOKUP(E14096,'Cross-Page Data'!$D$4:$F$48,3,FALSE)</f>
        <v>#N/A</v>
      </c>
      <c r="K14096" t="b">
        <f t="shared" si="220"/>
        <v>1</v>
      </c>
    </row>
    <row r="14097" spans="9:11" x14ac:dyDescent="0.35">
      <c r="I14097" t="e">
        <f>IF(J14097="natural gas",VLOOKUP(D14097,'Cross-Page Data'!$I$4:$J$13,2,FALSE),IF(J14097="solar",VLOOKUP('Form 923'!D14097,'Cross-Page Data'!$I$14:$J$117,2,FALSE),J14097))</f>
        <v>#N/A</v>
      </c>
      <c r="J14097" t="e">
        <f>VLOOKUP(E14097,'Cross-Page Data'!$D$4:$F$48,3,FALSE)</f>
        <v>#N/A</v>
      </c>
      <c r="K14097" t="b">
        <f t="shared" si="220"/>
        <v>1</v>
      </c>
    </row>
    <row r="14098" spans="9:11" x14ac:dyDescent="0.35">
      <c r="I14098" t="e">
        <f>IF(J14098="natural gas",VLOOKUP(D14098,'Cross-Page Data'!$I$4:$J$13,2,FALSE),IF(J14098="solar",VLOOKUP('Form 923'!D14098,'Cross-Page Data'!$I$14:$J$117,2,FALSE),J14098))</f>
        <v>#N/A</v>
      </c>
      <c r="J14098" t="e">
        <f>VLOOKUP(E14098,'Cross-Page Data'!$D$4:$F$48,3,FALSE)</f>
        <v>#N/A</v>
      </c>
      <c r="K14098" t="b">
        <f t="shared" si="220"/>
        <v>1</v>
      </c>
    </row>
    <row r="14099" spans="9:11" x14ac:dyDescent="0.35">
      <c r="I14099" t="e">
        <f>IF(J14099="natural gas",VLOOKUP(D14099,'Cross-Page Data'!$I$4:$J$13,2,FALSE),IF(J14099="solar",VLOOKUP('Form 923'!D14099,'Cross-Page Data'!$I$14:$J$117,2,FALSE),J14099))</f>
        <v>#N/A</v>
      </c>
      <c r="J14099" t="e">
        <f>VLOOKUP(E14099,'Cross-Page Data'!$D$4:$F$48,3,FALSE)</f>
        <v>#N/A</v>
      </c>
      <c r="K14099" t="b">
        <f t="shared" si="220"/>
        <v>1</v>
      </c>
    </row>
    <row r="14100" spans="9:11" x14ac:dyDescent="0.35">
      <c r="I14100" t="e">
        <f>IF(J14100="natural gas",VLOOKUP(D14100,'Cross-Page Data'!$I$4:$J$13,2,FALSE),IF(J14100="solar",VLOOKUP('Form 923'!D14100,'Cross-Page Data'!$I$14:$J$117,2,FALSE),J14100))</f>
        <v>#N/A</v>
      </c>
      <c r="J14100" t="e">
        <f>VLOOKUP(E14100,'Cross-Page Data'!$D$4:$F$48,3,FALSE)</f>
        <v>#N/A</v>
      </c>
      <c r="K14100" t="b">
        <f t="shared" si="220"/>
        <v>1</v>
      </c>
    </row>
    <row r="14101" spans="9:11" x14ac:dyDescent="0.35">
      <c r="I14101" t="e">
        <f>IF(J14101="natural gas",VLOOKUP(D14101,'Cross-Page Data'!$I$4:$J$13,2,FALSE),IF(J14101="solar",VLOOKUP('Form 923'!D14101,'Cross-Page Data'!$I$14:$J$117,2,FALSE),J14101))</f>
        <v>#N/A</v>
      </c>
      <c r="J14101" t="e">
        <f>VLOOKUP(E14101,'Cross-Page Data'!$D$4:$F$48,3,FALSE)</f>
        <v>#N/A</v>
      </c>
      <c r="K14101" t="b">
        <f t="shared" si="220"/>
        <v>1</v>
      </c>
    </row>
    <row r="14102" spans="9:11" x14ac:dyDescent="0.35">
      <c r="I14102" t="e">
        <f>IF(J14102="natural gas",VLOOKUP(D14102,'Cross-Page Data'!$I$4:$J$13,2,FALSE),IF(J14102="solar",VLOOKUP('Form 923'!D14102,'Cross-Page Data'!$I$14:$J$117,2,FALSE),J14102))</f>
        <v>#N/A</v>
      </c>
      <c r="J14102" t="e">
        <f>VLOOKUP(E14102,'Cross-Page Data'!$D$4:$F$48,3,FALSE)</f>
        <v>#N/A</v>
      </c>
      <c r="K14102" t="b">
        <f t="shared" si="220"/>
        <v>1</v>
      </c>
    </row>
    <row r="14103" spans="9:11" x14ac:dyDescent="0.35">
      <c r="I14103" t="e">
        <f>IF(J14103="natural gas",VLOOKUP(D14103,'Cross-Page Data'!$I$4:$J$13,2,FALSE),IF(J14103="solar",VLOOKUP('Form 923'!D14103,'Cross-Page Data'!$I$14:$J$117,2,FALSE),J14103))</f>
        <v>#N/A</v>
      </c>
      <c r="J14103" t="e">
        <f>VLOOKUP(E14103,'Cross-Page Data'!$D$4:$F$48,3,FALSE)</f>
        <v>#N/A</v>
      </c>
      <c r="K14103" t="b">
        <f t="shared" si="220"/>
        <v>1</v>
      </c>
    </row>
    <row r="14104" spans="9:11" x14ac:dyDescent="0.35">
      <c r="I14104" t="e">
        <f>IF(J14104="natural gas",VLOOKUP(D14104,'Cross-Page Data'!$I$4:$J$13,2,FALSE),IF(J14104="solar",VLOOKUP('Form 923'!D14104,'Cross-Page Data'!$I$14:$J$117,2,FALSE),J14104))</f>
        <v>#N/A</v>
      </c>
      <c r="J14104" t="e">
        <f>VLOOKUP(E14104,'Cross-Page Data'!$D$4:$F$48,3,FALSE)</f>
        <v>#N/A</v>
      </c>
      <c r="K14104" t="b">
        <f t="shared" si="220"/>
        <v>1</v>
      </c>
    </row>
    <row r="14105" spans="9:11" x14ac:dyDescent="0.35">
      <c r="I14105" t="e">
        <f>IF(J14105="natural gas",VLOOKUP(D14105,'Cross-Page Data'!$I$4:$J$13,2,FALSE),IF(J14105="solar",VLOOKUP('Form 923'!D14105,'Cross-Page Data'!$I$14:$J$117,2,FALSE),J14105))</f>
        <v>#N/A</v>
      </c>
      <c r="J14105" t="e">
        <f>VLOOKUP(E14105,'Cross-Page Data'!$D$4:$F$48,3,FALSE)</f>
        <v>#N/A</v>
      </c>
      <c r="K14105" t="b">
        <f t="shared" si="220"/>
        <v>1</v>
      </c>
    </row>
    <row r="14106" spans="9:11" x14ac:dyDescent="0.35">
      <c r="I14106" t="e">
        <f>IF(J14106="natural gas",VLOOKUP(D14106,'Cross-Page Data'!$I$4:$J$13,2,FALSE),IF(J14106="solar",VLOOKUP('Form 923'!D14106,'Cross-Page Data'!$I$14:$J$117,2,FALSE),J14106))</f>
        <v>#N/A</v>
      </c>
      <c r="J14106" t="e">
        <f>VLOOKUP(E14106,'Cross-Page Data'!$D$4:$F$48,3,FALSE)</f>
        <v>#N/A</v>
      </c>
      <c r="K14106" t="b">
        <f t="shared" si="220"/>
        <v>1</v>
      </c>
    </row>
    <row r="14107" spans="9:11" x14ac:dyDescent="0.35">
      <c r="I14107" t="e">
        <f>IF(J14107="natural gas",VLOOKUP(D14107,'Cross-Page Data'!$I$4:$J$13,2,FALSE),IF(J14107="solar",VLOOKUP('Form 923'!D14107,'Cross-Page Data'!$I$14:$J$117,2,FALSE),J14107))</f>
        <v>#N/A</v>
      </c>
      <c r="J14107" t="e">
        <f>VLOOKUP(E14107,'Cross-Page Data'!$D$4:$F$48,3,FALSE)</f>
        <v>#N/A</v>
      </c>
      <c r="K14107" t="b">
        <f t="shared" si="220"/>
        <v>1</v>
      </c>
    </row>
    <row r="14108" spans="9:11" x14ac:dyDescent="0.35">
      <c r="I14108" t="e">
        <f>IF(J14108="natural gas",VLOOKUP(D14108,'Cross-Page Data'!$I$4:$J$13,2,FALSE),IF(J14108="solar",VLOOKUP('Form 923'!D14108,'Cross-Page Data'!$I$14:$J$117,2,FALSE),J14108))</f>
        <v>#N/A</v>
      </c>
      <c r="J14108" t="e">
        <f>VLOOKUP(E14108,'Cross-Page Data'!$D$4:$F$48,3,FALSE)</f>
        <v>#N/A</v>
      </c>
      <c r="K14108" t="b">
        <f t="shared" si="220"/>
        <v>1</v>
      </c>
    </row>
    <row r="14109" spans="9:11" x14ac:dyDescent="0.35">
      <c r="I14109" t="e">
        <f>IF(J14109="natural gas",VLOOKUP(D14109,'Cross-Page Data'!$I$4:$J$13,2,FALSE),IF(J14109="solar",VLOOKUP('Form 923'!D14109,'Cross-Page Data'!$I$14:$J$117,2,FALSE),J14109))</f>
        <v>#N/A</v>
      </c>
      <c r="J14109" t="e">
        <f>VLOOKUP(E14109,'Cross-Page Data'!$D$4:$F$48,3,FALSE)</f>
        <v>#N/A</v>
      </c>
      <c r="K14109" t="b">
        <f t="shared" si="220"/>
        <v>1</v>
      </c>
    </row>
    <row r="14110" spans="9:11" x14ac:dyDescent="0.35">
      <c r="I14110" t="e">
        <f>IF(J14110="natural gas",VLOOKUP(D14110,'Cross-Page Data'!$I$4:$J$13,2,FALSE),IF(J14110="solar",VLOOKUP('Form 923'!D14110,'Cross-Page Data'!$I$14:$J$117,2,FALSE),J14110))</f>
        <v>#N/A</v>
      </c>
      <c r="J14110" t="e">
        <f>VLOOKUP(E14110,'Cross-Page Data'!$D$4:$F$48,3,FALSE)</f>
        <v>#N/A</v>
      </c>
      <c r="K14110" t="b">
        <f t="shared" si="220"/>
        <v>1</v>
      </c>
    </row>
    <row r="14111" spans="9:11" x14ac:dyDescent="0.35">
      <c r="I14111" t="e">
        <f>IF(J14111="natural gas",VLOOKUP(D14111,'Cross-Page Data'!$I$4:$J$13,2,FALSE),IF(J14111="solar",VLOOKUP('Form 923'!D14111,'Cross-Page Data'!$I$14:$J$117,2,FALSE),J14111))</f>
        <v>#N/A</v>
      </c>
      <c r="J14111" t="e">
        <f>VLOOKUP(E14111,'Cross-Page Data'!$D$4:$F$48,3,FALSE)</f>
        <v>#N/A</v>
      </c>
      <c r="K14111" t="b">
        <f t="shared" si="220"/>
        <v>1</v>
      </c>
    </row>
    <row r="14112" spans="9:11" x14ac:dyDescent="0.35">
      <c r="I14112" t="e">
        <f>IF(J14112="natural gas",VLOOKUP(D14112,'Cross-Page Data'!$I$4:$J$13,2,FALSE),IF(J14112="solar",VLOOKUP('Form 923'!D14112,'Cross-Page Data'!$I$14:$J$117,2,FALSE),J14112))</f>
        <v>#N/A</v>
      </c>
      <c r="J14112" t="e">
        <f>VLOOKUP(E14112,'Cross-Page Data'!$D$4:$F$48,3,FALSE)</f>
        <v>#N/A</v>
      </c>
      <c r="K14112" t="b">
        <f t="shared" si="220"/>
        <v>1</v>
      </c>
    </row>
    <row r="14113" spans="9:11" x14ac:dyDescent="0.35">
      <c r="I14113" t="e">
        <f>IF(J14113="natural gas",VLOOKUP(D14113,'Cross-Page Data'!$I$4:$J$13,2,FALSE),IF(J14113="solar",VLOOKUP('Form 923'!D14113,'Cross-Page Data'!$I$14:$J$117,2,FALSE),J14113))</f>
        <v>#N/A</v>
      </c>
      <c r="J14113" t="e">
        <f>VLOOKUP(E14113,'Cross-Page Data'!$D$4:$F$48,3,FALSE)</f>
        <v>#N/A</v>
      </c>
      <c r="K14113" t="b">
        <f t="shared" si="220"/>
        <v>1</v>
      </c>
    </row>
    <row r="14114" spans="9:11" x14ac:dyDescent="0.35">
      <c r="I14114" t="e">
        <f>IF(J14114="natural gas",VLOOKUP(D14114,'Cross-Page Data'!$I$4:$J$13,2,FALSE),IF(J14114="solar",VLOOKUP('Form 923'!D14114,'Cross-Page Data'!$I$14:$J$117,2,FALSE),J14114))</f>
        <v>#N/A</v>
      </c>
      <c r="J14114" t="e">
        <f>VLOOKUP(E14114,'Cross-Page Data'!$D$4:$F$48,3,FALSE)</f>
        <v>#N/A</v>
      </c>
      <c r="K14114" t="b">
        <f t="shared" si="220"/>
        <v>1</v>
      </c>
    </row>
    <row r="14115" spans="9:11" x14ac:dyDescent="0.35">
      <c r="I14115" t="e">
        <f>IF(J14115="natural gas",VLOOKUP(D14115,'Cross-Page Data'!$I$4:$J$13,2,FALSE),IF(J14115="solar",VLOOKUP('Form 923'!D14115,'Cross-Page Data'!$I$14:$J$117,2,FALSE),J14115))</f>
        <v>#N/A</v>
      </c>
      <c r="J14115" t="e">
        <f>VLOOKUP(E14115,'Cross-Page Data'!$D$4:$F$48,3,FALSE)</f>
        <v>#N/A</v>
      </c>
      <c r="K14115" t="b">
        <f t="shared" si="220"/>
        <v>1</v>
      </c>
    </row>
    <row r="14116" spans="9:11" x14ac:dyDescent="0.35">
      <c r="I14116" t="e">
        <f>IF(J14116="natural gas",VLOOKUP(D14116,'Cross-Page Data'!$I$4:$J$13,2,FALSE),IF(J14116="solar",VLOOKUP('Form 923'!D14116,'Cross-Page Data'!$I$14:$J$117,2,FALSE),J14116))</f>
        <v>#N/A</v>
      </c>
      <c r="J14116" t="e">
        <f>VLOOKUP(E14116,'Cross-Page Data'!$D$4:$F$48,3,FALSE)</f>
        <v>#N/A</v>
      </c>
      <c r="K14116" t="b">
        <f t="shared" si="220"/>
        <v>1</v>
      </c>
    </row>
    <row r="14117" spans="9:11" x14ac:dyDescent="0.35">
      <c r="I14117" t="e">
        <f>IF(J14117="natural gas",VLOOKUP(D14117,'Cross-Page Data'!$I$4:$J$13,2,FALSE),IF(J14117="solar",VLOOKUP('Form 923'!D14117,'Cross-Page Data'!$I$14:$J$117,2,FALSE),J14117))</f>
        <v>#N/A</v>
      </c>
      <c r="J14117" t="e">
        <f>VLOOKUP(E14117,'Cross-Page Data'!$D$4:$F$48,3,FALSE)</f>
        <v>#N/A</v>
      </c>
      <c r="K14117" t="b">
        <f t="shared" si="220"/>
        <v>1</v>
      </c>
    </row>
    <row r="14118" spans="9:11" x14ac:dyDescent="0.35">
      <c r="I14118" t="e">
        <f>IF(J14118="natural gas",VLOOKUP(D14118,'Cross-Page Data'!$I$4:$J$13,2,FALSE),IF(J14118="solar",VLOOKUP('Form 923'!D14118,'Cross-Page Data'!$I$14:$J$117,2,FALSE),J14118))</f>
        <v>#N/A</v>
      </c>
      <c r="J14118" t="e">
        <f>VLOOKUP(E14118,'Cross-Page Data'!$D$4:$F$48,3,FALSE)</f>
        <v>#N/A</v>
      </c>
      <c r="K14118" t="b">
        <f t="shared" si="220"/>
        <v>1</v>
      </c>
    </row>
    <row r="14119" spans="9:11" x14ac:dyDescent="0.35">
      <c r="I14119" t="e">
        <f>IF(J14119="natural gas",VLOOKUP(D14119,'Cross-Page Data'!$I$4:$J$13,2,FALSE),IF(J14119="solar",VLOOKUP('Form 923'!D14119,'Cross-Page Data'!$I$14:$J$117,2,FALSE),J14119))</f>
        <v>#N/A</v>
      </c>
      <c r="J14119" t="e">
        <f>VLOOKUP(E14119,'Cross-Page Data'!$D$4:$F$48,3,FALSE)</f>
        <v>#N/A</v>
      </c>
      <c r="K14119" t="b">
        <f t="shared" si="220"/>
        <v>1</v>
      </c>
    </row>
    <row r="14120" spans="9:11" x14ac:dyDescent="0.35">
      <c r="I14120" t="e">
        <f>IF(J14120="natural gas",VLOOKUP(D14120,'Cross-Page Data'!$I$4:$J$13,2,FALSE),IF(J14120="solar",VLOOKUP('Form 923'!D14120,'Cross-Page Data'!$I$14:$J$117,2,FALSE),J14120))</f>
        <v>#N/A</v>
      </c>
      <c r="J14120" t="e">
        <f>VLOOKUP(E14120,'Cross-Page Data'!$D$4:$F$48,3,FALSE)</f>
        <v>#N/A</v>
      </c>
      <c r="K14120" t="b">
        <f t="shared" si="220"/>
        <v>1</v>
      </c>
    </row>
    <row r="14121" spans="9:11" x14ac:dyDescent="0.35">
      <c r="I14121" t="e">
        <f>IF(J14121="natural gas",VLOOKUP(D14121,'Cross-Page Data'!$I$4:$J$13,2,FALSE),IF(J14121="solar",VLOOKUP('Form 923'!D14121,'Cross-Page Data'!$I$14:$J$117,2,FALSE),J14121))</f>
        <v>#N/A</v>
      </c>
      <c r="J14121" t="e">
        <f>VLOOKUP(E14121,'Cross-Page Data'!$D$4:$F$48,3,FALSE)</f>
        <v>#N/A</v>
      </c>
      <c r="K14121" t="b">
        <f t="shared" si="220"/>
        <v>1</v>
      </c>
    </row>
    <row r="14122" spans="9:11" x14ac:dyDescent="0.35">
      <c r="I14122" t="e">
        <f>IF(J14122="natural gas",VLOOKUP(D14122,'Cross-Page Data'!$I$4:$J$13,2,FALSE),IF(J14122="solar",VLOOKUP('Form 923'!D14122,'Cross-Page Data'!$I$14:$J$117,2,FALSE),J14122))</f>
        <v>#N/A</v>
      </c>
      <c r="J14122" t="e">
        <f>VLOOKUP(E14122,'Cross-Page Data'!$D$4:$F$48,3,FALSE)</f>
        <v>#N/A</v>
      </c>
      <c r="K14122" t="b">
        <f t="shared" si="220"/>
        <v>1</v>
      </c>
    </row>
    <row r="14123" spans="9:11" x14ac:dyDescent="0.35">
      <c r="I14123" t="e">
        <f>IF(J14123="natural gas",VLOOKUP(D14123,'Cross-Page Data'!$I$4:$J$13,2,FALSE),IF(J14123="solar",VLOOKUP('Form 923'!D14123,'Cross-Page Data'!$I$14:$J$117,2,FALSE),J14123))</f>
        <v>#N/A</v>
      </c>
      <c r="J14123" t="e">
        <f>VLOOKUP(E14123,'Cross-Page Data'!$D$4:$F$48,3,FALSE)</f>
        <v>#N/A</v>
      </c>
      <c r="K14123" t="b">
        <f t="shared" si="220"/>
        <v>1</v>
      </c>
    </row>
    <row r="14124" spans="9:11" x14ac:dyDescent="0.35">
      <c r="I14124" t="e">
        <f>IF(J14124="natural gas",VLOOKUP(D14124,'Cross-Page Data'!$I$4:$J$13,2,FALSE),IF(J14124="solar",VLOOKUP('Form 923'!D14124,'Cross-Page Data'!$I$14:$J$117,2,FALSE),J14124))</f>
        <v>#N/A</v>
      </c>
      <c r="J14124" t="e">
        <f>VLOOKUP(E14124,'Cross-Page Data'!$D$4:$F$48,3,FALSE)</f>
        <v>#N/A</v>
      </c>
      <c r="K14124" t="b">
        <f t="shared" si="220"/>
        <v>1</v>
      </c>
    </row>
    <row r="14125" spans="9:11" x14ac:dyDescent="0.35">
      <c r="I14125" t="e">
        <f>IF(J14125="natural gas",VLOOKUP(D14125,'Cross-Page Data'!$I$4:$J$13,2,FALSE),IF(J14125="solar",VLOOKUP('Form 923'!D14125,'Cross-Page Data'!$I$14:$J$117,2,FALSE),J14125))</f>
        <v>#N/A</v>
      </c>
      <c r="J14125" t="e">
        <f>VLOOKUP(E14125,'Cross-Page Data'!$D$4:$F$48,3,FALSE)</f>
        <v>#N/A</v>
      </c>
      <c r="K14125" t="b">
        <f t="shared" si="220"/>
        <v>1</v>
      </c>
    </row>
    <row r="14126" spans="9:11" x14ac:dyDescent="0.35">
      <c r="I14126" t="e">
        <f>IF(J14126="natural gas",VLOOKUP(D14126,'Cross-Page Data'!$I$4:$J$13,2,FALSE),IF(J14126="solar",VLOOKUP('Form 923'!D14126,'Cross-Page Data'!$I$14:$J$117,2,FALSE),J14126))</f>
        <v>#N/A</v>
      </c>
      <c r="J14126" t="e">
        <f>VLOOKUP(E14126,'Cross-Page Data'!$D$4:$F$48,3,FALSE)</f>
        <v>#N/A</v>
      </c>
      <c r="K14126" t="b">
        <f t="shared" si="220"/>
        <v>1</v>
      </c>
    </row>
    <row r="14127" spans="9:11" x14ac:dyDescent="0.35">
      <c r="I14127" t="e">
        <f>IF(J14127="natural gas",VLOOKUP(D14127,'Cross-Page Data'!$I$4:$J$13,2,FALSE),IF(J14127="solar",VLOOKUP('Form 923'!D14127,'Cross-Page Data'!$I$14:$J$117,2,FALSE),J14127))</f>
        <v>#N/A</v>
      </c>
      <c r="J14127" t="e">
        <f>VLOOKUP(E14127,'Cross-Page Data'!$D$4:$F$48,3,FALSE)</f>
        <v>#N/A</v>
      </c>
      <c r="K14127" t="b">
        <f t="shared" si="220"/>
        <v>1</v>
      </c>
    </row>
    <row r="14128" spans="9:11" x14ac:dyDescent="0.35">
      <c r="I14128" t="e">
        <f>IF(J14128="natural gas",VLOOKUP(D14128,'Cross-Page Data'!$I$4:$J$13,2,FALSE),IF(J14128="solar",VLOOKUP('Form 923'!D14128,'Cross-Page Data'!$I$14:$J$117,2,FALSE),J14128))</f>
        <v>#N/A</v>
      </c>
      <c r="J14128" t="e">
        <f>VLOOKUP(E14128,'Cross-Page Data'!$D$4:$F$48,3,FALSE)</f>
        <v>#N/A</v>
      </c>
      <c r="K14128" t="b">
        <f t="shared" si="220"/>
        <v>1</v>
      </c>
    </row>
    <row r="14129" spans="9:11" x14ac:dyDescent="0.35">
      <c r="I14129" t="e">
        <f>IF(J14129="natural gas",VLOOKUP(D14129,'Cross-Page Data'!$I$4:$J$13,2,FALSE),IF(J14129="solar",VLOOKUP('Form 923'!D14129,'Cross-Page Data'!$I$14:$J$117,2,FALSE),J14129))</f>
        <v>#N/A</v>
      </c>
      <c r="J14129" t="e">
        <f>VLOOKUP(E14129,'Cross-Page Data'!$D$4:$F$48,3,FALSE)</f>
        <v>#N/A</v>
      </c>
      <c r="K14129" t="b">
        <f t="shared" si="220"/>
        <v>1</v>
      </c>
    </row>
    <row r="14130" spans="9:11" x14ac:dyDescent="0.35">
      <c r="I14130" t="e">
        <f>IF(J14130="natural gas",VLOOKUP(D14130,'Cross-Page Data'!$I$4:$J$13,2,FALSE),IF(J14130="solar",VLOOKUP('Form 923'!D14130,'Cross-Page Data'!$I$14:$J$117,2,FALSE),J14130))</f>
        <v>#N/A</v>
      </c>
      <c r="J14130" t="e">
        <f>VLOOKUP(E14130,'Cross-Page Data'!$D$4:$F$48,3,FALSE)</f>
        <v>#N/A</v>
      </c>
      <c r="K14130" t="b">
        <f t="shared" si="220"/>
        <v>1</v>
      </c>
    </row>
    <row r="14131" spans="9:11" x14ac:dyDescent="0.35">
      <c r="I14131" t="e">
        <f>IF(J14131="natural gas",VLOOKUP(D14131,'Cross-Page Data'!$I$4:$J$13,2,FALSE),IF(J14131="solar",VLOOKUP('Form 923'!D14131,'Cross-Page Data'!$I$14:$J$117,2,FALSE),J14131))</f>
        <v>#N/A</v>
      </c>
      <c r="J14131" t="e">
        <f>VLOOKUP(E14131,'Cross-Page Data'!$D$4:$F$48,3,FALSE)</f>
        <v>#N/A</v>
      </c>
      <c r="K14131" t="b">
        <f t="shared" si="220"/>
        <v>1</v>
      </c>
    </row>
    <row r="14132" spans="9:11" x14ac:dyDescent="0.35">
      <c r="I14132" t="e">
        <f>IF(J14132="natural gas",VLOOKUP(D14132,'Cross-Page Data'!$I$4:$J$13,2,FALSE),IF(J14132="solar",VLOOKUP('Form 923'!D14132,'Cross-Page Data'!$I$14:$J$117,2,FALSE),J14132))</f>
        <v>#N/A</v>
      </c>
      <c r="J14132" t="e">
        <f>VLOOKUP(E14132,'Cross-Page Data'!$D$4:$F$48,3,FALSE)</f>
        <v>#N/A</v>
      </c>
      <c r="K14132" t="b">
        <f t="shared" si="220"/>
        <v>1</v>
      </c>
    </row>
    <row r="14133" spans="9:11" x14ac:dyDescent="0.35">
      <c r="I14133" t="e">
        <f>IF(J14133="natural gas",VLOOKUP(D14133,'Cross-Page Data'!$I$4:$J$13,2,FALSE),IF(J14133="solar",VLOOKUP('Form 923'!D14133,'Cross-Page Data'!$I$14:$J$117,2,FALSE),J14133))</f>
        <v>#N/A</v>
      </c>
      <c r="J14133" t="e">
        <f>VLOOKUP(E14133,'Cross-Page Data'!$D$4:$F$48,3,FALSE)</f>
        <v>#N/A</v>
      </c>
      <c r="K14133" t="b">
        <f t="shared" si="220"/>
        <v>1</v>
      </c>
    </row>
    <row r="14134" spans="9:11" x14ac:dyDescent="0.35">
      <c r="I14134" t="e">
        <f>IF(J14134="natural gas",VLOOKUP(D14134,'Cross-Page Data'!$I$4:$J$13,2,FALSE),IF(J14134="solar",VLOOKUP('Form 923'!D14134,'Cross-Page Data'!$I$14:$J$117,2,FALSE),J14134))</f>
        <v>#N/A</v>
      </c>
      <c r="J14134" t="e">
        <f>VLOOKUP(E14134,'Cross-Page Data'!$D$4:$F$48,3,FALSE)</f>
        <v>#N/A</v>
      </c>
      <c r="K14134" t="b">
        <f t="shared" si="220"/>
        <v>1</v>
      </c>
    </row>
    <row r="14135" spans="9:11" x14ac:dyDescent="0.35">
      <c r="I14135" t="e">
        <f>IF(J14135="natural gas",VLOOKUP(D14135,'Cross-Page Data'!$I$4:$J$13,2,FALSE),IF(J14135="solar",VLOOKUP('Form 923'!D14135,'Cross-Page Data'!$I$14:$J$117,2,FALSE),J14135))</f>
        <v>#N/A</v>
      </c>
      <c r="J14135" t="e">
        <f>VLOOKUP(E14135,'Cross-Page Data'!$D$4:$F$48,3,FALSE)</f>
        <v>#N/A</v>
      </c>
      <c r="K14135" t="b">
        <f t="shared" si="220"/>
        <v>1</v>
      </c>
    </row>
    <row r="14136" spans="9:11" x14ac:dyDescent="0.35">
      <c r="I14136" t="e">
        <f>IF(J14136="natural gas",VLOOKUP(D14136,'Cross-Page Data'!$I$4:$J$13,2,FALSE),IF(J14136="solar",VLOOKUP('Form 923'!D14136,'Cross-Page Data'!$I$14:$J$117,2,FALSE),J14136))</f>
        <v>#N/A</v>
      </c>
      <c r="J14136" t="e">
        <f>VLOOKUP(E14136,'Cross-Page Data'!$D$4:$F$48,3,FALSE)</f>
        <v>#N/A</v>
      </c>
      <c r="K14136" t="b">
        <f t="shared" si="220"/>
        <v>1</v>
      </c>
    </row>
    <row r="14137" spans="9:11" x14ac:dyDescent="0.35">
      <c r="I14137" t="e">
        <f>IF(J14137="natural gas",VLOOKUP(D14137,'Cross-Page Data'!$I$4:$J$13,2,FALSE),IF(J14137="solar",VLOOKUP('Form 923'!D14137,'Cross-Page Data'!$I$14:$J$117,2,FALSE),J14137))</f>
        <v>#N/A</v>
      </c>
      <c r="J14137" t="e">
        <f>VLOOKUP(E14137,'Cross-Page Data'!$D$4:$F$48,3,FALSE)</f>
        <v>#N/A</v>
      </c>
      <c r="K14137" t="b">
        <f t="shared" si="220"/>
        <v>1</v>
      </c>
    </row>
    <row r="14138" spans="9:11" x14ac:dyDescent="0.35">
      <c r="I14138" t="e">
        <f>IF(J14138="natural gas",VLOOKUP(D14138,'Cross-Page Data'!$I$4:$J$13,2,FALSE),IF(J14138="solar",VLOOKUP('Form 923'!D14138,'Cross-Page Data'!$I$14:$J$117,2,FALSE),J14138))</f>
        <v>#N/A</v>
      </c>
      <c r="J14138" t="e">
        <f>VLOOKUP(E14138,'Cross-Page Data'!$D$4:$F$48,3,FALSE)</f>
        <v>#N/A</v>
      </c>
      <c r="K14138" t="b">
        <f t="shared" si="220"/>
        <v>1</v>
      </c>
    </row>
    <row r="14139" spans="9:11" x14ac:dyDescent="0.35">
      <c r="I14139" t="e">
        <f>IF(J14139="natural gas",VLOOKUP(D14139,'Cross-Page Data'!$I$4:$J$13,2,FALSE),IF(J14139="solar",VLOOKUP('Form 923'!D14139,'Cross-Page Data'!$I$14:$J$117,2,FALSE),J14139))</f>
        <v>#N/A</v>
      </c>
      <c r="J14139" t="e">
        <f>VLOOKUP(E14139,'Cross-Page Data'!$D$4:$F$48,3,FALSE)</f>
        <v>#N/A</v>
      </c>
      <c r="K14139" t="b">
        <f t="shared" si="220"/>
        <v>1</v>
      </c>
    </row>
    <row r="14140" spans="9:11" x14ac:dyDescent="0.35">
      <c r="I14140" t="e">
        <f>IF(J14140="natural gas",VLOOKUP(D14140,'Cross-Page Data'!$I$4:$J$13,2,FALSE),IF(J14140="solar",VLOOKUP('Form 923'!D14140,'Cross-Page Data'!$I$14:$J$117,2,FALSE),J14140))</f>
        <v>#N/A</v>
      </c>
      <c r="J14140" t="e">
        <f>VLOOKUP(E14140,'Cross-Page Data'!$D$4:$F$48,3,FALSE)</f>
        <v>#N/A</v>
      </c>
      <c r="K14140" t="b">
        <f t="shared" si="220"/>
        <v>1</v>
      </c>
    </row>
    <row r="14141" spans="9:11" x14ac:dyDescent="0.35">
      <c r="I14141" t="e">
        <f>IF(J14141="natural gas",VLOOKUP(D14141,'Cross-Page Data'!$I$4:$J$13,2,FALSE),IF(J14141="solar",VLOOKUP('Form 923'!D14141,'Cross-Page Data'!$I$14:$J$117,2,FALSE),J14141))</f>
        <v>#N/A</v>
      </c>
      <c r="J14141" t="e">
        <f>VLOOKUP(E14141,'Cross-Page Data'!$D$4:$F$48,3,FALSE)</f>
        <v>#N/A</v>
      </c>
      <c r="K14141" t="b">
        <f t="shared" si="220"/>
        <v>1</v>
      </c>
    </row>
    <row r="14142" spans="9:11" x14ac:dyDescent="0.35">
      <c r="I14142" t="e">
        <f>IF(J14142="natural gas",VLOOKUP(D14142,'Cross-Page Data'!$I$4:$J$13,2,FALSE),IF(J14142="solar",VLOOKUP('Form 923'!D14142,'Cross-Page Data'!$I$14:$J$117,2,FALSE),J14142))</f>
        <v>#N/A</v>
      </c>
      <c r="J14142" t="e">
        <f>VLOOKUP(E14142,'Cross-Page Data'!$D$4:$F$48,3,FALSE)</f>
        <v>#N/A</v>
      </c>
      <c r="K14142" t="b">
        <f t="shared" si="220"/>
        <v>1</v>
      </c>
    </row>
    <row r="14143" spans="9:11" x14ac:dyDescent="0.35">
      <c r="I14143" t="e">
        <f>IF(J14143="natural gas",VLOOKUP(D14143,'Cross-Page Data'!$I$4:$J$13,2,FALSE),IF(J14143="solar",VLOOKUP('Form 923'!D14143,'Cross-Page Data'!$I$14:$J$117,2,FALSE),J14143))</f>
        <v>#N/A</v>
      </c>
      <c r="J14143" t="e">
        <f>VLOOKUP(E14143,'Cross-Page Data'!$D$4:$F$48,3,FALSE)</f>
        <v>#N/A</v>
      </c>
      <c r="K14143" t="b">
        <f t="shared" si="220"/>
        <v>1</v>
      </c>
    </row>
    <row r="14144" spans="9:11" x14ac:dyDescent="0.35">
      <c r="I14144" t="e">
        <f>IF(J14144="natural gas",VLOOKUP(D14144,'Cross-Page Data'!$I$4:$J$13,2,FALSE),IF(J14144="solar",VLOOKUP('Form 923'!D14144,'Cross-Page Data'!$I$14:$J$117,2,FALSE),J14144))</f>
        <v>#N/A</v>
      </c>
      <c r="J14144" t="e">
        <f>VLOOKUP(E14144,'Cross-Page Data'!$D$4:$F$48,3,FALSE)</f>
        <v>#N/A</v>
      </c>
      <c r="K14144" t="b">
        <f t="shared" si="220"/>
        <v>1</v>
      </c>
    </row>
    <row r="14145" spans="9:11" x14ac:dyDescent="0.35">
      <c r="I14145" t="e">
        <f>IF(J14145="natural gas",VLOOKUP(D14145,'Cross-Page Data'!$I$4:$J$13,2,FALSE),IF(J14145="solar",VLOOKUP('Form 923'!D14145,'Cross-Page Data'!$I$14:$J$117,2,FALSE),J14145))</f>
        <v>#N/A</v>
      </c>
      <c r="J14145" t="e">
        <f>VLOOKUP(E14145,'Cross-Page Data'!$D$4:$F$48,3,FALSE)</f>
        <v>#N/A</v>
      </c>
      <c r="K14145" t="b">
        <f t="shared" si="220"/>
        <v>1</v>
      </c>
    </row>
    <row r="14146" spans="9:11" x14ac:dyDescent="0.35">
      <c r="I14146" t="e">
        <f>IF(J14146="natural gas",VLOOKUP(D14146,'Cross-Page Data'!$I$4:$J$13,2,FALSE),IF(J14146="solar",VLOOKUP('Form 923'!D14146,'Cross-Page Data'!$I$14:$J$117,2,FALSE),J14146))</f>
        <v>#N/A</v>
      </c>
      <c r="J14146" t="e">
        <f>VLOOKUP(E14146,'Cross-Page Data'!$D$4:$F$48,3,FALSE)</f>
        <v>#N/A</v>
      </c>
      <c r="K14146" t="b">
        <f t="shared" si="220"/>
        <v>1</v>
      </c>
    </row>
    <row r="14147" spans="9:11" x14ac:dyDescent="0.35">
      <c r="I14147" t="e">
        <f>IF(J14147="natural gas",VLOOKUP(D14147,'Cross-Page Data'!$I$4:$J$13,2,FALSE),IF(J14147="solar",VLOOKUP('Form 923'!D14147,'Cross-Page Data'!$I$14:$J$117,2,FALSE),J14147))</f>
        <v>#N/A</v>
      </c>
      <c r="J14147" t="e">
        <f>VLOOKUP(E14147,'Cross-Page Data'!$D$4:$F$48,3,FALSE)</f>
        <v>#N/A</v>
      </c>
      <c r="K14147" t="b">
        <f t="shared" si="22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0"/>
  <sheetViews>
    <sheetView workbookViewId="0">
      <selection activeCell="C6" sqref="C6"/>
    </sheetView>
  </sheetViews>
  <sheetFormatPr defaultRowHeight="14.5" x14ac:dyDescent="0.35"/>
  <cols>
    <col min="1" max="1" width="40.453125" bestFit="1" customWidth="1"/>
    <col min="2" max="2" width="33.81640625" bestFit="1" customWidth="1"/>
    <col min="3" max="3" width="36.1796875" bestFit="1" customWidth="1"/>
    <col min="4" max="4" width="11.81640625" bestFit="1" customWidth="1"/>
  </cols>
  <sheetData>
    <row r="1" spans="1:4" x14ac:dyDescent="0.35">
      <c r="A1" s="7" t="s">
        <v>44</v>
      </c>
      <c r="B1" t="s">
        <v>205</v>
      </c>
      <c r="C1" t="s">
        <v>43</v>
      </c>
      <c r="D1" t="s">
        <v>206</v>
      </c>
    </row>
    <row r="2" spans="1:4" x14ac:dyDescent="0.35">
      <c r="A2" s="3" t="s">
        <v>14</v>
      </c>
      <c r="B2">
        <v>469514350</v>
      </c>
      <c r="C2">
        <v>49369891.582000017</v>
      </c>
      <c r="D2">
        <f>B2/C2*10^6</f>
        <v>9510135.326511072</v>
      </c>
    </row>
    <row r="3" spans="1:4" x14ac:dyDescent="0.35">
      <c r="A3" s="3" t="s">
        <v>55</v>
      </c>
      <c r="B3">
        <v>5855283</v>
      </c>
      <c r="C3">
        <v>800008.10399999982</v>
      </c>
      <c r="D3">
        <f t="shared" ref="D3:D19" si="0">B3/C3*10^6</f>
        <v>7319029.6082300702</v>
      </c>
    </row>
    <row r="4" spans="1:4" x14ac:dyDescent="0.35">
      <c r="A4" s="3" t="s">
        <v>15</v>
      </c>
      <c r="B4">
        <v>142454968</v>
      </c>
      <c r="C4">
        <v>16237883.732999999</v>
      </c>
      <c r="D4">
        <f t="shared" si="0"/>
        <v>8773000.8628212418</v>
      </c>
    </row>
    <row r="5" spans="1:4" x14ac:dyDescent="0.35">
      <c r="A5" s="3" t="s">
        <v>48</v>
      </c>
      <c r="B5">
        <v>9269473104</v>
      </c>
      <c r="C5">
        <v>880463062.00600064</v>
      </c>
      <c r="D5">
        <f t="shared" si="0"/>
        <v>10527952.283291614</v>
      </c>
    </row>
    <row r="6" spans="1:4" x14ac:dyDescent="0.35">
      <c r="A6" s="3" t="s">
        <v>56</v>
      </c>
      <c r="B6">
        <v>110800357</v>
      </c>
      <c r="C6">
        <v>10151803.911999999</v>
      </c>
      <c r="D6">
        <f t="shared" si="0"/>
        <v>10914351.573421132</v>
      </c>
    </row>
    <row r="7" spans="1:4" x14ac:dyDescent="0.35">
      <c r="A7" s="3" t="s">
        <v>10</v>
      </c>
      <c r="B7">
        <v>2283333699</v>
      </c>
      <c r="C7">
        <v>255113200.95699996</v>
      </c>
      <c r="D7">
        <f t="shared" si="0"/>
        <v>8950276.5456063636</v>
      </c>
    </row>
    <row r="8" spans="1:4" x14ac:dyDescent="0.35">
      <c r="A8" s="3" t="s">
        <v>46</v>
      </c>
      <c r="B8">
        <v>189828731</v>
      </c>
      <c r="C8">
        <v>15873988.52</v>
      </c>
      <c r="D8">
        <f t="shared" si="0"/>
        <v>11958477.276257977</v>
      </c>
    </row>
    <row r="9" spans="1:4" x14ac:dyDescent="0.35">
      <c r="A9" s="3" t="s">
        <v>57</v>
      </c>
      <c r="B9">
        <v>251265287</v>
      </c>
      <c r="C9">
        <v>13574341.147000004</v>
      </c>
      <c r="D9">
        <f t="shared" si="0"/>
        <v>18510311.791856717</v>
      </c>
    </row>
    <row r="10" spans="1:4" x14ac:dyDescent="0.35">
      <c r="A10" s="3" t="s">
        <v>211</v>
      </c>
      <c r="B10">
        <v>9544306735</v>
      </c>
      <c r="C10">
        <v>1328621035.2010009</v>
      </c>
      <c r="D10">
        <f t="shared" si="0"/>
        <v>7183618.565512239</v>
      </c>
    </row>
    <row r="11" spans="1:4" x14ac:dyDescent="0.35">
      <c r="A11" s="3" t="s">
        <v>210</v>
      </c>
      <c r="B11">
        <v>1077526359</v>
      </c>
      <c r="C11">
        <v>103517917.26599999</v>
      </c>
      <c r="D11">
        <f t="shared" si="0"/>
        <v>10409080.741367552</v>
      </c>
    </row>
    <row r="12" spans="1:4" x14ac:dyDescent="0.35">
      <c r="A12" s="3" t="s">
        <v>17</v>
      </c>
      <c r="B12">
        <v>1339428282</v>
      </c>
      <c r="C12">
        <v>145365508.74699995</v>
      </c>
      <c r="D12">
        <f t="shared" si="0"/>
        <v>9214209.7086537592</v>
      </c>
    </row>
    <row r="13" spans="1:4" x14ac:dyDescent="0.35">
      <c r="A13" s="3" t="s">
        <v>9</v>
      </c>
      <c r="B13">
        <v>8129062476</v>
      </c>
      <c r="C13">
        <v>778151500</v>
      </c>
      <c r="D13">
        <f t="shared" si="0"/>
        <v>10446632.148109976</v>
      </c>
    </row>
    <row r="14" spans="1:4" x14ac:dyDescent="0.35">
      <c r="A14" s="3" t="s">
        <v>125</v>
      </c>
      <c r="B14">
        <v>113597356</v>
      </c>
      <c r="C14">
        <v>16334550.732000001</v>
      </c>
      <c r="D14">
        <f t="shared" si="0"/>
        <v>6954421.8181317039</v>
      </c>
    </row>
    <row r="15" spans="1:4" x14ac:dyDescent="0.35">
      <c r="A15" s="3" t="s">
        <v>16</v>
      </c>
      <c r="B15">
        <v>82378948</v>
      </c>
      <c r="C15">
        <v>7519976.0460000001</v>
      </c>
      <c r="D15">
        <f t="shared" si="0"/>
        <v>10954682.235167323</v>
      </c>
    </row>
    <row r="16" spans="1:4" x14ac:dyDescent="0.35">
      <c r="A16" s="3" t="s">
        <v>148</v>
      </c>
      <c r="B16">
        <v>980423547</v>
      </c>
      <c r="C16">
        <v>111754680.44699995</v>
      </c>
      <c r="D16">
        <f t="shared" si="0"/>
        <v>8772997.6326581631</v>
      </c>
    </row>
    <row r="17" spans="1:4" x14ac:dyDescent="0.35">
      <c r="A17" s="3" t="s">
        <v>13</v>
      </c>
      <c r="B17">
        <v>25648371</v>
      </c>
      <c r="C17">
        <v>2923558</v>
      </c>
      <c r="D17">
        <f t="shared" si="0"/>
        <v>8772998.8596087378</v>
      </c>
    </row>
    <row r="18" spans="1:4" x14ac:dyDescent="0.35">
      <c r="A18" s="3" t="s">
        <v>11</v>
      </c>
      <c r="B18">
        <v>3331699066</v>
      </c>
      <c r="C18">
        <v>379767247.64099991</v>
      </c>
      <c r="D18">
        <f t="shared" si="0"/>
        <v>8773002.6396312844</v>
      </c>
    </row>
    <row r="19" spans="1:4" x14ac:dyDescent="0.35">
      <c r="A19" s="3" t="s">
        <v>212</v>
      </c>
      <c r="D19" t="e">
        <f t="shared" si="0"/>
        <v>#DIV/0!</v>
      </c>
    </row>
    <row r="20" spans="1:4" x14ac:dyDescent="0.35">
      <c r="A20" s="3" t="s">
        <v>45</v>
      </c>
      <c r="B20">
        <v>37346596919</v>
      </c>
      <c r="C20">
        <v>4115540154.0410008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D17"/>
  <sheetViews>
    <sheetView tabSelected="1" workbookViewId="0">
      <selection activeCell="B15" sqref="B15"/>
    </sheetView>
  </sheetViews>
  <sheetFormatPr defaultRowHeight="14.5" x14ac:dyDescent="0.35"/>
  <cols>
    <col min="1" max="1" width="26.7265625" customWidth="1"/>
    <col min="2" max="2" width="12" bestFit="1" customWidth="1"/>
    <col min="3" max="3" width="24.1796875" customWidth="1"/>
    <col min="4" max="4" width="11" bestFit="1" customWidth="1"/>
  </cols>
  <sheetData>
    <row r="1" spans="1:4" ht="29" x14ac:dyDescent="0.35">
      <c r="A1" s="9" t="s">
        <v>58</v>
      </c>
      <c r="B1" t="s">
        <v>5</v>
      </c>
      <c r="C1" s="5" t="s">
        <v>6</v>
      </c>
      <c r="D1" t="s">
        <v>7</v>
      </c>
    </row>
    <row r="2" spans="1:4" x14ac:dyDescent="0.35">
      <c r="A2" t="s">
        <v>48</v>
      </c>
      <c r="B2" s="6">
        <f>INDEX(Calculations!$D$2:$D$17,MATCH(A2,Calculations!$A$2:$A$17,0),1)</f>
        <v>10527952.283291614</v>
      </c>
      <c r="C2" s="6">
        <v>0</v>
      </c>
      <c r="D2">
        <f>AVERAGE(8750,12000)*10^3</f>
        <v>10375000</v>
      </c>
    </row>
    <row r="3" spans="1:4" x14ac:dyDescent="0.35">
      <c r="A3" t="s">
        <v>8</v>
      </c>
      <c r="B3" s="6">
        <f>Calculations!D11</f>
        <v>10409080.741367552</v>
      </c>
      <c r="C3" s="6">
        <f>Calculations!D10</f>
        <v>7183618.565512239</v>
      </c>
      <c r="D3">
        <f>AVERAGE(6150,6900)*10^3</f>
        <v>6525000</v>
      </c>
    </row>
    <row r="4" spans="1:4" x14ac:dyDescent="0.35">
      <c r="A4" t="s">
        <v>9</v>
      </c>
      <c r="B4" s="6">
        <f>'Table 8.1'!E14*10^3</f>
        <v>10446000</v>
      </c>
      <c r="C4" s="6">
        <v>0</v>
      </c>
      <c r="D4" s="6">
        <f>B4</f>
        <v>10446000</v>
      </c>
    </row>
    <row r="5" spans="1:4" x14ac:dyDescent="0.35">
      <c r="A5" t="s">
        <v>10</v>
      </c>
      <c r="B5" s="6">
        <v>0</v>
      </c>
      <c r="C5" s="6">
        <v>0</v>
      </c>
      <c r="D5">
        <v>0</v>
      </c>
    </row>
    <row r="6" spans="1:4" x14ac:dyDescent="0.35">
      <c r="A6" t="s">
        <v>11</v>
      </c>
      <c r="B6" s="6">
        <v>0</v>
      </c>
      <c r="C6" s="6">
        <v>0</v>
      </c>
      <c r="D6">
        <v>0</v>
      </c>
    </row>
    <row r="7" spans="1:4" x14ac:dyDescent="0.35">
      <c r="A7" t="s">
        <v>12</v>
      </c>
      <c r="B7" s="6">
        <v>0</v>
      </c>
      <c r="C7" s="6">
        <v>0</v>
      </c>
      <c r="D7">
        <v>0</v>
      </c>
    </row>
    <row r="8" spans="1:4" x14ac:dyDescent="0.35">
      <c r="A8" t="s">
        <v>13</v>
      </c>
      <c r="B8" s="6">
        <v>0</v>
      </c>
      <c r="C8" s="6">
        <v>0</v>
      </c>
      <c r="D8">
        <v>0</v>
      </c>
    </row>
    <row r="9" spans="1:4" x14ac:dyDescent="0.35">
      <c r="A9" t="s">
        <v>14</v>
      </c>
      <c r="B9" s="6">
        <f>INDEX(Calculations!$D$2:$D$17,MATCH(A9,Calculations!$A$2:$A$17,0),1)</f>
        <v>9510135.326511072</v>
      </c>
      <c r="C9" s="6">
        <v>0</v>
      </c>
      <c r="D9" s="6">
        <f>B9</f>
        <v>9510135.326511072</v>
      </c>
    </row>
    <row r="10" spans="1:4" x14ac:dyDescent="0.35">
      <c r="A10" t="s">
        <v>15</v>
      </c>
      <c r="B10" s="6">
        <v>0</v>
      </c>
      <c r="C10" s="6">
        <v>0</v>
      </c>
      <c r="D10">
        <v>0</v>
      </c>
    </row>
    <row r="11" spans="1:4" x14ac:dyDescent="0.35">
      <c r="A11" t="s">
        <v>16</v>
      </c>
      <c r="B11" s="6">
        <f>INDEX(Calculations!$D$2:$D$17,MATCH(A11,Calculations!$A$2:$A$17,0),1)</f>
        <v>10954682.235167323</v>
      </c>
      <c r="C11" s="6">
        <v>0</v>
      </c>
      <c r="D11">
        <f>10000*10^3</f>
        <v>10000000</v>
      </c>
    </row>
    <row r="12" spans="1:4" x14ac:dyDescent="0.35">
      <c r="A12" t="s">
        <v>17</v>
      </c>
      <c r="B12" s="6">
        <f>INDEX(Calculations!$D$2:$D$17,MATCH(A12,Calculations!$A$2:$A$17,0),1)</f>
        <v>9214209.7086537592</v>
      </c>
      <c r="C12" s="6">
        <v>0</v>
      </c>
      <c r="D12">
        <f>AVERAGE(9800,8000)*10^3</f>
        <v>8900000</v>
      </c>
    </row>
    <row r="13" spans="1:4" x14ac:dyDescent="0.35">
      <c r="A13" t="s">
        <v>46</v>
      </c>
      <c r="B13" s="6">
        <f>INDEX(Calculations!$D$2:$D$17,MATCH(A13,Calculations!$A$2:$A$17,0),1)</f>
        <v>11958477.276257977</v>
      </c>
      <c r="C13" s="6">
        <v>0</v>
      </c>
      <c r="D13" s="6">
        <f>D2/B2*B13</f>
        <v>11784742.027951678</v>
      </c>
    </row>
    <row r="14" spans="1:4" x14ac:dyDescent="0.35">
      <c r="A14" t="s">
        <v>47</v>
      </c>
      <c r="B14" s="6">
        <v>0</v>
      </c>
      <c r="C14" s="6">
        <v>0</v>
      </c>
      <c r="D14">
        <v>0</v>
      </c>
    </row>
    <row r="15" spans="1:4" x14ac:dyDescent="0.35">
      <c r="A15" t="s">
        <v>55</v>
      </c>
      <c r="B15" s="6">
        <v>0</v>
      </c>
      <c r="C15" s="6">
        <v>0</v>
      </c>
      <c r="D15" s="6">
        <f>B15</f>
        <v>0</v>
      </c>
    </row>
    <row r="16" spans="1:4" x14ac:dyDescent="0.35">
      <c r="A16" t="s">
        <v>56</v>
      </c>
      <c r="B16" s="6">
        <f>INDEX(Calculations!$D$2:$D$17,MATCH(A16,Calculations!$A$2:$A$17,0),1)</f>
        <v>10914351.573421132</v>
      </c>
      <c r="C16" s="6">
        <v>0</v>
      </c>
      <c r="D16" s="6">
        <f>B16</f>
        <v>10914351.573421132</v>
      </c>
    </row>
    <row r="17" spans="1:4" x14ac:dyDescent="0.35">
      <c r="A17" t="s">
        <v>57</v>
      </c>
      <c r="B17" s="6">
        <f>INDEX(Calculations!$D$2:$D$17,MATCH(A17,Calculations!$A$2:$A$17,0),1)</f>
        <v>18510311.791856717</v>
      </c>
      <c r="C17" s="6">
        <v>0</v>
      </c>
      <c r="D17" s="6">
        <f>D9</f>
        <v>9510135.326511072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Cross-Page Data</vt:lpstr>
      <vt:lpstr>Table 8.1</vt:lpstr>
      <vt:lpstr>Form 923</vt:lpstr>
      <vt:lpstr>Calculations</vt:lpstr>
      <vt:lpstr>BHRbEF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Olivia Ashmoore</cp:lastModifiedBy>
  <dcterms:created xsi:type="dcterms:W3CDTF">2016-02-26T23:55:43Z</dcterms:created>
  <dcterms:modified xsi:type="dcterms:W3CDTF">2022-10-31T22:59:38Z</dcterms:modified>
</cp:coreProperties>
</file>